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7795" windowHeight="12330"/>
  </bookViews>
  <sheets>
    <sheet name="Analysis" sheetId="4" r:id="rId1"/>
    <sheet name="Tax Analysis" sheetId="6" r:id="rId2"/>
    <sheet name="Analysis (CG Tax Not Deferred)" sheetId="8" r:id="rId3"/>
    <sheet name="Parameters" sheetId="5" r:id="rId4"/>
  </sheets>
  <definedNames>
    <definedName name="_xlnm._FilterDatabase" localSheetId="0" hidden="1">Analysis!$G$2:$G$5805</definedName>
    <definedName name="_xlnm._FilterDatabase" localSheetId="2" hidden="1">'Analysis (CG Tax Not Deferred)'!$G$1:$G$5812</definedName>
  </definedNames>
  <calcPr calcId="145621"/>
</workbook>
</file>

<file path=xl/calcChain.xml><?xml version="1.0" encoding="utf-8"?>
<calcChain xmlns="http://schemas.openxmlformats.org/spreadsheetml/2006/main">
  <c r="K5808" i="8" l="1"/>
  <c r="E5805" i="8" l="1"/>
  <c r="D5805" i="8"/>
  <c r="E5804" i="8"/>
  <c r="D5804" i="8"/>
  <c r="E5803" i="8"/>
  <c r="D5803" i="8"/>
  <c r="E5802" i="8"/>
  <c r="D5802" i="8"/>
  <c r="E5801" i="8"/>
  <c r="D5801" i="8"/>
  <c r="E5800" i="8"/>
  <c r="D5800" i="8"/>
  <c r="E5799" i="8"/>
  <c r="D5799" i="8"/>
  <c r="E5798" i="8"/>
  <c r="D5798" i="8"/>
  <c r="E5797" i="8"/>
  <c r="D5797" i="8"/>
  <c r="E5796" i="8"/>
  <c r="D5796" i="8"/>
  <c r="E5795" i="8"/>
  <c r="D5795" i="8"/>
  <c r="E5794" i="8"/>
  <c r="D5794" i="8"/>
  <c r="E5793" i="8"/>
  <c r="D5793" i="8"/>
  <c r="E5792" i="8"/>
  <c r="D5792" i="8"/>
  <c r="E5791" i="8"/>
  <c r="D5791" i="8"/>
  <c r="E5790" i="8"/>
  <c r="D5790" i="8"/>
  <c r="E5789" i="8"/>
  <c r="D5789" i="8"/>
  <c r="E5788" i="8"/>
  <c r="D5788" i="8"/>
  <c r="E5787" i="8"/>
  <c r="D5787" i="8"/>
  <c r="E5786" i="8"/>
  <c r="D5786" i="8"/>
  <c r="E5785" i="8"/>
  <c r="D5785" i="8"/>
  <c r="E5784" i="8"/>
  <c r="D5784" i="8"/>
  <c r="E5783" i="8"/>
  <c r="D5783" i="8"/>
  <c r="E5782" i="8"/>
  <c r="D5782" i="8"/>
  <c r="E5781" i="8"/>
  <c r="D5781" i="8"/>
  <c r="E5780" i="8"/>
  <c r="D5780" i="8"/>
  <c r="E5779" i="8"/>
  <c r="D5779" i="8"/>
  <c r="E5778" i="8"/>
  <c r="D5778" i="8"/>
  <c r="E5777" i="8"/>
  <c r="D5777" i="8"/>
  <c r="E5776" i="8"/>
  <c r="D5776" i="8"/>
  <c r="E5775" i="8"/>
  <c r="D5775" i="8"/>
  <c r="E5774" i="8"/>
  <c r="D5774" i="8"/>
  <c r="E5773" i="8"/>
  <c r="D5773" i="8"/>
  <c r="E5772" i="8"/>
  <c r="D5772" i="8"/>
  <c r="E5771" i="8"/>
  <c r="D5771" i="8"/>
  <c r="E5770" i="8"/>
  <c r="D5770" i="8"/>
  <c r="E5769" i="8"/>
  <c r="D5769" i="8"/>
  <c r="E5768" i="8"/>
  <c r="D5768" i="8"/>
  <c r="E5767" i="8"/>
  <c r="D5767" i="8"/>
  <c r="E5766" i="8"/>
  <c r="D5766" i="8"/>
  <c r="E5765" i="8"/>
  <c r="D5765" i="8"/>
  <c r="E5764" i="8"/>
  <c r="D5764" i="8"/>
  <c r="E5763" i="8"/>
  <c r="D5763" i="8"/>
  <c r="E5762" i="8"/>
  <c r="D5762" i="8"/>
  <c r="E5761" i="8"/>
  <c r="D5761" i="8"/>
  <c r="E5760" i="8"/>
  <c r="D5760" i="8"/>
  <c r="E5759" i="8"/>
  <c r="D5759" i="8"/>
  <c r="E5758" i="8"/>
  <c r="D5758" i="8"/>
  <c r="E5757" i="8"/>
  <c r="D5757" i="8"/>
  <c r="E5756" i="8"/>
  <c r="D5756" i="8"/>
  <c r="E5755" i="8"/>
  <c r="D5755" i="8"/>
  <c r="E5754" i="8"/>
  <c r="D5754" i="8"/>
  <c r="E5753" i="8"/>
  <c r="D5753" i="8"/>
  <c r="E5752" i="8"/>
  <c r="D5752" i="8"/>
  <c r="E5751" i="8"/>
  <c r="D5751" i="8"/>
  <c r="E5750" i="8"/>
  <c r="D5750" i="8"/>
  <c r="E5749" i="8"/>
  <c r="D5749" i="8"/>
  <c r="E5748" i="8"/>
  <c r="D5748" i="8"/>
  <c r="E5747" i="8"/>
  <c r="D5747" i="8"/>
  <c r="E5746" i="8"/>
  <c r="D5746" i="8"/>
  <c r="E5745" i="8"/>
  <c r="D5745" i="8"/>
  <c r="E5744" i="8"/>
  <c r="D5744" i="8"/>
  <c r="E5743" i="8"/>
  <c r="D5743" i="8"/>
  <c r="E5742" i="8"/>
  <c r="D5742" i="8"/>
  <c r="E5741" i="8"/>
  <c r="D5741" i="8"/>
  <c r="E5740" i="8"/>
  <c r="D5740" i="8"/>
  <c r="E5739" i="8"/>
  <c r="D5739" i="8"/>
  <c r="E5738" i="8"/>
  <c r="D5738" i="8"/>
  <c r="E5737" i="8"/>
  <c r="D5737" i="8"/>
  <c r="E5736" i="8"/>
  <c r="D5736" i="8"/>
  <c r="E5735" i="8"/>
  <c r="D5735" i="8"/>
  <c r="E5734" i="8"/>
  <c r="D5734" i="8"/>
  <c r="E5733" i="8"/>
  <c r="D5733" i="8"/>
  <c r="E5732" i="8"/>
  <c r="D5732" i="8"/>
  <c r="E5731" i="8"/>
  <c r="D5731" i="8"/>
  <c r="E5730" i="8"/>
  <c r="D5730" i="8"/>
  <c r="E5729" i="8"/>
  <c r="D5729" i="8"/>
  <c r="E5728" i="8"/>
  <c r="D5728" i="8"/>
  <c r="E5727" i="8"/>
  <c r="D5727" i="8"/>
  <c r="E5726" i="8"/>
  <c r="D5726" i="8"/>
  <c r="E5725" i="8"/>
  <c r="D5725" i="8"/>
  <c r="E5724" i="8"/>
  <c r="D5724" i="8"/>
  <c r="E5723" i="8"/>
  <c r="D5723" i="8"/>
  <c r="E5722" i="8"/>
  <c r="D5722" i="8"/>
  <c r="E5721" i="8"/>
  <c r="D5721" i="8"/>
  <c r="E5720" i="8"/>
  <c r="D5720" i="8"/>
  <c r="E5719" i="8"/>
  <c r="D5719" i="8"/>
  <c r="E5718" i="8"/>
  <c r="D5718" i="8"/>
  <c r="E5717" i="8"/>
  <c r="D5717" i="8"/>
  <c r="E5716" i="8"/>
  <c r="D5716" i="8"/>
  <c r="E5715" i="8"/>
  <c r="D5715" i="8"/>
  <c r="E5714" i="8"/>
  <c r="D5714" i="8"/>
  <c r="E5713" i="8"/>
  <c r="D5713" i="8"/>
  <c r="E5712" i="8"/>
  <c r="D5712" i="8"/>
  <c r="E5711" i="8"/>
  <c r="D5711" i="8"/>
  <c r="E5710" i="8"/>
  <c r="D5710" i="8"/>
  <c r="E5709" i="8"/>
  <c r="D5709" i="8"/>
  <c r="E5708" i="8"/>
  <c r="D5708" i="8"/>
  <c r="E5707" i="8"/>
  <c r="D5707" i="8"/>
  <c r="E5706" i="8"/>
  <c r="D5706" i="8"/>
  <c r="E5705" i="8"/>
  <c r="D5705" i="8"/>
  <c r="E5704" i="8"/>
  <c r="D5704" i="8"/>
  <c r="E5703" i="8"/>
  <c r="D5703" i="8"/>
  <c r="E5702" i="8"/>
  <c r="D5702" i="8"/>
  <c r="E5701" i="8"/>
  <c r="D5701" i="8"/>
  <c r="E5700" i="8"/>
  <c r="D5700" i="8"/>
  <c r="E5699" i="8"/>
  <c r="D5699" i="8"/>
  <c r="E5698" i="8"/>
  <c r="D5698" i="8"/>
  <c r="E5697" i="8"/>
  <c r="D5697" i="8"/>
  <c r="E5696" i="8"/>
  <c r="D5696" i="8"/>
  <c r="E5695" i="8"/>
  <c r="D5695" i="8"/>
  <c r="E5694" i="8"/>
  <c r="D5694" i="8"/>
  <c r="E5693" i="8"/>
  <c r="D5693" i="8"/>
  <c r="E5692" i="8"/>
  <c r="D5692" i="8"/>
  <c r="E5691" i="8"/>
  <c r="D5691" i="8"/>
  <c r="E5690" i="8"/>
  <c r="D5690" i="8"/>
  <c r="E5689" i="8"/>
  <c r="D5689" i="8"/>
  <c r="E5688" i="8"/>
  <c r="D5688" i="8"/>
  <c r="E5687" i="8"/>
  <c r="D5687" i="8"/>
  <c r="E5686" i="8"/>
  <c r="D5686" i="8"/>
  <c r="E5685" i="8"/>
  <c r="D5685" i="8"/>
  <c r="E5684" i="8"/>
  <c r="D5684" i="8"/>
  <c r="E5683" i="8"/>
  <c r="D5683" i="8"/>
  <c r="E5682" i="8"/>
  <c r="D5682" i="8"/>
  <c r="E5681" i="8"/>
  <c r="D5681" i="8"/>
  <c r="E5680" i="8"/>
  <c r="D5680" i="8"/>
  <c r="E5679" i="8"/>
  <c r="D5679" i="8"/>
  <c r="E5678" i="8"/>
  <c r="D5678" i="8"/>
  <c r="E5677" i="8"/>
  <c r="D5677" i="8"/>
  <c r="E5676" i="8"/>
  <c r="D5676" i="8"/>
  <c r="E5675" i="8"/>
  <c r="D5675" i="8"/>
  <c r="E5674" i="8"/>
  <c r="D5674" i="8"/>
  <c r="E5673" i="8"/>
  <c r="D5673" i="8"/>
  <c r="E5672" i="8"/>
  <c r="D5672" i="8"/>
  <c r="E5671" i="8"/>
  <c r="D5671" i="8"/>
  <c r="E5670" i="8"/>
  <c r="D5670" i="8"/>
  <c r="E5669" i="8"/>
  <c r="D5669" i="8"/>
  <c r="E5668" i="8"/>
  <c r="D5668" i="8"/>
  <c r="E5667" i="8"/>
  <c r="D5667" i="8"/>
  <c r="E5666" i="8"/>
  <c r="D5666" i="8"/>
  <c r="E5665" i="8"/>
  <c r="D5665" i="8"/>
  <c r="E5664" i="8"/>
  <c r="D5664" i="8"/>
  <c r="E5663" i="8"/>
  <c r="D5663" i="8"/>
  <c r="E5662" i="8"/>
  <c r="D5662" i="8"/>
  <c r="E5661" i="8"/>
  <c r="D5661" i="8"/>
  <c r="E5660" i="8"/>
  <c r="D5660" i="8"/>
  <c r="E5659" i="8"/>
  <c r="D5659" i="8"/>
  <c r="E5658" i="8"/>
  <c r="D5658" i="8"/>
  <c r="E5657" i="8"/>
  <c r="D5657" i="8"/>
  <c r="E5656" i="8"/>
  <c r="D5656" i="8"/>
  <c r="E5655" i="8"/>
  <c r="D5655" i="8"/>
  <c r="E5654" i="8"/>
  <c r="D5654" i="8"/>
  <c r="E5653" i="8"/>
  <c r="D5653" i="8"/>
  <c r="E5652" i="8"/>
  <c r="D5652" i="8"/>
  <c r="E5651" i="8"/>
  <c r="D5651" i="8"/>
  <c r="E5650" i="8"/>
  <c r="D5650" i="8"/>
  <c r="E5649" i="8"/>
  <c r="D5649" i="8"/>
  <c r="E5648" i="8"/>
  <c r="D5648" i="8"/>
  <c r="E5647" i="8"/>
  <c r="D5647" i="8"/>
  <c r="E5646" i="8"/>
  <c r="D5646" i="8"/>
  <c r="E5645" i="8"/>
  <c r="D5645" i="8"/>
  <c r="E5644" i="8"/>
  <c r="D5644" i="8"/>
  <c r="E5643" i="8"/>
  <c r="D5643" i="8"/>
  <c r="E5642" i="8"/>
  <c r="D5642" i="8"/>
  <c r="E5641" i="8"/>
  <c r="D5641" i="8"/>
  <c r="E5640" i="8"/>
  <c r="D5640" i="8"/>
  <c r="E5639" i="8"/>
  <c r="D5639" i="8"/>
  <c r="E5638" i="8"/>
  <c r="D5638" i="8"/>
  <c r="E5637" i="8"/>
  <c r="D5637" i="8"/>
  <c r="E5636" i="8"/>
  <c r="D5636" i="8"/>
  <c r="E5635" i="8"/>
  <c r="D5635" i="8"/>
  <c r="E5634" i="8"/>
  <c r="D5634" i="8"/>
  <c r="E5633" i="8"/>
  <c r="D5633" i="8"/>
  <c r="E5632" i="8"/>
  <c r="D5632" i="8"/>
  <c r="E5631" i="8"/>
  <c r="D5631" i="8"/>
  <c r="E5630" i="8"/>
  <c r="D5630" i="8"/>
  <c r="E5629" i="8"/>
  <c r="D5629" i="8"/>
  <c r="E5628" i="8"/>
  <c r="D5628" i="8"/>
  <c r="E5627" i="8"/>
  <c r="D5627" i="8"/>
  <c r="E5626" i="8"/>
  <c r="D5626" i="8"/>
  <c r="E5625" i="8"/>
  <c r="D5625" i="8"/>
  <c r="E5624" i="8"/>
  <c r="D5624" i="8"/>
  <c r="E5623" i="8"/>
  <c r="D5623" i="8"/>
  <c r="E5622" i="8"/>
  <c r="D5622" i="8"/>
  <c r="E5621" i="8"/>
  <c r="D5621" i="8"/>
  <c r="E5620" i="8"/>
  <c r="D5620" i="8"/>
  <c r="E5619" i="8"/>
  <c r="D5619" i="8"/>
  <c r="E5618" i="8"/>
  <c r="D5618" i="8"/>
  <c r="E5617" i="8"/>
  <c r="D5617" i="8"/>
  <c r="E5616" i="8"/>
  <c r="D5616" i="8"/>
  <c r="E5615" i="8"/>
  <c r="D5615" i="8"/>
  <c r="E5614" i="8"/>
  <c r="D5614" i="8"/>
  <c r="E5613" i="8"/>
  <c r="D5613" i="8"/>
  <c r="E5612" i="8"/>
  <c r="D5612" i="8"/>
  <c r="E5611" i="8"/>
  <c r="D5611" i="8"/>
  <c r="E5610" i="8"/>
  <c r="D5610" i="8"/>
  <c r="E5609" i="8"/>
  <c r="D5609" i="8"/>
  <c r="E5608" i="8"/>
  <c r="D5608" i="8"/>
  <c r="E5607" i="8"/>
  <c r="D5607" i="8"/>
  <c r="E5606" i="8"/>
  <c r="D5606" i="8"/>
  <c r="E5605" i="8"/>
  <c r="D5605" i="8"/>
  <c r="E5604" i="8"/>
  <c r="D5604" i="8"/>
  <c r="E5603" i="8"/>
  <c r="D5603" i="8"/>
  <c r="E5602" i="8"/>
  <c r="D5602" i="8"/>
  <c r="E5601" i="8"/>
  <c r="D5601" i="8"/>
  <c r="E5600" i="8"/>
  <c r="D5600" i="8"/>
  <c r="E5599" i="8"/>
  <c r="D5599" i="8"/>
  <c r="E5598" i="8"/>
  <c r="D5598" i="8"/>
  <c r="E5597" i="8"/>
  <c r="D5597" i="8"/>
  <c r="E5596" i="8"/>
  <c r="D5596" i="8"/>
  <c r="E5595" i="8"/>
  <c r="D5595" i="8"/>
  <c r="E5594" i="8"/>
  <c r="D5594" i="8"/>
  <c r="E5593" i="8"/>
  <c r="D5593" i="8"/>
  <c r="E5592" i="8"/>
  <c r="D5592" i="8"/>
  <c r="E5591" i="8"/>
  <c r="D5591" i="8"/>
  <c r="E5590" i="8"/>
  <c r="D5590" i="8"/>
  <c r="E5589" i="8"/>
  <c r="D5589" i="8"/>
  <c r="E5588" i="8"/>
  <c r="D5588" i="8"/>
  <c r="E5587" i="8"/>
  <c r="D5587" i="8"/>
  <c r="E5586" i="8"/>
  <c r="D5586" i="8"/>
  <c r="E5585" i="8"/>
  <c r="D5585" i="8"/>
  <c r="E5584" i="8"/>
  <c r="D5584" i="8"/>
  <c r="E5583" i="8"/>
  <c r="D5583" i="8"/>
  <c r="E5582" i="8"/>
  <c r="D5582" i="8"/>
  <c r="E5581" i="8"/>
  <c r="D5581" i="8"/>
  <c r="E5580" i="8"/>
  <c r="D5580" i="8"/>
  <c r="E5579" i="8"/>
  <c r="D5579" i="8"/>
  <c r="E5578" i="8"/>
  <c r="D5578" i="8"/>
  <c r="E5577" i="8"/>
  <c r="D5577" i="8"/>
  <c r="E5576" i="8"/>
  <c r="D5576" i="8"/>
  <c r="E5575" i="8"/>
  <c r="D5575" i="8"/>
  <c r="E5574" i="8"/>
  <c r="D5574" i="8"/>
  <c r="E5573" i="8"/>
  <c r="D5573" i="8"/>
  <c r="E5572" i="8"/>
  <c r="D5572" i="8"/>
  <c r="E5571" i="8"/>
  <c r="D5571" i="8"/>
  <c r="E5570" i="8"/>
  <c r="D5570" i="8"/>
  <c r="E5569" i="8"/>
  <c r="D5569" i="8"/>
  <c r="E5568" i="8"/>
  <c r="D5568" i="8"/>
  <c r="E5567" i="8"/>
  <c r="D5567" i="8"/>
  <c r="E5566" i="8"/>
  <c r="D5566" i="8"/>
  <c r="E5565" i="8"/>
  <c r="D5565" i="8"/>
  <c r="E5564" i="8"/>
  <c r="D5564" i="8"/>
  <c r="E5563" i="8"/>
  <c r="D5563" i="8"/>
  <c r="E5562" i="8"/>
  <c r="D5562" i="8"/>
  <c r="E5561" i="8"/>
  <c r="D5561" i="8"/>
  <c r="E5560" i="8"/>
  <c r="D5560" i="8"/>
  <c r="E5559" i="8"/>
  <c r="D5559" i="8"/>
  <c r="E5558" i="8"/>
  <c r="D5558" i="8"/>
  <c r="E5557" i="8"/>
  <c r="D5557" i="8"/>
  <c r="E5556" i="8"/>
  <c r="D5556" i="8"/>
  <c r="E5555" i="8"/>
  <c r="D5555" i="8"/>
  <c r="E5554" i="8"/>
  <c r="D5554" i="8"/>
  <c r="E5553" i="8"/>
  <c r="D5553" i="8"/>
  <c r="E5552" i="8"/>
  <c r="D5552" i="8"/>
  <c r="E5551" i="8"/>
  <c r="D5551" i="8"/>
  <c r="E5550" i="8"/>
  <c r="D5550" i="8"/>
  <c r="E5549" i="8"/>
  <c r="D5549" i="8"/>
  <c r="E5548" i="8"/>
  <c r="D5548" i="8"/>
  <c r="E5547" i="8"/>
  <c r="D5547" i="8"/>
  <c r="E5546" i="8"/>
  <c r="D5546" i="8"/>
  <c r="E5545" i="8"/>
  <c r="D5545" i="8"/>
  <c r="E5544" i="8"/>
  <c r="D5544" i="8"/>
  <c r="E5543" i="8"/>
  <c r="D5543" i="8"/>
  <c r="E5542" i="8"/>
  <c r="D5542" i="8"/>
  <c r="E5541" i="8"/>
  <c r="D5541" i="8"/>
  <c r="E5540" i="8"/>
  <c r="D5540" i="8"/>
  <c r="E5539" i="8"/>
  <c r="D5539" i="8"/>
  <c r="E5538" i="8"/>
  <c r="D5538" i="8"/>
  <c r="E5537" i="8"/>
  <c r="D5537" i="8"/>
  <c r="E5536" i="8"/>
  <c r="D5536" i="8"/>
  <c r="E5535" i="8"/>
  <c r="D5535" i="8"/>
  <c r="E5534" i="8"/>
  <c r="D5534" i="8"/>
  <c r="E5533" i="8"/>
  <c r="D5533" i="8"/>
  <c r="E5532" i="8"/>
  <c r="D5532" i="8"/>
  <c r="E5531" i="8"/>
  <c r="D5531" i="8"/>
  <c r="E5530" i="8"/>
  <c r="D5530" i="8"/>
  <c r="E5529" i="8"/>
  <c r="D5529" i="8"/>
  <c r="E5528" i="8"/>
  <c r="D5528" i="8"/>
  <c r="E5527" i="8"/>
  <c r="D5527" i="8"/>
  <c r="E5526" i="8"/>
  <c r="D5526" i="8"/>
  <c r="E5525" i="8"/>
  <c r="D5525" i="8"/>
  <c r="E5524" i="8"/>
  <c r="D5524" i="8"/>
  <c r="E5523" i="8"/>
  <c r="D5523" i="8"/>
  <c r="E5522" i="8"/>
  <c r="D5522" i="8"/>
  <c r="E5521" i="8"/>
  <c r="D5521" i="8"/>
  <c r="E5520" i="8"/>
  <c r="D5520" i="8"/>
  <c r="E5519" i="8"/>
  <c r="D5519" i="8"/>
  <c r="E5518" i="8"/>
  <c r="D5518" i="8"/>
  <c r="E5517" i="8"/>
  <c r="D5517" i="8"/>
  <c r="E5516" i="8"/>
  <c r="D5516" i="8"/>
  <c r="E5515" i="8"/>
  <c r="D5515" i="8"/>
  <c r="E5514" i="8"/>
  <c r="D5514" i="8"/>
  <c r="E5513" i="8"/>
  <c r="D5513" i="8"/>
  <c r="E5512" i="8"/>
  <c r="D5512" i="8"/>
  <c r="E5511" i="8"/>
  <c r="D5511" i="8"/>
  <c r="E5510" i="8"/>
  <c r="D5510" i="8"/>
  <c r="E5509" i="8"/>
  <c r="D5509" i="8"/>
  <c r="E5508" i="8"/>
  <c r="D5508" i="8"/>
  <c r="E5507" i="8"/>
  <c r="D5507" i="8"/>
  <c r="E5506" i="8"/>
  <c r="D5506" i="8"/>
  <c r="E5505" i="8"/>
  <c r="D5505" i="8"/>
  <c r="E5504" i="8"/>
  <c r="D5504" i="8"/>
  <c r="E5503" i="8"/>
  <c r="D5503" i="8"/>
  <c r="E5502" i="8"/>
  <c r="D5502" i="8"/>
  <c r="E5501" i="8"/>
  <c r="D5501" i="8"/>
  <c r="E5500" i="8"/>
  <c r="D5500" i="8"/>
  <c r="E5499" i="8"/>
  <c r="D5499" i="8"/>
  <c r="E5498" i="8"/>
  <c r="D5498" i="8"/>
  <c r="E5497" i="8"/>
  <c r="D5497" i="8"/>
  <c r="E5496" i="8"/>
  <c r="D5496" i="8"/>
  <c r="E5495" i="8"/>
  <c r="D5495" i="8"/>
  <c r="E5494" i="8"/>
  <c r="D5494" i="8"/>
  <c r="E5493" i="8"/>
  <c r="D5493" i="8"/>
  <c r="E5492" i="8"/>
  <c r="D5492" i="8"/>
  <c r="E5491" i="8"/>
  <c r="D5491" i="8"/>
  <c r="E5490" i="8"/>
  <c r="D5490" i="8"/>
  <c r="E5489" i="8"/>
  <c r="D5489" i="8"/>
  <c r="E5488" i="8"/>
  <c r="D5488" i="8"/>
  <c r="E5487" i="8"/>
  <c r="D5487" i="8"/>
  <c r="E5486" i="8"/>
  <c r="D5486" i="8"/>
  <c r="E5485" i="8"/>
  <c r="D5485" i="8"/>
  <c r="E5484" i="8"/>
  <c r="D5484" i="8"/>
  <c r="E5483" i="8"/>
  <c r="D5483" i="8"/>
  <c r="E5482" i="8"/>
  <c r="D5482" i="8"/>
  <c r="E5481" i="8"/>
  <c r="D5481" i="8"/>
  <c r="E5480" i="8"/>
  <c r="D5480" i="8"/>
  <c r="E5479" i="8"/>
  <c r="D5479" i="8"/>
  <c r="E5478" i="8"/>
  <c r="D5478" i="8"/>
  <c r="E5477" i="8"/>
  <c r="D5477" i="8"/>
  <c r="E5476" i="8"/>
  <c r="D5476" i="8"/>
  <c r="E5475" i="8"/>
  <c r="D5475" i="8"/>
  <c r="E5474" i="8"/>
  <c r="D5474" i="8"/>
  <c r="E5473" i="8"/>
  <c r="D5473" i="8"/>
  <c r="E5472" i="8"/>
  <c r="D5472" i="8"/>
  <c r="E5471" i="8"/>
  <c r="D5471" i="8"/>
  <c r="E5470" i="8"/>
  <c r="D5470" i="8"/>
  <c r="E5469" i="8"/>
  <c r="D5469" i="8"/>
  <c r="E5468" i="8"/>
  <c r="D5468" i="8"/>
  <c r="E5467" i="8"/>
  <c r="D5467" i="8"/>
  <c r="E5466" i="8"/>
  <c r="D5466" i="8"/>
  <c r="E5465" i="8"/>
  <c r="D5465" i="8"/>
  <c r="E5464" i="8"/>
  <c r="D5464" i="8"/>
  <c r="E5463" i="8"/>
  <c r="D5463" i="8"/>
  <c r="E5462" i="8"/>
  <c r="D5462" i="8"/>
  <c r="E5461" i="8"/>
  <c r="D5461" i="8"/>
  <c r="E5460" i="8"/>
  <c r="D5460" i="8"/>
  <c r="E5459" i="8"/>
  <c r="D5459" i="8"/>
  <c r="E5458" i="8"/>
  <c r="D5458" i="8"/>
  <c r="E5457" i="8"/>
  <c r="D5457" i="8"/>
  <c r="E5456" i="8"/>
  <c r="D5456" i="8"/>
  <c r="E5455" i="8"/>
  <c r="D5455" i="8"/>
  <c r="E5454" i="8"/>
  <c r="D5454" i="8"/>
  <c r="E5453" i="8"/>
  <c r="D5453" i="8"/>
  <c r="E5452" i="8"/>
  <c r="D5452" i="8"/>
  <c r="E5451" i="8"/>
  <c r="D5451" i="8"/>
  <c r="E5450" i="8"/>
  <c r="D5450" i="8"/>
  <c r="E5449" i="8"/>
  <c r="D5449" i="8"/>
  <c r="E5448" i="8"/>
  <c r="D5448" i="8"/>
  <c r="E5447" i="8"/>
  <c r="D5447" i="8"/>
  <c r="E5446" i="8"/>
  <c r="D5446" i="8"/>
  <c r="E5445" i="8"/>
  <c r="D5445" i="8"/>
  <c r="E5444" i="8"/>
  <c r="D5444" i="8"/>
  <c r="E5443" i="8"/>
  <c r="D5443" i="8"/>
  <c r="E5442" i="8"/>
  <c r="D5442" i="8"/>
  <c r="E5441" i="8"/>
  <c r="D5441" i="8"/>
  <c r="E5440" i="8"/>
  <c r="D5440" i="8"/>
  <c r="E5439" i="8"/>
  <c r="D5439" i="8"/>
  <c r="E5438" i="8"/>
  <c r="D5438" i="8"/>
  <c r="E5437" i="8"/>
  <c r="D5437" i="8"/>
  <c r="E5436" i="8"/>
  <c r="D5436" i="8"/>
  <c r="E5435" i="8"/>
  <c r="D5435" i="8"/>
  <c r="E5434" i="8"/>
  <c r="D5434" i="8"/>
  <c r="E5433" i="8"/>
  <c r="D5433" i="8"/>
  <c r="E5432" i="8"/>
  <c r="D5432" i="8"/>
  <c r="E5431" i="8"/>
  <c r="D5431" i="8"/>
  <c r="E5430" i="8"/>
  <c r="D5430" i="8"/>
  <c r="E5429" i="8"/>
  <c r="D5429" i="8"/>
  <c r="E5428" i="8"/>
  <c r="D5428" i="8"/>
  <c r="E5427" i="8"/>
  <c r="D5427" i="8"/>
  <c r="E5426" i="8"/>
  <c r="D5426" i="8"/>
  <c r="E5425" i="8"/>
  <c r="D5425" i="8"/>
  <c r="E5424" i="8"/>
  <c r="D5424" i="8"/>
  <c r="E5423" i="8"/>
  <c r="D5423" i="8"/>
  <c r="E5422" i="8"/>
  <c r="D5422" i="8"/>
  <c r="E5421" i="8"/>
  <c r="D5421" i="8"/>
  <c r="E5420" i="8"/>
  <c r="D5420" i="8"/>
  <c r="E5419" i="8"/>
  <c r="D5419" i="8"/>
  <c r="E5418" i="8"/>
  <c r="D5418" i="8"/>
  <c r="E5417" i="8"/>
  <c r="D5417" i="8"/>
  <c r="E5416" i="8"/>
  <c r="D5416" i="8"/>
  <c r="E5415" i="8"/>
  <c r="D5415" i="8"/>
  <c r="E5414" i="8"/>
  <c r="D5414" i="8"/>
  <c r="E5413" i="8"/>
  <c r="D5413" i="8"/>
  <c r="E5412" i="8"/>
  <c r="D5412" i="8"/>
  <c r="E5411" i="8"/>
  <c r="D5411" i="8"/>
  <c r="E5410" i="8"/>
  <c r="D5410" i="8"/>
  <c r="E5409" i="8"/>
  <c r="D5409" i="8"/>
  <c r="E5408" i="8"/>
  <c r="D5408" i="8"/>
  <c r="E5407" i="8"/>
  <c r="D5407" i="8"/>
  <c r="E5406" i="8"/>
  <c r="D5406" i="8"/>
  <c r="E5405" i="8"/>
  <c r="D5405" i="8"/>
  <c r="E5404" i="8"/>
  <c r="D5404" i="8"/>
  <c r="E5403" i="8"/>
  <c r="D5403" i="8"/>
  <c r="E5402" i="8"/>
  <c r="D5402" i="8"/>
  <c r="E5401" i="8"/>
  <c r="D5401" i="8"/>
  <c r="E5400" i="8"/>
  <c r="D5400" i="8"/>
  <c r="E5399" i="8"/>
  <c r="D5399" i="8"/>
  <c r="E5398" i="8"/>
  <c r="D5398" i="8"/>
  <c r="E5397" i="8"/>
  <c r="D5397" i="8"/>
  <c r="E5396" i="8"/>
  <c r="D5396" i="8"/>
  <c r="E5395" i="8"/>
  <c r="D5395" i="8"/>
  <c r="E5394" i="8"/>
  <c r="D5394" i="8"/>
  <c r="E5393" i="8"/>
  <c r="D5393" i="8"/>
  <c r="E5392" i="8"/>
  <c r="D5392" i="8"/>
  <c r="E5391" i="8"/>
  <c r="D5391" i="8"/>
  <c r="E5390" i="8"/>
  <c r="D5390" i="8"/>
  <c r="E5389" i="8"/>
  <c r="D5389" i="8"/>
  <c r="E5388" i="8"/>
  <c r="D5388" i="8"/>
  <c r="E5387" i="8"/>
  <c r="D5387" i="8"/>
  <c r="E5386" i="8"/>
  <c r="D5386" i="8"/>
  <c r="E5385" i="8"/>
  <c r="D5385" i="8"/>
  <c r="E5384" i="8"/>
  <c r="D5384" i="8"/>
  <c r="E5383" i="8"/>
  <c r="D5383" i="8"/>
  <c r="E5382" i="8"/>
  <c r="D5382" i="8"/>
  <c r="E5381" i="8"/>
  <c r="D5381" i="8"/>
  <c r="E5380" i="8"/>
  <c r="D5380" i="8"/>
  <c r="E5379" i="8"/>
  <c r="D5379" i="8"/>
  <c r="E5378" i="8"/>
  <c r="D5378" i="8"/>
  <c r="E5377" i="8"/>
  <c r="D5377" i="8"/>
  <c r="E5376" i="8"/>
  <c r="D5376" i="8"/>
  <c r="E5375" i="8"/>
  <c r="D5375" i="8"/>
  <c r="E5374" i="8"/>
  <c r="D5374" i="8"/>
  <c r="E5373" i="8"/>
  <c r="D5373" i="8"/>
  <c r="E5372" i="8"/>
  <c r="D5372" i="8"/>
  <c r="E5371" i="8"/>
  <c r="D5371" i="8"/>
  <c r="E5370" i="8"/>
  <c r="D5370" i="8"/>
  <c r="E5369" i="8"/>
  <c r="D5369" i="8"/>
  <c r="E5368" i="8"/>
  <c r="D5368" i="8"/>
  <c r="E5367" i="8"/>
  <c r="D5367" i="8"/>
  <c r="E5366" i="8"/>
  <c r="D5366" i="8"/>
  <c r="E5365" i="8"/>
  <c r="D5365" i="8"/>
  <c r="E5364" i="8"/>
  <c r="D5364" i="8"/>
  <c r="E5363" i="8"/>
  <c r="D5363" i="8"/>
  <c r="E5362" i="8"/>
  <c r="D5362" i="8"/>
  <c r="E5361" i="8"/>
  <c r="D5361" i="8"/>
  <c r="E5360" i="8"/>
  <c r="D5360" i="8"/>
  <c r="E5359" i="8"/>
  <c r="D5359" i="8"/>
  <c r="E5358" i="8"/>
  <c r="D5358" i="8"/>
  <c r="E5357" i="8"/>
  <c r="D5357" i="8"/>
  <c r="E5356" i="8"/>
  <c r="D5356" i="8"/>
  <c r="E5355" i="8"/>
  <c r="D5355" i="8"/>
  <c r="E5354" i="8"/>
  <c r="D5354" i="8"/>
  <c r="E5353" i="8"/>
  <c r="D5353" i="8"/>
  <c r="E5352" i="8"/>
  <c r="D5352" i="8"/>
  <c r="E5351" i="8"/>
  <c r="D5351" i="8"/>
  <c r="E5350" i="8"/>
  <c r="D5350" i="8"/>
  <c r="E5349" i="8"/>
  <c r="D5349" i="8"/>
  <c r="E5348" i="8"/>
  <c r="D5348" i="8"/>
  <c r="E5347" i="8"/>
  <c r="D5347" i="8"/>
  <c r="E5346" i="8"/>
  <c r="D5346" i="8"/>
  <c r="E5345" i="8"/>
  <c r="D5345" i="8"/>
  <c r="E5344" i="8"/>
  <c r="D5344" i="8"/>
  <c r="E5343" i="8"/>
  <c r="D5343" i="8"/>
  <c r="E5342" i="8"/>
  <c r="D5342" i="8"/>
  <c r="E5341" i="8"/>
  <c r="D5341" i="8"/>
  <c r="E5340" i="8"/>
  <c r="D5340" i="8"/>
  <c r="E5339" i="8"/>
  <c r="D5339" i="8"/>
  <c r="E5338" i="8"/>
  <c r="D5338" i="8"/>
  <c r="E5337" i="8"/>
  <c r="D5337" i="8"/>
  <c r="E5336" i="8"/>
  <c r="D5336" i="8"/>
  <c r="E5335" i="8"/>
  <c r="D5335" i="8"/>
  <c r="E5334" i="8"/>
  <c r="D5334" i="8"/>
  <c r="E5333" i="8"/>
  <c r="D5333" i="8"/>
  <c r="E5332" i="8"/>
  <c r="D5332" i="8"/>
  <c r="E5331" i="8"/>
  <c r="D5331" i="8"/>
  <c r="E5330" i="8"/>
  <c r="D5330" i="8"/>
  <c r="E5329" i="8"/>
  <c r="D5329" i="8"/>
  <c r="E5328" i="8"/>
  <c r="D5328" i="8"/>
  <c r="E5327" i="8"/>
  <c r="D5327" i="8"/>
  <c r="E5326" i="8"/>
  <c r="D5326" i="8"/>
  <c r="E5325" i="8"/>
  <c r="D5325" i="8"/>
  <c r="E5324" i="8"/>
  <c r="D5324" i="8"/>
  <c r="E5323" i="8"/>
  <c r="D5323" i="8"/>
  <c r="E5322" i="8"/>
  <c r="D5322" i="8"/>
  <c r="E5321" i="8"/>
  <c r="D5321" i="8"/>
  <c r="E5320" i="8"/>
  <c r="D5320" i="8"/>
  <c r="E5319" i="8"/>
  <c r="D5319" i="8"/>
  <c r="E5318" i="8"/>
  <c r="D5318" i="8"/>
  <c r="E5317" i="8"/>
  <c r="D5317" i="8"/>
  <c r="E5316" i="8"/>
  <c r="D5316" i="8"/>
  <c r="E5315" i="8"/>
  <c r="D5315" i="8"/>
  <c r="E5314" i="8"/>
  <c r="D5314" i="8"/>
  <c r="E5313" i="8"/>
  <c r="D5313" i="8"/>
  <c r="E5312" i="8"/>
  <c r="D5312" i="8"/>
  <c r="E5311" i="8"/>
  <c r="D5311" i="8"/>
  <c r="E5310" i="8"/>
  <c r="D5310" i="8"/>
  <c r="E5309" i="8"/>
  <c r="D5309" i="8"/>
  <c r="E5308" i="8"/>
  <c r="D5308" i="8"/>
  <c r="E5307" i="8"/>
  <c r="D5307" i="8"/>
  <c r="E5306" i="8"/>
  <c r="D5306" i="8"/>
  <c r="E5305" i="8"/>
  <c r="D5305" i="8"/>
  <c r="E5304" i="8"/>
  <c r="D5304" i="8"/>
  <c r="E5303" i="8"/>
  <c r="D5303" i="8"/>
  <c r="E5302" i="8"/>
  <c r="D5302" i="8"/>
  <c r="E5301" i="8"/>
  <c r="D5301" i="8"/>
  <c r="E5300" i="8"/>
  <c r="D5300" i="8"/>
  <c r="E5299" i="8"/>
  <c r="D5299" i="8"/>
  <c r="E5298" i="8"/>
  <c r="D5298" i="8"/>
  <c r="E5297" i="8"/>
  <c r="D5297" i="8"/>
  <c r="E5296" i="8"/>
  <c r="D5296" i="8"/>
  <c r="E5295" i="8"/>
  <c r="D5295" i="8"/>
  <c r="E5294" i="8"/>
  <c r="D5294" i="8"/>
  <c r="E5293" i="8"/>
  <c r="D5293" i="8"/>
  <c r="E5292" i="8"/>
  <c r="D5292" i="8"/>
  <c r="E5291" i="8"/>
  <c r="D5291" i="8"/>
  <c r="E5290" i="8"/>
  <c r="D5290" i="8"/>
  <c r="E5289" i="8"/>
  <c r="D5289" i="8"/>
  <c r="E5288" i="8"/>
  <c r="D5288" i="8"/>
  <c r="E5287" i="8"/>
  <c r="D5287" i="8"/>
  <c r="E5286" i="8"/>
  <c r="D5286" i="8"/>
  <c r="E5285" i="8"/>
  <c r="D5285" i="8"/>
  <c r="E5284" i="8"/>
  <c r="D5284" i="8"/>
  <c r="E5283" i="8"/>
  <c r="D5283" i="8"/>
  <c r="E5282" i="8"/>
  <c r="D5282" i="8"/>
  <c r="E5281" i="8"/>
  <c r="D5281" i="8"/>
  <c r="E5280" i="8"/>
  <c r="D5280" i="8"/>
  <c r="E5279" i="8"/>
  <c r="D5279" i="8"/>
  <c r="E5278" i="8"/>
  <c r="D5278" i="8"/>
  <c r="E5277" i="8"/>
  <c r="D5277" i="8"/>
  <c r="E5276" i="8"/>
  <c r="D5276" i="8"/>
  <c r="G5276" i="8" s="1"/>
  <c r="E5275" i="8"/>
  <c r="D5275" i="8"/>
  <c r="E5274" i="8"/>
  <c r="D5274" i="8"/>
  <c r="E5273" i="8"/>
  <c r="D5273" i="8"/>
  <c r="E5272" i="8"/>
  <c r="D5272" i="8"/>
  <c r="G5272" i="8" s="1"/>
  <c r="E5271" i="8"/>
  <c r="D5271" i="8"/>
  <c r="E5270" i="8"/>
  <c r="D5270" i="8"/>
  <c r="E5269" i="8"/>
  <c r="D5269" i="8"/>
  <c r="E5268" i="8"/>
  <c r="D5268" i="8"/>
  <c r="G5268" i="8" s="1"/>
  <c r="E5267" i="8"/>
  <c r="D5267" i="8"/>
  <c r="E5266" i="8"/>
  <c r="D5266" i="8"/>
  <c r="E5265" i="8"/>
  <c r="D5265" i="8"/>
  <c r="E5264" i="8"/>
  <c r="D5264" i="8"/>
  <c r="G5264" i="8" s="1"/>
  <c r="E5263" i="8"/>
  <c r="D5263" i="8"/>
  <c r="E5262" i="8"/>
  <c r="D5262" i="8"/>
  <c r="E5261" i="8"/>
  <c r="D5261" i="8"/>
  <c r="E5260" i="8"/>
  <c r="D5260" i="8"/>
  <c r="G5260" i="8" s="1"/>
  <c r="E5259" i="8"/>
  <c r="D5259" i="8"/>
  <c r="E5258" i="8"/>
  <c r="D5258" i="8"/>
  <c r="E5257" i="8"/>
  <c r="D5257" i="8"/>
  <c r="E5256" i="8"/>
  <c r="D5256" i="8"/>
  <c r="G5256" i="8" s="1"/>
  <c r="E5255" i="8"/>
  <c r="D5255" i="8"/>
  <c r="E5254" i="8"/>
  <c r="D5254" i="8"/>
  <c r="E5253" i="8"/>
  <c r="D5253" i="8"/>
  <c r="E5252" i="8"/>
  <c r="D5252" i="8"/>
  <c r="E5251" i="8"/>
  <c r="D5251" i="8"/>
  <c r="E5250" i="8"/>
  <c r="D5250" i="8"/>
  <c r="E5249" i="8"/>
  <c r="D5249" i="8"/>
  <c r="E5248" i="8"/>
  <c r="D5248" i="8"/>
  <c r="E5247" i="8"/>
  <c r="D5247" i="8"/>
  <c r="E5246" i="8"/>
  <c r="D5246" i="8"/>
  <c r="E5245" i="8"/>
  <c r="D5245" i="8"/>
  <c r="E5244" i="8"/>
  <c r="D5244" i="8"/>
  <c r="E5243" i="8"/>
  <c r="D5243" i="8"/>
  <c r="E5242" i="8"/>
  <c r="D5242" i="8"/>
  <c r="E5241" i="8"/>
  <c r="D5241" i="8"/>
  <c r="E5240" i="8"/>
  <c r="D5240" i="8"/>
  <c r="E5239" i="8"/>
  <c r="D5239" i="8"/>
  <c r="E5238" i="8"/>
  <c r="D5238" i="8"/>
  <c r="E5237" i="8"/>
  <c r="D5237" i="8"/>
  <c r="E5236" i="8"/>
  <c r="D5236" i="8"/>
  <c r="E5235" i="8"/>
  <c r="D5235" i="8"/>
  <c r="E5234" i="8"/>
  <c r="D5234" i="8"/>
  <c r="E5233" i="8"/>
  <c r="D5233" i="8"/>
  <c r="E5232" i="8"/>
  <c r="D5232" i="8"/>
  <c r="E5231" i="8"/>
  <c r="D5231" i="8"/>
  <c r="E5230" i="8"/>
  <c r="D5230" i="8"/>
  <c r="E5229" i="8"/>
  <c r="D5229" i="8"/>
  <c r="E5228" i="8"/>
  <c r="D5228" i="8"/>
  <c r="E5227" i="8"/>
  <c r="D5227" i="8"/>
  <c r="E5226" i="8"/>
  <c r="D5226" i="8"/>
  <c r="E5225" i="8"/>
  <c r="D5225" i="8"/>
  <c r="E5224" i="8"/>
  <c r="D5224" i="8"/>
  <c r="E5223" i="8"/>
  <c r="D5223" i="8"/>
  <c r="E5222" i="8"/>
  <c r="D5222" i="8"/>
  <c r="E5221" i="8"/>
  <c r="D5221" i="8"/>
  <c r="E5220" i="8"/>
  <c r="D5220" i="8"/>
  <c r="E5219" i="8"/>
  <c r="D5219" i="8"/>
  <c r="E5218" i="8"/>
  <c r="D5218" i="8"/>
  <c r="E5217" i="8"/>
  <c r="D5217" i="8"/>
  <c r="E5216" i="8"/>
  <c r="D5216" i="8"/>
  <c r="E5215" i="8"/>
  <c r="D5215" i="8"/>
  <c r="E5214" i="8"/>
  <c r="D5214" i="8"/>
  <c r="E5213" i="8"/>
  <c r="D5213" i="8"/>
  <c r="E5212" i="8"/>
  <c r="D5212" i="8"/>
  <c r="E5211" i="8"/>
  <c r="D5211" i="8"/>
  <c r="E5210" i="8"/>
  <c r="D5210" i="8"/>
  <c r="E5209" i="8"/>
  <c r="D5209" i="8"/>
  <c r="E5208" i="8"/>
  <c r="D5208" i="8"/>
  <c r="E5207" i="8"/>
  <c r="D5207" i="8"/>
  <c r="E5206" i="8"/>
  <c r="D5206" i="8"/>
  <c r="E5205" i="8"/>
  <c r="D5205" i="8"/>
  <c r="E5204" i="8"/>
  <c r="D5204" i="8"/>
  <c r="E5203" i="8"/>
  <c r="D5203" i="8"/>
  <c r="E5202" i="8"/>
  <c r="D5202" i="8"/>
  <c r="E5201" i="8"/>
  <c r="D5201" i="8"/>
  <c r="E5200" i="8"/>
  <c r="D5200" i="8"/>
  <c r="E5199" i="8"/>
  <c r="D5199" i="8"/>
  <c r="E5198" i="8"/>
  <c r="D5198" i="8"/>
  <c r="E5197" i="8"/>
  <c r="D5197" i="8"/>
  <c r="E5196" i="8"/>
  <c r="D5196" i="8"/>
  <c r="E5195" i="8"/>
  <c r="D5195" i="8"/>
  <c r="E5194" i="8"/>
  <c r="D5194" i="8"/>
  <c r="E5193" i="8"/>
  <c r="D5193" i="8"/>
  <c r="E5192" i="8"/>
  <c r="D5192" i="8"/>
  <c r="E5191" i="8"/>
  <c r="D5191" i="8"/>
  <c r="E5190" i="8"/>
  <c r="D5190" i="8"/>
  <c r="E5189" i="8"/>
  <c r="D5189" i="8"/>
  <c r="E5188" i="8"/>
  <c r="D5188" i="8"/>
  <c r="E5187" i="8"/>
  <c r="D5187" i="8"/>
  <c r="E5186" i="8"/>
  <c r="D5186" i="8"/>
  <c r="E5185" i="8"/>
  <c r="D5185" i="8"/>
  <c r="E5184" i="8"/>
  <c r="D5184" i="8"/>
  <c r="E5183" i="8"/>
  <c r="D5183" i="8"/>
  <c r="E5182" i="8"/>
  <c r="D5182" i="8"/>
  <c r="E5181" i="8"/>
  <c r="D5181" i="8"/>
  <c r="E5180" i="8"/>
  <c r="D5180" i="8"/>
  <c r="E5179" i="8"/>
  <c r="D5179" i="8"/>
  <c r="E5178" i="8"/>
  <c r="D5178" i="8"/>
  <c r="E5177" i="8"/>
  <c r="D5177" i="8"/>
  <c r="E5176" i="8"/>
  <c r="D5176" i="8"/>
  <c r="E5175" i="8"/>
  <c r="D5175" i="8"/>
  <c r="E5174" i="8"/>
  <c r="D5174" i="8"/>
  <c r="E5173" i="8"/>
  <c r="D5173" i="8"/>
  <c r="E5172" i="8"/>
  <c r="D5172" i="8"/>
  <c r="E5171" i="8"/>
  <c r="D5171" i="8"/>
  <c r="E5170" i="8"/>
  <c r="D5170" i="8"/>
  <c r="E5169" i="8"/>
  <c r="D5169" i="8"/>
  <c r="E5168" i="8"/>
  <c r="D5168" i="8"/>
  <c r="E5167" i="8"/>
  <c r="D5167" i="8"/>
  <c r="E5166" i="8"/>
  <c r="D5166" i="8"/>
  <c r="E5165" i="8"/>
  <c r="D5165" i="8"/>
  <c r="E5164" i="8"/>
  <c r="D5164" i="8"/>
  <c r="E5163" i="8"/>
  <c r="D5163" i="8"/>
  <c r="E5162" i="8"/>
  <c r="D5162" i="8"/>
  <c r="E5161" i="8"/>
  <c r="D5161" i="8"/>
  <c r="E5160" i="8"/>
  <c r="D5160" i="8"/>
  <c r="E5159" i="8"/>
  <c r="D5159" i="8"/>
  <c r="E5158" i="8"/>
  <c r="D5158" i="8"/>
  <c r="E5157" i="8"/>
  <c r="D5157" i="8"/>
  <c r="E5156" i="8"/>
  <c r="D5156" i="8"/>
  <c r="E5155" i="8"/>
  <c r="D5155" i="8"/>
  <c r="E5154" i="8"/>
  <c r="D5154" i="8"/>
  <c r="E5153" i="8"/>
  <c r="D5153" i="8"/>
  <c r="E5152" i="8"/>
  <c r="D5152" i="8"/>
  <c r="E5151" i="8"/>
  <c r="D5151" i="8"/>
  <c r="E5150" i="8"/>
  <c r="D5150" i="8"/>
  <c r="E5149" i="8"/>
  <c r="D5149" i="8"/>
  <c r="E5148" i="8"/>
  <c r="D5148" i="8"/>
  <c r="E5147" i="8"/>
  <c r="D5147" i="8"/>
  <c r="E5146" i="8"/>
  <c r="D5146" i="8"/>
  <c r="E5145" i="8"/>
  <c r="D5145" i="8"/>
  <c r="E5144" i="8"/>
  <c r="D5144" i="8"/>
  <c r="E5143" i="8"/>
  <c r="D5143" i="8"/>
  <c r="E5142" i="8"/>
  <c r="D5142" i="8"/>
  <c r="E5141" i="8"/>
  <c r="D5141" i="8"/>
  <c r="E5140" i="8"/>
  <c r="D5140" i="8"/>
  <c r="E5139" i="8"/>
  <c r="D5139" i="8"/>
  <c r="E5138" i="8"/>
  <c r="D5138" i="8"/>
  <c r="E5137" i="8"/>
  <c r="D5137" i="8"/>
  <c r="E5136" i="8"/>
  <c r="D5136" i="8"/>
  <c r="E5135" i="8"/>
  <c r="D5135" i="8"/>
  <c r="E5134" i="8"/>
  <c r="D5134" i="8"/>
  <c r="E5133" i="8"/>
  <c r="D5133" i="8"/>
  <c r="E5132" i="8"/>
  <c r="D5132" i="8"/>
  <c r="E5131" i="8"/>
  <c r="D5131" i="8"/>
  <c r="E5130" i="8"/>
  <c r="D5130" i="8"/>
  <c r="E5129" i="8"/>
  <c r="D5129" i="8"/>
  <c r="E5128" i="8"/>
  <c r="D5128" i="8"/>
  <c r="E5127" i="8"/>
  <c r="D5127" i="8"/>
  <c r="E5126" i="8"/>
  <c r="D5126" i="8"/>
  <c r="E5125" i="8"/>
  <c r="D5125" i="8"/>
  <c r="E5124" i="8"/>
  <c r="D5124" i="8"/>
  <c r="E5123" i="8"/>
  <c r="D5123" i="8"/>
  <c r="E5122" i="8"/>
  <c r="D5122" i="8"/>
  <c r="E5121" i="8"/>
  <c r="D5121" i="8"/>
  <c r="E5120" i="8"/>
  <c r="D5120" i="8"/>
  <c r="E5119" i="8"/>
  <c r="D5119" i="8"/>
  <c r="E5118" i="8"/>
  <c r="D5118" i="8"/>
  <c r="E5117" i="8"/>
  <c r="D5117" i="8"/>
  <c r="E5116" i="8"/>
  <c r="D5116" i="8"/>
  <c r="E5115" i="8"/>
  <c r="D5115" i="8"/>
  <c r="E5114" i="8"/>
  <c r="D5114" i="8"/>
  <c r="E5113" i="8"/>
  <c r="D5113" i="8"/>
  <c r="E5112" i="8"/>
  <c r="D5112" i="8"/>
  <c r="E5111" i="8"/>
  <c r="D5111" i="8"/>
  <c r="E5110" i="8"/>
  <c r="D5110" i="8"/>
  <c r="E5109" i="8"/>
  <c r="D5109" i="8"/>
  <c r="E5108" i="8"/>
  <c r="D5108" i="8"/>
  <c r="E5107" i="8"/>
  <c r="D5107" i="8"/>
  <c r="E5106" i="8"/>
  <c r="G5106" i="8" s="1"/>
  <c r="D5106" i="8"/>
  <c r="G5107" i="8" s="1"/>
  <c r="E5105" i="8"/>
  <c r="D5105" i="8"/>
  <c r="E5104" i="8"/>
  <c r="D5104" i="8"/>
  <c r="E5103" i="8"/>
  <c r="D5103" i="8"/>
  <c r="E5102" i="8"/>
  <c r="D5102" i="8"/>
  <c r="E5101" i="8"/>
  <c r="D5101" i="8"/>
  <c r="E5100" i="8"/>
  <c r="D5100" i="8"/>
  <c r="E5099" i="8"/>
  <c r="D5099" i="8"/>
  <c r="E5098" i="8"/>
  <c r="G5098" i="8" s="1"/>
  <c r="D5098" i="8"/>
  <c r="E5097" i="8"/>
  <c r="D5097" i="8"/>
  <c r="E5096" i="8"/>
  <c r="D5096" i="8"/>
  <c r="E5095" i="8"/>
  <c r="D5095" i="8"/>
  <c r="E5094" i="8"/>
  <c r="G5094" i="8" s="1"/>
  <c r="D5094" i="8"/>
  <c r="E5093" i="8"/>
  <c r="D5093" i="8"/>
  <c r="E5092" i="8"/>
  <c r="D5092" i="8"/>
  <c r="E5091" i="8"/>
  <c r="D5091" i="8"/>
  <c r="E5090" i="8"/>
  <c r="D5090" i="8"/>
  <c r="E5089" i="8"/>
  <c r="D5089" i="8"/>
  <c r="E5088" i="8"/>
  <c r="D5088" i="8"/>
  <c r="E5087" i="8"/>
  <c r="D5087" i="8"/>
  <c r="E5086" i="8"/>
  <c r="D5086" i="8"/>
  <c r="E5085" i="8"/>
  <c r="D5085" i="8"/>
  <c r="E5084" i="8"/>
  <c r="D5084" i="8"/>
  <c r="E5083" i="8"/>
  <c r="D5083" i="8"/>
  <c r="E5082" i="8"/>
  <c r="D5082" i="8"/>
  <c r="E5081" i="8"/>
  <c r="D5081" i="8"/>
  <c r="E5080" i="8"/>
  <c r="D5080" i="8"/>
  <c r="E5079" i="8"/>
  <c r="D5079" i="8"/>
  <c r="E5078" i="8"/>
  <c r="D5078" i="8"/>
  <c r="E5077" i="8"/>
  <c r="D5077" i="8"/>
  <c r="E5076" i="8"/>
  <c r="D5076" i="8"/>
  <c r="E5075" i="8"/>
  <c r="D5075" i="8"/>
  <c r="E5074" i="8"/>
  <c r="D5074" i="8"/>
  <c r="E5073" i="8"/>
  <c r="D5073" i="8"/>
  <c r="E5072" i="8"/>
  <c r="D5072" i="8"/>
  <c r="E5071" i="8"/>
  <c r="D5071" i="8"/>
  <c r="E5070" i="8"/>
  <c r="D5070" i="8"/>
  <c r="E5069" i="8"/>
  <c r="D5069" i="8"/>
  <c r="E5068" i="8"/>
  <c r="D5068" i="8"/>
  <c r="E5067" i="8"/>
  <c r="D5067" i="8"/>
  <c r="E5066" i="8"/>
  <c r="D5066" i="8"/>
  <c r="E5065" i="8"/>
  <c r="D5065" i="8"/>
  <c r="E5064" i="8"/>
  <c r="D5064" i="8"/>
  <c r="E5063" i="8"/>
  <c r="D5063" i="8"/>
  <c r="E5062" i="8"/>
  <c r="D5062" i="8"/>
  <c r="E5061" i="8"/>
  <c r="D5061" i="8"/>
  <c r="E5060" i="8"/>
  <c r="D5060" i="8"/>
  <c r="E5059" i="8"/>
  <c r="D5059" i="8"/>
  <c r="E5058" i="8"/>
  <c r="D5058" i="8"/>
  <c r="E5057" i="8"/>
  <c r="D5057" i="8"/>
  <c r="E5056" i="8"/>
  <c r="D5056" i="8"/>
  <c r="E5055" i="8"/>
  <c r="D5055" i="8"/>
  <c r="E5054" i="8"/>
  <c r="D5054" i="8"/>
  <c r="E5053" i="8"/>
  <c r="D5053" i="8"/>
  <c r="E5052" i="8"/>
  <c r="D5052" i="8"/>
  <c r="E5051" i="8"/>
  <c r="D5051" i="8"/>
  <c r="E5050" i="8"/>
  <c r="D5050" i="8"/>
  <c r="E5049" i="8"/>
  <c r="D5049" i="8"/>
  <c r="E5048" i="8"/>
  <c r="D5048" i="8"/>
  <c r="E5047" i="8"/>
  <c r="D5047" i="8"/>
  <c r="E5046" i="8"/>
  <c r="D5046" i="8"/>
  <c r="E5045" i="8"/>
  <c r="D5045" i="8"/>
  <c r="E5044" i="8"/>
  <c r="D5044" i="8"/>
  <c r="E5043" i="8"/>
  <c r="D5043" i="8"/>
  <c r="E5042" i="8"/>
  <c r="D5042" i="8"/>
  <c r="E5041" i="8"/>
  <c r="D5041" i="8"/>
  <c r="E5040" i="8"/>
  <c r="D5040" i="8"/>
  <c r="E5039" i="8"/>
  <c r="D5039" i="8"/>
  <c r="E5038" i="8"/>
  <c r="D5038" i="8"/>
  <c r="E5037" i="8"/>
  <c r="D5037" i="8"/>
  <c r="E5036" i="8"/>
  <c r="D5036" i="8"/>
  <c r="E5035" i="8"/>
  <c r="D5035" i="8"/>
  <c r="E5034" i="8"/>
  <c r="D5034" i="8"/>
  <c r="E5033" i="8"/>
  <c r="D5033" i="8"/>
  <c r="E5032" i="8"/>
  <c r="D5032" i="8"/>
  <c r="E5031" i="8"/>
  <c r="D5031" i="8"/>
  <c r="E5030" i="8"/>
  <c r="D5030" i="8"/>
  <c r="E5029" i="8"/>
  <c r="D5029" i="8"/>
  <c r="E5028" i="8"/>
  <c r="D5028" i="8"/>
  <c r="E5027" i="8"/>
  <c r="D5027" i="8"/>
  <c r="E5026" i="8"/>
  <c r="D5026" i="8"/>
  <c r="E5025" i="8"/>
  <c r="D5025" i="8"/>
  <c r="E5024" i="8"/>
  <c r="D5024" i="8"/>
  <c r="E5023" i="8"/>
  <c r="D5023" i="8"/>
  <c r="E5022" i="8"/>
  <c r="D5022" i="8"/>
  <c r="E5021" i="8"/>
  <c r="D5021" i="8"/>
  <c r="E5020" i="8"/>
  <c r="D5020" i="8"/>
  <c r="E5019" i="8"/>
  <c r="D5019" i="8"/>
  <c r="E5018" i="8"/>
  <c r="D5018" i="8"/>
  <c r="E5017" i="8"/>
  <c r="D5017" i="8"/>
  <c r="E5016" i="8"/>
  <c r="D5016" i="8"/>
  <c r="E5015" i="8"/>
  <c r="D5015" i="8"/>
  <c r="E5014" i="8"/>
  <c r="D5014" i="8"/>
  <c r="E5013" i="8"/>
  <c r="D5013" i="8"/>
  <c r="E5012" i="8"/>
  <c r="D5012" i="8"/>
  <c r="E5011" i="8"/>
  <c r="D5011" i="8"/>
  <c r="E5010" i="8"/>
  <c r="D5010" i="8"/>
  <c r="E5009" i="8"/>
  <c r="D5009" i="8"/>
  <c r="E5008" i="8"/>
  <c r="D5008" i="8"/>
  <c r="E5007" i="8"/>
  <c r="D5007" i="8"/>
  <c r="E5006" i="8"/>
  <c r="D5006" i="8"/>
  <c r="E5005" i="8"/>
  <c r="D5005" i="8"/>
  <c r="E5004" i="8"/>
  <c r="D5004" i="8"/>
  <c r="E5003" i="8"/>
  <c r="D5003" i="8"/>
  <c r="E5002" i="8"/>
  <c r="D5002" i="8"/>
  <c r="E5001" i="8"/>
  <c r="D5001" i="8"/>
  <c r="E5000" i="8"/>
  <c r="D5000" i="8"/>
  <c r="E4999" i="8"/>
  <c r="D4999" i="8"/>
  <c r="E4998" i="8"/>
  <c r="D4998" i="8"/>
  <c r="E4997" i="8"/>
  <c r="D4997" i="8"/>
  <c r="E4996" i="8"/>
  <c r="D4996" i="8"/>
  <c r="E4995" i="8"/>
  <c r="D4995" i="8"/>
  <c r="E4994" i="8"/>
  <c r="D4994" i="8"/>
  <c r="E4993" i="8"/>
  <c r="D4993" i="8"/>
  <c r="E4992" i="8"/>
  <c r="D4992" i="8"/>
  <c r="E4991" i="8"/>
  <c r="D4991" i="8"/>
  <c r="E4990" i="8"/>
  <c r="D4990" i="8"/>
  <c r="E4989" i="8"/>
  <c r="D4989" i="8"/>
  <c r="E4988" i="8"/>
  <c r="D4988" i="8"/>
  <c r="E4987" i="8"/>
  <c r="D4987" i="8"/>
  <c r="E4986" i="8"/>
  <c r="D4986" i="8"/>
  <c r="E4985" i="8"/>
  <c r="D4985" i="8"/>
  <c r="E4984" i="8"/>
  <c r="D4984" i="8"/>
  <c r="E4983" i="8"/>
  <c r="D4983" i="8"/>
  <c r="E4982" i="8"/>
  <c r="D4982" i="8"/>
  <c r="E4981" i="8"/>
  <c r="D4981" i="8"/>
  <c r="E4980" i="8"/>
  <c r="D4980" i="8"/>
  <c r="E4979" i="8"/>
  <c r="D4979" i="8"/>
  <c r="E4978" i="8"/>
  <c r="D4978" i="8"/>
  <c r="E4977" i="8"/>
  <c r="D4977" i="8"/>
  <c r="E4976" i="8"/>
  <c r="D4976" i="8"/>
  <c r="E4975" i="8"/>
  <c r="D4975" i="8"/>
  <c r="E4974" i="8"/>
  <c r="D4974" i="8"/>
  <c r="E4973" i="8"/>
  <c r="D4973" i="8"/>
  <c r="E4972" i="8"/>
  <c r="D4972" i="8"/>
  <c r="E4971" i="8"/>
  <c r="D4971" i="8"/>
  <c r="E4970" i="8"/>
  <c r="D4970" i="8"/>
  <c r="E4969" i="8"/>
  <c r="D4969" i="8"/>
  <c r="E4968" i="8"/>
  <c r="D4968" i="8"/>
  <c r="E4967" i="8"/>
  <c r="D4967" i="8"/>
  <c r="E4966" i="8"/>
  <c r="D4966" i="8"/>
  <c r="E4965" i="8"/>
  <c r="D4965" i="8"/>
  <c r="E4964" i="8"/>
  <c r="D4964" i="8"/>
  <c r="E4963" i="8"/>
  <c r="D4963" i="8"/>
  <c r="E4962" i="8"/>
  <c r="D4962" i="8"/>
  <c r="E4961" i="8"/>
  <c r="D4961" i="8"/>
  <c r="E4960" i="8"/>
  <c r="D4960" i="8"/>
  <c r="E4959" i="8"/>
  <c r="D4959" i="8"/>
  <c r="E4958" i="8"/>
  <c r="D4958" i="8"/>
  <c r="E4957" i="8"/>
  <c r="D4957" i="8"/>
  <c r="E4956" i="8"/>
  <c r="D4956" i="8"/>
  <c r="E4955" i="8"/>
  <c r="D4955" i="8"/>
  <c r="E4954" i="8"/>
  <c r="D4954" i="8"/>
  <c r="E4953" i="8"/>
  <c r="D4953" i="8"/>
  <c r="E4952" i="8"/>
  <c r="D4952" i="8"/>
  <c r="E4951" i="8"/>
  <c r="D4951" i="8"/>
  <c r="E4950" i="8"/>
  <c r="D4950" i="8"/>
  <c r="E4949" i="8"/>
  <c r="D4949" i="8"/>
  <c r="E4948" i="8"/>
  <c r="D4948" i="8"/>
  <c r="E4947" i="8"/>
  <c r="D4947" i="8"/>
  <c r="E4946" i="8"/>
  <c r="D4946" i="8"/>
  <c r="E4945" i="8"/>
  <c r="D4945" i="8"/>
  <c r="E4944" i="8"/>
  <c r="D4944" i="8"/>
  <c r="E4943" i="8"/>
  <c r="D4943" i="8"/>
  <c r="E4942" i="8"/>
  <c r="D4942" i="8"/>
  <c r="E4941" i="8"/>
  <c r="D4941" i="8"/>
  <c r="E4940" i="8"/>
  <c r="D4940" i="8"/>
  <c r="E4939" i="8"/>
  <c r="D4939" i="8"/>
  <c r="E4938" i="8"/>
  <c r="D4938" i="8"/>
  <c r="E4937" i="8"/>
  <c r="D4937" i="8"/>
  <c r="E4936" i="8"/>
  <c r="D4936" i="8"/>
  <c r="E4935" i="8"/>
  <c r="D4935" i="8"/>
  <c r="E4934" i="8"/>
  <c r="D4934" i="8"/>
  <c r="E4933" i="8"/>
  <c r="D4933" i="8"/>
  <c r="E4932" i="8"/>
  <c r="D4932" i="8"/>
  <c r="E4931" i="8"/>
  <c r="D4931" i="8"/>
  <c r="E4930" i="8"/>
  <c r="D4930" i="8"/>
  <c r="E4929" i="8"/>
  <c r="D4929" i="8"/>
  <c r="E4928" i="8"/>
  <c r="D4928" i="8"/>
  <c r="E4927" i="8"/>
  <c r="D4927" i="8"/>
  <c r="E4926" i="8"/>
  <c r="D4926" i="8"/>
  <c r="E4925" i="8"/>
  <c r="D4925" i="8"/>
  <c r="E4924" i="8"/>
  <c r="D4924" i="8"/>
  <c r="E4923" i="8"/>
  <c r="D4923" i="8"/>
  <c r="E4922" i="8"/>
  <c r="D4922" i="8"/>
  <c r="E4921" i="8"/>
  <c r="D4921" i="8"/>
  <c r="E4920" i="8"/>
  <c r="D4920" i="8"/>
  <c r="E4919" i="8"/>
  <c r="D4919" i="8"/>
  <c r="E4918" i="8"/>
  <c r="D4918" i="8"/>
  <c r="E4917" i="8"/>
  <c r="D4917" i="8"/>
  <c r="E4916" i="8"/>
  <c r="D4916" i="8"/>
  <c r="E4915" i="8"/>
  <c r="D4915" i="8"/>
  <c r="E4914" i="8"/>
  <c r="D4914" i="8"/>
  <c r="E4913" i="8"/>
  <c r="D4913" i="8"/>
  <c r="E4912" i="8"/>
  <c r="D4912" i="8"/>
  <c r="E4911" i="8"/>
  <c r="D4911" i="8"/>
  <c r="E4910" i="8"/>
  <c r="D4910" i="8"/>
  <c r="E4909" i="8"/>
  <c r="D4909" i="8"/>
  <c r="E4908" i="8"/>
  <c r="D4908" i="8"/>
  <c r="E4907" i="8"/>
  <c r="D4907" i="8"/>
  <c r="E4906" i="8"/>
  <c r="D4906" i="8"/>
  <c r="E4905" i="8"/>
  <c r="D4905" i="8"/>
  <c r="E4904" i="8"/>
  <c r="D4904" i="8"/>
  <c r="E4903" i="8"/>
  <c r="D4903" i="8"/>
  <c r="E4902" i="8"/>
  <c r="D4902" i="8"/>
  <c r="E4901" i="8"/>
  <c r="D4901" i="8"/>
  <c r="E4900" i="8"/>
  <c r="D4900" i="8"/>
  <c r="E4899" i="8"/>
  <c r="D4899" i="8"/>
  <c r="E4898" i="8"/>
  <c r="D4898" i="8"/>
  <c r="E4897" i="8"/>
  <c r="D4897" i="8"/>
  <c r="E4896" i="8"/>
  <c r="D4896" i="8"/>
  <c r="E4895" i="8"/>
  <c r="D4895" i="8"/>
  <c r="E4894" i="8"/>
  <c r="D4894" i="8"/>
  <c r="E4893" i="8"/>
  <c r="D4893" i="8"/>
  <c r="E4892" i="8"/>
  <c r="D4892" i="8"/>
  <c r="E4891" i="8"/>
  <c r="D4891" i="8"/>
  <c r="E4890" i="8"/>
  <c r="D4890" i="8"/>
  <c r="E4889" i="8"/>
  <c r="D4889" i="8"/>
  <c r="E4888" i="8"/>
  <c r="D4888" i="8"/>
  <c r="E4887" i="8"/>
  <c r="D4887" i="8"/>
  <c r="E4886" i="8"/>
  <c r="G4886" i="8" s="1"/>
  <c r="D4886" i="8"/>
  <c r="E4885" i="8"/>
  <c r="D4885" i="8"/>
  <c r="E4884" i="8"/>
  <c r="D4884" i="8"/>
  <c r="E4883" i="8"/>
  <c r="D4883" i="8"/>
  <c r="E4882" i="8"/>
  <c r="D4882" i="8"/>
  <c r="E4881" i="8"/>
  <c r="D4881" i="8"/>
  <c r="E4880" i="8"/>
  <c r="D4880" i="8"/>
  <c r="E4879" i="8"/>
  <c r="D4879" i="8"/>
  <c r="E4878" i="8"/>
  <c r="D4878" i="8"/>
  <c r="E4877" i="8"/>
  <c r="D4877" i="8"/>
  <c r="E4876" i="8"/>
  <c r="D4876" i="8"/>
  <c r="E4875" i="8"/>
  <c r="D4875" i="8"/>
  <c r="E4874" i="8"/>
  <c r="D4874" i="8"/>
  <c r="E4873" i="8"/>
  <c r="D4873" i="8"/>
  <c r="E4872" i="8"/>
  <c r="D4872" i="8"/>
  <c r="E4871" i="8"/>
  <c r="D4871" i="8"/>
  <c r="E4870" i="8"/>
  <c r="D4870" i="8"/>
  <c r="E4869" i="8"/>
  <c r="D4869" i="8"/>
  <c r="E4868" i="8"/>
  <c r="D4868" i="8"/>
  <c r="E4867" i="8"/>
  <c r="D4867" i="8"/>
  <c r="E4866" i="8"/>
  <c r="D4866" i="8"/>
  <c r="E4865" i="8"/>
  <c r="D4865" i="8"/>
  <c r="E4864" i="8"/>
  <c r="D4864" i="8"/>
  <c r="E4863" i="8"/>
  <c r="D4863" i="8"/>
  <c r="E4862" i="8"/>
  <c r="D4862" i="8"/>
  <c r="E4861" i="8"/>
  <c r="D4861" i="8"/>
  <c r="E4860" i="8"/>
  <c r="D4860" i="8"/>
  <c r="E4859" i="8"/>
  <c r="D4859" i="8"/>
  <c r="E4858" i="8"/>
  <c r="D4858" i="8"/>
  <c r="E4857" i="8"/>
  <c r="D4857" i="8"/>
  <c r="E4856" i="8"/>
  <c r="D4856" i="8"/>
  <c r="E4855" i="8"/>
  <c r="D4855" i="8"/>
  <c r="E4854" i="8"/>
  <c r="D4854" i="8"/>
  <c r="E4853" i="8"/>
  <c r="D4853" i="8"/>
  <c r="E4852" i="8"/>
  <c r="D4852" i="8"/>
  <c r="E4851" i="8"/>
  <c r="D4851" i="8"/>
  <c r="E4850" i="8"/>
  <c r="D4850" i="8"/>
  <c r="E4849" i="8"/>
  <c r="D4849" i="8"/>
  <c r="E4848" i="8"/>
  <c r="D4848" i="8"/>
  <c r="E4847" i="8"/>
  <c r="D4847" i="8"/>
  <c r="E4846" i="8"/>
  <c r="D4846" i="8"/>
  <c r="E4845" i="8"/>
  <c r="D4845" i="8"/>
  <c r="E4844" i="8"/>
  <c r="D4844" i="8"/>
  <c r="E4843" i="8"/>
  <c r="D4843" i="8"/>
  <c r="E4842" i="8"/>
  <c r="D4842" i="8"/>
  <c r="E4841" i="8"/>
  <c r="D4841" i="8"/>
  <c r="E4840" i="8"/>
  <c r="D4840" i="8"/>
  <c r="E4839" i="8"/>
  <c r="D4839" i="8"/>
  <c r="E4838" i="8"/>
  <c r="D4838" i="8"/>
  <c r="E4837" i="8"/>
  <c r="D4837" i="8"/>
  <c r="E4836" i="8"/>
  <c r="D4836" i="8"/>
  <c r="E4835" i="8"/>
  <c r="D4835" i="8"/>
  <c r="E4834" i="8"/>
  <c r="D4834" i="8"/>
  <c r="E4833" i="8"/>
  <c r="D4833" i="8"/>
  <c r="E4832" i="8"/>
  <c r="D4832" i="8"/>
  <c r="E4831" i="8"/>
  <c r="D4831" i="8"/>
  <c r="E4830" i="8"/>
  <c r="D4830" i="8"/>
  <c r="E4829" i="8"/>
  <c r="D4829" i="8"/>
  <c r="E4828" i="8"/>
  <c r="D4828" i="8"/>
  <c r="E4827" i="8"/>
  <c r="D4827" i="8"/>
  <c r="E4826" i="8"/>
  <c r="D4826" i="8"/>
  <c r="E4825" i="8"/>
  <c r="D4825" i="8"/>
  <c r="E4824" i="8"/>
  <c r="D4824" i="8"/>
  <c r="E4823" i="8"/>
  <c r="D4823" i="8"/>
  <c r="E4822" i="8"/>
  <c r="D4822" i="8"/>
  <c r="E4821" i="8"/>
  <c r="D4821" i="8"/>
  <c r="E4820" i="8"/>
  <c r="D4820" i="8"/>
  <c r="E4819" i="8"/>
  <c r="D4819" i="8"/>
  <c r="E4818" i="8"/>
  <c r="D4818" i="8"/>
  <c r="E4817" i="8"/>
  <c r="D4817" i="8"/>
  <c r="E4816" i="8"/>
  <c r="D4816" i="8"/>
  <c r="E4815" i="8"/>
  <c r="D4815" i="8"/>
  <c r="E4814" i="8"/>
  <c r="D4814" i="8"/>
  <c r="E4813" i="8"/>
  <c r="D4813" i="8"/>
  <c r="E4812" i="8"/>
  <c r="D4812" i="8"/>
  <c r="E4811" i="8"/>
  <c r="D4811" i="8"/>
  <c r="E4810" i="8"/>
  <c r="D4810" i="8"/>
  <c r="E4809" i="8"/>
  <c r="D4809" i="8"/>
  <c r="E4808" i="8"/>
  <c r="D4808" i="8"/>
  <c r="E4807" i="8"/>
  <c r="D4807" i="8"/>
  <c r="E4806" i="8"/>
  <c r="D4806" i="8"/>
  <c r="E4805" i="8"/>
  <c r="D4805" i="8"/>
  <c r="E4804" i="8"/>
  <c r="D4804" i="8"/>
  <c r="E4803" i="8"/>
  <c r="D4803" i="8"/>
  <c r="E4802" i="8"/>
  <c r="D4802" i="8"/>
  <c r="E4801" i="8"/>
  <c r="D4801" i="8"/>
  <c r="E4800" i="8"/>
  <c r="D4800" i="8"/>
  <c r="E4799" i="8"/>
  <c r="D4799" i="8"/>
  <c r="E4798" i="8"/>
  <c r="D4798" i="8"/>
  <c r="E4797" i="8"/>
  <c r="D4797" i="8"/>
  <c r="E4796" i="8"/>
  <c r="D4796" i="8"/>
  <c r="E4795" i="8"/>
  <c r="D4795" i="8"/>
  <c r="E4794" i="8"/>
  <c r="D4794" i="8"/>
  <c r="E4793" i="8"/>
  <c r="D4793" i="8"/>
  <c r="E4792" i="8"/>
  <c r="D4792" i="8"/>
  <c r="E4791" i="8"/>
  <c r="D4791" i="8"/>
  <c r="E4790" i="8"/>
  <c r="D4790" i="8"/>
  <c r="E4789" i="8"/>
  <c r="D4789" i="8"/>
  <c r="E4788" i="8"/>
  <c r="D4788" i="8"/>
  <c r="E4787" i="8"/>
  <c r="D4787" i="8"/>
  <c r="E4786" i="8"/>
  <c r="D4786" i="8"/>
  <c r="E4785" i="8"/>
  <c r="D4785" i="8"/>
  <c r="E4784" i="8"/>
  <c r="D4784" i="8"/>
  <c r="E4783" i="8"/>
  <c r="D4783" i="8"/>
  <c r="E4782" i="8"/>
  <c r="D4782" i="8"/>
  <c r="E4781" i="8"/>
  <c r="D4781" i="8"/>
  <c r="E4780" i="8"/>
  <c r="D4780" i="8"/>
  <c r="E4779" i="8"/>
  <c r="D4779" i="8"/>
  <c r="E4778" i="8"/>
  <c r="D4778" i="8"/>
  <c r="E4777" i="8"/>
  <c r="D4777" i="8"/>
  <c r="E4776" i="8"/>
  <c r="D4776" i="8"/>
  <c r="E4775" i="8"/>
  <c r="D4775" i="8"/>
  <c r="E4774" i="8"/>
  <c r="D4774" i="8"/>
  <c r="E4773" i="8"/>
  <c r="D4773" i="8"/>
  <c r="E4772" i="8"/>
  <c r="D4772" i="8"/>
  <c r="E4771" i="8"/>
  <c r="D4771" i="8"/>
  <c r="E4770" i="8"/>
  <c r="D4770" i="8"/>
  <c r="E4769" i="8"/>
  <c r="D4769" i="8"/>
  <c r="E4768" i="8"/>
  <c r="D4768" i="8"/>
  <c r="E4767" i="8"/>
  <c r="D4767" i="8"/>
  <c r="E4766" i="8"/>
  <c r="D4766" i="8"/>
  <c r="E4765" i="8"/>
  <c r="D4765" i="8"/>
  <c r="E4764" i="8"/>
  <c r="D4764" i="8"/>
  <c r="E4763" i="8"/>
  <c r="D4763" i="8"/>
  <c r="E4762" i="8"/>
  <c r="D4762" i="8"/>
  <c r="E4761" i="8"/>
  <c r="D4761" i="8"/>
  <c r="E4760" i="8"/>
  <c r="D4760" i="8"/>
  <c r="E4759" i="8"/>
  <c r="D4759" i="8"/>
  <c r="E4758" i="8"/>
  <c r="D4758" i="8"/>
  <c r="E4757" i="8"/>
  <c r="D4757" i="8"/>
  <c r="E4756" i="8"/>
  <c r="D4756" i="8"/>
  <c r="E4755" i="8"/>
  <c r="D4755" i="8"/>
  <c r="E4754" i="8"/>
  <c r="D4754" i="8"/>
  <c r="E4753" i="8"/>
  <c r="D4753" i="8"/>
  <c r="E4752" i="8"/>
  <c r="D4752" i="8"/>
  <c r="E4751" i="8"/>
  <c r="D4751" i="8"/>
  <c r="E4750" i="8"/>
  <c r="D4750" i="8"/>
  <c r="E4749" i="8"/>
  <c r="D4749" i="8"/>
  <c r="E4748" i="8"/>
  <c r="D4748" i="8"/>
  <c r="E4747" i="8"/>
  <c r="D4747" i="8"/>
  <c r="E4746" i="8"/>
  <c r="D4746" i="8"/>
  <c r="E4745" i="8"/>
  <c r="D4745" i="8"/>
  <c r="E4744" i="8"/>
  <c r="D4744" i="8"/>
  <c r="E4743" i="8"/>
  <c r="D4743" i="8"/>
  <c r="E4742" i="8"/>
  <c r="D4742" i="8"/>
  <c r="E4741" i="8"/>
  <c r="D4741" i="8"/>
  <c r="E4740" i="8"/>
  <c r="D4740" i="8"/>
  <c r="E4739" i="8"/>
  <c r="D4739" i="8"/>
  <c r="E4738" i="8"/>
  <c r="D4738" i="8"/>
  <c r="E4737" i="8"/>
  <c r="D4737" i="8"/>
  <c r="E4736" i="8"/>
  <c r="D4736" i="8"/>
  <c r="E4735" i="8"/>
  <c r="D4735" i="8"/>
  <c r="E4734" i="8"/>
  <c r="D4734" i="8"/>
  <c r="E4733" i="8"/>
  <c r="D4733" i="8"/>
  <c r="E4732" i="8"/>
  <c r="D4732" i="8"/>
  <c r="E4731" i="8"/>
  <c r="D4731" i="8"/>
  <c r="E4730" i="8"/>
  <c r="D4730" i="8"/>
  <c r="E4729" i="8"/>
  <c r="D4729" i="8"/>
  <c r="E4728" i="8"/>
  <c r="D4728" i="8"/>
  <c r="E4727" i="8"/>
  <c r="D4727" i="8"/>
  <c r="E4726" i="8"/>
  <c r="D4726" i="8"/>
  <c r="E4725" i="8"/>
  <c r="D4725" i="8"/>
  <c r="E4724" i="8"/>
  <c r="D4724" i="8"/>
  <c r="E4723" i="8"/>
  <c r="D4723" i="8"/>
  <c r="E4722" i="8"/>
  <c r="D4722" i="8"/>
  <c r="E4721" i="8"/>
  <c r="D4721" i="8"/>
  <c r="E4720" i="8"/>
  <c r="D4720" i="8"/>
  <c r="E4719" i="8"/>
  <c r="D4719" i="8"/>
  <c r="E4718" i="8"/>
  <c r="D4718" i="8"/>
  <c r="E4717" i="8"/>
  <c r="D4717" i="8"/>
  <c r="E4716" i="8"/>
  <c r="D4716" i="8"/>
  <c r="E4715" i="8"/>
  <c r="D4715" i="8"/>
  <c r="E4714" i="8"/>
  <c r="D4714" i="8"/>
  <c r="E4713" i="8"/>
  <c r="D4713" i="8"/>
  <c r="E4712" i="8"/>
  <c r="D4712" i="8"/>
  <c r="E4711" i="8"/>
  <c r="D4711" i="8"/>
  <c r="E4710" i="8"/>
  <c r="D4710" i="8"/>
  <c r="E4709" i="8"/>
  <c r="D4709" i="8"/>
  <c r="E4708" i="8"/>
  <c r="D4708" i="8"/>
  <c r="E4707" i="8"/>
  <c r="D4707" i="8"/>
  <c r="E4706" i="8"/>
  <c r="D4706" i="8"/>
  <c r="E4705" i="8"/>
  <c r="D4705" i="8"/>
  <c r="E4704" i="8"/>
  <c r="D4704" i="8"/>
  <c r="E4703" i="8"/>
  <c r="D4703" i="8"/>
  <c r="E4702" i="8"/>
  <c r="D4702" i="8"/>
  <c r="E4701" i="8"/>
  <c r="D4701" i="8"/>
  <c r="E4700" i="8"/>
  <c r="D4700" i="8"/>
  <c r="E4699" i="8"/>
  <c r="D4699" i="8"/>
  <c r="E4698" i="8"/>
  <c r="D4698" i="8"/>
  <c r="E4697" i="8"/>
  <c r="D4697" i="8"/>
  <c r="E4696" i="8"/>
  <c r="D4696" i="8"/>
  <c r="E4695" i="8"/>
  <c r="D4695" i="8"/>
  <c r="E4694" i="8"/>
  <c r="D4694" i="8"/>
  <c r="E4693" i="8"/>
  <c r="D4693" i="8"/>
  <c r="E4692" i="8"/>
  <c r="D4692" i="8"/>
  <c r="E4691" i="8"/>
  <c r="D4691" i="8"/>
  <c r="E4690" i="8"/>
  <c r="D4690" i="8"/>
  <c r="E4689" i="8"/>
  <c r="D4689" i="8"/>
  <c r="E4688" i="8"/>
  <c r="D4688" i="8"/>
  <c r="E4687" i="8"/>
  <c r="D4687" i="8"/>
  <c r="E4686" i="8"/>
  <c r="D4686" i="8"/>
  <c r="E4685" i="8"/>
  <c r="D4685" i="8"/>
  <c r="E4684" i="8"/>
  <c r="D4684" i="8"/>
  <c r="E4683" i="8"/>
  <c r="D4683" i="8"/>
  <c r="E4682" i="8"/>
  <c r="D4682" i="8"/>
  <c r="E4681" i="8"/>
  <c r="D4681" i="8"/>
  <c r="E4680" i="8"/>
  <c r="D4680" i="8"/>
  <c r="E4679" i="8"/>
  <c r="D4679" i="8"/>
  <c r="E4678" i="8"/>
  <c r="D4678" i="8"/>
  <c r="E4677" i="8"/>
  <c r="D4677" i="8"/>
  <c r="E4676" i="8"/>
  <c r="D4676" i="8"/>
  <c r="E4675" i="8"/>
  <c r="D4675" i="8"/>
  <c r="E4674" i="8"/>
  <c r="D4674" i="8"/>
  <c r="E4673" i="8"/>
  <c r="D4673" i="8"/>
  <c r="E4672" i="8"/>
  <c r="D4672" i="8"/>
  <c r="E4671" i="8"/>
  <c r="D4671" i="8"/>
  <c r="E4670" i="8"/>
  <c r="D4670" i="8"/>
  <c r="E4669" i="8"/>
  <c r="D4669" i="8"/>
  <c r="E4668" i="8"/>
  <c r="D4668" i="8"/>
  <c r="E4667" i="8"/>
  <c r="D4667" i="8"/>
  <c r="E4666" i="8"/>
  <c r="D4666" i="8"/>
  <c r="E4665" i="8"/>
  <c r="D4665" i="8"/>
  <c r="E4664" i="8"/>
  <c r="D4664" i="8"/>
  <c r="E4663" i="8"/>
  <c r="D4663" i="8"/>
  <c r="E4662" i="8"/>
  <c r="D4662" i="8"/>
  <c r="E4661" i="8"/>
  <c r="D4661" i="8"/>
  <c r="E4660" i="8"/>
  <c r="D4660" i="8"/>
  <c r="E4659" i="8"/>
  <c r="D4659" i="8"/>
  <c r="E4658" i="8"/>
  <c r="D4658" i="8"/>
  <c r="E4657" i="8"/>
  <c r="D4657" i="8"/>
  <c r="E4656" i="8"/>
  <c r="D4656" i="8"/>
  <c r="E4655" i="8"/>
  <c r="D4655" i="8"/>
  <c r="E4654" i="8"/>
  <c r="D4654" i="8"/>
  <c r="E4653" i="8"/>
  <c r="D4653" i="8"/>
  <c r="E4652" i="8"/>
  <c r="D4652" i="8"/>
  <c r="E4651" i="8"/>
  <c r="D4651" i="8"/>
  <c r="E4650" i="8"/>
  <c r="D4650" i="8"/>
  <c r="E4649" i="8"/>
  <c r="D4649" i="8"/>
  <c r="E4648" i="8"/>
  <c r="D4648" i="8"/>
  <c r="E4647" i="8"/>
  <c r="D4647" i="8"/>
  <c r="E4646" i="8"/>
  <c r="D4646" i="8"/>
  <c r="E4645" i="8"/>
  <c r="D4645" i="8"/>
  <c r="E4644" i="8"/>
  <c r="D4644" i="8"/>
  <c r="E4643" i="8"/>
  <c r="D4643" i="8"/>
  <c r="E4642" i="8"/>
  <c r="D4642" i="8"/>
  <c r="E4641" i="8"/>
  <c r="D4641" i="8"/>
  <c r="E4640" i="8"/>
  <c r="D4640" i="8"/>
  <c r="E4639" i="8"/>
  <c r="D4639" i="8"/>
  <c r="E4638" i="8"/>
  <c r="D4638" i="8"/>
  <c r="E4637" i="8"/>
  <c r="D4637" i="8"/>
  <c r="E4636" i="8"/>
  <c r="D4636" i="8"/>
  <c r="E4635" i="8"/>
  <c r="D4635" i="8"/>
  <c r="E4634" i="8"/>
  <c r="D4634" i="8"/>
  <c r="E4633" i="8"/>
  <c r="D4633" i="8"/>
  <c r="E4632" i="8"/>
  <c r="D4632" i="8"/>
  <c r="E4631" i="8"/>
  <c r="D4631" i="8"/>
  <c r="E4630" i="8"/>
  <c r="D4630" i="8"/>
  <c r="E4629" i="8"/>
  <c r="D4629" i="8"/>
  <c r="E4628" i="8"/>
  <c r="D4628" i="8"/>
  <c r="E4627" i="8"/>
  <c r="D4627" i="8"/>
  <c r="E4626" i="8"/>
  <c r="D4626" i="8"/>
  <c r="E4625" i="8"/>
  <c r="D4625" i="8"/>
  <c r="E4624" i="8"/>
  <c r="D4624" i="8"/>
  <c r="E4623" i="8"/>
  <c r="D4623" i="8"/>
  <c r="E4622" i="8"/>
  <c r="D4622" i="8"/>
  <c r="E4621" i="8"/>
  <c r="D4621" i="8"/>
  <c r="E4620" i="8"/>
  <c r="D4620" i="8"/>
  <c r="E4619" i="8"/>
  <c r="D4619" i="8"/>
  <c r="E4618" i="8"/>
  <c r="D4618" i="8"/>
  <c r="E4617" i="8"/>
  <c r="D4617" i="8"/>
  <c r="E4616" i="8"/>
  <c r="D4616" i="8"/>
  <c r="E4615" i="8"/>
  <c r="D4615" i="8"/>
  <c r="E4614" i="8"/>
  <c r="D4614" i="8"/>
  <c r="E4613" i="8"/>
  <c r="D4613" i="8"/>
  <c r="E4612" i="8"/>
  <c r="D4612" i="8"/>
  <c r="E4611" i="8"/>
  <c r="D4611" i="8"/>
  <c r="E4610" i="8"/>
  <c r="D4610" i="8"/>
  <c r="E4609" i="8"/>
  <c r="D4609" i="8"/>
  <c r="E4608" i="8"/>
  <c r="D4608" i="8"/>
  <c r="E4607" i="8"/>
  <c r="D4607" i="8"/>
  <c r="E4606" i="8"/>
  <c r="D4606" i="8"/>
  <c r="E4605" i="8"/>
  <c r="D4605" i="8"/>
  <c r="E4604" i="8"/>
  <c r="D4604" i="8"/>
  <c r="E4603" i="8"/>
  <c r="D4603" i="8"/>
  <c r="E4602" i="8"/>
  <c r="D4602" i="8"/>
  <c r="E4601" i="8"/>
  <c r="D4601" i="8"/>
  <c r="E4600" i="8"/>
  <c r="D4600" i="8"/>
  <c r="E4599" i="8"/>
  <c r="D4599" i="8"/>
  <c r="E4598" i="8"/>
  <c r="D4598" i="8"/>
  <c r="E4597" i="8"/>
  <c r="D4597" i="8"/>
  <c r="E4596" i="8"/>
  <c r="D4596" i="8"/>
  <c r="E4595" i="8"/>
  <c r="D4595" i="8"/>
  <c r="E4594" i="8"/>
  <c r="D4594" i="8"/>
  <c r="E4593" i="8"/>
  <c r="D4593" i="8"/>
  <c r="E4592" i="8"/>
  <c r="D4592" i="8"/>
  <c r="E4591" i="8"/>
  <c r="D4591" i="8"/>
  <c r="E4590" i="8"/>
  <c r="D4590" i="8"/>
  <c r="E4589" i="8"/>
  <c r="D4589" i="8"/>
  <c r="E4588" i="8"/>
  <c r="D4588" i="8"/>
  <c r="E4587" i="8"/>
  <c r="D4587" i="8"/>
  <c r="E4586" i="8"/>
  <c r="D4586" i="8"/>
  <c r="E4585" i="8"/>
  <c r="D4585" i="8"/>
  <c r="E4584" i="8"/>
  <c r="D4584" i="8"/>
  <c r="E4583" i="8"/>
  <c r="D4583" i="8"/>
  <c r="E4582" i="8"/>
  <c r="D4582" i="8"/>
  <c r="E4581" i="8"/>
  <c r="D4581" i="8"/>
  <c r="E4580" i="8"/>
  <c r="D4580" i="8"/>
  <c r="E4579" i="8"/>
  <c r="D4579" i="8"/>
  <c r="E4578" i="8"/>
  <c r="D4578" i="8"/>
  <c r="E4577" i="8"/>
  <c r="D4577" i="8"/>
  <c r="E4576" i="8"/>
  <c r="D4576" i="8"/>
  <c r="E4575" i="8"/>
  <c r="D4575" i="8"/>
  <c r="E4574" i="8"/>
  <c r="D4574" i="8"/>
  <c r="E4573" i="8"/>
  <c r="D4573" i="8"/>
  <c r="E4572" i="8"/>
  <c r="D4572" i="8"/>
  <c r="E4571" i="8"/>
  <c r="D4571" i="8"/>
  <c r="E4570" i="8"/>
  <c r="D4570" i="8"/>
  <c r="E4569" i="8"/>
  <c r="D4569" i="8"/>
  <c r="E4568" i="8"/>
  <c r="D4568" i="8"/>
  <c r="E4567" i="8"/>
  <c r="D4567" i="8"/>
  <c r="E4566" i="8"/>
  <c r="D4566" i="8"/>
  <c r="E4565" i="8"/>
  <c r="D4565" i="8"/>
  <c r="E4564" i="8"/>
  <c r="D4564" i="8"/>
  <c r="E4563" i="8"/>
  <c r="D4563" i="8"/>
  <c r="E4562" i="8"/>
  <c r="D4562" i="8"/>
  <c r="E4561" i="8"/>
  <c r="D4561" i="8"/>
  <c r="E4560" i="8"/>
  <c r="D4560" i="8"/>
  <c r="E4559" i="8"/>
  <c r="D4559" i="8"/>
  <c r="E4558" i="8"/>
  <c r="D4558" i="8"/>
  <c r="E4557" i="8"/>
  <c r="D4557" i="8"/>
  <c r="E4556" i="8"/>
  <c r="D4556" i="8"/>
  <c r="E4555" i="8"/>
  <c r="D4555" i="8"/>
  <c r="E4554" i="8"/>
  <c r="D4554" i="8"/>
  <c r="E4553" i="8"/>
  <c r="D4553" i="8"/>
  <c r="E4552" i="8"/>
  <c r="D4552" i="8"/>
  <c r="E4551" i="8"/>
  <c r="D4551" i="8"/>
  <c r="E4550" i="8"/>
  <c r="D4550" i="8"/>
  <c r="E4549" i="8"/>
  <c r="D4549" i="8"/>
  <c r="E4548" i="8"/>
  <c r="D4548" i="8"/>
  <c r="E4547" i="8"/>
  <c r="D4547" i="8"/>
  <c r="E4546" i="8"/>
  <c r="D4546" i="8"/>
  <c r="E4545" i="8"/>
  <c r="D4545" i="8"/>
  <c r="E4544" i="8"/>
  <c r="D4544" i="8"/>
  <c r="E4543" i="8"/>
  <c r="D4543" i="8"/>
  <c r="E4542" i="8"/>
  <c r="D4542" i="8"/>
  <c r="E4541" i="8"/>
  <c r="D4541" i="8"/>
  <c r="E4540" i="8"/>
  <c r="D4540" i="8"/>
  <c r="E4539" i="8"/>
  <c r="D4539" i="8"/>
  <c r="E4538" i="8"/>
  <c r="D4538" i="8"/>
  <c r="E4537" i="8"/>
  <c r="D4537" i="8"/>
  <c r="E4536" i="8"/>
  <c r="D4536" i="8"/>
  <c r="E4535" i="8"/>
  <c r="D4535" i="8"/>
  <c r="E4534" i="8"/>
  <c r="D4534" i="8"/>
  <c r="E4533" i="8"/>
  <c r="D4533" i="8"/>
  <c r="E4532" i="8"/>
  <c r="D4532" i="8"/>
  <c r="E4531" i="8"/>
  <c r="D4531" i="8"/>
  <c r="E4530" i="8"/>
  <c r="D4530" i="8"/>
  <c r="E4529" i="8"/>
  <c r="D4529" i="8"/>
  <c r="E4528" i="8"/>
  <c r="D4528" i="8"/>
  <c r="E4527" i="8"/>
  <c r="D4527" i="8"/>
  <c r="E4526" i="8"/>
  <c r="D4526" i="8"/>
  <c r="E4525" i="8"/>
  <c r="D4525" i="8"/>
  <c r="E4524" i="8"/>
  <c r="D4524" i="8"/>
  <c r="E4523" i="8"/>
  <c r="D4523" i="8"/>
  <c r="E4522" i="8"/>
  <c r="D4522" i="8"/>
  <c r="E4521" i="8"/>
  <c r="D4521" i="8"/>
  <c r="E4520" i="8"/>
  <c r="D4520" i="8"/>
  <c r="E4519" i="8"/>
  <c r="D4519" i="8"/>
  <c r="E4518" i="8"/>
  <c r="D4518" i="8"/>
  <c r="E4517" i="8"/>
  <c r="D4517" i="8"/>
  <c r="E4516" i="8"/>
  <c r="D4516" i="8"/>
  <c r="E4515" i="8"/>
  <c r="D4515" i="8"/>
  <c r="E4514" i="8"/>
  <c r="D4514" i="8"/>
  <c r="E4513" i="8"/>
  <c r="D4513" i="8"/>
  <c r="E4512" i="8"/>
  <c r="D4512" i="8"/>
  <c r="E4511" i="8"/>
  <c r="D4511" i="8"/>
  <c r="E4510" i="8"/>
  <c r="D4510" i="8"/>
  <c r="E4509" i="8"/>
  <c r="D4509" i="8"/>
  <c r="E4508" i="8"/>
  <c r="D4508" i="8"/>
  <c r="E4507" i="8"/>
  <c r="D4507" i="8"/>
  <c r="E4506" i="8"/>
  <c r="D4506" i="8"/>
  <c r="E4505" i="8"/>
  <c r="D4505" i="8"/>
  <c r="E4504" i="8"/>
  <c r="D4504" i="8"/>
  <c r="E4503" i="8"/>
  <c r="D4503" i="8"/>
  <c r="E4502" i="8"/>
  <c r="D4502" i="8"/>
  <c r="E4501" i="8"/>
  <c r="D4501" i="8"/>
  <c r="E4500" i="8"/>
  <c r="D4500" i="8"/>
  <c r="E4499" i="8"/>
  <c r="D4499" i="8"/>
  <c r="E4498" i="8"/>
  <c r="D4498" i="8"/>
  <c r="E4497" i="8"/>
  <c r="D4497" i="8"/>
  <c r="E4496" i="8"/>
  <c r="D4496" i="8"/>
  <c r="E4495" i="8"/>
  <c r="D4495" i="8"/>
  <c r="E4494" i="8"/>
  <c r="D4494" i="8"/>
  <c r="E4493" i="8"/>
  <c r="D4493" i="8"/>
  <c r="E4492" i="8"/>
  <c r="D4492" i="8"/>
  <c r="E4491" i="8"/>
  <c r="D4491" i="8"/>
  <c r="E4490" i="8"/>
  <c r="D4490" i="8"/>
  <c r="E4489" i="8"/>
  <c r="D4489" i="8"/>
  <c r="E4488" i="8"/>
  <c r="D4488" i="8"/>
  <c r="E4487" i="8"/>
  <c r="D4487" i="8"/>
  <c r="E4486" i="8"/>
  <c r="D4486" i="8"/>
  <c r="E4485" i="8"/>
  <c r="D4485" i="8"/>
  <c r="E4484" i="8"/>
  <c r="D4484" i="8"/>
  <c r="E4483" i="8"/>
  <c r="D4483" i="8"/>
  <c r="E4482" i="8"/>
  <c r="D4482" i="8"/>
  <c r="E4481" i="8"/>
  <c r="D4481" i="8"/>
  <c r="E4480" i="8"/>
  <c r="D4480" i="8"/>
  <c r="E4479" i="8"/>
  <c r="D4479" i="8"/>
  <c r="E4478" i="8"/>
  <c r="D4478" i="8"/>
  <c r="E4477" i="8"/>
  <c r="D4477" i="8"/>
  <c r="E4476" i="8"/>
  <c r="D4476" i="8"/>
  <c r="E4475" i="8"/>
  <c r="D4475" i="8"/>
  <c r="E4474" i="8"/>
  <c r="D4474" i="8"/>
  <c r="E4473" i="8"/>
  <c r="D4473" i="8"/>
  <c r="E4472" i="8"/>
  <c r="D4472" i="8"/>
  <c r="E4471" i="8"/>
  <c r="D4471" i="8"/>
  <c r="E4470" i="8"/>
  <c r="D4470" i="8"/>
  <c r="E4469" i="8"/>
  <c r="D4469" i="8"/>
  <c r="E4468" i="8"/>
  <c r="D4468" i="8"/>
  <c r="E4467" i="8"/>
  <c r="D4467" i="8"/>
  <c r="E4466" i="8"/>
  <c r="D4466" i="8"/>
  <c r="E4465" i="8"/>
  <c r="D4465" i="8"/>
  <c r="E4464" i="8"/>
  <c r="D4464" i="8"/>
  <c r="E4463" i="8"/>
  <c r="D4463" i="8"/>
  <c r="E4462" i="8"/>
  <c r="D4462" i="8"/>
  <c r="E4461" i="8"/>
  <c r="D4461" i="8"/>
  <c r="E4460" i="8"/>
  <c r="D4460" i="8"/>
  <c r="E4459" i="8"/>
  <c r="D4459" i="8"/>
  <c r="E4458" i="8"/>
  <c r="D4458" i="8"/>
  <c r="E4457" i="8"/>
  <c r="D4457" i="8"/>
  <c r="E4456" i="8"/>
  <c r="D4456" i="8"/>
  <c r="E4455" i="8"/>
  <c r="D4455" i="8"/>
  <c r="E4454" i="8"/>
  <c r="D4454" i="8"/>
  <c r="E4453" i="8"/>
  <c r="D4453" i="8"/>
  <c r="E4452" i="8"/>
  <c r="G4452" i="8" s="1"/>
  <c r="D4452" i="8"/>
  <c r="E4451" i="8"/>
  <c r="D4451" i="8"/>
  <c r="E4450" i="8"/>
  <c r="D4450" i="8"/>
  <c r="E4449" i="8"/>
  <c r="D4449" i="8"/>
  <c r="E4448" i="8"/>
  <c r="D4448" i="8"/>
  <c r="E4447" i="8"/>
  <c r="D4447" i="8"/>
  <c r="E4446" i="8"/>
  <c r="D4446" i="8"/>
  <c r="E4445" i="8"/>
  <c r="D4445" i="8"/>
  <c r="E4444" i="8"/>
  <c r="D4444" i="8"/>
  <c r="E4443" i="8"/>
  <c r="D4443" i="8"/>
  <c r="E4442" i="8"/>
  <c r="D4442" i="8"/>
  <c r="E4441" i="8"/>
  <c r="D4441" i="8"/>
  <c r="E4440" i="8"/>
  <c r="D4440" i="8"/>
  <c r="E4439" i="8"/>
  <c r="D4439" i="8"/>
  <c r="E4438" i="8"/>
  <c r="D4438" i="8"/>
  <c r="E4437" i="8"/>
  <c r="D4437" i="8"/>
  <c r="E4436" i="8"/>
  <c r="D4436" i="8"/>
  <c r="E4435" i="8"/>
  <c r="D4435" i="8"/>
  <c r="E4434" i="8"/>
  <c r="D4434" i="8"/>
  <c r="E4433" i="8"/>
  <c r="D4433" i="8"/>
  <c r="E4432" i="8"/>
  <c r="D4432" i="8"/>
  <c r="E4431" i="8"/>
  <c r="D4431" i="8"/>
  <c r="E4430" i="8"/>
  <c r="D4430" i="8"/>
  <c r="E4429" i="8"/>
  <c r="D4429" i="8"/>
  <c r="E4428" i="8"/>
  <c r="D4428" i="8"/>
  <c r="E4427" i="8"/>
  <c r="D4427" i="8"/>
  <c r="E4426" i="8"/>
  <c r="D4426" i="8"/>
  <c r="E4425" i="8"/>
  <c r="D4425" i="8"/>
  <c r="E4424" i="8"/>
  <c r="D4424" i="8"/>
  <c r="E4423" i="8"/>
  <c r="D4423" i="8"/>
  <c r="E4422" i="8"/>
  <c r="D4422" i="8"/>
  <c r="E4421" i="8"/>
  <c r="D4421" i="8"/>
  <c r="E4420" i="8"/>
  <c r="D4420" i="8"/>
  <c r="E4419" i="8"/>
  <c r="D4419" i="8"/>
  <c r="E4418" i="8"/>
  <c r="D4418" i="8"/>
  <c r="E4417" i="8"/>
  <c r="D4417" i="8"/>
  <c r="E4416" i="8"/>
  <c r="D4416" i="8"/>
  <c r="E4415" i="8"/>
  <c r="D4415" i="8"/>
  <c r="E4414" i="8"/>
  <c r="D4414" i="8"/>
  <c r="E4413" i="8"/>
  <c r="D4413" i="8"/>
  <c r="E4412" i="8"/>
  <c r="G4412" i="8" s="1"/>
  <c r="D4412" i="8"/>
  <c r="E4411" i="8"/>
  <c r="D4411" i="8"/>
  <c r="E4410" i="8"/>
  <c r="D4410" i="8"/>
  <c r="E4409" i="8"/>
  <c r="D4409" i="8"/>
  <c r="E4408" i="8"/>
  <c r="D4408" i="8"/>
  <c r="E4407" i="8"/>
  <c r="D4407" i="8"/>
  <c r="E4406" i="8"/>
  <c r="D4406" i="8"/>
  <c r="E4405" i="8"/>
  <c r="D4405" i="8"/>
  <c r="E4404" i="8"/>
  <c r="D4404" i="8"/>
  <c r="E4403" i="8"/>
  <c r="D4403" i="8"/>
  <c r="E4402" i="8"/>
  <c r="D4402" i="8"/>
  <c r="E4401" i="8"/>
  <c r="D4401" i="8"/>
  <c r="E4400" i="8"/>
  <c r="D4400" i="8"/>
  <c r="E4399" i="8"/>
  <c r="D4399" i="8"/>
  <c r="E4398" i="8"/>
  <c r="D4398" i="8"/>
  <c r="E4397" i="8"/>
  <c r="D4397" i="8"/>
  <c r="E4396" i="8"/>
  <c r="D4396" i="8"/>
  <c r="E4395" i="8"/>
  <c r="D4395" i="8"/>
  <c r="E4394" i="8"/>
  <c r="D4394" i="8"/>
  <c r="E4393" i="8"/>
  <c r="D4393" i="8"/>
  <c r="E4392" i="8"/>
  <c r="D4392" i="8"/>
  <c r="E4391" i="8"/>
  <c r="D4391" i="8"/>
  <c r="E4390" i="8"/>
  <c r="D4390" i="8"/>
  <c r="E4389" i="8"/>
  <c r="D4389" i="8"/>
  <c r="E4388" i="8"/>
  <c r="D4388" i="8"/>
  <c r="E4387" i="8"/>
  <c r="D4387" i="8"/>
  <c r="E4386" i="8"/>
  <c r="D4386" i="8"/>
  <c r="E4385" i="8"/>
  <c r="D4385" i="8"/>
  <c r="E4384" i="8"/>
  <c r="D4384" i="8"/>
  <c r="E4383" i="8"/>
  <c r="D4383" i="8"/>
  <c r="E4382" i="8"/>
  <c r="G4383" i="8" s="1"/>
  <c r="D4382" i="8"/>
  <c r="E4381" i="8"/>
  <c r="D4381" i="8"/>
  <c r="E4380" i="8"/>
  <c r="D4380" i="8"/>
  <c r="E4379" i="8"/>
  <c r="D4379" i="8"/>
  <c r="E4378" i="8"/>
  <c r="G4379" i="8" s="1"/>
  <c r="D4378" i="8"/>
  <c r="E4377" i="8"/>
  <c r="D4377" i="8"/>
  <c r="E4376" i="8"/>
  <c r="D4376" i="8"/>
  <c r="E4375" i="8"/>
  <c r="D4375" i="8"/>
  <c r="E4374" i="8"/>
  <c r="G4375" i="8" s="1"/>
  <c r="D4374" i="8"/>
  <c r="E4373" i="8"/>
  <c r="D4373" i="8"/>
  <c r="E4372" i="8"/>
  <c r="D4372" i="8"/>
  <c r="E4371" i="8"/>
  <c r="D4371" i="8"/>
  <c r="E4370" i="8"/>
  <c r="G4371" i="8" s="1"/>
  <c r="D4370" i="8"/>
  <c r="E4369" i="8"/>
  <c r="D4369" i="8"/>
  <c r="E4368" i="8"/>
  <c r="D4368" i="8"/>
  <c r="E4367" i="8"/>
  <c r="D4367" i="8"/>
  <c r="E4366" i="8"/>
  <c r="G4367" i="8" s="1"/>
  <c r="D4366" i="8"/>
  <c r="E4365" i="8"/>
  <c r="D4365" i="8"/>
  <c r="E4364" i="8"/>
  <c r="D4364" i="8"/>
  <c r="E4363" i="8"/>
  <c r="D4363" i="8"/>
  <c r="E4362" i="8"/>
  <c r="G4363" i="8" s="1"/>
  <c r="D4362" i="8"/>
  <c r="E4361" i="8"/>
  <c r="D4361" i="8"/>
  <c r="E4360" i="8"/>
  <c r="D4360" i="8"/>
  <c r="E4359" i="8"/>
  <c r="D4359" i="8"/>
  <c r="E4358" i="8"/>
  <c r="G4359" i="8" s="1"/>
  <c r="D4358" i="8"/>
  <c r="E4357" i="8"/>
  <c r="D4357" i="8"/>
  <c r="E4356" i="8"/>
  <c r="D4356" i="8"/>
  <c r="E4355" i="8"/>
  <c r="D4355" i="8"/>
  <c r="E4354" i="8"/>
  <c r="G4355" i="8" s="1"/>
  <c r="D4354" i="8"/>
  <c r="E4353" i="8"/>
  <c r="D4353" i="8"/>
  <c r="E4352" i="8"/>
  <c r="D4352" i="8"/>
  <c r="E4351" i="8"/>
  <c r="D4351" i="8"/>
  <c r="E4350" i="8"/>
  <c r="G4351" i="8" s="1"/>
  <c r="D4350" i="8"/>
  <c r="E4349" i="8"/>
  <c r="D4349" i="8"/>
  <c r="E4348" i="8"/>
  <c r="D4348" i="8"/>
  <c r="E4347" i="8"/>
  <c r="D4347" i="8"/>
  <c r="E4346" i="8"/>
  <c r="G4347" i="8" s="1"/>
  <c r="D4346" i="8"/>
  <c r="E4345" i="8"/>
  <c r="D4345" i="8"/>
  <c r="E4344" i="8"/>
  <c r="D4344" i="8"/>
  <c r="E4343" i="8"/>
  <c r="D4343" i="8"/>
  <c r="E4342" i="8"/>
  <c r="G4343" i="8" s="1"/>
  <c r="D4342" i="8"/>
  <c r="E4341" i="8"/>
  <c r="D4341" i="8"/>
  <c r="E4340" i="8"/>
  <c r="D4340" i="8"/>
  <c r="E4339" i="8"/>
  <c r="D4339" i="8"/>
  <c r="E4338" i="8"/>
  <c r="G4339" i="8" s="1"/>
  <c r="D4338" i="8"/>
  <c r="E4337" i="8"/>
  <c r="D4337" i="8"/>
  <c r="E4336" i="8"/>
  <c r="D4336" i="8"/>
  <c r="E4335" i="8"/>
  <c r="D4335" i="8"/>
  <c r="E4334" i="8"/>
  <c r="G4335" i="8" s="1"/>
  <c r="D4334" i="8"/>
  <c r="E4333" i="8"/>
  <c r="D4333" i="8"/>
  <c r="E4332" i="8"/>
  <c r="D4332" i="8"/>
  <c r="E4331" i="8"/>
  <c r="D4331" i="8"/>
  <c r="E4330" i="8"/>
  <c r="G4331" i="8" s="1"/>
  <c r="D4330" i="8"/>
  <c r="E4329" i="8"/>
  <c r="D4329" i="8"/>
  <c r="E4328" i="8"/>
  <c r="D4328" i="8"/>
  <c r="E4327" i="8"/>
  <c r="D4327" i="8"/>
  <c r="E4326" i="8"/>
  <c r="G4327" i="8" s="1"/>
  <c r="D4326" i="8"/>
  <c r="E4325" i="8"/>
  <c r="D4325" i="8"/>
  <c r="E4324" i="8"/>
  <c r="D4324" i="8"/>
  <c r="E4323" i="8"/>
  <c r="D4323" i="8"/>
  <c r="E4322" i="8"/>
  <c r="G4323" i="8" s="1"/>
  <c r="D4322" i="8"/>
  <c r="E4321" i="8"/>
  <c r="D4321" i="8"/>
  <c r="E4320" i="8"/>
  <c r="D4320" i="8"/>
  <c r="E4319" i="8"/>
  <c r="D4319" i="8"/>
  <c r="E4318" i="8"/>
  <c r="G4319" i="8" s="1"/>
  <c r="D4318" i="8"/>
  <c r="E4317" i="8"/>
  <c r="D4317" i="8"/>
  <c r="E4316" i="8"/>
  <c r="D4316" i="8"/>
  <c r="E4315" i="8"/>
  <c r="D4315" i="8"/>
  <c r="E4314" i="8"/>
  <c r="G4315" i="8" s="1"/>
  <c r="D4314" i="8"/>
  <c r="E4313" i="8"/>
  <c r="D4313" i="8"/>
  <c r="E4312" i="8"/>
  <c r="D4312" i="8"/>
  <c r="E4311" i="8"/>
  <c r="D4311" i="8"/>
  <c r="E4310" i="8"/>
  <c r="G4311" i="8" s="1"/>
  <c r="D4310" i="8"/>
  <c r="E4309" i="8"/>
  <c r="D4309" i="8"/>
  <c r="E4308" i="8"/>
  <c r="D4308" i="8"/>
  <c r="E4307" i="8"/>
  <c r="D4307" i="8"/>
  <c r="E4306" i="8"/>
  <c r="G4307" i="8" s="1"/>
  <c r="D4306" i="8"/>
  <c r="E4305" i="8"/>
  <c r="D4305" i="8"/>
  <c r="E4304" i="8"/>
  <c r="D4304" i="8"/>
  <c r="E4303" i="8"/>
  <c r="D4303" i="8"/>
  <c r="E4302" i="8"/>
  <c r="G4303" i="8" s="1"/>
  <c r="D4302" i="8"/>
  <c r="E4301" i="8"/>
  <c r="D4301" i="8"/>
  <c r="E4300" i="8"/>
  <c r="D4300" i="8"/>
  <c r="E4299" i="8"/>
  <c r="D4299" i="8"/>
  <c r="E4298" i="8"/>
  <c r="G4299" i="8" s="1"/>
  <c r="D4298" i="8"/>
  <c r="E4297" i="8"/>
  <c r="D4297" i="8"/>
  <c r="E4296" i="8"/>
  <c r="D4296" i="8"/>
  <c r="E4295" i="8"/>
  <c r="D4295" i="8"/>
  <c r="E4294" i="8"/>
  <c r="G4295" i="8" s="1"/>
  <c r="D4294" i="8"/>
  <c r="E4293" i="8"/>
  <c r="D4293" i="8"/>
  <c r="E4292" i="8"/>
  <c r="D4292" i="8"/>
  <c r="E4291" i="8"/>
  <c r="D4291" i="8"/>
  <c r="E4290" i="8"/>
  <c r="G4291" i="8" s="1"/>
  <c r="D4290" i="8"/>
  <c r="E4289" i="8"/>
  <c r="D4289" i="8"/>
  <c r="E4288" i="8"/>
  <c r="D4288" i="8"/>
  <c r="E4287" i="8"/>
  <c r="D4287" i="8"/>
  <c r="E4286" i="8"/>
  <c r="G4287" i="8" s="1"/>
  <c r="D4286" i="8"/>
  <c r="E4285" i="8"/>
  <c r="D4285" i="8"/>
  <c r="E4284" i="8"/>
  <c r="D4284" i="8"/>
  <c r="E4283" i="8"/>
  <c r="D4283" i="8"/>
  <c r="E4282" i="8"/>
  <c r="G4283" i="8" s="1"/>
  <c r="D4282" i="8"/>
  <c r="E4281" i="8"/>
  <c r="D4281" i="8"/>
  <c r="E4280" i="8"/>
  <c r="D4280" i="8"/>
  <c r="E4279" i="8"/>
  <c r="D4279" i="8"/>
  <c r="E4278" i="8"/>
  <c r="G4279" i="8" s="1"/>
  <c r="D4278" i="8"/>
  <c r="E4277" i="8"/>
  <c r="D4277" i="8"/>
  <c r="E4276" i="8"/>
  <c r="D4276" i="8"/>
  <c r="E4275" i="8"/>
  <c r="D4275" i="8"/>
  <c r="E4274" i="8"/>
  <c r="G4275" i="8" s="1"/>
  <c r="D4274" i="8"/>
  <c r="E4273" i="8"/>
  <c r="D4273" i="8"/>
  <c r="E4272" i="8"/>
  <c r="D4272" i="8"/>
  <c r="E4271" i="8"/>
  <c r="D4271" i="8"/>
  <c r="E4270" i="8"/>
  <c r="G4271" i="8" s="1"/>
  <c r="D4270" i="8"/>
  <c r="E4269" i="8"/>
  <c r="D4269" i="8"/>
  <c r="E4268" i="8"/>
  <c r="D4268" i="8"/>
  <c r="E4267" i="8"/>
  <c r="D4267" i="8"/>
  <c r="E4266" i="8"/>
  <c r="G4267" i="8" s="1"/>
  <c r="D4266" i="8"/>
  <c r="E4265" i="8"/>
  <c r="D4265" i="8"/>
  <c r="E4264" i="8"/>
  <c r="D4264" i="8"/>
  <c r="E4263" i="8"/>
  <c r="D4263" i="8"/>
  <c r="E4262" i="8"/>
  <c r="G4263" i="8" s="1"/>
  <c r="D4262" i="8"/>
  <c r="E4261" i="8"/>
  <c r="D4261" i="8"/>
  <c r="E4260" i="8"/>
  <c r="D4260" i="8"/>
  <c r="E4259" i="8"/>
  <c r="D4259" i="8"/>
  <c r="E4258" i="8"/>
  <c r="G4259" i="8" s="1"/>
  <c r="D4258" i="8"/>
  <c r="E4257" i="8"/>
  <c r="D4257" i="8"/>
  <c r="E4256" i="8"/>
  <c r="D4256" i="8"/>
  <c r="E4255" i="8"/>
  <c r="D4255" i="8"/>
  <c r="E4254" i="8"/>
  <c r="G4255" i="8" s="1"/>
  <c r="D4254" i="8"/>
  <c r="E4253" i="8"/>
  <c r="D4253" i="8"/>
  <c r="E4252" i="8"/>
  <c r="D4252" i="8"/>
  <c r="E4251" i="8"/>
  <c r="D4251" i="8"/>
  <c r="E4250" i="8"/>
  <c r="G4251" i="8" s="1"/>
  <c r="D4250" i="8"/>
  <c r="E4249" i="8"/>
  <c r="D4249" i="8"/>
  <c r="E4248" i="8"/>
  <c r="D4248" i="8"/>
  <c r="E4247" i="8"/>
  <c r="D4247" i="8"/>
  <c r="E4246" i="8"/>
  <c r="G4247" i="8" s="1"/>
  <c r="D4246" i="8"/>
  <c r="E4245" i="8"/>
  <c r="D4245" i="8"/>
  <c r="E4244" i="8"/>
  <c r="D4244" i="8"/>
  <c r="E4243" i="8"/>
  <c r="D4243" i="8"/>
  <c r="E4242" i="8"/>
  <c r="G4243" i="8" s="1"/>
  <c r="D4242" i="8"/>
  <c r="E4241" i="8"/>
  <c r="D4241" i="8"/>
  <c r="E4240" i="8"/>
  <c r="D4240" i="8"/>
  <c r="E4239" i="8"/>
  <c r="D4239" i="8"/>
  <c r="E4238" i="8"/>
  <c r="G4239" i="8" s="1"/>
  <c r="D4238" i="8"/>
  <c r="E4237" i="8"/>
  <c r="D4237" i="8"/>
  <c r="E4236" i="8"/>
  <c r="D4236" i="8"/>
  <c r="E4235" i="8"/>
  <c r="D4235" i="8"/>
  <c r="E4234" i="8"/>
  <c r="G4235" i="8" s="1"/>
  <c r="D4234" i="8"/>
  <c r="E4233" i="8"/>
  <c r="D4233" i="8"/>
  <c r="E4232" i="8"/>
  <c r="D4232" i="8"/>
  <c r="E4231" i="8"/>
  <c r="D4231" i="8"/>
  <c r="E4230" i="8"/>
  <c r="G4231" i="8" s="1"/>
  <c r="D4230" i="8"/>
  <c r="E4229" i="8"/>
  <c r="D4229" i="8"/>
  <c r="E4228" i="8"/>
  <c r="D4228" i="8"/>
  <c r="E4227" i="8"/>
  <c r="D4227" i="8"/>
  <c r="E4226" i="8"/>
  <c r="G4227" i="8" s="1"/>
  <c r="D4226" i="8"/>
  <c r="E4225" i="8"/>
  <c r="D4225" i="8"/>
  <c r="E4224" i="8"/>
  <c r="D4224" i="8"/>
  <c r="E4223" i="8"/>
  <c r="D4223" i="8"/>
  <c r="E4222" i="8"/>
  <c r="G4223" i="8" s="1"/>
  <c r="D4222" i="8"/>
  <c r="E4221" i="8"/>
  <c r="D4221" i="8"/>
  <c r="E4220" i="8"/>
  <c r="D4220" i="8"/>
  <c r="E4219" i="8"/>
  <c r="D4219" i="8"/>
  <c r="E4218" i="8"/>
  <c r="G4219" i="8" s="1"/>
  <c r="D4218" i="8"/>
  <c r="E4217" i="8"/>
  <c r="D4217" i="8"/>
  <c r="E4216" i="8"/>
  <c r="D4216" i="8"/>
  <c r="E4215" i="8"/>
  <c r="D4215" i="8"/>
  <c r="E4214" i="8"/>
  <c r="G4215" i="8" s="1"/>
  <c r="D4214" i="8"/>
  <c r="E4213" i="8"/>
  <c r="D4213" i="8"/>
  <c r="E4212" i="8"/>
  <c r="D4212" i="8"/>
  <c r="E4211" i="8"/>
  <c r="D4211" i="8"/>
  <c r="E4210" i="8"/>
  <c r="G4211" i="8" s="1"/>
  <c r="D4210" i="8"/>
  <c r="E4209" i="8"/>
  <c r="D4209" i="8"/>
  <c r="E4208" i="8"/>
  <c r="D4208" i="8"/>
  <c r="E4207" i="8"/>
  <c r="D4207" i="8"/>
  <c r="E4206" i="8"/>
  <c r="G4207" i="8" s="1"/>
  <c r="D4206" i="8"/>
  <c r="E4205" i="8"/>
  <c r="D4205" i="8"/>
  <c r="E4204" i="8"/>
  <c r="D4204" i="8"/>
  <c r="E4203" i="8"/>
  <c r="D4203" i="8"/>
  <c r="E4202" i="8"/>
  <c r="G4203" i="8" s="1"/>
  <c r="D4202" i="8"/>
  <c r="E4201" i="8"/>
  <c r="D4201" i="8"/>
  <c r="E4200" i="8"/>
  <c r="D4200" i="8"/>
  <c r="E4199" i="8"/>
  <c r="D4199" i="8"/>
  <c r="E4198" i="8"/>
  <c r="G4199" i="8" s="1"/>
  <c r="D4198" i="8"/>
  <c r="E4197" i="8"/>
  <c r="D4197" i="8"/>
  <c r="E4196" i="8"/>
  <c r="D4196" i="8"/>
  <c r="E4195" i="8"/>
  <c r="D4195" i="8"/>
  <c r="E4194" i="8"/>
  <c r="G4195" i="8" s="1"/>
  <c r="D4194" i="8"/>
  <c r="E4193" i="8"/>
  <c r="D4193" i="8"/>
  <c r="E4192" i="8"/>
  <c r="D4192" i="8"/>
  <c r="E4191" i="8"/>
  <c r="D4191" i="8"/>
  <c r="E4190" i="8"/>
  <c r="G4191" i="8" s="1"/>
  <c r="D4190" i="8"/>
  <c r="E4189" i="8"/>
  <c r="D4189" i="8"/>
  <c r="E4188" i="8"/>
  <c r="D4188" i="8"/>
  <c r="E4187" i="8"/>
  <c r="D4187" i="8"/>
  <c r="E4186" i="8"/>
  <c r="G4187" i="8" s="1"/>
  <c r="D4186" i="8"/>
  <c r="E4185" i="8"/>
  <c r="D4185" i="8"/>
  <c r="E4184" i="8"/>
  <c r="D4184" i="8"/>
  <c r="E4183" i="8"/>
  <c r="D4183" i="8"/>
  <c r="E4182" i="8"/>
  <c r="G4183" i="8" s="1"/>
  <c r="D4182" i="8"/>
  <c r="E4181" i="8"/>
  <c r="D4181" i="8"/>
  <c r="E4180" i="8"/>
  <c r="D4180" i="8"/>
  <c r="E4179" i="8"/>
  <c r="D4179" i="8"/>
  <c r="E4178" i="8"/>
  <c r="G4179" i="8" s="1"/>
  <c r="D4178" i="8"/>
  <c r="E4177" i="8"/>
  <c r="D4177" i="8"/>
  <c r="E4176" i="8"/>
  <c r="D4176" i="8"/>
  <c r="E4175" i="8"/>
  <c r="D4175" i="8"/>
  <c r="E4174" i="8"/>
  <c r="G4175" i="8" s="1"/>
  <c r="D4174" i="8"/>
  <c r="E4173" i="8"/>
  <c r="D4173" i="8"/>
  <c r="E4172" i="8"/>
  <c r="D4172" i="8"/>
  <c r="E4171" i="8"/>
  <c r="D4171" i="8"/>
  <c r="E4170" i="8"/>
  <c r="G4171" i="8" s="1"/>
  <c r="D4170" i="8"/>
  <c r="E4169" i="8"/>
  <c r="D4169" i="8"/>
  <c r="E4168" i="8"/>
  <c r="D4168" i="8"/>
  <c r="E4167" i="8"/>
  <c r="D4167" i="8"/>
  <c r="E4166" i="8"/>
  <c r="G4167" i="8" s="1"/>
  <c r="D4166" i="8"/>
  <c r="E4165" i="8"/>
  <c r="D4165" i="8"/>
  <c r="E4164" i="8"/>
  <c r="D4164" i="8"/>
  <c r="E4163" i="8"/>
  <c r="D4163" i="8"/>
  <c r="E4162" i="8"/>
  <c r="G4163" i="8" s="1"/>
  <c r="D4162" i="8"/>
  <c r="E4161" i="8"/>
  <c r="D4161" i="8"/>
  <c r="E4160" i="8"/>
  <c r="D4160" i="8"/>
  <c r="E4159" i="8"/>
  <c r="D4159" i="8"/>
  <c r="E4158" i="8"/>
  <c r="G4159" i="8" s="1"/>
  <c r="D4158" i="8"/>
  <c r="E4157" i="8"/>
  <c r="D4157" i="8"/>
  <c r="E4156" i="8"/>
  <c r="D4156" i="8"/>
  <c r="E4155" i="8"/>
  <c r="D4155" i="8"/>
  <c r="E4154" i="8"/>
  <c r="D4154" i="8"/>
  <c r="E4153" i="8"/>
  <c r="D4153" i="8"/>
  <c r="E4152" i="8"/>
  <c r="D4152" i="8"/>
  <c r="E4151" i="8"/>
  <c r="D4151" i="8"/>
  <c r="E4150" i="8"/>
  <c r="D4150" i="8"/>
  <c r="E4149" i="8"/>
  <c r="D4149" i="8"/>
  <c r="E4148" i="8"/>
  <c r="D4148" i="8"/>
  <c r="E4147" i="8"/>
  <c r="D4147" i="8"/>
  <c r="E4146" i="8"/>
  <c r="D4146" i="8"/>
  <c r="E4145" i="8"/>
  <c r="D4145" i="8"/>
  <c r="E4144" i="8"/>
  <c r="D4144" i="8"/>
  <c r="E4143" i="8"/>
  <c r="D4143" i="8"/>
  <c r="E4142" i="8"/>
  <c r="G4142" i="8" s="1"/>
  <c r="D4142" i="8"/>
  <c r="E4141" i="8"/>
  <c r="D4141" i="8"/>
  <c r="E4140" i="8"/>
  <c r="D4140" i="8"/>
  <c r="E4139" i="8"/>
  <c r="D4139" i="8"/>
  <c r="E4138" i="8"/>
  <c r="D4138" i="8"/>
  <c r="E4137" i="8"/>
  <c r="D4137" i="8"/>
  <c r="E4136" i="8"/>
  <c r="D4136" i="8"/>
  <c r="E4135" i="8"/>
  <c r="D4135" i="8"/>
  <c r="E4134" i="8"/>
  <c r="D4134" i="8"/>
  <c r="E4133" i="8"/>
  <c r="D4133" i="8"/>
  <c r="E4132" i="8"/>
  <c r="D4132" i="8"/>
  <c r="E4131" i="8"/>
  <c r="D4131" i="8"/>
  <c r="E4130" i="8"/>
  <c r="D4130" i="8"/>
  <c r="E4129" i="8"/>
  <c r="D4129" i="8"/>
  <c r="E4128" i="8"/>
  <c r="D4128" i="8"/>
  <c r="E4127" i="8"/>
  <c r="D4127" i="8"/>
  <c r="E4126" i="8"/>
  <c r="D4126" i="8"/>
  <c r="E4125" i="8"/>
  <c r="D4125" i="8"/>
  <c r="E4124" i="8"/>
  <c r="D4124" i="8"/>
  <c r="E4123" i="8"/>
  <c r="D4123" i="8"/>
  <c r="E4122" i="8"/>
  <c r="D4122" i="8"/>
  <c r="E4121" i="8"/>
  <c r="D4121" i="8"/>
  <c r="E4120" i="8"/>
  <c r="D4120" i="8"/>
  <c r="E4119" i="8"/>
  <c r="D4119" i="8"/>
  <c r="E4118" i="8"/>
  <c r="D4118" i="8"/>
  <c r="E4117" i="8"/>
  <c r="D4117" i="8"/>
  <c r="E4116" i="8"/>
  <c r="D4116" i="8"/>
  <c r="E4115" i="8"/>
  <c r="D4115" i="8"/>
  <c r="E4114" i="8"/>
  <c r="D4114" i="8"/>
  <c r="E4113" i="8"/>
  <c r="D4113" i="8"/>
  <c r="E4112" i="8"/>
  <c r="D4112" i="8"/>
  <c r="E4111" i="8"/>
  <c r="D4111" i="8"/>
  <c r="E4110" i="8"/>
  <c r="D4110" i="8"/>
  <c r="E4109" i="8"/>
  <c r="D4109" i="8"/>
  <c r="E4108" i="8"/>
  <c r="D4108" i="8"/>
  <c r="E4107" i="8"/>
  <c r="D4107" i="8"/>
  <c r="E4106" i="8"/>
  <c r="D4106" i="8"/>
  <c r="E4105" i="8"/>
  <c r="D4105" i="8"/>
  <c r="E4104" i="8"/>
  <c r="D4104" i="8"/>
  <c r="E4103" i="8"/>
  <c r="D4103" i="8"/>
  <c r="E4102" i="8"/>
  <c r="D4102" i="8"/>
  <c r="E4101" i="8"/>
  <c r="D4101" i="8"/>
  <c r="E4100" i="8"/>
  <c r="D4100" i="8"/>
  <c r="E4099" i="8"/>
  <c r="D4099" i="8"/>
  <c r="E4098" i="8"/>
  <c r="D4098" i="8"/>
  <c r="E4097" i="8"/>
  <c r="D4097" i="8"/>
  <c r="E4096" i="8"/>
  <c r="D4096" i="8"/>
  <c r="E4095" i="8"/>
  <c r="D4095" i="8"/>
  <c r="E4094" i="8"/>
  <c r="D4094" i="8"/>
  <c r="E4093" i="8"/>
  <c r="D4093" i="8"/>
  <c r="E4092" i="8"/>
  <c r="D4092" i="8"/>
  <c r="E4091" i="8"/>
  <c r="D4091" i="8"/>
  <c r="E4090" i="8"/>
  <c r="D4090" i="8"/>
  <c r="E4089" i="8"/>
  <c r="D4089" i="8"/>
  <c r="E4088" i="8"/>
  <c r="D4088" i="8"/>
  <c r="E4087" i="8"/>
  <c r="D4087" i="8"/>
  <c r="E4086" i="8"/>
  <c r="D4086" i="8"/>
  <c r="E4085" i="8"/>
  <c r="D4085" i="8"/>
  <c r="E4084" i="8"/>
  <c r="D4084" i="8"/>
  <c r="E4083" i="8"/>
  <c r="D4083" i="8"/>
  <c r="E4082" i="8"/>
  <c r="D4082" i="8"/>
  <c r="E4081" i="8"/>
  <c r="D4081" i="8"/>
  <c r="E4080" i="8"/>
  <c r="D4080" i="8"/>
  <c r="E4079" i="8"/>
  <c r="D4079" i="8"/>
  <c r="E4078" i="8"/>
  <c r="D4078" i="8"/>
  <c r="E4077" i="8"/>
  <c r="D4077" i="8"/>
  <c r="E4076" i="8"/>
  <c r="D4076" i="8"/>
  <c r="E4075" i="8"/>
  <c r="D4075" i="8"/>
  <c r="E4074" i="8"/>
  <c r="D4074" i="8"/>
  <c r="E4073" i="8"/>
  <c r="D4073" i="8"/>
  <c r="E4072" i="8"/>
  <c r="D4072" i="8"/>
  <c r="E4071" i="8"/>
  <c r="D4071" i="8"/>
  <c r="E4070" i="8"/>
  <c r="D4070" i="8"/>
  <c r="E4069" i="8"/>
  <c r="D4069" i="8"/>
  <c r="E4068" i="8"/>
  <c r="D4068" i="8"/>
  <c r="E4067" i="8"/>
  <c r="D4067" i="8"/>
  <c r="E4066" i="8"/>
  <c r="D4066" i="8"/>
  <c r="E4065" i="8"/>
  <c r="D4065" i="8"/>
  <c r="E4064" i="8"/>
  <c r="D4064" i="8"/>
  <c r="E4063" i="8"/>
  <c r="D4063" i="8"/>
  <c r="E4062" i="8"/>
  <c r="D4062" i="8"/>
  <c r="E4061" i="8"/>
  <c r="D4061" i="8"/>
  <c r="E4060" i="8"/>
  <c r="D4060" i="8"/>
  <c r="E4059" i="8"/>
  <c r="D4059" i="8"/>
  <c r="E4058" i="8"/>
  <c r="D4058" i="8"/>
  <c r="E4057" i="8"/>
  <c r="D4057" i="8"/>
  <c r="E4056" i="8"/>
  <c r="D4056" i="8"/>
  <c r="E4055" i="8"/>
  <c r="D4055" i="8"/>
  <c r="E4054" i="8"/>
  <c r="D4054" i="8"/>
  <c r="E4053" i="8"/>
  <c r="D4053" i="8"/>
  <c r="E4052" i="8"/>
  <c r="D4052" i="8"/>
  <c r="E4051" i="8"/>
  <c r="D4051" i="8"/>
  <c r="E4050" i="8"/>
  <c r="D4050" i="8"/>
  <c r="E4049" i="8"/>
  <c r="D4049" i="8"/>
  <c r="E4048" i="8"/>
  <c r="D4048" i="8"/>
  <c r="E4047" i="8"/>
  <c r="D4047" i="8"/>
  <c r="E4046" i="8"/>
  <c r="D4046" i="8"/>
  <c r="E4045" i="8"/>
  <c r="D4045" i="8"/>
  <c r="E4044" i="8"/>
  <c r="D4044" i="8"/>
  <c r="E4043" i="8"/>
  <c r="D4043" i="8"/>
  <c r="E4042" i="8"/>
  <c r="D4042" i="8"/>
  <c r="E4041" i="8"/>
  <c r="D4041" i="8"/>
  <c r="E4040" i="8"/>
  <c r="D4040" i="8"/>
  <c r="E4039" i="8"/>
  <c r="D4039" i="8"/>
  <c r="E4038" i="8"/>
  <c r="D4038" i="8"/>
  <c r="E4037" i="8"/>
  <c r="D4037" i="8"/>
  <c r="E4036" i="8"/>
  <c r="D4036" i="8"/>
  <c r="E4035" i="8"/>
  <c r="D4035" i="8"/>
  <c r="E4034" i="8"/>
  <c r="D4034" i="8"/>
  <c r="E4033" i="8"/>
  <c r="D4033" i="8"/>
  <c r="E4032" i="8"/>
  <c r="D4032" i="8"/>
  <c r="E4031" i="8"/>
  <c r="D4031" i="8"/>
  <c r="E4030" i="8"/>
  <c r="D4030" i="8"/>
  <c r="E4029" i="8"/>
  <c r="D4029" i="8"/>
  <c r="E4028" i="8"/>
  <c r="D4028" i="8"/>
  <c r="E4027" i="8"/>
  <c r="D4027" i="8"/>
  <c r="E4026" i="8"/>
  <c r="D4026" i="8"/>
  <c r="E4025" i="8"/>
  <c r="D4025" i="8"/>
  <c r="E4024" i="8"/>
  <c r="D4024" i="8"/>
  <c r="E4023" i="8"/>
  <c r="D4023" i="8"/>
  <c r="E4022" i="8"/>
  <c r="D4022" i="8"/>
  <c r="E4021" i="8"/>
  <c r="D4021" i="8"/>
  <c r="E4020" i="8"/>
  <c r="D4020" i="8"/>
  <c r="E4019" i="8"/>
  <c r="D4019" i="8"/>
  <c r="E4018" i="8"/>
  <c r="D4018" i="8"/>
  <c r="E4017" i="8"/>
  <c r="D4017" i="8"/>
  <c r="E4016" i="8"/>
  <c r="D4016" i="8"/>
  <c r="E4015" i="8"/>
  <c r="D4015" i="8"/>
  <c r="E4014" i="8"/>
  <c r="D4014" i="8"/>
  <c r="E4013" i="8"/>
  <c r="D4013" i="8"/>
  <c r="E4012" i="8"/>
  <c r="D4012" i="8"/>
  <c r="E4011" i="8"/>
  <c r="D4011" i="8"/>
  <c r="E4010" i="8"/>
  <c r="D4010" i="8"/>
  <c r="E4009" i="8"/>
  <c r="D4009" i="8"/>
  <c r="E4008" i="8"/>
  <c r="D4008" i="8"/>
  <c r="E4007" i="8"/>
  <c r="D4007" i="8"/>
  <c r="E4006" i="8"/>
  <c r="D4006" i="8"/>
  <c r="E4005" i="8"/>
  <c r="D4005" i="8"/>
  <c r="E4004" i="8"/>
  <c r="D4004" i="8"/>
  <c r="E4003" i="8"/>
  <c r="D4003" i="8"/>
  <c r="E4002" i="8"/>
  <c r="D4002" i="8"/>
  <c r="E4001" i="8"/>
  <c r="D4001" i="8"/>
  <c r="E4000" i="8"/>
  <c r="D4000" i="8"/>
  <c r="E3999" i="8"/>
  <c r="D3999" i="8"/>
  <c r="E3998" i="8"/>
  <c r="D3998" i="8"/>
  <c r="E3997" i="8"/>
  <c r="D3997" i="8"/>
  <c r="E3996" i="8"/>
  <c r="D3996" i="8"/>
  <c r="E3995" i="8"/>
  <c r="D3995" i="8"/>
  <c r="E3994" i="8"/>
  <c r="D3994" i="8"/>
  <c r="E3993" i="8"/>
  <c r="D3993" i="8"/>
  <c r="E3992" i="8"/>
  <c r="D3992" i="8"/>
  <c r="E3991" i="8"/>
  <c r="D3991" i="8"/>
  <c r="E3990" i="8"/>
  <c r="D3990" i="8"/>
  <c r="E3989" i="8"/>
  <c r="D3989" i="8"/>
  <c r="E3988" i="8"/>
  <c r="D3988" i="8"/>
  <c r="E3987" i="8"/>
  <c r="D3987" i="8"/>
  <c r="E3986" i="8"/>
  <c r="D3986" i="8"/>
  <c r="E3985" i="8"/>
  <c r="D3985" i="8"/>
  <c r="E3984" i="8"/>
  <c r="D3984" i="8"/>
  <c r="E3983" i="8"/>
  <c r="D3983" i="8"/>
  <c r="E3982" i="8"/>
  <c r="D3982" i="8"/>
  <c r="E3981" i="8"/>
  <c r="D3981" i="8"/>
  <c r="E3980" i="8"/>
  <c r="D3980" i="8"/>
  <c r="E3979" i="8"/>
  <c r="D3979" i="8"/>
  <c r="E3978" i="8"/>
  <c r="D3978" i="8"/>
  <c r="E3977" i="8"/>
  <c r="D3977" i="8"/>
  <c r="E3976" i="8"/>
  <c r="D3976" i="8"/>
  <c r="E3975" i="8"/>
  <c r="D3975" i="8"/>
  <c r="E3974" i="8"/>
  <c r="D3974" i="8"/>
  <c r="E3973" i="8"/>
  <c r="D3973" i="8"/>
  <c r="E3972" i="8"/>
  <c r="D3972" i="8"/>
  <c r="E3971" i="8"/>
  <c r="D3971" i="8"/>
  <c r="E3970" i="8"/>
  <c r="D3970" i="8"/>
  <c r="E3969" i="8"/>
  <c r="D3969" i="8"/>
  <c r="E3968" i="8"/>
  <c r="D3968" i="8"/>
  <c r="E3967" i="8"/>
  <c r="D3967" i="8"/>
  <c r="E3966" i="8"/>
  <c r="D3966" i="8"/>
  <c r="E3965" i="8"/>
  <c r="D3965" i="8"/>
  <c r="E3964" i="8"/>
  <c r="D3964" i="8"/>
  <c r="E3963" i="8"/>
  <c r="D3963" i="8"/>
  <c r="E3962" i="8"/>
  <c r="D3962" i="8"/>
  <c r="E3961" i="8"/>
  <c r="D3961" i="8"/>
  <c r="E3960" i="8"/>
  <c r="D3960" i="8"/>
  <c r="E3959" i="8"/>
  <c r="D3959" i="8"/>
  <c r="E3958" i="8"/>
  <c r="D3958" i="8"/>
  <c r="E3957" i="8"/>
  <c r="D3957" i="8"/>
  <c r="E3956" i="8"/>
  <c r="D3956" i="8"/>
  <c r="E3955" i="8"/>
  <c r="D3955" i="8"/>
  <c r="E3954" i="8"/>
  <c r="D3954" i="8"/>
  <c r="E3953" i="8"/>
  <c r="D3953" i="8"/>
  <c r="E3952" i="8"/>
  <c r="D3952" i="8"/>
  <c r="E3951" i="8"/>
  <c r="D3951" i="8"/>
  <c r="E3950" i="8"/>
  <c r="D3950" i="8"/>
  <c r="E3949" i="8"/>
  <c r="D3949" i="8"/>
  <c r="E3948" i="8"/>
  <c r="D3948" i="8"/>
  <c r="E3947" i="8"/>
  <c r="D3947" i="8"/>
  <c r="E3946" i="8"/>
  <c r="D3946" i="8"/>
  <c r="E3945" i="8"/>
  <c r="D3945" i="8"/>
  <c r="E3944" i="8"/>
  <c r="D3944" i="8"/>
  <c r="E3943" i="8"/>
  <c r="D3943" i="8"/>
  <c r="E3942" i="8"/>
  <c r="D3942" i="8"/>
  <c r="E3941" i="8"/>
  <c r="D3941" i="8"/>
  <c r="E3940" i="8"/>
  <c r="D3940" i="8"/>
  <c r="E3939" i="8"/>
  <c r="D3939" i="8"/>
  <c r="E3938" i="8"/>
  <c r="D3938" i="8"/>
  <c r="E3937" i="8"/>
  <c r="D3937" i="8"/>
  <c r="E3936" i="8"/>
  <c r="D3936" i="8"/>
  <c r="E3935" i="8"/>
  <c r="D3935" i="8"/>
  <c r="E3934" i="8"/>
  <c r="D3934" i="8"/>
  <c r="E3933" i="8"/>
  <c r="D3933" i="8"/>
  <c r="E3932" i="8"/>
  <c r="D3932" i="8"/>
  <c r="E3931" i="8"/>
  <c r="D3931" i="8"/>
  <c r="E3930" i="8"/>
  <c r="D3930" i="8"/>
  <c r="E3929" i="8"/>
  <c r="D3929" i="8"/>
  <c r="E3928" i="8"/>
  <c r="D3928" i="8"/>
  <c r="E3927" i="8"/>
  <c r="D3927" i="8"/>
  <c r="E3926" i="8"/>
  <c r="D3926" i="8"/>
  <c r="E3925" i="8"/>
  <c r="D3925" i="8"/>
  <c r="E3924" i="8"/>
  <c r="D3924" i="8"/>
  <c r="E3923" i="8"/>
  <c r="D3923" i="8"/>
  <c r="E3922" i="8"/>
  <c r="D3922" i="8"/>
  <c r="E3921" i="8"/>
  <c r="D3921" i="8"/>
  <c r="E3920" i="8"/>
  <c r="D3920" i="8"/>
  <c r="E3919" i="8"/>
  <c r="D3919" i="8"/>
  <c r="E3918" i="8"/>
  <c r="D3918" i="8"/>
  <c r="E3917" i="8"/>
  <c r="D3917" i="8"/>
  <c r="E3916" i="8"/>
  <c r="D3916" i="8"/>
  <c r="E3915" i="8"/>
  <c r="D3915" i="8"/>
  <c r="E3914" i="8"/>
  <c r="D3914" i="8"/>
  <c r="E3913" i="8"/>
  <c r="D3913" i="8"/>
  <c r="E3912" i="8"/>
  <c r="D3912" i="8"/>
  <c r="E3911" i="8"/>
  <c r="D3911" i="8"/>
  <c r="E3910" i="8"/>
  <c r="D3910" i="8"/>
  <c r="E3909" i="8"/>
  <c r="D3909" i="8"/>
  <c r="E3908" i="8"/>
  <c r="D3908" i="8"/>
  <c r="E3907" i="8"/>
  <c r="D3907" i="8"/>
  <c r="E3906" i="8"/>
  <c r="D3906" i="8"/>
  <c r="E3905" i="8"/>
  <c r="D3905" i="8"/>
  <c r="E3904" i="8"/>
  <c r="D3904" i="8"/>
  <c r="E3903" i="8"/>
  <c r="D3903" i="8"/>
  <c r="E3902" i="8"/>
  <c r="D3902" i="8"/>
  <c r="E3901" i="8"/>
  <c r="D3901" i="8"/>
  <c r="E3900" i="8"/>
  <c r="D3900" i="8"/>
  <c r="E3899" i="8"/>
  <c r="D3899" i="8"/>
  <c r="E3898" i="8"/>
  <c r="D3898" i="8"/>
  <c r="E3897" i="8"/>
  <c r="D3897" i="8"/>
  <c r="E3896" i="8"/>
  <c r="D3896" i="8"/>
  <c r="E3895" i="8"/>
  <c r="D3895" i="8"/>
  <c r="E3894" i="8"/>
  <c r="D3894" i="8"/>
  <c r="E3893" i="8"/>
  <c r="D3893" i="8"/>
  <c r="E3892" i="8"/>
  <c r="D3892" i="8"/>
  <c r="E3891" i="8"/>
  <c r="D3891" i="8"/>
  <c r="E3890" i="8"/>
  <c r="D3890" i="8"/>
  <c r="E3889" i="8"/>
  <c r="D3889" i="8"/>
  <c r="E3888" i="8"/>
  <c r="D3888" i="8"/>
  <c r="E3887" i="8"/>
  <c r="D3887" i="8"/>
  <c r="E3886" i="8"/>
  <c r="D3886" i="8"/>
  <c r="E3885" i="8"/>
  <c r="D3885" i="8"/>
  <c r="E3884" i="8"/>
  <c r="D3884" i="8"/>
  <c r="E3883" i="8"/>
  <c r="D3883" i="8"/>
  <c r="E3882" i="8"/>
  <c r="D3882" i="8"/>
  <c r="E3881" i="8"/>
  <c r="D3881" i="8"/>
  <c r="E3880" i="8"/>
  <c r="D3880" i="8"/>
  <c r="E3879" i="8"/>
  <c r="D3879" i="8"/>
  <c r="E3878" i="8"/>
  <c r="D3878" i="8"/>
  <c r="E3877" i="8"/>
  <c r="D3877" i="8"/>
  <c r="E3876" i="8"/>
  <c r="D3876" i="8"/>
  <c r="E3875" i="8"/>
  <c r="D3875" i="8"/>
  <c r="E3874" i="8"/>
  <c r="D3874" i="8"/>
  <c r="E3873" i="8"/>
  <c r="D3873" i="8"/>
  <c r="E3872" i="8"/>
  <c r="D3872" i="8"/>
  <c r="E3871" i="8"/>
  <c r="D3871" i="8"/>
  <c r="E3870" i="8"/>
  <c r="D3870" i="8"/>
  <c r="E3869" i="8"/>
  <c r="D3869" i="8"/>
  <c r="E3868" i="8"/>
  <c r="D3868" i="8"/>
  <c r="E3867" i="8"/>
  <c r="D3867" i="8"/>
  <c r="E3866" i="8"/>
  <c r="D3866" i="8"/>
  <c r="E3865" i="8"/>
  <c r="D3865" i="8"/>
  <c r="E3864" i="8"/>
  <c r="D3864" i="8"/>
  <c r="E3863" i="8"/>
  <c r="D3863" i="8"/>
  <c r="E3862" i="8"/>
  <c r="D3862" i="8"/>
  <c r="E3861" i="8"/>
  <c r="D3861" i="8"/>
  <c r="E3860" i="8"/>
  <c r="D3860" i="8"/>
  <c r="E3859" i="8"/>
  <c r="D3859" i="8"/>
  <c r="E3858" i="8"/>
  <c r="D3858" i="8"/>
  <c r="E3857" i="8"/>
  <c r="D3857" i="8"/>
  <c r="E3856" i="8"/>
  <c r="D3856" i="8"/>
  <c r="E3855" i="8"/>
  <c r="D3855" i="8"/>
  <c r="E3854" i="8"/>
  <c r="D3854" i="8"/>
  <c r="E3853" i="8"/>
  <c r="D3853" i="8"/>
  <c r="E3852" i="8"/>
  <c r="D3852" i="8"/>
  <c r="E3851" i="8"/>
  <c r="D3851" i="8"/>
  <c r="E3850" i="8"/>
  <c r="D3850" i="8"/>
  <c r="E3849" i="8"/>
  <c r="D3849" i="8"/>
  <c r="E3848" i="8"/>
  <c r="D3848" i="8"/>
  <c r="E3847" i="8"/>
  <c r="D3847" i="8"/>
  <c r="E3846" i="8"/>
  <c r="D3846" i="8"/>
  <c r="E3845" i="8"/>
  <c r="D3845" i="8"/>
  <c r="E3844" i="8"/>
  <c r="D3844" i="8"/>
  <c r="E3843" i="8"/>
  <c r="D3843" i="8"/>
  <c r="E3842" i="8"/>
  <c r="D3842" i="8"/>
  <c r="E3841" i="8"/>
  <c r="D3841" i="8"/>
  <c r="E3840" i="8"/>
  <c r="D3840" i="8"/>
  <c r="E3839" i="8"/>
  <c r="D3839" i="8"/>
  <c r="E3838" i="8"/>
  <c r="D3838" i="8"/>
  <c r="E3837" i="8"/>
  <c r="D3837" i="8"/>
  <c r="E3836" i="8"/>
  <c r="D3836" i="8"/>
  <c r="E3835" i="8"/>
  <c r="D3835" i="8"/>
  <c r="E3834" i="8"/>
  <c r="D3834" i="8"/>
  <c r="E3833" i="8"/>
  <c r="D3833" i="8"/>
  <c r="E3832" i="8"/>
  <c r="D3832" i="8"/>
  <c r="E3831" i="8"/>
  <c r="D3831" i="8"/>
  <c r="E3830" i="8"/>
  <c r="D3830" i="8"/>
  <c r="E3829" i="8"/>
  <c r="D3829" i="8"/>
  <c r="E3828" i="8"/>
  <c r="D3828" i="8"/>
  <c r="E3827" i="8"/>
  <c r="D3827" i="8"/>
  <c r="E3826" i="8"/>
  <c r="D3826" i="8"/>
  <c r="E3825" i="8"/>
  <c r="D3825" i="8"/>
  <c r="E3824" i="8"/>
  <c r="D3824" i="8"/>
  <c r="E3823" i="8"/>
  <c r="D3823" i="8"/>
  <c r="E3822" i="8"/>
  <c r="D3822" i="8"/>
  <c r="E3821" i="8"/>
  <c r="D3821" i="8"/>
  <c r="E3820" i="8"/>
  <c r="D3820" i="8"/>
  <c r="E3819" i="8"/>
  <c r="D3819" i="8"/>
  <c r="E3818" i="8"/>
  <c r="D3818" i="8"/>
  <c r="E3817" i="8"/>
  <c r="D3817" i="8"/>
  <c r="E3816" i="8"/>
  <c r="D3816" i="8"/>
  <c r="E3815" i="8"/>
  <c r="D3815" i="8"/>
  <c r="E3814" i="8"/>
  <c r="D3814" i="8"/>
  <c r="E3813" i="8"/>
  <c r="D3813" i="8"/>
  <c r="E3812" i="8"/>
  <c r="D3812" i="8"/>
  <c r="E3811" i="8"/>
  <c r="D3811" i="8"/>
  <c r="E3810" i="8"/>
  <c r="D3810" i="8"/>
  <c r="E3809" i="8"/>
  <c r="D3809" i="8"/>
  <c r="E3808" i="8"/>
  <c r="D3808" i="8"/>
  <c r="E3807" i="8"/>
  <c r="D3807" i="8"/>
  <c r="E3806" i="8"/>
  <c r="D3806" i="8"/>
  <c r="E3805" i="8"/>
  <c r="D3805" i="8"/>
  <c r="E3804" i="8"/>
  <c r="D3804" i="8"/>
  <c r="E3803" i="8"/>
  <c r="D3803" i="8"/>
  <c r="E3802" i="8"/>
  <c r="D3802" i="8"/>
  <c r="E3801" i="8"/>
  <c r="D3801" i="8"/>
  <c r="E3800" i="8"/>
  <c r="D3800" i="8"/>
  <c r="E3799" i="8"/>
  <c r="D3799" i="8"/>
  <c r="E3798" i="8"/>
  <c r="D3798" i="8"/>
  <c r="E3797" i="8"/>
  <c r="D3797" i="8"/>
  <c r="E3796" i="8"/>
  <c r="D3796" i="8"/>
  <c r="E3795" i="8"/>
  <c r="D3795" i="8"/>
  <c r="E3794" i="8"/>
  <c r="D3794" i="8"/>
  <c r="E3793" i="8"/>
  <c r="D3793" i="8"/>
  <c r="E3792" i="8"/>
  <c r="D3792" i="8"/>
  <c r="E3791" i="8"/>
  <c r="D3791" i="8"/>
  <c r="E3790" i="8"/>
  <c r="D3790" i="8"/>
  <c r="E3789" i="8"/>
  <c r="D3789" i="8"/>
  <c r="E3788" i="8"/>
  <c r="D3788" i="8"/>
  <c r="E3787" i="8"/>
  <c r="D3787" i="8"/>
  <c r="E3786" i="8"/>
  <c r="D3786" i="8"/>
  <c r="E3785" i="8"/>
  <c r="D3785" i="8"/>
  <c r="E3784" i="8"/>
  <c r="D3784" i="8"/>
  <c r="E3783" i="8"/>
  <c r="D3783" i="8"/>
  <c r="E3782" i="8"/>
  <c r="D3782" i="8"/>
  <c r="E3781" i="8"/>
  <c r="D3781" i="8"/>
  <c r="E3780" i="8"/>
  <c r="D3780" i="8"/>
  <c r="E3779" i="8"/>
  <c r="D3779" i="8"/>
  <c r="E3778" i="8"/>
  <c r="D3778" i="8"/>
  <c r="E3777" i="8"/>
  <c r="D3777" i="8"/>
  <c r="E3776" i="8"/>
  <c r="D3776" i="8"/>
  <c r="E3775" i="8"/>
  <c r="D3775" i="8"/>
  <c r="E3774" i="8"/>
  <c r="D3774" i="8"/>
  <c r="E3773" i="8"/>
  <c r="D3773" i="8"/>
  <c r="E3772" i="8"/>
  <c r="D3772" i="8"/>
  <c r="E3771" i="8"/>
  <c r="D3771" i="8"/>
  <c r="E3770" i="8"/>
  <c r="D3770" i="8"/>
  <c r="E3769" i="8"/>
  <c r="D3769" i="8"/>
  <c r="E3768" i="8"/>
  <c r="D3768" i="8"/>
  <c r="E3767" i="8"/>
  <c r="D3767" i="8"/>
  <c r="E3766" i="8"/>
  <c r="D3766" i="8"/>
  <c r="E3765" i="8"/>
  <c r="D3765" i="8"/>
  <c r="E3764" i="8"/>
  <c r="D3764" i="8"/>
  <c r="E3763" i="8"/>
  <c r="D3763" i="8"/>
  <c r="E3762" i="8"/>
  <c r="D3762" i="8"/>
  <c r="E3761" i="8"/>
  <c r="D3761" i="8"/>
  <c r="E3760" i="8"/>
  <c r="D3760" i="8"/>
  <c r="E3759" i="8"/>
  <c r="D3759" i="8"/>
  <c r="E3758" i="8"/>
  <c r="D3758" i="8"/>
  <c r="E3757" i="8"/>
  <c r="D3757" i="8"/>
  <c r="E3756" i="8"/>
  <c r="D3756" i="8"/>
  <c r="E3755" i="8"/>
  <c r="D3755" i="8"/>
  <c r="E3754" i="8"/>
  <c r="D3754" i="8"/>
  <c r="E3753" i="8"/>
  <c r="D3753" i="8"/>
  <c r="E3752" i="8"/>
  <c r="D3752" i="8"/>
  <c r="E3751" i="8"/>
  <c r="D3751" i="8"/>
  <c r="E3750" i="8"/>
  <c r="D3750" i="8"/>
  <c r="E3749" i="8"/>
  <c r="D3749" i="8"/>
  <c r="E3748" i="8"/>
  <c r="D3748" i="8"/>
  <c r="E3747" i="8"/>
  <c r="D3747" i="8"/>
  <c r="E3746" i="8"/>
  <c r="D3746" i="8"/>
  <c r="E3745" i="8"/>
  <c r="D3745" i="8"/>
  <c r="E3744" i="8"/>
  <c r="D3744" i="8"/>
  <c r="E3743" i="8"/>
  <c r="D3743" i="8"/>
  <c r="E3742" i="8"/>
  <c r="D3742" i="8"/>
  <c r="E3741" i="8"/>
  <c r="D3741" i="8"/>
  <c r="E3740" i="8"/>
  <c r="D3740" i="8"/>
  <c r="E3739" i="8"/>
  <c r="D3739" i="8"/>
  <c r="E3738" i="8"/>
  <c r="D3738" i="8"/>
  <c r="E3737" i="8"/>
  <c r="D3737" i="8"/>
  <c r="E3736" i="8"/>
  <c r="D3736" i="8"/>
  <c r="E3735" i="8"/>
  <c r="D3735" i="8"/>
  <c r="E3734" i="8"/>
  <c r="D3734" i="8"/>
  <c r="E3733" i="8"/>
  <c r="D3733" i="8"/>
  <c r="E3732" i="8"/>
  <c r="D3732" i="8"/>
  <c r="E3731" i="8"/>
  <c r="D3731" i="8"/>
  <c r="E3730" i="8"/>
  <c r="D3730" i="8"/>
  <c r="E3729" i="8"/>
  <c r="D3729" i="8"/>
  <c r="E3728" i="8"/>
  <c r="D3728" i="8"/>
  <c r="E3727" i="8"/>
  <c r="D3727" i="8"/>
  <c r="E3726" i="8"/>
  <c r="D3726" i="8"/>
  <c r="E3725" i="8"/>
  <c r="D3725" i="8"/>
  <c r="E3724" i="8"/>
  <c r="D3724" i="8"/>
  <c r="E3723" i="8"/>
  <c r="D3723" i="8"/>
  <c r="E3722" i="8"/>
  <c r="D3722" i="8"/>
  <c r="E3721" i="8"/>
  <c r="D3721" i="8"/>
  <c r="E3720" i="8"/>
  <c r="D3720" i="8"/>
  <c r="E3719" i="8"/>
  <c r="D3719" i="8"/>
  <c r="E3718" i="8"/>
  <c r="D3718" i="8"/>
  <c r="E3717" i="8"/>
  <c r="D3717" i="8"/>
  <c r="E3716" i="8"/>
  <c r="D3716" i="8"/>
  <c r="E3715" i="8"/>
  <c r="D3715" i="8"/>
  <c r="E3714" i="8"/>
  <c r="D3714" i="8"/>
  <c r="E3713" i="8"/>
  <c r="D3713" i="8"/>
  <c r="E3712" i="8"/>
  <c r="D3712" i="8"/>
  <c r="E3711" i="8"/>
  <c r="D3711" i="8"/>
  <c r="E3710" i="8"/>
  <c r="D3710" i="8"/>
  <c r="E3709" i="8"/>
  <c r="D3709" i="8"/>
  <c r="E3708" i="8"/>
  <c r="D3708" i="8"/>
  <c r="E3707" i="8"/>
  <c r="D3707" i="8"/>
  <c r="E3706" i="8"/>
  <c r="D3706" i="8"/>
  <c r="E3705" i="8"/>
  <c r="D3705" i="8"/>
  <c r="E3704" i="8"/>
  <c r="D3704" i="8"/>
  <c r="E3703" i="8"/>
  <c r="D3703" i="8"/>
  <c r="E3702" i="8"/>
  <c r="D3702" i="8"/>
  <c r="E3701" i="8"/>
  <c r="D3701" i="8"/>
  <c r="E3700" i="8"/>
  <c r="D3700" i="8"/>
  <c r="E3699" i="8"/>
  <c r="D3699" i="8"/>
  <c r="E3698" i="8"/>
  <c r="D3698" i="8"/>
  <c r="E3697" i="8"/>
  <c r="D3697" i="8"/>
  <c r="E3696" i="8"/>
  <c r="D3696" i="8"/>
  <c r="E3695" i="8"/>
  <c r="D3695" i="8"/>
  <c r="E3694" i="8"/>
  <c r="D3694" i="8"/>
  <c r="E3693" i="8"/>
  <c r="D3693" i="8"/>
  <c r="E3692" i="8"/>
  <c r="D3692" i="8"/>
  <c r="E3691" i="8"/>
  <c r="D3691" i="8"/>
  <c r="E3690" i="8"/>
  <c r="D3690" i="8"/>
  <c r="E3689" i="8"/>
  <c r="D3689" i="8"/>
  <c r="E3688" i="8"/>
  <c r="D3688" i="8"/>
  <c r="E3687" i="8"/>
  <c r="D3687" i="8"/>
  <c r="E3686" i="8"/>
  <c r="D3686" i="8"/>
  <c r="E3685" i="8"/>
  <c r="D3685" i="8"/>
  <c r="E3684" i="8"/>
  <c r="D3684" i="8"/>
  <c r="E3683" i="8"/>
  <c r="D3683" i="8"/>
  <c r="E3682" i="8"/>
  <c r="D3682" i="8"/>
  <c r="E3681" i="8"/>
  <c r="D3681" i="8"/>
  <c r="E3680" i="8"/>
  <c r="D3680" i="8"/>
  <c r="E3679" i="8"/>
  <c r="D3679" i="8"/>
  <c r="E3678" i="8"/>
  <c r="D3678" i="8"/>
  <c r="E3677" i="8"/>
  <c r="D3677" i="8"/>
  <c r="E3676" i="8"/>
  <c r="D3676" i="8"/>
  <c r="E3675" i="8"/>
  <c r="D3675" i="8"/>
  <c r="E3674" i="8"/>
  <c r="D3674" i="8"/>
  <c r="E3673" i="8"/>
  <c r="D3673" i="8"/>
  <c r="E3672" i="8"/>
  <c r="D3672" i="8"/>
  <c r="E3671" i="8"/>
  <c r="D3671" i="8"/>
  <c r="E3670" i="8"/>
  <c r="D3670" i="8"/>
  <c r="E3669" i="8"/>
  <c r="D3669" i="8"/>
  <c r="E3668" i="8"/>
  <c r="D3668" i="8"/>
  <c r="E3667" i="8"/>
  <c r="D3667" i="8"/>
  <c r="E3666" i="8"/>
  <c r="D3666" i="8"/>
  <c r="E3665" i="8"/>
  <c r="D3665" i="8"/>
  <c r="E3664" i="8"/>
  <c r="D3664" i="8"/>
  <c r="E3663" i="8"/>
  <c r="D3663" i="8"/>
  <c r="E3662" i="8"/>
  <c r="D3662" i="8"/>
  <c r="E3661" i="8"/>
  <c r="D3661" i="8"/>
  <c r="E3660" i="8"/>
  <c r="D3660" i="8"/>
  <c r="E3659" i="8"/>
  <c r="D3659" i="8"/>
  <c r="E3658" i="8"/>
  <c r="D3658" i="8"/>
  <c r="E3657" i="8"/>
  <c r="D3657" i="8"/>
  <c r="E3656" i="8"/>
  <c r="D3656" i="8"/>
  <c r="E3655" i="8"/>
  <c r="D3655" i="8"/>
  <c r="E3654" i="8"/>
  <c r="D3654" i="8"/>
  <c r="E3653" i="8"/>
  <c r="D3653" i="8"/>
  <c r="E3652" i="8"/>
  <c r="D3652" i="8"/>
  <c r="E3651" i="8"/>
  <c r="D3651" i="8"/>
  <c r="E3650" i="8"/>
  <c r="D3650" i="8"/>
  <c r="E3649" i="8"/>
  <c r="D3649" i="8"/>
  <c r="E3648" i="8"/>
  <c r="D3648" i="8"/>
  <c r="E3647" i="8"/>
  <c r="D3647" i="8"/>
  <c r="E3646" i="8"/>
  <c r="D3646" i="8"/>
  <c r="E3645" i="8"/>
  <c r="D3645" i="8"/>
  <c r="E3644" i="8"/>
  <c r="D3644" i="8"/>
  <c r="E3643" i="8"/>
  <c r="D3643" i="8"/>
  <c r="E3642" i="8"/>
  <c r="D3642" i="8"/>
  <c r="E3641" i="8"/>
  <c r="D3641" i="8"/>
  <c r="E3640" i="8"/>
  <c r="D3640" i="8"/>
  <c r="E3639" i="8"/>
  <c r="D3639" i="8"/>
  <c r="E3638" i="8"/>
  <c r="D3638" i="8"/>
  <c r="E3637" i="8"/>
  <c r="D3637" i="8"/>
  <c r="E3636" i="8"/>
  <c r="D3636" i="8"/>
  <c r="E3635" i="8"/>
  <c r="D3635" i="8"/>
  <c r="E3634" i="8"/>
  <c r="G3634" i="8" s="1"/>
  <c r="D3634" i="8"/>
  <c r="E3633" i="8"/>
  <c r="D3633" i="8"/>
  <c r="E3632" i="8"/>
  <c r="D3632" i="8"/>
  <c r="E3631" i="8"/>
  <c r="D3631" i="8"/>
  <c r="E3630" i="8"/>
  <c r="D3630" i="8"/>
  <c r="E3629" i="8"/>
  <c r="D3629" i="8"/>
  <c r="E3628" i="8"/>
  <c r="D3628" i="8"/>
  <c r="E3627" i="8"/>
  <c r="D3627" i="8"/>
  <c r="E3626" i="8"/>
  <c r="D3626" i="8"/>
  <c r="E3625" i="8"/>
  <c r="D3625" i="8"/>
  <c r="E3624" i="8"/>
  <c r="D3624" i="8"/>
  <c r="E3623" i="8"/>
  <c r="D3623" i="8"/>
  <c r="E3622" i="8"/>
  <c r="G3623" i="8" s="1"/>
  <c r="D3622" i="8"/>
  <c r="E3621" i="8"/>
  <c r="D3621" i="8"/>
  <c r="E3620" i="8"/>
  <c r="D3620" i="8"/>
  <c r="E3619" i="8"/>
  <c r="D3619" i="8"/>
  <c r="E3618" i="8"/>
  <c r="G3619" i="8" s="1"/>
  <c r="D3618" i="8"/>
  <c r="E3617" i="8"/>
  <c r="D3617" i="8"/>
  <c r="E3616" i="8"/>
  <c r="D3616" i="8"/>
  <c r="E3615" i="8"/>
  <c r="D3615" i="8"/>
  <c r="E3614" i="8"/>
  <c r="G3615" i="8" s="1"/>
  <c r="D3614" i="8"/>
  <c r="E3613" i="8"/>
  <c r="D3613" i="8"/>
  <c r="E3612" i="8"/>
  <c r="D3612" i="8"/>
  <c r="E3611" i="8"/>
  <c r="D3611" i="8"/>
  <c r="E3610" i="8"/>
  <c r="G3611" i="8" s="1"/>
  <c r="D3610" i="8"/>
  <c r="E3609" i="8"/>
  <c r="D3609" i="8"/>
  <c r="E3608" i="8"/>
  <c r="D3608" i="8"/>
  <c r="E3607" i="8"/>
  <c r="D3607" i="8"/>
  <c r="E3606" i="8"/>
  <c r="G3607" i="8" s="1"/>
  <c r="D3606" i="8"/>
  <c r="E3605" i="8"/>
  <c r="D3605" i="8"/>
  <c r="E3604" i="8"/>
  <c r="D3604" i="8"/>
  <c r="E3603" i="8"/>
  <c r="D3603" i="8"/>
  <c r="E3602" i="8"/>
  <c r="G3603" i="8" s="1"/>
  <c r="D3602" i="8"/>
  <c r="E3601" i="8"/>
  <c r="D3601" i="8"/>
  <c r="E3600" i="8"/>
  <c r="D3600" i="8"/>
  <c r="E3599" i="8"/>
  <c r="D3599" i="8"/>
  <c r="E3598" i="8"/>
  <c r="G3599" i="8" s="1"/>
  <c r="D3598" i="8"/>
  <c r="E3597" i="8"/>
  <c r="D3597" i="8"/>
  <c r="E3596" i="8"/>
  <c r="D3596" i="8"/>
  <c r="E3595" i="8"/>
  <c r="D3595" i="8"/>
  <c r="E3594" i="8"/>
  <c r="G3595" i="8" s="1"/>
  <c r="D3594" i="8"/>
  <c r="E3593" i="8"/>
  <c r="D3593" i="8"/>
  <c r="E3592" i="8"/>
  <c r="D3592" i="8"/>
  <c r="E3591" i="8"/>
  <c r="D3591" i="8"/>
  <c r="E3590" i="8"/>
  <c r="G3591" i="8" s="1"/>
  <c r="D3590" i="8"/>
  <c r="E3589" i="8"/>
  <c r="D3589" i="8"/>
  <c r="E3588" i="8"/>
  <c r="D3588" i="8"/>
  <c r="E3587" i="8"/>
  <c r="D3587" i="8"/>
  <c r="E3586" i="8"/>
  <c r="G3587" i="8" s="1"/>
  <c r="D3586" i="8"/>
  <c r="E3585" i="8"/>
  <c r="D3585" i="8"/>
  <c r="E3584" i="8"/>
  <c r="D3584" i="8"/>
  <c r="E3583" i="8"/>
  <c r="D3583" i="8"/>
  <c r="E3582" i="8"/>
  <c r="G3583" i="8" s="1"/>
  <c r="D3582" i="8"/>
  <c r="E3581" i="8"/>
  <c r="D3581" i="8"/>
  <c r="E3580" i="8"/>
  <c r="D3580" i="8"/>
  <c r="E3579" i="8"/>
  <c r="D3579" i="8"/>
  <c r="E3578" i="8"/>
  <c r="G3579" i="8" s="1"/>
  <c r="D3578" i="8"/>
  <c r="E3577" i="8"/>
  <c r="D3577" i="8"/>
  <c r="E3576" i="8"/>
  <c r="D3576" i="8"/>
  <c r="E3575" i="8"/>
  <c r="D3575" i="8"/>
  <c r="E3574" i="8"/>
  <c r="G3575" i="8" s="1"/>
  <c r="D3574" i="8"/>
  <c r="E3573" i="8"/>
  <c r="D3573" i="8"/>
  <c r="E3572" i="8"/>
  <c r="D3572" i="8"/>
  <c r="E3571" i="8"/>
  <c r="D3571" i="8"/>
  <c r="E3570" i="8"/>
  <c r="G3571" i="8" s="1"/>
  <c r="D3570" i="8"/>
  <c r="E3569" i="8"/>
  <c r="D3569" i="8"/>
  <c r="E3568" i="8"/>
  <c r="D3568" i="8"/>
  <c r="E3567" i="8"/>
  <c r="D3567" i="8"/>
  <c r="E3566" i="8"/>
  <c r="G3567" i="8" s="1"/>
  <c r="D3566" i="8"/>
  <c r="E3565" i="8"/>
  <c r="D3565" i="8"/>
  <c r="E3564" i="8"/>
  <c r="D3564" i="8"/>
  <c r="E3563" i="8"/>
  <c r="D3563" i="8"/>
  <c r="E3562" i="8"/>
  <c r="G3563" i="8" s="1"/>
  <c r="D3562" i="8"/>
  <c r="E3561" i="8"/>
  <c r="D3561" i="8"/>
  <c r="E3560" i="8"/>
  <c r="D3560" i="8"/>
  <c r="E3559" i="8"/>
  <c r="D3559" i="8"/>
  <c r="E3558" i="8"/>
  <c r="G3559" i="8" s="1"/>
  <c r="D3558" i="8"/>
  <c r="E3557" i="8"/>
  <c r="D3557" i="8"/>
  <c r="E3556" i="8"/>
  <c r="D3556" i="8"/>
  <c r="E3555" i="8"/>
  <c r="D3555" i="8"/>
  <c r="E3554" i="8"/>
  <c r="G3555" i="8" s="1"/>
  <c r="D3554" i="8"/>
  <c r="E3553" i="8"/>
  <c r="D3553" i="8"/>
  <c r="E3552" i="8"/>
  <c r="D3552" i="8"/>
  <c r="E3551" i="8"/>
  <c r="D3551" i="8"/>
  <c r="E3550" i="8"/>
  <c r="G3551" i="8" s="1"/>
  <c r="D3550" i="8"/>
  <c r="E3549" i="8"/>
  <c r="D3549" i="8"/>
  <c r="E3548" i="8"/>
  <c r="D3548" i="8"/>
  <c r="E3547" i="8"/>
  <c r="D3547" i="8"/>
  <c r="E3546" i="8"/>
  <c r="G3547" i="8" s="1"/>
  <c r="D3546" i="8"/>
  <c r="E3545" i="8"/>
  <c r="D3545" i="8"/>
  <c r="E3544" i="8"/>
  <c r="D3544" i="8"/>
  <c r="E3543" i="8"/>
  <c r="D3543" i="8"/>
  <c r="E3542" i="8"/>
  <c r="G3543" i="8" s="1"/>
  <c r="D3542" i="8"/>
  <c r="E3541" i="8"/>
  <c r="D3541" i="8"/>
  <c r="E3540" i="8"/>
  <c r="D3540" i="8"/>
  <c r="E3539" i="8"/>
  <c r="D3539" i="8"/>
  <c r="E3538" i="8"/>
  <c r="G3539" i="8" s="1"/>
  <c r="D3538" i="8"/>
  <c r="E3537" i="8"/>
  <c r="D3537" i="8"/>
  <c r="E3536" i="8"/>
  <c r="D3536" i="8"/>
  <c r="E3535" i="8"/>
  <c r="D3535" i="8"/>
  <c r="E3534" i="8"/>
  <c r="G3535" i="8" s="1"/>
  <c r="D3534" i="8"/>
  <c r="E3533" i="8"/>
  <c r="D3533" i="8"/>
  <c r="E3532" i="8"/>
  <c r="D3532" i="8"/>
  <c r="E3531" i="8"/>
  <c r="D3531" i="8"/>
  <c r="E3530" i="8"/>
  <c r="G3531" i="8" s="1"/>
  <c r="D3530" i="8"/>
  <c r="E3529" i="8"/>
  <c r="D3529" i="8"/>
  <c r="E3528" i="8"/>
  <c r="D3528" i="8"/>
  <c r="E3527" i="8"/>
  <c r="D3527" i="8"/>
  <c r="E3526" i="8"/>
  <c r="G3527" i="8" s="1"/>
  <c r="D3526" i="8"/>
  <c r="E3525" i="8"/>
  <c r="D3525" i="8"/>
  <c r="E3524" i="8"/>
  <c r="D3524" i="8"/>
  <c r="E3523" i="8"/>
  <c r="D3523" i="8"/>
  <c r="E3522" i="8"/>
  <c r="G3523" i="8" s="1"/>
  <c r="D3522" i="8"/>
  <c r="E3521" i="8"/>
  <c r="D3521" i="8"/>
  <c r="E3520" i="8"/>
  <c r="D3520" i="8"/>
  <c r="E3519" i="8"/>
  <c r="D3519" i="8"/>
  <c r="E3518" i="8"/>
  <c r="G3519" i="8" s="1"/>
  <c r="D3518" i="8"/>
  <c r="E3517" i="8"/>
  <c r="D3517" i="8"/>
  <c r="E3516" i="8"/>
  <c r="D3516" i="8"/>
  <c r="E3515" i="8"/>
  <c r="D3515" i="8"/>
  <c r="E3514" i="8"/>
  <c r="G3515" i="8" s="1"/>
  <c r="D3514" i="8"/>
  <c r="E3513" i="8"/>
  <c r="D3513" i="8"/>
  <c r="E3512" i="8"/>
  <c r="D3512" i="8"/>
  <c r="E3511" i="8"/>
  <c r="D3511" i="8"/>
  <c r="E3510" i="8"/>
  <c r="G3511" i="8" s="1"/>
  <c r="D3510" i="8"/>
  <c r="E3509" i="8"/>
  <c r="D3509" i="8"/>
  <c r="E3508" i="8"/>
  <c r="D3508" i="8"/>
  <c r="E3507" i="8"/>
  <c r="D3507" i="8"/>
  <c r="E3506" i="8"/>
  <c r="G3507" i="8" s="1"/>
  <c r="D3506" i="8"/>
  <c r="E3505" i="8"/>
  <c r="D3505" i="8"/>
  <c r="E3504" i="8"/>
  <c r="D3504" i="8"/>
  <c r="E3503" i="8"/>
  <c r="D3503" i="8"/>
  <c r="E3502" i="8"/>
  <c r="G3503" i="8" s="1"/>
  <c r="D3502" i="8"/>
  <c r="E3501" i="8"/>
  <c r="D3501" i="8"/>
  <c r="E3500" i="8"/>
  <c r="D3500" i="8"/>
  <c r="E3499" i="8"/>
  <c r="D3499" i="8"/>
  <c r="E3498" i="8"/>
  <c r="G3499" i="8" s="1"/>
  <c r="D3498" i="8"/>
  <c r="E3497" i="8"/>
  <c r="D3497" i="8"/>
  <c r="E3496" i="8"/>
  <c r="D3496" i="8"/>
  <c r="E3495" i="8"/>
  <c r="D3495" i="8"/>
  <c r="E3494" i="8"/>
  <c r="G3495" i="8" s="1"/>
  <c r="D3494" i="8"/>
  <c r="E3493" i="8"/>
  <c r="D3493" i="8"/>
  <c r="E3492" i="8"/>
  <c r="D3492" i="8"/>
  <c r="E3491" i="8"/>
  <c r="D3491" i="8"/>
  <c r="E3490" i="8"/>
  <c r="G3491" i="8" s="1"/>
  <c r="D3490" i="8"/>
  <c r="E3489" i="8"/>
  <c r="D3489" i="8"/>
  <c r="E3488" i="8"/>
  <c r="D3488" i="8"/>
  <c r="E3487" i="8"/>
  <c r="D3487" i="8"/>
  <c r="E3486" i="8"/>
  <c r="G3487" i="8" s="1"/>
  <c r="D3486" i="8"/>
  <c r="E3485" i="8"/>
  <c r="D3485" i="8"/>
  <c r="E3484" i="8"/>
  <c r="D3484" i="8"/>
  <c r="E3483" i="8"/>
  <c r="D3483" i="8"/>
  <c r="E3482" i="8"/>
  <c r="G3483" i="8" s="1"/>
  <c r="D3482" i="8"/>
  <c r="E3481" i="8"/>
  <c r="D3481" i="8"/>
  <c r="E3480" i="8"/>
  <c r="D3480" i="8"/>
  <c r="E3479" i="8"/>
  <c r="D3479" i="8"/>
  <c r="E3478" i="8"/>
  <c r="G3479" i="8" s="1"/>
  <c r="D3478" i="8"/>
  <c r="E3477" i="8"/>
  <c r="D3477" i="8"/>
  <c r="E3476" i="8"/>
  <c r="D3476" i="8"/>
  <c r="E3475" i="8"/>
  <c r="D3475" i="8"/>
  <c r="E3474" i="8"/>
  <c r="G3475" i="8" s="1"/>
  <c r="D3474" i="8"/>
  <c r="E3473" i="8"/>
  <c r="D3473" i="8"/>
  <c r="E3472" i="8"/>
  <c r="D3472" i="8"/>
  <c r="E3471" i="8"/>
  <c r="D3471" i="8"/>
  <c r="E3470" i="8"/>
  <c r="G3471" i="8" s="1"/>
  <c r="D3470" i="8"/>
  <c r="E3469" i="8"/>
  <c r="D3469" i="8"/>
  <c r="E3468" i="8"/>
  <c r="D3468" i="8"/>
  <c r="E3467" i="8"/>
  <c r="D3467" i="8"/>
  <c r="E3466" i="8"/>
  <c r="G3467" i="8" s="1"/>
  <c r="D3466" i="8"/>
  <c r="E3465" i="8"/>
  <c r="D3465" i="8"/>
  <c r="E3464" i="8"/>
  <c r="D3464" i="8"/>
  <c r="E3463" i="8"/>
  <c r="D3463" i="8"/>
  <c r="E3462" i="8"/>
  <c r="G3463" i="8" s="1"/>
  <c r="D3462" i="8"/>
  <c r="E3461" i="8"/>
  <c r="D3461" i="8"/>
  <c r="E3460" i="8"/>
  <c r="D3460" i="8"/>
  <c r="E3459" i="8"/>
  <c r="D3459" i="8"/>
  <c r="E3458" i="8"/>
  <c r="G3459" i="8" s="1"/>
  <c r="D3458" i="8"/>
  <c r="E3457" i="8"/>
  <c r="D3457" i="8"/>
  <c r="E3456" i="8"/>
  <c r="D3456" i="8"/>
  <c r="E3455" i="8"/>
  <c r="D3455" i="8"/>
  <c r="E3454" i="8"/>
  <c r="G3455" i="8" s="1"/>
  <c r="D3454" i="8"/>
  <c r="E3453" i="8"/>
  <c r="D3453" i="8"/>
  <c r="E3452" i="8"/>
  <c r="D3452" i="8"/>
  <c r="E3451" i="8"/>
  <c r="D3451" i="8"/>
  <c r="E3450" i="8"/>
  <c r="G3451" i="8" s="1"/>
  <c r="D3450" i="8"/>
  <c r="E3449" i="8"/>
  <c r="D3449" i="8"/>
  <c r="E3448" i="8"/>
  <c r="D3448" i="8"/>
  <c r="E3447" i="8"/>
  <c r="D3447" i="8"/>
  <c r="E3446" i="8"/>
  <c r="G3447" i="8" s="1"/>
  <c r="D3446" i="8"/>
  <c r="E3445" i="8"/>
  <c r="D3445" i="8"/>
  <c r="E3444" i="8"/>
  <c r="D3444" i="8"/>
  <c r="E3443" i="8"/>
  <c r="D3443" i="8"/>
  <c r="E3442" i="8"/>
  <c r="G3443" i="8" s="1"/>
  <c r="D3442" i="8"/>
  <c r="E3441" i="8"/>
  <c r="D3441" i="8"/>
  <c r="E3440" i="8"/>
  <c r="D3440" i="8"/>
  <c r="E3439" i="8"/>
  <c r="D3439" i="8"/>
  <c r="E3438" i="8"/>
  <c r="G3439" i="8" s="1"/>
  <c r="D3438" i="8"/>
  <c r="E3437" i="8"/>
  <c r="D3437" i="8"/>
  <c r="E3436" i="8"/>
  <c r="D3436" i="8"/>
  <c r="E3435" i="8"/>
  <c r="D3435" i="8"/>
  <c r="E3434" i="8"/>
  <c r="G3435" i="8" s="1"/>
  <c r="D3434" i="8"/>
  <c r="E3433" i="8"/>
  <c r="D3433" i="8"/>
  <c r="E3432" i="8"/>
  <c r="D3432" i="8"/>
  <c r="E3431" i="8"/>
  <c r="D3431" i="8"/>
  <c r="E3430" i="8"/>
  <c r="G3431" i="8" s="1"/>
  <c r="D3430" i="8"/>
  <c r="E3429" i="8"/>
  <c r="D3429" i="8"/>
  <c r="E3428" i="8"/>
  <c r="D3428" i="8"/>
  <c r="E3427" i="8"/>
  <c r="D3427" i="8"/>
  <c r="E3426" i="8"/>
  <c r="G3427" i="8" s="1"/>
  <c r="D3426" i="8"/>
  <c r="E3425" i="8"/>
  <c r="D3425" i="8"/>
  <c r="E3424" i="8"/>
  <c r="D3424" i="8"/>
  <c r="E3423" i="8"/>
  <c r="D3423" i="8"/>
  <c r="E3422" i="8"/>
  <c r="G3423" i="8" s="1"/>
  <c r="D3422" i="8"/>
  <c r="E3421" i="8"/>
  <c r="D3421" i="8"/>
  <c r="E3420" i="8"/>
  <c r="D3420" i="8"/>
  <c r="E3419" i="8"/>
  <c r="D3419" i="8"/>
  <c r="E3418" i="8"/>
  <c r="G3419" i="8" s="1"/>
  <c r="D3418" i="8"/>
  <c r="E3417" i="8"/>
  <c r="D3417" i="8"/>
  <c r="E3416" i="8"/>
  <c r="D3416" i="8"/>
  <c r="E3415" i="8"/>
  <c r="D3415" i="8"/>
  <c r="E3414" i="8"/>
  <c r="G3415" i="8" s="1"/>
  <c r="D3414" i="8"/>
  <c r="E3413" i="8"/>
  <c r="D3413" i="8"/>
  <c r="E3412" i="8"/>
  <c r="D3412" i="8"/>
  <c r="E3411" i="8"/>
  <c r="D3411" i="8"/>
  <c r="E3410" i="8"/>
  <c r="G3411" i="8" s="1"/>
  <c r="D3410" i="8"/>
  <c r="E3409" i="8"/>
  <c r="D3409" i="8"/>
  <c r="E3408" i="8"/>
  <c r="D3408" i="8"/>
  <c r="E3407" i="8"/>
  <c r="D3407" i="8"/>
  <c r="E3406" i="8"/>
  <c r="G3407" i="8" s="1"/>
  <c r="D3406" i="8"/>
  <c r="E3405" i="8"/>
  <c r="D3405" i="8"/>
  <c r="E3404" i="8"/>
  <c r="D3404" i="8"/>
  <c r="E3403" i="8"/>
  <c r="D3403" i="8"/>
  <c r="E3402" i="8"/>
  <c r="G3403" i="8" s="1"/>
  <c r="D3402" i="8"/>
  <c r="E3401" i="8"/>
  <c r="D3401" i="8"/>
  <c r="E3400" i="8"/>
  <c r="D3400" i="8"/>
  <c r="E3399" i="8"/>
  <c r="D3399" i="8"/>
  <c r="E3398" i="8"/>
  <c r="G3399" i="8" s="1"/>
  <c r="D3398" i="8"/>
  <c r="E3397" i="8"/>
  <c r="D3397" i="8"/>
  <c r="E3396" i="8"/>
  <c r="D3396" i="8"/>
  <c r="E3395" i="8"/>
  <c r="D3395" i="8"/>
  <c r="E3394" i="8"/>
  <c r="G3395" i="8" s="1"/>
  <c r="D3394" i="8"/>
  <c r="E3393" i="8"/>
  <c r="D3393" i="8"/>
  <c r="E3392" i="8"/>
  <c r="D3392" i="8"/>
  <c r="E3391" i="8"/>
  <c r="D3391" i="8"/>
  <c r="E3390" i="8"/>
  <c r="G3391" i="8" s="1"/>
  <c r="D3390" i="8"/>
  <c r="E3389" i="8"/>
  <c r="D3389" i="8"/>
  <c r="E3388" i="8"/>
  <c r="D3388" i="8"/>
  <c r="E3387" i="8"/>
  <c r="D3387" i="8"/>
  <c r="E3386" i="8"/>
  <c r="G3387" i="8" s="1"/>
  <c r="D3386" i="8"/>
  <c r="E3385" i="8"/>
  <c r="D3385" i="8"/>
  <c r="E3384" i="8"/>
  <c r="D3384" i="8"/>
  <c r="E3383" i="8"/>
  <c r="D3383" i="8"/>
  <c r="E3382" i="8"/>
  <c r="G3383" i="8" s="1"/>
  <c r="D3382" i="8"/>
  <c r="E3381" i="8"/>
  <c r="D3381" i="8"/>
  <c r="E3380" i="8"/>
  <c r="D3380" i="8"/>
  <c r="E3379" i="8"/>
  <c r="D3379" i="8"/>
  <c r="E3378" i="8"/>
  <c r="G3379" i="8" s="1"/>
  <c r="D3378" i="8"/>
  <c r="E3377" i="8"/>
  <c r="D3377" i="8"/>
  <c r="E3376" i="8"/>
  <c r="D3376" i="8"/>
  <c r="E3375" i="8"/>
  <c r="D3375" i="8"/>
  <c r="E3374" i="8"/>
  <c r="G3375" i="8" s="1"/>
  <c r="D3374" i="8"/>
  <c r="E3373" i="8"/>
  <c r="D3373" i="8"/>
  <c r="E3372" i="8"/>
  <c r="D3372" i="8"/>
  <c r="E3371" i="8"/>
  <c r="D3371" i="8"/>
  <c r="E3370" i="8"/>
  <c r="G3371" i="8" s="1"/>
  <c r="D3370" i="8"/>
  <c r="E3369" i="8"/>
  <c r="D3369" i="8"/>
  <c r="E3368" i="8"/>
  <c r="D3368" i="8"/>
  <c r="E3367" i="8"/>
  <c r="D3367" i="8"/>
  <c r="E3366" i="8"/>
  <c r="G3367" i="8" s="1"/>
  <c r="D3366" i="8"/>
  <c r="E3365" i="8"/>
  <c r="D3365" i="8"/>
  <c r="E3364" i="8"/>
  <c r="D3364" i="8"/>
  <c r="E3363" i="8"/>
  <c r="D3363" i="8"/>
  <c r="E3362" i="8"/>
  <c r="G3363" i="8" s="1"/>
  <c r="D3362" i="8"/>
  <c r="E3361" i="8"/>
  <c r="D3361" i="8"/>
  <c r="E3360" i="8"/>
  <c r="D3360" i="8"/>
  <c r="E3359" i="8"/>
  <c r="D3359" i="8"/>
  <c r="E3358" i="8"/>
  <c r="G3359" i="8" s="1"/>
  <c r="D3358" i="8"/>
  <c r="E3357" i="8"/>
  <c r="D3357" i="8"/>
  <c r="E3356" i="8"/>
  <c r="D3356" i="8"/>
  <c r="E3355" i="8"/>
  <c r="D3355" i="8"/>
  <c r="E3354" i="8"/>
  <c r="G3355" i="8" s="1"/>
  <c r="D3354" i="8"/>
  <c r="E3353" i="8"/>
  <c r="D3353" i="8"/>
  <c r="E3352" i="8"/>
  <c r="D3352" i="8"/>
  <c r="E3351" i="8"/>
  <c r="D3351" i="8"/>
  <c r="E3350" i="8"/>
  <c r="G3351" i="8" s="1"/>
  <c r="D3350" i="8"/>
  <c r="E3349" i="8"/>
  <c r="D3349" i="8"/>
  <c r="E3348" i="8"/>
  <c r="D3348" i="8"/>
  <c r="E3347" i="8"/>
  <c r="D3347" i="8"/>
  <c r="E3346" i="8"/>
  <c r="G3347" i="8" s="1"/>
  <c r="D3346" i="8"/>
  <c r="E3345" i="8"/>
  <c r="D3345" i="8"/>
  <c r="E3344" i="8"/>
  <c r="D3344" i="8"/>
  <c r="E3343" i="8"/>
  <c r="D3343" i="8"/>
  <c r="E3342" i="8"/>
  <c r="G3343" i="8" s="1"/>
  <c r="D3342" i="8"/>
  <c r="E3341" i="8"/>
  <c r="D3341" i="8"/>
  <c r="E3340" i="8"/>
  <c r="D3340" i="8"/>
  <c r="E3339" i="8"/>
  <c r="D3339" i="8"/>
  <c r="E3338" i="8"/>
  <c r="G3339" i="8" s="1"/>
  <c r="D3338" i="8"/>
  <c r="E3337" i="8"/>
  <c r="D3337" i="8"/>
  <c r="E3336" i="8"/>
  <c r="D3336" i="8"/>
  <c r="E3335" i="8"/>
  <c r="D3335" i="8"/>
  <c r="E3334" i="8"/>
  <c r="G3335" i="8" s="1"/>
  <c r="D3334" i="8"/>
  <c r="E3333" i="8"/>
  <c r="D3333" i="8"/>
  <c r="E3332" i="8"/>
  <c r="D3332" i="8"/>
  <c r="E3331" i="8"/>
  <c r="D3331" i="8"/>
  <c r="E3330" i="8"/>
  <c r="G3331" i="8" s="1"/>
  <c r="D3330" i="8"/>
  <c r="E3329" i="8"/>
  <c r="D3329" i="8"/>
  <c r="E3328" i="8"/>
  <c r="D3328" i="8"/>
  <c r="E3327" i="8"/>
  <c r="D3327" i="8"/>
  <c r="E3326" i="8"/>
  <c r="G3327" i="8" s="1"/>
  <c r="D3326" i="8"/>
  <c r="E3325" i="8"/>
  <c r="D3325" i="8"/>
  <c r="E3324" i="8"/>
  <c r="D3324" i="8"/>
  <c r="E3323" i="8"/>
  <c r="D3323" i="8"/>
  <c r="E3322" i="8"/>
  <c r="G3323" i="8" s="1"/>
  <c r="D3322" i="8"/>
  <c r="E3321" i="8"/>
  <c r="D3321" i="8"/>
  <c r="E3320" i="8"/>
  <c r="D3320" i="8"/>
  <c r="E3319" i="8"/>
  <c r="D3319" i="8"/>
  <c r="E3318" i="8"/>
  <c r="G3319" i="8" s="1"/>
  <c r="D3318" i="8"/>
  <c r="E3317" i="8"/>
  <c r="D3317" i="8"/>
  <c r="E3316" i="8"/>
  <c r="D3316" i="8"/>
  <c r="E3315" i="8"/>
  <c r="D3315" i="8"/>
  <c r="E3314" i="8"/>
  <c r="G3315" i="8" s="1"/>
  <c r="D3314" i="8"/>
  <c r="E3313" i="8"/>
  <c r="D3313" i="8"/>
  <c r="E3312" i="8"/>
  <c r="D3312" i="8"/>
  <c r="E3311" i="8"/>
  <c r="D3311" i="8"/>
  <c r="E3310" i="8"/>
  <c r="G3311" i="8" s="1"/>
  <c r="D3310" i="8"/>
  <c r="E3309" i="8"/>
  <c r="D3309" i="8"/>
  <c r="E3308" i="8"/>
  <c r="D3308" i="8"/>
  <c r="E3307" i="8"/>
  <c r="D3307" i="8"/>
  <c r="E3306" i="8"/>
  <c r="G3307" i="8" s="1"/>
  <c r="D3306" i="8"/>
  <c r="E3305" i="8"/>
  <c r="D3305" i="8"/>
  <c r="E3304" i="8"/>
  <c r="D3304" i="8"/>
  <c r="E3303" i="8"/>
  <c r="D3303" i="8"/>
  <c r="E3302" i="8"/>
  <c r="G3303" i="8" s="1"/>
  <c r="D3302" i="8"/>
  <c r="E3301" i="8"/>
  <c r="D3301" i="8"/>
  <c r="E3300" i="8"/>
  <c r="D3300" i="8"/>
  <c r="E3299" i="8"/>
  <c r="D3299" i="8"/>
  <c r="E3298" i="8"/>
  <c r="G3299" i="8" s="1"/>
  <c r="D3298" i="8"/>
  <c r="E3297" i="8"/>
  <c r="D3297" i="8"/>
  <c r="E3296" i="8"/>
  <c r="D3296" i="8"/>
  <c r="E3295" i="8"/>
  <c r="D3295" i="8"/>
  <c r="E3294" i="8"/>
  <c r="G3295" i="8" s="1"/>
  <c r="D3294" i="8"/>
  <c r="E3293" i="8"/>
  <c r="D3293" i="8"/>
  <c r="E3292" i="8"/>
  <c r="D3292" i="8"/>
  <c r="E3291" i="8"/>
  <c r="D3291" i="8"/>
  <c r="E3290" i="8"/>
  <c r="G3291" i="8" s="1"/>
  <c r="D3290" i="8"/>
  <c r="E3289" i="8"/>
  <c r="D3289" i="8"/>
  <c r="E3288" i="8"/>
  <c r="D3288" i="8"/>
  <c r="E3287" i="8"/>
  <c r="D3287" i="8"/>
  <c r="E3286" i="8"/>
  <c r="G3287" i="8" s="1"/>
  <c r="D3286" i="8"/>
  <c r="E3285" i="8"/>
  <c r="D3285" i="8"/>
  <c r="E3284" i="8"/>
  <c r="D3284" i="8"/>
  <c r="E3283" i="8"/>
  <c r="D3283" i="8"/>
  <c r="E3282" i="8"/>
  <c r="G3283" i="8" s="1"/>
  <c r="D3282" i="8"/>
  <c r="E3281" i="8"/>
  <c r="D3281" i="8"/>
  <c r="E3280" i="8"/>
  <c r="D3280" i="8"/>
  <c r="E3279" i="8"/>
  <c r="D3279" i="8"/>
  <c r="E3278" i="8"/>
  <c r="G3279" i="8" s="1"/>
  <c r="D3278" i="8"/>
  <c r="E3277" i="8"/>
  <c r="D3277" i="8"/>
  <c r="E3276" i="8"/>
  <c r="D3276" i="8"/>
  <c r="E3275" i="8"/>
  <c r="D3275" i="8"/>
  <c r="E3274" i="8"/>
  <c r="G3275" i="8" s="1"/>
  <c r="D3274" i="8"/>
  <c r="E3273" i="8"/>
  <c r="D3273" i="8"/>
  <c r="E3272" i="8"/>
  <c r="D3272" i="8"/>
  <c r="E3271" i="8"/>
  <c r="D3271" i="8"/>
  <c r="E3270" i="8"/>
  <c r="G3271" i="8" s="1"/>
  <c r="D3270" i="8"/>
  <c r="E3269" i="8"/>
  <c r="D3269" i="8"/>
  <c r="E3268" i="8"/>
  <c r="D3268" i="8"/>
  <c r="E3267" i="8"/>
  <c r="D3267" i="8"/>
  <c r="E3266" i="8"/>
  <c r="G3267" i="8" s="1"/>
  <c r="D3266" i="8"/>
  <c r="E3265" i="8"/>
  <c r="D3265" i="8"/>
  <c r="E3264" i="8"/>
  <c r="D3264" i="8"/>
  <c r="E3263" i="8"/>
  <c r="D3263" i="8"/>
  <c r="E3262" i="8"/>
  <c r="G3263" i="8" s="1"/>
  <c r="D3262" i="8"/>
  <c r="E3261" i="8"/>
  <c r="D3261" i="8"/>
  <c r="E3260" i="8"/>
  <c r="D3260" i="8"/>
  <c r="E3259" i="8"/>
  <c r="D3259" i="8"/>
  <c r="E3258" i="8"/>
  <c r="G3259" i="8" s="1"/>
  <c r="D3258" i="8"/>
  <c r="E3257" i="8"/>
  <c r="D3257" i="8"/>
  <c r="E3256" i="8"/>
  <c r="D3256" i="8"/>
  <c r="E3255" i="8"/>
  <c r="D3255" i="8"/>
  <c r="E3254" i="8"/>
  <c r="G3255" i="8" s="1"/>
  <c r="D3254" i="8"/>
  <c r="E3253" i="8"/>
  <c r="D3253" i="8"/>
  <c r="E3252" i="8"/>
  <c r="D3252" i="8"/>
  <c r="E3251" i="8"/>
  <c r="D3251" i="8"/>
  <c r="E3250" i="8"/>
  <c r="G3251" i="8" s="1"/>
  <c r="D3250" i="8"/>
  <c r="E3249" i="8"/>
  <c r="D3249" i="8"/>
  <c r="E3248" i="8"/>
  <c r="D3248" i="8"/>
  <c r="E3247" i="8"/>
  <c r="D3247" i="8"/>
  <c r="E3246" i="8"/>
  <c r="G3247" i="8" s="1"/>
  <c r="D3246" i="8"/>
  <c r="E3245" i="8"/>
  <c r="D3245" i="8"/>
  <c r="E3244" i="8"/>
  <c r="D3244" i="8"/>
  <c r="E3243" i="8"/>
  <c r="D3243" i="8"/>
  <c r="E3242" i="8"/>
  <c r="G3243" i="8" s="1"/>
  <c r="D3242" i="8"/>
  <c r="E3241" i="8"/>
  <c r="D3241" i="8"/>
  <c r="E3240" i="8"/>
  <c r="D3240" i="8"/>
  <c r="E3239" i="8"/>
  <c r="D3239" i="8"/>
  <c r="E3238" i="8"/>
  <c r="G3239" i="8" s="1"/>
  <c r="D3238" i="8"/>
  <c r="E3237" i="8"/>
  <c r="D3237" i="8"/>
  <c r="E3236" i="8"/>
  <c r="D3236" i="8"/>
  <c r="E3235" i="8"/>
  <c r="D3235" i="8"/>
  <c r="E3234" i="8"/>
  <c r="G3235" i="8" s="1"/>
  <c r="D3234" i="8"/>
  <c r="E3233" i="8"/>
  <c r="D3233" i="8"/>
  <c r="E3232" i="8"/>
  <c r="D3232" i="8"/>
  <c r="E3231" i="8"/>
  <c r="D3231" i="8"/>
  <c r="E3230" i="8"/>
  <c r="G3231" i="8" s="1"/>
  <c r="D3230" i="8"/>
  <c r="E3229" i="8"/>
  <c r="D3229" i="8"/>
  <c r="E3228" i="8"/>
  <c r="D3228" i="8"/>
  <c r="E3227" i="8"/>
  <c r="D3227" i="8"/>
  <c r="E3226" i="8"/>
  <c r="G3227" i="8" s="1"/>
  <c r="D3226" i="8"/>
  <c r="E3225" i="8"/>
  <c r="D3225" i="8"/>
  <c r="E3224" i="8"/>
  <c r="D3224" i="8"/>
  <c r="E3223" i="8"/>
  <c r="D3223" i="8"/>
  <c r="E3222" i="8"/>
  <c r="G3223" i="8" s="1"/>
  <c r="D3222" i="8"/>
  <c r="E3221" i="8"/>
  <c r="D3221" i="8"/>
  <c r="E3220" i="8"/>
  <c r="D3220" i="8"/>
  <c r="E3219" i="8"/>
  <c r="D3219" i="8"/>
  <c r="E3218" i="8"/>
  <c r="G3219" i="8" s="1"/>
  <c r="D3218" i="8"/>
  <c r="E3217" i="8"/>
  <c r="D3217" i="8"/>
  <c r="E3216" i="8"/>
  <c r="D3216" i="8"/>
  <c r="E3215" i="8"/>
  <c r="D3215" i="8"/>
  <c r="E3214" i="8"/>
  <c r="G3215" i="8" s="1"/>
  <c r="D3214" i="8"/>
  <c r="E3213" i="8"/>
  <c r="D3213" i="8"/>
  <c r="E3212" i="8"/>
  <c r="D3212" i="8"/>
  <c r="E3211" i="8"/>
  <c r="D3211" i="8"/>
  <c r="E3210" i="8"/>
  <c r="G3211" i="8" s="1"/>
  <c r="D3210" i="8"/>
  <c r="E3209" i="8"/>
  <c r="D3209" i="8"/>
  <c r="E3208" i="8"/>
  <c r="D3208" i="8"/>
  <c r="E3207" i="8"/>
  <c r="D3207" i="8"/>
  <c r="E3206" i="8"/>
  <c r="G3207" i="8" s="1"/>
  <c r="D3206" i="8"/>
  <c r="E3205" i="8"/>
  <c r="D3205" i="8"/>
  <c r="E3204" i="8"/>
  <c r="D3204" i="8"/>
  <c r="E3203" i="8"/>
  <c r="D3203" i="8"/>
  <c r="E3202" i="8"/>
  <c r="D3202" i="8"/>
  <c r="E3201" i="8"/>
  <c r="D3201" i="8"/>
  <c r="E3200" i="8"/>
  <c r="D3200" i="8"/>
  <c r="E3199" i="8"/>
  <c r="D3199" i="8"/>
  <c r="E3198" i="8"/>
  <c r="D3198" i="8"/>
  <c r="E3197" i="8"/>
  <c r="D3197" i="8"/>
  <c r="E3196" i="8"/>
  <c r="G3196" i="8" s="1"/>
  <c r="D3196" i="8"/>
  <c r="E3195" i="8"/>
  <c r="D3195" i="8"/>
  <c r="E3194" i="8"/>
  <c r="D3194" i="8"/>
  <c r="E3193" i="8"/>
  <c r="D3193" i="8"/>
  <c r="E3192" i="8"/>
  <c r="D3192" i="8"/>
  <c r="E3191" i="8"/>
  <c r="D3191" i="8"/>
  <c r="E3190" i="8"/>
  <c r="D3190" i="8"/>
  <c r="E3189" i="8"/>
  <c r="D3189" i="8"/>
  <c r="E3188" i="8"/>
  <c r="D3188" i="8"/>
  <c r="E3187" i="8"/>
  <c r="D3187" i="8"/>
  <c r="E3186" i="8"/>
  <c r="D3186" i="8"/>
  <c r="E3185" i="8"/>
  <c r="D3185" i="8"/>
  <c r="E3184" i="8"/>
  <c r="D3184" i="8"/>
  <c r="E3183" i="8"/>
  <c r="D3183" i="8"/>
  <c r="E3182" i="8"/>
  <c r="D3182" i="8"/>
  <c r="E3181" i="8"/>
  <c r="D3181" i="8"/>
  <c r="E3180" i="8"/>
  <c r="D3180" i="8"/>
  <c r="E3179" i="8"/>
  <c r="D3179" i="8"/>
  <c r="E3178" i="8"/>
  <c r="D3178" i="8"/>
  <c r="E3177" i="8"/>
  <c r="D3177" i="8"/>
  <c r="E3176" i="8"/>
  <c r="D3176" i="8"/>
  <c r="E3175" i="8"/>
  <c r="D3175" i="8"/>
  <c r="E3174" i="8"/>
  <c r="D3174" i="8"/>
  <c r="E3173" i="8"/>
  <c r="D3173" i="8"/>
  <c r="E3172" i="8"/>
  <c r="D3172" i="8"/>
  <c r="E3171" i="8"/>
  <c r="D3171" i="8"/>
  <c r="E3170" i="8"/>
  <c r="D3170" i="8"/>
  <c r="E3169" i="8"/>
  <c r="D3169" i="8"/>
  <c r="E3168" i="8"/>
  <c r="D3168" i="8"/>
  <c r="E3167" i="8"/>
  <c r="D3167" i="8"/>
  <c r="E3166" i="8"/>
  <c r="D3166" i="8"/>
  <c r="E3165" i="8"/>
  <c r="D3165" i="8"/>
  <c r="E3164" i="8"/>
  <c r="D3164" i="8"/>
  <c r="E3163" i="8"/>
  <c r="D3163" i="8"/>
  <c r="E3162" i="8"/>
  <c r="D3162" i="8"/>
  <c r="E3161" i="8"/>
  <c r="D3161" i="8"/>
  <c r="E3160" i="8"/>
  <c r="D3160" i="8"/>
  <c r="E3159" i="8"/>
  <c r="D3159" i="8"/>
  <c r="E3158" i="8"/>
  <c r="D3158" i="8"/>
  <c r="E3157" i="8"/>
  <c r="D3157" i="8"/>
  <c r="E3156" i="8"/>
  <c r="D3156" i="8"/>
  <c r="E3155" i="8"/>
  <c r="D3155" i="8"/>
  <c r="E3154" i="8"/>
  <c r="D3154" i="8"/>
  <c r="E3153" i="8"/>
  <c r="D3153" i="8"/>
  <c r="E3152" i="8"/>
  <c r="D3152" i="8"/>
  <c r="E3151" i="8"/>
  <c r="D3151" i="8"/>
  <c r="E3150" i="8"/>
  <c r="D3150" i="8"/>
  <c r="E3149" i="8"/>
  <c r="D3149" i="8"/>
  <c r="E3148" i="8"/>
  <c r="D3148" i="8"/>
  <c r="E3147" i="8"/>
  <c r="D3147" i="8"/>
  <c r="E3146" i="8"/>
  <c r="D3146" i="8"/>
  <c r="E3145" i="8"/>
  <c r="D3145" i="8"/>
  <c r="E3144" i="8"/>
  <c r="D3144" i="8"/>
  <c r="E3143" i="8"/>
  <c r="D3143" i="8"/>
  <c r="E3142" i="8"/>
  <c r="D3142" i="8"/>
  <c r="E3141" i="8"/>
  <c r="D3141" i="8"/>
  <c r="E3140" i="8"/>
  <c r="D3140" i="8"/>
  <c r="E3139" i="8"/>
  <c r="D3139" i="8"/>
  <c r="E3138" i="8"/>
  <c r="D3138" i="8"/>
  <c r="E3137" i="8"/>
  <c r="D3137" i="8"/>
  <c r="E3136" i="8"/>
  <c r="D3136" i="8"/>
  <c r="E3135" i="8"/>
  <c r="D3135" i="8"/>
  <c r="E3134" i="8"/>
  <c r="D3134" i="8"/>
  <c r="E3133" i="8"/>
  <c r="D3133" i="8"/>
  <c r="E3132" i="8"/>
  <c r="D3132" i="8"/>
  <c r="E3131" i="8"/>
  <c r="D3131" i="8"/>
  <c r="E3130" i="8"/>
  <c r="D3130" i="8"/>
  <c r="E3129" i="8"/>
  <c r="D3129" i="8"/>
  <c r="E3128" i="8"/>
  <c r="D3128" i="8"/>
  <c r="E3127" i="8"/>
  <c r="D3127" i="8"/>
  <c r="E3126" i="8"/>
  <c r="D3126" i="8"/>
  <c r="E3125" i="8"/>
  <c r="D3125" i="8"/>
  <c r="E3124" i="8"/>
  <c r="D3124" i="8"/>
  <c r="E3123" i="8"/>
  <c r="D3123" i="8"/>
  <c r="E3122" i="8"/>
  <c r="D3122" i="8"/>
  <c r="E3121" i="8"/>
  <c r="D3121" i="8"/>
  <c r="E3120" i="8"/>
  <c r="D3120" i="8"/>
  <c r="E3119" i="8"/>
  <c r="D3119" i="8"/>
  <c r="E3118" i="8"/>
  <c r="D3118" i="8"/>
  <c r="E3117" i="8"/>
  <c r="D3117" i="8"/>
  <c r="E3116" i="8"/>
  <c r="D3116" i="8"/>
  <c r="E3115" i="8"/>
  <c r="D3115" i="8"/>
  <c r="E3114" i="8"/>
  <c r="D3114" i="8"/>
  <c r="E3113" i="8"/>
  <c r="D3113" i="8"/>
  <c r="E3112" i="8"/>
  <c r="D3112" i="8"/>
  <c r="E3111" i="8"/>
  <c r="D3111" i="8"/>
  <c r="E3110" i="8"/>
  <c r="D3110" i="8"/>
  <c r="E3109" i="8"/>
  <c r="D3109" i="8"/>
  <c r="E3108" i="8"/>
  <c r="D3108" i="8"/>
  <c r="E3107" i="8"/>
  <c r="D3107" i="8"/>
  <c r="E3106" i="8"/>
  <c r="D3106" i="8"/>
  <c r="E3105" i="8"/>
  <c r="D3105" i="8"/>
  <c r="E3104" i="8"/>
  <c r="D3104" i="8"/>
  <c r="E3103" i="8"/>
  <c r="D3103" i="8"/>
  <c r="E3102" i="8"/>
  <c r="D3102" i="8"/>
  <c r="E3101" i="8"/>
  <c r="D3101" i="8"/>
  <c r="E3100" i="8"/>
  <c r="D3100" i="8"/>
  <c r="E3099" i="8"/>
  <c r="D3099" i="8"/>
  <c r="E3098" i="8"/>
  <c r="D3098" i="8"/>
  <c r="E3097" i="8"/>
  <c r="D3097" i="8"/>
  <c r="E3096" i="8"/>
  <c r="D3096" i="8"/>
  <c r="E3095" i="8"/>
  <c r="D3095" i="8"/>
  <c r="E3094" i="8"/>
  <c r="D3094" i="8"/>
  <c r="E3093" i="8"/>
  <c r="D3093" i="8"/>
  <c r="E3092" i="8"/>
  <c r="D3092" i="8"/>
  <c r="E3091" i="8"/>
  <c r="D3091" i="8"/>
  <c r="E3090" i="8"/>
  <c r="D3090" i="8"/>
  <c r="E3089" i="8"/>
  <c r="D3089" i="8"/>
  <c r="E3088" i="8"/>
  <c r="D3088" i="8"/>
  <c r="E3087" i="8"/>
  <c r="D3087" i="8"/>
  <c r="E3086" i="8"/>
  <c r="D3086" i="8"/>
  <c r="E3085" i="8"/>
  <c r="D3085" i="8"/>
  <c r="E3084" i="8"/>
  <c r="D3084" i="8"/>
  <c r="E3083" i="8"/>
  <c r="D3083" i="8"/>
  <c r="E3082" i="8"/>
  <c r="D3082" i="8"/>
  <c r="E3081" i="8"/>
  <c r="D3081" i="8"/>
  <c r="E3080" i="8"/>
  <c r="D3080" i="8"/>
  <c r="E3079" i="8"/>
  <c r="D3079" i="8"/>
  <c r="E3078" i="8"/>
  <c r="D3078" i="8"/>
  <c r="E3077" i="8"/>
  <c r="D3077" i="8"/>
  <c r="E3076" i="8"/>
  <c r="D3076" i="8"/>
  <c r="E3075" i="8"/>
  <c r="D3075" i="8"/>
  <c r="E3074" i="8"/>
  <c r="D3074" i="8"/>
  <c r="E3073" i="8"/>
  <c r="D3073" i="8"/>
  <c r="E3072" i="8"/>
  <c r="D3072" i="8"/>
  <c r="E3071" i="8"/>
  <c r="D3071" i="8"/>
  <c r="E3070" i="8"/>
  <c r="D3070" i="8"/>
  <c r="E3069" i="8"/>
  <c r="D3069" i="8"/>
  <c r="E3068" i="8"/>
  <c r="D3068" i="8"/>
  <c r="E3067" i="8"/>
  <c r="D3067" i="8"/>
  <c r="E3066" i="8"/>
  <c r="D3066" i="8"/>
  <c r="E3065" i="8"/>
  <c r="D3065" i="8"/>
  <c r="E3064" i="8"/>
  <c r="D3064" i="8"/>
  <c r="E3063" i="8"/>
  <c r="D3063" i="8"/>
  <c r="E3062" i="8"/>
  <c r="D3062" i="8"/>
  <c r="E3061" i="8"/>
  <c r="D3061" i="8"/>
  <c r="E3060" i="8"/>
  <c r="D3060" i="8"/>
  <c r="E3059" i="8"/>
  <c r="D3059" i="8"/>
  <c r="E3058" i="8"/>
  <c r="D3058" i="8"/>
  <c r="E3057" i="8"/>
  <c r="D3057" i="8"/>
  <c r="E3056" i="8"/>
  <c r="D3056" i="8"/>
  <c r="E3055" i="8"/>
  <c r="D3055" i="8"/>
  <c r="E3054" i="8"/>
  <c r="D3054" i="8"/>
  <c r="E3053" i="8"/>
  <c r="D3053" i="8"/>
  <c r="E3052" i="8"/>
  <c r="D3052" i="8"/>
  <c r="E3051" i="8"/>
  <c r="D3051" i="8"/>
  <c r="E3050" i="8"/>
  <c r="D3050" i="8"/>
  <c r="E3049" i="8"/>
  <c r="D3049" i="8"/>
  <c r="E3048" i="8"/>
  <c r="D3048" i="8"/>
  <c r="E3047" i="8"/>
  <c r="D3047" i="8"/>
  <c r="E3046" i="8"/>
  <c r="D3046" i="8"/>
  <c r="E3045" i="8"/>
  <c r="D3045" i="8"/>
  <c r="E3044" i="8"/>
  <c r="D3044" i="8"/>
  <c r="E3043" i="8"/>
  <c r="D3043" i="8"/>
  <c r="E3042" i="8"/>
  <c r="D3042" i="8"/>
  <c r="E3041" i="8"/>
  <c r="D3041" i="8"/>
  <c r="E3040" i="8"/>
  <c r="D3040" i="8"/>
  <c r="E3039" i="8"/>
  <c r="D3039" i="8"/>
  <c r="E3038" i="8"/>
  <c r="D3038" i="8"/>
  <c r="E3037" i="8"/>
  <c r="D3037" i="8"/>
  <c r="E3036" i="8"/>
  <c r="D3036" i="8"/>
  <c r="E3035" i="8"/>
  <c r="D3035" i="8"/>
  <c r="E3034" i="8"/>
  <c r="D3034" i="8"/>
  <c r="E3033" i="8"/>
  <c r="D3033" i="8"/>
  <c r="E3032" i="8"/>
  <c r="D3032" i="8"/>
  <c r="E3031" i="8"/>
  <c r="D3031" i="8"/>
  <c r="E3030" i="8"/>
  <c r="D3030" i="8"/>
  <c r="E3029" i="8"/>
  <c r="D3029" i="8"/>
  <c r="E3028" i="8"/>
  <c r="D3028" i="8"/>
  <c r="E3027" i="8"/>
  <c r="D3027" i="8"/>
  <c r="E3026" i="8"/>
  <c r="D3026" i="8"/>
  <c r="E3025" i="8"/>
  <c r="D3025" i="8"/>
  <c r="E3024" i="8"/>
  <c r="D3024" i="8"/>
  <c r="E3023" i="8"/>
  <c r="D3023" i="8"/>
  <c r="E3022" i="8"/>
  <c r="D3022" i="8"/>
  <c r="E3021" i="8"/>
  <c r="D3021" i="8"/>
  <c r="E3020" i="8"/>
  <c r="D3020" i="8"/>
  <c r="E3019" i="8"/>
  <c r="D3019" i="8"/>
  <c r="E3018" i="8"/>
  <c r="D3018" i="8"/>
  <c r="E3017" i="8"/>
  <c r="D3017" i="8"/>
  <c r="E3016" i="8"/>
  <c r="D3016" i="8"/>
  <c r="E3015" i="8"/>
  <c r="D3015" i="8"/>
  <c r="E3014" i="8"/>
  <c r="D3014" i="8"/>
  <c r="E3013" i="8"/>
  <c r="D3013" i="8"/>
  <c r="E3012" i="8"/>
  <c r="D3012" i="8"/>
  <c r="E3011" i="8"/>
  <c r="D3011" i="8"/>
  <c r="E3010" i="8"/>
  <c r="D3010" i="8"/>
  <c r="E3009" i="8"/>
  <c r="D3009" i="8"/>
  <c r="E3008" i="8"/>
  <c r="D3008" i="8"/>
  <c r="E3007" i="8"/>
  <c r="D3007" i="8"/>
  <c r="E3006" i="8"/>
  <c r="D3006" i="8"/>
  <c r="E3005" i="8"/>
  <c r="D3005" i="8"/>
  <c r="E3004" i="8"/>
  <c r="D3004" i="8"/>
  <c r="E3003" i="8"/>
  <c r="D3003" i="8"/>
  <c r="E3002" i="8"/>
  <c r="D3002" i="8"/>
  <c r="E3001" i="8"/>
  <c r="D3001" i="8"/>
  <c r="E3000" i="8"/>
  <c r="D3000" i="8"/>
  <c r="E2999" i="8"/>
  <c r="D2999" i="8"/>
  <c r="E2998" i="8"/>
  <c r="D2998" i="8"/>
  <c r="E2997" i="8"/>
  <c r="D2997" i="8"/>
  <c r="E2996" i="8"/>
  <c r="D2996" i="8"/>
  <c r="E2995" i="8"/>
  <c r="D2995" i="8"/>
  <c r="E2994" i="8"/>
  <c r="D2994" i="8"/>
  <c r="E2993" i="8"/>
  <c r="D2993" i="8"/>
  <c r="E2992" i="8"/>
  <c r="D2992" i="8"/>
  <c r="E2991" i="8"/>
  <c r="D2991" i="8"/>
  <c r="E2990" i="8"/>
  <c r="D2990" i="8"/>
  <c r="E2989" i="8"/>
  <c r="D2989" i="8"/>
  <c r="E2988" i="8"/>
  <c r="D2988" i="8"/>
  <c r="E2987" i="8"/>
  <c r="D2987" i="8"/>
  <c r="E2986" i="8"/>
  <c r="D2986" i="8"/>
  <c r="E2985" i="8"/>
  <c r="D2985" i="8"/>
  <c r="E2984" i="8"/>
  <c r="D2984" i="8"/>
  <c r="E2983" i="8"/>
  <c r="D2983" i="8"/>
  <c r="E2982" i="8"/>
  <c r="D2982" i="8"/>
  <c r="E2981" i="8"/>
  <c r="D2981" i="8"/>
  <c r="E2980" i="8"/>
  <c r="D2980" i="8"/>
  <c r="E2979" i="8"/>
  <c r="D2979" i="8"/>
  <c r="E2978" i="8"/>
  <c r="D2978" i="8"/>
  <c r="E2977" i="8"/>
  <c r="D2977" i="8"/>
  <c r="E2976" i="8"/>
  <c r="D2976" i="8"/>
  <c r="E2975" i="8"/>
  <c r="D2975" i="8"/>
  <c r="E2974" i="8"/>
  <c r="D2974" i="8"/>
  <c r="E2973" i="8"/>
  <c r="D2973" i="8"/>
  <c r="E2972" i="8"/>
  <c r="D2972" i="8"/>
  <c r="E2971" i="8"/>
  <c r="D2971" i="8"/>
  <c r="E2970" i="8"/>
  <c r="D2970" i="8"/>
  <c r="E2969" i="8"/>
  <c r="D2969" i="8"/>
  <c r="E2968" i="8"/>
  <c r="D2968" i="8"/>
  <c r="E2967" i="8"/>
  <c r="D2967" i="8"/>
  <c r="E2966" i="8"/>
  <c r="D2966" i="8"/>
  <c r="E2965" i="8"/>
  <c r="D2965" i="8"/>
  <c r="E2964" i="8"/>
  <c r="D2964" i="8"/>
  <c r="E2963" i="8"/>
  <c r="D2963" i="8"/>
  <c r="E2962" i="8"/>
  <c r="D2962" i="8"/>
  <c r="E2961" i="8"/>
  <c r="D2961" i="8"/>
  <c r="E2960" i="8"/>
  <c r="D2960" i="8"/>
  <c r="E2959" i="8"/>
  <c r="D2959" i="8"/>
  <c r="E2958" i="8"/>
  <c r="D2958" i="8"/>
  <c r="E2957" i="8"/>
  <c r="D2957" i="8"/>
  <c r="E2956" i="8"/>
  <c r="D2956" i="8"/>
  <c r="E2955" i="8"/>
  <c r="D2955" i="8"/>
  <c r="E2954" i="8"/>
  <c r="D2954" i="8"/>
  <c r="E2953" i="8"/>
  <c r="D2953" i="8"/>
  <c r="E2952" i="8"/>
  <c r="D2952" i="8"/>
  <c r="E2951" i="8"/>
  <c r="D2951" i="8"/>
  <c r="E2950" i="8"/>
  <c r="D2950" i="8"/>
  <c r="E2949" i="8"/>
  <c r="D2949" i="8"/>
  <c r="E2948" i="8"/>
  <c r="D2948" i="8"/>
  <c r="E2947" i="8"/>
  <c r="D2947" i="8"/>
  <c r="E2946" i="8"/>
  <c r="D2946" i="8"/>
  <c r="E2945" i="8"/>
  <c r="D2945" i="8"/>
  <c r="E2944" i="8"/>
  <c r="D2944" i="8"/>
  <c r="E2943" i="8"/>
  <c r="D2943" i="8"/>
  <c r="E2942" i="8"/>
  <c r="D2942" i="8"/>
  <c r="E2941" i="8"/>
  <c r="D2941" i="8"/>
  <c r="E2940" i="8"/>
  <c r="D2940" i="8"/>
  <c r="E2939" i="8"/>
  <c r="D2939" i="8"/>
  <c r="E2938" i="8"/>
  <c r="D2938" i="8"/>
  <c r="E2937" i="8"/>
  <c r="D2937" i="8"/>
  <c r="E2936" i="8"/>
  <c r="D2936" i="8"/>
  <c r="E2935" i="8"/>
  <c r="D2935" i="8"/>
  <c r="E2934" i="8"/>
  <c r="D2934" i="8"/>
  <c r="E2933" i="8"/>
  <c r="D2933" i="8"/>
  <c r="E2932" i="8"/>
  <c r="D2932" i="8"/>
  <c r="E2931" i="8"/>
  <c r="D2931" i="8"/>
  <c r="E2930" i="8"/>
  <c r="D2930" i="8"/>
  <c r="E2929" i="8"/>
  <c r="D2929" i="8"/>
  <c r="E2928" i="8"/>
  <c r="D2928" i="8"/>
  <c r="E2927" i="8"/>
  <c r="D2927" i="8"/>
  <c r="E2926" i="8"/>
  <c r="D2926" i="8"/>
  <c r="E2925" i="8"/>
  <c r="D2925" i="8"/>
  <c r="E2924" i="8"/>
  <c r="D2924" i="8"/>
  <c r="E2923" i="8"/>
  <c r="D2923" i="8"/>
  <c r="E2922" i="8"/>
  <c r="D2922" i="8"/>
  <c r="E2921" i="8"/>
  <c r="D2921" i="8"/>
  <c r="E2920" i="8"/>
  <c r="D2920" i="8"/>
  <c r="E2919" i="8"/>
  <c r="D2919" i="8"/>
  <c r="E2918" i="8"/>
  <c r="D2918" i="8"/>
  <c r="E2917" i="8"/>
  <c r="D2917" i="8"/>
  <c r="E2916" i="8"/>
  <c r="D2916" i="8"/>
  <c r="E2915" i="8"/>
  <c r="D2915" i="8"/>
  <c r="E2914" i="8"/>
  <c r="D2914" i="8"/>
  <c r="E2913" i="8"/>
  <c r="D2913" i="8"/>
  <c r="E2912" i="8"/>
  <c r="D2912" i="8"/>
  <c r="E2911" i="8"/>
  <c r="D2911" i="8"/>
  <c r="E2910" i="8"/>
  <c r="D2910" i="8"/>
  <c r="E2909" i="8"/>
  <c r="D2909" i="8"/>
  <c r="E2908" i="8"/>
  <c r="D2908" i="8"/>
  <c r="E2907" i="8"/>
  <c r="D2907" i="8"/>
  <c r="E2906" i="8"/>
  <c r="D2906" i="8"/>
  <c r="E2905" i="8"/>
  <c r="D2905" i="8"/>
  <c r="E2904" i="8"/>
  <c r="D2904" i="8"/>
  <c r="E2903" i="8"/>
  <c r="D2903" i="8"/>
  <c r="E2902" i="8"/>
  <c r="D2902" i="8"/>
  <c r="E2901" i="8"/>
  <c r="D2901" i="8"/>
  <c r="E2900" i="8"/>
  <c r="D2900" i="8"/>
  <c r="E2899" i="8"/>
  <c r="D2899" i="8"/>
  <c r="E2898" i="8"/>
  <c r="D2898" i="8"/>
  <c r="E2897" i="8"/>
  <c r="D2897" i="8"/>
  <c r="E2896" i="8"/>
  <c r="D2896" i="8"/>
  <c r="E2895" i="8"/>
  <c r="D2895" i="8"/>
  <c r="E2894" i="8"/>
  <c r="D2894" i="8"/>
  <c r="E2893" i="8"/>
  <c r="D2893" i="8"/>
  <c r="E2892" i="8"/>
  <c r="D2892" i="8"/>
  <c r="E2891" i="8"/>
  <c r="D2891" i="8"/>
  <c r="E2890" i="8"/>
  <c r="D2890" i="8"/>
  <c r="E2889" i="8"/>
  <c r="D2889" i="8"/>
  <c r="E2888" i="8"/>
  <c r="D2888" i="8"/>
  <c r="E2887" i="8"/>
  <c r="D2887" i="8"/>
  <c r="E2886" i="8"/>
  <c r="D2886" i="8"/>
  <c r="E2885" i="8"/>
  <c r="D2885" i="8"/>
  <c r="E2884" i="8"/>
  <c r="D2884" i="8"/>
  <c r="E2883" i="8"/>
  <c r="D2883" i="8"/>
  <c r="E2882" i="8"/>
  <c r="D2882" i="8"/>
  <c r="E2881" i="8"/>
  <c r="D2881" i="8"/>
  <c r="E2880" i="8"/>
  <c r="D2880" i="8"/>
  <c r="E2879" i="8"/>
  <c r="D2879" i="8"/>
  <c r="E2878" i="8"/>
  <c r="D2878" i="8"/>
  <c r="E2877" i="8"/>
  <c r="D2877" i="8"/>
  <c r="E2876" i="8"/>
  <c r="D2876" i="8"/>
  <c r="E2875" i="8"/>
  <c r="D2875" i="8"/>
  <c r="E2874" i="8"/>
  <c r="D2874" i="8"/>
  <c r="E2873" i="8"/>
  <c r="D2873" i="8"/>
  <c r="E2872" i="8"/>
  <c r="D2872" i="8"/>
  <c r="E2871" i="8"/>
  <c r="D2871" i="8"/>
  <c r="E2870" i="8"/>
  <c r="D2870" i="8"/>
  <c r="E2869" i="8"/>
  <c r="D2869" i="8"/>
  <c r="E2868" i="8"/>
  <c r="D2868" i="8"/>
  <c r="E2867" i="8"/>
  <c r="D2867" i="8"/>
  <c r="E2866" i="8"/>
  <c r="D2866" i="8"/>
  <c r="E2865" i="8"/>
  <c r="D2865" i="8"/>
  <c r="E2864" i="8"/>
  <c r="D2864" i="8"/>
  <c r="E2863" i="8"/>
  <c r="D2863" i="8"/>
  <c r="E2862" i="8"/>
  <c r="D2862" i="8"/>
  <c r="E2861" i="8"/>
  <c r="D2861" i="8"/>
  <c r="E2860" i="8"/>
  <c r="G2861" i="8" s="1"/>
  <c r="D2860" i="8"/>
  <c r="E2859" i="8"/>
  <c r="D2859" i="8"/>
  <c r="E2858" i="8"/>
  <c r="D2858" i="8"/>
  <c r="E2857" i="8"/>
  <c r="D2857" i="8"/>
  <c r="E2856" i="8"/>
  <c r="G2857" i="8" s="1"/>
  <c r="D2856" i="8"/>
  <c r="E2855" i="8"/>
  <c r="D2855" i="8"/>
  <c r="E2854" i="8"/>
  <c r="D2854" i="8"/>
  <c r="E2853" i="8"/>
  <c r="D2853" i="8"/>
  <c r="E2852" i="8"/>
  <c r="G2853" i="8" s="1"/>
  <c r="D2852" i="8"/>
  <c r="E2851" i="8"/>
  <c r="D2851" i="8"/>
  <c r="E2850" i="8"/>
  <c r="D2850" i="8"/>
  <c r="E2849" i="8"/>
  <c r="D2849" i="8"/>
  <c r="E2848" i="8"/>
  <c r="G2849" i="8" s="1"/>
  <c r="D2848" i="8"/>
  <c r="E2847" i="8"/>
  <c r="D2847" i="8"/>
  <c r="E2846" i="8"/>
  <c r="D2846" i="8"/>
  <c r="E2845" i="8"/>
  <c r="D2845" i="8"/>
  <c r="E2844" i="8"/>
  <c r="G2845" i="8" s="1"/>
  <c r="D2844" i="8"/>
  <c r="E2843" i="8"/>
  <c r="D2843" i="8"/>
  <c r="E2842" i="8"/>
  <c r="D2842" i="8"/>
  <c r="E2841" i="8"/>
  <c r="D2841" i="8"/>
  <c r="E2840" i="8"/>
  <c r="G2841" i="8" s="1"/>
  <c r="D2840" i="8"/>
  <c r="E2839" i="8"/>
  <c r="D2839" i="8"/>
  <c r="E2838" i="8"/>
  <c r="D2838" i="8"/>
  <c r="E2837" i="8"/>
  <c r="D2837" i="8"/>
  <c r="E2836" i="8"/>
  <c r="G2837" i="8" s="1"/>
  <c r="D2836" i="8"/>
  <c r="E2835" i="8"/>
  <c r="D2835" i="8"/>
  <c r="E2834" i="8"/>
  <c r="D2834" i="8"/>
  <c r="E2833" i="8"/>
  <c r="D2833" i="8"/>
  <c r="E2832" i="8"/>
  <c r="G2833" i="8" s="1"/>
  <c r="D2832" i="8"/>
  <c r="E2831" i="8"/>
  <c r="D2831" i="8"/>
  <c r="E2830" i="8"/>
  <c r="D2830" i="8"/>
  <c r="E2829" i="8"/>
  <c r="D2829" i="8"/>
  <c r="E2828" i="8"/>
  <c r="G2829" i="8" s="1"/>
  <c r="D2828" i="8"/>
  <c r="E2827" i="8"/>
  <c r="D2827" i="8"/>
  <c r="E2826" i="8"/>
  <c r="D2826" i="8"/>
  <c r="E2825" i="8"/>
  <c r="D2825" i="8"/>
  <c r="E2824" i="8"/>
  <c r="G2825" i="8" s="1"/>
  <c r="D2824" i="8"/>
  <c r="E2823" i="8"/>
  <c r="D2823" i="8"/>
  <c r="E2822" i="8"/>
  <c r="D2822" i="8"/>
  <c r="E2821" i="8"/>
  <c r="D2821" i="8"/>
  <c r="E2820" i="8"/>
  <c r="G2821" i="8" s="1"/>
  <c r="D2820" i="8"/>
  <c r="E2819" i="8"/>
  <c r="D2819" i="8"/>
  <c r="E2818" i="8"/>
  <c r="D2818" i="8"/>
  <c r="E2817" i="8"/>
  <c r="D2817" i="8"/>
  <c r="E2816" i="8"/>
  <c r="G2817" i="8" s="1"/>
  <c r="D2816" i="8"/>
  <c r="E2815" i="8"/>
  <c r="D2815" i="8"/>
  <c r="E2814" i="8"/>
  <c r="D2814" i="8"/>
  <c r="E2813" i="8"/>
  <c r="D2813" i="8"/>
  <c r="E2812" i="8"/>
  <c r="G2813" i="8" s="1"/>
  <c r="D2812" i="8"/>
  <c r="E2811" i="8"/>
  <c r="D2811" i="8"/>
  <c r="E2810" i="8"/>
  <c r="D2810" i="8"/>
  <c r="E2809" i="8"/>
  <c r="D2809" i="8"/>
  <c r="E2808" i="8"/>
  <c r="G2809" i="8" s="1"/>
  <c r="D2808" i="8"/>
  <c r="E2807" i="8"/>
  <c r="D2807" i="8"/>
  <c r="E2806" i="8"/>
  <c r="D2806" i="8"/>
  <c r="E2805" i="8"/>
  <c r="D2805" i="8"/>
  <c r="E2804" i="8"/>
  <c r="G2805" i="8" s="1"/>
  <c r="D2804" i="8"/>
  <c r="E2803" i="8"/>
  <c r="D2803" i="8"/>
  <c r="E2802" i="8"/>
  <c r="D2802" i="8"/>
  <c r="E2801" i="8"/>
  <c r="D2801" i="8"/>
  <c r="E2800" i="8"/>
  <c r="G2801" i="8" s="1"/>
  <c r="D2800" i="8"/>
  <c r="E2799" i="8"/>
  <c r="D2799" i="8"/>
  <c r="E2798" i="8"/>
  <c r="D2798" i="8"/>
  <c r="E2797" i="8"/>
  <c r="D2797" i="8"/>
  <c r="E2796" i="8"/>
  <c r="G2797" i="8" s="1"/>
  <c r="D2796" i="8"/>
  <c r="E2795" i="8"/>
  <c r="D2795" i="8"/>
  <c r="E2794" i="8"/>
  <c r="D2794" i="8"/>
  <c r="E2793" i="8"/>
  <c r="D2793" i="8"/>
  <c r="E2792" i="8"/>
  <c r="G2793" i="8" s="1"/>
  <c r="D2792" i="8"/>
  <c r="E2791" i="8"/>
  <c r="D2791" i="8"/>
  <c r="E2790" i="8"/>
  <c r="D2790" i="8"/>
  <c r="E2789" i="8"/>
  <c r="D2789" i="8"/>
  <c r="E2788" i="8"/>
  <c r="G2789" i="8" s="1"/>
  <c r="D2788" i="8"/>
  <c r="E2787" i="8"/>
  <c r="D2787" i="8"/>
  <c r="E2786" i="8"/>
  <c r="D2786" i="8"/>
  <c r="E2785" i="8"/>
  <c r="D2785" i="8"/>
  <c r="E2784" i="8"/>
  <c r="G2785" i="8" s="1"/>
  <c r="D2784" i="8"/>
  <c r="E2783" i="8"/>
  <c r="D2783" i="8"/>
  <c r="E2782" i="8"/>
  <c r="D2782" i="8"/>
  <c r="E2781" i="8"/>
  <c r="D2781" i="8"/>
  <c r="E2780" i="8"/>
  <c r="G2781" i="8" s="1"/>
  <c r="D2780" i="8"/>
  <c r="E2779" i="8"/>
  <c r="D2779" i="8"/>
  <c r="E2778" i="8"/>
  <c r="D2778" i="8"/>
  <c r="E2777" i="8"/>
  <c r="D2777" i="8"/>
  <c r="E2776" i="8"/>
  <c r="G2777" i="8" s="1"/>
  <c r="D2776" i="8"/>
  <c r="E2775" i="8"/>
  <c r="D2775" i="8"/>
  <c r="E2774" i="8"/>
  <c r="D2774" i="8"/>
  <c r="E2773" i="8"/>
  <c r="D2773" i="8"/>
  <c r="E2772" i="8"/>
  <c r="D2772" i="8"/>
  <c r="E2771" i="8"/>
  <c r="D2771" i="8"/>
  <c r="E2770" i="8"/>
  <c r="D2770" i="8"/>
  <c r="E2769" i="8"/>
  <c r="D2769" i="8"/>
  <c r="E2768" i="8"/>
  <c r="D2768" i="8"/>
  <c r="E2767" i="8"/>
  <c r="D2767" i="8"/>
  <c r="E2766" i="8"/>
  <c r="D2766" i="8"/>
  <c r="E2765" i="8"/>
  <c r="D2765" i="8"/>
  <c r="E2764" i="8"/>
  <c r="D2764" i="8"/>
  <c r="E2763" i="8"/>
  <c r="D2763" i="8"/>
  <c r="E2762" i="8"/>
  <c r="D2762" i="8"/>
  <c r="E2761" i="8"/>
  <c r="D2761" i="8"/>
  <c r="E2760" i="8"/>
  <c r="D2760" i="8"/>
  <c r="E2759" i="8"/>
  <c r="D2759" i="8"/>
  <c r="E2758" i="8"/>
  <c r="D2758" i="8"/>
  <c r="E2757" i="8"/>
  <c r="D2757" i="8"/>
  <c r="E2756" i="8"/>
  <c r="D2756" i="8"/>
  <c r="E2755" i="8"/>
  <c r="D2755" i="8"/>
  <c r="E2754" i="8"/>
  <c r="D2754" i="8"/>
  <c r="E2753" i="8"/>
  <c r="D2753" i="8"/>
  <c r="E2752" i="8"/>
  <c r="D2752" i="8"/>
  <c r="E2751" i="8"/>
  <c r="D2751" i="8"/>
  <c r="E2750" i="8"/>
  <c r="D2750" i="8"/>
  <c r="E2749" i="8"/>
  <c r="D2749" i="8"/>
  <c r="E2748" i="8"/>
  <c r="D2748" i="8"/>
  <c r="E2747" i="8"/>
  <c r="D2747" i="8"/>
  <c r="E2746" i="8"/>
  <c r="D2746" i="8"/>
  <c r="E2745" i="8"/>
  <c r="D2745" i="8"/>
  <c r="E2744" i="8"/>
  <c r="D2744" i="8"/>
  <c r="E2743" i="8"/>
  <c r="D2743" i="8"/>
  <c r="E2742" i="8"/>
  <c r="D2742" i="8"/>
  <c r="E2741" i="8"/>
  <c r="D2741" i="8"/>
  <c r="E2740" i="8"/>
  <c r="D2740" i="8"/>
  <c r="E2739" i="8"/>
  <c r="D2739" i="8"/>
  <c r="E2738" i="8"/>
  <c r="D2738" i="8"/>
  <c r="E2737" i="8"/>
  <c r="D2737" i="8"/>
  <c r="E2736" i="8"/>
  <c r="D2736" i="8"/>
  <c r="E2735" i="8"/>
  <c r="D2735" i="8"/>
  <c r="E2734" i="8"/>
  <c r="D2734" i="8"/>
  <c r="E2733" i="8"/>
  <c r="D2733" i="8"/>
  <c r="E2732" i="8"/>
  <c r="D2732" i="8"/>
  <c r="E2731" i="8"/>
  <c r="D2731" i="8"/>
  <c r="E2730" i="8"/>
  <c r="D2730" i="8"/>
  <c r="E2729" i="8"/>
  <c r="D2729" i="8"/>
  <c r="E2728" i="8"/>
  <c r="D2728" i="8"/>
  <c r="E2727" i="8"/>
  <c r="D2727" i="8"/>
  <c r="E2726" i="8"/>
  <c r="D2726" i="8"/>
  <c r="E2725" i="8"/>
  <c r="D2725" i="8"/>
  <c r="E2724" i="8"/>
  <c r="D2724" i="8"/>
  <c r="E2723" i="8"/>
  <c r="D2723" i="8"/>
  <c r="E2722" i="8"/>
  <c r="D2722" i="8"/>
  <c r="E2721" i="8"/>
  <c r="D2721" i="8"/>
  <c r="E2720" i="8"/>
  <c r="D2720" i="8"/>
  <c r="E2719" i="8"/>
  <c r="D2719" i="8"/>
  <c r="E2718" i="8"/>
  <c r="D2718" i="8"/>
  <c r="E2717" i="8"/>
  <c r="D2717" i="8"/>
  <c r="E2716" i="8"/>
  <c r="D2716" i="8"/>
  <c r="E2715" i="8"/>
  <c r="D2715" i="8"/>
  <c r="E2714" i="8"/>
  <c r="D2714" i="8"/>
  <c r="E2713" i="8"/>
  <c r="D2713" i="8"/>
  <c r="E2712" i="8"/>
  <c r="D2712" i="8"/>
  <c r="E2711" i="8"/>
  <c r="D2711" i="8"/>
  <c r="E2710" i="8"/>
  <c r="D2710" i="8"/>
  <c r="E2709" i="8"/>
  <c r="D2709" i="8"/>
  <c r="E2708" i="8"/>
  <c r="D2708" i="8"/>
  <c r="E2707" i="8"/>
  <c r="D2707" i="8"/>
  <c r="E2706" i="8"/>
  <c r="D2706" i="8"/>
  <c r="E2705" i="8"/>
  <c r="D2705" i="8"/>
  <c r="E2704" i="8"/>
  <c r="D2704" i="8"/>
  <c r="E2703" i="8"/>
  <c r="D2703" i="8"/>
  <c r="E2702" i="8"/>
  <c r="D2702" i="8"/>
  <c r="E2701" i="8"/>
  <c r="D2701" i="8"/>
  <c r="E2700" i="8"/>
  <c r="D2700" i="8"/>
  <c r="E2699" i="8"/>
  <c r="D2699" i="8"/>
  <c r="E2698" i="8"/>
  <c r="D2698" i="8"/>
  <c r="E2697" i="8"/>
  <c r="D2697" i="8"/>
  <c r="E2696" i="8"/>
  <c r="D2696" i="8"/>
  <c r="E2695" i="8"/>
  <c r="D2695" i="8"/>
  <c r="E2694" i="8"/>
  <c r="D2694" i="8"/>
  <c r="E2693" i="8"/>
  <c r="D2693" i="8"/>
  <c r="E2692" i="8"/>
  <c r="D2692" i="8"/>
  <c r="E2691" i="8"/>
  <c r="D2691" i="8"/>
  <c r="E2690" i="8"/>
  <c r="D2690" i="8"/>
  <c r="E2689" i="8"/>
  <c r="D2689" i="8"/>
  <c r="E2688" i="8"/>
  <c r="D2688" i="8"/>
  <c r="E2687" i="8"/>
  <c r="D2687" i="8"/>
  <c r="E2686" i="8"/>
  <c r="D2686" i="8"/>
  <c r="E2685" i="8"/>
  <c r="D2685" i="8"/>
  <c r="E2684" i="8"/>
  <c r="D2684" i="8"/>
  <c r="E2683" i="8"/>
  <c r="D2683" i="8"/>
  <c r="E2682" i="8"/>
  <c r="D2682" i="8"/>
  <c r="E2681" i="8"/>
  <c r="D2681" i="8"/>
  <c r="E2680" i="8"/>
  <c r="D2680" i="8"/>
  <c r="E2679" i="8"/>
  <c r="D2679" i="8"/>
  <c r="E2678" i="8"/>
  <c r="D2678" i="8"/>
  <c r="E2677" i="8"/>
  <c r="D2677" i="8"/>
  <c r="E2676" i="8"/>
  <c r="D2676" i="8"/>
  <c r="E2675" i="8"/>
  <c r="D2675" i="8"/>
  <c r="E2674" i="8"/>
  <c r="D2674" i="8"/>
  <c r="E2673" i="8"/>
  <c r="D2673" i="8"/>
  <c r="E2672" i="8"/>
  <c r="D2672" i="8"/>
  <c r="E2671" i="8"/>
  <c r="D2671" i="8"/>
  <c r="E2670" i="8"/>
  <c r="D2670" i="8"/>
  <c r="E2669" i="8"/>
  <c r="D2669" i="8"/>
  <c r="E2668" i="8"/>
  <c r="D2668" i="8"/>
  <c r="E2667" i="8"/>
  <c r="D2667" i="8"/>
  <c r="E2666" i="8"/>
  <c r="D2666" i="8"/>
  <c r="E2665" i="8"/>
  <c r="D2665" i="8"/>
  <c r="E2664" i="8"/>
  <c r="D2664" i="8"/>
  <c r="E2663" i="8"/>
  <c r="D2663" i="8"/>
  <c r="E2662" i="8"/>
  <c r="D2662" i="8"/>
  <c r="E2661" i="8"/>
  <c r="D2661" i="8"/>
  <c r="E2660" i="8"/>
  <c r="D2660" i="8"/>
  <c r="E2659" i="8"/>
  <c r="D2659" i="8"/>
  <c r="E2658" i="8"/>
  <c r="D2658" i="8"/>
  <c r="E2657" i="8"/>
  <c r="D2657" i="8"/>
  <c r="E2656" i="8"/>
  <c r="G2656" i="8" s="1"/>
  <c r="D2656" i="8"/>
  <c r="E2655" i="8"/>
  <c r="D2655" i="8"/>
  <c r="E2654" i="8"/>
  <c r="D2654" i="8"/>
  <c r="E2653" i="8"/>
  <c r="D2653" i="8"/>
  <c r="E2652" i="8"/>
  <c r="D2652" i="8"/>
  <c r="E2651" i="8"/>
  <c r="D2651" i="8"/>
  <c r="E2650" i="8"/>
  <c r="D2650" i="8"/>
  <c r="E2649" i="8"/>
  <c r="D2649" i="8"/>
  <c r="E2648" i="8"/>
  <c r="D2648" i="8"/>
  <c r="E2647" i="8"/>
  <c r="D2647" i="8"/>
  <c r="E2646" i="8"/>
  <c r="D2646" i="8"/>
  <c r="E2645" i="8"/>
  <c r="D2645" i="8"/>
  <c r="E2644" i="8"/>
  <c r="D2644" i="8"/>
  <c r="E2643" i="8"/>
  <c r="D2643" i="8"/>
  <c r="E2642" i="8"/>
  <c r="D2642" i="8"/>
  <c r="E2641" i="8"/>
  <c r="D2641" i="8"/>
  <c r="E2640" i="8"/>
  <c r="D2640" i="8"/>
  <c r="E2639" i="8"/>
  <c r="D2639" i="8"/>
  <c r="E2638" i="8"/>
  <c r="D2638" i="8"/>
  <c r="E2637" i="8"/>
  <c r="D2637" i="8"/>
  <c r="E2636" i="8"/>
  <c r="D2636" i="8"/>
  <c r="E2635" i="8"/>
  <c r="D2635" i="8"/>
  <c r="E2634" i="8"/>
  <c r="D2634" i="8"/>
  <c r="E2633" i="8"/>
  <c r="D2633" i="8"/>
  <c r="E2632" i="8"/>
  <c r="D2632" i="8"/>
  <c r="E2631" i="8"/>
  <c r="D2631" i="8"/>
  <c r="E2630" i="8"/>
  <c r="D2630" i="8"/>
  <c r="E2629" i="8"/>
  <c r="D2629" i="8"/>
  <c r="E2628" i="8"/>
  <c r="D2628" i="8"/>
  <c r="E2627" i="8"/>
  <c r="D2627" i="8"/>
  <c r="E2626" i="8"/>
  <c r="D2626" i="8"/>
  <c r="E2625" i="8"/>
  <c r="D2625" i="8"/>
  <c r="E2624" i="8"/>
  <c r="G2624" i="8" s="1"/>
  <c r="D2624" i="8"/>
  <c r="E2623" i="8"/>
  <c r="D2623" i="8"/>
  <c r="E2622" i="8"/>
  <c r="D2622" i="8"/>
  <c r="E2621" i="8"/>
  <c r="D2621" i="8"/>
  <c r="E2620" i="8"/>
  <c r="D2620" i="8"/>
  <c r="E2619" i="8"/>
  <c r="D2619" i="8"/>
  <c r="E2618" i="8"/>
  <c r="D2618" i="8"/>
  <c r="E2617" i="8"/>
  <c r="D2617" i="8"/>
  <c r="E2616" i="8"/>
  <c r="D2616" i="8"/>
  <c r="E2615" i="8"/>
  <c r="D2615" i="8"/>
  <c r="E2614" i="8"/>
  <c r="D2614" i="8"/>
  <c r="E2613" i="8"/>
  <c r="D2613" i="8"/>
  <c r="E2612" i="8"/>
  <c r="D2612" i="8"/>
  <c r="E2611" i="8"/>
  <c r="D2611" i="8"/>
  <c r="E2610" i="8"/>
  <c r="D2610" i="8"/>
  <c r="E2609" i="8"/>
  <c r="D2609" i="8"/>
  <c r="E2608" i="8"/>
  <c r="D2608" i="8"/>
  <c r="E2607" i="8"/>
  <c r="D2607" i="8"/>
  <c r="E2606" i="8"/>
  <c r="D2606" i="8"/>
  <c r="E2605" i="8"/>
  <c r="D2605" i="8"/>
  <c r="E2604" i="8"/>
  <c r="G2604" i="8" s="1"/>
  <c r="D2604" i="8"/>
  <c r="E2603" i="8"/>
  <c r="D2603" i="8"/>
  <c r="E2602" i="8"/>
  <c r="D2602" i="8"/>
  <c r="E2601" i="8"/>
  <c r="D2601" i="8"/>
  <c r="E2600" i="8"/>
  <c r="D2600" i="8"/>
  <c r="E2599" i="8"/>
  <c r="D2599" i="8"/>
  <c r="E2598" i="8"/>
  <c r="D2598" i="8"/>
  <c r="E2597" i="8"/>
  <c r="D2597" i="8"/>
  <c r="E2596" i="8"/>
  <c r="D2596" i="8"/>
  <c r="E2595" i="8"/>
  <c r="D2595" i="8"/>
  <c r="E2594" i="8"/>
  <c r="D2594" i="8"/>
  <c r="E2593" i="8"/>
  <c r="D2593" i="8"/>
  <c r="E2592" i="8"/>
  <c r="D2592" i="8"/>
  <c r="E2591" i="8"/>
  <c r="D2591" i="8"/>
  <c r="E2590" i="8"/>
  <c r="D2590" i="8"/>
  <c r="E2589" i="8"/>
  <c r="D2589" i="8"/>
  <c r="E2588" i="8"/>
  <c r="D2588" i="8"/>
  <c r="E2587" i="8"/>
  <c r="D2587" i="8"/>
  <c r="E2586" i="8"/>
  <c r="D2586" i="8"/>
  <c r="E2585" i="8"/>
  <c r="D2585" i="8"/>
  <c r="E2584" i="8"/>
  <c r="D2584" i="8"/>
  <c r="E2583" i="8"/>
  <c r="D2583" i="8"/>
  <c r="E2582" i="8"/>
  <c r="D2582" i="8"/>
  <c r="E2581" i="8"/>
  <c r="D2581" i="8"/>
  <c r="E2580" i="8"/>
  <c r="D2580" i="8"/>
  <c r="E2579" i="8"/>
  <c r="D2579" i="8"/>
  <c r="E2578" i="8"/>
  <c r="D2578" i="8"/>
  <c r="E2577" i="8"/>
  <c r="D2577" i="8"/>
  <c r="E2576" i="8"/>
  <c r="D2576" i="8"/>
  <c r="E2575" i="8"/>
  <c r="D2575" i="8"/>
  <c r="E2574" i="8"/>
  <c r="D2574" i="8"/>
  <c r="E2573" i="8"/>
  <c r="D2573" i="8"/>
  <c r="E2572" i="8"/>
  <c r="D2572" i="8"/>
  <c r="E2571" i="8"/>
  <c r="D2571" i="8"/>
  <c r="E2570" i="8"/>
  <c r="D2570" i="8"/>
  <c r="E2569" i="8"/>
  <c r="D2569" i="8"/>
  <c r="E2568" i="8"/>
  <c r="D2568" i="8"/>
  <c r="E2567" i="8"/>
  <c r="D2567" i="8"/>
  <c r="E2566" i="8"/>
  <c r="D2566" i="8"/>
  <c r="E2565" i="8"/>
  <c r="D2565" i="8"/>
  <c r="E2564" i="8"/>
  <c r="D2564" i="8"/>
  <c r="E2563" i="8"/>
  <c r="D2563" i="8"/>
  <c r="E2562" i="8"/>
  <c r="D2562" i="8"/>
  <c r="E2561" i="8"/>
  <c r="D2561" i="8"/>
  <c r="E2560" i="8"/>
  <c r="D2560" i="8"/>
  <c r="E2559" i="8"/>
  <c r="D2559" i="8"/>
  <c r="E2558" i="8"/>
  <c r="D2558" i="8"/>
  <c r="E2557" i="8"/>
  <c r="D2557" i="8"/>
  <c r="E2556" i="8"/>
  <c r="D2556" i="8"/>
  <c r="E2555" i="8"/>
  <c r="D2555" i="8"/>
  <c r="E2554" i="8"/>
  <c r="D2554" i="8"/>
  <c r="E2553" i="8"/>
  <c r="D2553" i="8"/>
  <c r="E2552" i="8"/>
  <c r="D2552" i="8"/>
  <c r="E2551" i="8"/>
  <c r="D2551" i="8"/>
  <c r="E2550" i="8"/>
  <c r="D2550" i="8"/>
  <c r="E2549" i="8"/>
  <c r="D2549" i="8"/>
  <c r="E2548" i="8"/>
  <c r="D2548" i="8"/>
  <c r="E2547" i="8"/>
  <c r="D2547" i="8"/>
  <c r="E2546" i="8"/>
  <c r="D2546" i="8"/>
  <c r="E2545" i="8"/>
  <c r="D2545" i="8"/>
  <c r="E2544" i="8"/>
  <c r="D2544" i="8"/>
  <c r="E2543" i="8"/>
  <c r="D2543" i="8"/>
  <c r="E2542" i="8"/>
  <c r="D2542" i="8"/>
  <c r="E2541" i="8"/>
  <c r="D2541" i="8"/>
  <c r="E2540" i="8"/>
  <c r="D2540" i="8"/>
  <c r="E2539" i="8"/>
  <c r="D2539" i="8"/>
  <c r="E2538" i="8"/>
  <c r="D2538" i="8"/>
  <c r="E2537" i="8"/>
  <c r="D2537" i="8"/>
  <c r="E2536" i="8"/>
  <c r="D2536" i="8"/>
  <c r="E2535" i="8"/>
  <c r="D2535" i="8"/>
  <c r="E2534" i="8"/>
  <c r="D2534" i="8"/>
  <c r="E2533" i="8"/>
  <c r="D2533" i="8"/>
  <c r="E2532" i="8"/>
  <c r="D2532" i="8"/>
  <c r="E2531" i="8"/>
  <c r="D2531" i="8"/>
  <c r="E2530" i="8"/>
  <c r="D2530" i="8"/>
  <c r="E2529" i="8"/>
  <c r="D2529" i="8"/>
  <c r="E2528" i="8"/>
  <c r="D2528" i="8"/>
  <c r="E2527" i="8"/>
  <c r="D2527" i="8"/>
  <c r="E2526" i="8"/>
  <c r="D2526" i="8"/>
  <c r="E2525" i="8"/>
  <c r="D2525" i="8"/>
  <c r="E2524" i="8"/>
  <c r="D2524" i="8"/>
  <c r="E2523" i="8"/>
  <c r="D2523" i="8"/>
  <c r="E2522" i="8"/>
  <c r="D2522" i="8"/>
  <c r="E2521" i="8"/>
  <c r="D2521" i="8"/>
  <c r="E2520" i="8"/>
  <c r="D2520" i="8"/>
  <c r="E2519" i="8"/>
  <c r="D2519" i="8"/>
  <c r="E2518" i="8"/>
  <c r="D2518" i="8"/>
  <c r="E2517" i="8"/>
  <c r="D2517" i="8"/>
  <c r="E2516" i="8"/>
  <c r="D2516" i="8"/>
  <c r="E2515" i="8"/>
  <c r="D2515" i="8"/>
  <c r="E2514" i="8"/>
  <c r="D2514" i="8"/>
  <c r="E2513" i="8"/>
  <c r="D2513" i="8"/>
  <c r="E2512" i="8"/>
  <c r="D2512" i="8"/>
  <c r="E2511" i="8"/>
  <c r="D2511" i="8"/>
  <c r="E2510" i="8"/>
  <c r="D2510" i="8"/>
  <c r="E2509" i="8"/>
  <c r="D2509" i="8"/>
  <c r="E2508" i="8"/>
  <c r="D2508" i="8"/>
  <c r="E2507" i="8"/>
  <c r="D2507" i="8"/>
  <c r="E2506" i="8"/>
  <c r="D2506" i="8"/>
  <c r="E2505" i="8"/>
  <c r="D2505" i="8"/>
  <c r="E2504" i="8"/>
  <c r="D2504" i="8"/>
  <c r="E2503" i="8"/>
  <c r="D2503" i="8"/>
  <c r="E2502" i="8"/>
  <c r="D2502" i="8"/>
  <c r="E2501" i="8"/>
  <c r="D2501" i="8"/>
  <c r="E2500" i="8"/>
  <c r="D2500" i="8"/>
  <c r="E2499" i="8"/>
  <c r="D2499" i="8"/>
  <c r="E2498" i="8"/>
  <c r="D2498" i="8"/>
  <c r="E2497" i="8"/>
  <c r="D2497" i="8"/>
  <c r="E2496" i="8"/>
  <c r="D2496" i="8"/>
  <c r="E2495" i="8"/>
  <c r="D2495" i="8"/>
  <c r="E2494" i="8"/>
  <c r="D2494" i="8"/>
  <c r="E2493" i="8"/>
  <c r="D2493" i="8"/>
  <c r="E2492" i="8"/>
  <c r="D2492" i="8"/>
  <c r="E2491" i="8"/>
  <c r="D2491" i="8"/>
  <c r="E2490" i="8"/>
  <c r="D2490" i="8"/>
  <c r="E2489" i="8"/>
  <c r="D2489" i="8"/>
  <c r="E2488" i="8"/>
  <c r="D2488" i="8"/>
  <c r="E2487" i="8"/>
  <c r="D2487" i="8"/>
  <c r="E2486" i="8"/>
  <c r="D2486" i="8"/>
  <c r="E2485" i="8"/>
  <c r="D2485" i="8"/>
  <c r="E2484" i="8"/>
  <c r="D2484" i="8"/>
  <c r="E2483" i="8"/>
  <c r="D2483" i="8"/>
  <c r="E2482" i="8"/>
  <c r="D2482" i="8"/>
  <c r="E2481" i="8"/>
  <c r="D2481" i="8"/>
  <c r="E2480" i="8"/>
  <c r="D2480" i="8"/>
  <c r="E2479" i="8"/>
  <c r="D2479" i="8"/>
  <c r="E2478" i="8"/>
  <c r="D2478" i="8"/>
  <c r="E2477" i="8"/>
  <c r="D2477" i="8"/>
  <c r="E2476" i="8"/>
  <c r="D2476" i="8"/>
  <c r="E2475" i="8"/>
  <c r="D2475" i="8"/>
  <c r="E2474" i="8"/>
  <c r="D2474" i="8"/>
  <c r="E2473" i="8"/>
  <c r="D2473" i="8"/>
  <c r="E2472" i="8"/>
  <c r="D2472" i="8"/>
  <c r="E2471" i="8"/>
  <c r="D2471" i="8"/>
  <c r="E2470" i="8"/>
  <c r="D2470" i="8"/>
  <c r="E2469" i="8"/>
  <c r="D2469" i="8"/>
  <c r="E2468" i="8"/>
  <c r="D2468" i="8"/>
  <c r="E2467" i="8"/>
  <c r="D2467" i="8"/>
  <c r="E2466" i="8"/>
  <c r="D2466" i="8"/>
  <c r="E2465" i="8"/>
  <c r="D2465" i="8"/>
  <c r="E2464" i="8"/>
  <c r="D2464" i="8"/>
  <c r="E2463" i="8"/>
  <c r="D2463" i="8"/>
  <c r="E2462" i="8"/>
  <c r="D2462" i="8"/>
  <c r="E2461" i="8"/>
  <c r="D2461" i="8"/>
  <c r="E2460" i="8"/>
  <c r="D2460" i="8"/>
  <c r="E2459" i="8"/>
  <c r="D2459" i="8"/>
  <c r="E2458" i="8"/>
  <c r="D2458" i="8"/>
  <c r="E2457" i="8"/>
  <c r="D2457" i="8"/>
  <c r="E2456" i="8"/>
  <c r="D2456" i="8"/>
  <c r="E2455" i="8"/>
  <c r="D2455" i="8"/>
  <c r="E2454" i="8"/>
  <c r="D2454" i="8"/>
  <c r="E2453" i="8"/>
  <c r="D2453" i="8"/>
  <c r="E2452" i="8"/>
  <c r="D2452" i="8"/>
  <c r="E2451" i="8"/>
  <c r="D2451" i="8"/>
  <c r="E2450" i="8"/>
  <c r="D2450" i="8"/>
  <c r="E2449" i="8"/>
  <c r="D2449" i="8"/>
  <c r="E2448" i="8"/>
  <c r="D2448" i="8"/>
  <c r="E2447" i="8"/>
  <c r="D2447" i="8"/>
  <c r="E2446" i="8"/>
  <c r="D2446" i="8"/>
  <c r="E2445" i="8"/>
  <c r="D2445" i="8"/>
  <c r="E2444" i="8"/>
  <c r="D2444" i="8"/>
  <c r="E2443" i="8"/>
  <c r="D2443" i="8"/>
  <c r="E2442" i="8"/>
  <c r="D2442" i="8"/>
  <c r="E2441" i="8"/>
  <c r="D2441" i="8"/>
  <c r="E2440" i="8"/>
  <c r="D2440" i="8"/>
  <c r="E2439" i="8"/>
  <c r="D2439" i="8"/>
  <c r="E2438" i="8"/>
  <c r="D2438" i="8"/>
  <c r="E2437" i="8"/>
  <c r="D2437" i="8"/>
  <c r="E2436" i="8"/>
  <c r="D2436" i="8"/>
  <c r="E2435" i="8"/>
  <c r="D2435" i="8"/>
  <c r="E2434" i="8"/>
  <c r="D2434" i="8"/>
  <c r="E2433" i="8"/>
  <c r="D2433" i="8"/>
  <c r="E2432" i="8"/>
  <c r="D2432" i="8"/>
  <c r="E2431" i="8"/>
  <c r="D2431" i="8"/>
  <c r="E2430" i="8"/>
  <c r="G2430" i="8" s="1"/>
  <c r="D2430" i="8"/>
  <c r="E2429" i="8"/>
  <c r="D2429" i="8"/>
  <c r="E2428" i="8"/>
  <c r="D2428" i="8"/>
  <c r="E2427" i="8"/>
  <c r="D2427" i="8"/>
  <c r="E2426" i="8"/>
  <c r="G2426" i="8" s="1"/>
  <c r="D2426" i="8"/>
  <c r="E2425" i="8"/>
  <c r="D2425" i="8"/>
  <c r="E2424" i="8"/>
  <c r="D2424" i="8"/>
  <c r="E2423" i="8"/>
  <c r="D2423" i="8"/>
  <c r="E2422" i="8"/>
  <c r="G2422" i="8" s="1"/>
  <c r="D2422" i="8"/>
  <c r="E2421" i="8"/>
  <c r="D2421" i="8"/>
  <c r="E2420" i="8"/>
  <c r="D2420" i="8"/>
  <c r="E2419" i="8"/>
  <c r="D2419" i="8"/>
  <c r="E2418" i="8"/>
  <c r="G2418" i="8" s="1"/>
  <c r="D2418" i="8"/>
  <c r="E2417" i="8"/>
  <c r="D2417" i="8"/>
  <c r="E2416" i="8"/>
  <c r="D2416" i="8"/>
  <c r="E2415" i="8"/>
  <c r="D2415" i="8"/>
  <c r="E2414" i="8"/>
  <c r="G2414" i="8" s="1"/>
  <c r="D2414" i="8"/>
  <c r="E2413" i="8"/>
  <c r="D2413" i="8"/>
  <c r="E2412" i="8"/>
  <c r="D2412" i="8"/>
  <c r="E2411" i="8"/>
  <c r="D2411" i="8"/>
  <c r="E2410" i="8"/>
  <c r="G2410" i="8" s="1"/>
  <c r="D2410" i="8"/>
  <c r="E2409" i="8"/>
  <c r="D2409" i="8"/>
  <c r="E2408" i="8"/>
  <c r="D2408" i="8"/>
  <c r="E2407" i="8"/>
  <c r="D2407" i="8"/>
  <c r="E2406" i="8"/>
  <c r="G2406" i="8" s="1"/>
  <c r="D2406" i="8"/>
  <c r="E2405" i="8"/>
  <c r="D2405" i="8"/>
  <c r="E2404" i="8"/>
  <c r="D2404" i="8"/>
  <c r="E2403" i="8"/>
  <c r="D2403" i="8"/>
  <c r="E2402" i="8"/>
  <c r="G2402" i="8" s="1"/>
  <c r="D2402" i="8"/>
  <c r="E2401" i="8"/>
  <c r="D2401" i="8"/>
  <c r="E2400" i="8"/>
  <c r="D2400" i="8"/>
  <c r="E2399" i="8"/>
  <c r="D2399" i="8"/>
  <c r="E2398" i="8"/>
  <c r="G2398" i="8" s="1"/>
  <c r="D2398" i="8"/>
  <c r="E2397" i="8"/>
  <c r="D2397" i="8"/>
  <c r="E2396" i="8"/>
  <c r="D2396" i="8"/>
  <c r="E2395" i="8"/>
  <c r="D2395" i="8"/>
  <c r="E2394" i="8"/>
  <c r="G2394" i="8" s="1"/>
  <c r="D2394" i="8"/>
  <c r="E2393" i="8"/>
  <c r="D2393" i="8"/>
  <c r="E2392" i="8"/>
  <c r="D2392" i="8"/>
  <c r="E2391" i="8"/>
  <c r="D2391" i="8"/>
  <c r="E2390" i="8"/>
  <c r="G2390" i="8" s="1"/>
  <c r="D2390" i="8"/>
  <c r="E2389" i="8"/>
  <c r="D2389" i="8"/>
  <c r="E2388" i="8"/>
  <c r="D2388" i="8"/>
  <c r="E2387" i="8"/>
  <c r="D2387" i="8"/>
  <c r="E2386" i="8"/>
  <c r="G2386" i="8" s="1"/>
  <c r="D2386" i="8"/>
  <c r="E2385" i="8"/>
  <c r="D2385" i="8"/>
  <c r="E2384" i="8"/>
  <c r="D2384" i="8"/>
  <c r="E2383" i="8"/>
  <c r="D2383" i="8"/>
  <c r="E2382" i="8"/>
  <c r="G2382" i="8" s="1"/>
  <c r="D2382" i="8"/>
  <c r="E2381" i="8"/>
  <c r="D2381" i="8"/>
  <c r="E2380" i="8"/>
  <c r="D2380" i="8"/>
  <c r="E2379" i="8"/>
  <c r="D2379" i="8"/>
  <c r="E2378" i="8"/>
  <c r="G2378" i="8" s="1"/>
  <c r="D2378" i="8"/>
  <c r="E2377" i="8"/>
  <c r="D2377" i="8"/>
  <c r="E2376" i="8"/>
  <c r="D2376" i="8"/>
  <c r="E2375" i="8"/>
  <c r="D2375" i="8"/>
  <c r="E2374" i="8"/>
  <c r="G2374" i="8" s="1"/>
  <c r="D2374" i="8"/>
  <c r="E2373" i="8"/>
  <c r="D2373" i="8"/>
  <c r="E2372" i="8"/>
  <c r="D2372" i="8"/>
  <c r="E2371" i="8"/>
  <c r="D2371" i="8"/>
  <c r="E2370" i="8"/>
  <c r="G2370" i="8" s="1"/>
  <c r="D2370" i="8"/>
  <c r="E2369" i="8"/>
  <c r="D2369" i="8"/>
  <c r="E2368" i="8"/>
  <c r="D2368" i="8"/>
  <c r="E2367" i="8"/>
  <c r="D2367" i="8"/>
  <c r="E2366" i="8"/>
  <c r="G2366" i="8" s="1"/>
  <c r="D2366" i="8"/>
  <c r="E2365" i="8"/>
  <c r="D2365" i="8"/>
  <c r="E2364" i="8"/>
  <c r="D2364" i="8"/>
  <c r="E2363" i="8"/>
  <c r="D2363" i="8"/>
  <c r="E2362" i="8"/>
  <c r="G2362" i="8" s="1"/>
  <c r="D2362" i="8"/>
  <c r="E2361" i="8"/>
  <c r="D2361" i="8"/>
  <c r="E2360" i="8"/>
  <c r="D2360" i="8"/>
  <c r="E2359" i="8"/>
  <c r="D2359" i="8"/>
  <c r="E2358" i="8"/>
  <c r="G2358" i="8" s="1"/>
  <c r="D2358" i="8"/>
  <c r="E2357" i="8"/>
  <c r="D2357" i="8"/>
  <c r="E2356" i="8"/>
  <c r="D2356" i="8"/>
  <c r="E2355" i="8"/>
  <c r="D2355" i="8"/>
  <c r="E2354" i="8"/>
  <c r="G2354" i="8" s="1"/>
  <c r="D2354" i="8"/>
  <c r="E2353" i="8"/>
  <c r="D2353" i="8"/>
  <c r="E2352" i="8"/>
  <c r="D2352" i="8"/>
  <c r="E2351" i="8"/>
  <c r="D2351" i="8"/>
  <c r="E2350" i="8"/>
  <c r="G2350" i="8" s="1"/>
  <c r="D2350" i="8"/>
  <c r="E2349" i="8"/>
  <c r="D2349" i="8"/>
  <c r="E2348" i="8"/>
  <c r="D2348" i="8"/>
  <c r="E2347" i="8"/>
  <c r="D2347" i="8"/>
  <c r="E2346" i="8"/>
  <c r="G2346" i="8" s="1"/>
  <c r="D2346" i="8"/>
  <c r="E2345" i="8"/>
  <c r="D2345" i="8"/>
  <c r="E2344" i="8"/>
  <c r="D2344" i="8"/>
  <c r="E2343" i="8"/>
  <c r="D2343" i="8"/>
  <c r="E2342" i="8"/>
  <c r="G2342" i="8" s="1"/>
  <c r="D2342" i="8"/>
  <c r="E2341" i="8"/>
  <c r="D2341" i="8"/>
  <c r="E2340" i="8"/>
  <c r="D2340" i="8"/>
  <c r="E2339" i="8"/>
  <c r="D2339" i="8"/>
  <c r="E2338" i="8"/>
  <c r="G2338" i="8" s="1"/>
  <c r="D2338" i="8"/>
  <c r="E2337" i="8"/>
  <c r="D2337" i="8"/>
  <c r="E2336" i="8"/>
  <c r="D2336" i="8"/>
  <c r="E2335" i="8"/>
  <c r="D2335" i="8"/>
  <c r="E2334" i="8"/>
  <c r="G2334" i="8" s="1"/>
  <c r="D2334" i="8"/>
  <c r="E2333" i="8"/>
  <c r="D2333" i="8"/>
  <c r="E2332" i="8"/>
  <c r="D2332" i="8"/>
  <c r="E2331" i="8"/>
  <c r="D2331" i="8"/>
  <c r="E2330" i="8"/>
  <c r="G2330" i="8" s="1"/>
  <c r="D2330" i="8"/>
  <c r="E2329" i="8"/>
  <c r="D2329" i="8"/>
  <c r="E2328" i="8"/>
  <c r="D2328" i="8"/>
  <c r="E2327" i="8"/>
  <c r="D2327" i="8"/>
  <c r="E2326" i="8"/>
  <c r="G2326" i="8" s="1"/>
  <c r="D2326" i="8"/>
  <c r="E2325" i="8"/>
  <c r="D2325" i="8"/>
  <c r="E2324" i="8"/>
  <c r="D2324" i="8"/>
  <c r="E2323" i="8"/>
  <c r="D2323" i="8"/>
  <c r="E2322" i="8"/>
  <c r="G2322" i="8" s="1"/>
  <c r="D2322" i="8"/>
  <c r="E2321" i="8"/>
  <c r="D2321" i="8"/>
  <c r="E2320" i="8"/>
  <c r="D2320" i="8"/>
  <c r="E2319" i="8"/>
  <c r="D2319" i="8"/>
  <c r="E2318" i="8"/>
  <c r="G2318" i="8" s="1"/>
  <c r="D2318" i="8"/>
  <c r="E2317" i="8"/>
  <c r="D2317" i="8"/>
  <c r="E2316" i="8"/>
  <c r="D2316" i="8"/>
  <c r="E2315" i="8"/>
  <c r="D2315" i="8"/>
  <c r="E2314" i="8"/>
  <c r="G2314" i="8" s="1"/>
  <c r="D2314" i="8"/>
  <c r="E2313" i="8"/>
  <c r="D2313" i="8"/>
  <c r="E2312" i="8"/>
  <c r="D2312" i="8"/>
  <c r="E2311" i="8"/>
  <c r="D2311" i="8"/>
  <c r="E2310" i="8"/>
  <c r="G2310" i="8" s="1"/>
  <c r="D2310" i="8"/>
  <c r="E2309" i="8"/>
  <c r="D2309" i="8"/>
  <c r="E2308" i="8"/>
  <c r="D2308" i="8"/>
  <c r="E2307" i="8"/>
  <c r="D2307" i="8"/>
  <c r="E2306" i="8"/>
  <c r="G2306" i="8" s="1"/>
  <c r="D2306" i="8"/>
  <c r="E2305" i="8"/>
  <c r="D2305" i="8"/>
  <c r="E2304" i="8"/>
  <c r="D2304" i="8"/>
  <c r="E2303" i="8"/>
  <c r="D2303" i="8"/>
  <c r="E2302" i="8"/>
  <c r="G2302" i="8" s="1"/>
  <c r="D2302" i="8"/>
  <c r="E2301" i="8"/>
  <c r="D2301" i="8"/>
  <c r="E2300" i="8"/>
  <c r="D2300" i="8"/>
  <c r="E2299" i="8"/>
  <c r="D2299" i="8"/>
  <c r="E2298" i="8"/>
  <c r="G2298" i="8" s="1"/>
  <c r="D2298" i="8"/>
  <c r="E2297" i="8"/>
  <c r="D2297" i="8"/>
  <c r="E2296" i="8"/>
  <c r="D2296" i="8"/>
  <c r="E2295" i="8"/>
  <c r="D2295" i="8"/>
  <c r="E2294" i="8"/>
  <c r="G2294" i="8" s="1"/>
  <c r="D2294" i="8"/>
  <c r="E2293" i="8"/>
  <c r="D2293" i="8"/>
  <c r="E2292" i="8"/>
  <c r="D2292" i="8"/>
  <c r="E2291" i="8"/>
  <c r="D2291" i="8"/>
  <c r="E2290" i="8"/>
  <c r="G2290" i="8" s="1"/>
  <c r="D2290" i="8"/>
  <c r="E2289" i="8"/>
  <c r="D2289" i="8"/>
  <c r="E2288" i="8"/>
  <c r="D2288" i="8"/>
  <c r="E2287" i="8"/>
  <c r="D2287" i="8"/>
  <c r="E2286" i="8"/>
  <c r="G2286" i="8" s="1"/>
  <c r="D2286" i="8"/>
  <c r="E2285" i="8"/>
  <c r="D2285" i="8"/>
  <c r="E2284" i="8"/>
  <c r="D2284" i="8"/>
  <c r="E2283" i="8"/>
  <c r="D2283" i="8"/>
  <c r="E2282" i="8"/>
  <c r="G2282" i="8" s="1"/>
  <c r="D2282" i="8"/>
  <c r="E2281" i="8"/>
  <c r="D2281" i="8"/>
  <c r="E2280" i="8"/>
  <c r="D2280" i="8"/>
  <c r="E2279" i="8"/>
  <c r="D2279" i="8"/>
  <c r="E2278" i="8"/>
  <c r="G2278" i="8" s="1"/>
  <c r="D2278" i="8"/>
  <c r="E2277" i="8"/>
  <c r="D2277" i="8"/>
  <c r="E2276" i="8"/>
  <c r="D2276" i="8"/>
  <c r="E2275" i="8"/>
  <c r="D2275" i="8"/>
  <c r="E2274" i="8"/>
  <c r="G2274" i="8" s="1"/>
  <c r="D2274" i="8"/>
  <c r="E2273" i="8"/>
  <c r="D2273" i="8"/>
  <c r="E2272" i="8"/>
  <c r="D2272" i="8"/>
  <c r="E2271" i="8"/>
  <c r="D2271" i="8"/>
  <c r="E2270" i="8"/>
  <c r="G2270" i="8" s="1"/>
  <c r="D2270" i="8"/>
  <c r="E2269" i="8"/>
  <c r="D2269" i="8"/>
  <c r="E2268" i="8"/>
  <c r="D2268" i="8"/>
  <c r="E2267" i="8"/>
  <c r="D2267" i="8"/>
  <c r="E2266" i="8"/>
  <c r="G2266" i="8" s="1"/>
  <c r="D2266" i="8"/>
  <c r="E2265" i="8"/>
  <c r="D2265" i="8"/>
  <c r="E2264" i="8"/>
  <c r="D2264" i="8"/>
  <c r="E2263" i="8"/>
  <c r="D2263" i="8"/>
  <c r="E2262" i="8"/>
  <c r="G2262" i="8" s="1"/>
  <c r="D2262" i="8"/>
  <c r="E2261" i="8"/>
  <c r="D2261" i="8"/>
  <c r="E2260" i="8"/>
  <c r="D2260" i="8"/>
  <c r="E2259" i="8"/>
  <c r="D2259" i="8"/>
  <c r="E2258" i="8"/>
  <c r="G2258" i="8" s="1"/>
  <c r="D2258" i="8"/>
  <c r="E2257" i="8"/>
  <c r="D2257" i="8"/>
  <c r="E2256" i="8"/>
  <c r="D2256" i="8"/>
  <c r="E2255" i="8"/>
  <c r="D2255" i="8"/>
  <c r="E2254" i="8"/>
  <c r="G2254" i="8" s="1"/>
  <c r="D2254" i="8"/>
  <c r="E2253" i="8"/>
  <c r="D2253" i="8"/>
  <c r="E2252" i="8"/>
  <c r="D2252" i="8"/>
  <c r="E2251" i="8"/>
  <c r="D2251" i="8"/>
  <c r="E2250" i="8"/>
  <c r="G2250" i="8" s="1"/>
  <c r="D2250" i="8"/>
  <c r="E2249" i="8"/>
  <c r="D2249" i="8"/>
  <c r="E2248" i="8"/>
  <c r="D2248" i="8"/>
  <c r="E2247" i="8"/>
  <c r="D2247" i="8"/>
  <c r="E2246" i="8"/>
  <c r="G2246" i="8" s="1"/>
  <c r="D2246" i="8"/>
  <c r="E2245" i="8"/>
  <c r="D2245" i="8"/>
  <c r="E2244" i="8"/>
  <c r="D2244" i="8"/>
  <c r="E2243" i="8"/>
  <c r="D2243" i="8"/>
  <c r="E2242" i="8"/>
  <c r="G2242" i="8" s="1"/>
  <c r="D2242" i="8"/>
  <c r="E2241" i="8"/>
  <c r="D2241" i="8"/>
  <c r="E2240" i="8"/>
  <c r="D2240" i="8"/>
  <c r="E2239" i="8"/>
  <c r="D2239" i="8"/>
  <c r="E2238" i="8"/>
  <c r="G2238" i="8" s="1"/>
  <c r="D2238" i="8"/>
  <c r="E2237" i="8"/>
  <c r="D2237" i="8"/>
  <c r="E2236" i="8"/>
  <c r="D2236" i="8"/>
  <c r="E2235" i="8"/>
  <c r="D2235" i="8"/>
  <c r="E2234" i="8"/>
  <c r="G2235" i="8" s="1"/>
  <c r="D2234" i="8"/>
  <c r="E2233" i="8"/>
  <c r="D2233" i="8"/>
  <c r="E2232" i="8"/>
  <c r="D2232" i="8"/>
  <c r="E2231" i="8"/>
  <c r="D2231" i="8"/>
  <c r="E2230" i="8"/>
  <c r="G2230" i="8" s="1"/>
  <c r="D2230" i="8"/>
  <c r="E2229" i="8"/>
  <c r="D2229" i="8"/>
  <c r="E2228" i="8"/>
  <c r="D2228" i="8"/>
  <c r="E2227" i="8"/>
  <c r="D2227" i="8"/>
  <c r="E2226" i="8"/>
  <c r="G2226" i="8" s="1"/>
  <c r="D2226" i="8"/>
  <c r="E2225" i="8"/>
  <c r="D2225" i="8"/>
  <c r="E2224" i="8"/>
  <c r="D2224" i="8"/>
  <c r="E2223" i="8"/>
  <c r="D2223" i="8"/>
  <c r="E2222" i="8"/>
  <c r="G2223" i="8" s="1"/>
  <c r="D2222" i="8"/>
  <c r="E2221" i="8"/>
  <c r="D2221" i="8"/>
  <c r="E2220" i="8"/>
  <c r="D2220" i="8"/>
  <c r="E2219" i="8"/>
  <c r="D2219" i="8"/>
  <c r="E2218" i="8"/>
  <c r="G2219" i="8" s="1"/>
  <c r="D2218" i="8"/>
  <c r="E2217" i="8"/>
  <c r="D2217" i="8"/>
  <c r="E2216" i="8"/>
  <c r="D2216" i="8"/>
  <c r="E2215" i="8"/>
  <c r="D2215" i="8"/>
  <c r="E2214" i="8"/>
  <c r="G2215" i="8" s="1"/>
  <c r="D2214" i="8"/>
  <c r="E2213" i="8"/>
  <c r="D2213" i="8"/>
  <c r="E2212" i="8"/>
  <c r="D2212" i="8"/>
  <c r="E2211" i="8"/>
  <c r="D2211" i="8"/>
  <c r="E2210" i="8"/>
  <c r="G2211" i="8" s="1"/>
  <c r="D2210" i="8"/>
  <c r="E2209" i="8"/>
  <c r="D2209" i="8"/>
  <c r="E2208" i="8"/>
  <c r="D2208" i="8"/>
  <c r="E2207" i="8"/>
  <c r="D2207" i="8"/>
  <c r="E2206" i="8"/>
  <c r="G2207" i="8" s="1"/>
  <c r="D2206" i="8"/>
  <c r="E2205" i="8"/>
  <c r="D2205" i="8"/>
  <c r="E2204" i="8"/>
  <c r="D2204" i="8"/>
  <c r="E2203" i="8"/>
  <c r="D2203" i="8"/>
  <c r="E2202" i="8"/>
  <c r="G2203" i="8" s="1"/>
  <c r="D2202" i="8"/>
  <c r="E2201" i="8"/>
  <c r="D2201" i="8"/>
  <c r="E2200" i="8"/>
  <c r="D2200" i="8"/>
  <c r="E2199" i="8"/>
  <c r="D2199" i="8"/>
  <c r="E2198" i="8"/>
  <c r="G2199" i="8" s="1"/>
  <c r="D2198" i="8"/>
  <c r="E2197" i="8"/>
  <c r="D2197" i="8"/>
  <c r="E2196" i="8"/>
  <c r="D2196" i="8"/>
  <c r="E2195" i="8"/>
  <c r="D2195" i="8"/>
  <c r="E2194" i="8"/>
  <c r="G2195" i="8" s="1"/>
  <c r="D2194" i="8"/>
  <c r="E2193" i="8"/>
  <c r="D2193" i="8"/>
  <c r="E2192" i="8"/>
  <c r="D2192" i="8"/>
  <c r="E2191" i="8"/>
  <c r="D2191" i="8"/>
  <c r="E2190" i="8"/>
  <c r="G2191" i="8" s="1"/>
  <c r="D2190" i="8"/>
  <c r="E2189" i="8"/>
  <c r="D2189" i="8"/>
  <c r="E2188" i="8"/>
  <c r="D2188" i="8"/>
  <c r="E2187" i="8"/>
  <c r="D2187" i="8"/>
  <c r="E2186" i="8"/>
  <c r="G2187" i="8" s="1"/>
  <c r="D2186" i="8"/>
  <c r="E2185" i="8"/>
  <c r="D2185" i="8"/>
  <c r="E2184" i="8"/>
  <c r="D2184" i="8"/>
  <c r="E2183" i="8"/>
  <c r="D2183" i="8"/>
  <c r="E2182" i="8"/>
  <c r="G2183" i="8" s="1"/>
  <c r="D2182" i="8"/>
  <c r="E2181" i="8"/>
  <c r="D2181" i="8"/>
  <c r="E2180" i="8"/>
  <c r="D2180" i="8"/>
  <c r="E2179" i="8"/>
  <c r="D2179" i="8"/>
  <c r="E2178" i="8"/>
  <c r="G2179" i="8" s="1"/>
  <c r="D2178" i="8"/>
  <c r="E2177" i="8"/>
  <c r="D2177" i="8"/>
  <c r="E2176" i="8"/>
  <c r="D2176" i="8"/>
  <c r="E2175" i="8"/>
  <c r="D2175" i="8"/>
  <c r="E2174" i="8"/>
  <c r="G2175" i="8" s="1"/>
  <c r="D2174" i="8"/>
  <c r="E2173" i="8"/>
  <c r="D2173" i="8"/>
  <c r="E2172" i="8"/>
  <c r="D2172" i="8"/>
  <c r="E2171" i="8"/>
  <c r="D2171" i="8"/>
  <c r="E2170" i="8"/>
  <c r="G2171" i="8" s="1"/>
  <c r="D2170" i="8"/>
  <c r="E2169" i="8"/>
  <c r="D2169" i="8"/>
  <c r="E2168" i="8"/>
  <c r="D2168" i="8"/>
  <c r="E2167" i="8"/>
  <c r="D2167" i="8"/>
  <c r="E2166" i="8"/>
  <c r="G2167" i="8" s="1"/>
  <c r="D2166" i="8"/>
  <c r="E2165" i="8"/>
  <c r="D2165" i="8"/>
  <c r="E2164" i="8"/>
  <c r="D2164" i="8"/>
  <c r="E2163" i="8"/>
  <c r="D2163" i="8"/>
  <c r="E2162" i="8"/>
  <c r="G2163" i="8" s="1"/>
  <c r="D2162" i="8"/>
  <c r="E2161" i="8"/>
  <c r="D2161" i="8"/>
  <c r="E2160" i="8"/>
  <c r="D2160" i="8"/>
  <c r="E2159" i="8"/>
  <c r="D2159" i="8"/>
  <c r="E2158" i="8"/>
  <c r="G2159" i="8" s="1"/>
  <c r="D2158" i="8"/>
  <c r="E2157" i="8"/>
  <c r="D2157" i="8"/>
  <c r="E2156" i="8"/>
  <c r="D2156" i="8"/>
  <c r="E2155" i="8"/>
  <c r="D2155" i="8"/>
  <c r="E2154" i="8"/>
  <c r="G2155" i="8" s="1"/>
  <c r="D2154" i="8"/>
  <c r="E2153" i="8"/>
  <c r="D2153" i="8"/>
  <c r="E2152" i="8"/>
  <c r="D2152" i="8"/>
  <c r="E2151" i="8"/>
  <c r="D2151" i="8"/>
  <c r="E2150" i="8"/>
  <c r="G2151" i="8" s="1"/>
  <c r="D2150" i="8"/>
  <c r="E2149" i="8"/>
  <c r="D2149" i="8"/>
  <c r="E2148" i="8"/>
  <c r="D2148" i="8"/>
  <c r="E2147" i="8"/>
  <c r="D2147" i="8"/>
  <c r="E2146" i="8"/>
  <c r="G2147" i="8" s="1"/>
  <c r="D2146" i="8"/>
  <c r="E2145" i="8"/>
  <c r="D2145" i="8"/>
  <c r="E2144" i="8"/>
  <c r="D2144" i="8"/>
  <c r="E2143" i="8"/>
  <c r="D2143" i="8"/>
  <c r="E2142" i="8"/>
  <c r="G2143" i="8" s="1"/>
  <c r="D2142" i="8"/>
  <c r="E2141" i="8"/>
  <c r="D2141" i="8"/>
  <c r="E2140" i="8"/>
  <c r="D2140" i="8"/>
  <c r="E2139" i="8"/>
  <c r="D2139" i="8"/>
  <c r="E2138" i="8"/>
  <c r="G2139" i="8" s="1"/>
  <c r="D2138" i="8"/>
  <c r="E2137" i="8"/>
  <c r="D2137" i="8"/>
  <c r="E2136" i="8"/>
  <c r="D2136" i="8"/>
  <c r="E2135" i="8"/>
  <c r="D2135" i="8"/>
  <c r="E2134" i="8"/>
  <c r="G2135" i="8" s="1"/>
  <c r="D2134" i="8"/>
  <c r="E2133" i="8"/>
  <c r="D2133" i="8"/>
  <c r="E2132" i="8"/>
  <c r="D2132" i="8"/>
  <c r="E2131" i="8"/>
  <c r="D2131" i="8"/>
  <c r="E2130" i="8"/>
  <c r="G2131" i="8" s="1"/>
  <c r="D2130" i="8"/>
  <c r="E2129" i="8"/>
  <c r="D2129" i="8"/>
  <c r="E2128" i="8"/>
  <c r="D2128" i="8"/>
  <c r="E2127" i="8"/>
  <c r="D2127" i="8"/>
  <c r="E2126" i="8"/>
  <c r="G2127" i="8" s="1"/>
  <c r="D2126" i="8"/>
  <c r="E2125" i="8"/>
  <c r="D2125" i="8"/>
  <c r="E2124" i="8"/>
  <c r="D2124" i="8"/>
  <c r="E2123" i="8"/>
  <c r="D2123" i="8"/>
  <c r="E2122" i="8"/>
  <c r="G2123" i="8" s="1"/>
  <c r="D2122" i="8"/>
  <c r="E2121" i="8"/>
  <c r="D2121" i="8"/>
  <c r="E2120" i="8"/>
  <c r="D2120" i="8"/>
  <c r="E2119" i="8"/>
  <c r="D2119" i="8"/>
  <c r="E2118" i="8"/>
  <c r="G2119" i="8" s="1"/>
  <c r="D2118" i="8"/>
  <c r="E2117" i="8"/>
  <c r="D2117" i="8"/>
  <c r="E2116" i="8"/>
  <c r="D2116" i="8"/>
  <c r="E2115" i="8"/>
  <c r="D2115" i="8"/>
  <c r="E2114" i="8"/>
  <c r="G2115" i="8" s="1"/>
  <c r="D2114" i="8"/>
  <c r="E2113" i="8"/>
  <c r="D2113" i="8"/>
  <c r="E2112" i="8"/>
  <c r="D2112" i="8"/>
  <c r="E2111" i="8"/>
  <c r="D2111" i="8"/>
  <c r="E2110" i="8"/>
  <c r="G2111" i="8" s="1"/>
  <c r="D2110" i="8"/>
  <c r="E2109" i="8"/>
  <c r="D2109" i="8"/>
  <c r="E2108" i="8"/>
  <c r="D2108" i="8"/>
  <c r="E2107" i="8"/>
  <c r="D2107" i="8"/>
  <c r="E2106" i="8"/>
  <c r="G2107" i="8" s="1"/>
  <c r="D2106" i="8"/>
  <c r="E2105" i="8"/>
  <c r="D2105" i="8"/>
  <c r="E2104" i="8"/>
  <c r="D2104" i="8"/>
  <c r="E2103" i="8"/>
  <c r="D2103" i="8"/>
  <c r="E2102" i="8"/>
  <c r="D2102" i="8"/>
  <c r="E2101" i="8"/>
  <c r="D2101" i="8"/>
  <c r="E2100" i="8"/>
  <c r="D2100" i="8"/>
  <c r="E2099" i="8"/>
  <c r="D2099" i="8"/>
  <c r="E2098" i="8"/>
  <c r="G2098" i="8" s="1"/>
  <c r="D2098" i="8"/>
  <c r="E2097" i="8"/>
  <c r="D2097" i="8"/>
  <c r="E2096" i="8"/>
  <c r="D2096" i="8"/>
  <c r="E2095" i="8"/>
  <c r="D2095" i="8"/>
  <c r="E2094" i="8"/>
  <c r="D2094" i="8"/>
  <c r="E2093" i="8"/>
  <c r="D2093" i="8"/>
  <c r="E2092" i="8"/>
  <c r="D2092" i="8"/>
  <c r="E2091" i="8"/>
  <c r="D2091" i="8"/>
  <c r="E2090" i="8"/>
  <c r="D2090" i="8"/>
  <c r="E2089" i="8"/>
  <c r="D2089" i="8"/>
  <c r="E2088" i="8"/>
  <c r="D2088" i="8"/>
  <c r="E2087" i="8"/>
  <c r="D2087" i="8"/>
  <c r="E2086" i="8"/>
  <c r="D2086" i="8"/>
  <c r="E2085" i="8"/>
  <c r="D2085" i="8"/>
  <c r="E2084" i="8"/>
  <c r="D2084" i="8"/>
  <c r="E2083" i="8"/>
  <c r="D2083" i="8"/>
  <c r="E2082" i="8"/>
  <c r="D2082" i="8"/>
  <c r="E2081" i="8"/>
  <c r="D2081" i="8"/>
  <c r="E2080" i="8"/>
  <c r="D2080" i="8"/>
  <c r="E2079" i="8"/>
  <c r="D2079" i="8"/>
  <c r="E2078" i="8"/>
  <c r="D2078" i="8"/>
  <c r="E2077" i="8"/>
  <c r="D2077" i="8"/>
  <c r="E2076" i="8"/>
  <c r="D2076" i="8"/>
  <c r="E2075" i="8"/>
  <c r="D2075" i="8"/>
  <c r="E2074" i="8"/>
  <c r="D2074" i="8"/>
  <c r="E2073" i="8"/>
  <c r="D2073" i="8"/>
  <c r="E2072" i="8"/>
  <c r="D2072" i="8"/>
  <c r="E2071" i="8"/>
  <c r="D2071" i="8"/>
  <c r="E2070" i="8"/>
  <c r="D2070" i="8"/>
  <c r="E2069" i="8"/>
  <c r="D2069" i="8"/>
  <c r="E2068" i="8"/>
  <c r="D2068" i="8"/>
  <c r="E2067" i="8"/>
  <c r="D2067" i="8"/>
  <c r="E2066" i="8"/>
  <c r="D2066" i="8"/>
  <c r="E2065" i="8"/>
  <c r="D2065" i="8"/>
  <c r="E2064" i="8"/>
  <c r="D2064" i="8"/>
  <c r="E2063" i="8"/>
  <c r="D2063" i="8"/>
  <c r="E2062" i="8"/>
  <c r="D2062" i="8"/>
  <c r="E2061" i="8"/>
  <c r="D2061" i="8"/>
  <c r="E2060" i="8"/>
  <c r="D2060" i="8"/>
  <c r="E2059" i="8"/>
  <c r="D2059" i="8"/>
  <c r="E2058" i="8"/>
  <c r="D2058" i="8"/>
  <c r="E2057" i="8"/>
  <c r="D2057" i="8"/>
  <c r="E2056" i="8"/>
  <c r="D2056" i="8"/>
  <c r="E2055" i="8"/>
  <c r="D2055" i="8"/>
  <c r="E2054" i="8"/>
  <c r="D2054" i="8"/>
  <c r="E2053" i="8"/>
  <c r="D2053" i="8"/>
  <c r="E2052" i="8"/>
  <c r="G2052" i="8" s="1"/>
  <c r="D2052" i="8"/>
  <c r="E2051" i="8"/>
  <c r="D2051" i="8"/>
  <c r="E2050" i="8"/>
  <c r="D2050" i="8"/>
  <c r="E2049" i="8"/>
  <c r="D2049" i="8"/>
  <c r="E2048" i="8"/>
  <c r="D2048" i="8"/>
  <c r="E2047" i="8"/>
  <c r="D2047" i="8"/>
  <c r="E2046" i="8"/>
  <c r="D2046" i="8"/>
  <c r="E2045" i="8"/>
  <c r="D2045" i="8"/>
  <c r="E2044" i="8"/>
  <c r="D2044" i="8"/>
  <c r="E2043" i="8"/>
  <c r="D2043" i="8"/>
  <c r="E2042" i="8"/>
  <c r="D2042" i="8"/>
  <c r="E2041" i="8"/>
  <c r="D2041" i="8"/>
  <c r="E2040" i="8"/>
  <c r="D2040" i="8"/>
  <c r="E2039" i="8"/>
  <c r="D2039" i="8"/>
  <c r="E2038" i="8"/>
  <c r="D2038" i="8"/>
  <c r="E2037" i="8"/>
  <c r="D2037" i="8"/>
  <c r="E2036" i="8"/>
  <c r="D2036" i="8"/>
  <c r="E2035" i="8"/>
  <c r="D2035" i="8"/>
  <c r="E2034" i="8"/>
  <c r="D2034" i="8"/>
  <c r="E2033" i="8"/>
  <c r="D2033" i="8"/>
  <c r="E2032" i="8"/>
  <c r="D2032" i="8"/>
  <c r="E2031" i="8"/>
  <c r="D2031" i="8"/>
  <c r="E2030" i="8"/>
  <c r="D2030" i="8"/>
  <c r="E2029" i="8"/>
  <c r="D2029" i="8"/>
  <c r="E2028" i="8"/>
  <c r="D2028" i="8"/>
  <c r="E2027" i="8"/>
  <c r="D2027" i="8"/>
  <c r="E2026" i="8"/>
  <c r="D2026" i="8"/>
  <c r="E2025" i="8"/>
  <c r="D2025" i="8"/>
  <c r="E2024" i="8"/>
  <c r="D2024" i="8"/>
  <c r="E2023" i="8"/>
  <c r="D2023" i="8"/>
  <c r="E2022" i="8"/>
  <c r="D2022" i="8"/>
  <c r="E2021" i="8"/>
  <c r="D2021" i="8"/>
  <c r="E2020" i="8"/>
  <c r="D2020" i="8"/>
  <c r="E2019" i="8"/>
  <c r="D2019" i="8"/>
  <c r="E2018" i="8"/>
  <c r="D2018" i="8"/>
  <c r="E2017" i="8"/>
  <c r="D2017" i="8"/>
  <c r="E2016" i="8"/>
  <c r="D2016" i="8"/>
  <c r="E2015" i="8"/>
  <c r="D2015" i="8"/>
  <c r="E2014" i="8"/>
  <c r="D2014" i="8"/>
  <c r="E2013" i="8"/>
  <c r="D2013" i="8"/>
  <c r="E2012" i="8"/>
  <c r="D2012" i="8"/>
  <c r="E2011" i="8"/>
  <c r="D2011" i="8"/>
  <c r="E2010" i="8"/>
  <c r="D2010" i="8"/>
  <c r="E2009" i="8"/>
  <c r="D2009" i="8"/>
  <c r="E2008" i="8"/>
  <c r="D2008" i="8"/>
  <c r="E2007" i="8"/>
  <c r="D2007" i="8"/>
  <c r="E2006" i="8"/>
  <c r="D2006" i="8"/>
  <c r="E2005" i="8"/>
  <c r="D2005" i="8"/>
  <c r="E2004" i="8"/>
  <c r="D2004" i="8"/>
  <c r="E2003" i="8"/>
  <c r="D2003" i="8"/>
  <c r="E2002" i="8"/>
  <c r="D2002" i="8"/>
  <c r="E2001" i="8"/>
  <c r="D2001" i="8"/>
  <c r="E2000" i="8"/>
  <c r="D2000" i="8"/>
  <c r="E1999" i="8"/>
  <c r="D1999" i="8"/>
  <c r="E1998" i="8"/>
  <c r="D1998" i="8"/>
  <c r="E1997" i="8"/>
  <c r="D1997" i="8"/>
  <c r="E1996" i="8"/>
  <c r="D1996" i="8"/>
  <c r="E1995" i="8"/>
  <c r="D1995" i="8"/>
  <c r="E1994" i="8"/>
  <c r="D1994" i="8"/>
  <c r="E1993" i="8"/>
  <c r="D1993" i="8"/>
  <c r="E1992" i="8"/>
  <c r="D1992" i="8"/>
  <c r="E1991" i="8"/>
  <c r="D1991" i="8"/>
  <c r="E1990" i="8"/>
  <c r="D1990" i="8"/>
  <c r="E1989" i="8"/>
  <c r="D1989" i="8"/>
  <c r="E1988" i="8"/>
  <c r="D1988" i="8"/>
  <c r="E1987" i="8"/>
  <c r="D1987" i="8"/>
  <c r="E1986" i="8"/>
  <c r="D1986" i="8"/>
  <c r="E1985" i="8"/>
  <c r="D1985" i="8"/>
  <c r="E1984" i="8"/>
  <c r="D1984" i="8"/>
  <c r="E1983" i="8"/>
  <c r="D1983" i="8"/>
  <c r="E1982" i="8"/>
  <c r="D1982" i="8"/>
  <c r="E1981" i="8"/>
  <c r="D1981" i="8"/>
  <c r="E1980" i="8"/>
  <c r="D1980" i="8"/>
  <c r="E1979" i="8"/>
  <c r="D1979" i="8"/>
  <c r="E1978" i="8"/>
  <c r="D1978" i="8"/>
  <c r="E1977" i="8"/>
  <c r="D1977" i="8"/>
  <c r="E1976" i="8"/>
  <c r="D1976" i="8"/>
  <c r="E1975" i="8"/>
  <c r="D1975" i="8"/>
  <c r="E1974" i="8"/>
  <c r="D1974" i="8"/>
  <c r="E1973" i="8"/>
  <c r="D1973" i="8"/>
  <c r="E1972" i="8"/>
  <c r="D1972" i="8"/>
  <c r="E1971" i="8"/>
  <c r="D1971" i="8"/>
  <c r="E1970" i="8"/>
  <c r="D1970" i="8"/>
  <c r="E1969" i="8"/>
  <c r="D1969" i="8"/>
  <c r="E1968" i="8"/>
  <c r="D1968" i="8"/>
  <c r="E1967" i="8"/>
  <c r="D1967" i="8"/>
  <c r="E1966" i="8"/>
  <c r="D1966" i="8"/>
  <c r="E1965" i="8"/>
  <c r="D1965" i="8"/>
  <c r="E1964" i="8"/>
  <c r="D1964" i="8"/>
  <c r="E1963" i="8"/>
  <c r="D1963" i="8"/>
  <c r="E1962" i="8"/>
  <c r="D1962" i="8"/>
  <c r="E1961" i="8"/>
  <c r="D1961" i="8"/>
  <c r="E1960" i="8"/>
  <c r="D1960" i="8"/>
  <c r="E1959" i="8"/>
  <c r="D1959" i="8"/>
  <c r="E1958" i="8"/>
  <c r="D1958" i="8"/>
  <c r="E1957" i="8"/>
  <c r="D1957" i="8"/>
  <c r="E1956" i="8"/>
  <c r="D1956" i="8"/>
  <c r="E1955" i="8"/>
  <c r="D1955" i="8"/>
  <c r="E1954" i="8"/>
  <c r="D1954" i="8"/>
  <c r="E1953" i="8"/>
  <c r="D1953" i="8"/>
  <c r="E1952" i="8"/>
  <c r="D1952" i="8"/>
  <c r="E1951" i="8"/>
  <c r="D1951" i="8"/>
  <c r="E1950" i="8"/>
  <c r="D1950" i="8"/>
  <c r="E1949" i="8"/>
  <c r="D1949" i="8"/>
  <c r="E1948" i="8"/>
  <c r="D1948" i="8"/>
  <c r="E1947" i="8"/>
  <c r="D1947" i="8"/>
  <c r="E1946" i="8"/>
  <c r="D1946" i="8"/>
  <c r="E1945" i="8"/>
  <c r="D1945" i="8"/>
  <c r="E1944" i="8"/>
  <c r="D1944" i="8"/>
  <c r="E1943" i="8"/>
  <c r="D1943" i="8"/>
  <c r="E1942" i="8"/>
  <c r="D1942" i="8"/>
  <c r="E1941" i="8"/>
  <c r="D1941" i="8"/>
  <c r="E1940" i="8"/>
  <c r="D1940" i="8"/>
  <c r="E1939" i="8"/>
  <c r="D1939" i="8"/>
  <c r="E1938" i="8"/>
  <c r="D1938" i="8"/>
  <c r="E1937" i="8"/>
  <c r="D1937" i="8"/>
  <c r="E1936" i="8"/>
  <c r="D1936" i="8"/>
  <c r="E1935" i="8"/>
  <c r="D1935" i="8"/>
  <c r="E1934" i="8"/>
  <c r="D1934" i="8"/>
  <c r="E1933" i="8"/>
  <c r="D1933" i="8"/>
  <c r="E1932" i="8"/>
  <c r="D1932" i="8"/>
  <c r="E1931" i="8"/>
  <c r="D1931" i="8"/>
  <c r="E1930" i="8"/>
  <c r="D1930" i="8"/>
  <c r="E1929" i="8"/>
  <c r="D1929" i="8"/>
  <c r="E1928" i="8"/>
  <c r="D1928" i="8"/>
  <c r="E1927" i="8"/>
  <c r="D1927" i="8"/>
  <c r="E1926" i="8"/>
  <c r="D1926" i="8"/>
  <c r="E1925" i="8"/>
  <c r="D1925" i="8"/>
  <c r="E1924" i="8"/>
  <c r="D1924" i="8"/>
  <c r="E1923" i="8"/>
  <c r="D1923" i="8"/>
  <c r="E1922" i="8"/>
  <c r="D1922" i="8"/>
  <c r="E1921" i="8"/>
  <c r="D1921" i="8"/>
  <c r="E1920" i="8"/>
  <c r="D1920" i="8"/>
  <c r="E1919" i="8"/>
  <c r="D1919" i="8"/>
  <c r="E1918" i="8"/>
  <c r="D1918" i="8"/>
  <c r="E1917" i="8"/>
  <c r="D1917" i="8"/>
  <c r="E1916" i="8"/>
  <c r="D1916" i="8"/>
  <c r="E1915" i="8"/>
  <c r="D1915" i="8"/>
  <c r="E1914" i="8"/>
  <c r="D1914" i="8"/>
  <c r="E1913" i="8"/>
  <c r="D1913" i="8"/>
  <c r="E1912" i="8"/>
  <c r="D1912" i="8"/>
  <c r="E1911" i="8"/>
  <c r="D1911" i="8"/>
  <c r="E1910" i="8"/>
  <c r="D1910" i="8"/>
  <c r="E1909" i="8"/>
  <c r="D1909" i="8"/>
  <c r="E1908" i="8"/>
  <c r="D1908" i="8"/>
  <c r="E1907" i="8"/>
  <c r="D1907" i="8"/>
  <c r="E1906" i="8"/>
  <c r="D1906" i="8"/>
  <c r="E1905" i="8"/>
  <c r="D1905" i="8"/>
  <c r="E1904" i="8"/>
  <c r="D1904" i="8"/>
  <c r="E1903" i="8"/>
  <c r="D1903" i="8"/>
  <c r="E1902" i="8"/>
  <c r="D1902" i="8"/>
  <c r="E1901" i="8"/>
  <c r="D1901" i="8"/>
  <c r="E1900" i="8"/>
  <c r="D1900" i="8"/>
  <c r="E1899" i="8"/>
  <c r="D1899" i="8"/>
  <c r="E1898" i="8"/>
  <c r="D1898" i="8"/>
  <c r="E1897" i="8"/>
  <c r="D1897" i="8"/>
  <c r="E1896" i="8"/>
  <c r="D1896" i="8"/>
  <c r="E1895" i="8"/>
  <c r="D1895" i="8"/>
  <c r="E1894" i="8"/>
  <c r="D1894" i="8"/>
  <c r="E1893" i="8"/>
  <c r="D1893" i="8"/>
  <c r="E1892" i="8"/>
  <c r="D1892" i="8"/>
  <c r="E1891" i="8"/>
  <c r="D1891" i="8"/>
  <c r="E1890" i="8"/>
  <c r="D1890" i="8"/>
  <c r="E1889" i="8"/>
  <c r="D1889" i="8"/>
  <c r="E1888" i="8"/>
  <c r="D1888" i="8"/>
  <c r="E1887" i="8"/>
  <c r="D1887" i="8"/>
  <c r="E1886" i="8"/>
  <c r="D1886" i="8"/>
  <c r="E1885" i="8"/>
  <c r="D1885" i="8"/>
  <c r="E1884" i="8"/>
  <c r="D1884" i="8"/>
  <c r="E1883" i="8"/>
  <c r="D1883" i="8"/>
  <c r="E1882" i="8"/>
  <c r="D1882" i="8"/>
  <c r="E1881" i="8"/>
  <c r="D1881" i="8"/>
  <c r="E1880" i="8"/>
  <c r="D1880" i="8"/>
  <c r="E1879" i="8"/>
  <c r="D1879" i="8"/>
  <c r="E1878" i="8"/>
  <c r="D1878" i="8"/>
  <c r="E1877" i="8"/>
  <c r="D1877" i="8"/>
  <c r="E1876" i="8"/>
  <c r="D1876" i="8"/>
  <c r="E1875" i="8"/>
  <c r="D1875" i="8"/>
  <c r="E1874" i="8"/>
  <c r="D1874" i="8"/>
  <c r="E1873" i="8"/>
  <c r="D1873" i="8"/>
  <c r="E1872" i="8"/>
  <c r="D1872" i="8"/>
  <c r="E1871" i="8"/>
  <c r="D1871" i="8"/>
  <c r="E1870" i="8"/>
  <c r="D1870" i="8"/>
  <c r="E1869" i="8"/>
  <c r="D1869" i="8"/>
  <c r="E1868" i="8"/>
  <c r="D1868" i="8"/>
  <c r="E1867" i="8"/>
  <c r="D1867" i="8"/>
  <c r="E1866" i="8"/>
  <c r="D1866" i="8"/>
  <c r="E1865" i="8"/>
  <c r="D1865" i="8"/>
  <c r="E1864" i="8"/>
  <c r="D1864" i="8"/>
  <c r="E1863" i="8"/>
  <c r="D1863" i="8"/>
  <c r="E1862" i="8"/>
  <c r="D1862" i="8"/>
  <c r="E1861" i="8"/>
  <c r="D1861" i="8"/>
  <c r="E1860" i="8"/>
  <c r="D1860" i="8"/>
  <c r="E1859" i="8"/>
  <c r="D1859" i="8"/>
  <c r="E1858" i="8"/>
  <c r="D1858" i="8"/>
  <c r="E1857" i="8"/>
  <c r="D1857" i="8"/>
  <c r="E1856" i="8"/>
  <c r="D1856" i="8"/>
  <c r="E1855" i="8"/>
  <c r="D1855" i="8"/>
  <c r="E1854" i="8"/>
  <c r="D1854" i="8"/>
  <c r="E1853" i="8"/>
  <c r="D1853" i="8"/>
  <c r="E1852" i="8"/>
  <c r="D1852" i="8"/>
  <c r="E1851" i="8"/>
  <c r="D1851" i="8"/>
  <c r="E1850" i="8"/>
  <c r="D1850" i="8"/>
  <c r="E1849" i="8"/>
  <c r="D1849" i="8"/>
  <c r="E1848" i="8"/>
  <c r="D1848" i="8"/>
  <c r="E1847" i="8"/>
  <c r="D1847" i="8"/>
  <c r="E1846" i="8"/>
  <c r="D1846" i="8"/>
  <c r="E1845" i="8"/>
  <c r="D1845" i="8"/>
  <c r="E1844" i="8"/>
  <c r="D1844" i="8"/>
  <c r="E1843" i="8"/>
  <c r="D1843" i="8"/>
  <c r="E1842" i="8"/>
  <c r="D1842" i="8"/>
  <c r="E1841" i="8"/>
  <c r="D1841" i="8"/>
  <c r="E1840" i="8"/>
  <c r="D1840" i="8"/>
  <c r="E1839" i="8"/>
  <c r="D1839" i="8"/>
  <c r="E1838" i="8"/>
  <c r="D1838" i="8"/>
  <c r="E1837" i="8"/>
  <c r="D1837" i="8"/>
  <c r="E1836" i="8"/>
  <c r="D1836" i="8"/>
  <c r="E1835" i="8"/>
  <c r="D1835" i="8"/>
  <c r="E1834" i="8"/>
  <c r="D1834" i="8"/>
  <c r="E1833" i="8"/>
  <c r="D1833" i="8"/>
  <c r="E1832" i="8"/>
  <c r="D1832" i="8"/>
  <c r="E1831" i="8"/>
  <c r="D1831" i="8"/>
  <c r="E1830" i="8"/>
  <c r="D1830" i="8"/>
  <c r="E1829" i="8"/>
  <c r="D1829" i="8"/>
  <c r="E1828" i="8"/>
  <c r="D1828" i="8"/>
  <c r="E1827" i="8"/>
  <c r="D1827" i="8"/>
  <c r="E1826" i="8"/>
  <c r="D1826" i="8"/>
  <c r="E1825" i="8"/>
  <c r="D1825" i="8"/>
  <c r="E1824" i="8"/>
  <c r="D1824" i="8"/>
  <c r="E1823" i="8"/>
  <c r="D1823" i="8"/>
  <c r="E1822" i="8"/>
  <c r="D1822" i="8"/>
  <c r="E1821" i="8"/>
  <c r="D1821" i="8"/>
  <c r="E1820" i="8"/>
  <c r="D1820" i="8"/>
  <c r="E1819" i="8"/>
  <c r="D1819" i="8"/>
  <c r="E1818" i="8"/>
  <c r="D1818" i="8"/>
  <c r="E1817" i="8"/>
  <c r="D1817" i="8"/>
  <c r="E1816" i="8"/>
  <c r="D1816" i="8"/>
  <c r="E1815" i="8"/>
  <c r="D1815" i="8"/>
  <c r="E1814" i="8"/>
  <c r="D1814" i="8"/>
  <c r="E1813" i="8"/>
  <c r="D1813" i="8"/>
  <c r="E1812" i="8"/>
  <c r="D1812" i="8"/>
  <c r="E1811" i="8"/>
  <c r="D1811" i="8"/>
  <c r="E1810" i="8"/>
  <c r="D1810" i="8"/>
  <c r="E1809" i="8"/>
  <c r="D1809" i="8"/>
  <c r="E1808" i="8"/>
  <c r="D1808" i="8"/>
  <c r="E1807" i="8"/>
  <c r="D1807" i="8"/>
  <c r="E1806" i="8"/>
  <c r="D1806" i="8"/>
  <c r="E1805" i="8"/>
  <c r="D1805" i="8"/>
  <c r="E1804" i="8"/>
  <c r="D1804" i="8"/>
  <c r="E1803" i="8"/>
  <c r="D1803" i="8"/>
  <c r="E1802" i="8"/>
  <c r="D1802" i="8"/>
  <c r="E1801" i="8"/>
  <c r="D1801" i="8"/>
  <c r="E1800" i="8"/>
  <c r="D1800" i="8"/>
  <c r="E1799" i="8"/>
  <c r="D1799" i="8"/>
  <c r="E1798" i="8"/>
  <c r="D1798" i="8"/>
  <c r="E1797" i="8"/>
  <c r="D1797" i="8"/>
  <c r="E1796" i="8"/>
  <c r="D1796" i="8"/>
  <c r="E1795" i="8"/>
  <c r="D1795" i="8"/>
  <c r="E1794" i="8"/>
  <c r="D1794" i="8"/>
  <c r="E1793" i="8"/>
  <c r="D1793" i="8"/>
  <c r="E1792" i="8"/>
  <c r="D1792" i="8"/>
  <c r="E1791" i="8"/>
  <c r="D1791" i="8"/>
  <c r="E1790" i="8"/>
  <c r="D1790" i="8"/>
  <c r="E1789" i="8"/>
  <c r="D1789" i="8"/>
  <c r="E1788" i="8"/>
  <c r="D1788" i="8"/>
  <c r="E1787" i="8"/>
  <c r="D1787" i="8"/>
  <c r="E1786" i="8"/>
  <c r="D1786" i="8"/>
  <c r="E1785" i="8"/>
  <c r="D1785" i="8"/>
  <c r="E1784" i="8"/>
  <c r="D1784" i="8"/>
  <c r="E1783" i="8"/>
  <c r="D1783" i="8"/>
  <c r="E1782" i="8"/>
  <c r="D1782" i="8"/>
  <c r="E1781" i="8"/>
  <c r="D1781" i="8"/>
  <c r="E1780" i="8"/>
  <c r="D1780" i="8"/>
  <c r="E1779" i="8"/>
  <c r="D1779" i="8"/>
  <c r="E1778" i="8"/>
  <c r="D1778" i="8"/>
  <c r="E1777" i="8"/>
  <c r="D1777" i="8"/>
  <c r="E1776" i="8"/>
  <c r="D1776" i="8"/>
  <c r="E1775" i="8"/>
  <c r="D1775" i="8"/>
  <c r="E1774" i="8"/>
  <c r="D1774" i="8"/>
  <c r="E1773" i="8"/>
  <c r="D1773" i="8"/>
  <c r="E1772" i="8"/>
  <c r="D1772" i="8"/>
  <c r="E1771" i="8"/>
  <c r="D1771" i="8"/>
  <c r="E1770" i="8"/>
  <c r="D1770" i="8"/>
  <c r="E1769" i="8"/>
  <c r="D1769" i="8"/>
  <c r="E1768" i="8"/>
  <c r="D1768" i="8"/>
  <c r="E1767" i="8"/>
  <c r="D1767" i="8"/>
  <c r="E1766" i="8"/>
  <c r="D1766" i="8"/>
  <c r="E1765" i="8"/>
  <c r="D1765" i="8"/>
  <c r="E1764" i="8"/>
  <c r="D1764" i="8"/>
  <c r="E1763" i="8"/>
  <c r="D1763" i="8"/>
  <c r="E1762" i="8"/>
  <c r="D1762" i="8"/>
  <c r="E1761" i="8"/>
  <c r="D1761" i="8"/>
  <c r="E1760" i="8"/>
  <c r="D1760" i="8"/>
  <c r="E1759" i="8"/>
  <c r="D1759" i="8"/>
  <c r="E1758" i="8"/>
  <c r="D1758" i="8"/>
  <c r="E1757" i="8"/>
  <c r="D1757" i="8"/>
  <c r="E1756" i="8"/>
  <c r="D1756" i="8"/>
  <c r="E1755" i="8"/>
  <c r="D1755" i="8"/>
  <c r="E1754" i="8"/>
  <c r="D1754" i="8"/>
  <c r="E1753" i="8"/>
  <c r="D1753" i="8"/>
  <c r="E1752" i="8"/>
  <c r="D1752" i="8"/>
  <c r="E1751" i="8"/>
  <c r="D1751" i="8"/>
  <c r="E1750" i="8"/>
  <c r="D1750" i="8"/>
  <c r="E1749" i="8"/>
  <c r="D1749" i="8"/>
  <c r="E1748" i="8"/>
  <c r="D1748" i="8"/>
  <c r="E1747" i="8"/>
  <c r="D1747" i="8"/>
  <c r="E1746" i="8"/>
  <c r="D1746" i="8"/>
  <c r="E1745" i="8"/>
  <c r="D1745" i="8"/>
  <c r="E1744" i="8"/>
  <c r="D1744" i="8"/>
  <c r="E1743" i="8"/>
  <c r="D1743" i="8"/>
  <c r="E1742" i="8"/>
  <c r="D1742" i="8"/>
  <c r="E1741" i="8"/>
  <c r="D1741" i="8"/>
  <c r="E1740" i="8"/>
  <c r="D1740" i="8"/>
  <c r="E1739" i="8"/>
  <c r="D1739" i="8"/>
  <c r="E1738" i="8"/>
  <c r="D1738" i="8"/>
  <c r="E1737" i="8"/>
  <c r="D1737" i="8"/>
  <c r="E1736" i="8"/>
  <c r="D1736" i="8"/>
  <c r="E1735" i="8"/>
  <c r="D1735" i="8"/>
  <c r="E1734" i="8"/>
  <c r="D1734" i="8"/>
  <c r="E1733" i="8"/>
  <c r="D1733" i="8"/>
  <c r="E1732" i="8"/>
  <c r="D1732" i="8"/>
  <c r="E1731" i="8"/>
  <c r="D1731" i="8"/>
  <c r="E1730" i="8"/>
  <c r="D1730" i="8"/>
  <c r="E1729" i="8"/>
  <c r="D1729" i="8"/>
  <c r="E1728" i="8"/>
  <c r="D1728" i="8"/>
  <c r="E1727" i="8"/>
  <c r="D1727" i="8"/>
  <c r="E1726" i="8"/>
  <c r="D1726" i="8"/>
  <c r="E1725" i="8"/>
  <c r="D1725" i="8"/>
  <c r="E1724" i="8"/>
  <c r="D1724" i="8"/>
  <c r="E1723" i="8"/>
  <c r="D1723" i="8"/>
  <c r="E1722" i="8"/>
  <c r="D1722" i="8"/>
  <c r="E1721" i="8"/>
  <c r="D1721" i="8"/>
  <c r="E1720" i="8"/>
  <c r="D1720" i="8"/>
  <c r="E1719" i="8"/>
  <c r="D1719" i="8"/>
  <c r="E1718" i="8"/>
  <c r="D1718" i="8"/>
  <c r="E1717" i="8"/>
  <c r="D1717" i="8"/>
  <c r="E1716" i="8"/>
  <c r="D1716" i="8"/>
  <c r="E1715" i="8"/>
  <c r="D1715" i="8"/>
  <c r="E1714" i="8"/>
  <c r="D1714" i="8"/>
  <c r="E1713" i="8"/>
  <c r="D1713" i="8"/>
  <c r="E1712" i="8"/>
  <c r="D1712" i="8"/>
  <c r="E1711" i="8"/>
  <c r="D1711" i="8"/>
  <c r="E1710" i="8"/>
  <c r="D1710" i="8"/>
  <c r="E1709" i="8"/>
  <c r="D1709" i="8"/>
  <c r="E1708" i="8"/>
  <c r="D1708" i="8"/>
  <c r="E1707" i="8"/>
  <c r="D1707" i="8"/>
  <c r="E1706" i="8"/>
  <c r="D1706" i="8"/>
  <c r="E1705" i="8"/>
  <c r="D1705" i="8"/>
  <c r="E1704" i="8"/>
  <c r="D1704" i="8"/>
  <c r="E1703" i="8"/>
  <c r="D1703" i="8"/>
  <c r="E1702" i="8"/>
  <c r="D1702" i="8"/>
  <c r="E1701" i="8"/>
  <c r="D1701" i="8"/>
  <c r="E1700" i="8"/>
  <c r="D1700" i="8"/>
  <c r="E1699" i="8"/>
  <c r="D1699" i="8"/>
  <c r="E1698" i="8"/>
  <c r="D1698" i="8"/>
  <c r="E1697" i="8"/>
  <c r="D1697" i="8"/>
  <c r="E1696" i="8"/>
  <c r="D1696" i="8"/>
  <c r="E1695" i="8"/>
  <c r="D1695" i="8"/>
  <c r="E1694" i="8"/>
  <c r="D1694" i="8"/>
  <c r="E1693" i="8"/>
  <c r="D1693" i="8"/>
  <c r="E1692" i="8"/>
  <c r="D1692" i="8"/>
  <c r="E1691" i="8"/>
  <c r="D1691" i="8"/>
  <c r="E1690" i="8"/>
  <c r="D1690" i="8"/>
  <c r="E1689" i="8"/>
  <c r="D1689" i="8"/>
  <c r="E1688" i="8"/>
  <c r="D1688" i="8"/>
  <c r="E1687" i="8"/>
  <c r="D1687" i="8"/>
  <c r="E1686" i="8"/>
  <c r="D1686" i="8"/>
  <c r="E1685" i="8"/>
  <c r="D1685" i="8"/>
  <c r="E1684" i="8"/>
  <c r="D1684" i="8"/>
  <c r="E1683" i="8"/>
  <c r="D1683" i="8"/>
  <c r="E1682" i="8"/>
  <c r="D1682" i="8"/>
  <c r="E1681" i="8"/>
  <c r="D1681" i="8"/>
  <c r="E1680" i="8"/>
  <c r="D1680" i="8"/>
  <c r="E1679" i="8"/>
  <c r="D1679" i="8"/>
  <c r="E1678" i="8"/>
  <c r="D1678" i="8"/>
  <c r="E1677" i="8"/>
  <c r="D1677" i="8"/>
  <c r="E1676" i="8"/>
  <c r="D1676" i="8"/>
  <c r="E1675" i="8"/>
  <c r="D1675" i="8"/>
  <c r="E1674" i="8"/>
  <c r="D1674" i="8"/>
  <c r="E1673" i="8"/>
  <c r="D1673" i="8"/>
  <c r="E1672" i="8"/>
  <c r="D1672" i="8"/>
  <c r="E1671" i="8"/>
  <c r="D1671" i="8"/>
  <c r="E1670" i="8"/>
  <c r="D1670" i="8"/>
  <c r="E1669" i="8"/>
  <c r="D1669" i="8"/>
  <c r="E1668" i="8"/>
  <c r="D1668" i="8"/>
  <c r="E1667" i="8"/>
  <c r="D1667" i="8"/>
  <c r="E1666" i="8"/>
  <c r="D1666" i="8"/>
  <c r="E1665" i="8"/>
  <c r="D1665" i="8"/>
  <c r="E1664" i="8"/>
  <c r="D1664" i="8"/>
  <c r="E1663" i="8"/>
  <c r="D1663" i="8"/>
  <c r="E1662" i="8"/>
  <c r="D1662" i="8"/>
  <c r="E1661" i="8"/>
  <c r="D1661" i="8"/>
  <c r="E1660" i="8"/>
  <c r="D1660" i="8"/>
  <c r="E1659" i="8"/>
  <c r="D1659" i="8"/>
  <c r="E1658" i="8"/>
  <c r="D1658" i="8"/>
  <c r="E1657" i="8"/>
  <c r="D1657" i="8"/>
  <c r="E1656" i="8"/>
  <c r="D1656" i="8"/>
  <c r="E1655" i="8"/>
  <c r="D1655" i="8"/>
  <c r="E1654" i="8"/>
  <c r="D1654" i="8"/>
  <c r="E1653" i="8"/>
  <c r="D1653" i="8"/>
  <c r="E1652" i="8"/>
  <c r="D1652" i="8"/>
  <c r="E1651" i="8"/>
  <c r="D1651" i="8"/>
  <c r="E1650" i="8"/>
  <c r="D1650" i="8"/>
  <c r="E1649" i="8"/>
  <c r="D1649" i="8"/>
  <c r="E1648" i="8"/>
  <c r="D1648" i="8"/>
  <c r="E1647" i="8"/>
  <c r="D1647" i="8"/>
  <c r="E1646" i="8"/>
  <c r="D1646" i="8"/>
  <c r="E1645" i="8"/>
  <c r="D1645" i="8"/>
  <c r="E1644" i="8"/>
  <c r="D1644" i="8"/>
  <c r="E1643" i="8"/>
  <c r="D1643" i="8"/>
  <c r="E1642" i="8"/>
  <c r="D1642" i="8"/>
  <c r="E1641" i="8"/>
  <c r="D1641" i="8"/>
  <c r="E1640" i="8"/>
  <c r="D1640" i="8"/>
  <c r="E1639" i="8"/>
  <c r="D1639" i="8"/>
  <c r="E1638" i="8"/>
  <c r="D1638" i="8"/>
  <c r="E1637" i="8"/>
  <c r="D1637" i="8"/>
  <c r="E1636" i="8"/>
  <c r="D1636" i="8"/>
  <c r="E1635" i="8"/>
  <c r="D1635" i="8"/>
  <c r="E1634" i="8"/>
  <c r="D1634" i="8"/>
  <c r="E1633" i="8"/>
  <c r="D1633" i="8"/>
  <c r="E1632" i="8"/>
  <c r="D1632" i="8"/>
  <c r="E1631" i="8"/>
  <c r="D1631" i="8"/>
  <c r="E1630" i="8"/>
  <c r="D1630" i="8"/>
  <c r="E1629" i="8"/>
  <c r="D1629" i="8"/>
  <c r="E1628" i="8"/>
  <c r="D1628" i="8"/>
  <c r="E1627" i="8"/>
  <c r="D1627" i="8"/>
  <c r="E1626" i="8"/>
  <c r="D1626" i="8"/>
  <c r="E1625" i="8"/>
  <c r="D1625" i="8"/>
  <c r="E1624" i="8"/>
  <c r="D1624" i="8"/>
  <c r="E1623" i="8"/>
  <c r="D1623" i="8"/>
  <c r="E1622" i="8"/>
  <c r="D1622" i="8"/>
  <c r="E1621" i="8"/>
  <c r="D1621" i="8"/>
  <c r="E1620" i="8"/>
  <c r="D1620" i="8"/>
  <c r="E1619" i="8"/>
  <c r="D1619" i="8"/>
  <c r="E1618" i="8"/>
  <c r="D1618" i="8"/>
  <c r="E1617" i="8"/>
  <c r="D1617" i="8"/>
  <c r="E1616" i="8"/>
  <c r="D1616" i="8"/>
  <c r="E1615" i="8"/>
  <c r="D1615" i="8"/>
  <c r="E1614" i="8"/>
  <c r="D1614" i="8"/>
  <c r="E1613" i="8"/>
  <c r="D1613" i="8"/>
  <c r="E1612" i="8"/>
  <c r="D1612" i="8"/>
  <c r="E1611" i="8"/>
  <c r="D1611" i="8"/>
  <c r="E1610" i="8"/>
  <c r="D1610" i="8"/>
  <c r="E1609" i="8"/>
  <c r="D1609" i="8"/>
  <c r="E1608" i="8"/>
  <c r="D1608" i="8"/>
  <c r="E1607" i="8"/>
  <c r="D1607" i="8"/>
  <c r="E1606" i="8"/>
  <c r="D1606" i="8"/>
  <c r="E1605" i="8"/>
  <c r="D1605" i="8"/>
  <c r="E1604" i="8"/>
  <c r="D1604" i="8"/>
  <c r="E1603" i="8"/>
  <c r="D1603" i="8"/>
  <c r="E1602" i="8"/>
  <c r="D1602" i="8"/>
  <c r="E1601" i="8"/>
  <c r="D1601" i="8"/>
  <c r="E1600" i="8"/>
  <c r="D1600" i="8"/>
  <c r="E1599" i="8"/>
  <c r="D1599" i="8"/>
  <c r="E1598" i="8"/>
  <c r="D1598" i="8"/>
  <c r="E1597" i="8"/>
  <c r="D1597" i="8"/>
  <c r="E1596" i="8"/>
  <c r="D1596" i="8"/>
  <c r="E1595" i="8"/>
  <c r="D1595" i="8"/>
  <c r="E1594" i="8"/>
  <c r="D1594" i="8"/>
  <c r="E1593" i="8"/>
  <c r="D1593" i="8"/>
  <c r="E1592" i="8"/>
  <c r="D1592" i="8"/>
  <c r="E1591" i="8"/>
  <c r="D1591" i="8"/>
  <c r="E1590" i="8"/>
  <c r="D1590" i="8"/>
  <c r="E1589" i="8"/>
  <c r="D1589" i="8"/>
  <c r="E1588" i="8"/>
  <c r="D1588" i="8"/>
  <c r="E1587" i="8"/>
  <c r="D1587" i="8"/>
  <c r="E1586" i="8"/>
  <c r="D1586" i="8"/>
  <c r="E1585" i="8"/>
  <c r="D1585" i="8"/>
  <c r="E1584" i="8"/>
  <c r="D1584" i="8"/>
  <c r="E1583" i="8"/>
  <c r="D1583" i="8"/>
  <c r="E1582" i="8"/>
  <c r="D1582" i="8"/>
  <c r="E1581" i="8"/>
  <c r="D1581" i="8"/>
  <c r="E1580" i="8"/>
  <c r="D1580" i="8"/>
  <c r="E1579" i="8"/>
  <c r="D1579" i="8"/>
  <c r="E1578" i="8"/>
  <c r="D1578" i="8"/>
  <c r="E1577" i="8"/>
  <c r="D1577" i="8"/>
  <c r="E1576" i="8"/>
  <c r="D1576" i="8"/>
  <c r="E1575" i="8"/>
  <c r="D1575" i="8"/>
  <c r="E1574" i="8"/>
  <c r="D1574" i="8"/>
  <c r="E1573" i="8"/>
  <c r="D1573" i="8"/>
  <c r="E1572" i="8"/>
  <c r="D1572" i="8"/>
  <c r="E1571" i="8"/>
  <c r="D1571" i="8"/>
  <c r="E1570" i="8"/>
  <c r="D1570" i="8"/>
  <c r="E1569" i="8"/>
  <c r="D1569" i="8"/>
  <c r="E1568" i="8"/>
  <c r="D1568" i="8"/>
  <c r="E1567" i="8"/>
  <c r="D1567" i="8"/>
  <c r="E1566" i="8"/>
  <c r="D1566" i="8"/>
  <c r="E1565" i="8"/>
  <c r="D1565" i="8"/>
  <c r="E1564" i="8"/>
  <c r="D1564" i="8"/>
  <c r="E1563" i="8"/>
  <c r="D1563" i="8"/>
  <c r="E1562" i="8"/>
  <c r="D1562" i="8"/>
  <c r="E1561" i="8"/>
  <c r="D1561" i="8"/>
  <c r="E1560" i="8"/>
  <c r="D1560" i="8"/>
  <c r="E1559" i="8"/>
  <c r="D1559" i="8"/>
  <c r="E1558" i="8"/>
  <c r="D1558" i="8"/>
  <c r="E1557" i="8"/>
  <c r="D1557" i="8"/>
  <c r="E1556" i="8"/>
  <c r="D1556" i="8"/>
  <c r="E1555" i="8"/>
  <c r="D1555" i="8"/>
  <c r="E1554" i="8"/>
  <c r="D1554" i="8"/>
  <c r="E1553" i="8"/>
  <c r="D1553" i="8"/>
  <c r="E1552" i="8"/>
  <c r="D1552" i="8"/>
  <c r="E1551" i="8"/>
  <c r="D1551" i="8"/>
  <c r="E1550" i="8"/>
  <c r="D1550" i="8"/>
  <c r="E1549" i="8"/>
  <c r="D1549" i="8"/>
  <c r="E1548" i="8"/>
  <c r="D1548" i="8"/>
  <c r="E1547" i="8"/>
  <c r="D1547" i="8"/>
  <c r="E1546" i="8"/>
  <c r="D1546" i="8"/>
  <c r="E1545" i="8"/>
  <c r="D1545" i="8"/>
  <c r="E1544" i="8"/>
  <c r="D1544" i="8"/>
  <c r="E1543" i="8"/>
  <c r="D1543" i="8"/>
  <c r="E1542" i="8"/>
  <c r="D1542" i="8"/>
  <c r="E1541" i="8"/>
  <c r="D1541" i="8"/>
  <c r="E1540" i="8"/>
  <c r="D1540" i="8"/>
  <c r="E1539" i="8"/>
  <c r="D1539" i="8"/>
  <c r="E1538" i="8"/>
  <c r="D1538" i="8"/>
  <c r="E1537" i="8"/>
  <c r="D1537" i="8"/>
  <c r="E1536" i="8"/>
  <c r="D1536" i="8"/>
  <c r="E1535" i="8"/>
  <c r="D1535" i="8"/>
  <c r="E1534" i="8"/>
  <c r="D1534" i="8"/>
  <c r="E1533" i="8"/>
  <c r="D1533" i="8"/>
  <c r="E1532" i="8"/>
  <c r="D1532" i="8"/>
  <c r="E1531" i="8"/>
  <c r="D1531" i="8"/>
  <c r="E1530" i="8"/>
  <c r="D1530" i="8"/>
  <c r="E1529" i="8"/>
  <c r="D1529" i="8"/>
  <c r="E1528" i="8"/>
  <c r="D1528" i="8"/>
  <c r="E1527" i="8"/>
  <c r="D1527" i="8"/>
  <c r="E1526" i="8"/>
  <c r="D1526" i="8"/>
  <c r="E1525" i="8"/>
  <c r="D1525" i="8"/>
  <c r="E1524" i="8"/>
  <c r="D1524" i="8"/>
  <c r="E1523" i="8"/>
  <c r="D1523" i="8"/>
  <c r="E1522" i="8"/>
  <c r="D1522" i="8"/>
  <c r="E1521" i="8"/>
  <c r="D1521" i="8"/>
  <c r="E1520" i="8"/>
  <c r="D1520" i="8"/>
  <c r="E1519" i="8"/>
  <c r="D1519" i="8"/>
  <c r="E1518" i="8"/>
  <c r="D1518" i="8"/>
  <c r="E1517" i="8"/>
  <c r="D1517" i="8"/>
  <c r="E1516" i="8"/>
  <c r="D1516" i="8"/>
  <c r="E1515" i="8"/>
  <c r="D1515" i="8"/>
  <c r="E1514" i="8"/>
  <c r="D1514" i="8"/>
  <c r="E1513" i="8"/>
  <c r="D1513" i="8"/>
  <c r="E1512" i="8"/>
  <c r="D1512" i="8"/>
  <c r="E1511" i="8"/>
  <c r="D1511" i="8"/>
  <c r="E1510" i="8"/>
  <c r="D1510" i="8"/>
  <c r="E1509" i="8"/>
  <c r="D1509" i="8"/>
  <c r="E1508" i="8"/>
  <c r="D1508" i="8"/>
  <c r="E1507" i="8"/>
  <c r="D1507" i="8"/>
  <c r="E1506" i="8"/>
  <c r="D1506" i="8"/>
  <c r="E1505" i="8"/>
  <c r="D1505" i="8"/>
  <c r="E1504" i="8"/>
  <c r="D1504" i="8"/>
  <c r="E1503" i="8"/>
  <c r="D1503" i="8"/>
  <c r="E1502" i="8"/>
  <c r="D1502" i="8"/>
  <c r="E1501" i="8"/>
  <c r="D1501" i="8"/>
  <c r="E1500" i="8"/>
  <c r="D1500" i="8"/>
  <c r="E1499" i="8"/>
  <c r="D1499" i="8"/>
  <c r="E1498" i="8"/>
  <c r="D1498" i="8"/>
  <c r="E1497" i="8"/>
  <c r="D1497" i="8"/>
  <c r="E1496" i="8"/>
  <c r="D1496" i="8"/>
  <c r="E1495" i="8"/>
  <c r="D1495" i="8"/>
  <c r="E1494" i="8"/>
  <c r="D1494" i="8"/>
  <c r="E1493" i="8"/>
  <c r="D1493" i="8"/>
  <c r="E1492" i="8"/>
  <c r="D1492" i="8"/>
  <c r="E1491" i="8"/>
  <c r="D1491" i="8"/>
  <c r="E1490" i="8"/>
  <c r="D1490" i="8"/>
  <c r="E1489" i="8"/>
  <c r="D1489" i="8"/>
  <c r="E1488" i="8"/>
  <c r="D1488" i="8"/>
  <c r="E1487" i="8"/>
  <c r="D1487" i="8"/>
  <c r="E1486" i="8"/>
  <c r="D1486" i="8"/>
  <c r="E1485" i="8"/>
  <c r="D1485" i="8"/>
  <c r="E1484" i="8"/>
  <c r="D1484" i="8"/>
  <c r="E1483" i="8"/>
  <c r="D1483" i="8"/>
  <c r="E1482" i="8"/>
  <c r="D1482" i="8"/>
  <c r="E1481" i="8"/>
  <c r="D1481" i="8"/>
  <c r="E1480" i="8"/>
  <c r="D1480" i="8"/>
  <c r="E1479" i="8"/>
  <c r="D1479" i="8"/>
  <c r="E1478" i="8"/>
  <c r="D1478" i="8"/>
  <c r="E1477" i="8"/>
  <c r="D1477" i="8"/>
  <c r="E1476" i="8"/>
  <c r="D1476" i="8"/>
  <c r="E1475" i="8"/>
  <c r="D1475" i="8"/>
  <c r="E1474" i="8"/>
  <c r="D1474" i="8"/>
  <c r="E1473" i="8"/>
  <c r="D1473" i="8"/>
  <c r="E1472" i="8"/>
  <c r="D1472" i="8"/>
  <c r="E1471" i="8"/>
  <c r="D1471" i="8"/>
  <c r="E1470" i="8"/>
  <c r="D1470" i="8"/>
  <c r="E1469" i="8"/>
  <c r="D1469" i="8"/>
  <c r="E1468" i="8"/>
  <c r="D1468" i="8"/>
  <c r="E1467" i="8"/>
  <c r="D1467" i="8"/>
  <c r="E1466" i="8"/>
  <c r="D1466" i="8"/>
  <c r="E1465" i="8"/>
  <c r="D1465" i="8"/>
  <c r="E1464" i="8"/>
  <c r="D1464" i="8"/>
  <c r="E1463" i="8"/>
  <c r="D1463" i="8"/>
  <c r="E1462" i="8"/>
  <c r="D1462" i="8"/>
  <c r="E1461" i="8"/>
  <c r="D1461" i="8"/>
  <c r="E1460" i="8"/>
  <c r="D1460" i="8"/>
  <c r="E1459" i="8"/>
  <c r="D1459" i="8"/>
  <c r="E1458" i="8"/>
  <c r="D1458" i="8"/>
  <c r="E1457" i="8"/>
  <c r="D1457" i="8"/>
  <c r="E1456" i="8"/>
  <c r="D1456" i="8"/>
  <c r="E1455" i="8"/>
  <c r="D1455" i="8"/>
  <c r="E1454" i="8"/>
  <c r="D1454" i="8"/>
  <c r="E1453" i="8"/>
  <c r="D1453" i="8"/>
  <c r="E1452" i="8"/>
  <c r="D1452" i="8"/>
  <c r="E1451" i="8"/>
  <c r="D1451" i="8"/>
  <c r="E1450" i="8"/>
  <c r="D1450" i="8"/>
  <c r="E1449" i="8"/>
  <c r="D1449" i="8"/>
  <c r="E1448" i="8"/>
  <c r="D1448" i="8"/>
  <c r="E1447" i="8"/>
  <c r="D1447" i="8"/>
  <c r="E1446" i="8"/>
  <c r="D1446" i="8"/>
  <c r="E1445" i="8"/>
  <c r="D1445" i="8"/>
  <c r="E1444" i="8"/>
  <c r="D1444" i="8"/>
  <c r="E1443" i="8"/>
  <c r="D1443" i="8"/>
  <c r="E1442" i="8"/>
  <c r="D1442" i="8"/>
  <c r="E1441" i="8"/>
  <c r="D1441" i="8"/>
  <c r="E1440" i="8"/>
  <c r="D1440" i="8"/>
  <c r="E1439" i="8"/>
  <c r="D1439" i="8"/>
  <c r="E1438" i="8"/>
  <c r="D1438" i="8"/>
  <c r="E1437" i="8"/>
  <c r="D1437" i="8"/>
  <c r="E1436" i="8"/>
  <c r="D1436" i="8"/>
  <c r="E1435" i="8"/>
  <c r="D1435" i="8"/>
  <c r="E1434" i="8"/>
  <c r="D1434" i="8"/>
  <c r="E1433" i="8"/>
  <c r="D1433" i="8"/>
  <c r="E1432" i="8"/>
  <c r="D1432" i="8"/>
  <c r="E1431" i="8"/>
  <c r="D1431" i="8"/>
  <c r="E1430" i="8"/>
  <c r="D1430" i="8"/>
  <c r="E1429" i="8"/>
  <c r="D1429" i="8"/>
  <c r="E1428" i="8"/>
  <c r="D1428" i="8"/>
  <c r="E1427" i="8"/>
  <c r="D1427" i="8"/>
  <c r="E1426" i="8"/>
  <c r="D1426" i="8"/>
  <c r="E1425" i="8"/>
  <c r="D1425" i="8"/>
  <c r="E1424" i="8"/>
  <c r="D1424" i="8"/>
  <c r="E1423" i="8"/>
  <c r="D1423" i="8"/>
  <c r="E1422" i="8"/>
  <c r="D1422" i="8"/>
  <c r="E1421" i="8"/>
  <c r="D1421" i="8"/>
  <c r="E1420" i="8"/>
  <c r="D1420" i="8"/>
  <c r="E1419" i="8"/>
  <c r="D1419" i="8"/>
  <c r="E1418" i="8"/>
  <c r="D1418" i="8"/>
  <c r="E1417" i="8"/>
  <c r="D1417" i="8"/>
  <c r="E1416" i="8"/>
  <c r="D1416" i="8"/>
  <c r="E1415" i="8"/>
  <c r="D1415" i="8"/>
  <c r="E1414" i="8"/>
  <c r="D1414" i="8"/>
  <c r="E1413" i="8"/>
  <c r="D1413" i="8"/>
  <c r="E1412" i="8"/>
  <c r="D1412" i="8"/>
  <c r="E1411" i="8"/>
  <c r="D1411" i="8"/>
  <c r="E1410" i="8"/>
  <c r="D1410" i="8"/>
  <c r="E1409" i="8"/>
  <c r="D1409" i="8"/>
  <c r="E1408" i="8"/>
  <c r="D1408" i="8"/>
  <c r="E1407" i="8"/>
  <c r="D1407" i="8"/>
  <c r="E1406" i="8"/>
  <c r="D1406" i="8"/>
  <c r="E1405" i="8"/>
  <c r="D1405" i="8"/>
  <c r="E1404" i="8"/>
  <c r="D1404" i="8"/>
  <c r="E1403" i="8"/>
  <c r="D1403" i="8"/>
  <c r="E1402" i="8"/>
  <c r="D1402" i="8"/>
  <c r="E1401" i="8"/>
  <c r="D1401" i="8"/>
  <c r="E1400" i="8"/>
  <c r="D1400" i="8"/>
  <c r="E1399" i="8"/>
  <c r="D1399" i="8"/>
  <c r="E1398" i="8"/>
  <c r="D1398" i="8"/>
  <c r="E1397" i="8"/>
  <c r="D1397" i="8"/>
  <c r="E1396" i="8"/>
  <c r="D1396" i="8"/>
  <c r="E1395" i="8"/>
  <c r="D1395" i="8"/>
  <c r="E1394" i="8"/>
  <c r="D1394" i="8"/>
  <c r="E1393" i="8"/>
  <c r="D1393" i="8"/>
  <c r="E1392" i="8"/>
  <c r="D1392" i="8"/>
  <c r="E1391" i="8"/>
  <c r="D1391" i="8"/>
  <c r="E1390" i="8"/>
  <c r="D1390" i="8"/>
  <c r="E1389" i="8"/>
  <c r="D1389" i="8"/>
  <c r="E1388" i="8"/>
  <c r="D1388" i="8"/>
  <c r="E1387" i="8"/>
  <c r="D1387" i="8"/>
  <c r="E1386" i="8"/>
  <c r="D1386" i="8"/>
  <c r="E1385" i="8"/>
  <c r="D1385" i="8"/>
  <c r="E1384" i="8"/>
  <c r="D1384" i="8"/>
  <c r="E1383" i="8"/>
  <c r="D1383" i="8"/>
  <c r="E1382" i="8"/>
  <c r="D1382" i="8"/>
  <c r="E1381" i="8"/>
  <c r="D1381" i="8"/>
  <c r="E1380" i="8"/>
  <c r="D1380" i="8"/>
  <c r="E1379" i="8"/>
  <c r="D1379" i="8"/>
  <c r="E1378" i="8"/>
  <c r="D1378" i="8"/>
  <c r="E1377" i="8"/>
  <c r="D1377" i="8"/>
  <c r="E1376" i="8"/>
  <c r="D1376" i="8"/>
  <c r="E1375" i="8"/>
  <c r="D1375" i="8"/>
  <c r="E1374" i="8"/>
  <c r="D1374" i="8"/>
  <c r="E1373" i="8"/>
  <c r="D1373" i="8"/>
  <c r="E1372" i="8"/>
  <c r="D1372" i="8"/>
  <c r="E1371" i="8"/>
  <c r="D1371" i="8"/>
  <c r="E1370" i="8"/>
  <c r="D1370" i="8"/>
  <c r="E1369" i="8"/>
  <c r="D1369" i="8"/>
  <c r="E1368" i="8"/>
  <c r="D1368" i="8"/>
  <c r="E1367" i="8"/>
  <c r="D1367" i="8"/>
  <c r="E1366" i="8"/>
  <c r="D1366" i="8"/>
  <c r="E1365" i="8"/>
  <c r="D1365" i="8"/>
  <c r="E1364" i="8"/>
  <c r="D1364" i="8"/>
  <c r="E1363" i="8"/>
  <c r="D1363" i="8"/>
  <c r="E1362" i="8"/>
  <c r="D1362" i="8"/>
  <c r="E1361" i="8"/>
  <c r="D1361" i="8"/>
  <c r="E1360" i="8"/>
  <c r="D1360" i="8"/>
  <c r="E1359" i="8"/>
  <c r="D1359" i="8"/>
  <c r="E1358" i="8"/>
  <c r="D1358" i="8"/>
  <c r="E1357" i="8"/>
  <c r="D1357" i="8"/>
  <c r="E1356" i="8"/>
  <c r="D1356" i="8"/>
  <c r="E1355" i="8"/>
  <c r="D1355" i="8"/>
  <c r="E1354" i="8"/>
  <c r="D1354" i="8"/>
  <c r="E1353" i="8"/>
  <c r="D1353" i="8"/>
  <c r="E1352" i="8"/>
  <c r="D1352" i="8"/>
  <c r="E1351" i="8"/>
  <c r="D1351" i="8"/>
  <c r="E1350" i="8"/>
  <c r="D1350" i="8"/>
  <c r="E1349" i="8"/>
  <c r="D1349" i="8"/>
  <c r="E1348" i="8"/>
  <c r="D1348" i="8"/>
  <c r="E1347" i="8"/>
  <c r="D1347" i="8"/>
  <c r="E1346" i="8"/>
  <c r="D1346" i="8"/>
  <c r="E1345" i="8"/>
  <c r="D1345" i="8"/>
  <c r="E1344" i="8"/>
  <c r="D1344" i="8"/>
  <c r="E1343" i="8"/>
  <c r="D1343" i="8"/>
  <c r="E1342" i="8"/>
  <c r="D1342" i="8"/>
  <c r="E1341" i="8"/>
  <c r="D1341" i="8"/>
  <c r="E1340" i="8"/>
  <c r="D1340" i="8"/>
  <c r="E1339" i="8"/>
  <c r="D1339" i="8"/>
  <c r="E1338" i="8"/>
  <c r="D1338" i="8"/>
  <c r="E1337" i="8"/>
  <c r="D1337" i="8"/>
  <c r="E1336" i="8"/>
  <c r="D1336" i="8"/>
  <c r="E1335" i="8"/>
  <c r="D1335" i="8"/>
  <c r="E1334" i="8"/>
  <c r="D1334" i="8"/>
  <c r="E1333" i="8"/>
  <c r="D1333" i="8"/>
  <c r="E1332" i="8"/>
  <c r="D1332" i="8"/>
  <c r="E1331" i="8"/>
  <c r="D1331" i="8"/>
  <c r="E1330" i="8"/>
  <c r="D1330" i="8"/>
  <c r="E1329" i="8"/>
  <c r="D1329" i="8"/>
  <c r="E1328" i="8"/>
  <c r="D1328" i="8"/>
  <c r="E1327" i="8"/>
  <c r="D1327" i="8"/>
  <c r="E1326" i="8"/>
  <c r="D1326" i="8"/>
  <c r="E1325" i="8"/>
  <c r="D1325" i="8"/>
  <c r="E1324" i="8"/>
  <c r="D1324" i="8"/>
  <c r="E1323" i="8"/>
  <c r="D1323" i="8"/>
  <c r="E1322" i="8"/>
  <c r="D1322" i="8"/>
  <c r="E1321" i="8"/>
  <c r="D1321" i="8"/>
  <c r="E1320" i="8"/>
  <c r="D1320" i="8"/>
  <c r="E1319" i="8"/>
  <c r="D1319" i="8"/>
  <c r="E1318" i="8"/>
  <c r="D1318" i="8"/>
  <c r="E1317" i="8"/>
  <c r="D1317" i="8"/>
  <c r="E1316" i="8"/>
  <c r="D1316" i="8"/>
  <c r="E1315" i="8"/>
  <c r="D1315" i="8"/>
  <c r="E1314" i="8"/>
  <c r="D1314" i="8"/>
  <c r="E1313" i="8"/>
  <c r="D1313" i="8"/>
  <c r="E1312" i="8"/>
  <c r="D1312" i="8"/>
  <c r="E1311" i="8"/>
  <c r="D1311" i="8"/>
  <c r="E1310" i="8"/>
  <c r="D1310" i="8"/>
  <c r="E1309" i="8"/>
  <c r="D1309" i="8"/>
  <c r="E1308" i="8"/>
  <c r="D1308" i="8"/>
  <c r="E1307" i="8"/>
  <c r="D1307" i="8"/>
  <c r="E1306" i="8"/>
  <c r="D1306" i="8"/>
  <c r="E1305" i="8"/>
  <c r="D1305" i="8"/>
  <c r="E1304" i="8"/>
  <c r="D1304" i="8"/>
  <c r="E1303" i="8"/>
  <c r="D1303" i="8"/>
  <c r="E1302" i="8"/>
  <c r="D1302" i="8"/>
  <c r="E1301" i="8"/>
  <c r="D1301" i="8"/>
  <c r="E1300" i="8"/>
  <c r="D1300" i="8"/>
  <c r="E1299" i="8"/>
  <c r="D1299" i="8"/>
  <c r="E1298" i="8"/>
  <c r="D1298" i="8"/>
  <c r="E1297" i="8"/>
  <c r="D1297" i="8"/>
  <c r="E1296" i="8"/>
  <c r="D1296" i="8"/>
  <c r="E1295" i="8"/>
  <c r="D1295" i="8"/>
  <c r="E1294" i="8"/>
  <c r="D1294" i="8"/>
  <c r="E1293" i="8"/>
  <c r="D1293" i="8"/>
  <c r="E1292" i="8"/>
  <c r="D1292" i="8"/>
  <c r="E1291" i="8"/>
  <c r="D1291" i="8"/>
  <c r="E1290" i="8"/>
  <c r="D1290" i="8"/>
  <c r="E1289" i="8"/>
  <c r="D1289" i="8"/>
  <c r="E1288" i="8"/>
  <c r="D1288" i="8"/>
  <c r="E1287" i="8"/>
  <c r="D1287" i="8"/>
  <c r="E1286" i="8"/>
  <c r="D1286" i="8"/>
  <c r="E1285" i="8"/>
  <c r="D1285" i="8"/>
  <c r="E1284" i="8"/>
  <c r="D1284" i="8"/>
  <c r="E1283" i="8"/>
  <c r="D1283" i="8"/>
  <c r="E1282" i="8"/>
  <c r="D1282" i="8"/>
  <c r="E1281" i="8"/>
  <c r="D1281" i="8"/>
  <c r="E1280" i="8"/>
  <c r="D1280" i="8"/>
  <c r="E1279" i="8"/>
  <c r="D1279" i="8"/>
  <c r="E1278" i="8"/>
  <c r="D1278" i="8"/>
  <c r="E1277" i="8"/>
  <c r="D1277" i="8"/>
  <c r="E1276" i="8"/>
  <c r="D1276" i="8"/>
  <c r="E1275" i="8"/>
  <c r="D1275" i="8"/>
  <c r="E1274" i="8"/>
  <c r="D1274" i="8"/>
  <c r="E1273" i="8"/>
  <c r="D1273" i="8"/>
  <c r="E1272" i="8"/>
  <c r="D1272" i="8"/>
  <c r="E1271" i="8"/>
  <c r="D1271" i="8"/>
  <c r="E1270" i="8"/>
  <c r="D1270" i="8"/>
  <c r="E1269" i="8"/>
  <c r="D1269" i="8"/>
  <c r="E1268" i="8"/>
  <c r="D1268" i="8"/>
  <c r="E1267" i="8"/>
  <c r="D1267" i="8"/>
  <c r="E1266" i="8"/>
  <c r="D1266" i="8"/>
  <c r="E1265" i="8"/>
  <c r="D1265" i="8"/>
  <c r="E1264" i="8"/>
  <c r="D1264" i="8"/>
  <c r="E1263" i="8"/>
  <c r="D1263" i="8"/>
  <c r="E1262" i="8"/>
  <c r="D1262" i="8"/>
  <c r="E1261" i="8"/>
  <c r="D1261" i="8"/>
  <c r="E1260" i="8"/>
  <c r="D1260" i="8"/>
  <c r="E1259" i="8"/>
  <c r="D1259" i="8"/>
  <c r="E1258" i="8"/>
  <c r="D1258" i="8"/>
  <c r="E1257" i="8"/>
  <c r="D1257" i="8"/>
  <c r="E1256" i="8"/>
  <c r="D1256" i="8"/>
  <c r="E1255" i="8"/>
  <c r="D1255" i="8"/>
  <c r="E1254" i="8"/>
  <c r="D1254" i="8"/>
  <c r="E1253" i="8"/>
  <c r="D1253" i="8"/>
  <c r="E1252" i="8"/>
  <c r="D1252" i="8"/>
  <c r="E1251" i="8"/>
  <c r="D1251" i="8"/>
  <c r="E1250" i="8"/>
  <c r="D1250" i="8"/>
  <c r="E1249" i="8"/>
  <c r="D1249" i="8"/>
  <c r="E1248" i="8"/>
  <c r="D1248" i="8"/>
  <c r="E1247" i="8"/>
  <c r="D1247" i="8"/>
  <c r="E1246" i="8"/>
  <c r="D1246" i="8"/>
  <c r="E1245" i="8"/>
  <c r="D1245" i="8"/>
  <c r="E1244" i="8"/>
  <c r="D1244" i="8"/>
  <c r="E1243" i="8"/>
  <c r="D1243" i="8"/>
  <c r="E1242" i="8"/>
  <c r="D1242" i="8"/>
  <c r="E1241" i="8"/>
  <c r="D1241" i="8"/>
  <c r="E1240" i="8"/>
  <c r="D1240" i="8"/>
  <c r="E1239" i="8"/>
  <c r="D1239" i="8"/>
  <c r="E1238" i="8"/>
  <c r="D1238" i="8"/>
  <c r="E1237" i="8"/>
  <c r="D1237" i="8"/>
  <c r="E1236" i="8"/>
  <c r="D1236" i="8"/>
  <c r="E1235" i="8"/>
  <c r="D1235" i="8"/>
  <c r="E1234" i="8"/>
  <c r="D1234" i="8"/>
  <c r="E1233" i="8"/>
  <c r="D1233" i="8"/>
  <c r="E1232" i="8"/>
  <c r="D1232" i="8"/>
  <c r="E1231" i="8"/>
  <c r="D1231" i="8"/>
  <c r="E1230" i="8"/>
  <c r="D1230" i="8"/>
  <c r="E1229" i="8"/>
  <c r="D1229" i="8"/>
  <c r="E1228" i="8"/>
  <c r="D1228" i="8"/>
  <c r="E1227" i="8"/>
  <c r="D1227" i="8"/>
  <c r="E1226" i="8"/>
  <c r="D1226" i="8"/>
  <c r="E1225" i="8"/>
  <c r="D1225" i="8"/>
  <c r="E1224" i="8"/>
  <c r="G1224" i="8" s="1"/>
  <c r="D1224" i="8"/>
  <c r="E1223" i="8"/>
  <c r="D1223" i="8"/>
  <c r="E1222" i="8"/>
  <c r="D1222" i="8"/>
  <c r="E1221" i="8"/>
  <c r="D1221" i="8"/>
  <c r="E1220" i="8"/>
  <c r="D1220" i="8"/>
  <c r="E1219" i="8"/>
  <c r="D1219" i="8"/>
  <c r="E1218" i="8"/>
  <c r="D1218" i="8"/>
  <c r="E1217" i="8"/>
  <c r="D1217" i="8"/>
  <c r="E1216" i="8"/>
  <c r="D1216" i="8"/>
  <c r="E1215" i="8"/>
  <c r="D1215" i="8"/>
  <c r="E1214" i="8"/>
  <c r="D1214" i="8"/>
  <c r="E1213" i="8"/>
  <c r="D1213" i="8"/>
  <c r="E1212" i="8"/>
  <c r="D1212" i="8"/>
  <c r="E1211" i="8"/>
  <c r="D1211" i="8"/>
  <c r="E1210" i="8"/>
  <c r="D1210" i="8"/>
  <c r="E1209" i="8"/>
  <c r="D1209" i="8"/>
  <c r="E1208" i="8"/>
  <c r="D1208" i="8"/>
  <c r="E1207" i="8"/>
  <c r="D1207" i="8"/>
  <c r="E1206" i="8"/>
  <c r="D1206" i="8"/>
  <c r="E1205" i="8"/>
  <c r="D1205" i="8"/>
  <c r="E1204" i="8"/>
  <c r="D1204" i="8"/>
  <c r="E1203" i="8"/>
  <c r="D1203" i="8"/>
  <c r="E1202" i="8"/>
  <c r="D1202" i="8"/>
  <c r="E1201" i="8"/>
  <c r="D1201" i="8"/>
  <c r="E1200" i="8"/>
  <c r="D1200" i="8"/>
  <c r="E1199" i="8"/>
  <c r="D1199" i="8"/>
  <c r="E1198" i="8"/>
  <c r="D1198" i="8"/>
  <c r="E1197" i="8"/>
  <c r="D1197" i="8"/>
  <c r="E1196" i="8"/>
  <c r="G1196" i="8" s="1"/>
  <c r="D1196" i="8"/>
  <c r="E1195" i="8"/>
  <c r="D1195" i="8"/>
  <c r="E1194" i="8"/>
  <c r="D1194" i="8"/>
  <c r="E1193" i="8"/>
  <c r="D1193" i="8"/>
  <c r="E1192" i="8"/>
  <c r="D1192" i="8"/>
  <c r="E1191" i="8"/>
  <c r="D1191" i="8"/>
  <c r="E1190" i="8"/>
  <c r="D1190" i="8"/>
  <c r="E1189" i="8"/>
  <c r="D1189" i="8"/>
  <c r="E1188" i="8"/>
  <c r="D1188" i="8"/>
  <c r="E1187" i="8"/>
  <c r="D1187" i="8"/>
  <c r="E1186" i="8"/>
  <c r="D1186" i="8"/>
  <c r="E1185" i="8"/>
  <c r="D1185" i="8"/>
  <c r="E1184" i="8"/>
  <c r="D1184" i="8"/>
  <c r="E1183" i="8"/>
  <c r="D1183" i="8"/>
  <c r="E1182" i="8"/>
  <c r="D1182" i="8"/>
  <c r="E1181" i="8"/>
  <c r="D1181" i="8"/>
  <c r="E1180" i="8"/>
  <c r="D1180" i="8"/>
  <c r="E1179" i="8"/>
  <c r="D1179" i="8"/>
  <c r="E1178" i="8"/>
  <c r="D1178" i="8"/>
  <c r="E1177" i="8"/>
  <c r="D1177" i="8"/>
  <c r="E1176" i="8"/>
  <c r="D1176" i="8"/>
  <c r="E1175" i="8"/>
  <c r="D1175" i="8"/>
  <c r="E1174" i="8"/>
  <c r="D1174" i="8"/>
  <c r="E1173" i="8"/>
  <c r="D1173" i="8"/>
  <c r="E1172" i="8"/>
  <c r="D1172" i="8"/>
  <c r="E1171" i="8"/>
  <c r="D1171" i="8"/>
  <c r="E1170" i="8"/>
  <c r="D1170" i="8"/>
  <c r="E1169" i="8"/>
  <c r="D1169" i="8"/>
  <c r="E1168" i="8"/>
  <c r="D1168" i="8"/>
  <c r="E1167" i="8"/>
  <c r="D1167" i="8"/>
  <c r="E1166" i="8"/>
  <c r="D1166" i="8"/>
  <c r="E1165" i="8"/>
  <c r="D1165" i="8"/>
  <c r="E1164" i="8"/>
  <c r="D1164" i="8"/>
  <c r="E1163" i="8"/>
  <c r="D1163" i="8"/>
  <c r="E1162" i="8"/>
  <c r="D1162" i="8"/>
  <c r="E1161" i="8"/>
  <c r="D1161" i="8"/>
  <c r="E1160" i="8"/>
  <c r="D1160" i="8"/>
  <c r="E1159" i="8"/>
  <c r="D1159" i="8"/>
  <c r="E1158" i="8"/>
  <c r="D1158" i="8"/>
  <c r="E1157" i="8"/>
  <c r="D1157" i="8"/>
  <c r="E1156" i="8"/>
  <c r="D1156" i="8"/>
  <c r="E1155" i="8"/>
  <c r="D1155" i="8"/>
  <c r="E1154" i="8"/>
  <c r="D1154" i="8"/>
  <c r="E1153" i="8"/>
  <c r="D1153" i="8"/>
  <c r="E1152" i="8"/>
  <c r="D1152" i="8"/>
  <c r="E1151" i="8"/>
  <c r="D1151" i="8"/>
  <c r="E1150" i="8"/>
  <c r="G1150" i="8" s="1"/>
  <c r="D1150" i="8"/>
  <c r="E1149" i="8"/>
  <c r="D1149" i="8"/>
  <c r="E1148" i="8"/>
  <c r="D1148" i="8"/>
  <c r="E1147" i="8"/>
  <c r="D1147" i="8"/>
  <c r="E1146" i="8"/>
  <c r="D1146" i="8"/>
  <c r="E1145" i="8"/>
  <c r="D1145" i="8"/>
  <c r="E1144" i="8"/>
  <c r="D1144" i="8"/>
  <c r="E1143" i="8"/>
  <c r="D1143" i="8"/>
  <c r="E1142" i="8"/>
  <c r="D1142" i="8"/>
  <c r="E1141" i="8"/>
  <c r="D1141" i="8"/>
  <c r="E1140" i="8"/>
  <c r="D1140" i="8"/>
  <c r="E1139" i="8"/>
  <c r="D1139" i="8"/>
  <c r="E1138" i="8"/>
  <c r="D1138" i="8"/>
  <c r="E1137" i="8"/>
  <c r="D1137" i="8"/>
  <c r="E1136" i="8"/>
  <c r="D1136" i="8"/>
  <c r="E1135" i="8"/>
  <c r="D1135" i="8"/>
  <c r="E1134" i="8"/>
  <c r="D1134" i="8"/>
  <c r="E1133" i="8"/>
  <c r="D1133" i="8"/>
  <c r="E1132" i="8"/>
  <c r="D1132" i="8"/>
  <c r="E1131" i="8"/>
  <c r="D1131" i="8"/>
  <c r="E1130" i="8"/>
  <c r="D1130" i="8"/>
  <c r="E1129" i="8"/>
  <c r="D1129" i="8"/>
  <c r="E1128" i="8"/>
  <c r="D1128" i="8"/>
  <c r="E1127" i="8"/>
  <c r="D1127" i="8"/>
  <c r="E1126" i="8"/>
  <c r="D1126" i="8"/>
  <c r="E1125" i="8"/>
  <c r="D1125" i="8"/>
  <c r="E1124" i="8"/>
  <c r="D1124" i="8"/>
  <c r="E1123" i="8"/>
  <c r="D1123" i="8"/>
  <c r="E1122" i="8"/>
  <c r="D1122" i="8"/>
  <c r="E1121" i="8"/>
  <c r="D1121" i="8"/>
  <c r="E1120" i="8"/>
  <c r="D1120" i="8"/>
  <c r="E1119" i="8"/>
  <c r="D1119" i="8"/>
  <c r="E1118" i="8"/>
  <c r="D1118" i="8"/>
  <c r="E1117" i="8"/>
  <c r="D1117" i="8"/>
  <c r="E1116" i="8"/>
  <c r="D1116" i="8"/>
  <c r="E1115" i="8"/>
  <c r="D1115" i="8"/>
  <c r="E1114" i="8"/>
  <c r="G1114" i="8" s="1"/>
  <c r="D1114" i="8"/>
  <c r="E1113" i="8"/>
  <c r="D1113" i="8"/>
  <c r="E1112" i="8"/>
  <c r="G1112" i="8" s="1"/>
  <c r="D1112" i="8"/>
  <c r="E1111" i="8"/>
  <c r="D1111" i="8"/>
  <c r="E1110" i="8"/>
  <c r="D1110" i="8"/>
  <c r="E1109" i="8"/>
  <c r="D1109" i="8"/>
  <c r="E1108" i="8"/>
  <c r="D1108" i="8"/>
  <c r="E1107" i="8"/>
  <c r="D1107" i="8"/>
  <c r="E1106" i="8"/>
  <c r="D1106" i="8"/>
  <c r="E1105" i="8"/>
  <c r="D1105" i="8"/>
  <c r="E1104" i="8"/>
  <c r="D1104" i="8"/>
  <c r="E1103" i="8"/>
  <c r="D1103" i="8"/>
  <c r="E1102" i="8"/>
  <c r="D1102" i="8"/>
  <c r="E1101" i="8"/>
  <c r="D1101" i="8"/>
  <c r="E1100" i="8"/>
  <c r="D1100" i="8"/>
  <c r="E1099" i="8"/>
  <c r="D1099" i="8"/>
  <c r="E1098" i="8"/>
  <c r="D1098" i="8"/>
  <c r="E1097" i="8"/>
  <c r="D1097" i="8"/>
  <c r="E1096" i="8"/>
  <c r="G1096" i="8" s="1"/>
  <c r="D1096" i="8"/>
  <c r="E1095" i="8"/>
  <c r="D1095" i="8"/>
  <c r="E1094" i="8"/>
  <c r="D1094" i="8"/>
  <c r="E1093" i="8"/>
  <c r="D1093" i="8"/>
  <c r="E1092" i="8"/>
  <c r="D1092" i="8"/>
  <c r="E1091" i="8"/>
  <c r="D1091" i="8"/>
  <c r="E1090" i="8"/>
  <c r="D1090" i="8"/>
  <c r="E1089" i="8"/>
  <c r="D1089" i="8"/>
  <c r="E1088" i="8"/>
  <c r="D1088" i="8"/>
  <c r="E1087" i="8"/>
  <c r="D1087" i="8"/>
  <c r="E1086" i="8"/>
  <c r="D1086" i="8"/>
  <c r="E1085" i="8"/>
  <c r="D1085" i="8"/>
  <c r="E1084" i="8"/>
  <c r="D1084" i="8"/>
  <c r="E1083" i="8"/>
  <c r="D1083" i="8"/>
  <c r="E1082" i="8"/>
  <c r="D1082" i="8"/>
  <c r="E1081" i="8"/>
  <c r="D1081" i="8"/>
  <c r="E1080" i="8"/>
  <c r="D1080" i="8"/>
  <c r="E1079" i="8"/>
  <c r="D1079" i="8"/>
  <c r="E1078" i="8"/>
  <c r="D1078" i="8"/>
  <c r="E1077" i="8"/>
  <c r="D1077" i="8"/>
  <c r="E1076" i="8"/>
  <c r="D1076" i="8"/>
  <c r="E1075" i="8"/>
  <c r="D1075" i="8"/>
  <c r="E1074" i="8"/>
  <c r="D1074" i="8"/>
  <c r="E1073" i="8"/>
  <c r="D1073" i="8"/>
  <c r="E1072" i="8"/>
  <c r="D1072" i="8"/>
  <c r="E1071" i="8"/>
  <c r="D1071" i="8"/>
  <c r="E1070" i="8"/>
  <c r="D1070" i="8"/>
  <c r="E1069" i="8"/>
  <c r="D1069" i="8"/>
  <c r="E1068" i="8"/>
  <c r="G1068" i="8" s="1"/>
  <c r="D1068" i="8"/>
  <c r="E1067" i="8"/>
  <c r="D1067" i="8"/>
  <c r="E1066" i="8"/>
  <c r="D1066" i="8"/>
  <c r="E1065" i="8"/>
  <c r="D1065" i="8"/>
  <c r="E1064" i="8"/>
  <c r="D1064" i="8"/>
  <c r="E1063" i="8"/>
  <c r="D1063" i="8"/>
  <c r="E1062" i="8"/>
  <c r="D1062" i="8"/>
  <c r="E1061" i="8"/>
  <c r="D1061" i="8"/>
  <c r="E1060" i="8"/>
  <c r="D1060" i="8"/>
  <c r="E1059" i="8"/>
  <c r="D1059" i="8"/>
  <c r="E1058" i="8"/>
  <c r="D1058" i="8"/>
  <c r="E1057" i="8"/>
  <c r="D1057" i="8"/>
  <c r="E1056" i="8"/>
  <c r="D1056" i="8"/>
  <c r="E1055" i="8"/>
  <c r="D1055" i="8"/>
  <c r="E1054" i="8"/>
  <c r="D1054" i="8"/>
  <c r="E1053" i="8"/>
  <c r="D1053" i="8"/>
  <c r="E1052" i="8"/>
  <c r="D1052" i="8"/>
  <c r="E1051" i="8"/>
  <c r="D1051" i="8"/>
  <c r="E1050" i="8"/>
  <c r="D1050" i="8"/>
  <c r="E1049" i="8"/>
  <c r="D1049" i="8"/>
  <c r="E1048" i="8"/>
  <c r="D1048" i="8"/>
  <c r="E1047" i="8"/>
  <c r="D1047" i="8"/>
  <c r="E1046" i="8"/>
  <c r="D1046" i="8"/>
  <c r="E1045" i="8"/>
  <c r="D1045" i="8"/>
  <c r="E1044" i="8"/>
  <c r="D1044" i="8"/>
  <c r="E1043" i="8"/>
  <c r="D1043" i="8"/>
  <c r="E1042" i="8"/>
  <c r="D1042" i="8"/>
  <c r="E1041" i="8"/>
  <c r="D1041" i="8"/>
  <c r="E1040" i="8"/>
  <c r="D1040" i="8"/>
  <c r="E1039" i="8"/>
  <c r="D1039" i="8"/>
  <c r="E1038" i="8"/>
  <c r="G1038" i="8" s="1"/>
  <c r="D1038" i="8"/>
  <c r="E1037" i="8"/>
  <c r="D1037" i="8"/>
  <c r="E1036" i="8"/>
  <c r="D1036" i="8"/>
  <c r="E1035" i="8"/>
  <c r="D1035" i="8"/>
  <c r="E1034" i="8"/>
  <c r="D1034" i="8"/>
  <c r="E1033" i="8"/>
  <c r="D1033" i="8"/>
  <c r="E1032" i="8"/>
  <c r="D1032" i="8"/>
  <c r="E1031" i="8"/>
  <c r="D1031" i="8"/>
  <c r="E1030" i="8"/>
  <c r="D1030" i="8"/>
  <c r="E1029" i="8"/>
  <c r="D1029" i="8"/>
  <c r="E1028" i="8"/>
  <c r="D1028" i="8"/>
  <c r="E1027" i="8"/>
  <c r="D1027" i="8"/>
  <c r="E1026" i="8"/>
  <c r="D1026" i="8"/>
  <c r="E1025" i="8"/>
  <c r="D1025" i="8"/>
  <c r="E1024" i="8"/>
  <c r="D1024" i="8"/>
  <c r="E1023" i="8"/>
  <c r="D1023" i="8"/>
  <c r="E1022" i="8"/>
  <c r="D1022" i="8"/>
  <c r="E1021" i="8"/>
  <c r="D1021" i="8"/>
  <c r="E1020" i="8"/>
  <c r="D1020" i="8"/>
  <c r="E1019" i="8"/>
  <c r="D1019" i="8"/>
  <c r="E1018" i="8"/>
  <c r="D1018" i="8"/>
  <c r="E1017" i="8"/>
  <c r="D1017" i="8"/>
  <c r="E1016" i="8"/>
  <c r="D1016" i="8"/>
  <c r="E1015" i="8"/>
  <c r="D1015" i="8"/>
  <c r="E1014" i="8"/>
  <c r="D1014" i="8"/>
  <c r="E1013" i="8"/>
  <c r="D1013" i="8"/>
  <c r="E1012" i="8"/>
  <c r="D1012" i="8"/>
  <c r="E1011" i="8"/>
  <c r="D1011" i="8"/>
  <c r="E1010" i="8"/>
  <c r="D1010" i="8"/>
  <c r="E1009" i="8"/>
  <c r="D1009" i="8"/>
  <c r="E1008" i="8"/>
  <c r="D1008" i="8"/>
  <c r="E1007" i="8"/>
  <c r="D1007" i="8"/>
  <c r="E1006" i="8"/>
  <c r="D1006" i="8"/>
  <c r="E1005" i="8"/>
  <c r="D1005" i="8"/>
  <c r="E1004" i="8"/>
  <c r="D1004" i="8"/>
  <c r="E1003" i="8"/>
  <c r="D1003" i="8"/>
  <c r="E1002" i="8"/>
  <c r="D1002" i="8"/>
  <c r="E1001" i="8"/>
  <c r="D1001" i="8"/>
  <c r="E1000" i="8"/>
  <c r="D1000" i="8"/>
  <c r="E999" i="8"/>
  <c r="D999" i="8"/>
  <c r="E998" i="8"/>
  <c r="D998" i="8"/>
  <c r="E997" i="8"/>
  <c r="D997" i="8"/>
  <c r="E996" i="8"/>
  <c r="D996" i="8"/>
  <c r="E995" i="8"/>
  <c r="D995" i="8"/>
  <c r="E994" i="8"/>
  <c r="D994" i="8"/>
  <c r="E993" i="8"/>
  <c r="D993" i="8"/>
  <c r="E992" i="8"/>
  <c r="D992" i="8"/>
  <c r="E991" i="8"/>
  <c r="D991" i="8"/>
  <c r="E990" i="8"/>
  <c r="D990" i="8"/>
  <c r="E989" i="8"/>
  <c r="D989" i="8"/>
  <c r="E988" i="8"/>
  <c r="D988" i="8"/>
  <c r="E987" i="8"/>
  <c r="D987" i="8"/>
  <c r="E986" i="8"/>
  <c r="D986" i="8"/>
  <c r="E985" i="8"/>
  <c r="D985" i="8"/>
  <c r="E984" i="8"/>
  <c r="D984" i="8"/>
  <c r="E983" i="8"/>
  <c r="D983" i="8"/>
  <c r="E982" i="8"/>
  <c r="D982" i="8"/>
  <c r="E981" i="8"/>
  <c r="D981" i="8"/>
  <c r="E980" i="8"/>
  <c r="D980" i="8"/>
  <c r="E979" i="8"/>
  <c r="D979" i="8"/>
  <c r="E978" i="8"/>
  <c r="D978" i="8"/>
  <c r="E977" i="8"/>
  <c r="D977" i="8"/>
  <c r="E976" i="8"/>
  <c r="D976" i="8"/>
  <c r="E975" i="8"/>
  <c r="D975" i="8"/>
  <c r="E974" i="8"/>
  <c r="D974" i="8"/>
  <c r="E973" i="8"/>
  <c r="D973" i="8"/>
  <c r="E972" i="8"/>
  <c r="D972" i="8"/>
  <c r="E971" i="8"/>
  <c r="D971" i="8"/>
  <c r="E970" i="8"/>
  <c r="D970" i="8"/>
  <c r="E969" i="8"/>
  <c r="D969" i="8"/>
  <c r="E968" i="8"/>
  <c r="D968" i="8"/>
  <c r="E967" i="8"/>
  <c r="D967" i="8"/>
  <c r="E966" i="8"/>
  <c r="D966" i="8"/>
  <c r="E965" i="8"/>
  <c r="D965" i="8"/>
  <c r="E964" i="8"/>
  <c r="D964" i="8"/>
  <c r="E963" i="8"/>
  <c r="D963" i="8"/>
  <c r="E962" i="8"/>
  <c r="D962" i="8"/>
  <c r="E961" i="8"/>
  <c r="D961" i="8"/>
  <c r="E960" i="8"/>
  <c r="D960" i="8"/>
  <c r="E959" i="8"/>
  <c r="D959" i="8"/>
  <c r="E958" i="8"/>
  <c r="D958" i="8"/>
  <c r="E957" i="8"/>
  <c r="D957" i="8"/>
  <c r="E956" i="8"/>
  <c r="D956" i="8"/>
  <c r="E955" i="8"/>
  <c r="D955" i="8"/>
  <c r="E954" i="8"/>
  <c r="D954" i="8"/>
  <c r="E953" i="8"/>
  <c r="D953" i="8"/>
  <c r="E952" i="8"/>
  <c r="D952" i="8"/>
  <c r="E951" i="8"/>
  <c r="D951" i="8"/>
  <c r="E950" i="8"/>
  <c r="D950" i="8"/>
  <c r="E949" i="8"/>
  <c r="D949" i="8"/>
  <c r="E948" i="8"/>
  <c r="D948" i="8"/>
  <c r="E947" i="8"/>
  <c r="D947" i="8"/>
  <c r="E946" i="8"/>
  <c r="D946" i="8"/>
  <c r="E945" i="8"/>
  <c r="D945" i="8"/>
  <c r="E944" i="8"/>
  <c r="D944" i="8"/>
  <c r="E943" i="8"/>
  <c r="D943" i="8"/>
  <c r="E942" i="8"/>
  <c r="D942" i="8"/>
  <c r="E941" i="8"/>
  <c r="D941" i="8"/>
  <c r="E940" i="8"/>
  <c r="D940" i="8"/>
  <c r="E939" i="8"/>
  <c r="D939" i="8"/>
  <c r="E938" i="8"/>
  <c r="D938" i="8"/>
  <c r="E937" i="8"/>
  <c r="D937" i="8"/>
  <c r="E936" i="8"/>
  <c r="D936" i="8"/>
  <c r="E935" i="8"/>
  <c r="D935" i="8"/>
  <c r="E934" i="8"/>
  <c r="D934" i="8"/>
  <c r="E933" i="8"/>
  <c r="D933" i="8"/>
  <c r="E932" i="8"/>
  <c r="D932" i="8"/>
  <c r="E931" i="8"/>
  <c r="D931" i="8"/>
  <c r="E930" i="8"/>
  <c r="D930" i="8"/>
  <c r="E929" i="8"/>
  <c r="D929" i="8"/>
  <c r="E928" i="8"/>
  <c r="D928" i="8"/>
  <c r="E927" i="8"/>
  <c r="D927" i="8"/>
  <c r="E926" i="8"/>
  <c r="D926" i="8"/>
  <c r="E925" i="8"/>
  <c r="D925" i="8"/>
  <c r="E924" i="8"/>
  <c r="D924" i="8"/>
  <c r="E923" i="8"/>
  <c r="D923" i="8"/>
  <c r="E922" i="8"/>
  <c r="D922" i="8"/>
  <c r="E921" i="8"/>
  <c r="D921" i="8"/>
  <c r="E920" i="8"/>
  <c r="D920" i="8"/>
  <c r="E919" i="8"/>
  <c r="D919" i="8"/>
  <c r="E918" i="8"/>
  <c r="D918" i="8"/>
  <c r="E917" i="8"/>
  <c r="D917" i="8"/>
  <c r="E916" i="8"/>
  <c r="D916" i="8"/>
  <c r="E915" i="8"/>
  <c r="D915" i="8"/>
  <c r="E914" i="8"/>
  <c r="D914" i="8"/>
  <c r="E913" i="8"/>
  <c r="D913" i="8"/>
  <c r="E912" i="8"/>
  <c r="D912" i="8"/>
  <c r="E911" i="8"/>
  <c r="D911" i="8"/>
  <c r="E910" i="8"/>
  <c r="D910" i="8"/>
  <c r="E909" i="8"/>
  <c r="D909" i="8"/>
  <c r="E908" i="8"/>
  <c r="D908" i="8"/>
  <c r="E907" i="8"/>
  <c r="D907" i="8"/>
  <c r="E906" i="8"/>
  <c r="D906" i="8"/>
  <c r="E905" i="8"/>
  <c r="D905" i="8"/>
  <c r="E904" i="8"/>
  <c r="D904" i="8"/>
  <c r="E903" i="8"/>
  <c r="D903" i="8"/>
  <c r="E902" i="8"/>
  <c r="D902" i="8"/>
  <c r="E901" i="8"/>
  <c r="D901" i="8"/>
  <c r="E900" i="8"/>
  <c r="D900" i="8"/>
  <c r="E899" i="8"/>
  <c r="D899" i="8"/>
  <c r="E898" i="8"/>
  <c r="D898" i="8"/>
  <c r="E897" i="8"/>
  <c r="D897" i="8"/>
  <c r="E896" i="8"/>
  <c r="D896" i="8"/>
  <c r="E895" i="8"/>
  <c r="D895" i="8"/>
  <c r="E894" i="8"/>
  <c r="D894" i="8"/>
  <c r="E893" i="8"/>
  <c r="D893" i="8"/>
  <c r="E892" i="8"/>
  <c r="D892" i="8"/>
  <c r="E891" i="8"/>
  <c r="D891" i="8"/>
  <c r="E890" i="8"/>
  <c r="D890" i="8"/>
  <c r="E889" i="8"/>
  <c r="D889" i="8"/>
  <c r="E888" i="8"/>
  <c r="D888" i="8"/>
  <c r="E887" i="8"/>
  <c r="D887" i="8"/>
  <c r="E886" i="8"/>
  <c r="D886" i="8"/>
  <c r="E885" i="8"/>
  <c r="D885" i="8"/>
  <c r="E884" i="8"/>
  <c r="D884" i="8"/>
  <c r="E883" i="8"/>
  <c r="D883" i="8"/>
  <c r="E882" i="8"/>
  <c r="D882" i="8"/>
  <c r="E881" i="8"/>
  <c r="D881" i="8"/>
  <c r="E880" i="8"/>
  <c r="D880" i="8"/>
  <c r="E879" i="8"/>
  <c r="D879" i="8"/>
  <c r="E878" i="8"/>
  <c r="D878" i="8"/>
  <c r="E877" i="8"/>
  <c r="D877" i="8"/>
  <c r="E876" i="8"/>
  <c r="D876" i="8"/>
  <c r="E875" i="8"/>
  <c r="D875" i="8"/>
  <c r="E874" i="8"/>
  <c r="D874" i="8"/>
  <c r="E873" i="8"/>
  <c r="D873" i="8"/>
  <c r="E872" i="8"/>
  <c r="D872" i="8"/>
  <c r="E871" i="8"/>
  <c r="D871" i="8"/>
  <c r="E870" i="8"/>
  <c r="D870" i="8"/>
  <c r="E869" i="8"/>
  <c r="D869" i="8"/>
  <c r="E868" i="8"/>
  <c r="D868" i="8"/>
  <c r="E867" i="8"/>
  <c r="D867" i="8"/>
  <c r="E866" i="8"/>
  <c r="D866" i="8"/>
  <c r="E865" i="8"/>
  <c r="D865" i="8"/>
  <c r="E864" i="8"/>
  <c r="D864" i="8"/>
  <c r="E863" i="8"/>
  <c r="D863" i="8"/>
  <c r="E862" i="8"/>
  <c r="D862" i="8"/>
  <c r="E861" i="8"/>
  <c r="D861" i="8"/>
  <c r="E860" i="8"/>
  <c r="D860" i="8"/>
  <c r="E859" i="8"/>
  <c r="D859" i="8"/>
  <c r="E858" i="8"/>
  <c r="D858" i="8"/>
  <c r="E857" i="8"/>
  <c r="D857" i="8"/>
  <c r="E856" i="8"/>
  <c r="D856" i="8"/>
  <c r="E855" i="8"/>
  <c r="D855" i="8"/>
  <c r="E854" i="8"/>
  <c r="D854" i="8"/>
  <c r="E853" i="8"/>
  <c r="D853" i="8"/>
  <c r="E852" i="8"/>
  <c r="D852" i="8"/>
  <c r="E851" i="8"/>
  <c r="D851" i="8"/>
  <c r="E850" i="8"/>
  <c r="D850" i="8"/>
  <c r="E849" i="8"/>
  <c r="D849" i="8"/>
  <c r="E848" i="8"/>
  <c r="D848" i="8"/>
  <c r="E847" i="8"/>
  <c r="D847" i="8"/>
  <c r="E846" i="8"/>
  <c r="D846" i="8"/>
  <c r="E845" i="8"/>
  <c r="D845" i="8"/>
  <c r="E844" i="8"/>
  <c r="D844" i="8"/>
  <c r="E843" i="8"/>
  <c r="D843" i="8"/>
  <c r="E842" i="8"/>
  <c r="D842" i="8"/>
  <c r="E841" i="8"/>
  <c r="D841" i="8"/>
  <c r="E840" i="8"/>
  <c r="D840" i="8"/>
  <c r="E839" i="8"/>
  <c r="D839" i="8"/>
  <c r="E838" i="8"/>
  <c r="D838" i="8"/>
  <c r="E837" i="8"/>
  <c r="D837" i="8"/>
  <c r="E836" i="8"/>
  <c r="D836" i="8"/>
  <c r="E835" i="8"/>
  <c r="D835" i="8"/>
  <c r="E834" i="8"/>
  <c r="D834" i="8"/>
  <c r="E833" i="8"/>
  <c r="D833" i="8"/>
  <c r="E832" i="8"/>
  <c r="D832" i="8"/>
  <c r="E831" i="8"/>
  <c r="D831" i="8"/>
  <c r="E830" i="8"/>
  <c r="D830" i="8"/>
  <c r="E829" i="8"/>
  <c r="D829" i="8"/>
  <c r="E828" i="8"/>
  <c r="D828" i="8"/>
  <c r="E827" i="8"/>
  <c r="D827" i="8"/>
  <c r="E826" i="8"/>
  <c r="D826" i="8"/>
  <c r="E825" i="8"/>
  <c r="D825" i="8"/>
  <c r="E824" i="8"/>
  <c r="D824" i="8"/>
  <c r="E823" i="8"/>
  <c r="D823" i="8"/>
  <c r="E822" i="8"/>
  <c r="D822" i="8"/>
  <c r="E821" i="8"/>
  <c r="D821" i="8"/>
  <c r="E820" i="8"/>
  <c r="D820" i="8"/>
  <c r="E819" i="8"/>
  <c r="D819" i="8"/>
  <c r="E818" i="8"/>
  <c r="D818" i="8"/>
  <c r="E817" i="8"/>
  <c r="D817" i="8"/>
  <c r="E816" i="8"/>
  <c r="D816" i="8"/>
  <c r="E815" i="8"/>
  <c r="D815" i="8"/>
  <c r="E814" i="8"/>
  <c r="D814" i="8"/>
  <c r="E813" i="8"/>
  <c r="D813" i="8"/>
  <c r="E812" i="8"/>
  <c r="D812" i="8"/>
  <c r="E811" i="8"/>
  <c r="D811" i="8"/>
  <c r="E810" i="8"/>
  <c r="D810" i="8"/>
  <c r="E809" i="8"/>
  <c r="D809" i="8"/>
  <c r="E808" i="8"/>
  <c r="D808" i="8"/>
  <c r="E807" i="8"/>
  <c r="D807" i="8"/>
  <c r="E806" i="8"/>
  <c r="D806" i="8"/>
  <c r="E805" i="8"/>
  <c r="D805" i="8"/>
  <c r="E804" i="8"/>
  <c r="D804" i="8"/>
  <c r="E803" i="8"/>
  <c r="D803" i="8"/>
  <c r="E802" i="8"/>
  <c r="D802" i="8"/>
  <c r="E801" i="8"/>
  <c r="D801" i="8"/>
  <c r="E800" i="8"/>
  <c r="D800" i="8"/>
  <c r="E799" i="8"/>
  <c r="D799" i="8"/>
  <c r="E798" i="8"/>
  <c r="D798" i="8"/>
  <c r="E797" i="8"/>
  <c r="D797" i="8"/>
  <c r="E796" i="8"/>
  <c r="D796" i="8"/>
  <c r="E795" i="8"/>
  <c r="D795" i="8"/>
  <c r="E794" i="8"/>
  <c r="D794" i="8"/>
  <c r="E793" i="8"/>
  <c r="D793" i="8"/>
  <c r="E792" i="8"/>
  <c r="D792" i="8"/>
  <c r="E791" i="8"/>
  <c r="D791" i="8"/>
  <c r="E790" i="8"/>
  <c r="D790" i="8"/>
  <c r="E789" i="8"/>
  <c r="D789" i="8"/>
  <c r="E788" i="8"/>
  <c r="D788" i="8"/>
  <c r="E787" i="8"/>
  <c r="D787" i="8"/>
  <c r="E786" i="8"/>
  <c r="D786" i="8"/>
  <c r="E785" i="8"/>
  <c r="D785" i="8"/>
  <c r="E784" i="8"/>
  <c r="D784" i="8"/>
  <c r="E783" i="8"/>
  <c r="D783" i="8"/>
  <c r="E782" i="8"/>
  <c r="D782" i="8"/>
  <c r="E781" i="8"/>
  <c r="D781" i="8"/>
  <c r="E780" i="8"/>
  <c r="D780" i="8"/>
  <c r="E779" i="8"/>
  <c r="D779" i="8"/>
  <c r="E778" i="8"/>
  <c r="D778" i="8"/>
  <c r="E777" i="8"/>
  <c r="D777" i="8"/>
  <c r="E776" i="8"/>
  <c r="D776" i="8"/>
  <c r="E775" i="8"/>
  <c r="D775" i="8"/>
  <c r="E774" i="8"/>
  <c r="D774" i="8"/>
  <c r="E773" i="8"/>
  <c r="D773" i="8"/>
  <c r="E772" i="8"/>
  <c r="D772" i="8"/>
  <c r="E771" i="8"/>
  <c r="D771" i="8"/>
  <c r="E770" i="8"/>
  <c r="D770" i="8"/>
  <c r="E769" i="8"/>
  <c r="D769" i="8"/>
  <c r="E768" i="8"/>
  <c r="D768" i="8"/>
  <c r="E767" i="8"/>
  <c r="D767" i="8"/>
  <c r="E766" i="8"/>
  <c r="D766" i="8"/>
  <c r="E765" i="8"/>
  <c r="D765" i="8"/>
  <c r="E764" i="8"/>
  <c r="D764" i="8"/>
  <c r="E763" i="8"/>
  <c r="D763" i="8"/>
  <c r="E762" i="8"/>
  <c r="D762" i="8"/>
  <c r="E761" i="8"/>
  <c r="D761" i="8"/>
  <c r="E760" i="8"/>
  <c r="D760" i="8"/>
  <c r="E759" i="8"/>
  <c r="D759" i="8"/>
  <c r="E758" i="8"/>
  <c r="D758" i="8"/>
  <c r="E757" i="8"/>
  <c r="D757" i="8"/>
  <c r="E756" i="8"/>
  <c r="D756" i="8"/>
  <c r="E755" i="8"/>
  <c r="D755" i="8"/>
  <c r="E754" i="8"/>
  <c r="D754" i="8"/>
  <c r="E753" i="8"/>
  <c r="D753" i="8"/>
  <c r="E752" i="8"/>
  <c r="D752" i="8"/>
  <c r="E751" i="8"/>
  <c r="D751" i="8"/>
  <c r="E750" i="8"/>
  <c r="D750" i="8"/>
  <c r="E749" i="8"/>
  <c r="D749" i="8"/>
  <c r="E748" i="8"/>
  <c r="D748" i="8"/>
  <c r="E747" i="8"/>
  <c r="D747" i="8"/>
  <c r="E746" i="8"/>
  <c r="D746" i="8"/>
  <c r="E745" i="8"/>
  <c r="D745" i="8"/>
  <c r="E744" i="8"/>
  <c r="D744" i="8"/>
  <c r="E743" i="8"/>
  <c r="D743" i="8"/>
  <c r="E742" i="8"/>
  <c r="D742" i="8"/>
  <c r="E741" i="8"/>
  <c r="D741" i="8"/>
  <c r="E740" i="8"/>
  <c r="D740" i="8"/>
  <c r="E739" i="8"/>
  <c r="D739" i="8"/>
  <c r="E738" i="8"/>
  <c r="D738" i="8"/>
  <c r="E737" i="8"/>
  <c r="D737" i="8"/>
  <c r="E736" i="8"/>
  <c r="D736" i="8"/>
  <c r="E735" i="8"/>
  <c r="D735" i="8"/>
  <c r="E734" i="8"/>
  <c r="D734" i="8"/>
  <c r="E733" i="8"/>
  <c r="D733" i="8"/>
  <c r="E732" i="8"/>
  <c r="D732" i="8"/>
  <c r="E731" i="8"/>
  <c r="D731" i="8"/>
  <c r="E730" i="8"/>
  <c r="D730" i="8"/>
  <c r="E729" i="8"/>
  <c r="D729" i="8"/>
  <c r="E728" i="8"/>
  <c r="D728" i="8"/>
  <c r="E727" i="8"/>
  <c r="D727" i="8"/>
  <c r="E726" i="8"/>
  <c r="D726" i="8"/>
  <c r="E725" i="8"/>
  <c r="D725" i="8"/>
  <c r="E724" i="8"/>
  <c r="D724" i="8"/>
  <c r="E723" i="8"/>
  <c r="D723" i="8"/>
  <c r="E722" i="8"/>
  <c r="D722" i="8"/>
  <c r="E721" i="8"/>
  <c r="D721" i="8"/>
  <c r="E720" i="8"/>
  <c r="D720" i="8"/>
  <c r="E719" i="8"/>
  <c r="D719" i="8"/>
  <c r="E718" i="8"/>
  <c r="D718" i="8"/>
  <c r="E717" i="8"/>
  <c r="D717" i="8"/>
  <c r="E716" i="8"/>
  <c r="D716" i="8"/>
  <c r="E715" i="8"/>
  <c r="D715" i="8"/>
  <c r="E714" i="8"/>
  <c r="D714" i="8"/>
  <c r="E713" i="8"/>
  <c r="D713" i="8"/>
  <c r="E712" i="8"/>
  <c r="D712" i="8"/>
  <c r="E711" i="8"/>
  <c r="D711" i="8"/>
  <c r="E710" i="8"/>
  <c r="D710" i="8"/>
  <c r="E709" i="8"/>
  <c r="D709" i="8"/>
  <c r="E708" i="8"/>
  <c r="D708" i="8"/>
  <c r="E707" i="8"/>
  <c r="D707" i="8"/>
  <c r="E706" i="8"/>
  <c r="D706" i="8"/>
  <c r="E705" i="8"/>
  <c r="D705" i="8"/>
  <c r="E704" i="8"/>
  <c r="D704" i="8"/>
  <c r="E703" i="8"/>
  <c r="D703" i="8"/>
  <c r="E702" i="8"/>
  <c r="D702" i="8"/>
  <c r="E701" i="8"/>
  <c r="D701" i="8"/>
  <c r="E700" i="8"/>
  <c r="D700" i="8"/>
  <c r="E699" i="8"/>
  <c r="D699" i="8"/>
  <c r="E698" i="8"/>
  <c r="D698" i="8"/>
  <c r="E697" i="8"/>
  <c r="D697" i="8"/>
  <c r="E696" i="8"/>
  <c r="D696" i="8"/>
  <c r="E695" i="8"/>
  <c r="D695" i="8"/>
  <c r="E694" i="8"/>
  <c r="D694" i="8"/>
  <c r="E693" i="8"/>
  <c r="D693" i="8"/>
  <c r="E692" i="8"/>
  <c r="D692" i="8"/>
  <c r="E691" i="8"/>
  <c r="D691" i="8"/>
  <c r="E690" i="8"/>
  <c r="D690" i="8"/>
  <c r="E689" i="8"/>
  <c r="D689" i="8"/>
  <c r="E688" i="8"/>
  <c r="D688" i="8"/>
  <c r="E687" i="8"/>
  <c r="D687" i="8"/>
  <c r="E686" i="8"/>
  <c r="D686" i="8"/>
  <c r="E685" i="8"/>
  <c r="D685" i="8"/>
  <c r="E684" i="8"/>
  <c r="D684" i="8"/>
  <c r="E683" i="8"/>
  <c r="D683" i="8"/>
  <c r="E682" i="8"/>
  <c r="D682" i="8"/>
  <c r="E681" i="8"/>
  <c r="D681" i="8"/>
  <c r="E680" i="8"/>
  <c r="D680" i="8"/>
  <c r="E679" i="8"/>
  <c r="D679" i="8"/>
  <c r="E678" i="8"/>
  <c r="D678" i="8"/>
  <c r="E677" i="8"/>
  <c r="D677" i="8"/>
  <c r="E676" i="8"/>
  <c r="D676" i="8"/>
  <c r="E675" i="8"/>
  <c r="D675" i="8"/>
  <c r="E674" i="8"/>
  <c r="D674" i="8"/>
  <c r="E673" i="8"/>
  <c r="D673" i="8"/>
  <c r="E672" i="8"/>
  <c r="D672" i="8"/>
  <c r="E671" i="8"/>
  <c r="D671" i="8"/>
  <c r="E670" i="8"/>
  <c r="D670" i="8"/>
  <c r="E669" i="8"/>
  <c r="D669" i="8"/>
  <c r="E668" i="8"/>
  <c r="D668" i="8"/>
  <c r="E667" i="8"/>
  <c r="D667" i="8"/>
  <c r="E666" i="8"/>
  <c r="D666" i="8"/>
  <c r="E665" i="8"/>
  <c r="D665" i="8"/>
  <c r="E664" i="8"/>
  <c r="D664" i="8"/>
  <c r="E663" i="8"/>
  <c r="D663" i="8"/>
  <c r="E662" i="8"/>
  <c r="D662" i="8"/>
  <c r="E661" i="8"/>
  <c r="D661" i="8"/>
  <c r="E660" i="8"/>
  <c r="D660" i="8"/>
  <c r="E659" i="8"/>
  <c r="D659" i="8"/>
  <c r="E658" i="8"/>
  <c r="D658" i="8"/>
  <c r="E657" i="8"/>
  <c r="D657" i="8"/>
  <c r="E656" i="8"/>
  <c r="D656" i="8"/>
  <c r="E655" i="8"/>
  <c r="D655" i="8"/>
  <c r="E654" i="8"/>
  <c r="D654" i="8"/>
  <c r="E653" i="8"/>
  <c r="D653" i="8"/>
  <c r="E652" i="8"/>
  <c r="D652" i="8"/>
  <c r="E651" i="8"/>
  <c r="D651" i="8"/>
  <c r="E650" i="8"/>
  <c r="D650" i="8"/>
  <c r="E649" i="8"/>
  <c r="D649" i="8"/>
  <c r="E648" i="8"/>
  <c r="D648" i="8"/>
  <c r="E647" i="8"/>
  <c r="D647" i="8"/>
  <c r="E646" i="8"/>
  <c r="D646" i="8"/>
  <c r="E645" i="8"/>
  <c r="D645" i="8"/>
  <c r="E644" i="8"/>
  <c r="D644" i="8"/>
  <c r="E643" i="8"/>
  <c r="D643" i="8"/>
  <c r="E642" i="8"/>
  <c r="D642" i="8"/>
  <c r="E641" i="8"/>
  <c r="D641" i="8"/>
  <c r="E640" i="8"/>
  <c r="D640" i="8"/>
  <c r="E639" i="8"/>
  <c r="D639" i="8"/>
  <c r="E638" i="8"/>
  <c r="D638" i="8"/>
  <c r="E637" i="8"/>
  <c r="D637" i="8"/>
  <c r="E636" i="8"/>
  <c r="D636" i="8"/>
  <c r="E635" i="8"/>
  <c r="D635" i="8"/>
  <c r="E634" i="8"/>
  <c r="D634" i="8"/>
  <c r="E633" i="8"/>
  <c r="D633" i="8"/>
  <c r="E632" i="8"/>
  <c r="D632" i="8"/>
  <c r="E631" i="8"/>
  <c r="D631" i="8"/>
  <c r="E630" i="8"/>
  <c r="D630" i="8"/>
  <c r="E629" i="8"/>
  <c r="D629" i="8"/>
  <c r="E628" i="8"/>
  <c r="D628" i="8"/>
  <c r="E627" i="8"/>
  <c r="D627" i="8"/>
  <c r="E626" i="8"/>
  <c r="D626" i="8"/>
  <c r="E625" i="8"/>
  <c r="D625" i="8"/>
  <c r="E624" i="8"/>
  <c r="D624" i="8"/>
  <c r="E623" i="8"/>
  <c r="D623" i="8"/>
  <c r="E622" i="8"/>
  <c r="D622" i="8"/>
  <c r="E621" i="8"/>
  <c r="D621" i="8"/>
  <c r="E620" i="8"/>
  <c r="D620" i="8"/>
  <c r="E619" i="8"/>
  <c r="D619" i="8"/>
  <c r="E618" i="8"/>
  <c r="D618" i="8"/>
  <c r="E617" i="8"/>
  <c r="D617" i="8"/>
  <c r="E616" i="8"/>
  <c r="D616" i="8"/>
  <c r="E615" i="8"/>
  <c r="D615" i="8"/>
  <c r="E614" i="8"/>
  <c r="D614" i="8"/>
  <c r="E613" i="8"/>
  <c r="D613" i="8"/>
  <c r="E612" i="8"/>
  <c r="D612" i="8"/>
  <c r="E611" i="8"/>
  <c r="D611" i="8"/>
  <c r="E610" i="8"/>
  <c r="D610" i="8"/>
  <c r="E609" i="8"/>
  <c r="D609" i="8"/>
  <c r="E608" i="8"/>
  <c r="D608" i="8"/>
  <c r="E607" i="8"/>
  <c r="D607" i="8"/>
  <c r="E606" i="8"/>
  <c r="D606" i="8"/>
  <c r="E605" i="8"/>
  <c r="D605" i="8"/>
  <c r="E604" i="8"/>
  <c r="D604" i="8"/>
  <c r="E603" i="8"/>
  <c r="D603" i="8"/>
  <c r="E602" i="8"/>
  <c r="D602" i="8"/>
  <c r="E601" i="8"/>
  <c r="D601" i="8"/>
  <c r="E600" i="8"/>
  <c r="D600" i="8"/>
  <c r="E599" i="8"/>
  <c r="D599" i="8"/>
  <c r="E598" i="8"/>
  <c r="D598" i="8"/>
  <c r="E597" i="8"/>
  <c r="D597" i="8"/>
  <c r="E596" i="8"/>
  <c r="D596" i="8"/>
  <c r="E595" i="8"/>
  <c r="D595" i="8"/>
  <c r="E594" i="8"/>
  <c r="D594" i="8"/>
  <c r="E593" i="8"/>
  <c r="D593" i="8"/>
  <c r="E592" i="8"/>
  <c r="D592" i="8"/>
  <c r="E591" i="8"/>
  <c r="D591" i="8"/>
  <c r="E590" i="8"/>
  <c r="D590" i="8"/>
  <c r="E589" i="8"/>
  <c r="D589" i="8"/>
  <c r="E588" i="8"/>
  <c r="D588" i="8"/>
  <c r="E587" i="8"/>
  <c r="D587" i="8"/>
  <c r="E586" i="8"/>
  <c r="D586" i="8"/>
  <c r="E585" i="8"/>
  <c r="D585" i="8"/>
  <c r="E584" i="8"/>
  <c r="D584" i="8"/>
  <c r="E583" i="8"/>
  <c r="D583" i="8"/>
  <c r="E582" i="8"/>
  <c r="D582" i="8"/>
  <c r="E581" i="8"/>
  <c r="D581" i="8"/>
  <c r="E580" i="8"/>
  <c r="D580" i="8"/>
  <c r="E579" i="8"/>
  <c r="D579" i="8"/>
  <c r="E578" i="8"/>
  <c r="D578" i="8"/>
  <c r="E577" i="8"/>
  <c r="D577" i="8"/>
  <c r="E576" i="8"/>
  <c r="D576" i="8"/>
  <c r="E575" i="8"/>
  <c r="D575" i="8"/>
  <c r="E574" i="8"/>
  <c r="D574" i="8"/>
  <c r="E573" i="8"/>
  <c r="D573" i="8"/>
  <c r="E572" i="8"/>
  <c r="D572" i="8"/>
  <c r="E571" i="8"/>
  <c r="D571" i="8"/>
  <c r="E570" i="8"/>
  <c r="D570" i="8"/>
  <c r="E569" i="8"/>
  <c r="D569" i="8"/>
  <c r="E568" i="8"/>
  <c r="D568" i="8"/>
  <c r="E567" i="8"/>
  <c r="D567" i="8"/>
  <c r="E566" i="8"/>
  <c r="D566" i="8"/>
  <c r="E565" i="8"/>
  <c r="D565" i="8"/>
  <c r="E564" i="8"/>
  <c r="D564" i="8"/>
  <c r="E563" i="8"/>
  <c r="D563" i="8"/>
  <c r="E562" i="8"/>
  <c r="D562" i="8"/>
  <c r="E561" i="8"/>
  <c r="D561" i="8"/>
  <c r="E560" i="8"/>
  <c r="D560" i="8"/>
  <c r="E559" i="8"/>
  <c r="D559" i="8"/>
  <c r="E558" i="8"/>
  <c r="D558" i="8"/>
  <c r="E557" i="8"/>
  <c r="D557" i="8"/>
  <c r="E556" i="8"/>
  <c r="D556" i="8"/>
  <c r="E555" i="8"/>
  <c r="D555" i="8"/>
  <c r="E554" i="8"/>
  <c r="D554" i="8"/>
  <c r="E553" i="8"/>
  <c r="D553" i="8"/>
  <c r="E552" i="8"/>
  <c r="D552" i="8"/>
  <c r="E551" i="8"/>
  <c r="D551" i="8"/>
  <c r="E550" i="8"/>
  <c r="D550" i="8"/>
  <c r="E549" i="8"/>
  <c r="D549" i="8"/>
  <c r="E548" i="8"/>
  <c r="D548" i="8"/>
  <c r="E547" i="8"/>
  <c r="D547" i="8"/>
  <c r="E546" i="8"/>
  <c r="D546" i="8"/>
  <c r="E545" i="8"/>
  <c r="D545" i="8"/>
  <c r="E544" i="8"/>
  <c r="D544" i="8"/>
  <c r="E543" i="8"/>
  <c r="D543" i="8"/>
  <c r="E542" i="8"/>
  <c r="D542" i="8"/>
  <c r="E541" i="8"/>
  <c r="D541" i="8"/>
  <c r="E540" i="8"/>
  <c r="D540" i="8"/>
  <c r="E539" i="8"/>
  <c r="D539" i="8"/>
  <c r="E538" i="8"/>
  <c r="D538" i="8"/>
  <c r="E537" i="8"/>
  <c r="D537" i="8"/>
  <c r="E536" i="8"/>
  <c r="D536" i="8"/>
  <c r="E535" i="8"/>
  <c r="D535" i="8"/>
  <c r="E534" i="8"/>
  <c r="D534" i="8"/>
  <c r="E533" i="8"/>
  <c r="D533" i="8"/>
  <c r="E532" i="8"/>
  <c r="D532" i="8"/>
  <c r="E531" i="8"/>
  <c r="D531" i="8"/>
  <c r="E530" i="8"/>
  <c r="D530" i="8"/>
  <c r="E529" i="8"/>
  <c r="D529" i="8"/>
  <c r="E528" i="8"/>
  <c r="D528" i="8"/>
  <c r="E527" i="8"/>
  <c r="D527" i="8"/>
  <c r="E526" i="8"/>
  <c r="D526" i="8"/>
  <c r="E525" i="8"/>
  <c r="D525" i="8"/>
  <c r="E524" i="8"/>
  <c r="D524" i="8"/>
  <c r="E523" i="8"/>
  <c r="D523" i="8"/>
  <c r="E522" i="8"/>
  <c r="D522" i="8"/>
  <c r="E521" i="8"/>
  <c r="D521" i="8"/>
  <c r="E520" i="8"/>
  <c r="D520" i="8"/>
  <c r="E519" i="8"/>
  <c r="D519" i="8"/>
  <c r="E518" i="8"/>
  <c r="D518" i="8"/>
  <c r="E517" i="8"/>
  <c r="D517" i="8"/>
  <c r="E516" i="8"/>
  <c r="D516" i="8"/>
  <c r="E515" i="8"/>
  <c r="D515" i="8"/>
  <c r="E514" i="8"/>
  <c r="D514" i="8"/>
  <c r="E513" i="8"/>
  <c r="D513" i="8"/>
  <c r="E512" i="8"/>
  <c r="D512" i="8"/>
  <c r="E511" i="8"/>
  <c r="D511" i="8"/>
  <c r="E510" i="8"/>
  <c r="D510" i="8"/>
  <c r="E509" i="8"/>
  <c r="D509" i="8"/>
  <c r="E508" i="8"/>
  <c r="D508" i="8"/>
  <c r="E507" i="8"/>
  <c r="D507" i="8"/>
  <c r="E506" i="8"/>
  <c r="D506" i="8"/>
  <c r="E505" i="8"/>
  <c r="D505" i="8"/>
  <c r="E504" i="8"/>
  <c r="D504" i="8"/>
  <c r="E503" i="8"/>
  <c r="D503" i="8"/>
  <c r="E502" i="8"/>
  <c r="D502" i="8"/>
  <c r="E501" i="8"/>
  <c r="D501" i="8"/>
  <c r="E500" i="8"/>
  <c r="D500" i="8"/>
  <c r="E499" i="8"/>
  <c r="D499" i="8"/>
  <c r="E498" i="8"/>
  <c r="D498" i="8"/>
  <c r="E497" i="8"/>
  <c r="D497" i="8"/>
  <c r="E496" i="8"/>
  <c r="D496" i="8"/>
  <c r="E495" i="8"/>
  <c r="D495" i="8"/>
  <c r="E494" i="8"/>
  <c r="D494" i="8"/>
  <c r="E493" i="8"/>
  <c r="D493" i="8"/>
  <c r="E492" i="8"/>
  <c r="D492" i="8"/>
  <c r="E491" i="8"/>
  <c r="D491" i="8"/>
  <c r="E490" i="8"/>
  <c r="D490" i="8"/>
  <c r="E489" i="8"/>
  <c r="D489" i="8"/>
  <c r="E488" i="8"/>
  <c r="D488" i="8"/>
  <c r="E487" i="8"/>
  <c r="D487" i="8"/>
  <c r="E486" i="8"/>
  <c r="D486" i="8"/>
  <c r="E485" i="8"/>
  <c r="D485" i="8"/>
  <c r="E484" i="8"/>
  <c r="D484" i="8"/>
  <c r="E483" i="8"/>
  <c r="D483" i="8"/>
  <c r="E482" i="8"/>
  <c r="D482" i="8"/>
  <c r="E481" i="8"/>
  <c r="D481" i="8"/>
  <c r="E480" i="8"/>
  <c r="D480" i="8"/>
  <c r="E479" i="8"/>
  <c r="D479" i="8"/>
  <c r="E478" i="8"/>
  <c r="D478" i="8"/>
  <c r="E477" i="8"/>
  <c r="D477" i="8"/>
  <c r="E476" i="8"/>
  <c r="D476" i="8"/>
  <c r="E475" i="8"/>
  <c r="D475" i="8"/>
  <c r="E474" i="8"/>
  <c r="D474" i="8"/>
  <c r="E473" i="8"/>
  <c r="D473" i="8"/>
  <c r="E472" i="8"/>
  <c r="D472" i="8"/>
  <c r="E471" i="8"/>
  <c r="D471" i="8"/>
  <c r="E470" i="8"/>
  <c r="D470" i="8"/>
  <c r="E469" i="8"/>
  <c r="D469" i="8"/>
  <c r="E468" i="8"/>
  <c r="D468" i="8"/>
  <c r="E467" i="8"/>
  <c r="D467" i="8"/>
  <c r="E466" i="8"/>
  <c r="D466" i="8"/>
  <c r="E465" i="8"/>
  <c r="D465" i="8"/>
  <c r="E464" i="8"/>
  <c r="D464" i="8"/>
  <c r="E463" i="8"/>
  <c r="D463" i="8"/>
  <c r="E462" i="8"/>
  <c r="D462" i="8"/>
  <c r="E461" i="8"/>
  <c r="D461" i="8"/>
  <c r="E460" i="8"/>
  <c r="D460" i="8"/>
  <c r="E459" i="8"/>
  <c r="D459" i="8"/>
  <c r="E458" i="8"/>
  <c r="D458" i="8"/>
  <c r="E457" i="8"/>
  <c r="D457" i="8"/>
  <c r="E456" i="8"/>
  <c r="D456" i="8"/>
  <c r="E455" i="8"/>
  <c r="D455" i="8"/>
  <c r="E454" i="8"/>
  <c r="D454" i="8"/>
  <c r="E453" i="8"/>
  <c r="D453" i="8"/>
  <c r="E452" i="8"/>
  <c r="D452" i="8"/>
  <c r="E451" i="8"/>
  <c r="D451" i="8"/>
  <c r="E450" i="8"/>
  <c r="D450" i="8"/>
  <c r="E449" i="8"/>
  <c r="D449" i="8"/>
  <c r="E448" i="8"/>
  <c r="D448" i="8"/>
  <c r="E447" i="8"/>
  <c r="D447" i="8"/>
  <c r="E446" i="8"/>
  <c r="D446" i="8"/>
  <c r="E445" i="8"/>
  <c r="D445" i="8"/>
  <c r="E444" i="8"/>
  <c r="D444" i="8"/>
  <c r="E443" i="8"/>
  <c r="D443" i="8"/>
  <c r="E442" i="8"/>
  <c r="D442" i="8"/>
  <c r="E441" i="8"/>
  <c r="D441" i="8"/>
  <c r="E440" i="8"/>
  <c r="D440" i="8"/>
  <c r="E439" i="8"/>
  <c r="D439" i="8"/>
  <c r="E438" i="8"/>
  <c r="D438" i="8"/>
  <c r="E437" i="8"/>
  <c r="D437" i="8"/>
  <c r="E436" i="8"/>
  <c r="D436" i="8"/>
  <c r="E435" i="8"/>
  <c r="D435" i="8"/>
  <c r="E434" i="8"/>
  <c r="D434" i="8"/>
  <c r="E433" i="8"/>
  <c r="D433" i="8"/>
  <c r="E432" i="8"/>
  <c r="D432" i="8"/>
  <c r="E431" i="8"/>
  <c r="D431" i="8"/>
  <c r="E430" i="8"/>
  <c r="D430" i="8"/>
  <c r="E429" i="8"/>
  <c r="D429" i="8"/>
  <c r="E428" i="8"/>
  <c r="D428" i="8"/>
  <c r="E427" i="8"/>
  <c r="D427" i="8"/>
  <c r="E426" i="8"/>
  <c r="D426" i="8"/>
  <c r="E425" i="8"/>
  <c r="D425" i="8"/>
  <c r="E424" i="8"/>
  <c r="D424" i="8"/>
  <c r="E423" i="8"/>
  <c r="D423" i="8"/>
  <c r="E422" i="8"/>
  <c r="D422" i="8"/>
  <c r="E421" i="8"/>
  <c r="D421" i="8"/>
  <c r="E420" i="8"/>
  <c r="D420" i="8"/>
  <c r="E419" i="8"/>
  <c r="D419" i="8"/>
  <c r="E418" i="8"/>
  <c r="D418" i="8"/>
  <c r="E417" i="8"/>
  <c r="D417" i="8"/>
  <c r="E416" i="8"/>
  <c r="D416" i="8"/>
  <c r="E415" i="8"/>
  <c r="D415" i="8"/>
  <c r="E414" i="8"/>
  <c r="D414" i="8"/>
  <c r="E413" i="8"/>
  <c r="D413" i="8"/>
  <c r="E412" i="8"/>
  <c r="D412" i="8"/>
  <c r="E411" i="8"/>
  <c r="D411" i="8"/>
  <c r="E410" i="8"/>
  <c r="G411" i="8" s="1"/>
  <c r="D410" i="8"/>
  <c r="E409" i="8"/>
  <c r="D409" i="8"/>
  <c r="E408" i="8"/>
  <c r="D408" i="8"/>
  <c r="E407" i="8"/>
  <c r="D407" i="8"/>
  <c r="E406" i="8"/>
  <c r="D406" i="8"/>
  <c r="E405" i="8"/>
  <c r="D405" i="8"/>
  <c r="E404" i="8"/>
  <c r="D404" i="8"/>
  <c r="E403" i="8"/>
  <c r="D403" i="8"/>
  <c r="E402" i="8"/>
  <c r="D402" i="8"/>
  <c r="E401" i="8"/>
  <c r="D401" i="8"/>
  <c r="E400" i="8"/>
  <c r="D400" i="8"/>
  <c r="E399" i="8"/>
  <c r="D399" i="8"/>
  <c r="E398" i="8"/>
  <c r="D398" i="8"/>
  <c r="E397" i="8"/>
  <c r="D397" i="8"/>
  <c r="E396" i="8"/>
  <c r="D396" i="8"/>
  <c r="E395" i="8"/>
  <c r="D395" i="8"/>
  <c r="E394" i="8"/>
  <c r="D394" i="8"/>
  <c r="E393" i="8"/>
  <c r="D393" i="8"/>
  <c r="E392" i="8"/>
  <c r="D392" i="8"/>
  <c r="E391" i="8"/>
  <c r="D391" i="8"/>
  <c r="E390" i="8"/>
  <c r="D390" i="8"/>
  <c r="E389" i="8"/>
  <c r="D389" i="8"/>
  <c r="E388" i="8"/>
  <c r="D388" i="8"/>
  <c r="E387" i="8"/>
  <c r="D387" i="8"/>
  <c r="E386" i="8"/>
  <c r="D386" i="8"/>
  <c r="E385" i="8"/>
  <c r="D385" i="8"/>
  <c r="E384" i="8"/>
  <c r="D384" i="8"/>
  <c r="E383" i="8"/>
  <c r="D383" i="8"/>
  <c r="E382" i="8"/>
  <c r="D382" i="8"/>
  <c r="E381" i="8"/>
  <c r="D381" i="8"/>
  <c r="E380" i="8"/>
  <c r="D380" i="8"/>
  <c r="E379" i="8"/>
  <c r="D379" i="8"/>
  <c r="E378" i="8"/>
  <c r="D378" i="8"/>
  <c r="E377" i="8"/>
  <c r="D377" i="8"/>
  <c r="E376" i="8"/>
  <c r="D376" i="8"/>
  <c r="E375" i="8"/>
  <c r="D375" i="8"/>
  <c r="E374" i="8"/>
  <c r="D374" i="8"/>
  <c r="E373" i="8"/>
  <c r="D373" i="8"/>
  <c r="E372" i="8"/>
  <c r="D372" i="8"/>
  <c r="E371" i="8"/>
  <c r="D371" i="8"/>
  <c r="E370" i="8"/>
  <c r="D370" i="8"/>
  <c r="E369" i="8"/>
  <c r="D369" i="8"/>
  <c r="E368" i="8"/>
  <c r="D368" i="8"/>
  <c r="E367" i="8"/>
  <c r="D367" i="8"/>
  <c r="E366" i="8"/>
  <c r="D366" i="8"/>
  <c r="E365" i="8"/>
  <c r="D365" i="8"/>
  <c r="E364" i="8"/>
  <c r="D364" i="8"/>
  <c r="E363" i="8"/>
  <c r="D363" i="8"/>
  <c r="E362" i="8"/>
  <c r="D362" i="8"/>
  <c r="E361" i="8"/>
  <c r="D361" i="8"/>
  <c r="E360" i="8"/>
  <c r="D360" i="8"/>
  <c r="E359" i="8"/>
  <c r="D359" i="8"/>
  <c r="E358" i="8"/>
  <c r="D358" i="8"/>
  <c r="E357" i="8"/>
  <c r="D357" i="8"/>
  <c r="E356" i="8"/>
  <c r="D356" i="8"/>
  <c r="E355" i="8"/>
  <c r="D355" i="8"/>
  <c r="E354" i="8"/>
  <c r="D354" i="8"/>
  <c r="E353" i="8"/>
  <c r="D353" i="8"/>
  <c r="E352" i="8"/>
  <c r="D352" i="8"/>
  <c r="E351" i="8"/>
  <c r="D351" i="8"/>
  <c r="E350" i="8"/>
  <c r="D350" i="8"/>
  <c r="E349" i="8"/>
  <c r="D349" i="8"/>
  <c r="E348" i="8"/>
  <c r="D348" i="8"/>
  <c r="E347" i="8"/>
  <c r="D347" i="8"/>
  <c r="E346" i="8"/>
  <c r="D346" i="8"/>
  <c r="E345" i="8"/>
  <c r="D345" i="8"/>
  <c r="E344" i="8"/>
  <c r="D344" i="8"/>
  <c r="E343" i="8"/>
  <c r="D343" i="8"/>
  <c r="E342" i="8"/>
  <c r="D342" i="8"/>
  <c r="E341" i="8"/>
  <c r="D341" i="8"/>
  <c r="E340" i="8"/>
  <c r="D340" i="8"/>
  <c r="E339" i="8"/>
  <c r="D339" i="8"/>
  <c r="E338" i="8"/>
  <c r="D338" i="8"/>
  <c r="E337" i="8"/>
  <c r="D337" i="8"/>
  <c r="E336" i="8"/>
  <c r="D336" i="8"/>
  <c r="E335" i="8"/>
  <c r="D335" i="8"/>
  <c r="E334" i="8"/>
  <c r="D334" i="8"/>
  <c r="E333" i="8"/>
  <c r="D333" i="8"/>
  <c r="E332" i="8"/>
  <c r="D332" i="8"/>
  <c r="E331" i="8"/>
  <c r="D331" i="8"/>
  <c r="E330" i="8"/>
  <c r="D330" i="8"/>
  <c r="E329" i="8"/>
  <c r="D329" i="8"/>
  <c r="E328" i="8"/>
  <c r="D328" i="8"/>
  <c r="E327" i="8"/>
  <c r="D327" i="8"/>
  <c r="E326" i="8"/>
  <c r="D326" i="8"/>
  <c r="E325" i="8"/>
  <c r="D325" i="8"/>
  <c r="E324" i="8"/>
  <c r="D324" i="8"/>
  <c r="E323" i="8"/>
  <c r="D323" i="8"/>
  <c r="E322" i="8"/>
  <c r="D322" i="8"/>
  <c r="E321" i="8"/>
  <c r="D321" i="8"/>
  <c r="E320" i="8"/>
  <c r="D320" i="8"/>
  <c r="E319" i="8"/>
  <c r="D319" i="8"/>
  <c r="E318" i="8"/>
  <c r="D318" i="8"/>
  <c r="E317" i="8"/>
  <c r="D317" i="8"/>
  <c r="E316" i="8"/>
  <c r="D316" i="8"/>
  <c r="E315" i="8"/>
  <c r="D315" i="8"/>
  <c r="E314" i="8"/>
  <c r="D314" i="8"/>
  <c r="E313" i="8"/>
  <c r="D313" i="8"/>
  <c r="E312" i="8"/>
  <c r="D312" i="8"/>
  <c r="E311" i="8"/>
  <c r="D311" i="8"/>
  <c r="E310" i="8"/>
  <c r="D310" i="8"/>
  <c r="E309" i="8"/>
  <c r="D309" i="8"/>
  <c r="E308" i="8"/>
  <c r="D308" i="8"/>
  <c r="E307" i="8"/>
  <c r="D307" i="8"/>
  <c r="E306" i="8"/>
  <c r="D306" i="8"/>
  <c r="E305" i="8"/>
  <c r="D305" i="8"/>
  <c r="E304" i="8"/>
  <c r="D304" i="8"/>
  <c r="E303" i="8"/>
  <c r="D303" i="8"/>
  <c r="E302" i="8"/>
  <c r="D302" i="8"/>
  <c r="E301" i="8"/>
  <c r="D301" i="8"/>
  <c r="E300" i="8"/>
  <c r="D300" i="8"/>
  <c r="E299" i="8"/>
  <c r="D299" i="8"/>
  <c r="E298" i="8"/>
  <c r="D298" i="8"/>
  <c r="E297" i="8"/>
  <c r="D297" i="8"/>
  <c r="E296" i="8"/>
  <c r="D296" i="8"/>
  <c r="E295" i="8"/>
  <c r="D295" i="8"/>
  <c r="E294" i="8"/>
  <c r="D294" i="8"/>
  <c r="E293" i="8"/>
  <c r="D293" i="8"/>
  <c r="E292" i="8"/>
  <c r="D292" i="8"/>
  <c r="E291" i="8"/>
  <c r="D291" i="8"/>
  <c r="E290" i="8"/>
  <c r="D290" i="8"/>
  <c r="E289" i="8"/>
  <c r="D289" i="8"/>
  <c r="E288" i="8"/>
  <c r="D288" i="8"/>
  <c r="E287" i="8"/>
  <c r="D287" i="8"/>
  <c r="E286" i="8"/>
  <c r="D286" i="8"/>
  <c r="E285" i="8"/>
  <c r="D285" i="8"/>
  <c r="E284" i="8"/>
  <c r="D284" i="8"/>
  <c r="E283" i="8"/>
  <c r="D283" i="8"/>
  <c r="E282" i="8"/>
  <c r="D282" i="8"/>
  <c r="E281" i="8"/>
  <c r="D281" i="8"/>
  <c r="E280" i="8"/>
  <c r="D280" i="8"/>
  <c r="E279" i="8"/>
  <c r="D279" i="8"/>
  <c r="E278" i="8"/>
  <c r="D278" i="8"/>
  <c r="E277" i="8"/>
  <c r="D277" i="8"/>
  <c r="E276" i="8"/>
  <c r="D276" i="8"/>
  <c r="E275" i="8"/>
  <c r="D275" i="8"/>
  <c r="E274" i="8"/>
  <c r="D274" i="8"/>
  <c r="E273" i="8"/>
  <c r="D273" i="8"/>
  <c r="E272" i="8"/>
  <c r="D272" i="8"/>
  <c r="E271" i="8"/>
  <c r="D271" i="8"/>
  <c r="E270" i="8"/>
  <c r="D270" i="8"/>
  <c r="E269" i="8"/>
  <c r="D269" i="8"/>
  <c r="E268" i="8"/>
  <c r="D268" i="8"/>
  <c r="E267" i="8"/>
  <c r="D267" i="8"/>
  <c r="E266" i="8"/>
  <c r="D266" i="8"/>
  <c r="E265" i="8"/>
  <c r="D265" i="8"/>
  <c r="E264" i="8"/>
  <c r="D264" i="8"/>
  <c r="E263" i="8"/>
  <c r="D263" i="8"/>
  <c r="E262" i="8"/>
  <c r="D262" i="8"/>
  <c r="E261" i="8"/>
  <c r="D261" i="8"/>
  <c r="E260" i="8"/>
  <c r="D260" i="8"/>
  <c r="E259" i="8"/>
  <c r="D259" i="8"/>
  <c r="E258" i="8"/>
  <c r="D258" i="8"/>
  <c r="E257" i="8"/>
  <c r="D257" i="8"/>
  <c r="E256" i="8"/>
  <c r="D256" i="8"/>
  <c r="E255" i="8"/>
  <c r="D255" i="8"/>
  <c r="E254" i="8"/>
  <c r="D254" i="8"/>
  <c r="E253" i="8"/>
  <c r="D253" i="8"/>
  <c r="E252" i="8"/>
  <c r="D252" i="8"/>
  <c r="E251" i="8"/>
  <c r="D251" i="8"/>
  <c r="E250" i="8"/>
  <c r="D250" i="8"/>
  <c r="E249" i="8"/>
  <c r="D249" i="8"/>
  <c r="E248" i="8"/>
  <c r="D248" i="8"/>
  <c r="E247" i="8"/>
  <c r="D247" i="8"/>
  <c r="E246" i="8"/>
  <c r="D246" i="8"/>
  <c r="E245" i="8"/>
  <c r="D245" i="8"/>
  <c r="E244" i="8"/>
  <c r="D244" i="8"/>
  <c r="E243" i="8"/>
  <c r="D243" i="8"/>
  <c r="E242" i="8"/>
  <c r="D242" i="8"/>
  <c r="E241" i="8"/>
  <c r="D241" i="8"/>
  <c r="E240" i="8"/>
  <c r="D240" i="8"/>
  <c r="E239" i="8"/>
  <c r="D239" i="8"/>
  <c r="E238" i="8"/>
  <c r="D238" i="8"/>
  <c r="E237" i="8"/>
  <c r="D237" i="8"/>
  <c r="E236" i="8"/>
  <c r="D236" i="8"/>
  <c r="E235" i="8"/>
  <c r="D235" i="8"/>
  <c r="E234" i="8"/>
  <c r="D234" i="8"/>
  <c r="E233" i="8"/>
  <c r="D233" i="8"/>
  <c r="E232" i="8"/>
  <c r="D232" i="8"/>
  <c r="E231" i="8"/>
  <c r="D231" i="8"/>
  <c r="E230" i="8"/>
  <c r="D230" i="8"/>
  <c r="E229" i="8"/>
  <c r="D229" i="8"/>
  <c r="E228" i="8"/>
  <c r="D228" i="8"/>
  <c r="E227" i="8"/>
  <c r="D227" i="8"/>
  <c r="E226" i="8"/>
  <c r="D226" i="8"/>
  <c r="E225" i="8"/>
  <c r="D225" i="8"/>
  <c r="E224" i="8"/>
  <c r="D224" i="8"/>
  <c r="E223" i="8"/>
  <c r="D223" i="8"/>
  <c r="E222" i="8"/>
  <c r="G222" i="8" s="1"/>
  <c r="D222" i="8"/>
  <c r="E221" i="8"/>
  <c r="D221" i="8"/>
  <c r="E220" i="8"/>
  <c r="D220" i="8"/>
  <c r="E219" i="8"/>
  <c r="D219" i="8"/>
  <c r="E218" i="8"/>
  <c r="D218" i="8"/>
  <c r="E217" i="8"/>
  <c r="D217" i="8"/>
  <c r="E216" i="8"/>
  <c r="D216" i="8"/>
  <c r="E215" i="8"/>
  <c r="D215" i="8"/>
  <c r="E214" i="8"/>
  <c r="G214" i="8" s="1"/>
  <c r="D214" i="8"/>
  <c r="E213" i="8"/>
  <c r="D213" i="8"/>
  <c r="E212" i="8"/>
  <c r="D212" i="8"/>
  <c r="E211" i="8"/>
  <c r="D211" i="8"/>
  <c r="E210" i="8"/>
  <c r="D210" i="8"/>
  <c r="E209" i="8"/>
  <c r="D209" i="8"/>
  <c r="E208" i="8"/>
  <c r="D208" i="8"/>
  <c r="E207" i="8"/>
  <c r="D207" i="8"/>
  <c r="E206" i="8"/>
  <c r="D206" i="8"/>
  <c r="E205" i="8"/>
  <c r="D205" i="8"/>
  <c r="E204" i="8"/>
  <c r="D204" i="8"/>
  <c r="E203" i="8"/>
  <c r="D203" i="8"/>
  <c r="I202" i="8"/>
  <c r="H202" i="8" s="1"/>
  <c r="K202" i="8" s="1"/>
  <c r="E202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H29" i="6"/>
  <c r="M24" i="6"/>
  <c r="M22" i="6"/>
  <c r="M20" i="6"/>
  <c r="M18" i="6"/>
  <c r="M16" i="6"/>
  <c r="M14" i="6"/>
  <c r="M12" i="6"/>
  <c r="M10" i="6"/>
  <c r="M8" i="6"/>
  <c r="M6" i="6"/>
  <c r="M4" i="6"/>
  <c r="K24" i="6"/>
  <c r="K22" i="6"/>
  <c r="K20" i="6"/>
  <c r="K18" i="6"/>
  <c r="K16" i="6"/>
  <c r="K14" i="6"/>
  <c r="K12" i="6"/>
  <c r="K10" i="6"/>
  <c r="K8" i="6"/>
  <c r="K6" i="6"/>
  <c r="K4" i="6"/>
  <c r="O29" i="6"/>
  <c r="G209" i="8" l="1"/>
  <c r="G239" i="8"/>
  <c r="G303" i="8"/>
  <c r="G343" i="8"/>
  <c r="G359" i="8"/>
  <c r="G375" i="8"/>
  <c r="G1053" i="8"/>
  <c r="G1121" i="8"/>
  <c r="G1129" i="8"/>
  <c r="G1145" i="8"/>
  <c r="G1181" i="8"/>
  <c r="G1237" i="8"/>
  <c r="G207" i="8"/>
  <c r="G208" i="8"/>
  <c r="G224" i="8"/>
  <c r="G237" i="8"/>
  <c r="G256" i="8"/>
  <c r="G269" i="8"/>
  <c r="G288" i="8"/>
  <c r="G301" i="8"/>
  <c r="G320" i="8"/>
  <c r="G324" i="8"/>
  <c r="G326" i="8"/>
  <c r="G336" i="8"/>
  <c r="G340" i="8"/>
  <c r="G342" i="8"/>
  <c r="G352" i="8"/>
  <c r="G356" i="8"/>
  <c r="G358" i="8"/>
  <c r="G368" i="8"/>
  <c r="G372" i="8"/>
  <c r="G374" i="8"/>
  <c r="G384" i="8"/>
  <c r="G388" i="8"/>
  <c r="G390" i="8"/>
  <c r="G396" i="8"/>
  <c r="G398" i="8"/>
  <c r="G416" i="8"/>
  <c r="G420" i="8"/>
  <c r="G423" i="8"/>
  <c r="G1040" i="8"/>
  <c r="G1042" i="8"/>
  <c r="G1044" i="8"/>
  <c r="G1046" i="8"/>
  <c r="G1050" i="8"/>
  <c r="G1054" i="8"/>
  <c r="G1070" i="8"/>
  <c r="G1072" i="8"/>
  <c r="G1074" i="8"/>
  <c r="G1076" i="8"/>
  <c r="G1078" i="8"/>
  <c r="G1082" i="8"/>
  <c r="G1116" i="8"/>
  <c r="G1118" i="8"/>
  <c r="G1152" i="8"/>
  <c r="G1154" i="8"/>
  <c r="G1156" i="8"/>
  <c r="G1158" i="8"/>
  <c r="G1162" i="8"/>
  <c r="G1164" i="8"/>
  <c r="G1198" i="8"/>
  <c r="G1200" i="8"/>
  <c r="G1202" i="8"/>
  <c r="G1204" i="8"/>
  <c r="G1206" i="8"/>
  <c r="G1210" i="8"/>
  <c r="G1996" i="8"/>
  <c r="G2000" i="8"/>
  <c r="G2004" i="8"/>
  <c r="G2008" i="8"/>
  <c r="G2012" i="8"/>
  <c r="G2016" i="8"/>
  <c r="G2020" i="8"/>
  <c r="G2024" i="8"/>
  <c r="G2028" i="8"/>
  <c r="G2032" i="8"/>
  <c r="G2036" i="8"/>
  <c r="G2040" i="8"/>
  <c r="G2044" i="8"/>
  <c r="G2048" i="8"/>
  <c r="G2054" i="8"/>
  <c r="G2056" i="8"/>
  <c r="G2059" i="8"/>
  <c r="G2060" i="8"/>
  <c r="G2064" i="8"/>
  <c r="G2082" i="8"/>
  <c r="G2084" i="8"/>
  <c r="G2086" i="8"/>
  <c r="G2088" i="8"/>
  <c r="G2091" i="8"/>
  <c r="G2092" i="8"/>
  <c r="G2096" i="8"/>
  <c r="G2468" i="8"/>
  <c r="G2472" i="8"/>
  <c r="G2476" i="8"/>
  <c r="G2480" i="8"/>
  <c r="G2484" i="8"/>
  <c r="G2488" i="8"/>
  <c r="G2492" i="8"/>
  <c r="G2496" i="8"/>
  <c r="G2500" i="8"/>
  <c r="G2504" i="8"/>
  <c r="G2606" i="8"/>
  <c r="G2617" i="8"/>
  <c r="G2618" i="8"/>
  <c r="G2634" i="8"/>
  <c r="G2637" i="8"/>
  <c r="G2638" i="8"/>
  <c r="G2662" i="8"/>
  <c r="G2666" i="8"/>
  <c r="G2670" i="8"/>
  <c r="G2674" i="8"/>
  <c r="G2678" i="8"/>
  <c r="G2682" i="8"/>
  <c r="G2686" i="8"/>
  <c r="G2690" i="8"/>
  <c r="G2694" i="8"/>
  <c r="G2698" i="8"/>
  <c r="G2702" i="8"/>
  <c r="G2706" i="8"/>
  <c r="G2710" i="8"/>
  <c r="G2714" i="8"/>
  <c r="G2718" i="8"/>
  <c r="G2722" i="8"/>
  <c r="G2726" i="8"/>
  <c r="G2730" i="8"/>
  <c r="G2734" i="8"/>
  <c r="G2738" i="8"/>
  <c r="G2742" i="8"/>
  <c r="G2746" i="8"/>
  <c r="G2750" i="8"/>
  <c r="G2754" i="8"/>
  <c r="G2758" i="8"/>
  <c r="G2762" i="8"/>
  <c r="G2766" i="8"/>
  <c r="G2770" i="8"/>
  <c r="G2774" i="8"/>
  <c r="G211" i="8"/>
  <c r="G223" i="8"/>
  <c r="G245" i="8"/>
  <c r="G247" i="8"/>
  <c r="G249" i="8"/>
  <c r="G251" i="8"/>
  <c r="G253" i="8"/>
  <c r="G255" i="8"/>
  <c r="G277" i="8"/>
  <c r="G279" i="8"/>
  <c r="G281" i="8"/>
  <c r="G283" i="8"/>
  <c r="G285" i="8"/>
  <c r="G287" i="8"/>
  <c r="G309" i="8"/>
  <c r="G311" i="8"/>
  <c r="G318" i="8"/>
  <c r="G319" i="8"/>
  <c r="G334" i="8"/>
  <c r="G335" i="8"/>
  <c r="G350" i="8"/>
  <c r="G351" i="8"/>
  <c r="G366" i="8"/>
  <c r="G367" i="8"/>
  <c r="G382" i="8"/>
  <c r="G383" i="8"/>
  <c r="G399" i="8"/>
  <c r="G406" i="8"/>
  <c r="G407" i="8"/>
  <c r="G1035" i="8"/>
  <c r="G1055" i="8"/>
  <c r="G1066" i="8"/>
  <c r="G1067" i="8"/>
  <c r="G1086" i="8"/>
  <c r="G1102" i="8"/>
  <c r="G1103" i="8"/>
  <c r="G1130" i="8"/>
  <c r="G1131" i="8"/>
  <c r="G1147" i="8"/>
  <c r="G1166" i="8"/>
  <c r="G1167" i="8"/>
  <c r="G1178" i="8"/>
  <c r="G1183" i="8"/>
  <c r="G1194" i="8"/>
  <c r="G1195" i="8"/>
  <c r="G1214" i="8"/>
  <c r="G1239" i="8"/>
  <c r="G1243" i="8"/>
  <c r="G1247" i="8"/>
  <c r="G1251" i="8"/>
  <c r="G1255" i="8"/>
  <c r="G1259" i="8"/>
  <c r="G1263" i="8"/>
  <c r="G1267" i="8"/>
  <c r="G1271" i="8"/>
  <c r="G1275" i="8"/>
  <c r="G1279" i="8"/>
  <c r="G1283" i="8"/>
  <c r="G1287" i="8"/>
  <c r="G1291" i="8"/>
  <c r="G1295" i="8"/>
  <c r="G1299" i="8"/>
  <c r="G1303" i="8"/>
  <c r="G1307" i="8"/>
  <c r="G1311" i="8"/>
  <c r="G1315" i="8"/>
  <c r="G1319" i="8"/>
  <c r="G1323" i="8"/>
  <c r="G1327" i="8"/>
  <c r="G1331" i="8"/>
  <c r="G1335" i="8"/>
  <c r="G1339" i="8"/>
  <c r="G1343" i="8"/>
  <c r="G1347" i="8"/>
  <c r="G1351" i="8"/>
  <c r="G1355" i="8"/>
  <c r="G1359" i="8"/>
  <c r="G1363" i="8"/>
  <c r="G1367" i="8"/>
  <c r="G1371" i="8"/>
  <c r="G1375" i="8"/>
  <c r="G1379" i="8"/>
  <c r="G1383" i="8"/>
  <c r="G1387" i="8"/>
  <c r="G1391" i="8"/>
  <c r="G1395" i="8"/>
  <c r="G1399" i="8"/>
  <c r="G1403" i="8"/>
  <c r="G1407" i="8"/>
  <c r="G1411" i="8"/>
  <c r="G1415" i="8"/>
  <c r="G1419" i="8"/>
  <c r="G1423" i="8"/>
  <c r="G1427" i="8"/>
  <c r="G1431" i="8"/>
  <c r="G1435" i="8"/>
  <c r="G1439" i="8"/>
  <c r="G1443" i="8"/>
  <c r="G1447" i="8"/>
  <c r="G1451" i="8"/>
  <c r="G271" i="8"/>
  <c r="G327" i="8"/>
  <c r="G391" i="8"/>
  <c r="G415" i="8"/>
  <c r="G1033" i="8"/>
  <c r="G1137" i="8"/>
  <c r="G1234" i="8"/>
  <c r="G2067" i="8"/>
  <c r="G2600" i="8"/>
  <c r="G2601" i="8"/>
  <c r="G2619" i="8"/>
  <c r="G2645" i="8"/>
  <c r="G3156" i="8"/>
  <c r="G3159" i="8"/>
  <c r="G3172" i="8"/>
  <c r="G3175" i="8"/>
  <c r="G3191" i="8"/>
  <c r="G3636" i="8"/>
  <c r="G3659" i="8"/>
  <c r="G3663" i="8"/>
  <c r="G3664" i="8"/>
  <c r="G3667" i="8"/>
  <c r="G3683" i="8"/>
  <c r="G1455" i="8"/>
  <c r="G1459" i="8"/>
  <c r="G1463" i="8"/>
  <c r="G1467" i="8"/>
  <c r="G1471" i="8"/>
  <c r="G1475" i="8"/>
  <c r="G1479" i="8"/>
  <c r="G1483" i="8"/>
  <c r="G1487" i="8"/>
  <c r="G1491" i="8"/>
  <c r="G1495" i="8"/>
  <c r="G1499" i="8"/>
  <c r="G1503" i="8"/>
  <c r="G1507" i="8"/>
  <c r="G1511" i="8"/>
  <c r="G1515" i="8"/>
  <c r="G1519" i="8"/>
  <c r="G1523" i="8"/>
  <c r="G1527" i="8"/>
  <c r="G1531" i="8"/>
  <c r="G1535" i="8"/>
  <c r="G1539" i="8"/>
  <c r="G1543" i="8"/>
  <c r="G1547" i="8"/>
  <c r="G1551" i="8"/>
  <c r="G1555" i="8"/>
  <c r="G1559" i="8"/>
  <c r="G1563" i="8"/>
  <c r="G1567" i="8"/>
  <c r="G1571" i="8"/>
  <c r="G1575" i="8"/>
  <c r="G1579" i="8"/>
  <c r="G1583" i="8"/>
  <c r="G1587" i="8"/>
  <c r="G1591" i="8"/>
  <c r="G1595" i="8"/>
  <c r="G1599" i="8"/>
  <c r="G1603" i="8"/>
  <c r="G1607" i="8"/>
  <c r="G1611" i="8"/>
  <c r="G1615" i="8"/>
  <c r="G1619" i="8"/>
  <c r="G1623" i="8"/>
  <c r="G1627" i="8"/>
  <c r="G1631" i="8"/>
  <c r="G1635" i="8"/>
  <c r="G1639" i="8"/>
  <c r="G1643" i="8"/>
  <c r="G1647" i="8"/>
  <c r="G1651" i="8"/>
  <c r="G1655" i="8"/>
  <c r="G1659" i="8"/>
  <c r="G1663" i="8"/>
  <c r="G1667" i="8"/>
  <c r="G1671" i="8"/>
  <c r="G1675" i="8"/>
  <c r="G1679" i="8"/>
  <c r="G1683" i="8"/>
  <c r="G1687" i="8"/>
  <c r="G1691" i="8"/>
  <c r="G1695" i="8"/>
  <c r="G1699" i="8"/>
  <c r="G1703" i="8"/>
  <c r="G1707" i="8"/>
  <c r="G1711" i="8"/>
  <c r="G1715" i="8"/>
  <c r="G1719" i="8"/>
  <c r="G1723" i="8"/>
  <c r="G1727" i="8"/>
  <c r="G1731" i="8"/>
  <c r="G1735" i="8"/>
  <c r="G1739" i="8"/>
  <c r="G1743" i="8"/>
  <c r="G1747" i="8"/>
  <c r="G1751" i="8"/>
  <c r="G1755" i="8"/>
  <c r="G1759" i="8"/>
  <c r="G1763" i="8"/>
  <c r="G1767" i="8"/>
  <c r="G1771" i="8"/>
  <c r="G1775" i="8"/>
  <c r="G1779" i="8"/>
  <c r="G1783" i="8"/>
  <c r="G1787" i="8"/>
  <c r="G1791" i="8"/>
  <c r="G1795" i="8"/>
  <c r="G1799" i="8"/>
  <c r="G1803" i="8"/>
  <c r="G1807" i="8"/>
  <c r="G1811" i="8"/>
  <c r="G1815" i="8"/>
  <c r="G1819" i="8"/>
  <c r="G1823" i="8"/>
  <c r="G1827" i="8"/>
  <c r="G1831" i="8"/>
  <c r="G1835" i="8"/>
  <c r="G1839" i="8"/>
  <c r="G1843" i="8"/>
  <c r="G1847" i="8"/>
  <c r="G1851" i="8"/>
  <c r="G1855" i="8"/>
  <c r="G1859" i="8"/>
  <c r="G1863" i="8"/>
  <c r="G1867" i="8"/>
  <c r="G1871" i="8"/>
  <c r="G1875" i="8"/>
  <c r="G1879" i="8"/>
  <c r="G1883" i="8"/>
  <c r="G1887" i="8"/>
  <c r="G1891" i="8"/>
  <c r="G1895" i="8"/>
  <c r="G1899" i="8"/>
  <c r="G1903" i="8"/>
  <c r="G1907" i="8"/>
  <c r="G1911" i="8"/>
  <c r="G1915" i="8"/>
  <c r="G1919" i="8"/>
  <c r="G1923" i="8"/>
  <c r="G1927" i="8"/>
  <c r="G1931" i="8"/>
  <c r="G1935" i="8"/>
  <c r="G1939" i="8"/>
  <c r="G1943" i="8"/>
  <c r="G1947" i="8"/>
  <c r="G1951" i="8"/>
  <c r="G1955" i="8"/>
  <c r="G1959" i="8"/>
  <c r="G1963" i="8"/>
  <c r="G1967" i="8"/>
  <c r="G1971" i="8"/>
  <c r="G1975" i="8"/>
  <c r="G1979" i="8"/>
  <c r="G1983" i="8"/>
  <c r="G1987" i="8"/>
  <c r="G1991" i="8"/>
  <c r="G2049" i="8"/>
  <c r="G2068" i="8"/>
  <c r="G2069" i="8"/>
  <c r="G2080" i="8"/>
  <c r="G2100" i="8"/>
  <c r="G2603" i="8"/>
  <c r="G2621" i="8"/>
  <c r="G2652" i="8"/>
  <c r="G2653" i="8"/>
  <c r="G2661" i="8"/>
  <c r="G2867" i="8"/>
  <c r="G2871" i="8"/>
  <c r="G2875" i="8"/>
  <c r="G2879" i="8"/>
  <c r="G2883" i="8"/>
  <c r="G2887" i="8"/>
  <c r="G2891" i="8"/>
  <c r="G2895" i="8"/>
  <c r="G2899" i="8"/>
  <c r="G2903" i="8"/>
  <c r="G2907" i="8"/>
  <c r="G2911" i="8"/>
  <c r="G2915" i="8"/>
  <c r="G2919" i="8"/>
  <c r="G2923" i="8"/>
  <c r="G2927" i="8"/>
  <c r="G2931" i="8"/>
  <c r="G2935" i="8"/>
  <c r="G2939" i="8"/>
  <c r="G2943" i="8"/>
  <c r="G2947" i="8"/>
  <c r="G2951" i="8"/>
  <c r="G2955" i="8"/>
  <c r="G2959" i="8"/>
  <c r="G2963" i="8"/>
  <c r="G3163" i="8"/>
  <c r="G3639" i="8"/>
  <c r="G3647" i="8"/>
  <c r="G3652" i="8"/>
  <c r="G3668" i="8"/>
  <c r="G3688" i="8"/>
  <c r="G3692" i="8"/>
  <c r="G3696" i="8"/>
  <c r="G3700" i="8"/>
  <c r="G3704" i="8"/>
  <c r="G3708" i="8"/>
  <c r="G3712" i="8"/>
  <c r="G3716" i="8"/>
  <c r="G3720" i="8"/>
  <c r="G3724" i="8"/>
  <c r="G3728" i="8"/>
  <c r="G3732" i="8"/>
  <c r="G3736" i="8"/>
  <c r="G3740" i="8"/>
  <c r="G3744" i="8"/>
  <c r="G3748" i="8"/>
  <c r="G3752" i="8"/>
  <c r="G3756" i="8"/>
  <c r="G3760" i="8"/>
  <c r="G3764" i="8"/>
  <c r="G3768" i="8"/>
  <c r="G3772" i="8"/>
  <c r="G3776" i="8"/>
  <c r="G3780" i="8"/>
  <c r="G3784" i="8"/>
  <c r="G3788" i="8"/>
  <c r="G3792" i="8"/>
  <c r="G3796" i="8"/>
  <c r="G3800" i="8"/>
  <c r="G3804" i="8"/>
  <c r="G3808" i="8"/>
  <c r="G3812" i="8"/>
  <c r="G3816" i="8"/>
  <c r="G3820" i="8"/>
  <c r="G3824" i="8"/>
  <c r="G3828" i="8"/>
  <c r="G3832" i="8"/>
  <c r="G3836" i="8"/>
  <c r="G3840" i="8"/>
  <c r="G3844" i="8"/>
  <c r="G3848" i="8"/>
  <c r="G2967" i="8"/>
  <c r="G2971" i="8"/>
  <c r="G2975" i="8"/>
  <c r="G2979" i="8"/>
  <c r="G2983" i="8"/>
  <c r="G2987" i="8"/>
  <c r="G2991" i="8"/>
  <c r="G2995" i="8"/>
  <c r="G2999" i="8"/>
  <c r="G3003" i="8"/>
  <c r="G3007" i="8"/>
  <c r="G3011" i="8"/>
  <c r="G3015" i="8"/>
  <c r="G3019" i="8"/>
  <c r="G3023" i="8"/>
  <c r="G3027" i="8"/>
  <c r="G3031" i="8"/>
  <c r="G3035" i="8"/>
  <c r="G3039" i="8"/>
  <c r="G3043" i="8"/>
  <c r="G3047" i="8"/>
  <c r="G3051" i="8"/>
  <c r="G3055" i="8"/>
  <c r="G3059" i="8"/>
  <c r="G3063" i="8"/>
  <c r="G3067" i="8"/>
  <c r="G3071" i="8"/>
  <c r="G3075" i="8"/>
  <c r="G3079" i="8"/>
  <c r="G3083" i="8"/>
  <c r="G3087" i="8"/>
  <c r="G3091" i="8"/>
  <c r="G3095" i="8"/>
  <c r="G3099" i="8"/>
  <c r="G3103" i="8"/>
  <c r="G3107" i="8"/>
  <c r="G3111" i="8"/>
  <c r="G3115" i="8"/>
  <c r="G3119" i="8"/>
  <c r="G3123" i="8"/>
  <c r="G3127" i="8"/>
  <c r="G3131" i="8"/>
  <c r="G3135" i="8"/>
  <c r="G3139" i="8"/>
  <c r="G3151" i="8"/>
  <c r="G3165" i="8"/>
  <c r="G3167" i="8"/>
  <c r="G3181" i="8"/>
  <c r="G3183" i="8"/>
  <c r="G3197" i="8"/>
  <c r="G3199" i="8"/>
  <c r="G3651" i="8"/>
  <c r="G3653" i="8"/>
  <c r="G3656" i="8"/>
  <c r="G3672" i="8"/>
  <c r="G3673" i="8"/>
  <c r="G3675" i="8"/>
  <c r="G3917" i="8"/>
  <c r="G3921" i="8"/>
  <c r="G3925" i="8"/>
  <c r="G3929" i="8"/>
  <c r="G3933" i="8"/>
  <c r="G3937" i="8"/>
  <c r="G3941" i="8"/>
  <c r="G3945" i="8"/>
  <c r="G3949" i="8"/>
  <c r="G3953" i="8"/>
  <c r="G3957" i="8"/>
  <c r="G3961" i="8"/>
  <c r="G3965" i="8"/>
  <c r="G3969" i="8"/>
  <c r="G3973" i="8"/>
  <c r="G3977" i="8"/>
  <c r="G3981" i="8"/>
  <c r="G3985" i="8"/>
  <c r="G3989" i="8"/>
  <c r="G3993" i="8"/>
  <c r="G3997" i="8"/>
  <c r="G4001" i="8"/>
  <c r="G4005" i="8"/>
  <c r="G4009" i="8"/>
  <c r="G4013" i="8"/>
  <c r="G4017" i="8"/>
  <c r="G4021" i="8"/>
  <c r="G4025" i="8"/>
  <c r="G3852" i="8"/>
  <c r="G3856" i="8"/>
  <c r="G3860" i="8"/>
  <c r="G3864" i="8"/>
  <c r="G3868" i="8"/>
  <c r="G3872" i="8"/>
  <c r="G3876" i="8"/>
  <c r="G3880" i="8"/>
  <c r="G3884" i="8"/>
  <c r="G3888" i="8"/>
  <c r="G3892" i="8"/>
  <c r="G3896" i="8"/>
  <c r="G3900" i="8"/>
  <c r="G3904" i="8"/>
  <c r="G3908" i="8"/>
  <c r="G3912" i="8"/>
  <c r="G3916" i="8"/>
  <c r="G4147" i="8"/>
  <c r="G4151" i="8"/>
  <c r="G4029" i="8"/>
  <c r="G4033" i="8"/>
  <c r="G4037" i="8"/>
  <c r="G4041" i="8"/>
  <c r="G4045" i="8"/>
  <c r="G4049" i="8"/>
  <c r="G4053" i="8"/>
  <c r="G4057" i="8"/>
  <c r="G4061" i="8"/>
  <c r="G4065" i="8"/>
  <c r="G4069" i="8"/>
  <c r="G4073" i="8"/>
  <c r="G4077" i="8"/>
  <c r="G4081" i="8"/>
  <c r="G4085" i="8"/>
  <c r="G4089" i="8"/>
  <c r="G4093" i="8"/>
  <c r="G4097" i="8"/>
  <c r="G4110" i="8"/>
  <c r="G4128" i="8"/>
  <c r="G4129" i="8"/>
  <c r="G4154" i="8"/>
  <c r="G4405" i="8"/>
  <c r="G4407" i="8"/>
  <c r="G4425" i="8"/>
  <c r="G4428" i="8"/>
  <c r="G4441" i="8"/>
  <c r="G4444" i="8"/>
  <c r="G4445" i="8"/>
  <c r="G4673" i="8"/>
  <c r="I4673" i="8" s="1"/>
  <c r="G4675" i="8"/>
  <c r="G4677" i="8"/>
  <c r="G4679" i="8"/>
  <c r="G4681" i="8"/>
  <c r="G4684" i="8"/>
  <c r="G4685" i="8"/>
  <c r="G4704" i="8"/>
  <c r="G4709" i="8"/>
  <c r="G4713" i="8"/>
  <c r="G4717" i="8"/>
  <c r="G4721" i="8"/>
  <c r="G4725" i="8"/>
  <c r="G4729" i="8"/>
  <c r="G4733" i="8"/>
  <c r="G4737" i="8"/>
  <c r="G4741" i="8"/>
  <c r="G4745" i="8"/>
  <c r="G4749" i="8"/>
  <c r="G4753" i="8"/>
  <c r="G4757" i="8"/>
  <c r="G4761" i="8"/>
  <c r="G4765" i="8"/>
  <c r="G4769" i="8"/>
  <c r="G4773" i="8"/>
  <c r="G4777" i="8"/>
  <c r="G4781" i="8"/>
  <c r="G4785" i="8"/>
  <c r="G4789" i="8"/>
  <c r="G4793" i="8"/>
  <c r="G4797" i="8"/>
  <c r="G4801" i="8"/>
  <c r="G4805" i="8"/>
  <c r="G4809" i="8"/>
  <c r="G4813" i="8"/>
  <c r="G4817" i="8"/>
  <c r="G4821" i="8"/>
  <c r="G4825" i="8"/>
  <c r="G4829" i="8"/>
  <c r="G4833" i="8"/>
  <c r="G4837" i="8"/>
  <c r="G4842" i="8"/>
  <c r="G4843" i="8"/>
  <c r="G4846" i="8"/>
  <c r="G4847" i="8"/>
  <c r="G4849" i="8"/>
  <c r="G4853" i="8"/>
  <c r="G4855" i="8"/>
  <c r="G4858" i="8"/>
  <c r="G4859" i="8"/>
  <c r="G4871" i="8"/>
  <c r="G4875" i="8"/>
  <c r="G4878" i="8"/>
  <c r="G5091" i="8"/>
  <c r="G5448" i="8"/>
  <c r="G5461" i="8"/>
  <c r="G4403" i="8"/>
  <c r="G4424" i="8"/>
  <c r="G4440" i="8"/>
  <c r="G4671" i="8"/>
  <c r="G4687" i="8"/>
  <c r="G4699" i="8"/>
  <c r="G4898" i="8"/>
  <c r="G4902" i="8"/>
  <c r="G4906" i="8"/>
  <c r="G4910" i="8"/>
  <c r="G4914" i="8"/>
  <c r="G4918" i="8"/>
  <c r="G4922" i="8"/>
  <c r="G4926" i="8"/>
  <c r="G4930" i="8"/>
  <c r="G4934" i="8"/>
  <c r="G4938" i="8"/>
  <c r="G4942" i="8"/>
  <c r="G4946" i="8"/>
  <c r="G4950" i="8"/>
  <c r="G4954" i="8"/>
  <c r="G4958" i="8"/>
  <c r="G4962" i="8"/>
  <c r="G4966" i="8"/>
  <c r="G4970" i="8"/>
  <c r="G4974" i="8"/>
  <c r="G4978" i="8"/>
  <c r="G4982" i="8"/>
  <c r="G4986" i="8"/>
  <c r="G4990" i="8"/>
  <c r="G4994" i="8"/>
  <c r="G4998" i="8"/>
  <c r="G5002" i="8"/>
  <c r="G5006" i="8"/>
  <c r="G5010" i="8"/>
  <c r="G5014" i="8"/>
  <c r="G5018" i="8"/>
  <c r="G5022" i="8"/>
  <c r="G5026" i="8"/>
  <c r="G5030" i="8"/>
  <c r="G5034" i="8"/>
  <c r="G5038" i="8"/>
  <c r="G5042" i="8"/>
  <c r="G5046" i="8"/>
  <c r="G5050" i="8"/>
  <c r="G5054" i="8"/>
  <c r="G5058" i="8"/>
  <c r="G5062" i="8"/>
  <c r="G5066" i="8"/>
  <c r="G5070" i="8"/>
  <c r="G5074" i="8"/>
  <c r="G5078" i="8"/>
  <c r="G5082" i="8"/>
  <c r="G5086" i="8"/>
  <c r="G5089" i="8"/>
  <c r="G4119" i="8"/>
  <c r="G4120" i="8"/>
  <c r="G4122" i="8"/>
  <c r="G4124" i="8"/>
  <c r="G4126" i="8"/>
  <c r="G4144" i="8"/>
  <c r="G4389" i="8"/>
  <c r="G4390" i="8"/>
  <c r="G4415" i="8"/>
  <c r="G4420" i="8"/>
  <c r="G4436" i="8"/>
  <c r="G4454" i="8"/>
  <c r="G4458" i="8"/>
  <c r="G4462" i="8"/>
  <c r="G4466" i="8"/>
  <c r="G4470" i="8"/>
  <c r="G4474" i="8"/>
  <c r="G4478" i="8"/>
  <c r="G4482" i="8"/>
  <c r="G4486" i="8"/>
  <c r="G4490" i="8"/>
  <c r="G4494" i="8"/>
  <c r="G4498" i="8"/>
  <c r="G4502" i="8"/>
  <c r="G4506" i="8"/>
  <c r="G4510" i="8"/>
  <c r="G4514" i="8"/>
  <c r="G4518" i="8"/>
  <c r="G4522" i="8"/>
  <c r="G4526" i="8"/>
  <c r="G4530" i="8"/>
  <c r="G4534" i="8"/>
  <c r="G4538" i="8"/>
  <c r="G4542" i="8"/>
  <c r="G4546" i="8"/>
  <c r="G4550" i="8"/>
  <c r="G4554" i="8"/>
  <c r="G4558" i="8"/>
  <c r="G4562" i="8"/>
  <c r="G4566" i="8"/>
  <c r="G4570" i="8"/>
  <c r="G4574" i="8"/>
  <c r="G4578" i="8"/>
  <c r="G4582" i="8"/>
  <c r="G4586" i="8"/>
  <c r="G4590" i="8"/>
  <c r="G4594" i="8"/>
  <c r="G4598" i="8"/>
  <c r="G4602" i="8"/>
  <c r="G4606" i="8"/>
  <c r="G4610" i="8"/>
  <c r="G4614" i="8"/>
  <c r="G4618" i="8"/>
  <c r="G4622" i="8"/>
  <c r="G4626" i="8"/>
  <c r="G4630" i="8"/>
  <c r="G4634" i="8"/>
  <c r="G4638" i="8"/>
  <c r="G4642" i="8"/>
  <c r="G4646" i="8"/>
  <c r="G4650" i="8"/>
  <c r="G4654" i="8"/>
  <c r="G4658" i="8"/>
  <c r="G4669" i="8"/>
  <c r="G4670" i="8"/>
  <c r="G4689" i="8"/>
  <c r="G4852" i="8"/>
  <c r="G4863" i="8"/>
  <c r="G4867" i="8"/>
  <c r="G4868" i="8"/>
  <c r="G4870" i="8"/>
  <c r="G4893" i="8"/>
  <c r="G4894" i="8"/>
  <c r="G5237" i="8"/>
  <c r="G5280" i="8"/>
  <c r="G5284" i="8"/>
  <c r="G5288" i="8"/>
  <c r="G5292" i="8"/>
  <c r="G5296" i="8"/>
  <c r="G5300" i="8"/>
  <c r="G5304" i="8"/>
  <c r="G5308" i="8"/>
  <c r="G5312" i="8"/>
  <c r="G5316" i="8"/>
  <c r="G5320" i="8"/>
  <c r="G5324" i="8"/>
  <c r="G5328" i="8"/>
  <c r="G5332" i="8"/>
  <c r="G5336" i="8"/>
  <c r="G5340" i="8"/>
  <c r="G5344" i="8"/>
  <c r="G5346" i="8"/>
  <c r="G5348" i="8"/>
  <c r="G5350" i="8"/>
  <c r="G5354" i="8"/>
  <c r="G5357" i="8"/>
  <c r="G5449" i="8"/>
  <c r="G5450" i="8"/>
  <c r="G5452" i="8"/>
  <c r="G5462" i="8"/>
  <c r="G5466" i="8"/>
  <c r="G5470" i="8"/>
  <c r="G5474" i="8"/>
  <c r="G5478" i="8"/>
  <c r="G5482" i="8"/>
  <c r="G5486" i="8"/>
  <c r="G5490" i="8"/>
  <c r="G5494" i="8"/>
  <c r="G5498" i="8"/>
  <c r="G5502" i="8"/>
  <c r="G5506" i="8"/>
  <c r="G5510" i="8"/>
  <c r="G5514" i="8"/>
  <c r="G5518" i="8"/>
  <c r="G5522" i="8"/>
  <c r="G5526" i="8"/>
  <c r="G5530" i="8"/>
  <c r="G5534" i="8"/>
  <c r="G5538" i="8"/>
  <c r="G5542" i="8"/>
  <c r="G5546" i="8"/>
  <c r="G5550" i="8"/>
  <c r="G5554" i="8"/>
  <c r="G5558" i="8"/>
  <c r="G5562" i="8"/>
  <c r="G5567" i="8"/>
  <c r="G5640" i="8"/>
  <c r="G5643" i="8"/>
  <c r="G5696" i="8"/>
  <c r="G5708" i="8"/>
  <c r="G5712" i="8"/>
  <c r="G5716" i="8"/>
  <c r="G5720" i="8"/>
  <c r="G5724" i="8"/>
  <c r="G5728" i="8"/>
  <c r="G5732" i="8"/>
  <c r="G5736" i="8"/>
  <c r="G5745" i="8"/>
  <c r="G5746" i="8"/>
  <c r="G5748" i="8"/>
  <c r="G5750" i="8"/>
  <c r="G5752" i="8"/>
  <c r="G5754" i="8"/>
  <c r="G5756" i="8"/>
  <c r="G5758" i="8"/>
  <c r="G5760" i="8"/>
  <c r="G5762" i="8"/>
  <c r="G5764" i="8"/>
  <c r="G5766" i="8"/>
  <c r="G5768" i="8"/>
  <c r="G5772" i="8"/>
  <c r="G5776" i="8"/>
  <c r="G5780" i="8"/>
  <c r="G5784" i="8"/>
  <c r="G5788" i="8"/>
  <c r="G5792" i="8"/>
  <c r="G5796" i="8"/>
  <c r="G5800" i="8"/>
  <c r="G5804" i="8"/>
  <c r="G5242" i="8"/>
  <c r="G5371" i="8"/>
  <c r="G5379" i="8"/>
  <c r="G5383" i="8"/>
  <c r="G5387" i="8"/>
  <c r="G5391" i="8"/>
  <c r="G5395" i="8"/>
  <c r="G5399" i="8"/>
  <c r="G5403" i="8"/>
  <c r="G5407" i="8"/>
  <c r="G5411" i="8"/>
  <c r="G5415" i="8"/>
  <c r="G5419" i="8"/>
  <c r="G5423" i="8"/>
  <c r="G5427" i="8"/>
  <c r="G5431" i="8"/>
  <c r="G5435" i="8"/>
  <c r="G5439" i="8"/>
  <c r="G5441" i="8"/>
  <c r="G5443" i="8"/>
  <c r="G5445" i="8"/>
  <c r="G5447" i="8"/>
  <c r="G5460" i="8"/>
  <c r="G5569" i="8"/>
  <c r="G5571" i="8"/>
  <c r="G5575" i="8"/>
  <c r="G5579" i="8"/>
  <c r="G5583" i="8"/>
  <c r="G5587" i="8"/>
  <c r="G5591" i="8"/>
  <c r="G5595" i="8"/>
  <c r="G5599" i="8"/>
  <c r="G5603" i="8"/>
  <c r="G5607" i="8"/>
  <c r="G5611" i="8"/>
  <c r="G5615" i="8"/>
  <c r="G5619" i="8"/>
  <c r="G5623" i="8"/>
  <c r="G5627" i="8"/>
  <c r="G5631" i="8"/>
  <c r="G5634" i="8"/>
  <c r="G5679" i="8"/>
  <c r="G5686" i="8"/>
  <c r="G5687" i="8"/>
  <c r="G5689" i="8"/>
  <c r="G5691" i="8"/>
  <c r="G5695" i="8"/>
  <c r="G5650" i="8"/>
  <c r="G5654" i="8"/>
  <c r="G5658" i="8"/>
  <c r="G5662" i="8"/>
  <c r="G5666" i="8"/>
  <c r="G5670" i="8"/>
  <c r="G5674" i="8"/>
  <c r="G206" i="8"/>
  <c r="G215" i="8"/>
  <c r="G226" i="8"/>
  <c r="G258" i="8"/>
  <c r="G290" i="8"/>
  <c r="G323" i="8"/>
  <c r="G339" i="8"/>
  <c r="G355" i="8"/>
  <c r="G371" i="8"/>
  <c r="G387" i="8"/>
  <c r="G403" i="8"/>
  <c r="G408" i="8"/>
  <c r="G412" i="8"/>
  <c r="G425" i="8"/>
  <c r="G429" i="8"/>
  <c r="G433" i="8"/>
  <c r="G437" i="8"/>
  <c r="G441" i="8"/>
  <c r="G445" i="8"/>
  <c r="G449" i="8"/>
  <c r="G453" i="8"/>
  <c r="G457" i="8"/>
  <c r="G461" i="8"/>
  <c r="G465" i="8"/>
  <c r="G469" i="8"/>
  <c r="G473" i="8"/>
  <c r="G477" i="8"/>
  <c r="G481" i="8"/>
  <c r="G485" i="8"/>
  <c r="G489" i="8"/>
  <c r="G493" i="8"/>
  <c r="G497" i="8"/>
  <c r="G501" i="8"/>
  <c r="G505" i="8"/>
  <c r="G509" i="8"/>
  <c r="G513" i="8"/>
  <c r="G517" i="8"/>
  <c r="G521" i="8"/>
  <c r="G525" i="8"/>
  <c r="G529" i="8"/>
  <c r="G533" i="8"/>
  <c r="G537" i="8"/>
  <c r="G541" i="8"/>
  <c r="G545" i="8"/>
  <c r="G549" i="8"/>
  <c r="G553" i="8"/>
  <c r="G557" i="8"/>
  <c r="G561" i="8"/>
  <c r="G565" i="8"/>
  <c r="G569" i="8"/>
  <c r="G573" i="8"/>
  <c r="G577" i="8"/>
  <c r="G581" i="8"/>
  <c r="G585" i="8"/>
  <c r="G589" i="8"/>
  <c r="G593" i="8"/>
  <c r="G597" i="8"/>
  <c r="G601" i="8"/>
  <c r="G1036" i="8"/>
  <c r="G1148" i="8"/>
  <c r="G2050" i="8"/>
  <c r="G217" i="8"/>
  <c r="G221" i="8"/>
  <c r="G238" i="8"/>
  <c r="G270" i="8"/>
  <c r="G302" i="8"/>
  <c r="G316" i="8"/>
  <c r="G332" i="8"/>
  <c r="G344" i="8"/>
  <c r="G348" i="8"/>
  <c r="G364" i="8"/>
  <c r="G376" i="8"/>
  <c r="G380" i="8"/>
  <c r="G1048" i="8"/>
  <c r="G1052" i="8"/>
  <c r="G1057" i="8"/>
  <c r="G1065" i="8"/>
  <c r="G1101" i="8"/>
  <c r="G1160" i="8"/>
  <c r="G1185" i="8"/>
  <c r="G1193" i="8"/>
  <c r="G1242" i="8"/>
  <c r="G1317" i="8"/>
  <c r="G1321" i="8"/>
  <c r="G1325" i="8"/>
  <c r="G1329" i="8"/>
  <c r="G1333" i="8"/>
  <c r="G1337" i="8"/>
  <c r="G1341" i="8"/>
  <c r="G1345" i="8"/>
  <c r="G1349" i="8"/>
  <c r="G1353" i="8"/>
  <c r="G1357" i="8"/>
  <c r="G1361" i="8"/>
  <c r="G1365" i="8"/>
  <c r="G1369" i="8"/>
  <c r="G1373" i="8"/>
  <c r="G1377" i="8"/>
  <c r="G1381" i="8"/>
  <c r="G1385" i="8"/>
  <c r="G1389" i="8"/>
  <c r="G1393" i="8"/>
  <c r="L202" i="8"/>
  <c r="G213" i="8"/>
  <c r="G219" i="8"/>
  <c r="G203" i="8"/>
  <c r="G229" i="8"/>
  <c r="G231" i="8"/>
  <c r="G233" i="8"/>
  <c r="G235" i="8"/>
  <c r="G240" i="8"/>
  <c r="G261" i="8"/>
  <c r="G263" i="8"/>
  <c r="G265" i="8"/>
  <c r="G267" i="8"/>
  <c r="G272" i="8"/>
  <c r="G293" i="8"/>
  <c r="G295" i="8"/>
  <c r="G297" i="8"/>
  <c r="G299" i="8"/>
  <c r="G304" i="8"/>
  <c r="G328" i="8"/>
  <c r="G360" i="8"/>
  <c r="G392" i="8"/>
  <c r="G205" i="8"/>
  <c r="G210" i="8"/>
  <c r="G212" i="8"/>
  <c r="G242" i="8"/>
  <c r="G274" i="8"/>
  <c r="G306" i="8"/>
  <c r="G315" i="8"/>
  <c r="G331" i="8"/>
  <c r="G347" i="8"/>
  <c r="G363" i="8"/>
  <c r="G379" i="8"/>
  <c r="G395" i="8"/>
  <c r="G414" i="8"/>
  <c r="G419" i="8"/>
  <c r="G424" i="8"/>
  <c r="G428" i="8"/>
  <c r="G432" i="8"/>
  <c r="G436" i="8"/>
  <c r="G440" i="8"/>
  <c r="G444" i="8"/>
  <c r="G448" i="8"/>
  <c r="G452" i="8"/>
  <c r="G456" i="8"/>
  <c r="G460" i="8"/>
  <c r="G464" i="8"/>
  <c r="G468" i="8"/>
  <c r="G472" i="8"/>
  <c r="G476" i="8"/>
  <c r="G480" i="8"/>
  <c r="G484" i="8"/>
  <c r="G488" i="8"/>
  <c r="G492" i="8"/>
  <c r="G496" i="8"/>
  <c r="G500" i="8"/>
  <c r="G504" i="8"/>
  <c r="G508" i="8"/>
  <c r="G512" i="8"/>
  <c r="G516" i="8"/>
  <c r="G520" i="8"/>
  <c r="G524" i="8"/>
  <c r="G528" i="8"/>
  <c r="G532" i="8"/>
  <c r="G536" i="8"/>
  <c r="G540" i="8"/>
  <c r="G544" i="8"/>
  <c r="G548" i="8"/>
  <c r="G552" i="8"/>
  <c r="G556" i="8"/>
  <c r="G560" i="8"/>
  <c r="G564" i="8"/>
  <c r="G568" i="8"/>
  <c r="G572" i="8"/>
  <c r="G576" i="8"/>
  <c r="G580" i="8"/>
  <c r="G584" i="8"/>
  <c r="G588" i="8"/>
  <c r="G592" i="8"/>
  <c r="G596" i="8"/>
  <c r="G600" i="8"/>
  <c r="G604" i="8"/>
  <c r="G608" i="8"/>
  <c r="G612" i="8"/>
  <c r="G616" i="8"/>
  <c r="G620" i="8"/>
  <c r="G624" i="8"/>
  <c r="G628" i="8"/>
  <c r="G632" i="8"/>
  <c r="G636" i="8"/>
  <c r="G640" i="8"/>
  <c r="G644" i="8"/>
  <c r="G648" i="8"/>
  <c r="G652" i="8"/>
  <c r="G656" i="8"/>
  <c r="G660" i="8"/>
  <c r="G664" i="8"/>
  <c r="G668" i="8"/>
  <c r="G672" i="8"/>
  <c r="G676" i="8"/>
  <c r="G680" i="8"/>
  <c r="G684" i="8"/>
  <c r="G688" i="8"/>
  <c r="G692" i="8"/>
  <c r="G696" i="8"/>
  <c r="G700" i="8"/>
  <c r="G704" i="8"/>
  <c r="G708" i="8"/>
  <c r="G712" i="8"/>
  <c r="G716" i="8"/>
  <c r="G720" i="8"/>
  <c r="G724" i="8"/>
  <c r="G728" i="8"/>
  <c r="G732" i="8"/>
  <c r="G736" i="8"/>
  <c r="G740" i="8"/>
  <c r="G744" i="8"/>
  <c r="G748" i="8"/>
  <c r="G752" i="8"/>
  <c r="G756" i="8"/>
  <c r="G760" i="8"/>
  <c r="G764" i="8"/>
  <c r="G768" i="8"/>
  <c r="G772" i="8"/>
  <c r="G776" i="8"/>
  <c r="G780" i="8"/>
  <c r="G784" i="8"/>
  <c r="G788" i="8"/>
  <c r="G792" i="8"/>
  <c r="G796" i="8"/>
  <c r="G800" i="8"/>
  <c r="G804" i="8"/>
  <c r="G808" i="8"/>
  <c r="G812" i="8"/>
  <c r="G816" i="8"/>
  <c r="G820" i="8"/>
  <c r="G824" i="8"/>
  <c r="G828" i="8"/>
  <c r="G832" i="8"/>
  <c r="G836" i="8"/>
  <c r="G840" i="8"/>
  <c r="G844" i="8"/>
  <c r="G848" i="8"/>
  <c r="G852" i="8"/>
  <c r="G856" i="8"/>
  <c r="G860" i="8"/>
  <c r="G864" i="8"/>
  <c r="G868" i="8"/>
  <c r="G872" i="8"/>
  <c r="G876" i="8"/>
  <c r="G880" i="8"/>
  <c r="G884" i="8"/>
  <c r="G888" i="8"/>
  <c r="G892" i="8"/>
  <c r="G896" i="8"/>
  <c r="G900" i="8"/>
  <c r="G904" i="8"/>
  <c r="G908" i="8"/>
  <c r="G912" i="8"/>
  <c r="G916" i="8"/>
  <c r="G920" i="8"/>
  <c r="G924" i="8"/>
  <c r="G928" i="8"/>
  <c r="G932" i="8"/>
  <c r="G936" i="8"/>
  <c r="G940" i="8"/>
  <c r="G944" i="8"/>
  <c r="G948" i="8"/>
  <c r="G952" i="8"/>
  <c r="G956" i="8"/>
  <c r="G960" i="8"/>
  <c r="G964" i="8"/>
  <c r="G968" i="8"/>
  <c r="G972" i="8"/>
  <c r="G976" i="8"/>
  <c r="G980" i="8"/>
  <c r="G984" i="8"/>
  <c r="G988" i="8"/>
  <c r="G992" i="8"/>
  <c r="G996" i="8"/>
  <c r="G1000" i="8"/>
  <c r="G1004" i="8"/>
  <c r="G1008" i="8"/>
  <c r="G1012" i="8"/>
  <c r="G1016" i="8"/>
  <c r="G1020" i="8"/>
  <c r="G1024" i="8"/>
  <c r="G1028" i="8"/>
  <c r="G1030" i="8"/>
  <c r="G1034" i="8"/>
  <c r="G1037" i="8"/>
  <c r="G1039" i="8"/>
  <c r="G1071" i="8"/>
  <c r="G1083" i="8"/>
  <c r="G1084" i="8"/>
  <c r="G1088" i="8"/>
  <c r="G1090" i="8"/>
  <c r="G1092" i="8"/>
  <c r="G1094" i="8"/>
  <c r="G1098" i="8"/>
  <c r="G1100" i="8"/>
  <c r="G1119" i="8"/>
  <c r="G1134" i="8"/>
  <c r="G1136" i="8"/>
  <c r="G1138" i="8"/>
  <c r="G1140" i="8"/>
  <c r="G1142" i="8"/>
  <c r="G1146" i="8"/>
  <c r="G1176" i="8"/>
  <c r="G1180" i="8"/>
  <c r="G1182" i="8"/>
  <c r="G1211" i="8"/>
  <c r="G1212" i="8"/>
  <c r="G1216" i="8"/>
  <c r="G1218" i="8"/>
  <c r="G1220" i="8"/>
  <c r="G1222" i="8"/>
  <c r="G1230" i="8"/>
  <c r="G1238" i="8"/>
  <c r="G254" i="8"/>
  <c r="G286" i="8"/>
  <c r="G397" i="8"/>
  <c r="G400" i="8"/>
  <c r="G404" i="8"/>
  <c r="G422" i="8"/>
  <c r="G438" i="8"/>
  <c r="G454" i="8"/>
  <c r="G458" i="8"/>
  <c r="G462" i="8"/>
  <c r="G466" i="8"/>
  <c r="G470" i="8"/>
  <c r="G474" i="8"/>
  <c r="G478" i="8"/>
  <c r="G482" i="8"/>
  <c r="G486" i="8"/>
  <c r="G490" i="8"/>
  <c r="G494" i="8"/>
  <c r="G498" i="8"/>
  <c r="G502" i="8"/>
  <c r="G506" i="8"/>
  <c r="G510" i="8"/>
  <c r="G514" i="8"/>
  <c r="G518" i="8"/>
  <c r="G522" i="8"/>
  <c r="G526" i="8"/>
  <c r="G530" i="8"/>
  <c r="G534" i="8"/>
  <c r="G538" i="8"/>
  <c r="G542" i="8"/>
  <c r="G546" i="8"/>
  <c r="G550" i="8"/>
  <c r="G554" i="8"/>
  <c r="G558" i="8"/>
  <c r="G562" i="8"/>
  <c r="G566" i="8"/>
  <c r="G570" i="8"/>
  <c r="G574" i="8"/>
  <c r="G578" i="8"/>
  <c r="G582" i="8"/>
  <c r="G586" i="8"/>
  <c r="G590" i="8"/>
  <c r="G594" i="8"/>
  <c r="G598" i="8"/>
  <c r="G602" i="8"/>
  <c r="G606" i="8"/>
  <c r="G610" i="8"/>
  <c r="G614" i="8"/>
  <c r="G618" i="8"/>
  <c r="G622" i="8"/>
  <c r="G626" i="8"/>
  <c r="G630" i="8"/>
  <c r="G634" i="8"/>
  <c r="G638" i="8"/>
  <c r="G642" i="8"/>
  <c r="G646" i="8"/>
  <c r="G650" i="8"/>
  <c r="G654" i="8"/>
  <c r="G658" i="8"/>
  <c r="G662" i="8"/>
  <c r="G666" i="8"/>
  <c r="G670" i="8"/>
  <c r="G674" i="8"/>
  <c r="G678" i="8"/>
  <c r="G682" i="8"/>
  <c r="G686" i="8"/>
  <c r="G690" i="8"/>
  <c r="G694" i="8"/>
  <c r="G698" i="8"/>
  <c r="G702" i="8"/>
  <c r="G706" i="8"/>
  <c r="G710" i="8"/>
  <c r="G714" i="8"/>
  <c r="G718" i="8"/>
  <c r="G722" i="8"/>
  <c r="G726" i="8"/>
  <c r="G730" i="8"/>
  <c r="G734" i="8"/>
  <c r="G738" i="8"/>
  <c r="G742" i="8"/>
  <c r="G746" i="8"/>
  <c r="G750" i="8"/>
  <c r="G754" i="8"/>
  <c r="G758" i="8"/>
  <c r="G762" i="8"/>
  <c r="G766" i="8"/>
  <c r="G770" i="8"/>
  <c r="G774" i="8"/>
  <c r="G778" i="8"/>
  <c r="G782" i="8"/>
  <c r="G786" i="8"/>
  <c r="G790" i="8"/>
  <c r="G794" i="8"/>
  <c r="G798" i="8"/>
  <c r="G802" i="8"/>
  <c r="G806" i="8"/>
  <c r="G810" i="8"/>
  <c r="G814" i="8"/>
  <c r="G818" i="8"/>
  <c r="G822" i="8"/>
  <c r="G826" i="8"/>
  <c r="G830" i="8"/>
  <c r="G834" i="8"/>
  <c r="G838" i="8"/>
  <c r="G842" i="8"/>
  <c r="G846" i="8"/>
  <c r="G850" i="8"/>
  <c r="G854" i="8"/>
  <c r="G858" i="8"/>
  <c r="G862" i="8"/>
  <c r="G866" i="8"/>
  <c r="G870" i="8"/>
  <c r="G874" i="8"/>
  <c r="G878" i="8"/>
  <c r="G882" i="8"/>
  <c r="G886" i="8"/>
  <c r="G890" i="8"/>
  <c r="G894" i="8"/>
  <c r="G898" i="8"/>
  <c r="G902" i="8"/>
  <c r="G906" i="8"/>
  <c r="G910" i="8"/>
  <c r="G914" i="8"/>
  <c r="G918" i="8"/>
  <c r="G922" i="8"/>
  <c r="G926" i="8"/>
  <c r="G930" i="8"/>
  <c r="G934" i="8"/>
  <c r="G938" i="8"/>
  <c r="G942" i="8"/>
  <c r="G946" i="8"/>
  <c r="G950" i="8"/>
  <c r="G954" i="8"/>
  <c r="G958" i="8"/>
  <c r="G962" i="8"/>
  <c r="G966" i="8"/>
  <c r="G970" i="8"/>
  <c r="G974" i="8"/>
  <c r="G978" i="8"/>
  <c r="G982" i="8"/>
  <c r="G986" i="8"/>
  <c r="G990" i="8"/>
  <c r="G994" i="8"/>
  <c r="G998" i="8"/>
  <c r="G1002" i="8"/>
  <c r="G1006" i="8"/>
  <c r="G1010" i="8"/>
  <c r="G1014" i="8"/>
  <c r="G1018" i="8"/>
  <c r="G1022" i="8"/>
  <c r="G1026" i="8"/>
  <c r="G1032" i="8"/>
  <c r="G1064" i="8"/>
  <c r="G1069" i="8"/>
  <c r="G1073" i="8"/>
  <c r="G1081" i="8"/>
  <c r="G1117" i="8"/>
  <c r="G1132" i="8"/>
  <c r="G1165" i="8"/>
  <c r="G1201" i="8"/>
  <c r="G1209" i="8"/>
  <c r="G1089" i="8"/>
  <c r="G1097" i="8"/>
  <c r="G1099" i="8"/>
  <c r="G1104" i="8"/>
  <c r="G1106" i="8"/>
  <c r="G1108" i="8"/>
  <c r="G1110" i="8"/>
  <c r="G1128" i="8"/>
  <c r="G1133" i="8"/>
  <c r="G1135" i="8"/>
  <c r="G1153" i="8"/>
  <c r="G1161" i="8"/>
  <c r="G1163" i="8"/>
  <c r="G1168" i="8"/>
  <c r="G1170" i="8"/>
  <c r="G1172" i="8"/>
  <c r="G1174" i="8"/>
  <c r="G1192" i="8"/>
  <c r="G1197" i="8"/>
  <c r="G1199" i="8"/>
  <c r="G1217" i="8"/>
  <c r="G1225" i="8"/>
  <c r="G1229" i="8"/>
  <c r="G1231" i="8"/>
  <c r="G1235" i="8"/>
  <c r="G2046" i="8"/>
  <c r="G2078" i="8"/>
  <c r="G2083" i="8"/>
  <c r="G2087" i="8"/>
  <c r="G2095" i="8"/>
  <c r="G2097" i="8"/>
  <c r="G2103" i="8"/>
  <c r="G2104" i="8"/>
  <c r="G2106" i="8"/>
  <c r="G2108" i="8"/>
  <c r="G2112" i="8"/>
  <c r="G2114" i="8"/>
  <c r="G2116" i="8"/>
  <c r="G2120" i="8"/>
  <c r="G2122" i="8"/>
  <c r="G2124" i="8"/>
  <c r="G2128" i="8"/>
  <c r="G2130" i="8"/>
  <c r="G2132" i="8"/>
  <c r="G2136" i="8"/>
  <c r="G2138" i="8"/>
  <c r="G2140" i="8"/>
  <c r="G2144" i="8"/>
  <c r="G2146" i="8"/>
  <c r="G2148" i="8"/>
  <c r="G2150" i="8"/>
  <c r="G2152" i="8"/>
  <c r="G2154" i="8"/>
  <c r="G2156" i="8"/>
  <c r="G2158" i="8"/>
  <c r="G2160" i="8"/>
  <c r="G2162" i="8"/>
  <c r="G2164" i="8"/>
  <c r="G2166" i="8"/>
  <c r="G2168" i="8"/>
  <c r="G2170" i="8"/>
  <c r="G2172" i="8"/>
  <c r="G2174" i="8"/>
  <c r="G2176" i="8"/>
  <c r="G2178" i="8"/>
  <c r="G2180" i="8"/>
  <c r="G2182" i="8"/>
  <c r="G2184" i="8"/>
  <c r="G2186" i="8"/>
  <c r="G2188" i="8"/>
  <c r="G2190" i="8"/>
  <c r="G2192" i="8"/>
  <c r="G2194" i="8"/>
  <c r="G2196" i="8"/>
  <c r="G2198" i="8"/>
  <c r="G2200" i="8"/>
  <c r="G2202" i="8"/>
  <c r="G2204" i="8"/>
  <c r="G2206" i="8"/>
  <c r="G2208" i="8"/>
  <c r="G2210" i="8"/>
  <c r="G2212" i="8"/>
  <c r="G2214" i="8"/>
  <c r="G2216" i="8"/>
  <c r="G2218" i="8"/>
  <c r="G2220" i="8"/>
  <c r="G2222" i="8"/>
  <c r="G2224" i="8"/>
  <c r="G2228" i="8"/>
  <c r="G2232" i="8"/>
  <c r="G2234" i="8"/>
  <c r="G2236" i="8"/>
  <c r="G2240" i="8"/>
  <c r="G2244" i="8"/>
  <c r="G2248" i="8"/>
  <c r="G2252" i="8"/>
  <c r="G2256" i="8"/>
  <c r="G2260" i="8"/>
  <c r="G2264" i="8"/>
  <c r="G2268" i="8"/>
  <c r="G2272" i="8"/>
  <c r="G2276" i="8"/>
  <c r="G2280" i="8"/>
  <c r="G2284" i="8"/>
  <c r="G2288" i="8"/>
  <c r="G2292" i="8"/>
  <c r="G2296" i="8"/>
  <c r="G2300" i="8"/>
  <c r="G2304" i="8"/>
  <c r="G2308" i="8"/>
  <c r="G2312" i="8"/>
  <c r="G2316" i="8"/>
  <c r="G2320" i="8"/>
  <c r="G2324" i="8"/>
  <c r="G2328" i="8"/>
  <c r="G2332" i="8"/>
  <c r="G2336" i="8"/>
  <c r="G2340" i="8"/>
  <c r="G2344" i="8"/>
  <c r="G2348" i="8"/>
  <c r="G2352" i="8"/>
  <c r="G2356" i="8"/>
  <c r="G2360" i="8"/>
  <c r="G2364" i="8"/>
  <c r="G2368" i="8"/>
  <c r="G2372" i="8"/>
  <c r="G2376" i="8"/>
  <c r="G2380" i="8"/>
  <c r="G2384" i="8"/>
  <c r="G2388" i="8"/>
  <c r="G2392" i="8"/>
  <c r="G2396" i="8"/>
  <c r="G2400" i="8"/>
  <c r="G2404" i="8"/>
  <c r="G2408" i="8"/>
  <c r="G2412" i="8"/>
  <c r="G2416" i="8"/>
  <c r="G2420" i="8"/>
  <c r="G2424" i="8"/>
  <c r="G2428" i="8"/>
  <c r="G2432" i="8"/>
  <c r="G2436" i="8"/>
  <c r="G2440" i="8"/>
  <c r="G2444" i="8"/>
  <c r="G2448" i="8"/>
  <c r="G2452" i="8"/>
  <c r="G2456" i="8"/>
  <c r="G2460" i="8"/>
  <c r="G2464" i="8"/>
  <c r="G1397" i="8"/>
  <c r="G1401" i="8"/>
  <c r="G1405" i="8"/>
  <c r="G1409" i="8"/>
  <c r="G1413" i="8"/>
  <c r="G1417" i="8"/>
  <c r="G1421" i="8"/>
  <c r="G1425" i="8"/>
  <c r="G1429" i="8"/>
  <c r="G1433" i="8"/>
  <c r="G1437" i="8"/>
  <c r="G1441" i="8"/>
  <c r="G1445" i="8"/>
  <c r="G1449" i="8"/>
  <c r="G1453" i="8"/>
  <c r="G1457" i="8"/>
  <c r="G1461" i="8"/>
  <c r="G1465" i="8"/>
  <c r="G1469" i="8"/>
  <c r="G1473" i="8"/>
  <c r="G1477" i="8"/>
  <c r="G1481" i="8"/>
  <c r="G1485" i="8"/>
  <c r="G1489" i="8"/>
  <c r="G1493" i="8"/>
  <c r="G1497" i="8"/>
  <c r="G1501" i="8"/>
  <c r="G1505" i="8"/>
  <c r="G1509" i="8"/>
  <c r="G1513" i="8"/>
  <c r="G1517" i="8"/>
  <c r="G1521" i="8"/>
  <c r="G1525" i="8"/>
  <c r="G1529" i="8"/>
  <c r="G1533" i="8"/>
  <c r="G1537" i="8"/>
  <c r="G1541" i="8"/>
  <c r="G1545" i="8"/>
  <c r="G1549" i="8"/>
  <c r="G1553" i="8"/>
  <c r="G1557" i="8"/>
  <c r="G1561" i="8"/>
  <c r="G1565" i="8"/>
  <c r="G1569" i="8"/>
  <c r="G1573" i="8"/>
  <c r="G1577" i="8"/>
  <c r="G1581" i="8"/>
  <c r="G1585" i="8"/>
  <c r="G1589" i="8"/>
  <c r="G1593" i="8"/>
  <c r="G1597" i="8"/>
  <c r="G1601" i="8"/>
  <c r="G1605" i="8"/>
  <c r="G1609" i="8"/>
  <c r="G1613" i="8"/>
  <c r="G1617" i="8"/>
  <c r="G1621" i="8"/>
  <c r="G1625" i="8"/>
  <c r="G1629" i="8"/>
  <c r="G1633" i="8"/>
  <c r="G1637" i="8"/>
  <c r="G1641" i="8"/>
  <c r="G1645" i="8"/>
  <c r="G1649" i="8"/>
  <c r="G1653" i="8"/>
  <c r="G1657" i="8"/>
  <c r="G1661" i="8"/>
  <c r="G1665" i="8"/>
  <c r="G1669" i="8"/>
  <c r="G1673" i="8"/>
  <c r="G1677" i="8"/>
  <c r="G1681" i="8"/>
  <c r="G1685" i="8"/>
  <c r="G1689" i="8"/>
  <c r="G1693" i="8"/>
  <c r="G1697" i="8"/>
  <c r="G1701" i="8"/>
  <c r="G1705" i="8"/>
  <c r="G1709" i="8"/>
  <c r="G1713" i="8"/>
  <c r="G1717" i="8"/>
  <c r="G1721" i="8"/>
  <c r="G1725" i="8"/>
  <c r="G1729" i="8"/>
  <c r="G1733" i="8"/>
  <c r="G1737" i="8"/>
  <c r="G1741" i="8"/>
  <c r="G1745" i="8"/>
  <c r="G1749" i="8"/>
  <c r="G1753" i="8"/>
  <c r="G1757" i="8"/>
  <c r="G1761" i="8"/>
  <c r="G1765" i="8"/>
  <c r="G1769" i="8"/>
  <c r="G1773" i="8"/>
  <c r="G1777" i="8"/>
  <c r="G1781" i="8"/>
  <c r="G1785" i="8"/>
  <c r="G1789" i="8"/>
  <c r="G1793" i="8"/>
  <c r="G1797" i="8"/>
  <c r="G1801" i="8"/>
  <c r="G1805" i="8"/>
  <c r="G1809" i="8"/>
  <c r="G1813" i="8"/>
  <c r="G1817" i="8"/>
  <c r="G1821" i="8"/>
  <c r="G1825" i="8"/>
  <c r="G1829" i="8"/>
  <c r="G1833" i="8"/>
  <c r="G1837" i="8"/>
  <c r="G1841" i="8"/>
  <c r="G1845" i="8"/>
  <c r="G1849" i="8"/>
  <c r="G1853" i="8"/>
  <c r="G1857" i="8"/>
  <c r="G1861" i="8"/>
  <c r="G1865" i="8"/>
  <c r="G1869" i="8"/>
  <c r="G1873" i="8"/>
  <c r="G1877" i="8"/>
  <c r="G1881" i="8"/>
  <c r="G1885" i="8"/>
  <c r="G1889" i="8"/>
  <c r="G1893" i="8"/>
  <c r="G1897" i="8"/>
  <c r="G1901" i="8"/>
  <c r="G1905" i="8"/>
  <c r="G1909" i="8"/>
  <c r="G1913" i="8"/>
  <c r="G1917" i="8"/>
  <c r="G1921" i="8"/>
  <c r="G1925" i="8"/>
  <c r="G1929" i="8"/>
  <c r="G1933" i="8"/>
  <c r="G1937" i="8"/>
  <c r="G1941" i="8"/>
  <c r="G1945" i="8"/>
  <c r="G1949" i="8"/>
  <c r="G1953" i="8"/>
  <c r="G1957" i="8"/>
  <c r="G1961" i="8"/>
  <c r="G1965" i="8"/>
  <c r="G1969" i="8"/>
  <c r="G1973" i="8"/>
  <c r="G1977" i="8"/>
  <c r="G1981" i="8"/>
  <c r="G1985" i="8"/>
  <c r="G1989" i="8"/>
  <c r="G1993" i="8"/>
  <c r="G1997" i="8"/>
  <c r="G2001" i="8"/>
  <c r="G2005" i="8"/>
  <c r="G2009" i="8"/>
  <c r="G2013" i="8"/>
  <c r="G2017" i="8"/>
  <c r="G2021" i="8"/>
  <c r="G2025" i="8"/>
  <c r="G2029" i="8"/>
  <c r="G2033" i="8"/>
  <c r="G2037" i="8"/>
  <c r="G2041" i="8"/>
  <c r="G2047" i="8"/>
  <c r="G2062" i="8"/>
  <c r="G2066" i="8"/>
  <c r="G2071" i="8"/>
  <c r="G2079" i="8"/>
  <c r="G2081" i="8"/>
  <c r="G2605" i="8"/>
  <c r="G605" i="8"/>
  <c r="G609" i="8"/>
  <c r="G613" i="8"/>
  <c r="G617" i="8"/>
  <c r="G621" i="8"/>
  <c r="G625" i="8"/>
  <c r="G629" i="8"/>
  <c r="G633" i="8"/>
  <c r="G637" i="8"/>
  <c r="G641" i="8"/>
  <c r="G645" i="8"/>
  <c r="G649" i="8"/>
  <c r="G653" i="8"/>
  <c r="G657" i="8"/>
  <c r="G661" i="8"/>
  <c r="G665" i="8"/>
  <c r="G669" i="8"/>
  <c r="G673" i="8"/>
  <c r="G677" i="8"/>
  <c r="G681" i="8"/>
  <c r="G685" i="8"/>
  <c r="G689" i="8"/>
  <c r="G693" i="8"/>
  <c r="G697" i="8"/>
  <c r="G701" i="8"/>
  <c r="G705" i="8"/>
  <c r="G709" i="8"/>
  <c r="G713" i="8"/>
  <c r="G717" i="8"/>
  <c r="G721" i="8"/>
  <c r="G725" i="8"/>
  <c r="G729" i="8"/>
  <c r="G733" i="8"/>
  <c r="G737" i="8"/>
  <c r="G741" i="8"/>
  <c r="G745" i="8"/>
  <c r="G749" i="8"/>
  <c r="G753" i="8"/>
  <c r="G757" i="8"/>
  <c r="G761" i="8"/>
  <c r="G765" i="8"/>
  <c r="G769" i="8"/>
  <c r="G773" i="8"/>
  <c r="G777" i="8"/>
  <c r="G781" i="8"/>
  <c r="G785" i="8"/>
  <c r="G789" i="8"/>
  <c r="G793" i="8"/>
  <c r="G797" i="8"/>
  <c r="G801" i="8"/>
  <c r="G805" i="8"/>
  <c r="G809" i="8"/>
  <c r="G813" i="8"/>
  <c r="G817" i="8"/>
  <c r="G821" i="8"/>
  <c r="G825" i="8"/>
  <c r="G829" i="8"/>
  <c r="G833" i="8"/>
  <c r="G837" i="8"/>
  <c r="G841" i="8"/>
  <c r="G845" i="8"/>
  <c r="G849" i="8"/>
  <c r="G853" i="8"/>
  <c r="G857" i="8"/>
  <c r="G861" i="8"/>
  <c r="G865" i="8"/>
  <c r="G869" i="8"/>
  <c r="G873" i="8"/>
  <c r="G877" i="8"/>
  <c r="G881" i="8"/>
  <c r="G885" i="8"/>
  <c r="G889" i="8"/>
  <c r="G893" i="8"/>
  <c r="G897" i="8"/>
  <c r="G901" i="8"/>
  <c r="G905" i="8"/>
  <c r="G909" i="8"/>
  <c r="G913" i="8"/>
  <c r="G917" i="8"/>
  <c r="G921" i="8"/>
  <c r="G925" i="8"/>
  <c r="G929" i="8"/>
  <c r="G933" i="8"/>
  <c r="G937" i="8"/>
  <c r="G941" i="8"/>
  <c r="G945" i="8"/>
  <c r="G949" i="8"/>
  <c r="G953" i="8"/>
  <c r="G957" i="8"/>
  <c r="G961" i="8"/>
  <c r="G965" i="8"/>
  <c r="G969" i="8"/>
  <c r="G973" i="8"/>
  <c r="G977" i="8"/>
  <c r="G981" i="8"/>
  <c r="G985" i="8"/>
  <c r="G989" i="8"/>
  <c r="G993" i="8"/>
  <c r="G997" i="8"/>
  <c r="G1001" i="8"/>
  <c r="G1005" i="8"/>
  <c r="G1009" i="8"/>
  <c r="G1013" i="8"/>
  <c r="G1017" i="8"/>
  <c r="G1021" i="8"/>
  <c r="G1025" i="8"/>
  <c r="G1041" i="8"/>
  <c r="G1049" i="8"/>
  <c r="G1051" i="8"/>
  <c r="G1056" i="8"/>
  <c r="G1058" i="8"/>
  <c r="G1060" i="8"/>
  <c r="G1062" i="8"/>
  <c r="G1080" i="8"/>
  <c r="G1085" i="8"/>
  <c r="G1087" i="8"/>
  <c r="G1105" i="8"/>
  <c r="G1113" i="8"/>
  <c r="G1115" i="8"/>
  <c r="G1120" i="8"/>
  <c r="G1122" i="8"/>
  <c r="G1124" i="8"/>
  <c r="G1126" i="8"/>
  <c r="G1144" i="8"/>
  <c r="G1149" i="8"/>
  <c r="G1151" i="8"/>
  <c r="G1169" i="8"/>
  <c r="G1177" i="8"/>
  <c r="G1179" i="8"/>
  <c r="G1184" i="8"/>
  <c r="G1186" i="8"/>
  <c r="G1188" i="8"/>
  <c r="G1190" i="8"/>
  <c r="G1208" i="8"/>
  <c r="G1213" i="8"/>
  <c r="G1215" i="8"/>
  <c r="G1227" i="8"/>
  <c r="G1244" i="8"/>
  <c r="G1248" i="8"/>
  <c r="G1252" i="8"/>
  <c r="G1256" i="8"/>
  <c r="G1260" i="8"/>
  <c r="G1264" i="8"/>
  <c r="G1268" i="8"/>
  <c r="G1272" i="8"/>
  <c r="G1276" i="8"/>
  <c r="G1280" i="8"/>
  <c r="G1284" i="8"/>
  <c r="G1288" i="8"/>
  <c r="G1292" i="8"/>
  <c r="G1296" i="8"/>
  <c r="G1300" i="8"/>
  <c r="G1304" i="8"/>
  <c r="G1308" i="8"/>
  <c r="G1312" i="8"/>
  <c r="G1316" i="8"/>
  <c r="G1320" i="8"/>
  <c r="G1324" i="8"/>
  <c r="G1328" i="8"/>
  <c r="G1332" i="8"/>
  <c r="G1336" i="8"/>
  <c r="G1340" i="8"/>
  <c r="G1344" i="8"/>
  <c r="G1348" i="8"/>
  <c r="G1352" i="8"/>
  <c r="G1356" i="8"/>
  <c r="G1360" i="8"/>
  <c r="G1364" i="8"/>
  <c r="G1368" i="8"/>
  <c r="G1372" i="8"/>
  <c r="G1376" i="8"/>
  <c r="G1380" i="8"/>
  <c r="G1384" i="8"/>
  <c r="G1388" i="8"/>
  <c r="G1392" i="8"/>
  <c r="G1396" i="8"/>
  <c r="G1400" i="8"/>
  <c r="G1404" i="8"/>
  <c r="G1408" i="8"/>
  <c r="G1412" i="8"/>
  <c r="G1416" i="8"/>
  <c r="G1420" i="8"/>
  <c r="G1424" i="8"/>
  <c r="G1428" i="8"/>
  <c r="G1432" i="8"/>
  <c r="G1436" i="8"/>
  <c r="G1440" i="8"/>
  <c r="G1444" i="8"/>
  <c r="G1448" i="8"/>
  <c r="G1452" i="8"/>
  <c r="G1456" i="8"/>
  <c r="G1460" i="8"/>
  <c r="G1464" i="8"/>
  <c r="G1468" i="8"/>
  <c r="G1472" i="8"/>
  <c r="G1476" i="8"/>
  <c r="G1480" i="8"/>
  <c r="G1484" i="8"/>
  <c r="G1488" i="8"/>
  <c r="G1492" i="8"/>
  <c r="G1496" i="8"/>
  <c r="G1500" i="8"/>
  <c r="G1504" i="8"/>
  <c r="G1508" i="8"/>
  <c r="G1512" i="8"/>
  <c r="G1516" i="8"/>
  <c r="G1520" i="8"/>
  <c r="G1524" i="8"/>
  <c r="G1528" i="8"/>
  <c r="G1532" i="8"/>
  <c r="G1536" i="8"/>
  <c r="G1540" i="8"/>
  <c r="G1544" i="8"/>
  <c r="G1548" i="8"/>
  <c r="G1552" i="8"/>
  <c r="G1556" i="8"/>
  <c r="G1560" i="8"/>
  <c r="G1564" i="8"/>
  <c r="G1568" i="8"/>
  <c r="G1572" i="8"/>
  <c r="G1576" i="8"/>
  <c r="G1580" i="8"/>
  <c r="G1584" i="8"/>
  <c r="G1588" i="8"/>
  <c r="G1592" i="8"/>
  <c r="G1596" i="8"/>
  <c r="G1600" i="8"/>
  <c r="G1604" i="8"/>
  <c r="G1608" i="8"/>
  <c r="G1612" i="8"/>
  <c r="G1616" i="8"/>
  <c r="G1620" i="8"/>
  <c r="G1624" i="8"/>
  <c r="G1628" i="8"/>
  <c r="G1632" i="8"/>
  <c r="G1636" i="8"/>
  <c r="G1640" i="8"/>
  <c r="G1644" i="8"/>
  <c r="G1648" i="8"/>
  <c r="G1652" i="8"/>
  <c r="G1656" i="8"/>
  <c r="G1660" i="8"/>
  <c r="G1664" i="8"/>
  <c r="G1668" i="8"/>
  <c r="G1672" i="8"/>
  <c r="G1676" i="8"/>
  <c r="G1680" i="8"/>
  <c r="G1684" i="8"/>
  <c r="G1688" i="8"/>
  <c r="G1692" i="8"/>
  <c r="G1696" i="8"/>
  <c r="G1700" i="8"/>
  <c r="G1704" i="8"/>
  <c r="G1708" i="8"/>
  <c r="G1712" i="8"/>
  <c r="G1716" i="8"/>
  <c r="G1720" i="8"/>
  <c r="G1724" i="8"/>
  <c r="G1728" i="8"/>
  <c r="G1732" i="8"/>
  <c r="G1736" i="8"/>
  <c r="G1740" i="8"/>
  <c r="G1744" i="8"/>
  <c r="G1748" i="8"/>
  <c r="G1752" i="8"/>
  <c r="G1756" i="8"/>
  <c r="G1760" i="8"/>
  <c r="G1764" i="8"/>
  <c r="G1768" i="8"/>
  <c r="G1772" i="8"/>
  <c r="G1776" i="8"/>
  <c r="G1780" i="8"/>
  <c r="G1784" i="8"/>
  <c r="G1788" i="8"/>
  <c r="G1792" i="8"/>
  <c r="G1796" i="8"/>
  <c r="G1800" i="8"/>
  <c r="G1804" i="8"/>
  <c r="G1808" i="8"/>
  <c r="G1812" i="8"/>
  <c r="G1816" i="8"/>
  <c r="G1820" i="8"/>
  <c r="G1824" i="8"/>
  <c r="G1828" i="8"/>
  <c r="G1832" i="8"/>
  <c r="G1836" i="8"/>
  <c r="G1840" i="8"/>
  <c r="G1844" i="8"/>
  <c r="G1848" i="8"/>
  <c r="G1852" i="8"/>
  <c r="G1856" i="8"/>
  <c r="G1860" i="8"/>
  <c r="G1864" i="8"/>
  <c r="G1868" i="8"/>
  <c r="G1872" i="8"/>
  <c r="G1876" i="8"/>
  <c r="G1880" i="8"/>
  <c r="G1884" i="8"/>
  <c r="G1888" i="8"/>
  <c r="G1892" i="8"/>
  <c r="G1896" i="8"/>
  <c r="G1900" i="8"/>
  <c r="G1904" i="8"/>
  <c r="G1908" i="8"/>
  <c r="G1912" i="8"/>
  <c r="G1916" i="8"/>
  <c r="G1920" i="8"/>
  <c r="G1924" i="8"/>
  <c r="G1928" i="8"/>
  <c r="G1932" i="8"/>
  <c r="G1936" i="8"/>
  <c r="G1940" i="8"/>
  <c r="G1944" i="8"/>
  <c r="G1948" i="8"/>
  <c r="G1952" i="8"/>
  <c r="G1956" i="8"/>
  <c r="G1960" i="8"/>
  <c r="G1964" i="8"/>
  <c r="G1968" i="8"/>
  <c r="G1972" i="8"/>
  <c r="G1976" i="8"/>
  <c r="G1980" i="8"/>
  <c r="G1984" i="8"/>
  <c r="G1988" i="8"/>
  <c r="G1992" i="8"/>
  <c r="G2051" i="8"/>
  <c r="G2053" i="8"/>
  <c r="G2085" i="8"/>
  <c r="G2633" i="8"/>
  <c r="G2508" i="8"/>
  <c r="G2512" i="8"/>
  <c r="G2516" i="8"/>
  <c r="G2520" i="8"/>
  <c r="G2524" i="8"/>
  <c r="G2528" i="8"/>
  <c r="G2532" i="8"/>
  <c r="G2536" i="8"/>
  <c r="G2540" i="8"/>
  <c r="G2544" i="8"/>
  <c r="G2548" i="8"/>
  <c r="G2552" i="8"/>
  <c r="G2556" i="8"/>
  <c r="G2560" i="8"/>
  <c r="G2564" i="8"/>
  <c r="G2568" i="8"/>
  <c r="G2572" i="8"/>
  <c r="G2576" i="8"/>
  <c r="G2580" i="8"/>
  <c r="G2584" i="8"/>
  <c r="G2588" i="8"/>
  <c r="G2592" i="8"/>
  <c r="G2596" i="8"/>
  <c r="G2608" i="8"/>
  <c r="G2623" i="8"/>
  <c r="G2625" i="8"/>
  <c r="G2628" i="8"/>
  <c r="G2629" i="8"/>
  <c r="G2632" i="8"/>
  <c r="G2642" i="8"/>
  <c r="G2660" i="8"/>
  <c r="G2665" i="8"/>
  <c r="G2669" i="8"/>
  <c r="G2673" i="8"/>
  <c r="G2677" i="8"/>
  <c r="G2681" i="8"/>
  <c r="G2685" i="8"/>
  <c r="G2689" i="8"/>
  <c r="G2693" i="8"/>
  <c r="G2697" i="8"/>
  <c r="G2701" i="8"/>
  <c r="G2705" i="8"/>
  <c r="G2709" i="8"/>
  <c r="G2713" i="8"/>
  <c r="G2717" i="8"/>
  <c r="G2721" i="8"/>
  <c r="G2725" i="8"/>
  <c r="G2729" i="8"/>
  <c r="G2733" i="8"/>
  <c r="G2737" i="8"/>
  <c r="G2741" i="8"/>
  <c r="G2745" i="8"/>
  <c r="G2749" i="8"/>
  <c r="G2753" i="8"/>
  <c r="G2757" i="8"/>
  <c r="G2761" i="8"/>
  <c r="G2765" i="8"/>
  <c r="G2769" i="8"/>
  <c r="G2773" i="8"/>
  <c r="G2865" i="8"/>
  <c r="G2869" i="8"/>
  <c r="G2873" i="8"/>
  <c r="G2877" i="8"/>
  <c r="G2881" i="8"/>
  <c r="G2885" i="8"/>
  <c r="G2889" i="8"/>
  <c r="G2893" i="8"/>
  <c r="G2897" i="8"/>
  <c r="G2901" i="8"/>
  <c r="G2905" i="8"/>
  <c r="G2909" i="8"/>
  <c r="G2913" i="8"/>
  <c r="G2917" i="8"/>
  <c r="G2921" i="8"/>
  <c r="G2925" i="8"/>
  <c r="G2929" i="8"/>
  <c r="G2933" i="8"/>
  <c r="G2937" i="8"/>
  <c r="G2941" i="8"/>
  <c r="G2945" i="8"/>
  <c r="G2949" i="8"/>
  <c r="G2434" i="8"/>
  <c r="G2438" i="8"/>
  <c r="G2442" i="8"/>
  <c r="G2446" i="8"/>
  <c r="G2450" i="8"/>
  <c r="G2454" i="8"/>
  <c r="G2458" i="8"/>
  <c r="G2462" i="8"/>
  <c r="G2466" i="8"/>
  <c r="G2470" i="8"/>
  <c r="G2474" i="8"/>
  <c r="G2478" i="8"/>
  <c r="G2482" i="8"/>
  <c r="G2486" i="8"/>
  <c r="G2490" i="8"/>
  <c r="G2494" i="8"/>
  <c r="G2498" i="8"/>
  <c r="G2502" i="8"/>
  <c r="G2506" i="8"/>
  <c r="G2510" i="8"/>
  <c r="G2514" i="8"/>
  <c r="G2518" i="8"/>
  <c r="G2522" i="8"/>
  <c r="G2526" i="8"/>
  <c r="G2530" i="8"/>
  <c r="G2534" i="8"/>
  <c r="G2538" i="8"/>
  <c r="G2542" i="8"/>
  <c r="G2546" i="8"/>
  <c r="G2550" i="8"/>
  <c r="G2554" i="8"/>
  <c r="G2558" i="8"/>
  <c r="G2562" i="8"/>
  <c r="G2566" i="8"/>
  <c r="G2570" i="8"/>
  <c r="G2574" i="8"/>
  <c r="G2578" i="8"/>
  <c r="G2582" i="8"/>
  <c r="G2586" i="8"/>
  <c r="G2590" i="8"/>
  <c r="G2594" i="8"/>
  <c r="G2598" i="8"/>
  <c r="G2602" i="8"/>
  <c r="G2607" i="8"/>
  <c r="G2609" i="8"/>
  <c r="G2612" i="8"/>
  <c r="G2613" i="8"/>
  <c r="G2616" i="8"/>
  <c r="G2631" i="8"/>
  <c r="G2636" i="8"/>
  <c r="G2640" i="8"/>
  <c r="G2646" i="8"/>
  <c r="G2650" i="8"/>
  <c r="G2671" i="8"/>
  <c r="G2675" i="8"/>
  <c r="G2687" i="8"/>
  <c r="G2691" i="8"/>
  <c r="G2703" i="8"/>
  <c r="G2707" i="8"/>
  <c r="G2719" i="8"/>
  <c r="G2723" i="8"/>
  <c r="G2727" i="8"/>
  <c r="G2731" i="8"/>
  <c r="G2735" i="8"/>
  <c r="G2739" i="8"/>
  <c r="G2743" i="8"/>
  <c r="G2747" i="8"/>
  <c r="G2751" i="8"/>
  <c r="G2755" i="8"/>
  <c r="G2759" i="8"/>
  <c r="G2763" i="8"/>
  <c r="G2767" i="8"/>
  <c r="G2771" i="8"/>
  <c r="G2775" i="8"/>
  <c r="G2779" i="8"/>
  <c r="G2783" i="8"/>
  <c r="G2787" i="8"/>
  <c r="G2791" i="8"/>
  <c r="G2795" i="8"/>
  <c r="G2799" i="8"/>
  <c r="G2803" i="8"/>
  <c r="G2807" i="8"/>
  <c r="G2811" i="8"/>
  <c r="G2815" i="8"/>
  <c r="G2819" i="8"/>
  <c r="G2823" i="8"/>
  <c r="G2827" i="8"/>
  <c r="G2831" i="8"/>
  <c r="G2835" i="8"/>
  <c r="G2839" i="8"/>
  <c r="G2843" i="8"/>
  <c r="G2847" i="8"/>
  <c r="G2851" i="8"/>
  <c r="G2855" i="8"/>
  <c r="G2859" i="8"/>
  <c r="G2863" i="8"/>
  <c r="G3164" i="8"/>
  <c r="G3188" i="8"/>
  <c r="G1995" i="8"/>
  <c r="G1999" i="8"/>
  <c r="G2003" i="8"/>
  <c r="G2007" i="8"/>
  <c r="G2011" i="8"/>
  <c r="G2015" i="8"/>
  <c r="G2019" i="8"/>
  <c r="G2023" i="8"/>
  <c r="G2027" i="8"/>
  <c r="G2031" i="8"/>
  <c r="G2035" i="8"/>
  <c r="G2039" i="8"/>
  <c r="G2043" i="8"/>
  <c r="G2055" i="8"/>
  <c r="G2063" i="8"/>
  <c r="G2065" i="8"/>
  <c r="G2070" i="8"/>
  <c r="G2072" i="8"/>
  <c r="G2075" i="8"/>
  <c r="G2076" i="8"/>
  <c r="G2094" i="8"/>
  <c r="G2099" i="8"/>
  <c r="G2101" i="8"/>
  <c r="G2105" i="8"/>
  <c r="G2109" i="8"/>
  <c r="G2113" i="8"/>
  <c r="G2117" i="8"/>
  <c r="G2121" i="8"/>
  <c r="G2125" i="8"/>
  <c r="G2129" i="8"/>
  <c r="G2133" i="8"/>
  <c r="G2137" i="8"/>
  <c r="G2141" i="8"/>
  <c r="G2145" i="8"/>
  <c r="G2149" i="8"/>
  <c r="G2153" i="8"/>
  <c r="G2157" i="8"/>
  <c r="G2161" i="8"/>
  <c r="G2165" i="8"/>
  <c r="G2169" i="8"/>
  <c r="G2173" i="8"/>
  <c r="G2177" i="8"/>
  <c r="G2181" i="8"/>
  <c r="G2185" i="8"/>
  <c r="G2189" i="8"/>
  <c r="G2193" i="8"/>
  <c r="G2197" i="8"/>
  <c r="G2201" i="8"/>
  <c r="G2205" i="8"/>
  <c r="G2209" i="8"/>
  <c r="G2213" i="8"/>
  <c r="G2217" i="8"/>
  <c r="G2221" i="8"/>
  <c r="G2225" i="8"/>
  <c r="G2229" i="8"/>
  <c r="G2233" i="8"/>
  <c r="G2237" i="8"/>
  <c r="G2241" i="8"/>
  <c r="G2245" i="8"/>
  <c r="G2249" i="8"/>
  <c r="G2253" i="8"/>
  <c r="G2257" i="8"/>
  <c r="G2261" i="8"/>
  <c r="G2265" i="8"/>
  <c r="G2269" i="8"/>
  <c r="G2273" i="8"/>
  <c r="G2277" i="8"/>
  <c r="G2281" i="8"/>
  <c r="G2285" i="8"/>
  <c r="G2289" i="8"/>
  <c r="G2293" i="8"/>
  <c r="G2297" i="8"/>
  <c r="G2301" i="8"/>
  <c r="G2305" i="8"/>
  <c r="G2309" i="8"/>
  <c r="G2313" i="8"/>
  <c r="G2317" i="8"/>
  <c r="G2321" i="8"/>
  <c r="G2325" i="8"/>
  <c r="G2329" i="8"/>
  <c r="G2333" i="8"/>
  <c r="G2337" i="8"/>
  <c r="G2341" i="8"/>
  <c r="G2345" i="8"/>
  <c r="G2349" i="8"/>
  <c r="G2353" i="8"/>
  <c r="G2357" i="8"/>
  <c r="G2361" i="8"/>
  <c r="G2365" i="8"/>
  <c r="G2369" i="8"/>
  <c r="G2373" i="8"/>
  <c r="G2377" i="8"/>
  <c r="G2381" i="8"/>
  <c r="G2385" i="8"/>
  <c r="G2389" i="8"/>
  <c r="G2393" i="8"/>
  <c r="G2397" i="8"/>
  <c r="G2401" i="8"/>
  <c r="G2405" i="8"/>
  <c r="G2409" i="8"/>
  <c r="G2413" i="8"/>
  <c r="G2417" i="8"/>
  <c r="G2421" i="8"/>
  <c r="G2425" i="8"/>
  <c r="G2429" i="8"/>
  <c r="G2433" i="8"/>
  <c r="G2437" i="8"/>
  <c r="G2441" i="8"/>
  <c r="G2445" i="8"/>
  <c r="G2449" i="8"/>
  <c r="G2453" i="8"/>
  <c r="G2457" i="8"/>
  <c r="G2461" i="8"/>
  <c r="G2465" i="8"/>
  <c r="G2469" i="8"/>
  <c r="G2473" i="8"/>
  <c r="G2477" i="8"/>
  <c r="G2481" i="8"/>
  <c r="G2485" i="8"/>
  <c r="G2489" i="8"/>
  <c r="G2493" i="8"/>
  <c r="G2497" i="8"/>
  <c r="G2501" i="8"/>
  <c r="G2505" i="8"/>
  <c r="G2509" i="8"/>
  <c r="G2513" i="8"/>
  <c r="G2517" i="8"/>
  <c r="G2521" i="8"/>
  <c r="G2525" i="8"/>
  <c r="G2529" i="8"/>
  <c r="G2533" i="8"/>
  <c r="G2537" i="8"/>
  <c r="G2541" i="8"/>
  <c r="G2545" i="8"/>
  <c r="G2549" i="8"/>
  <c r="G2553" i="8"/>
  <c r="G2557" i="8"/>
  <c r="G2561" i="8"/>
  <c r="G2565" i="8"/>
  <c r="G2569" i="8"/>
  <c r="G2573" i="8"/>
  <c r="G2577" i="8"/>
  <c r="G2581" i="8"/>
  <c r="G2585" i="8"/>
  <c r="G2589" i="8"/>
  <c r="G2593" i="8"/>
  <c r="G2597" i="8"/>
  <c r="G2615" i="8"/>
  <c r="G2620" i="8"/>
  <c r="G2622" i="8"/>
  <c r="G2644" i="8"/>
  <c r="G2648" i="8"/>
  <c r="G2654" i="8"/>
  <c r="G2658" i="8"/>
  <c r="G2664" i="8"/>
  <c r="G2668" i="8"/>
  <c r="G2672" i="8"/>
  <c r="G2676" i="8"/>
  <c r="G2680" i="8"/>
  <c r="G2684" i="8"/>
  <c r="G2688" i="8"/>
  <c r="G2692" i="8"/>
  <c r="G2696" i="8"/>
  <c r="G2700" i="8"/>
  <c r="G2704" i="8"/>
  <c r="G2708" i="8"/>
  <c r="G2712" i="8"/>
  <c r="G2716" i="8"/>
  <c r="G2720" i="8"/>
  <c r="G2724" i="8"/>
  <c r="G2728" i="8"/>
  <c r="G2732" i="8"/>
  <c r="G2736" i="8"/>
  <c r="G2740" i="8"/>
  <c r="G2744" i="8"/>
  <c r="G2748" i="8"/>
  <c r="G2752" i="8"/>
  <c r="G2756" i="8"/>
  <c r="G2760" i="8"/>
  <c r="G2764" i="8"/>
  <c r="G2768" i="8"/>
  <c r="G2772" i="8"/>
  <c r="G2776" i="8"/>
  <c r="G2780" i="8"/>
  <c r="G3180" i="8"/>
  <c r="G2953" i="8"/>
  <c r="G2957" i="8"/>
  <c r="G2961" i="8"/>
  <c r="G2965" i="8"/>
  <c r="G2969" i="8"/>
  <c r="G2973" i="8"/>
  <c r="G2977" i="8"/>
  <c r="G2981" i="8"/>
  <c r="G2985" i="8"/>
  <c r="G2989" i="8"/>
  <c r="G2993" i="8"/>
  <c r="G2997" i="8"/>
  <c r="G3001" i="8"/>
  <c r="G3005" i="8"/>
  <c r="G3009" i="8"/>
  <c r="G3013" i="8"/>
  <c r="G3017" i="8"/>
  <c r="G3021" i="8"/>
  <c r="G3025" i="8"/>
  <c r="G3029" i="8"/>
  <c r="G3033" i="8"/>
  <c r="G3037" i="8"/>
  <c r="G3041" i="8"/>
  <c r="G3045" i="8"/>
  <c r="G3049" i="8"/>
  <c r="G3053" i="8"/>
  <c r="G3057" i="8"/>
  <c r="G3061" i="8"/>
  <c r="G3065" i="8"/>
  <c r="G3069" i="8"/>
  <c r="G3073" i="8"/>
  <c r="G3077" i="8"/>
  <c r="G3081" i="8"/>
  <c r="G3085" i="8"/>
  <c r="G3089" i="8"/>
  <c r="G3093" i="8"/>
  <c r="G3097" i="8"/>
  <c r="G3101" i="8"/>
  <c r="G3105" i="8"/>
  <c r="G3109" i="8"/>
  <c r="G3113" i="8"/>
  <c r="G3117" i="8"/>
  <c r="G3121" i="8"/>
  <c r="G3125" i="8"/>
  <c r="G3129" i="8"/>
  <c r="G3133" i="8"/>
  <c r="G3137" i="8"/>
  <c r="G3160" i="8"/>
  <c r="G3161" i="8"/>
  <c r="G3171" i="8"/>
  <c r="G3176" i="8"/>
  <c r="G3177" i="8"/>
  <c r="G3187" i="8"/>
  <c r="G3192" i="8"/>
  <c r="G3193" i="8"/>
  <c r="G3203" i="8"/>
  <c r="G3206" i="8"/>
  <c r="G3214" i="8"/>
  <c r="G3218" i="8"/>
  <c r="G3222" i="8"/>
  <c r="G3226" i="8"/>
  <c r="G3230" i="8"/>
  <c r="G3234" i="8"/>
  <c r="G3238" i="8"/>
  <c r="G3242" i="8"/>
  <c r="G3246" i="8"/>
  <c r="G3250" i="8"/>
  <c r="G3254" i="8"/>
  <c r="G3258" i="8"/>
  <c r="G3262" i="8"/>
  <c r="G3266" i="8"/>
  <c r="G3270" i="8"/>
  <c r="G3274" i="8"/>
  <c r="G3278" i="8"/>
  <c r="G3282" i="8"/>
  <c r="G3286" i="8"/>
  <c r="G3290" i="8"/>
  <c r="G3294" i="8"/>
  <c r="G3298" i="8"/>
  <c r="G3302" i="8"/>
  <c r="G3306" i="8"/>
  <c r="G3310" i="8"/>
  <c r="G3314" i="8"/>
  <c r="G3318" i="8"/>
  <c r="G3322" i="8"/>
  <c r="G3326" i="8"/>
  <c r="G3330" i="8"/>
  <c r="G3334" i="8"/>
  <c r="G3338" i="8"/>
  <c r="G3342" i="8"/>
  <c r="G3346" i="8"/>
  <c r="G3350" i="8"/>
  <c r="G3354" i="8"/>
  <c r="G3358" i="8"/>
  <c r="G3362" i="8"/>
  <c r="G3366" i="8"/>
  <c r="G3370" i="8"/>
  <c r="G3374" i="8"/>
  <c r="G3378" i="8"/>
  <c r="G3382" i="8"/>
  <c r="G3386" i="8"/>
  <c r="G3390" i="8"/>
  <c r="G3394" i="8"/>
  <c r="G3398" i="8"/>
  <c r="G3402" i="8"/>
  <c r="G3406" i="8"/>
  <c r="G3410" i="8"/>
  <c r="G3414" i="8"/>
  <c r="G3418" i="8"/>
  <c r="G3422" i="8"/>
  <c r="G3426" i="8"/>
  <c r="G3430" i="8"/>
  <c r="G3434" i="8"/>
  <c r="G3438" i="8"/>
  <c r="G3442" i="8"/>
  <c r="G3446" i="8"/>
  <c r="G3450" i="8"/>
  <c r="G3454" i="8"/>
  <c r="G3458" i="8"/>
  <c r="G3462" i="8"/>
  <c r="G3466" i="8"/>
  <c r="G3470" i="8"/>
  <c r="G3474" i="8"/>
  <c r="G3478" i="8"/>
  <c r="G3482" i="8"/>
  <c r="G3486" i="8"/>
  <c r="G3490" i="8"/>
  <c r="G3494" i="8"/>
  <c r="G3498" i="8"/>
  <c r="G3502" i="8"/>
  <c r="G3506" i="8"/>
  <c r="G3510" i="8"/>
  <c r="G3514" i="8"/>
  <c r="G3518" i="8"/>
  <c r="G3522" i="8"/>
  <c r="G3526" i="8"/>
  <c r="G3530" i="8"/>
  <c r="G3534" i="8"/>
  <c r="G3538" i="8"/>
  <c r="G3542" i="8"/>
  <c r="G3546" i="8"/>
  <c r="G3550" i="8"/>
  <c r="G3554" i="8"/>
  <c r="G3558" i="8"/>
  <c r="G3562" i="8"/>
  <c r="G3566" i="8"/>
  <c r="G3570" i="8"/>
  <c r="G3574" i="8"/>
  <c r="G3578" i="8"/>
  <c r="G3582" i="8"/>
  <c r="G3586" i="8"/>
  <c r="G3590" i="8"/>
  <c r="G3594" i="8"/>
  <c r="G3598" i="8"/>
  <c r="G3602" i="8"/>
  <c r="G3606" i="8"/>
  <c r="G3610" i="8"/>
  <c r="G3614" i="8"/>
  <c r="G3649" i="8"/>
  <c r="G3669" i="8"/>
  <c r="G3679" i="8"/>
  <c r="G3680" i="8"/>
  <c r="G3920" i="8"/>
  <c r="G2784" i="8"/>
  <c r="G2788" i="8"/>
  <c r="G2792" i="8"/>
  <c r="G2796" i="8"/>
  <c r="G2800" i="8"/>
  <c r="G2804" i="8"/>
  <c r="G2808" i="8"/>
  <c r="G2812" i="8"/>
  <c r="G2816" i="8"/>
  <c r="G2820" i="8"/>
  <c r="G2824" i="8"/>
  <c r="G2828" i="8"/>
  <c r="G2832" i="8"/>
  <c r="G2836" i="8"/>
  <c r="G2840" i="8"/>
  <c r="G2844" i="8"/>
  <c r="G2848" i="8"/>
  <c r="G2852" i="8"/>
  <c r="G2856" i="8"/>
  <c r="G2860" i="8"/>
  <c r="G2864" i="8"/>
  <c r="G2868" i="8"/>
  <c r="G2872" i="8"/>
  <c r="G2876" i="8"/>
  <c r="G2880" i="8"/>
  <c r="G2884" i="8"/>
  <c r="G2888" i="8"/>
  <c r="G2892" i="8"/>
  <c r="G2896" i="8"/>
  <c r="G2900" i="8"/>
  <c r="G2904" i="8"/>
  <c r="G2908" i="8"/>
  <c r="G2912" i="8"/>
  <c r="G2916" i="8"/>
  <c r="G2920" i="8"/>
  <c r="G2924" i="8"/>
  <c r="G2928" i="8"/>
  <c r="G2932" i="8"/>
  <c r="G2936" i="8"/>
  <c r="G2940" i="8"/>
  <c r="G2944" i="8"/>
  <c r="G2948" i="8"/>
  <c r="G2952" i="8"/>
  <c r="G2956" i="8"/>
  <c r="G2960" i="8"/>
  <c r="G2964" i="8"/>
  <c r="G2968" i="8"/>
  <c r="G2972" i="8"/>
  <c r="G2976" i="8"/>
  <c r="G2980" i="8"/>
  <c r="G2984" i="8"/>
  <c r="G2988" i="8"/>
  <c r="G2992" i="8"/>
  <c r="G2996" i="8"/>
  <c r="G3000" i="8"/>
  <c r="G3004" i="8"/>
  <c r="G3008" i="8"/>
  <c r="G3012" i="8"/>
  <c r="G3016" i="8"/>
  <c r="G3020" i="8"/>
  <c r="G3024" i="8"/>
  <c r="G3028" i="8"/>
  <c r="G3032" i="8"/>
  <c r="G3036" i="8"/>
  <c r="G3040" i="8"/>
  <c r="G3044" i="8"/>
  <c r="G3048" i="8"/>
  <c r="G3052" i="8"/>
  <c r="G3056" i="8"/>
  <c r="G3060" i="8"/>
  <c r="G3064" i="8"/>
  <c r="G3068" i="8"/>
  <c r="G3072" i="8"/>
  <c r="G3076" i="8"/>
  <c r="G3080" i="8"/>
  <c r="G3084" i="8"/>
  <c r="G3088" i="8"/>
  <c r="G3092" i="8"/>
  <c r="G3096" i="8"/>
  <c r="G3100" i="8"/>
  <c r="G3104" i="8"/>
  <c r="G3108" i="8"/>
  <c r="G3112" i="8"/>
  <c r="G3116" i="8"/>
  <c r="G3120" i="8"/>
  <c r="G3124" i="8"/>
  <c r="G3128" i="8"/>
  <c r="G3132" i="8"/>
  <c r="G3136" i="8"/>
  <c r="G3152" i="8"/>
  <c r="G3153" i="8"/>
  <c r="G3168" i="8"/>
  <c r="G3169" i="8"/>
  <c r="G3179" i="8"/>
  <c r="G3184" i="8"/>
  <c r="G3185" i="8"/>
  <c r="G3195" i="8"/>
  <c r="G3200" i="8"/>
  <c r="G3201" i="8"/>
  <c r="G3205" i="8"/>
  <c r="G3209" i="8"/>
  <c r="G3213" i="8"/>
  <c r="G3217" i="8"/>
  <c r="G3221" i="8"/>
  <c r="G3225" i="8"/>
  <c r="G3229" i="8"/>
  <c r="G3233" i="8"/>
  <c r="G3237" i="8"/>
  <c r="G3241" i="8"/>
  <c r="G3245" i="8"/>
  <c r="G3249" i="8"/>
  <c r="G3253" i="8"/>
  <c r="G3257" i="8"/>
  <c r="G3261" i="8"/>
  <c r="G3265" i="8"/>
  <c r="G3269" i="8"/>
  <c r="G3273" i="8"/>
  <c r="G3277" i="8"/>
  <c r="G3281" i="8"/>
  <c r="G3285" i="8"/>
  <c r="G3289" i="8"/>
  <c r="G3293" i="8"/>
  <c r="G3297" i="8"/>
  <c r="G3301" i="8"/>
  <c r="G3305" i="8"/>
  <c r="G3309" i="8"/>
  <c r="G3313" i="8"/>
  <c r="G3317" i="8"/>
  <c r="G3321" i="8"/>
  <c r="G3325" i="8"/>
  <c r="G3329" i="8"/>
  <c r="G3333" i="8"/>
  <c r="G3337" i="8"/>
  <c r="G3341" i="8"/>
  <c r="G3345" i="8"/>
  <c r="G3349" i="8"/>
  <c r="G3353" i="8"/>
  <c r="G3357" i="8"/>
  <c r="G3361" i="8"/>
  <c r="G3365" i="8"/>
  <c r="G3369" i="8"/>
  <c r="G3373" i="8"/>
  <c r="G3377" i="8"/>
  <c r="G3381" i="8"/>
  <c r="G3385" i="8"/>
  <c r="G3389" i="8"/>
  <c r="G3393" i="8"/>
  <c r="G3397" i="8"/>
  <c r="G3401" i="8"/>
  <c r="G3405" i="8"/>
  <c r="G3409" i="8"/>
  <c r="G3413" i="8"/>
  <c r="G3417" i="8"/>
  <c r="G3421" i="8"/>
  <c r="G3425" i="8"/>
  <c r="G3429" i="8"/>
  <c r="G3433" i="8"/>
  <c r="G3437" i="8"/>
  <c r="G3441" i="8"/>
  <c r="G3445" i="8"/>
  <c r="G3449" i="8"/>
  <c r="G3453" i="8"/>
  <c r="G3457" i="8"/>
  <c r="G3461" i="8"/>
  <c r="G3465" i="8"/>
  <c r="G3469" i="8"/>
  <c r="G3473" i="8"/>
  <c r="G3477" i="8"/>
  <c r="G3481" i="8"/>
  <c r="G3485" i="8"/>
  <c r="G3489" i="8"/>
  <c r="G3493" i="8"/>
  <c r="G3497" i="8"/>
  <c r="G3501" i="8"/>
  <c r="G3505" i="8"/>
  <c r="G3509" i="8"/>
  <c r="G3513" i="8"/>
  <c r="G3517" i="8"/>
  <c r="G3521" i="8"/>
  <c r="G3525" i="8"/>
  <c r="G3529" i="8"/>
  <c r="G3533" i="8"/>
  <c r="G3537" i="8"/>
  <c r="G3541" i="8"/>
  <c r="G3545" i="8"/>
  <c r="G3549" i="8"/>
  <c r="G3553" i="8"/>
  <c r="G3557" i="8"/>
  <c r="G3561" i="8"/>
  <c r="G3565" i="8"/>
  <c r="G3569" i="8"/>
  <c r="G3573" i="8"/>
  <c r="G3577" i="8"/>
  <c r="G3581" i="8"/>
  <c r="G3585" i="8"/>
  <c r="G3589" i="8"/>
  <c r="G3593" i="8"/>
  <c r="G3597" i="8"/>
  <c r="G3601" i="8"/>
  <c r="G3605" i="8"/>
  <c r="G3609" i="8"/>
  <c r="G3613" i="8"/>
  <c r="G3617" i="8"/>
  <c r="G3621" i="8"/>
  <c r="G3643" i="8"/>
  <c r="G3644" i="8"/>
  <c r="G3646" i="8"/>
  <c r="G3648" i="8"/>
  <c r="G3657" i="8"/>
  <c r="G3681" i="8"/>
  <c r="G3691" i="8"/>
  <c r="G3695" i="8"/>
  <c r="G3699" i="8"/>
  <c r="G3703" i="8"/>
  <c r="G3707" i="8"/>
  <c r="G3711" i="8"/>
  <c r="G3715" i="8"/>
  <c r="G3719" i="8"/>
  <c r="G3723" i="8"/>
  <c r="G3727" i="8"/>
  <c r="G3731" i="8"/>
  <c r="G3735" i="8"/>
  <c r="G3739" i="8"/>
  <c r="G3743" i="8"/>
  <c r="G3747" i="8"/>
  <c r="G3751" i="8"/>
  <c r="G3755" i="8"/>
  <c r="G3759" i="8"/>
  <c r="G3763" i="8"/>
  <c r="G3767" i="8"/>
  <c r="G3771" i="8"/>
  <c r="G3775" i="8"/>
  <c r="G3779" i="8"/>
  <c r="G3783" i="8"/>
  <c r="G3787" i="8"/>
  <c r="G3791" i="8"/>
  <c r="G3795" i="8"/>
  <c r="G3799" i="8"/>
  <c r="G3803" i="8"/>
  <c r="G3807" i="8"/>
  <c r="G3811" i="8"/>
  <c r="G3815" i="8"/>
  <c r="G3819" i="8"/>
  <c r="G3823" i="8"/>
  <c r="G3827" i="8"/>
  <c r="G3831" i="8"/>
  <c r="G3835" i="8"/>
  <c r="G3839" i="8"/>
  <c r="G3843" i="8"/>
  <c r="G3847" i="8"/>
  <c r="G3851" i="8"/>
  <c r="G3855" i="8"/>
  <c r="G3859" i="8"/>
  <c r="G3863" i="8"/>
  <c r="G3867" i="8"/>
  <c r="G3871" i="8"/>
  <c r="G3875" i="8"/>
  <c r="G3879" i="8"/>
  <c r="G3883" i="8"/>
  <c r="G3887" i="8"/>
  <c r="G3891" i="8"/>
  <c r="G3895" i="8"/>
  <c r="G3899" i="8"/>
  <c r="G3903" i="8"/>
  <c r="G3907" i="8"/>
  <c r="G3911" i="8"/>
  <c r="G3915" i="8"/>
  <c r="G3919" i="8"/>
  <c r="G3923" i="8"/>
  <c r="G3927" i="8"/>
  <c r="G3931" i="8"/>
  <c r="G3935" i="8"/>
  <c r="G3939" i="8"/>
  <c r="G3943" i="8"/>
  <c r="G3947" i="8"/>
  <c r="G3951" i="8"/>
  <c r="G3955" i="8"/>
  <c r="G3959" i="8"/>
  <c r="G3963" i="8"/>
  <c r="G3967" i="8"/>
  <c r="G3971" i="8"/>
  <c r="G3975" i="8"/>
  <c r="G3979" i="8"/>
  <c r="G2778" i="8"/>
  <c r="G2782" i="8"/>
  <c r="G2786" i="8"/>
  <c r="G2790" i="8"/>
  <c r="G2794" i="8"/>
  <c r="G2798" i="8"/>
  <c r="G2802" i="8"/>
  <c r="G2806" i="8"/>
  <c r="G2810" i="8"/>
  <c r="G2814" i="8"/>
  <c r="G2818" i="8"/>
  <c r="G2822" i="8"/>
  <c r="G2826" i="8"/>
  <c r="G2830" i="8"/>
  <c r="G2834" i="8"/>
  <c r="G2838" i="8"/>
  <c r="G2842" i="8"/>
  <c r="G2846" i="8"/>
  <c r="G2850" i="8"/>
  <c r="G2854" i="8"/>
  <c r="G2858" i="8"/>
  <c r="G2862" i="8"/>
  <c r="G2866" i="8"/>
  <c r="G2870" i="8"/>
  <c r="G2874" i="8"/>
  <c r="G2878" i="8"/>
  <c r="G2882" i="8"/>
  <c r="G2886" i="8"/>
  <c r="G2890" i="8"/>
  <c r="G2894" i="8"/>
  <c r="G2898" i="8"/>
  <c r="G2902" i="8"/>
  <c r="G2906" i="8"/>
  <c r="G2910" i="8"/>
  <c r="G2914" i="8"/>
  <c r="G2918" i="8"/>
  <c r="G2922" i="8"/>
  <c r="G2926" i="8"/>
  <c r="G2930" i="8"/>
  <c r="G2934" i="8"/>
  <c r="G2938" i="8"/>
  <c r="G2942" i="8"/>
  <c r="G2946" i="8"/>
  <c r="G2950" i="8"/>
  <c r="G2954" i="8"/>
  <c r="G2958" i="8"/>
  <c r="G2962" i="8"/>
  <c r="G2966" i="8"/>
  <c r="G2970" i="8"/>
  <c r="G2974" i="8"/>
  <c r="G2978" i="8"/>
  <c r="G2982" i="8"/>
  <c r="G2986" i="8"/>
  <c r="G2990" i="8"/>
  <c r="G2994" i="8"/>
  <c r="G2998" i="8"/>
  <c r="G3002" i="8"/>
  <c r="G3006" i="8"/>
  <c r="G3010" i="8"/>
  <c r="G3014" i="8"/>
  <c r="G3018" i="8"/>
  <c r="G3022" i="8"/>
  <c r="G3026" i="8"/>
  <c r="G3030" i="8"/>
  <c r="G3034" i="8"/>
  <c r="G3038" i="8"/>
  <c r="G3042" i="8"/>
  <c r="G3046" i="8"/>
  <c r="G3050" i="8"/>
  <c r="G3054" i="8"/>
  <c r="G3058" i="8"/>
  <c r="G3062" i="8"/>
  <c r="G3066" i="8"/>
  <c r="G3070" i="8"/>
  <c r="G3074" i="8"/>
  <c r="G3078" i="8"/>
  <c r="G3082" i="8"/>
  <c r="G3086" i="8"/>
  <c r="G3090" i="8"/>
  <c r="G3094" i="8"/>
  <c r="G3098" i="8"/>
  <c r="G3102" i="8"/>
  <c r="G3106" i="8"/>
  <c r="G3110" i="8"/>
  <c r="G3114" i="8"/>
  <c r="G3118" i="8"/>
  <c r="G3122" i="8"/>
  <c r="G3126" i="8"/>
  <c r="G3130" i="8"/>
  <c r="G3134" i="8"/>
  <c r="G3138" i="8"/>
  <c r="G3143" i="8"/>
  <c r="G3144" i="8"/>
  <c r="G3146" i="8"/>
  <c r="G3148" i="8"/>
  <c r="G3155" i="8"/>
  <c r="G3157" i="8"/>
  <c r="G3173" i="8"/>
  <c r="G3189" i="8"/>
  <c r="G3204" i="8"/>
  <c r="G3208" i="8"/>
  <c r="G3212" i="8"/>
  <c r="G3216" i="8"/>
  <c r="G3220" i="8"/>
  <c r="G3224" i="8"/>
  <c r="G3228" i="8"/>
  <c r="G3232" i="8"/>
  <c r="G3236" i="8"/>
  <c r="G3240" i="8"/>
  <c r="G3244" i="8"/>
  <c r="G3248" i="8"/>
  <c r="G3252" i="8"/>
  <c r="G3256" i="8"/>
  <c r="G3260" i="8"/>
  <c r="G3264" i="8"/>
  <c r="G3268" i="8"/>
  <c r="G3272" i="8"/>
  <c r="G3276" i="8"/>
  <c r="G3280" i="8"/>
  <c r="G3284" i="8"/>
  <c r="G3288" i="8"/>
  <c r="G3292" i="8"/>
  <c r="G3296" i="8"/>
  <c r="G3300" i="8"/>
  <c r="G3304" i="8"/>
  <c r="G3308" i="8"/>
  <c r="G3312" i="8"/>
  <c r="G3316" i="8"/>
  <c r="G3320" i="8"/>
  <c r="G3324" i="8"/>
  <c r="G3328" i="8"/>
  <c r="G3332" i="8"/>
  <c r="G3336" i="8"/>
  <c r="G3340" i="8"/>
  <c r="G3344" i="8"/>
  <c r="G3348" i="8"/>
  <c r="G3352" i="8"/>
  <c r="G3356" i="8"/>
  <c r="G3360" i="8"/>
  <c r="G3364" i="8"/>
  <c r="G3368" i="8"/>
  <c r="G3372" i="8"/>
  <c r="G3376" i="8"/>
  <c r="G3380" i="8"/>
  <c r="G3384" i="8"/>
  <c r="G3388" i="8"/>
  <c r="G3392" i="8"/>
  <c r="G3396" i="8"/>
  <c r="G3400" i="8"/>
  <c r="G3404" i="8"/>
  <c r="G3408" i="8"/>
  <c r="G3412" i="8"/>
  <c r="G3416" i="8"/>
  <c r="G3420" i="8"/>
  <c r="G3424" i="8"/>
  <c r="G3428" i="8"/>
  <c r="G3432" i="8"/>
  <c r="G3436" i="8"/>
  <c r="G3440" i="8"/>
  <c r="G3444" i="8"/>
  <c r="G3448" i="8"/>
  <c r="G3452" i="8"/>
  <c r="G3456" i="8"/>
  <c r="G3460" i="8"/>
  <c r="G3464" i="8"/>
  <c r="G3468" i="8"/>
  <c r="G3472" i="8"/>
  <c r="G3476" i="8"/>
  <c r="G3480" i="8"/>
  <c r="G3484" i="8"/>
  <c r="G3488" i="8"/>
  <c r="G3492" i="8"/>
  <c r="G3496" i="8"/>
  <c r="G3500" i="8"/>
  <c r="G3504" i="8"/>
  <c r="G3508" i="8"/>
  <c r="G3512" i="8"/>
  <c r="G3516" i="8"/>
  <c r="G3520" i="8"/>
  <c r="G3524" i="8"/>
  <c r="G3528" i="8"/>
  <c r="G3532" i="8"/>
  <c r="G3536" i="8"/>
  <c r="G3540" i="8"/>
  <c r="G3544" i="8"/>
  <c r="G3548" i="8"/>
  <c r="G3552" i="8"/>
  <c r="G3556" i="8"/>
  <c r="G3560" i="8"/>
  <c r="G3564" i="8"/>
  <c r="G3568" i="8"/>
  <c r="G3572" i="8"/>
  <c r="G3576" i="8"/>
  <c r="G3580" i="8"/>
  <c r="G3584" i="8"/>
  <c r="G3588" i="8"/>
  <c r="G3592" i="8"/>
  <c r="G3596" i="8"/>
  <c r="G3600" i="8"/>
  <c r="G3604" i="8"/>
  <c r="G3608" i="8"/>
  <c r="G3612" i="8"/>
  <c r="G3616" i="8"/>
  <c r="G3620" i="8"/>
  <c r="G3624" i="8"/>
  <c r="G3665" i="8"/>
  <c r="G3684" i="8"/>
  <c r="G3685" i="8"/>
  <c r="G3689" i="8"/>
  <c r="G3693" i="8"/>
  <c r="G3697" i="8"/>
  <c r="G3701" i="8"/>
  <c r="G3705" i="8"/>
  <c r="G3709" i="8"/>
  <c r="G3713" i="8"/>
  <c r="G3717" i="8"/>
  <c r="G3721" i="8"/>
  <c r="G3725" i="8"/>
  <c r="G3729" i="8"/>
  <c r="G3733" i="8"/>
  <c r="G3737" i="8"/>
  <c r="G3741" i="8"/>
  <c r="G3745" i="8"/>
  <c r="G3749" i="8"/>
  <c r="G3753" i="8"/>
  <c r="G3757" i="8"/>
  <c r="G3761" i="8"/>
  <c r="G3765" i="8"/>
  <c r="G3769" i="8"/>
  <c r="G3773" i="8"/>
  <c r="G3777" i="8"/>
  <c r="G3781" i="8"/>
  <c r="G3785" i="8"/>
  <c r="G3789" i="8"/>
  <c r="G3793" i="8"/>
  <c r="G3797" i="8"/>
  <c r="G3801" i="8"/>
  <c r="G3805" i="8"/>
  <c r="G3809" i="8"/>
  <c r="G3813" i="8"/>
  <c r="G3817" i="8"/>
  <c r="G3821" i="8"/>
  <c r="G3825" i="8"/>
  <c r="G3829" i="8"/>
  <c r="G3833" i="8"/>
  <c r="G3837" i="8"/>
  <c r="G3841" i="8"/>
  <c r="G3845" i="8"/>
  <c r="G3849" i="8"/>
  <c r="G3853" i="8"/>
  <c r="G3857" i="8"/>
  <c r="G3861" i="8"/>
  <c r="G3865" i="8"/>
  <c r="G3869" i="8"/>
  <c r="G3873" i="8"/>
  <c r="G3877" i="8"/>
  <c r="G3881" i="8"/>
  <c r="G3885" i="8"/>
  <c r="G3889" i="8"/>
  <c r="G3893" i="8"/>
  <c r="G3897" i="8"/>
  <c r="G3901" i="8"/>
  <c r="G3905" i="8"/>
  <c r="G3909" i="8"/>
  <c r="G3913" i="8"/>
  <c r="G3618" i="8"/>
  <c r="G3622" i="8"/>
  <c r="G3627" i="8"/>
  <c r="G3628" i="8"/>
  <c r="G3630" i="8"/>
  <c r="G3632" i="8"/>
  <c r="G3635" i="8"/>
  <c r="G3637" i="8"/>
  <c r="G3655" i="8"/>
  <c r="G3660" i="8"/>
  <c r="G3661" i="8"/>
  <c r="G3671" i="8"/>
  <c r="G3676" i="8"/>
  <c r="G3677" i="8"/>
  <c r="G3687" i="8"/>
  <c r="G3698" i="8"/>
  <c r="G3702" i="8"/>
  <c r="G3706" i="8"/>
  <c r="G3710" i="8"/>
  <c r="G3714" i="8"/>
  <c r="G3718" i="8"/>
  <c r="G3722" i="8"/>
  <c r="G3726" i="8"/>
  <c r="G3730" i="8"/>
  <c r="G3734" i="8"/>
  <c r="G3738" i="8"/>
  <c r="G3742" i="8"/>
  <c r="G3746" i="8"/>
  <c r="G3750" i="8"/>
  <c r="G3754" i="8"/>
  <c r="G3758" i="8"/>
  <c r="G3762" i="8"/>
  <c r="G3766" i="8"/>
  <c r="G3770" i="8"/>
  <c r="G3774" i="8"/>
  <c r="G3778" i="8"/>
  <c r="G3782" i="8"/>
  <c r="G3786" i="8"/>
  <c r="G3790" i="8"/>
  <c r="G3794" i="8"/>
  <c r="G3798" i="8"/>
  <c r="G3802" i="8"/>
  <c r="G3806" i="8"/>
  <c r="G3810" i="8"/>
  <c r="G3814" i="8"/>
  <c r="G3818" i="8"/>
  <c r="G3822" i="8"/>
  <c r="G3826" i="8"/>
  <c r="G3830" i="8"/>
  <c r="G3834" i="8"/>
  <c r="G3838" i="8"/>
  <c r="G3842" i="8"/>
  <c r="G3846" i="8"/>
  <c r="G3850" i="8"/>
  <c r="G3854" i="8"/>
  <c r="G3858" i="8"/>
  <c r="G3862" i="8"/>
  <c r="G3866" i="8"/>
  <c r="G3870" i="8"/>
  <c r="G3874" i="8"/>
  <c r="G3878" i="8"/>
  <c r="G3882" i="8"/>
  <c r="G3886" i="8"/>
  <c r="G3890" i="8"/>
  <c r="G3894" i="8"/>
  <c r="G3898" i="8"/>
  <c r="G3902" i="8"/>
  <c r="G3906" i="8"/>
  <c r="G3910" i="8"/>
  <c r="G3914" i="8"/>
  <c r="G3918" i="8"/>
  <c r="G3922" i="8"/>
  <c r="G3926" i="8"/>
  <c r="G3930" i="8"/>
  <c r="G3934" i="8"/>
  <c r="G3938" i="8"/>
  <c r="G3942" i="8"/>
  <c r="G3946" i="8"/>
  <c r="G3950" i="8"/>
  <c r="G4115" i="8"/>
  <c r="G4127" i="8"/>
  <c r="G3983" i="8"/>
  <c r="G3987" i="8"/>
  <c r="G3991" i="8"/>
  <c r="G3995" i="8"/>
  <c r="G3999" i="8"/>
  <c r="G4003" i="8"/>
  <c r="G4007" i="8"/>
  <c r="G4011" i="8"/>
  <c r="G4015" i="8"/>
  <c r="G4019" i="8"/>
  <c r="G4023" i="8"/>
  <c r="G4027" i="8"/>
  <c r="G4031" i="8"/>
  <c r="G4035" i="8"/>
  <c r="G4039" i="8"/>
  <c r="G4043" i="8"/>
  <c r="G4047" i="8"/>
  <c r="G4051" i="8"/>
  <c r="G4055" i="8"/>
  <c r="G4059" i="8"/>
  <c r="G4063" i="8"/>
  <c r="G4067" i="8"/>
  <c r="G4071" i="8"/>
  <c r="G4075" i="8"/>
  <c r="G4079" i="8"/>
  <c r="G4083" i="8"/>
  <c r="G4087" i="8"/>
  <c r="G4091" i="8"/>
  <c r="G4095" i="8"/>
  <c r="G4099" i="8"/>
  <c r="G4112" i="8"/>
  <c r="G3924" i="8"/>
  <c r="G3928" i="8"/>
  <c r="G3932" i="8"/>
  <c r="G3936" i="8"/>
  <c r="G3940" i="8"/>
  <c r="G3944" i="8"/>
  <c r="G3948" i="8"/>
  <c r="G3952" i="8"/>
  <c r="G3956" i="8"/>
  <c r="G3960" i="8"/>
  <c r="G3964" i="8"/>
  <c r="G3968" i="8"/>
  <c r="G3972" i="8"/>
  <c r="G3976" i="8"/>
  <c r="G3980" i="8"/>
  <c r="G3984" i="8"/>
  <c r="G3988" i="8"/>
  <c r="G3992" i="8"/>
  <c r="G3996" i="8"/>
  <c r="G4000" i="8"/>
  <c r="G4004" i="8"/>
  <c r="G4008" i="8"/>
  <c r="G4012" i="8"/>
  <c r="G4016" i="8"/>
  <c r="G4020" i="8"/>
  <c r="G4165" i="8"/>
  <c r="G4181" i="8"/>
  <c r="G4185" i="8"/>
  <c r="G4189" i="8"/>
  <c r="G4193" i="8"/>
  <c r="G4197" i="8"/>
  <c r="G4201" i="8"/>
  <c r="G4205" i="8"/>
  <c r="G4209" i="8"/>
  <c r="G4850" i="8"/>
  <c r="G4213" i="8"/>
  <c r="G4217" i="8"/>
  <c r="G4221" i="8"/>
  <c r="G4225" i="8"/>
  <c r="G4229" i="8"/>
  <c r="G4233" i="8"/>
  <c r="G4237" i="8"/>
  <c r="G4241" i="8"/>
  <c r="G4245" i="8"/>
  <c r="G4249" i="8"/>
  <c r="G4253" i="8"/>
  <c r="G4257" i="8"/>
  <c r="G4261" i="8"/>
  <c r="G4265" i="8"/>
  <c r="G4269" i="8"/>
  <c r="G4273" i="8"/>
  <c r="G4277" i="8"/>
  <c r="G4281" i="8"/>
  <c r="G4285" i="8"/>
  <c r="G4289" i="8"/>
  <c r="G4293" i="8"/>
  <c r="G4297" i="8"/>
  <c r="G4301" i="8"/>
  <c r="G4305" i="8"/>
  <c r="G4309" i="8"/>
  <c r="G4313" i="8"/>
  <c r="G4317" i="8"/>
  <c r="G4321" i="8"/>
  <c r="G4325" i="8"/>
  <c r="G4329" i="8"/>
  <c r="G4333" i="8"/>
  <c r="G4337" i="8"/>
  <c r="G4341" i="8"/>
  <c r="G4345" i="8"/>
  <c r="G4349" i="8"/>
  <c r="G4353" i="8"/>
  <c r="G4357" i="8"/>
  <c r="G4361" i="8"/>
  <c r="G4365" i="8"/>
  <c r="G4369" i="8"/>
  <c r="G4373" i="8"/>
  <c r="G4377" i="8"/>
  <c r="G4381" i="8"/>
  <c r="G4385" i="8"/>
  <c r="G4388" i="8"/>
  <c r="G4408" i="8"/>
  <c r="G4409" i="8"/>
  <c r="G4439" i="8"/>
  <c r="G4447" i="8"/>
  <c r="G4449" i="8"/>
  <c r="G4702" i="8"/>
  <c r="G4703" i="8"/>
  <c r="G4024" i="8"/>
  <c r="G4028" i="8"/>
  <c r="G4032" i="8"/>
  <c r="G4036" i="8"/>
  <c r="G4040" i="8"/>
  <c r="G4044" i="8"/>
  <c r="G4048" i="8"/>
  <c r="G4052" i="8"/>
  <c r="G4056" i="8"/>
  <c r="G4060" i="8"/>
  <c r="G4064" i="8"/>
  <c r="G4068" i="8"/>
  <c r="G4072" i="8"/>
  <c r="G4076" i="8"/>
  <c r="G4080" i="8"/>
  <c r="G4084" i="8"/>
  <c r="G4088" i="8"/>
  <c r="G4092" i="8"/>
  <c r="G4096" i="8"/>
  <c r="G4100" i="8"/>
  <c r="G4131" i="8"/>
  <c r="G4152" i="8"/>
  <c r="G4158" i="8"/>
  <c r="G4162" i="8"/>
  <c r="G4166" i="8"/>
  <c r="G4170" i="8"/>
  <c r="G4174" i="8"/>
  <c r="G4178" i="8"/>
  <c r="G4182" i="8"/>
  <c r="G4186" i="8"/>
  <c r="G4190" i="8"/>
  <c r="G4194" i="8"/>
  <c r="G4198" i="8"/>
  <c r="G4202" i="8"/>
  <c r="G4206" i="8"/>
  <c r="G4210" i="8"/>
  <c r="G4214" i="8"/>
  <c r="G4218" i="8"/>
  <c r="G4222" i="8"/>
  <c r="G4226" i="8"/>
  <c r="G4230" i="8"/>
  <c r="G4234" i="8"/>
  <c r="G4238" i="8"/>
  <c r="G4242" i="8"/>
  <c r="G4246" i="8"/>
  <c r="G4250" i="8"/>
  <c r="G4254" i="8"/>
  <c r="G4258" i="8"/>
  <c r="G4262" i="8"/>
  <c r="G4266" i="8"/>
  <c r="G4270" i="8"/>
  <c r="G4274" i="8"/>
  <c r="G4278" i="8"/>
  <c r="G4282" i="8"/>
  <c r="G4286" i="8"/>
  <c r="G4290" i="8"/>
  <c r="G4294" i="8"/>
  <c r="G4298" i="8"/>
  <c r="G4302" i="8"/>
  <c r="G4306" i="8"/>
  <c r="G4310" i="8"/>
  <c r="G4314" i="8"/>
  <c r="G4318" i="8"/>
  <c r="G4322" i="8"/>
  <c r="G4326" i="8"/>
  <c r="G4330" i="8"/>
  <c r="G4334" i="8"/>
  <c r="G4338" i="8"/>
  <c r="G4342" i="8"/>
  <c r="G4346" i="8"/>
  <c r="G4350" i="8"/>
  <c r="G4354" i="8"/>
  <c r="G4358" i="8"/>
  <c r="G4362" i="8"/>
  <c r="G4366" i="8"/>
  <c r="G4370" i="8"/>
  <c r="G4374" i="8"/>
  <c r="G4378" i="8"/>
  <c r="G4382" i="8"/>
  <c r="G4392" i="8"/>
  <c r="G4413" i="8"/>
  <c r="G4423" i="8"/>
  <c r="G4429" i="8"/>
  <c r="G4431" i="8"/>
  <c r="G4433" i="8"/>
  <c r="G4448" i="8"/>
  <c r="G4674" i="8"/>
  <c r="G4692" i="8"/>
  <c r="G4708" i="8"/>
  <c r="G4714" i="8"/>
  <c r="G4718" i="8"/>
  <c r="G4722" i="8"/>
  <c r="G4726" i="8"/>
  <c r="G4730" i="8"/>
  <c r="G4734" i="8"/>
  <c r="G4738" i="8"/>
  <c r="G4742" i="8"/>
  <c r="G4746" i="8"/>
  <c r="G4750" i="8"/>
  <c r="G4754" i="8"/>
  <c r="G4848" i="8"/>
  <c r="G4851" i="8"/>
  <c r="G3954" i="8"/>
  <c r="G3958" i="8"/>
  <c r="G3962" i="8"/>
  <c r="G3966" i="8"/>
  <c r="G3970" i="8"/>
  <c r="G3974" i="8"/>
  <c r="G3978" i="8"/>
  <c r="G3982" i="8"/>
  <c r="G3986" i="8"/>
  <c r="G3990" i="8"/>
  <c r="G3994" i="8"/>
  <c r="G3998" i="8"/>
  <c r="G4002" i="8"/>
  <c r="G4006" i="8"/>
  <c r="G4010" i="8"/>
  <c r="G4014" i="8"/>
  <c r="G4018" i="8"/>
  <c r="G4022" i="8"/>
  <c r="G4026" i="8"/>
  <c r="G4030" i="8"/>
  <c r="G4034" i="8"/>
  <c r="G4038" i="8"/>
  <c r="G4042" i="8"/>
  <c r="G4046" i="8"/>
  <c r="G4050" i="8"/>
  <c r="G4054" i="8"/>
  <c r="G4058" i="8"/>
  <c r="G4062" i="8"/>
  <c r="G4066" i="8"/>
  <c r="G4070" i="8"/>
  <c r="G4074" i="8"/>
  <c r="G4078" i="8"/>
  <c r="G4082" i="8"/>
  <c r="G4086" i="8"/>
  <c r="G4090" i="8"/>
  <c r="G4094" i="8"/>
  <c r="G4098" i="8"/>
  <c r="G4103" i="8"/>
  <c r="G4104" i="8"/>
  <c r="G4106" i="8"/>
  <c r="G4108" i="8"/>
  <c r="G4111" i="8"/>
  <c r="G4113" i="8"/>
  <c r="G4135" i="8"/>
  <c r="G4136" i="8"/>
  <c r="G4138" i="8"/>
  <c r="G4140" i="8"/>
  <c r="G4143" i="8"/>
  <c r="G4145" i="8"/>
  <c r="G4150" i="8"/>
  <c r="G4155" i="8"/>
  <c r="G4156" i="8"/>
  <c r="G4160" i="8"/>
  <c r="G4164" i="8"/>
  <c r="G4168" i="8"/>
  <c r="G4172" i="8"/>
  <c r="G4176" i="8"/>
  <c r="G4180" i="8"/>
  <c r="G4184" i="8"/>
  <c r="G4188" i="8"/>
  <c r="G4192" i="8"/>
  <c r="G4196" i="8"/>
  <c r="G4200" i="8"/>
  <c r="G4204" i="8"/>
  <c r="G4208" i="8"/>
  <c r="G4212" i="8"/>
  <c r="G4216" i="8"/>
  <c r="G4220" i="8"/>
  <c r="G4224" i="8"/>
  <c r="G4228" i="8"/>
  <c r="G4232" i="8"/>
  <c r="G4236" i="8"/>
  <c r="G4240" i="8"/>
  <c r="G4244" i="8"/>
  <c r="G4248" i="8"/>
  <c r="G4252" i="8"/>
  <c r="G4256" i="8"/>
  <c r="G4260" i="8"/>
  <c r="G4264" i="8"/>
  <c r="G4268" i="8"/>
  <c r="G4272" i="8"/>
  <c r="G4276" i="8"/>
  <c r="G4280" i="8"/>
  <c r="G4284" i="8"/>
  <c r="G4288" i="8"/>
  <c r="G4292" i="8"/>
  <c r="G4296" i="8"/>
  <c r="G4300" i="8"/>
  <c r="G4304" i="8"/>
  <c r="G4308" i="8"/>
  <c r="G4312" i="8"/>
  <c r="G4316" i="8"/>
  <c r="G4320" i="8"/>
  <c r="G4324" i="8"/>
  <c r="G4328" i="8"/>
  <c r="G4332" i="8"/>
  <c r="G4336" i="8"/>
  <c r="G4340" i="8"/>
  <c r="G4344" i="8"/>
  <c r="G4348" i="8"/>
  <c r="G4352" i="8"/>
  <c r="G4356" i="8"/>
  <c r="G4360" i="8"/>
  <c r="G4364" i="8"/>
  <c r="G4368" i="8"/>
  <c r="G4372" i="8"/>
  <c r="G4376" i="8"/>
  <c r="G4380" i="8"/>
  <c r="G4384" i="8"/>
  <c r="G4387" i="8"/>
  <c r="G4395" i="8"/>
  <c r="G4397" i="8"/>
  <c r="G4399" i="8"/>
  <c r="G4401" i="8"/>
  <c r="G4404" i="8"/>
  <c r="G4416" i="8"/>
  <c r="G4417" i="8"/>
  <c r="G4432" i="8"/>
  <c r="G4491" i="8"/>
  <c r="G4495" i="8"/>
  <c r="G4499" i="8"/>
  <c r="G4503" i="8"/>
  <c r="G4507" i="8"/>
  <c r="G4511" i="8"/>
  <c r="G4515" i="8"/>
  <c r="G4519" i="8"/>
  <c r="G4523" i="8"/>
  <c r="G4527" i="8"/>
  <c r="G4531" i="8"/>
  <c r="G4535" i="8"/>
  <c r="G4539" i="8"/>
  <c r="G4543" i="8"/>
  <c r="G4547" i="8"/>
  <c r="G4551" i="8"/>
  <c r="G4555" i="8"/>
  <c r="G4559" i="8"/>
  <c r="G4563" i="8"/>
  <c r="G4567" i="8"/>
  <c r="G4571" i="8"/>
  <c r="G4575" i="8"/>
  <c r="G4579" i="8"/>
  <c r="G4583" i="8"/>
  <c r="G4587" i="8"/>
  <c r="G4591" i="8"/>
  <c r="G4595" i="8"/>
  <c r="G4599" i="8"/>
  <c r="G4603" i="8"/>
  <c r="G4607" i="8"/>
  <c r="G4611" i="8"/>
  <c r="G4615" i="8"/>
  <c r="G4619" i="8"/>
  <c r="G4623" i="8"/>
  <c r="G4627" i="8"/>
  <c r="G4631" i="8"/>
  <c r="G4635" i="8"/>
  <c r="G4639" i="8"/>
  <c r="G4643" i="8"/>
  <c r="G4647" i="8"/>
  <c r="G4651" i="8"/>
  <c r="G4655" i="8"/>
  <c r="G4659" i="8"/>
  <c r="G4667" i="8"/>
  <c r="G4672" i="8"/>
  <c r="G4676" i="8"/>
  <c r="G4686" i="8"/>
  <c r="G4701" i="8"/>
  <c r="G4421" i="8"/>
  <c r="G4437" i="8"/>
  <c r="G4453" i="8"/>
  <c r="G4457" i="8"/>
  <c r="G4461" i="8"/>
  <c r="G4465" i="8"/>
  <c r="G4469" i="8"/>
  <c r="G4473" i="8"/>
  <c r="G4477" i="8"/>
  <c r="G4481" i="8"/>
  <c r="G4485" i="8"/>
  <c r="G4489" i="8"/>
  <c r="G4493" i="8"/>
  <c r="G4497" i="8"/>
  <c r="G4501" i="8"/>
  <c r="G4505" i="8"/>
  <c r="G4509" i="8"/>
  <c r="G4513" i="8"/>
  <c r="G4517" i="8"/>
  <c r="G4521" i="8"/>
  <c r="G4525" i="8"/>
  <c r="G4529" i="8"/>
  <c r="G4533" i="8"/>
  <c r="G4537" i="8"/>
  <c r="G4541" i="8"/>
  <c r="G4545" i="8"/>
  <c r="G4549" i="8"/>
  <c r="G4553" i="8"/>
  <c r="G4557" i="8"/>
  <c r="G4561" i="8"/>
  <c r="G4565" i="8"/>
  <c r="G4569" i="8"/>
  <c r="G4573" i="8"/>
  <c r="G4577" i="8"/>
  <c r="G4581" i="8"/>
  <c r="G4585" i="8"/>
  <c r="G4589" i="8"/>
  <c r="G4593" i="8"/>
  <c r="G4597" i="8"/>
  <c r="G4601" i="8"/>
  <c r="G4605" i="8"/>
  <c r="G4609" i="8"/>
  <c r="G4613" i="8"/>
  <c r="G4617" i="8"/>
  <c r="G4621" i="8"/>
  <c r="G4625" i="8"/>
  <c r="G4629" i="8"/>
  <c r="G4633" i="8"/>
  <c r="G4637" i="8"/>
  <c r="G4641" i="8"/>
  <c r="G4645" i="8"/>
  <c r="G4649" i="8"/>
  <c r="G4653" i="8"/>
  <c r="G4657" i="8"/>
  <c r="G4661" i="8"/>
  <c r="G4663" i="8"/>
  <c r="G4665" i="8"/>
  <c r="G4668" i="8"/>
  <c r="G4683" i="8"/>
  <c r="G4688" i="8"/>
  <c r="G4690" i="8"/>
  <c r="G4705" i="8"/>
  <c r="G4861" i="8"/>
  <c r="G4865" i="8"/>
  <c r="G5239" i="8"/>
  <c r="G5240" i="8"/>
  <c r="G5244" i="8"/>
  <c r="G5246" i="8"/>
  <c r="G5249" i="8"/>
  <c r="G5250" i="8"/>
  <c r="G5254" i="8"/>
  <c r="G4691" i="8"/>
  <c r="G4693" i="8"/>
  <c r="G4695" i="8"/>
  <c r="G4697" i="8"/>
  <c r="G4700" i="8"/>
  <c r="G4707" i="8"/>
  <c r="G4735" i="8"/>
  <c r="G4739" i="8"/>
  <c r="G4743" i="8"/>
  <c r="G4747" i="8"/>
  <c r="G4751" i="8"/>
  <c r="G4755" i="8"/>
  <c r="G4759" i="8"/>
  <c r="G4763" i="8"/>
  <c r="G4767" i="8"/>
  <c r="G4771" i="8"/>
  <c r="G4775" i="8"/>
  <c r="G4779" i="8"/>
  <c r="G4783" i="8"/>
  <c r="G4787" i="8"/>
  <c r="G4791" i="8"/>
  <c r="G4795" i="8"/>
  <c r="G4799" i="8"/>
  <c r="G4803" i="8"/>
  <c r="G4807" i="8"/>
  <c r="G4811" i="8"/>
  <c r="G4815" i="8"/>
  <c r="G4819" i="8"/>
  <c r="G4823" i="8"/>
  <c r="G4827" i="8"/>
  <c r="G4831" i="8"/>
  <c r="G4835" i="8"/>
  <c r="G4839" i="8"/>
  <c r="G4845" i="8"/>
  <c r="G4873" i="8"/>
  <c r="G4879" i="8"/>
  <c r="G4883" i="8"/>
  <c r="G4900" i="8"/>
  <c r="G4916" i="8"/>
  <c r="G4932" i="8"/>
  <c r="G4948" i="8"/>
  <c r="G4964" i="8"/>
  <c r="G4980" i="8"/>
  <c r="G4996" i="8"/>
  <c r="G5012" i="8"/>
  <c r="G5020" i="8"/>
  <c r="G5024" i="8"/>
  <c r="G5028" i="8"/>
  <c r="G5032" i="8"/>
  <c r="G5036" i="8"/>
  <c r="G5040" i="8"/>
  <c r="G5044" i="8"/>
  <c r="G5048" i="8"/>
  <c r="G5052" i="8"/>
  <c r="G5056" i="8"/>
  <c r="G5060" i="8"/>
  <c r="G5064" i="8"/>
  <c r="G5068" i="8"/>
  <c r="G5072" i="8"/>
  <c r="G5076" i="8"/>
  <c r="G5080" i="8"/>
  <c r="G5084" i="8"/>
  <c r="G5097" i="8"/>
  <c r="G5099" i="8"/>
  <c r="G5101" i="8"/>
  <c r="G5103" i="8"/>
  <c r="G5108" i="8"/>
  <c r="G5112" i="8"/>
  <c r="G5116" i="8"/>
  <c r="G5120" i="8"/>
  <c r="G5124" i="8"/>
  <c r="G5128" i="8"/>
  <c r="G5132" i="8"/>
  <c r="G5136" i="8"/>
  <c r="G5140" i="8"/>
  <c r="G5144" i="8"/>
  <c r="G5148" i="8"/>
  <c r="G5152" i="8"/>
  <c r="G5156" i="8"/>
  <c r="G5160" i="8"/>
  <c r="G5164" i="8"/>
  <c r="G5168" i="8"/>
  <c r="G5172" i="8"/>
  <c r="G5176" i="8"/>
  <c r="G5180" i="8"/>
  <c r="G5184" i="8"/>
  <c r="G5188" i="8"/>
  <c r="G5192" i="8"/>
  <c r="G5196" i="8"/>
  <c r="G5200" i="8"/>
  <c r="G5204" i="8"/>
  <c r="G5208" i="8"/>
  <c r="G5212" i="8"/>
  <c r="G5216" i="8"/>
  <c r="G5220" i="8"/>
  <c r="G5224" i="8"/>
  <c r="G5228" i="8"/>
  <c r="G5232" i="8"/>
  <c r="G5238" i="8"/>
  <c r="G4862" i="8"/>
  <c r="G4866" i="8"/>
  <c r="G4877" i="8"/>
  <c r="G4881" i="8"/>
  <c r="G4887" i="8"/>
  <c r="G4891" i="8"/>
  <c r="G4897" i="8"/>
  <c r="G4901" i="8"/>
  <c r="G4905" i="8"/>
  <c r="G4909" i="8"/>
  <c r="G4913" i="8"/>
  <c r="G4917" i="8"/>
  <c r="G4921" i="8"/>
  <c r="G4925" i="8"/>
  <c r="G4929" i="8"/>
  <c r="G4933" i="8"/>
  <c r="G4937" i="8"/>
  <c r="G4941" i="8"/>
  <c r="G4945" i="8"/>
  <c r="G4949" i="8"/>
  <c r="G4953" i="8"/>
  <c r="G4957" i="8"/>
  <c r="G4961" i="8"/>
  <c r="G4965" i="8"/>
  <c r="G4969" i="8"/>
  <c r="G4973" i="8"/>
  <c r="G4977" i="8"/>
  <c r="G4981" i="8"/>
  <c r="G4985" i="8"/>
  <c r="G4989" i="8"/>
  <c r="G4993" i="8"/>
  <c r="G4997" i="8"/>
  <c r="G5001" i="8"/>
  <c r="G5005" i="8"/>
  <c r="G5009" i="8"/>
  <c r="G5013" i="8"/>
  <c r="G5017" i="8"/>
  <c r="G5021" i="8"/>
  <c r="G5025" i="8"/>
  <c r="G5029" i="8"/>
  <c r="G5033" i="8"/>
  <c r="G5037" i="8"/>
  <c r="G5041" i="8"/>
  <c r="G5045" i="8"/>
  <c r="G5049" i="8"/>
  <c r="G5053" i="8"/>
  <c r="G5057" i="8"/>
  <c r="G5061" i="8"/>
  <c r="G5065" i="8"/>
  <c r="G5069" i="8"/>
  <c r="G5073" i="8"/>
  <c r="G5077" i="8"/>
  <c r="G5081" i="8"/>
  <c r="G5085" i="8"/>
  <c r="G5110" i="8"/>
  <c r="G5130" i="8"/>
  <c r="G5134" i="8"/>
  <c r="G5138" i="8"/>
  <c r="G5142" i="8"/>
  <c r="G5146" i="8"/>
  <c r="G5150" i="8"/>
  <c r="G5154" i="8"/>
  <c r="G5158" i="8"/>
  <c r="G5162" i="8"/>
  <c r="G5166" i="8"/>
  <c r="G5170" i="8"/>
  <c r="G5174" i="8"/>
  <c r="G5178" i="8"/>
  <c r="G5182" i="8"/>
  <c r="G5186" i="8"/>
  <c r="G5190" i="8"/>
  <c r="G5194" i="8"/>
  <c r="G5198" i="8"/>
  <c r="G5202" i="8"/>
  <c r="G5206" i="8"/>
  <c r="G5210" i="8"/>
  <c r="G5273" i="8"/>
  <c r="G5277" i="8"/>
  <c r="G5281" i="8"/>
  <c r="G5285" i="8"/>
  <c r="G5365" i="8"/>
  <c r="G5453" i="8"/>
  <c r="G5214" i="8"/>
  <c r="G5218" i="8"/>
  <c r="G5222" i="8"/>
  <c r="G5226" i="8"/>
  <c r="G5230" i="8"/>
  <c r="G5234" i="8"/>
  <c r="G5236" i="8"/>
  <c r="G5241" i="8"/>
  <c r="G5243" i="8"/>
  <c r="G5353" i="8"/>
  <c r="G5356" i="8"/>
  <c r="G5358" i="8"/>
  <c r="G5362" i="8"/>
  <c r="G5372" i="8"/>
  <c r="G5376" i="8"/>
  <c r="G5380" i="8"/>
  <c r="G5384" i="8"/>
  <c r="G5388" i="8"/>
  <c r="G5392" i="8"/>
  <c r="G5396" i="8"/>
  <c r="G5400" i="8"/>
  <c r="G5404" i="8"/>
  <c r="G5408" i="8"/>
  <c r="G5412" i="8"/>
  <c r="G5416" i="8"/>
  <c r="G5420" i="8"/>
  <c r="G5424" i="8"/>
  <c r="G5428" i="8"/>
  <c r="G5432" i="8"/>
  <c r="G5436" i="8"/>
  <c r="G5440" i="8"/>
  <c r="G5512" i="8"/>
  <c r="G5516" i="8"/>
  <c r="G5520" i="8"/>
  <c r="G5524" i="8"/>
  <c r="G5528" i="8"/>
  <c r="G5532" i="8"/>
  <c r="G5536" i="8"/>
  <c r="G5540" i="8"/>
  <c r="G5544" i="8"/>
  <c r="G5548" i="8"/>
  <c r="G5552" i="8"/>
  <c r="G5556" i="8"/>
  <c r="G5560" i="8"/>
  <c r="G5566" i="8"/>
  <c r="G5568" i="8"/>
  <c r="G4758" i="8"/>
  <c r="G4762" i="8"/>
  <c r="G4766" i="8"/>
  <c r="G4770" i="8"/>
  <c r="G4774" i="8"/>
  <c r="G4778" i="8"/>
  <c r="G4782" i="8"/>
  <c r="G4786" i="8"/>
  <c r="G4790" i="8"/>
  <c r="G4794" i="8"/>
  <c r="G4798" i="8"/>
  <c r="G4802" i="8"/>
  <c r="G4806" i="8"/>
  <c r="G4810" i="8"/>
  <c r="G4814" i="8"/>
  <c r="G4818" i="8"/>
  <c r="G4822" i="8"/>
  <c r="G4826" i="8"/>
  <c r="G4830" i="8"/>
  <c r="G4834" i="8"/>
  <c r="G4838" i="8"/>
  <c r="G4854" i="8"/>
  <c r="G4864" i="8"/>
  <c r="G4869" i="8"/>
  <c r="G4885" i="8"/>
  <c r="G4889" i="8"/>
  <c r="G4895" i="8"/>
  <c r="G4899" i="8"/>
  <c r="G4903" i="8"/>
  <c r="G4907" i="8"/>
  <c r="G4911" i="8"/>
  <c r="G4915" i="8"/>
  <c r="G4919" i="8"/>
  <c r="G4923" i="8"/>
  <c r="G4927" i="8"/>
  <c r="G4931" i="8"/>
  <c r="G4935" i="8"/>
  <c r="G4939" i="8"/>
  <c r="G4943" i="8"/>
  <c r="G4947" i="8"/>
  <c r="G4951" i="8"/>
  <c r="G4955" i="8"/>
  <c r="G4959" i="8"/>
  <c r="G4963" i="8"/>
  <c r="G4967" i="8"/>
  <c r="G4971" i="8"/>
  <c r="G4975" i="8"/>
  <c r="G4979" i="8"/>
  <c r="G4983" i="8"/>
  <c r="G4987" i="8"/>
  <c r="G4991" i="8"/>
  <c r="G4995" i="8"/>
  <c r="G4999" i="8"/>
  <c r="G5003" i="8"/>
  <c r="G5007" i="8"/>
  <c r="G5011" i="8"/>
  <c r="G5015" i="8"/>
  <c r="G5019" i="8"/>
  <c r="G5023" i="8"/>
  <c r="G5027" i="8"/>
  <c r="G5031" i="8"/>
  <c r="G5035" i="8"/>
  <c r="G5039" i="8"/>
  <c r="G5043" i="8"/>
  <c r="G5047" i="8"/>
  <c r="G5051" i="8"/>
  <c r="G5055" i="8"/>
  <c r="G5059" i="8"/>
  <c r="G5063" i="8"/>
  <c r="G5067" i="8"/>
  <c r="G5071" i="8"/>
  <c r="G5075" i="8"/>
  <c r="G5079" i="8"/>
  <c r="G5083" i="8"/>
  <c r="G5087" i="8"/>
  <c r="G5090" i="8"/>
  <c r="G5092" i="8"/>
  <c r="G5117" i="8"/>
  <c r="G5121" i="8"/>
  <c r="G5125" i="8"/>
  <c r="G5129" i="8"/>
  <c r="G5133" i="8"/>
  <c r="G5137" i="8"/>
  <c r="G5141" i="8"/>
  <c r="G5145" i="8"/>
  <c r="G5149" i="8"/>
  <c r="G5153" i="8"/>
  <c r="G5157" i="8"/>
  <c r="G5161" i="8"/>
  <c r="G5165" i="8"/>
  <c r="G5169" i="8"/>
  <c r="G5173" i="8"/>
  <c r="G5177" i="8"/>
  <c r="G5181" i="8"/>
  <c r="G5185" i="8"/>
  <c r="G5189" i="8"/>
  <c r="G5193" i="8"/>
  <c r="G5197" i="8"/>
  <c r="G5201" i="8"/>
  <c r="G5205" i="8"/>
  <c r="G5209" i="8"/>
  <c r="G5213" i="8"/>
  <c r="G5217" i="8"/>
  <c r="G5221" i="8"/>
  <c r="G5225" i="8"/>
  <c r="G5229" i="8"/>
  <c r="G5233" i="8"/>
  <c r="G5245" i="8"/>
  <c r="G5253" i="8"/>
  <c r="G5255" i="8"/>
  <c r="G5259" i="8"/>
  <c r="G5263" i="8"/>
  <c r="G5267" i="8"/>
  <c r="G5271" i="8"/>
  <c r="G5275" i="8"/>
  <c r="G5279" i="8"/>
  <c r="G5283" i="8"/>
  <c r="G5287" i="8"/>
  <c r="G5291" i="8"/>
  <c r="G5295" i="8"/>
  <c r="G5299" i="8"/>
  <c r="G5303" i="8"/>
  <c r="G5307" i="8"/>
  <c r="G5311" i="8"/>
  <c r="G5315" i="8"/>
  <c r="G5319" i="8"/>
  <c r="G5323" i="8"/>
  <c r="G5327" i="8"/>
  <c r="G5331" i="8"/>
  <c r="G5335" i="8"/>
  <c r="G5339" i="8"/>
  <c r="G5343" i="8"/>
  <c r="G5361" i="8"/>
  <c r="G5364" i="8"/>
  <c r="G5366" i="8"/>
  <c r="G5370" i="8"/>
  <c r="G5374" i="8"/>
  <c r="G5378" i="8"/>
  <c r="G5382" i="8"/>
  <c r="G5386" i="8"/>
  <c r="G5390" i="8"/>
  <c r="G5394" i="8"/>
  <c r="G5398" i="8"/>
  <c r="G5402" i="8"/>
  <c r="G5406" i="8"/>
  <c r="G5410" i="8"/>
  <c r="G5414" i="8"/>
  <c r="G5418" i="8"/>
  <c r="G5422" i="8"/>
  <c r="G5426" i="8"/>
  <c r="G5430" i="8"/>
  <c r="G5434" i="8"/>
  <c r="G5438" i="8"/>
  <c r="G5454" i="8"/>
  <c r="G5458" i="8"/>
  <c r="G5467" i="8"/>
  <c r="G5471" i="8"/>
  <c r="G5475" i="8"/>
  <c r="G5479" i="8"/>
  <c r="G5483" i="8"/>
  <c r="G5487" i="8"/>
  <c r="G5491" i="8"/>
  <c r="G5495" i="8"/>
  <c r="G5499" i="8"/>
  <c r="G5694" i="8"/>
  <c r="G5693" i="8"/>
  <c r="G5289" i="8"/>
  <c r="G5293" i="8"/>
  <c r="G5297" i="8"/>
  <c r="G5301" i="8"/>
  <c r="G5305" i="8"/>
  <c r="G5309" i="8"/>
  <c r="G5313" i="8"/>
  <c r="G5317" i="8"/>
  <c r="G5321" i="8"/>
  <c r="G5325" i="8"/>
  <c r="G5329" i="8"/>
  <c r="G5333" i="8"/>
  <c r="G5337" i="8"/>
  <c r="G5341" i="8"/>
  <c r="G5345" i="8"/>
  <c r="G5369" i="8"/>
  <c r="G5373" i="8"/>
  <c r="G5377" i="8"/>
  <c r="G5381" i="8"/>
  <c r="G5385" i="8"/>
  <c r="G5389" i="8"/>
  <c r="G5393" i="8"/>
  <c r="G5397" i="8"/>
  <c r="G5401" i="8"/>
  <c r="G5405" i="8"/>
  <c r="G5409" i="8"/>
  <c r="G5413" i="8"/>
  <c r="G5417" i="8"/>
  <c r="G5421" i="8"/>
  <c r="G5425" i="8"/>
  <c r="G5429" i="8"/>
  <c r="G5433" i="8"/>
  <c r="G5437" i="8"/>
  <c r="G5456" i="8"/>
  <c r="G5565" i="8"/>
  <c r="G5570" i="8"/>
  <c r="G5573" i="8"/>
  <c r="G5574" i="8"/>
  <c r="G5577" i="8"/>
  <c r="G5578" i="8"/>
  <c r="G5581" i="8"/>
  <c r="G5582" i="8"/>
  <c r="G5585" i="8"/>
  <c r="G5586" i="8"/>
  <c r="G5589" i="8"/>
  <c r="G5590" i="8"/>
  <c r="G5593" i="8"/>
  <c r="G5594" i="8"/>
  <c r="G5597" i="8"/>
  <c r="G5598" i="8"/>
  <c r="G5601" i="8"/>
  <c r="G5602" i="8"/>
  <c r="G5605" i="8"/>
  <c r="G5606" i="8"/>
  <c r="G5609" i="8"/>
  <c r="G5613" i="8"/>
  <c r="G5617" i="8"/>
  <c r="G5621" i="8"/>
  <c r="G5625" i="8"/>
  <c r="G5629" i="8"/>
  <c r="G5636" i="8"/>
  <c r="G5638" i="8"/>
  <c r="G5642" i="8"/>
  <c r="G5644" i="8"/>
  <c r="G5648" i="8"/>
  <c r="G5652" i="8"/>
  <c r="G5656" i="8"/>
  <c r="G5660" i="8"/>
  <c r="G5664" i="8"/>
  <c r="G5668" i="8"/>
  <c r="G5672" i="8"/>
  <c r="G5677" i="8"/>
  <c r="G5698" i="8"/>
  <c r="G5702" i="8"/>
  <c r="G5710" i="8"/>
  <c r="G5714" i="8"/>
  <c r="G5718" i="8"/>
  <c r="G5722" i="8"/>
  <c r="G5726" i="8"/>
  <c r="G5730" i="8"/>
  <c r="G5734" i="8"/>
  <c r="G5738" i="8"/>
  <c r="G5740" i="8"/>
  <c r="G5503" i="8"/>
  <c r="G5507" i="8"/>
  <c r="G5511" i="8"/>
  <c r="G5515" i="8"/>
  <c r="G5519" i="8"/>
  <c r="G5523" i="8"/>
  <c r="G5527" i="8"/>
  <c r="G5531" i="8"/>
  <c r="G5535" i="8"/>
  <c r="G5539" i="8"/>
  <c r="G5543" i="8"/>
  <c r="G5547" i="8"/>
  <c r="G5551" i="8"/>
  <c r="G5555" i="8"/>
  <c r="G5559" i="8"/>
  <c r="G5563" i="8"/>
  <c r="G5572" i="8"/>
  <c r="G5576" i="8"/>
  <c r="G5580" i="8"/>
  <c r="G5584" i="8"/>
  <c r="G5588" i="8"/>
  <c r="G5592" i="8"/>
  <c r="G5596" i="8"/>
  <c r="G5600" i="8"/>
  <c r="G5604" i="8"/>
  <c r="G5608" i="8"/>
  <c r="G5610" i="8"/>
  <c r="G5612" i="8"/>
  <c r="G5614" i="8"/>
  <c r="G5616" i="8"/>
  <c r="G5618" i="8"/>
  <c r="G5620" i="8"/>
  <c r="G5622" i="8"/>
  <c r="G5624" i="8"/>
  <c r="G5626" i="8"/>
  <c r="G5628" i="8"/>
  <c r="G5630" i="8"/>
  <c r="G5632" i="8"/>
  <c r="G5635" i="8"/>
  <c r="G5646" i="8"/>
  <c r="G5651" i="8"/>
  <c r="G5655" i="8"/>
  <c r="G5659" i="8"/>
  <c r="G5663" i="8"/>
  <c r="G5667" i="8"/>
  <c r="G5671" i="8"/>
  <c r="G5675" i="8"/>
  <c r="G5680" i="8"/>
  <c r="G5701" i="8"/>
  <c r="G5703" i="8"/>
  <c r="G5705" i="8"/>
  <c r="G5707" i="8"/>
  <c r="G5709" i="8"/>
  <c r="G5711" i="8"/>
  <c r="G5713" i="8"/>
  <c r="G5715" i="8"/>
  <c r="G5717" i="8"/>
  <c r="G5719" i="8"/>
  <c r="G5721" i="8"/>
  <c r="G5723" i="8"/>
  <c r="G5725" i="8"/>
  <c r="G5727" i="8"/>
  <c r="G5729" i="8"/>
  <c r="G5731" i="8"/>
  <c r="G5733" i="8"/>
  <c r="G5735" i="8"/>
  <c r="G5737" i="8"/>
  <c r="G5744" i="8"/>
  <c r="G5747" i="8"/>
  <c r="G5751" i="8"/>
  <c r="G5755" i="8"/>
  <c r="G5759" i="8"/>
  <c r="G5763" i="8"/>
  <c r="G5767" i="8"/>
  <c r="G5771" i="8"/>
  <c r="G5775" i="8"/>
  <c r="G5779" i="8"/>
  <c r="G5783" i="8"/>
  <c r="G5787" i="8"/>
  <c r="G5791" i="8"/>
  <c r="G5795" i="8"/>
  <c r="G5799" i="8"/>
  <c r="G5803" i="8"/>
  <c r="G5805" i="8"/>
  <c r="G5657" i="8"/>
  <c r="G5665" i="8"/>
  <c r="G5669" i="8"/>
  <c r="G5673" i="8"/>
  <c r="G5678" i="8"/>
  <c r="G5682" i="8"/>
  <c r="G5742" i="8"/>
  <c r="G5753" i="8"/>
  <c r="G5757" i="8"/>
  <c r="G5761" i="8"/>
  <c r="G5765" i="8"/>
  <c r="G5769" i="8"/>
  <c r="G5773" i="8"/>
  <c r="G5777" i="8"/>
  <c r="G5781" i="8"/>
  <c r="G5785" i="8"/>
  <c r="G5789" i="8"/>
  <c r="G5793" i="8"/>
  <c r="G5797" i="8"/>
  <c r="G5801" i="8"/>
  <c r="L203" i="8"/>
  <c r="I311" i="8"/>
  <c r="I203" i="8"/>
  <c r="H203" i="8" s="1"/>
  <c r="G218" i="8"/>
  <c r="G225" i="8"/>
  <c r="G227" i="8"/>
  <c r="G228" i="8"/>
  <c r="G234" i="8"/>
  <c r="G241" i="8"/>
  <c r="G243" i="8"/>
  <c r="G244" i="8"/>
  <c r="G250" i="8"/>
  <c r="G257" i="8"/>
  <c r="G259" i="8"/>
  <c r="G260" i="8"/>
  <c r="G266" i="8"/>
  <c r="G273" i="8"/>
  <c r="G275" i="8"/>
  <c r="G276" i="8"/>
  <c r="G282" i="8"/>
  <c r="G289" i="8"/>
  <c r="G291" i="8"/>
  <c r="G292" i="8"/>
  <c r="G298" i="8"/>
  <c r="G305" i="8"/>
  <c r="G307" i="8"/>
  <c r="G308" i="8"/>
  <c r="G313" i="8"/>
  <c r="G321" i="8"/>
  <c r="G329" i="8"/>
  <c r="G337" i="8"/>
  <c r="G345" i="8"/>
  <c r="G353" i="8"/>
  <c r="G361" i="8"/>
  <c r="G369" i="8"/>
  <c r="G377" i="8"/>
  <c r="G385" i="8"/>
  <c r="G393" i="8"/>
  <c r="G401" i="8"/>
  <c r="G409" i="8"/>
  <c r="G417" i="8"/>
  <c r="G430" i="8"/>
  <c r="G431" i="8"/>
  <c r="G446" i="8"/>
  <c r="G447" i="8"/>
  <c r="G230" i="8"/>
  <c r="G262" i="8"/>
  <c r="G310" i="8"/>
  <c r="G434" i="8"/>
  <c r="G435" i="8"/>
  <c r="G450" i="8"/>
  <c r="G278" i="8"/>
  <c r="G294" i="8"/>
  <c r="G314" i="8"/>
  <c r="G317" i="8"/>
  <c r="G322" i="8"/>
  <c r="G325" i="8"/>
  <c r="G330" i="8"/>
  <c r="G333" i="8"/>
  <c r="G338" i="8"/>
  <c r="G349" i="8"/>
  <c r="G354" i="8"/>
  <c r="G357" i="8"/>
  <c r="G362" i="8"/>
  <c r="G365" i="8"/>
  <c r="G370" i="8"/>
  <c r="G373" i="8"/>
  <c r="G378" i="8"/>
  <c r="G394" i="8"/>
  <c r="G402" i="8"/>
  <c r="G246" i="8"/>
  <c r="G204" i="8"/>
  <c r="G220" i="8"/>
  <c r="G236" i="8"/>
  <c r="G252" i="8"/>
  <c r="G268" i="8"/>
  <c r="G284" i="8"/>
  <c r="G300" i="8"/>
  <c r="G341" i="8"/>
  <c r="G346" i="8"/>
  <c r="G381" i="8"/>
  <c r="G386" i="8"/>
  <c r="G389" i="8"/>
  <c r="G405" i="8"/>
  <c r="G410" i="8"/>
  <c r="G413" i="8"/>
  <c r="G418" i="8"/>
  <c r="G421" i="8"/>
  <c r="G439" i="8"/>
  <c r="G216" i="8"/>
  <c r="G232" i="8"/>
  <c r="G248" i="8"/>
  <c r="G264" i="8"/>
  <c r="G280" i="8"/>
  <c r="G296" i="8"/>
  <c r="G312" i="8"/>
  <c r="G426" i="8"/>
  <c r="G427" i="8"/>
  <c r="G442" i="8"/>
  <c r="G443" i="8"/>
  <c r="G451" i="8"/>
  <c r="G455" i="8"/>
  <c r="G459" i="8"/>
  <c r="G463" i="8"/>
  <c r="G467" i="8"/>
  <c r="G471" i="8"/>
  <c r="G475" i="8"/>
  <c r="G479" i="8"/>
  <c r="G483" i="8"/>
  <c r="G487" i="8"/>
  <c r="G491" i="8"/>
  <c r="G495" i="8"/>
  <c r="G499" i="8"/>
  <c r="G503" i="8"/>
  <c r="G507" i="8"/>
  <c r="G511" i="8"/>
  <c r="G515" i="8"/>
  <c r="G519" i="8"/>
  <c r="G523" i="8"/>
  <c r="G527" i="8"/>
  <c r="G531" i="8"/>
  <c r="G535" i="8"/>
  <c r="G539" i="8"/>
  <c r="G543" i="8"/>
  <c r="G547" i="8"/>
  <c r="G551" i="8"/>
  <c r="G555" i="8"/>
  <c r="G559" i="8"/>
  <c r="G563" i="8"/>
  <c r="G567" i="8"/>
  <c r="G571" i="8"/>
  <c r="G575" i="8"/>
  <c r="G579" i="8"/>
  <c r="G583" i="8"/>
  <c r="G587" i="8"/>
  <c r="G591" i="8"/>
  <c r="G595" i="8"/>
  <c r="G599" i="8"/>
  <c r="G603" i="8"/>
  <c r="G607" i="8"/>
  <c r="G611" i="8"/>
  <c r="G615" i="8"/>
  <c r="G619" i="8"/>
  <c r="G623" i="8"/>
  <c r="G627" i="8"/>
  <c r="G631" i="8"/>
  <c r="G635" i="8"/>
  <c r="G639" i="8"/>
  <c r="G643" i="8"/>
  <c r="G647" i="8"/>
  <c r="G651" i="8"/>
  <c r="G655" i="8"/>
  <c r="G659" i="8"/>
  <c r="G663" i="8"/>
  <c r="G667" i="8"/>
  <c r="G671" i="8"/>
  <c r="G675" i="8"/>
  <c r="G679" i="8"/>
  <c r="G683" i="8"/>
  <c r="G687" i="8"/>
  <c r="G691" i="8"/>
  <c r="G695" i="8"/>
  <c r="G699" i="8"/>
  <c r="G703" i="8"/>
  <c r="G707" i="8"/>
  <c r="G711" i="8"/>
  <c r="G715" i="8"/>
  <c r="G719" i="8"/>
  <c r="G723" i="8"/>
  <c r="G727" i="8"/>
  <c r="G731" i="8"/>
  <c r="G735" i="8"/>
  <c r="G739" i="8"/>
  <c r="G743" i="8"/>
  <c r="G747" i="8"/>
  <c r="G751" i="8"/>
  <c r="G755" i="8"/>
  <c r="G759" i="8"/>
  <c r="G763" i="8"/>
  <c r="G767" i="8"/>
  <c r="G771" i="8"/>
  <c r="G775" i="8"/>
  <c r="G779" i="8"/>
  <c r="G783" i="8"/>
  <c r="G787" i="8"/>
  <c r="G791" i="8"/>
  <c r="G795" i="8"/>
  <c r="G799" i="8"/>
  <c r="G803" i="8"/>
  <c r="G807" i="8"/>
  <c r="G811" i="8"/>
  <c r="G815" i="8"/>
  <c r="G819" i="8"/>
  <c r="G823" i="8"/>
  <c r="G827" i="8"/>
  <c r="G831" i="8"/>
  <c r="G835" i="8"/>
  <c r="G839" i="8"/>
  <c r="G843" i="8"/>
  <c r="G847" i="8"/>
  <c r="G851" i="8"/>
  <c r="G855" i="8"/>
  <c r="G859" i="8"/>
  <c r="G863" i="8"/>
  <c r="G867" i="8"/>
  <c r="G871" i="8"/>
  <c r="G875" i="8"/>
  <c r="G879" i="8"/>
  <c r="G883" i="8"/>
  <c r="G887" i="8"/>
  <c r="G891" i="8"/>
  <c r="G895" i="8"/>
  <c r="G899" i="8"/>
  <c r="G903" i="8"/>
  <c r="G907" i="8"/>
  <c r="G911" i="8"/>
  <c r="G915" i="8"/>
  <c r="G919" i="8"/>
  <c r="G923" i="8"/>
  <c r="G927" i="8"/>
  <c r="G931" i="8"/>
  <c r="G935" i="8"/>
  <c r="G939" i="8"/>
  <c r="G943" i="8"/>
  <c r="G947" i="8"/>
  <c r="G951" i="8"/>
  <c r="G955" i="8"/>
  <c r="G959" i="8"/>
  <c r="G963" i="8"/>
  <c r="G967" i="8"/>
  <c r="G971" i="8"/>
  <c r="G975" i="8"/>
  <c r="G979" i="8"/>
  <c r="G983" i="8"/>
  <c r="G987" i="8"/>
  <c r="G991" i="8"/>
  <c r="G995" i="8"/>
  <c r="G999" i="8"/>
  <c r="G1003" i="8"/>
  <c r="G1007" i="8"/>
  <c r="G1011" i="8"/>
  <c r="G1015" i="8"/>
  <c r="G1019" i="8"/>
  <c r="G1023" i="8"/>
  <c r="G1027" i="8"/>
  <c r="G1029" i="8"/>
  <c r="G1045" i="8"/>
  <c r="G1061" i="8"/>
  <c r="G1077" i="8"/>
  <c r="G1093" i="8"/>
  <c r="G1109" i="8"/>
  <c r="G1125" i="8"/>
  <c r="G1141" i="8"/>
  <c r="G1157" i="8"/>
  <c r="G1173" i="8"/>
  <c r="G1189" i="8"/>
  <c r="G1205" i="8"/>
  <c r="G1221" i="8"/>
  <c r="G1245" i="8"/>
  <c r="G1246" i="8"/>
  <c r="G1261" i="8"/>
  <c r="G1262" i="8"/>
  <c r="G1277" i="8"/>
  <c r="G1278" i="8"/>
  <c r="G1293" i="8"/>
  <c r="G1294" i="8"/>
  <c r="G1309" i="8"/>
  <c r="G1310" i="8"/>
  <c r="G1226" i="8"/>
  <c r="G1228" i="8"/>
  <c r="G1233" i="8"/>
  <c r="G1236" i="8"/>
  <c r="G1241" i="8"/>
  <c r="G1249" i="8"/>
  <c r="G1250" i="8"/>
  <c r="G1265" i="8"/>
  <c r="G1266" i="8"/>
  <c r="G1281" i="8"/>
  <c r="G1282" i="8"/>
  <c r="G1297" i="8"/>
  <c r="G1298" i="8"/>
  <c r="G1313" i="8"/>
  <c r="G1314" i="8"/>
  <c r="I1961" i="8"/>
  <c r="G1031" i="8"/>
  <c r="G1047" i="8"/>
  <c r="G1063" i="8"/>
  <c r="G1079" i="8"/>
  <c r="G1095" i="8"/>
  <c r="G1111" i="8"/>
  <c r="G1127" i="8"/>
  <c r="G1143" i="8"/>
  <c r="G1159" i="8"/>
  <c r="G1175" i="8"/>
  <c r="G1191" i="8"/>
  <c r="G1207" i="8"/>
  <c r="G1223" i="8"/>
  <c r="G1253" i="8"/>
  <c r="G1254" i="8"/>
  <c r="G1269" i="8"/>
  <c r="G1270" i="8"/>
  <c r="G1285" i="8"/>
  <c r="G1286" i="8"/>
  <c r="G1301" i="8"/>
  <c r="G1302" i="8"/>
  <c r="I1712" i="8"/>
  <c r="I1713" i="8" s="1"/>
  <c r="G1043" i="8"/>
  <c r="G1059" i="8"/>
  <c r="G1075" i="8"/>
  <c r="G1091" i="8"/>
  <c r="G1107" i="8"/>
  <c r="G1123" i="8"/>
  <c r="G1139" i="8"/>
  <c r="G1155" i="8"/>
  <c r="G1171" i="8"/>
  <c r="G1187" i="8"/>
  <c r="G1203" i="8"/>
  <c r="G1219" i="8"/>
  <c r="G1232" i="8"/>
  <c r="G1240" i="8"/>
  <c r="G1257" i="8"/>
  <c r="G1258" i="8"/>
  <c r="G1273" i="8"/>
  <c r="G1274" i="8"/>
  <c r="G1289" i="8"/>
  <c r="G1290" i="8"/>
  <c r="G1305" i="8"/>
  <c r="G1306" i="8"/>
  <c r="G2045" i="8"/>
  <c r="G2058" i="8"/>
  <c r="G2061" i="8"/>
  <c r="G2074" i="8"/>
  <c r="G2077" i="8"/>
  <c r="G2090" i="8"/>
  <c r="G2093" i="8"/>
  <c r="G2057" i="8"/>
  <c r="G2073" i="8"/>
  <c r="G2089" i="8"/>
  <c r="G2110" i="8"/>
  <c r="G2126" i="8"/>
  <c r="G2142" i="8"/>
  <c r="G1318" i="8"/>
  <c r="G1322" i="8"/>
  <c r="G1326" i="8"/>
  <c r="G1330" i="8"/>
  <c r="G1334" i="8"/>
  <c r="G1338" i="8"/>
  <c r="G1342" i="8"/>
  <c r="G1346" i="8"/>
  <c r="G1350" i="8"/>
  <c r="G1354" i="8"/>
  <c r="G1358" i="8"/>
  <c r="G1362" i="8"/>
  <c r="G1366" i="8"/>
  <c r="G1370" i="8"/>
  <c r="G1374" i="8"/>
  <c r="G1378" i="8"/>
  <c r="G1382" i="8"/>
  <c r="G1386" i="8"/>
  <c r="G1390" i="8"/>
  <c r="G1394" i="8"/>
  <c r="G1398" i="8"/>
  <c r="G1402" i="8"/>
  <c r="G1406" i="8"/>
  <c r="G1410" i="8"/>
  <c r="G1414" i="8"/>
  <c r="G1418" i="8"/>
  <c r="G1422" i="8"/>
  <c r="G1426" i="8"/>
  <c r="G1430" i="8"/>
  <c r="G1434" i="8"/>
  <c r="G1438" i="8"/>
  <c r="G1442" i="8"/>
  <c r="G1446" i="8"/>
  <c r="G1450" i="8"/>
  <c r="G1454" i="8"/>
  <c r="G1458" i="8"/>
  <c r="G1462" i="8"/>
  <c r="G1466" i="8"/>
  <c r="G1470" i="8"/>
  <c r="G1474" i="8"/>
  <c r="G1478" i="8"/>
  <c r="G1482" i="8"/>
  <c r="G1486" i="8"/>
  <c r="G1490" i="8"/>
  <c r="G1494" i="8"/>
  <c r="G1498" i="8"/>
  <c r="G1502" i="8"/>
  <c r="G1506" i="8"/>
  <c r="G1510" i="8"/>
  <c r="G1514" i="8"/>
  <c r="G1518" i="8"/>
  <c r="G1522" i="8"/>
  <c r="G1526" i="8"/>
  <c r="G1530" i="8"/>
  <c r="G1534" i="8"/>
  <c r="G1538" i="8"/>
  <c r="G1542" i="8"/>
  <c r="G1546" i="8"/>
  <c r="G1550" i="8"/>
  <c r="G1554" i="8"/>
  <c r="G1558" i="8"/>
  <c r="G1562" i="8"/>
  <c r="G1566" i="8"/>
  <c r="G1570" i="8"/>
  <c r="G1574" i="8"/>
  <c r="G1578" i="8"/>
  <c r="G1582" i="8"/>
  <c r="G1586" i="8"/>
  <c r="G1590" i="8"/>
  <c r="G1594" i="8"/>
  <c r="G1598" i="8"/>
  <c r="G1602" i="8"/>
  <c r="G1606" i="8"/>
  <c r="G1610" i="8"/>
  <c r="G1614" i="8"/>
  <c r="G1618" i="8"/>
  <c r="G1622" i="8"/>
  <c r="G1626" i="8"/>
  <c r="G1630" i="8"/>
  <c r="G1634" i="8"/>
  <c r="G1638" i="8"/>
  <c r="G1642" i="8"/>
  <c r="G1646" i="8"/>
  <c r="G1650" i="8"/>
  <c r="G1654" i="8"/>
  <c r="G1658" i="8"/>
  <c r="G1662" i="8"/>
  <c r="G1666" i="8"/>
  <c r="G1670" i="8"/>
  <c r="G1674" i="8"/>
  <c r="G1678" i="8"/>
  <c r="G1682" i="8"/>
  <c r="G1686" i="8"/>
  <c r="G1690" i="8"/>
  <c r="G1694" i="8"/>
  <c r="G1698" i="8"/>
  <c r="G1702" i="8"/>
  <c r="G1706" i="8"/>
  <c r="G1710" i="8"/>
  <c r="G1714" i="8"/>
  <c r="G1718" i="8"/>
  <c r="G1722" i="8"/>
  <c r="G1726" i="8"/>
  <c r="G1730" i="8"/>
  <c r="G1734" i="8"/>
  <c r="G1738" i="8"/>
  <c r="G1742" i="8"/>
  <c r="G1746" i="8"/>
  <c r="G1750" i="8"/>
  <c r="G1754" i="8"/>
  <c r="G1758" i="8"/>
  <c r="G1762" i="8"/>
  <c r="G1766" i="8"/>
  <c r="G1770" i="8"/>
  <c r="G1774" i="8"/>
  <c r="G1778" i="8"/>
  <c r="G1782" i="8"/>
  <c r="G1786" i="8"/>
  <c r="G1790" i="8"/>
  <c r="G1794" i="8"/>
  <c r="G1798" i="8"/>
  <c r="G1802" i="8"/>
  <c r="G1806" i="8"/>
  <c r="G1810" i="8"/>
  <c r="G1814" i="8"/>
  <c r="G1818" i="8"/>
  <c r="G1822" i="8"/>
  <c r="G1826" i="8"/>
  <c r="G1830" i="8"/>
  <c r="G1834" i="8"/>
  <c r="G1838" i="8"/>
  <c r="G1842" i="8"/>
  <c r="G1846" i="8"/>
  <c r="G1850" i="8"/>
  <c r="G1854" i="8"/>
  <c r="G1858" i="8"/>
  <c r="G1862" i="8"/>
  <c r="G1866" i="8"/>
  <c r="G1870" i="8"/>
  <c r="G1874" i="8"/>
  <c r="G1878" i="8"/>
  <c r="G1882" i="8"/>
  <c r="G1886" i="8"/>
  <c r="G1890" i="8"/>
  <c r="G1894" i="8"/>
  <c r="G1898" i="8"/>
  <c r="G1902" i="8"/>
  <c r="G1906" i="8"/>
  <c r="G1910" i="8"/>
  <c r="G1914" i="8"/>
  <c r="G1918" i="8"/>
  <c r="G1922" i="8"/>
  <c r="G1926" i="8"/>
  <c r="G1930" i="8"/>
  <c r="G1934" i="8"/>
  <c r="G1938" i="8"/>
  <c r="G1942" i="8"/>
  <c r="G1946" i="8"/>
  <c r="G1950" i="8"/>
  <c r="G1954" i="8"/>
  <c r="G1958" i="8"/>
  <c r="G1962" i="8"/>
  <c r="G1966" i="8"/>
  <c r="G1970" i="8"/>
  <c r="G1974" i="8"/>
  <c r="G1978" i="8"/>
  <c r="G1982" i="8"/>
  <c r="G1986" i="8"/>
  <c r="G1990" i="8"/>
  <c r="G1994" i="8"/>
  <c r="G1998" i="8"/>
  <c r="G2002" i="8"/>
  <c r="G2006" i="8"/>
  <c r="G2010" i="8"/>
  <c r="G2014" i="8"/>
  <c r="G2018" i="8"/>
  <c r="G2022" i="8"/>
  <c r="G2026" i="8"/>
  <c r="G2030" i="8"/>
  <c r="G2034" i="8"/>
  <c r="G2038" i="8"/>
  <c r="G2042" i="8"/>
  <c r="G2102" i="8"/>
  <c r="G2118" i="8"/>
  <c r="G2134" i="8"/>
  <c r="G2611" i="8"/>
  <c r="G2614" i="8"/>
  <c r="G2627" i="8"/>
  <c r="G2630" i="8"/>
  <c r="G2641" i="8"/>
  <c r="G2649" i="8"/>
  <c r="G2657" i="8"/>
  <c r="G2663" i="8"/>
  <c r="G2679" i="8"/>
  <c r="G2695" i="8"/>
  <c r="G2711" i="8"/>
  <c r="G2610" i="8"/>
  <c r="G2626" i="8"/>
  <c r="G2639" i="8"/>
  <c r="G2647" i="8"/>
  <c r="G2655" i="8"/>
  <c r="G2667" i="8"/>
  <c r="G2683" i="8"/>
  <c r="G2699" i="8"/>
  <c r="G2715" i="8"/>
  <c r="G2227" i="8"/>
  <c r="G2231" i="8"/>
  <c r="G2239" i="8"/>
  <c r="G2243" i="8"/>
  <c r="G2247" i="8"/>
  <c r="G2251" i="8"/>
  <c r="G2255" i="8"/>
  <c r="G2259" i="8"/>
  <c r="G2263" i="8"/>
  <c r="G2267" i="8"/>
  <c r="G2271" i="8"/>
  <c r="G2275" i="8"/>
  <c r="G2279" i="8"/>
  <c r="G2283" i="8"/>
  <c r="G2287" i="8"/>
  <c r="G2291" i="8"/>
  <c r="G2295" i="8"/>
  <c r="G2299" i="8"/>
  <c r="G2303" i="8"/>
  <c r="G2307" i="8"/>
  <c r="G2311" i="8"/>
  <c r="G2315" i="8"/>
  <c r="G2319" i="8"/>
  <c r="G2323" i="8"/>
  <c r="G2327" i="8"/>
  <c r="G2331" i="8"/>
  <c r="G2335" i="8"/>
  <c r="G2339" i="8"/>
  <c r="G2343" i="8"/>
  <c r="G2347" i="8"/>
  <c r="G2351" i="8"/>
  <c r="G2355" i="8"/>
  <c r="G2359" i="8"/>
  <c r="G2363" i="8"/>
  <c r="G2367" i="8"/>
  <c r="G2371" i="8"/>
  <c r="G2375" i="8"/>
  <c r="G2379" i="8"/>
  <c r="G2383" i="8"/>
  <c r="G2387" i="8"/>
  <c r="G2391" i="8"/>
  <c r="G2395" i="8"/>
  <c r="G2399" i="8"/>
  <c r="G2403" i="8"/>
  <c r="G2407" i="8"/>
  <c r="G2411" i="8"/>
  <c r="G2415" i="8"/>
  <c r="G2419" i="8"/>
  <c r="G2423" i="8"/>
  <c r="G2427" i="8"/>
  <c r="G2431" i="8"/>
  <c r="G2435" i="8"/>
  <c r="G2439" i="8"/>
  <c r="G2443" i="8"/>
  <c r="G2447" i="8"/>
  <c r="G2451" i="8"/>
  <c r="G2455" i="8"/>
  <c r="G2459" i="8"/>
  <c r="G2463" i="8"/>
  <c r="G2467" i="8"/>
  <c r="G2471" i="8"/>
  <c r="G2475" i="8"/>
  <c r="G2479" i="8"/>
  <c r="G2483" i="8"/>
  <c r="G2487" i="8"/>
  <c r="G2491" i="8"/>
  <c r="G2495" i="8"/>
  <c r="G2499" i="8"/>
  <c r="G2503" i="8"/>
  <c r="G2507" i="8"/>
  <c r="G2511" i="8"/>
  <c r="G2515" i="8"/>
  <c r="G2519" i="8"/>
  <c r="G2523" i="8"/>
  <c r="G2527" i="8"/>
  <c r="G2531" i="8"/>
  <c r="G2535" i="8"/>
  <c r="G2539" i="8"/>
  <c r="G2543" i="8"/>
  <c r="G2547" i="8"/>
  <c r="G2551" i="8"/>
  <c r="G2555" i="8"/>
  <c r="G2559" i="8"/>
  <c r="G2563" i="8"/>
  <c r="G2567" i="8"/>
  <c r="G2571" i="8"/>
  <c r="G2575" i="8"/>
  <c r="G2579" i="8"/>
  <c r="G2583" i="8"/>
  <c r="G2587" i="8"/>
  <c r="G2591" i="8"/>
  <c r="G2595" i="8"/>
  <c r="G2599" i="8"/>
  <c r="I2913" i="8"/>
  <c r="I2914" i="8" s="1"/>
  <c r="I2915" i="8" s="1"/>
  <c r="I2916" i="8" s="1"/>
  <c r="I2917" i="8" s="1"/>
  <c r="I2918" i="8" s="1"/>
  <c r="I2919" i="8" s="1"/>
  <c r="I2920" i="8" s="1"/>
  <c r="I2921" i="8" s="1"/>
  <c r="I2922" i="8" s="1"/>
  <c r="I2923" i="8" s="1"/>
  <c r="I2924" i="8" s="1"/>
  <c r="I2925" i="8" s="1"/>
  <c r="I2926" i="8" s="1"/>
  <c r="I2927" i="8" s="1"/>
  <c r="I2928" i="8" s="1"/>
  <c r="I2929" i="8" s="1"/>
  <c r="I2930" i="8" s="1"/>
  <c r="I2931" i="8" s="1"/>
  <c r="I2932" i="8" s="1"/>
  <c r="I2933" i="8" s="1"/>
  <c r="I2934" i="8" s="1"/>
  <c r="I2935" i="8" s="1"/>
  <c r="I2936" i="8" s="1"/>
  <c r="I2937" i="8" s="1"/>
  <c r="I2938" i="8" s="1"/>
  <c r="I2939" i="8" s="1"/>
  <c r="I2940" i="8" s="1"/>
  <c r="I2941" i="8" s="1"/>
  <c r="I2942" i="8" s="1"/>
  <c r="I2943" i="8" s="1"/>
  <c r="I2944" i="8" s="1"/>
  <c r="I2945" i="8" s="1"/>
  <c r="I2946" i="8" s="1"/>
  <c r="I2947" i="8" s="1"/>
  <c r="I2948" i="8" s="1"/>
  <c r="I2949" i="8" s="1"/>
  <c r="I2950" i="8" s="1"/>
  <c r="I2951" i="8" s="1"/>
  <c r="I2952" i="8" s="1"/>
  <c r="I2953" i="8" s="1"/>
  <c r="I2954" i="8" s="1"/>
  <c r="I2955" i="8" s="1"/>
  <c r="I2956" i="8" s="1"/>
  <c r="I2957" i="8" s="1"/>
  <c r="I2958" i="8" s="1"/>
  <c r="I2959" i="8" s="1"/>
  <c r="I2960" i="8" s="1"/>
  <c r="I2961" i="8" s="1"/>
  <c r="I2962" i="8" s="1"/>
  <c r="I2963" i="8" s="1"/>
  <c r="I2964" i="8" s="1"/>
  <c r="I2965" i="8" s="1"/>
  <c r="I2966" i="8" s="1"/>
  <c r="I2967" i="8" s="1"/>
  <c r="I2968" i="8" s="1"/>
  <c r="G2635" i="8"/>
  <c r="G2643" i="8"/>
  <c r="G2651" i="8"/>
  <c r="G2659" i="8"/>
  <c r="G3142" i="8"/>
  <c r="G3145" i="8"/>
  <c r="G3150" i="8"/>
  <c r="G3158" i="8"/>
  <c r="G3166" i="8"/>
  <c r="G3174" i="8"/>
  <c r="G3182" i="8"/>
  <c r="G3190" i="8"/>
  <c r="G3198" i="8"/>
  <c r="G3140" i="8"/>
  <c r="G3141" i="8"/>
  <c r="G3147" i="8"/>
  <c r="G3210" i="8"/>
  <c r="I3396" i="8"/>
  <c r="I3397" i="8" s="1"/>
  <c r="I3398" i="8" s="1"/>
  <c r="I3399" i="8" s="1"/>
  <c r="I3400" i="8" s="1"/>
  <c r="I3401" i="8" s="1"/>
  <c r="I3402" i="8" s="1"/>
  <c r="I3403" i="8" s="1"/>
  <c r="I3404" i="8" s="1"/>
  <c r="I3405" i="8" s="1"/>
  <c r="I3406" i="8" s="1"/>
  <c r="I3407" i="8" s="1"/>
  <c r="I3408" i="8" s="1"/>
  <c r="I3409" i="8" s="1"/>
  <c r="I3410" i="8" s="1"/>
  <c r="I3411" i="8" s="1"/>
  <c r="I3412" i="8" s="1"/>
  <c r="I3413" i="8" s="1"/>
  <c r="I3414" i="8" s="1"/>
  <c r="I3415" i="8" s="1"/>
  <c r="I3416" i="8" s="1"/>
  <c r="I3417" i="8" s="1"/>
  <c r="I3418" i="8" s="1"/>
  <c r="I3419" i="8" s="1"/>
  <c r="I3420" i="8" s="1"/>
  <c r="I3421" i="8" s="1"/>
  <c r="I3422" i="8" s="1"/>
  <c r="I3423" i="8" s="1"/>
  <c r="I3424" i="8" s="1"/>
  <c r="I3425" i="8" s="1"/>
  <c r="I3426" i="8" s="1"/>
  <c r="I3427" i="8" s="1"/>
  <c r="I3428" i="8" s="1"/>
  <c r="I3429" i="8" s="1"/>
  <c r="I3430" i="8" s="1"/>
  <c r="I3431" i="8" s="1"/>
  <c r="I3432" i="8" s="1"/>
  <c r="G3154" i="8"/>
  <c r="G3162" i="8"/>
  <c r="G3170" i="8"/>
  <c r="G3178" i="8"/>
  <c r="G3186" i="8"/>
  <c r="G3194" i="8"/>
  <c r="G3202" i="8"/>
  <c r="G3149" i="8"/>
  <c r="G3626" i="8"/>
  <c r="G3629" i="8"/>
  <c r="G3642" i="8"/>
  <c r="G3645" i="8"/>
  <c r="G3650" i="8"/>
  <c r="G3658" i="8"/>
  <c r="G3666" i="8"/>
  <c r="G3674" i="8"/>
  <c r="G3682" i="8"/>
  <c r="G3690" i="8"/>
  <c r="G3625" i="8"/>
  <c r="G3631" i="8"/>
  <c r="G3638" i="8"/>
  <c r="G3640" i="8"/>
  <c r="G3641" i="8"/>
  <c r="G3694" i="8"/>
  <c r="I3756" i="8"/>
  <c r="I3757" i="8" s="1"/>
  <c r="I3758" i="8" s="1"/>
  <c r="I3759" i="8" s="1"/>
  <c r="I3760" i="8" s="1"/>
  <c r="I3761" i="8" s="1"/>
  <c r="I3762" i="8" s="1"/>
  <c r="I3763" i="8" s="1"/>
  <c r="I3764" i="8" s="1"/>
  <c r="I3765" i="8" s="1"/>
  <c r="I3766" i="8" s="1"/>
  <c r="I3767" i="8" s="1"/>
  <c r="I3768" i="8" s="1"/>
  <c r="I3769" i="8" s="1"/>
  <c r="I3770" i="8" s="1"/>
  <c r="I3771" i="8" s="1"/>
  <c r="I3772" i="8" s="1"/>
  <c r="I3773" i="8" s="1"/>
  <c r="I3774" i="8" s="1"/>
  <c r="I3775" i="8" s="1"/>
  <c r="I3776" i="8" s="1"/>
  <c r="I3777" i="8" s="1"/>
  <c r="I3778" i="8" s="1"/>
  <c r="I3779" i="8" s="1"/>
  <c r="I3780" i="8" s="1"/>
  <c r="I3781" i="8" s="1"/>
  <c r="I3782" i="8" s="1"/>
  <c r="I3783" i="8" s="1"/>
  <c r="I3784" i="8" s="1"/>
  <c r="I3785" i="8" s="1"/>
  <c r="I3786" i="8" s="1"/>
  <c r="I3787" i="8" s="1"/>
  <c r="I3788" i="8" s="1"/>
  <c r="I3789" i="8" s="1"/>
  <c r="I3790" i="8" s="1"/>
  <c r="I3791" i="8" s="1"/>
  <c r="I3792" i="8" s="1"/>
  <c r="I3793" i="8" s="1"/>
  <c r="I3794" i="8" s="1"/>
  <c r="I3795" i="8" s="1"/>
  <c r="I3796" i="8" s="1"/>
  <c r="I3797" i="8" s="1"/>
  <c r="I3798" i="8" s="1"/>
  <c r="I3799" i="8" s="1"/>
  <c r="I3800" i="8" s="1"/>
  <c r="I3801" i="8" s="1"/>
  <c r="I3802" i="8" s="1"/>
  <c r="I3803" i="8" s="1"/>
  <c r="I3804" i="8" s="1"/>
  <c r="I3805" i="8" s="1"/>
  <c r="I3806" i="8" s="1"/>
  <c r="I3807" i="8" s="1"/>
  <c r="I3808" i="8" s="1"/>
  <c r="I3809" i="8" s="1"/>
  <c r="I3810" i="8" s="1"/>
  <c r="I3811" i="8" s="1"/>
  <c r="I3812" i="8" s="1"/>
  <c r="I3813" i="8" s="1"/>
  <c r="I3814" i="8" s="1"/>
  <c r="I3815" i="8" s="1"/>
  <c r="I3816" i="8" s="1"/>
  <c r="I3817" i="8" s="1"/>
  <c r="I3818" i="8" s="1"/>
  <c r="I3819" i="8" s="1"/>
  <c r="I3820" i="8" s="1"/>
  <c r="I3821" i="8" s="1"/>
  <c r="I3822" i="8" s="1"/>
  <c r="I3823" i="8" s="1"/>
  <c r="I3824" i="8" s="1"/>
  <c r="I3825" i="8" s="1"/>
  <c r="I3826" i="8" s="1"/>
  <c r="I3827" i="8" s="1"/>
  <c r="I3828" i="8" s="1"/>
  <c r="I3829" i="8" s="1"/>
  <c r="I3830" i="8" s="1"/>
  <c r="I3831" i="8" s="1"/>
  <c r="I3832" i="8" s="1"/>
  <c r="I3833" i="8" s="1"/>
  <c r="I3834" i="8" s="1"/>
  <c r="I3835" i="8" s="1"/>
  <c r="I3836" i="8" s="1"/>
  <c r="I3837" i="8" s="1"/>
  <c r="I3838" i="8" s="1"/>
  <c r="I3839" i="8" s="1"/>
  <c r="I3840" i="8" s="1"/>
  <c r="I3841" i="8" s="1"/>
  <c r="I3842" i="8" s="1"/>
  <c r="I3843" i="8" s="1"/>
  <c r="I3844" i="8" s="1"/>
  <c r="I3845" i="8" s="1"/>
  <c r="I3846" i="8" s="1"/>
  <c r="I3847" i="8" s="1"/>
  <c r="I3848" i="8" s="1"/>
  <c r="I3849" i="8" s="1"/>
  <c r="I3850" i="8" s="1"/>
  <c r="I3851" i="8" s="1"/>
  <c r="I3852" i="8" s="1"/>
  <c r="I3853" i="8" s="1"/>
  <c r="I3854" i="8" s="1"/>
  <c r="I3855" i="8" s="1"/>
  <c r="I3856" i="8" s="1"/>
  <c r="I3857" i="8" s="1"/>
  <c r="I3858" i="8" s="1"/>
  <c r="I3859" i="8" s="1"/>
  <c r="I3860" i="8" s="1"/>
  <c r="I3861" i="8" s="1"/>
  <c r="I3862" i="8" s="1"/>
  <c r="I3863" i="8" s="1"/>
  <c r="I3864" i="8" s="1"/>
  <c r="I3865" i="8" s="1"/>
  <c r="I3866" i="8" s="1"/>
  <c r="I3867" i="8" s="1"/>
  <c r="I3868" i="8" s="1"/>
  <c r="I3869" i="8" s="1"/>
  <c r="I3870" i="8" s="1"/>
  <c r="I3871" i="8" s="1"/>
  <c r="I3872" i="8" s="1"/>
  <c r="I3873" i="8" s="1"/>
  <c r="I3874" i="8" s="1"/>
  <c r="I3875" i="8" s="1"/>
  <c r="I3876" i="8" s="1"/>
  <c r="I3877" i="8" s="1"/>
  <c r="I3878" i="8" s="1"/>
  <c r="I3879" i="8" s="1"/>
  <c r="I3880" i="8" s="1"/>
  <c r="I3881" i="8" s="1"/>
  <c r="I3882" i="8" s="1"/>
  <c r="I3883" i="8" s="1"/>
  <c r="I3884" i="8" s="1"/>
  <c r="I3885" i="8" s="1"/>
  <c r="I3886" i="8" s="1"/>
  <c r="I3887" i="8" s="1"/>
  <c r="I3888" i="8" s="1"/>
  <c r="I3889" i="8" s="1"/>
  <c r="I3890" i="8" s="1"/>
  <c r="I3891" i="8" s="1"/>
  <c r="I3892" i="8" s="1"/>
  <c r="I3893" i="8" s="1"/>
  <c r="I3894" i="8" s="1"/>
  <c r="I3895" i="8" s="1"/>
  <c r="I3896" i="8" s="1"/>
  <c r="I3897" i="8" s="1"/>
  <c r="I3898" i="8" s="1"/>
  <c r="I3899" i="8" s="1"/>
  <c r="I3900" i="8" s="1"/>
  <c r="I3901" i="8" s="1"/>
  <c r="I3902" i="8" s="1"/>
  <c r="I3903" i="8" s="1"/>
  <c r="I3904" i="8" s="1"/>
  <c r="I3905" i="8" s="1"/>
  <c r="I3906" i="8" s="1"/>
  <c r="I3907" i="8" s="1"/>
  <c r="I3908" i="8" s="1"/>
  <c r="I3909" i="8" s="1"/>
  <c r="I3910" i="8" s="1"/>
  <c r="I3911" i="8" s="1"/>
  <c r="I3912" i="8" s="1"/>
  <c r="I3913" i="8" s="1"/>
  <c r="I3914" i="8" s="1"/>
  <c r="I3915" i="8" s="1"/>
  <c r="I3916" i="8" s="1"/>
  <c r="I3917" i="8" s="1"/>
  <c r="I3918" i="8" s="1"/>
  <c r="I3919" i="8" s="1"/>
  <c r="I3920" i="8" s="1"/>
  <c r="I3921" i="8" s="1"/>
  <c r="I3922" i="8" s="1"/>
  <c r="I3923" i="8" s="1"/>
  <c r="I3924" i="8" s="1"/>
  <c r="I3925" i="8" s="1"/>
  <c r="I3926" i="8" s="1"/>
  <c r="I3927" i="8" s="1"/>
  <c r="I3928" i="8" s="1"/>
  <c r="I3929" i="8" s="1"/>
  <c r="I3930" i="8" s="1"/>
  <c r="I3931" i="8" s="1"/>
  <c r="I3932" i="8" s="1"/>
  <c r="I3933" i="8" s="1"/>
  <c r="I3934" i="8" s="1"/>
  <c r="I3935" i="8" s="1"/>
  <c r="I3936" i="8" s="1"/>
  <c r="I3937" i="8" s="1"/>
  <c r="I3938" i="8" s="1"/>
  <c r="I3939" i="8" s="1"/>
  <c r="I3940" i="8" s="1"/>
  <c r="I3941" i="8" s="1"/>
  <c r="I3942" i="8" s="1"/>
  <c r="I3943" i="8" s="1"/>
  <c r="I3944" i="8" s="1"/>
  <c r="I3945" i="8" s="1"/>
  <c r="I3946" i="8" s="1"/>
  <c r="I3947" i="8" s="1"/>
  <c r="I3948" i="8" s="1"/>
  <c r="I3949" i="8" s="1"/>
  <c r="I3950" i="8" s="1"/>
  <c r="I3951" i="8" s="1"/>
  <c r="I3952" i="8" s="1"/>
  <c r="I3953" i="8" s="1"/>
  <c r="I3954" i="8" s="1"/>
  <c r="I3955" i="8" s="1"/>
  <c r="I3956" i="8" s="1"/>
  <c r="I3957" i="8" s="1"/>
  <c r="I3958" i="8" s="1"/>
  <c r="I3959" i="8" s="1"/>
  <c r="I3960" i="8" s="1"/>
  <c r="I3961" i="8" s="1"/>
  <c r="I3962" i="8" s="1"/>
  <c r="I3963" i="8" s="1"/>
  <c r="I3964" i="8" s="1"/>
  <c r="I3965" i="8" s="1"/>
  <c r="I3966" i="8" s="1"/>
  <c r="I3967" i="8" s="1"/>
  <c r="I3968" i="8" s="1"/>
  <c r="I3969" i="8" s="1"/>
  <c r="I3970" i="8" s="1"/>
  <c r="I3971" i="8" s="1"/>
  <c r="I3972" i="8" s="1"/>
  <c r="I3973" i="8" s="1"/>
  <c r="I3974" i="8" s="1"/>
  <c r="I3975" i="8" s="1"/>
  <c r="I3976" i="8" s="1"/>
  <c r="I3977" i="8" s="1"/>
  <c r="I3978" i="8" s="1"/>
  <c r="I3979" i="8" s="1"/>
  <c r="I3980" i="8" s="1"/>
  <c r="I3981" i="8" s="1"/>
  <c r="I3982" i="8" s="1"/>
  <c r="I3983" i="8" s="1"/>
  <c r="I3984" i="8" s="1"/>
  <c r="I3985" i="8" s="1"/>
  <c r="I3986" i="8" s="1"/>
  <c r="I3987" i="8" s="1"/>
  <c r="I3988" i="8" s="1"/>
  <c r="I3989" i="8" s="1"/>
  <c r="I3990" i="8" s="1"/>
  <c r="I3991" i="8" s="1"/>
  <c r="I3992" i="8" s="1"/>
  <c r="I3993" i="8" s="1"/>
  <c r="I3994" i="8" s="1"/>
  <c r="I3995" i="8" s="1"/>
  <c r="I3996" i="8" s="1"/>
  <c r="I3997" i="8" s="1"/>
  <c r="I3998" i="8" s="1"/>
  <c r="I3999" i="8" s="1"/>
  <c r="I4000" i="8" s="1"/>
  <c r="I4001" i="8" s="1"/>
  <c r="I4002" i="8" s="1"/>
  <c r="I4003" i="8" s="1"/>
  <c r="I4004" i="8" s="1"/>
  <c r="I4005" i="8" s="1"/>
  <c r="I4006" i="8" s="1"/>
  <c r="I4007" i="8" s="1"/>
  <c r="I4008" i="8" s="1"/>
  <c r="I4009" i="8" s="1"/>
  <c r="I4010" i="8" s="1"/>
  <c r="I4011" i="8" s="1"/>
  <c r="I4012" i="8" s="1"/>
  <c r="I4013" i="8" s="1"/>
  <c r="I4014" i="8" s="1"/>
  <c r="I4015" i="8" s="1"/>
  <c r="I4016" i="8" s="1"/>
  <c r="I4017" i="8" s="1"/>
  <c r="I4018" i="8" s="1"/>
  <c r="I4019" i="8" s="1"/>
  <c r="I4020" i="8" s="1"/>
  <c r="I4021" i="8" s="1"/>
  <c r="I4022" i="8" s="1"/>
  <c r="I4023" i="8" s="1"/>
  <c r="I4024" i="8" s="1"/>
  <c r="I4025" i="8" s="1"/>
  <c r="I4026" i="8" s="1"/>
  <c r="I4027" i="8" s="1"/>
  <c r="I4028" i="8" s="1"/>
  <c r="I4029" i="8" s="1"/>
  <c r="I4030" i="8" s="1"/>
  <c r="I4031" i="8" s="1"/>
  <c r="I4032" i="8" s="1"/>
  <c r="I4033" i="8" s="1"/>
  <c r="I4034" i="8" s="1"/>
  <c r="I4035" i="8" s="1"/>
  <c r="I4036" i="8" s="1"/>
  <c r="I4037" i="8" s="1"/>
  <c r="I4038" i="8" s="1"/>
  <c r="I4039" i="8" s="1"/>
  <c r="I4040" i="8" s="1"/>
  <c r="I4041" i="8" s="1"/>
  <c r="I4042" i="8" s="1"/>
  <c r="I4043" i="8" s="1"/>
  <c r="I4044" i="8" s="1"/>
  <c r="I4045" i="8" s="1"/>
  <c r="I4046" i="8" s="1"/>
  <c r="I4047" i="8" s="1"/>
  <c r="I4048" i="8" s="1"/>
  <c r="I4049" i="8" s="1"/>
  <c r="I4050" i="8" s="1"/>
  <c r="I4051" i="8" s="1"/>
  <c r="I4052" i="8" s="1"/>
  <c r="I4053" i="8" s="1"/>
  <c r="I4054" i="8" s="1"/>
  <c r="I4055" i="8" s="1"/>
  <c r="I4056" i="8" s="1"/>
  <c r="I4057" i="8" s="1"/>
  <c r="I4058" i="8" s="1"/>
  <c r="I4059" i="8" s="1"/>
  <c r="I4060" i="8" s="1"/>
  <c r="I4061" i="8" s="1"/>
  <c r="I4062" i="8" s="1"/>
  <c r="I4063" i="8" s="1"/>
  <c r="I4064" i="8" s="1"/>
  <c r="I4065" i="8" s="1"/>
  <c r="I4066" i="8" s="1"/>
  <c r="I4067" i="8" s="1"/>
  <c r="I4068" i="8" s="1"/>
  <c r="I4069" i="8" s="1"/>
  <c r="I4070" i="8" s="1"/>
  <c r="I4071" i="8" s="1"/>
  <c r="I4072" i="8" s="1"/>
  <c r="I4073" i="8" s="1"/>
  <c r="I4074" i="8" s="1"/>
  <c r="I4075" i="8" s="1"/>
  <c r="I4076" i="8" s="1"/>
  <c r="I4077" i="8" s="1"/>
  <c r="I4078" i="8" s="1"/>
  <c r="I4079" i="8" s="1"/>
  <c r="I4080" i="8" s="1"/>
  <c r="I4081" i="8" s="1"/>
  <c r="I4082" i="8" s="1"/>
  <c r="I4083" i="8" s="1"/>
  <c r="I4084" i="8" s="1"/>
  <c r="I4085" i="8" s="1"/>
  <c r="I4086" i="8" s="1"/>
  <c r="I4087" i="8" s="1"/>
  <c r="I4088" i="8" s="1"/>
  <c r="I4089" i="8" s="1"/>
  <c r="I4090" i="8" s="1"/>
  <c r="I4091" i="8" s="1"/>
  <c r="I4092" i="8" s="1"/>
  <c r="I4093" i="8" s="1"/>
  <c r="I4094" i="8" s="1"/>
  <c r="I4095" i="8" s="1"/>
  <c r="I4096" i="8" s="1"/>
  <c r="I4097" i="8" s="1"/>
  <c r="I4098" i="8" s="1"/>
  <c r="I4099" i="8" s="1"/>
  <c r="I4100" i="8" s="1"/>
  <c r="G3654" i="8"/>
  <c r="G3662" i="8"/>
  <c r="G3670" i="8"/>
  <c r="G3678" i="8"/>
  <c r="G3686" i="8"/>
  <c r="G3633" i="8"/>
  <c r="G4102" i="8"/>
  <c r="G4105" i="8"/>
  <c r="G4118" i="8"/>
  <c r="G4121" i="8"/>
  <c r="G4134" i="8"/>
  <c r="G4137" i="8"/>
  <c r="G4153" i="8"/>
  <c r="G4157" i="8"/>
  <c r="G4173" i="8"/>
  <c r="G4101" i="8"/>
  <c r="G4107" i="8"/>
  <c r="G4114" i="8"/>
  <c r="G4116" i="8"/>
  <c r="G4117" i="8"/>
  <c r="G4123" i="8"/>
  <c r="G4130" i="8"/>
  <c r="G4132" i="8"/>
  <c r="G4133" i="8"/>
  <c r="G4139" i="8"/>
  <c r="G4146" i="8"/>
  <c r="G4148" i="8"/>
  <c r="G4149" i="8"/>
  <c r="G4161" i="8"/>
  <c r="G4177" i="8"/>
  <c r="G4109" i="8"/>
  <c r="G4125" i="8"/>
  <c r="G4141" i="8"/>
  <c r="G4169" i="8"/>
  <c r="G4391" i="8"/>
  <c r="G4393" i="8"/>
  <c r="G4394" i="8"/>
  <c r="G4400" i="8"/>
  <c r="G4455" i="8"/>
  <c r="G4456" i="8"/>
  <c r="G4471" i="8"/>
  <c r="G4472" i="8"/>
  <c r="G4487" i="8"/>
  <c r="G4396" i="8"/>
  <c r="G4410" i="8"/>
  <c r="G4418" i="8"/>
  <c r="G4426" i="8"/>
  <c r="G4434" i="8"/>
  <c r="G4442" i="8"/>
  <c r="G4450" i="8"/>
  <c r="G4459" i="8"/>
  <c r="G4460" i="8"/>
  <c r="G4475" i="8"/>
  <c r="G4476" i="8"/>
  <c r="G4386" i="8"/>
  <c r="G4402" i="8"/>
  <c r="G4463" i="8"/>
  <c r="G4464" i="8"/>
  <c r="G4479" i="8"/>
  <c r="G4480" i="8"/>
  <c r="G4398" i="8"/>
  <c r="G4406" i="8"/>
  <c r="G4411" i="8"/>
  <c r="G4414" i="8"/>
  <c r="G4419" i="8"/>
  <c r="G4422" i="8"/>
  <c r="G4427" i="8"/>
  <c r="G4430" i="8"/>
  <c r="G4435" i="8"/>
  <c r="G4438" i="8"/>
  <c r="G4443" i="8"/>
  <c r="G4446" i="8"/>
  <c r="G4451" i="8"/>
  <c r="G4467" i="8"/>
  <c r="G4468" i="8"/>
  <c r="G4483" i="8"/>
  <c r="G4484" i="8"/>
  <c r="G4662" i="8"/>
  <c r="I4674" i="8"/>
  <c r="I4675" i="8" s="1"/>
  <c r="I4676" i="8" s="1"/>
  <c r="I4677" i="8" s="1"/>
  <c r="G4678" i="8"/>
  <c r="G4694" i="8"/>
  <c r="G4710" i="8"/>
  <c r="G4711" i="8"/>
  <c r="G4712" i="8"/>
  <c r="G4727" i="8"/>
  <c r="G4728" i="8"/>
  <c r="G4488" i="8"/>
  <c r="G4492" i="8"/>
  <c r="G4496" i="8"/>
  <c r="G4500" i="8"/>
  <c r="G4504" i="8"/>
  <c r="G4508" i="8"/>
  <c r="G4512" i="8"/>
  <c r="G4516" i="8"/>
  <c r="G4520" i="8"/>
  <c r="G4524" i="8"/>
  <c r="G4528" i="8"/>
  <c r="G4532" i="8"/>
  <c r="G4536" i="8"/>
  <c r="G4540" i="8"/>
  <c r="G4544" i="8"/>
  <c r="G4548" i="8"/>
  <c r="G4552" i="8"/>
  <c r="G4556" i="8"/>
  <c r="G4560" i="8"/>
  <c r="G4564" i="8"/>
  <c r="G4568" i="8"/>
  <c r="G4572" i="8"/>
  <c r="G4576" i="8"/>
  <c r="G4580" i="8"/>
  <c r="G4584" i="8"/>
  <c r="G4588" i="8"/>
  <c r="G4592" i="8"/>
  <c r="G4596" i="8"/>
  <c r="G4600" i="8"/>
  <c r="G4604" i="8"/>
  <c r="G4608" i="8"/>
  <c r="G4612" i="8"/>
  <c r="G4616" i="8"/>
  <c r="G4620" i="8"/>
  <c r="G4624" i="8"/>
  <c r="G4628" i="8"/>
  <c r="G4632" i="8"/>
  <c r="G4636" i="8"/>
  <c r="G4640" i="8"/>
  <c r="G4644" i="8"/>
  <c r="G4648" i="8"/>
  <c r="G4652" i="8"/>
  <c r="G4656" i="8"/>
  <c r="G4660" i="8"/>
  <c r="G4664" i="8"/>
  <c r="G4680" i="8"/>
  <c r="G4696" i="8"/>
  <c r="G4715" i="8"/>
  <c r="G4716" i="8"/>
  <c r="G4731" i="8"/>
  <c r="G4706" i="8"/>
  <c r="G4719" i="8"/>
  <c r="G4720" i="8"/>
  <c r="G4666" i="8"/>
  <c r="G4682" i="8"/>
  <c r="G4698" i="8"/>
  <c r="G4723" i="8"/>
  <c r="G4724" i="8"/>
  <c r="G4841" i="8"/>
  <c r="G4844" i="8"/>
  <c r="G4857" i="8"/>
  <c r="G4860" i="8"/>
  <c r="G4874" i="8"/>
  <c r="G4882" i="8"/>
  <c r="G4890" i="8"/>
  <c r="G4904" i="8"/>
  <c r="G4920" i="8"/>
  <c r="G4936" i="8"/>
  <c r="G4952" i="8"/>
  <c r="G4968" i="8"/>
  <c r="G4984" i="8"/>
  <c r="G5000" i="8"/>
  <c r="G5016" i="8"/>
  <c r="G4856" i="8"/>
  <c r="G4872" i="8"/>
  <c r="G4880" i="8"/>
  <c r="G4888" i="8"/>
  <c r="G4896" i="8"/>
  <c r="G4908" i="8"/>
  <c r="G4924" i="8"/>
  <c r="G4940" i="8"/>
  <c r="G4956" i="8"/>
  <c r="G4972" i="8"/>
  <c r="G4988" i="8"/>
  <c r="G5004" i="8"/>
  <c r="G4732" i="8"/>
  <c r="G4736" i="8"/>
  <c r="G4740" i="8"/>
  <c r="G4744" i="8"/>
  <c r="G4748" i="8"/>
  <c r="G4752" i="8"/>
  <c r="G4756" i="8"/>
  <c r="G4760" i="8"/>
  <c r="G4764" i="8"/>
  <c r="G4768" i="8"/>
  <c r="G4772" i="8"/>
  <c r="G4776" i="8"/>
  <c r="G4780" i="8"/>
  <c r="G4784" i="8"/>
  <c r="G4788" i="8"/>
  <c r="G4792" i="8"/>
  <c r="G4796" i="8"/>
  <c r="G4800" i="8"/>
  <c r="G4804" i="8"/>
  <c r="G4808" i="8"/>
  <c r="G4812" i="8"/>
  <c r="G4816" i="8"/>
  <c r="G4820" i="8"/>
  <c r="G4824" i="8"/>
  <c r="G4828" i="8"/>
  <c r="G4832" i="8"/>
  <c r="G4836" i="8"/>
  <c r="G4840" i="8"/>
  <c r="G4912" i="8"/>
  <c r="G4928" i="8"/>
  <c r="G4944" i="8"/>
  <c r="G4960" i="8"/>
  <c r="G4976" i="8"/>
  <c r="G4992" i="8"/>
  <c r="G5008" i="8"/>
  <c r="G4876" i="8"/>
  <c r="G4884" i="8"/>
  <c r="G4892" i="8"/>
  <c r="G5100" i="8"/>
  <c r="G5111" i="8"/>
  <c r="G5118" i="8"/>
  <c r="G5119" i="8"/>
  <c r="G5093" i="8"/>
  <c r="G5095" i="8"/>
  <c r="G5096" i="8"/>
  <c r="G5102" i="8"/>
  <c r="G5109" i="8"/>
  <c r="G5122" i="8"/>
  <c r="G5123" i="8"/>
  <c r="G5126" i="8"/>
  <c r="G5088" i="8"/>
  <c r="G5104" i="8"/>
  <c r="G5105" i="8"/>
  <c r="G5113" i="8"/>
  <c r="G5114" i="8"/>
  <c r="G5115" i="8"/>
  <c r="G5235" i="8"/>
  <c r="G5248" i="8"/>
  <c r="G5257" i="8"/>
  <c r="G5258" i="8"/>
  <c r="G5247" i="8"/>
  <c r="G5261" i="8"/>
  <c r="G5262" i="8"/>
  <c r="G5127" i="8"/>
  <c r="G5131" i="8"/>
  <c r="G5135" i="8"/>
  <c r="G5139" i="8"/>
  <c r="G5143" i="8"/>
  <c r="G5147" i="8"/>
  <c r="G5151" i="8"/>
  <c r="G5155" i="8"/>
  <c r="G5159" i="8"/>
  <c r="G5163" i="8"/>
  <c r="G5167" i="8"/>
  <c r="G5171" i="8"/>
  <c r="G5175" i="8"/>
  <c r="G5179" i="8"/>
  <c r="G5183" i="8"/>
  <c r="G5187" i="8"/>
  <c r="G5191" i="8"/>
  <c r="G5195" i="8"/>
  <c r="G5199" i="8"/>
  <c r="G5203" i="8"/>
  <c r="G5207" i="8"/>
  <c r="G5211" i="8"/>
  <c r="G5215" i="8"/>
  <c r="G5219" i="8"/>
  <c r="G5223" i="8"/>
  <c r="G5227" i="8"/>
  <c r="G5231" i="8"/>
  <c r="G5265" i="8"/>
  <c r="G5266" i="8"/>
  <c r="G5251" i="8"/>
  <c r="G5252" i="8"/>
  <c r="G5269" i="8"/>
  <c r="G5347" i="8"/>
  <c r="G5351" i="8"/>
  <c r="G5359" i="8"/>
  <c r="G5367" i="8"/>
  <c r="G5375" i="8"/>
  <c r="G5270" i="8"/>
  <c r="G5274" i="8"/>
  <c r="G5278" i="8"/>
  <c r="G5282" i="8"/>
  <c r="G5286" i="8"/>
  <c r="G5290" i="8"/>
  <c r="G5294" i="8"/>
  <c r="G5298" i="8"/>
  <c r="G5302" i="8"/>
  <c r="G5306" i="8"/>
  <c r="G5310" i="8"/>
  <c r="G5314" i="8"/>
  <c r="G5318" i="8"/>
  <c r="G5322" i="8"/>
  <c r="G5326" i="8"/>
  <c r="G5330" i="8"/>
  <c r="G5334" i="8"/>
  <c r="G5338" i="8"/>
  <c r="G5342" i="8"/>
  <c r="G5349" i="8"/>
  <c r="G5352" i="8"/>
  <c r="G5355" i="8"/>
  <c r="G5360" i="8"/>
  <c r="G5363" i="8"/>
  <c r="G5368" i="8"/>
  <c r="G5442" i="8"/>
  <c r="G5457" i="8"/>
  <c r="G5476" i="8"/>
  <c r="G5477" i="8"/>
  <c r="G5492" i="8"/>
  <c r="G5493" i="8"/>
  <c r="G5508" i="8"/>
  <c r="G5509" i="8"/>
  <c r="G5444" i="8"/>
  <c r="G5455" i="8"/>
  <c r="G5463" i="8"/>
  <c r="G5464" i="8"/>
  <c r="G5465" i="8"/>
  <c r="G5480" i="8"/>
  <c r="G5481" i="8"/>
  <c r="G5496" i="8"/>
  <c r="G5497" i="8"/>
  <c r="G5468" i="8"/>
  <c r="G5469" i="8"/>
  <c r="G5484" i="8"/>
  <c r="G5485" i="8"/>
  <c r="G5500" i="8"/>
  <c r="G5501" i="8"/>
  <c r="G5446" i="8"/>
  <c r="G5451" i="8"/>
  <c r="G5459" i="8"/>
  <c r="G5472" i="8"/>
  <c r="G5473" i="8"/>
  <c r="G5488" i="8"/>
  <c r="G5489" i="8"/>
  <c r="G5504" i="8"/>
  <c r="G5505" i="8"/>
  <c r="G5564" i="8"/>
  <c r="G5513" i="8"/>
  <c r="G5517" i="8"/>
  <c r="G5521" i="8"/>
  <c r="G5525" i="8"/>
  <c r="G5529" i="8"/>
  <c r="G5533" i="8"/>
  <c r="G5537" i="8"/>
  <c r="G5541" i="8"/>
  <c r="G5545" i="8"/>
  <c r="G5549" i="8"/>
  <c r="G5553" i="8"/>
  <c r="G5557" i="8"/>
  <c r="G5561" i="8"/>
  <c r="G5639" i="8"/>
  <c r="G5647" i="8"/>
  <c r="G5637" i="8"/>
  <c r="G5645" i="8"/>
  <c r="G5653" i="8"/>
  <c r="G5633" i="8"/>
  <c r="G5641" i="8"/>
  <c r="G5649" i="8"/>
  <c r="G5661" i="8"/>
  <c r="G5676" i="8"/>
  <c r="G5685" i="8"/>
  <c r="G5688" i="8"/>
  <c r="G5704" i="8"/>
  <c r="G5681" i="8"/>
  <c r="G5683" i="8"/>
  <c r="G5684" i="8"/>
  <c r="G5690" i="8"/>
  <c r="G5697" i="8"/>
  <c r="G5699" i="8"/>
  <c r="G5700" i="8"/>
  <c r="G5692" i="8"/>
  <c r="G5706" i="8"/>
  <c r="G5739" i="8"/>
  <c r="G5741" i="8"/>
  <c r="G5743" i="8"/>
  <c r="G5770" i="8"/>
  <c r="G5774" i="8"/>
  <c r="G5778" i="8"/>
  <c r="G5782" i="8"/>
  <c r="G5786" i="8"/>
  <c r="G5790" i="8"/>
  <c r="G5794" i="8"/>
  <c r="G5798" i="8"/>
  <c r="G5802" i="8"/>
  <c r="G5749" i="8"/>
  <c r="I202" i="4"/>
  <c r="H202" i="4" s="1"/>
  <c r="K202" i="4" s="1"/>
  <c r="I4393" i="8" l="1"/>
  <c r="I4394" i="8" s="1"/>
  <c r="I4395" i="8" s="1"/>
  <c r="I4396" i="8" s="1"/>
  <c r="I4397" i="8" s="1"/>
  <c r="I4398" i="8" s="1"/>
  <c r="I4399" i="8" s="1"/>
  <c r="I4400" i="8" s="1"/>
  <c r="I4401" i="8" s="1"/>
  <c r="I4402" i="8" s="1"/>
  <c r="I4403" i="8" s="1"/>
  <c r="I4404" i="8" s="1"/>
  <c r="I4405" i="8" s="1"/>
  <c r="I4406" i="8" s="1"/>
  <c r="I4407" i="8" s="1"/>
  <c r="I4408" i="8" s="1"/>
  <c r="I4409" i="8" s="1"/>
  <c r="I4410" i="8" s="1"/>
  <c r="I4411" i="8" s="1"/>
  <c r="I4412" i="8" s="1"/>
  <c r="I4413" i="8" s="1"/>
  <c r="I4414" i="8" s="1"/>
  <c r="I4415" i="8" s="1"/>
  <c r="I4416" i="8" s="1"/>
  <c r="I4417" i="8" s="1"/>
  <c r="I4418" i="8" s="1"/>
  <c r="I4419" i="8" s="1"/>
  <c r="I4420" i="8" s="1"/>
  <c r="I4421" i="8" s="1"/>
  <c r="I4422" i="8" s="1"/>
  <c r="I4423" i="8" s="1"/>
  <c r="I4424" i="8" s="1"/>
  <c r="I4425" i="8" s="1"/>
  <c r="I4426" i="8" s="1"/>
  <c r="I4427" i="8" s="1"/>
  <c r="I4428" i="8" s="1"/>
  <c r="I4429" i="8" s="1"/>
  <c r="I4430" i="8" s="1"/>
  <c r="I4431" i="8" s="1"/>
  <c r="I4432" i="8" s="1"/>
  <c r="I4433" i="8" s="1"/>
  <c r="I4434" i="8" s="1"/>
  <c r="I4435" i="8" s="1"/>
  <c r="I4436" i="8" s="1"/>
  <c r="I4437" i="8" s="1"/>
  <c r="I4438" i="8" s="1"/>
  <c r="I4439" i="8" s="1"/>
  <c r="I4440" i="8" s="1"/>
  <c r="I4441" i="8" s="1"/>
  <c r="I4442" i="8" s="1"/>
  <c r="I4443" i="8" s="1"/>
  <c r="I4444" i="8" s="1"/>
  <c r="I4445" i="8" s="1"/>
  <c r="I4446" i="8" s="1"/>
  <c r="I4447" i="8" s="1"/>
  <c r="I4448" i="8" s="1"/>
  <c r="I4449" i="8" s="1"/>
  <c r="I4450" i="8" s="1"/>
  <c r="I4451" i="8" s="1"/>
  <c r="I4452" i="8" s="1"/>
  <c r="I4453" i="8" s="1"/>
  <c r="I4454" i="8" s="1"/>
  <c r="I4455" i="8" s="1"/>
  <c r="I4456" i="8" s="1"/>
  <c r="I4457" i="8" s="1"/>
  <c r="I4458" i="8" s="1"/>
  <c r="I4459" i="8" s="1"/>
  <c r="I4460" i="8" s="1"/>
  <c r="I4461" i="8" s="1"/>
  <c r="I4462" i="8" s="1"/>
  <c r="I4463" i="8" s="1"/>
  <c r="I4464" i="8" s="1"/>
  <c r="I4465" i="8" s="1"/>
  <c r="I4466" i="8" s="1"/>
  <c r="I4467" i="8" s="1"/>
  <c r="I4468" i="8" s="1"/>
  <c r="I4469" i="8" s="1"/>
  <c r="I5782" i="8"/>
  <c r="I5783" i="8" s="1"/>
  <c r="I5784" i="8" s="1"/>
  <c r="I5785" i="8" s="1"/>
  <c r="I5786" i="8" s="1"/>
  <c r="I5787" i="8" s="1"/>
  <c r="I5788" i="8" s="1"/>
  <c r="I5789" i="8" s="1"/>
  <c r="I5790" i="8" s="1"/>
  <c r="I5791" i="8" s="1"/>
  <c r="I5792" i="8" s="1"/>
  <c r="I5793" i="8" s="1"/>
  <c r="I5794" i="8" s="1"/>
  <c r="I5795" i="8" s="1"/>
  <c r="I5796" i="8" s="1"/>
  <c r="I5797" i="8" s="1"/>
  <c r="I5798" i="8" s="1"/>
  <c r="I5799" i="8" s="1"/>
  <c r="I5800" i="8" s="1"/>
  <c r="I5801" i="8" s="1"/>
  <c r="I5802" i="8" s="1"/>
  <c r="I5803" i="8" s="1"/>
  <c r="I5804" i="8" s="1"/>
  <c r="I5805" i="8" s="1"/>
  <c r="I4101" i="8"/>
  <c r="I4102" i="8" s="1"/>
  <c r="I4103" i="8" s="1"/>
  <c r="I4104" i="8" s="1"/>
  <c r="I4105" i="8" s="1"/>
  <c r="I4106" i="8" s="1"/>
  <c r="I4107" i="8" s="1"/>
  <c r="I4108" i="8" s="1"/>
  <c r="I4109" i="8" s="1"/>
  <c r="I4110" i="8" s="1"/>
  <c r="I4111" i="8" s="1"/>
  <c r="I4112" i="8" s="1"/>
  <c r="I4113" i="8" s="1"/>
  <c r="I4114" i="8" s="1"/>
  <c r="I4115" i="8" s="1"/>
  <c r="I4116" i="8" s="1"/>
  <c r="I4117" i="8" s="1"/>
  <c r="I4118" i="8" s="1"/>
  <c r="I4119" i="8" s="1"/>
  <c r="I4120" i="8" s="1"/>
  <c r="I4121" i="8" s="1"/>
  <c r="I4122" i="8" s="1"/>
  <c r="I4123" i="8" s="1"/>
  <c r="I4124" i="8" s="1"/>
  <c r="I4125" i="8" s="1"/>
  <c r="I4126" i="8" s="1"/>
  <c r="I4127" i="8" s="1"/>
  <c r="I4128" i="8" s="1"/>
  <c r="I4129" i="8" s="1"/>
  <c r="I4130" i="8" s="1"/>
  <c r="I4131" i="8" s="1"/>
  <c r="I4132" i="8" s="1"/>
  <c r="I5690" i="8"/>
  <c r="I5691" i="8" s="1"/>
  <c r="I5692" i="8" s="1"/>
  <c r="I5693" i="8" s="1"/>
  <c r="I5694" i="8" s="1"/>
  <c r="I5695" i="8" s="1"/>
  <c r="I5696" i="8" s="1"/>
  <c r="I5697" i="8" s="1"/>
  <c r="I5698" i="8" s="1"/>
  <c r="I5699" i="8" s="1"/>
  <c r="I5700" i="8" s="1"/>
  <c r="I5701" i="8" s="1"/>
  <c r="I5702" i="8" s="1"/>
  <c r="I5703" i="8" s="1"/>
  <c r="I5704" i="8" s="1"/>
  <c r="I5705" i="8" s="1"/>
  <c r="I5706" i="8" s="1"/>
  <c r="I5707" i="8" s="1"/>
  <c r="I5708" i="8" s="1"/>
  <c r="I5709" i="8" s="1"/>
  <c r="I5710" i="8" s="1"/>
  <c r="I5711" i="8" s="1"/>
  <c r="I5712" i="8" s="1"/>
  <c r="I5713" i="8" s="1"/>
  <c r="I5714" i="8" s="1"/>
  <c r="I5715" i="8" s="1"/>
  <c r="I5716" i="8" s="1"/>
  <c r="I5717" i="8" s="1"/>
  <c r="I5718" i="8" s="1"/>
  <c r="I5719" i="8" s="1"/>
  <c r="I5720" i="8" s="1"/>
  <c r="I5721" i="8" s="1"/>
  <c r="I5722" i="8" s="1"/>
  <c r="I5723" i="8" s="1"/>
  <c r="I5724" i="8" s="1"/>
  <c r="I5725" i="8" s="1"/>
  <c r="I5726" i="8" s="1"/>
  <c r="I5727" i="8" s="1"/>
  <c r="I5728" i="8" s="1"/>
  <c r="I5729" i="8" s="1"/>
  <c r="I5730" i="8" s="1"/>
  <c r="I5731" i="8" s="1"/>
  <c r="I5732" i="8" s="1"/>
  <c r="I5733" i="8" s="1"/>
  <c r="I5734" i="8" s="1"/>
  <c r="I5735" i="8" s="1"/>
  <c r="I5736" i="8" s="1"/>
  <c r="I5737" i="8" s="1"/>
  <c r="I5738" i="8" s="1"/>
  <c r="I5739" i="8" s="1"/>
  <c r="I5740" i="8" s="1"/>
  <c r="I5741" i="8" s="1"/>
  <c r="I5742" i="8" s="1"/>
  <c r="I5743" i="8" s="1"/>
  <c r="I5744" i="8" s="1"/>
  <c r="I5745" i="8" s="1"/>
  <c r="I5746" i="8" s="1"/>
  <c r="I5747" i="8" s="1"/>
  <c r="I5748" i="8" s="1"/>
  <c r="I5749" i="8" s="1"/>
  <c r="I5750" i="8" s="1"/>
  <c r="I5751" i="8" s="1"/>
  <c r="I5752" i="8" s="1"/>
  <c r="I5753" i="8" s="1"/>
  <c r="I5754" i="8" s="1"/>
  <c r="I5755" i="8" s="1"/>
  <c r="I5756" i="8" s="1"/>
  <c r="I5757" i="8" s="1"/>
  <c r="I5758" i="8" s="1"/>
  <c r="I5759" i="8" s="1"/>
  <c r="I5760" i="8" s="1"/>
  <c r="I5761" i="8" s="1"/>
  <c r="I5762" i="8" s="1"/>
  <c r="I5763" i="8" s="1"/>
  <c r="I5764" i="8" s="1"/>
  <c r="I5765" i="8" s="1"/>
  <c r="I5766" i="8" s="1"/>
  <c r="I4678" i="8"/>
  <c r="I4679" i="8" s="1"/>
  <c r="I4680" i="8" s="1"/>
  <c r="I4681" i="8" s="1"/>
  <c r="I4682" i="8" s="1"/>
  <c r="I4683" i="8" s="1"/>
  <c r="I4684" i="8" s="1"/>
  <c r="I4685" i="8" s="1"/>
  <c r="I4686" i="8" s="1"/>
  <c r="I4687" i="8" s="1"/>
  <c r="I4688" i="8" s="1"/>
  <c r="I4689" i="8" s="1"/>
  <c r="I4690" i="8" s="1"/>
  <c r="I4691" i="8" s="1"/>
  <c r="I4692" i="8" s="1"/>
  <c r="I4693" i="8" s="1"/>
  <c r="I4694" i="8" s="1"/>
  <c r="I4695" i="8" s="1"/>
  <c r="I4696" i="8" s="1"/>
  <c r="I4697" i="8" s="1"/>
  <c r="I4698" i="8" s="1"/>
  <c r="I4699" i="8" s="1"/>
  <c r="I4700" i="8" s="1"/>
  <c r="I4701" i="8" s="1"/>
  <c r="I4702" i="8" s="1"/>
  <c r="I4703" i="8" s="1"/>
  <c r="I4704" i="8" s="1"/>
  <c r="I4705" i="8" s="1"/>
  <c r="I4706" i="8" s="1"/>
  <c r="I4707" i="8" s="1"/>
  <c r="I4708" i="8" s="1"/>
  <c r="I4709" i="8" s="1"/>
  <c r="I4710" i="8" s="1"/>
  <c r="I4711" i="8" s="1"/>
  <c r="I4712" i="8" s="1"/>
  <c r="I4713" i="8" s="1"/>
  <c r="I4714" i="8" s="1"/>
  <c r="I4715" i="8" s="1"/>
  <c r="I4716" i="8" s="1"/>
  <c r="I4717" i="8" s="1"/>
  <c r="I4718" i="8" s="1"/>
  <c r="I4719" i="8" s="1"/>
  <c r="I4720" i="8" s="1"/>
  <c r="I4721" i="8" s="1"/>
  <c r="I4722" i="8" s="1"/>
  <c r="I4723" i="8" s="1"/>
  <c r="I4724" i="8" s="1"/>
  <c r="I4725" i="8" s="1"/>
  <c r="I4726" i="8" s="1"/>
  <c r="I4727" i="8" s="1"/>
  <c r="I4728" i="8" s="1"/>
  <c r="I4729" i="8" s="1"/>
  <c r="I4730" i="8" s="1"/>
  <c r="I4731" i="8" s="1"/>
  <c r="I4732" i="8" s="1"/>
  <c r="I4733" i="8" s="1"/>
  <c r="I4734" i="8" s="1"/>
  <c r="I4735" i="8" s="1"/>
  <c r="I4736" i="8" s="1"/>
  <c r="I4737" i="8" s="1"/>
  <c r="I4738" i="8" s="1"/>
  <c r="I4739" i="8" s="1"/>
  <c r="I4740" i="8" s="1"/>
  <c r="I4741" i="8" s="1"/>
  <c r="I4742" i="8" s="1"/>
  <c r="I4743" i="8" s="1"/>
  <c r="I4744" i="8" s="1"/>
  <c r="I4745" i="8" s="1"/>
  <c r="I4746" i="8" s="1"/>
  <c r="I4747" i="8" s="1"/>
  <c r="I4748" i="8" s="1"/>
  <c r="I4749" i="8" s="1"/>
  <c r="I4750" i="8" s="1"/>
  <c r="I4751" i="8" s="1"/>
  <c r="I4752" i="8" s="1"/>
  <c r="I4753" i="8" s="1"/>
  <c r="I4754" i="8" s="1"/>
  <c r="I4755" i="8" s="1"/>
  <c r="I4756" i="8" s="1"/>
  <c r="I4757" i="8" s="1"/>
  <c r="I4758" i="8" s="1"/>
  <c r="I4759" i="8" s="1"/>
  <c r="I4760" i="8" s="1"/>
  <c r="I4761" i="8" s="1"/>
  <c r="I4762" i="8" s="1"/>
  <c r="I4763" i="8" s="1"/>
  <c r="I4764" i="8" s="1"/>
  <c r="I4765" i="8" s="1"/>
  <c r="I4766" i="8" s="1"/>
  <c r="I4767" i="8" s="1"/>
  <c r="I4768" i="8" s="1"/>
  <c r="I4769" i="8" s="1"/>
  <c r="I4770" i="8" s="1"/>
  <c r="I4771" i="8" s="1"/>
  <c r="I4772" i="8" s="1"/>
  <c r="I4773" i="8" s="1"/>
  <c r="I4774" i="8" s="1"/>
  <c r="I4775" i="8" s="1"/>
  <c r="I4776" i="8" s="1"/>
  <c r="I4777" i="8" s="1"/>
  <c r="I4778" i="8" s="1"/>
  <c r="I4779" i="8" s="1"/>
  <c r="I4780" i="8" s="1"/>
  <c r="I4781" i="8" s="1"/>
  <c r="I4782" i="8" s="1"/>
  <c r="I4783" i="8" s="1"/>
  <c r="I4784" i="8" s="1"/>
  <c r="I4785" i="8" s="1"/>
  <c r="I4786" i="8" s="1"/>
  <c r="I4787" i="8" s="1"/>
  <c r="I4788" i="8" s="1"/>
  <c r="I4789" i="8" s="1"/>
  <c r="I1962" i="8"/>
  <c r="I1963" i="8" s="1"/>
  <c r="I1964" i="8" s="1"/>
  <c r="I1965" i="8" s="1"/>
  <c r="I1966" i="8" s="1"/>
  <c r="I1967" i="8" s="1"/>
  <c r="I1968" i="8" s="1"/>
  <c r="I1969" i="8" s="1"/>
  <c r="I1970" i="8" s="1"/>
  <c r="I1971" i="8" s="1"/>
  <c r="I1972" i="8" s="1"/>
  <c r="I1973" i="8" s="1"/>
  <c r="I1974" i="8" s="1"/>
  <c r="I1975" i="8" s="1"/>
  <c r="I1976" i="8" s="1"/>
  <c r="I1977" i="8" s="1"/>
  <c r="I1978" i="8" s="1"/>
  <c r="I1979" i="8" s="1"/>
  <c r="I1980" i="8" s="1"/>
  <c r="I1981" i="8" s="1"/>
  <c r="I1982" i="8" s="1"/>
  <c r="I1983" i="8" s="1"/>
  <c r="I1984" i="8" s="1"/>
  <c r="I1985" i="8" s="1"/>
  <c r="I1986" i="8" s="1"/>
  <c r="I1987" i="8" s="1"/>
  <c r="I1988" i="8" s="1"/>
  <c r="I1989" i="8" s="1"/>
  <c r="I1990" i="8" s="1"/>
  <c r="I1991" i="8" s="1"/>
  <c r="I1992" i="8" s="1"/>
  <c r="I1993" i="8" s="1"/>
  <c r="I1994" i="8" s="1"/>
  <c r="I1995" i="8" s="1"/>
  <c r="I1996" i="8" s="1"/>
  <c r="I1997" i="8" s="1"/>
  <c r="I1998" i="8" s="1"/>
  <c r="I1999" i="8" s="1"/>
  <c r="I2000" i="8" s="1"/>
  <c r="I2001" i="8" s="1"/>
  <c r="I2002" i="8" s="1"/>
  <c r="I2003" i="8" s="1"/>
  <c r="I2004" i="8" s="1"/>
  <c r="I2005" i="8" s="1"/>
  <c r="I2006" i="8" s="1"/>
  <c r="I2007" i="8" s="1"/>
  <c r="I2008" i="8" s="1"/>
  <c r="I2009" i="8" s="1"/>
  <c r="I2010" i="8" s="1"/>
  <c r="I2011" i="8" s="1"/>
  <c r="I2012" i="8" s="1"/>
  <c r="I2013" i="8" s="1"/>
  <c r="I2014" i="8" s="1"/>
  <c r="I2015" i="8" s="1"/>
  <c r="I2016" i="8" s="1"/>
  <c r="I2017" i="8" s="1"/>
  <c r="I2018" i="8" s="1"/>
  <c r="I2019" i="8" s="1"/>
  <c r="I2020" i="8" s="1"/>
  <c r="I2021" i="8" s="1"/>
  <c r="I2022" i="8" s="1"/>
  <c r="I2023" i="8" s="1"/>
  <c r="I2024" i="8" s="1"/>
  <c r="I2025" i="8" s="1"/>
  <c r="I2026" i="8" s="1"/>
  <c r="I2027" i="8" s="1"/>
  <c r="I2028" i="8" s="1"/>
  <c r="I2029" i="8" s="1"/>
  <c r="I2030" i="8" s="1"/>
  <c r="I2031" i="8" s="1"/>
  <c r="I2032" i="8" s="1"/>
  <c r="I2033" i="8" s="1"/>
  <c r="I2034" i="8" s="1"/>
  <c r="I2035" i="8" s="1"/>
  <c r="I2036" i="8" s="1"/>
  <c r="I2037" i="8" s="1"/>
  <c r="I2038" i="8" s="1"/>
  <c r="I2039" i="8" s="1"/>
  <c r="I2040" i="8" s="1"/>
  <c r="I2041" i="8" s="1"/>
  <c r="I2042" i="8" s="1"/>
  <c r="I2043" i="8" s="1"/>
  <c r="I2044" i="8" s="1"/>
  <c r="I2045" i="8" s="1"/>
  <c r="I2046" i="8" s="1"/>
  <c r="I2047" i="8" s="1"/>
  <c r="I2048" i="8" s="1"/>
  <c r="I2049" i="8" s="1"/>
  <c r="I2050" i="8" s="1"/>
  <c r="I2051" i="8" s="1"/>
  <c r="I2052" i="8" s="1"/>
  <c r="I2053" i="8" s="1"/>
  <c r="I2054" i="8" s="1"/>
  <c r="I2055" i="8" s="1"/>
  <c r="I2056" i="8" s="1"/>
  <c r="I2057" i="8" s="1"/>
  <c r="I2058" i="8" s="1"/>
  <c r="I2059" i="8" s="1"/>
  <c r="I2060" i="8" s="1"/>
  <c r="I2061" i="8" s="1"/>
  <c r="I2062" i="8" s="1"/>
  <c r="I2063" i="8" s="1"/>
  <c r="I2064" i="8" s="1"/>
  <c r="I2065" i="8" s="1"/>
  <c r="I2066" i="8" s="1"/>
  <c r="I2067" i="8" s="1"/>
  <c r="I2068" i="8" s="1"/>
  <c r="I2069" i="8" s="1"/>
  <c r="I2070" i="8" s="1"/>
  <c r="I2071" i="8" s="1"/>
  <c r="I2072" i="8" s="1"/>
  <c r="I2073" i="8" s="1"/>
  <c r="I2074" i="8" s="1"/>
  <c r="I2075" i="8" s="1"/>
  <c r="I2076" i="8" s="1"/>
  <c r="I2077" i="8" s="1"/>
  <c r="I2078" i="8" s="1"/>
  <c r="I2079" i="8" s="1"/>
  <c r="I2080" i="8" s="1"/>
  <c r="I2081" i="8" s="1"/>
  <c r="I2082" i="8" s="1"/>
  <c r="I2083" i="8" s="1"/>
  <c r="I2084" i="8" s="1"/>
  <c r="I2085" i="8" s="1"/>
  <c r="I2086" i="8" s="1"/>
  <c r="I2087" i="8" s="1"/>
  <c r="I2088" i="8" s="1"/>
  <c r="I2089" i="8" s="1"/>
  <c r="I2090" i="8" s="1"/>
  <c r="I2091" i="8" s="1"/>
  <c r="I2092" i="8" s="1"/>
  <c r="I2093" i="8" s="1"/>
  <c r="I2094" i="8" s="1"/>
  <c r="I2095" i="8" s="1"/>
  <c r="I2096" i="8" s="1"/>
  <c r="I2097" i="8" s="1"/>
  <c r="I2098" i="8" s="1"/>
  <c r="I2099" i="8" s="1"/>
  <c r="I2100" i="8" s="1"/>
  <c r="I2101" i="8" s="1"/>
  <c r="I2102" i="8" s="1"/>
  <c r="I2103" i="8" s="1"/>
  <c r="I2104" i="8" s="1"/>
  <c r="I2105" i="8" s="1"/>
  <c r="I2106" i="8" s="1"/>
  <c r="I2107" i="8" s="1"/>
  <c r="I2108" i="8" s="1"/>
  <c r="I2109" i="8" s="1"/>
  <c r="I2110" i="8" s="1"/>
  <c r="I2111" i="8" s="1"/>
  <c r="I2112" i="8" s="1"/>
  <c r="I2113" i="8" s="1"/>
  <c r="I2114" i="8" s="1"/>
  <c r="I2115" i="8" s="1"/>
  <c r="I2116" i="8" s="1"/>
  <c r="I2117" i="8" s="1"/>
  <c r="I2118" i="8" s="1"/>
  <c r="I2119" i="8" s="1"/>
  <c r="I2120" i="8" s="1"/>
  <c r="I2121" i="8" s="1"/>
  <c r="I2122" i="8" s="1"/>
  <c r="I2123" i="8" s="1"/>
  <c r="I2124" i="8" s="1"/>
  <c r="I2125" i="8" s="1"/>
  <c r="I2126" i="8" s="1"/>
  <c r="I2127" i="8" s="1"/>
  <c r="I2128" i="8" s="1"/>
  <c r="I2129" i="8" s="1"/>
  <c r="I2130" i="8" s="1"/>
  <c r="I2131" i="8" s="1"/>
  <c r="I2132" i="8" s="1"/>
  <c r="I2133" i="8" s="1"/>
  <c r="I2134" i="8" s="1"/>
  <c r="I2135" i="8" s="1"/>
  <c r="I2136" i="8" s="1"/>
  <c r="I2137" i="8" s="1"/>
  <c r="I2138" i="8" s="1"/>
  <c r="I2139" i="8" s="1"/>
  <c r="I2140" i="8" s="1"/>
  <c r="I2141" i="8" s="1"/>
  <c r="I2142" i="8" s="1"/>
  <c r="I2143" i="8" s="1"/>
  <c r="I2144" i="8" s="1"/>
  <c r="I2145" i="8" s="1"/>
  <c r="I2146" i="8" s="1"/>
  <c r="I2147" i="8" s="1"/>
  <c r="I2148" i="8" s="1"/>
  <c r="I2149" i="8" s="1"/>
  <c r="I2150" i="8" s="1"/>
  <c r="I2151" i="8" s="1"/>
  <c r="I2152" i="8" s="1"/>
  <c r="I2153" i="8" s="1"/>
  <c r="I2154" i="8" s="1"/>
  <c r="I2155" i="8" s="1"/>
  <c r="I2156" i="8" s="1"/>
  <c r="I2157" i="8" s="1"/>
  <c r="I2158" i="8" s="1"/>
  <c r="I2159" i="8" s="1"/>
  <c r="I2160" i="8" s="1"/>
  <c r="I2161" i="8" s="1"/>
  <c r="I2162" i="8" s="1"/>
  <c r="I2163" i="8" s="1"/>
  <c r="I2164" i="8" s="1"/>
  <c r="I2165" i="8" s="1"/>
  <c r="I2166" i="8" s="1"/>
  <c r="I2167" i="8" s="1"/>
  <c r="I2168" i="8" s="1"/>
  <c r="I2169" i="8" s="1"/>
  <c r="I2170" i="8" s="1"/>
  <c r="I2171" i="8" s="1"/>
  <c r="I2172" i="8" s="1"/>
  <c r="I2173" i="8" s="1"/>
  <c r="I2174" i="8" s="1"/>
  <c r="I2175" i="8" s="1"/>
  <c r="I2176" i="8" s="1"/>
  <c r="I2177" i="8" s="1"/>
  <c r="I2178" i="8" s="1"/>
  <c r="I2179" i="8" s="1"/>
  <c r="I2180" i="8" s="1"/>
  <c r="I2181" i="8" s="1"/>
  <c r="I2182" i="8" s="1"/>
  <c r="I2183" i="8" s="1"/>
  <c r="I2184" i="8" s="1"/>
  <c r="I2185" i="8" s="1"/>
  <c r="I2186" i="8" s="1"/>
  <c r="I2187" i="8" s="1"/>
  <c r="I2188" i="8" s="1"/>
  <c r="I2189" i="8" s="1"/>
  <c r="I2190" i="8" s="1"/>
  <c r="I2191" i="8" s="1"/>
  <c r="I2192" i="8" s="1"/>
  <c r="I2193" i="8" s="1"/>
  <c r="I2194" i="8" s="1"/>
  <c r="I2195" i="8" s="1"/>
  <c r="I2196" i="8" s="1"/>
  <c r="I2197" i="8" s="1"/>
  <c r="I2198" i="8" s="1"/>
  <c r="I2199" i="8" s="1"/>
  <c r="I2200" i="8" s="1"/>
  <c r="I2201" i="8" s="1"/>
  <c r="I2202" i="8" s="1"/>
  <c r="I2203" i="8" s="1"/>
  <c r="I2204" i="8" s="1"/>
  <c r="I2205" i="8" s="1"/>
  <c r="I2206" i="8" s="1"/>
  <c r="I2207" i="8" s="1"/>
  <c r="I2208" i="8" s="1"/>
  <c r="I2209" i="8" s="1"/>
  <c r="I2210" i="8" s="1"/>
  <c r="I2211" i="8" s="1"/>
  <c r="I2212" i="8" s="1"/>
  <c r="I2213" i="8" s="1"/>
  <c r="I2214" i="8" s="1"/>
  <c r="I2215" i="8" s="1"/>
  <c r="I2216" i="8" s="1"/>
  <c r="I2217" i="8" s="1"/>
  <c r="I2218" i="8" s="1"/>
  <c r="I2219" i="8" s="1"/>
  <c r="I2220" i="8" s="1"/>
  <c r="I2221" i="8" s="1"/>
  <c r="I2222" i="8" s="1"/>
  <c r="I2223" i="8" s="1"/>
  <c r="I2224" i="8" s="1"/>
  <c r="I2225" i="8" s="1"/>
  <c r="I2226" i="8" s="1"/>
  <c r="I2227" i="8" s="1"/>
  <c r="I2228" i="8" s="1"/>
  <c r="I2229" i="8" s="1"/>
  <c r="I2230" i="8" s="1"/>
  <c r="I2231" i="8" s="1"/>
  <c r="I2232" i="8" s="1"/>
  <c r="I2233" i="8" s="1"/>
  <c r="I2234" i="8" s="1"/>
  <c r="I2235" i="8" s="1"/>
  <c r="I2236" i="8" s="1"/>
  <c r="I2237" i="8" s="1"/>
  <c r="I2238" i="8" s="1"/>
  <c r="I2239" i="8" s="1"/>
  <c r="I2240" i="8" s="1"/>
  <c r="I2241" i="8" s="1"/>
  <c r="I2242" i="8" s="1"/>
  <c r="I2243" i="8" s="1"/>
  <c r="I2244" i="8" s="1"/>
  <c r="I2245" i="8" s="1"/>
  <c r="I2246" i="8" s="1"/>
  <c r="I2247" i="8" s="1"/>
  <c r="I2248" i="8" s="1"/>
  <c r="I2249" i="8" s="1"/>
  <c r="I2250" i="8" s="1"/>
  <c r="I2251" i="8" s="1"/>
  <c r="I2252" i="8" s="1"/>
  <c r="I2253" i="8" s="1"/>
  <c r="I2254" i="8" s="1"/>
  <c r="I2255" i="8" s="1"/>
  <c r="I2256" i="8" s="1"/>
  <c r="I2257" i="8" s="1"/>
  <c r="I2258" i="8" s="1"/>
  <c r="I2259" i="8" s="1"/>
  <c r="I2260" i="8" s="1"/>
  <c r="I2261" i="8" s="1"/>
  <c r="I2262" i="8" s="1"/>
  <c r="I2263" i="8" s="1"/>
  <c r="I2264" i="8" s="1"/>
  <c r="I2265" i="8" s="1"/>
  <c r="I2266" i="8" s="1"/>
  <c r="I2267" i="8" s="1"/>
  <c r="I2268" i="8" s="1"/>
  <c r="I2269" i="8" s="1"/>
  <c r="I2270" i="8" s="1"/>
  <c r="I2271" i="8" s="1"/>
  <c r="I2272" i="8" s="1"/>
  <c r="I2273" i="8" s="1"/>
  <c r="I2274" i="8" s="1"/>
  <c r="I2275" i="8" s="1"/>
  <c r="I2276" i="8" s="1"/>
  <c r="I2277" i="8" s="1"/>
  <c r="I2278" i="8" s="1"/>
  <c r="I2279" i="8" s="1"/>
  <c r="I2280" i="8" s="1"/>
  <c r="I2281" i="8" s="1"/>
  <c r="I2282" i="8" s="1"/>
  <c r="I2283" i="8" s="1"/>
  <c r="I2284" i="8" s="1"/>
  <c r="I2285" i="8" s="1"/>
  <c r="I2286" i="8" s="1"/>
  <c r="I2287" i="8" s="1"/>
  <c r="I2288" i="8" s="1"/>
  <c r="I2289" i="8" s="1"/>
  <c r="I2290" i="8" s="1"/>
  <c r="I2291" i="8" s="1"/>
  <c r="I2292" i="8" s="1"/>
  <c r="I2293" i="8" s="1"/>
  <c r="I2294" i="8" s="1"/>
  <c r="I2295" i="8" s="1"/>
  <c r="I2296" i="8" s="1"/>
  <c r="I2297" i="8" s="1"/>
  <c r="I2298" i="8" s="1"/>
  <c r="I2299" i="8" s="1"/>
  <c r="I2300" i="8" s="1"/>
  <c r="I2301" i="8" s="1"/>
  <c r="I2302" i="8" s="1"/>
  <c r="I2303" i="8" s="1"/>
  <c r="I2304" i="8" s="1"/>
  <c r="I2305" i="8" s="1"/>
  <c r="I2306" i="8" s="1"/>
  <c r="I2307" i="8" s="1"/>
  <c r="I2308" i="8" s="1"/>
  <c r="I2309" i="8" s="1"/>
  <c r="I2310" i="8" s="1"/>
  <c r="I2311" i="8" s="1"/>
  <c r="I2312" i="8" s="1"/>
  <c r="I2313" i="8" s="1"/>
  <c r="I2314" i="8" s="1"/>
  <c r="I2315" i="8" s="1"/>
  <c r="I2316" i="8" s="1"/>
  <c r="I2317" i="8" s="1"/>
  <c r="I2318" i="8" s="1"/>
  <c r="I2319" i="8" s="1"/>
  <c r="I2320" i="8" s="1"/>
  <c r="I2321" i="8" s="1"/>
  <c r="I2322" i="8" s="1"/>
  <c r="I2323" i="8" s="1"/>
  <c r="I2324" i="8" s="1"/>
  <c r="I2325" i="8" s="1"/>
  <c r="I2326" i="8" s="1"/>
  <c r="I2327" i="8" s="1"/>
  <c r="I2328" i="8" s="1"/>
  <c r="I2329" i="8" s="1"/>
  <c r="I2330" i="8" s="1"/>
  <c r="I2331" i="8" s="1"/>
  <c r="I2332" i="8" s="1"/>
  <c r="I2333" i="8" s="1"/>
  <c r="I2334" i="8" s="1"/>
  <c r="I2335" i="8" s="1"/>
  <c r="I2336" i="8" s="1"/>
  <c r="I2337" i="8" s="1"/>
  <c r="I2338" i="8" s="1"/>
  <c r="I2339" i="8" s="1"/>
  <c r="I2340" i="8" s="1"/>
  <c r="I2341" i="8" s="1"/>
  <c r="I2342" i="8" s="1"/>
  <c r="I2343" i="8" s="1"/>
  <c r="I2344" i="8" s="1"/>
  <c r="I2345" i="8" s="1"/>
  <c r="I2346" i="8" s="1"/>
  <c r="I2347" i="8" s="1"/>
  <c r="I2348" i="8" s="1"/>
  <c r="I2349" i="8" s="1"/>
  <c r="I2350" i="8" s="1"/>
  <c r="I2351" i="8" s="1"/>
  <c r="I2352" i="8" s="1"/>
  <c r="I2353" i="8" s="1"/>
  <c r="I2354" i="8" s="1"/>
  <c r="I2355" i="8" s="1"/>
  <c r="I2356" i="8" s="1"/>
  <c r="I2357" i="8" s="1"/>
  <c r="I2358" i="8" s="1"/>
  <c r="I2359" i="8" s="1"/>
  <c r="I2360" i="8" s="1"/>
  <c r="I2361" i="8" s="1"/>
  <c r="I2362" i="8" s="1"/>
  <c r="I2363" i="8" s="1"/>
  <c r="I2364" i="8" s="1"/>
  <c r="I2365" i="8" s="1"/>
  <c r="I2366" i="8" s="1"/>
  <c r="I2367" i="8" s="1"/>
  <c r="I2368" i="8" s="1"/>
  <c r="I2369" i="8" s="1"/>
  <c r="I2370" i="8" s="1"/>
  <c r="I2371" i="8" s="1"/>
  <c r="I2372" i="8" s="1"/>
  <c r="I2373" i="8" s="1"/>
  <c r="I2374" i="8" s="1"/>
  <c r="I2375" i="8" s="1"/>
  <c r="I2376" i="8" s="1"/>
  <c r="I2377" i="8" s="1"/>
  <c r="I2378" i="8" s="1"/>
  <c r="I2379" i="8" s="1"/>
  <c r="I2380" i="8" s="1"/>
  <c r="I2381" i="8" s="1"/>
  <c r="I2382" i="8" s="1"/>
  <c r="I2383" i="8" s="1"/>
  <c r="I2384" i="8" s="1"/>
  <c r="I2385" i="8" s="1"/>
  <c r="I2386" i="8" s="1"/>
  <c r="I2387" i="8" s="1"/>
  <c r="I2388" i="8" s="1"/>
  <c r="I2389" i="8" s="1"/>
  <c r="I2390" i="8" s="1"/>
  <c r="I2391" i="8" s="1"/>
  <c r="I2392" i="8" s="1"/>
  <c r="I2393" i="8" s="1"/>
  <c r="I2394" i="8" s="1"/>
  <c r="I2395" i="8" s="1"/>
  <c r="I2396" i="8" s="1"/>
  <c r="I2397" i="8" s="1"/>
  <c r="I2398" i="8" s="1"/>
  <c r="I2399" i="8" s="1"/>
  <c r="I2400" i="8" s="1"/>
  <c r="I2401" i="8" s="1"/>
  <c r="I2402" i="8" s="1"/>
  <c r="I2403" i="8" s="1"/>
  <c r="I2404" i="8" s="1"/>
  <c r="I2405" i="8" s="1"/>
  <c r="I2406" i="8" s="1"/>
  <c r="I2407" i="8" s="1"/>
  <c r="I2408" i="8" s="1"/>
  <c r="I2409" i="8" s="1"/>
  <c r="I2410" i="8" s="1"/>
  <c r="I2411" i="8" s="1"/>
  <c r="I2412" i="8" s="1"/>
  <c r="I2413" i="8" s="1"/>
  <c r="I2414" i="8" s="1"/>
  <c r="I2415" i="8" s="1"/>
  <c r="I2416" i="8" s="1"/>
  <c r="I2417" i="8" s="1"/>
  <c r="I2418" i="8" s="1"/>
  <c r="I2419" i="8" s="1"/>
  <c r="I2420" i="8" s="1"/>
  <c r="I2421" i="8" s="1"/>
  <c r="I2422" i="8" s="1"/>
  <c r="I2423" i="8" s="1"/>
  <c r="I2424" i="8" s="1"/>
  <c r="I2425" i="8" s="1"/>
  <c r="I2426" i="8" s="1"/>
  <c r="I2427" i="8" s="1"/>
  <c r="I2428" i="8" s="1"/>
  <c r="I2429" i="8" s="1"/>
  <c r="I2430" i="8" s="1"/>
  <c r="I2431" i="8" s="1"/>
  <c r="I2432" i="8" s="1"/>
  <c r="I2433" i="8" s="1"/>
  <c r="I2434" i="8" s="1"/>
  <c r="I2435" i="8" s="1"/>
  <c r="I2436" i="8" s="1"/>
  <c r="I2437" i="8" s="1"/>
  <c r="I2438" i="8" s="1"/>
  <c r="I2439" i="8" s="1"/>
  <c r="I2440" i="8" s="1"/>
  <c r="I2441" i="8" s="1"/>
  <c r="I2442" i="8" s="1"/>
  <c r="I2443" i="8" s="1"/>
  <c r="I2444" i="8" s="1"/>
  <c r="I2445" i="8" s="1"/>
  <c r="I2446" i="8" s="1"/>
  <c r="I2447" i="8" s="1"/>
  <c r="I2448" i="8" s="1"/>
  <c r="I2449" i="8" s="1"/>
  <c r="I2450" i="8" s="1"/>
  <c r="I2451" i="8" s="1"/>
  <c r="I2452" i="8" s="1"/>
  <c r="I2453" i="8" s="1"/>
  <c r="I2454" i="8" s="1"/>
  <c r="I2455" i="8" s="1"/>
  <c r="I2456" i="8" s="1"/>
  <c r="I2457" i="8" s="1"/>
  <c r="I2458" i="8" s="1"/>
  <c r="I2459" i="8" s="1"/>
  <c r="I2460" i="8" s="1"/>
  <c r="I2461" i="8" s="1"/>
  <c r="I2462" i="8" s="1"/>
  <c r="I2463" i="8" s="1"/>
  <c r="I2464" i="8" s="1"/>
  <c r="I2465" i="8" s="1"/>
  <c r="I2466" i="8" s="1"/>
  <c r="I2467" i="8" s="1"/>
  <c r="I2468" i="8" s="1"/>
  <c r="I2469" i="8" s="1"/>
  <c r="I2470" i="8" s="1"/>
  <c r="I2471" i="8" s="1"/>
  <c r="I2472" i="8" s="1"/>
  <c r="I2473" i="8" s="1"/>
  <c r="I2474" i="8" s="1"/>
  <c r="I2475" i="8" s="1"/>
  <c r="I2476" i="8" s="1"/>
  <c r="I2477" i="8" s="1"/>
  <c r="I2478" i="8" s="1"/>
  <c r="I2479" i="8" s="1"/>
  <c r="I2480" i="8" s="1"/>
  <c r="I2481" i="8" s="1"/>
  <c r="I2482" i="8" s="1"/>
  <c r="I2483" i="8" s="1"/>
  <c r="I2484" i="8" s="1"/>
  <c r="I2485" i="8" s="1"/>
  <c r="I2486" i="8" s="1"/>
  <c r="I2487" i="8" s="1"/>
  <c r="I2488" i="8" s="1"/>
  <c r="I2489" i="8" s="1"/>
  <c r="I2490" i="8" s="1"/>
  <c r="I2491" i="8" s="1"/>
  <c r="I2492" i="8" s="1"/>
  <c r="I2493" i="8" s="1"/>
  <c r="I2494" i="8" s="1"/>
  <c r="I2495" i="8" s="1"/>
  <c r="I2496" i="8" s="1"/>
  <c r="I2497" i="8" s="1"/>
  <c r="I2498" i="8" s="1"/>
  <c r="I2499" i="8" s="1"/>
  <c r="I2500" i="8" s="1"/>
  <c r="I2501" i="8" s="1"/>
  <c r="I2502" i="8" s="1"/>
  <c r="I2503" i="8" s="1"/>
  <c r="I2504" i="8" s="1"/>
  <c r="I2505" i="8" s="1"/>
  <c r="I2506" i="8" s="1"/>
  <c r="I2507" i="8" s="1"/>
  <c r="I2508" i="8" s="1"/>
  <c r="I2509" i="8" s="1"/>
  <c r="I2510" i="8" s="1"/>
  <c r="I2511" i="8" s="1"/>
  <c r="I2512" i="8" s="1"/>
  <c r="I2513" i="8" s="1"/>
  <c r="I2514" i="8" s="1"/>
  <c r="I2515" i="8" s="1"/>
  <c r="I2516" i="8" s="1"/>
  <c r="I2517" i="8" s="1"/>
  <c r="I2518" i="8" s="1"/>
  <c r="I2519" i="8" s="1"/>
  <c r="I2520" i="8" s="1"/>
  <c r="I2521" i="8" s="1"/>
  <c r="I2522" i="8" s="1"/>
  <c r="I2523" i="8" s="1"/>
  <c r="I2524" i="8" s="1"/>
  <c r="I2525" i="8" s="1"/>
  <c r="I2526" i="8" s="1"/>
  <c r="I2527" i="8" s="1"/>
  <c r="I2528" i="8" s="1"/>
  <c r="I2529" i="8" s="1"/>
  <c r="I2530" i="8" s="1"/>
  <c r="I2531" i="8" s="1"/>
  <c r="I2532" i="8" s="1"/>
  <c r="I2533" i="8" s="1"/>
  <c r="I2534" i="8" s="1"/>
  <c r="I2535" i="8" s="1"/>
  <c r="I2536" i="8" s="1"/>
  <c r="I2537" i="8" s="1"/>
  <c r="I2538" i="8" s="1"/>
  <c r="I2539" i="8" s="1"/>
  <c r="I2540" i="8" s="1"/>
  <c r="I2541" i="8" s="1"/>
  <c r="I2542" i="8" s="1"/>
  <c r="I2543" i="8" s="1"/>
  <c r="I2544" i="8" s="1"/>
  <c r="I2545" i="8" s="1"/>
  <c r="I2546" i="8" s="1"/>
  <c r="I2547" i="8" s="1"/>
  <c r="I2548" i="8" s="1"/>
  <c r="I2549" i="8" s="1"/>
  <c r="I2550" i="8" s="1"/>
  <c r="I2551" i="8" s="1"/>
  <c r="I2552" i="8" s="1"/>
  <c r="I2553" i="8" s="1"/>
  <c r="I2554" i="8" s="1"/>
  <c r="I2555" i="8" s="1"/>
  <c r="I2556" i="8" s="1"/>
  <c r="I2557" i="8" s="1"/>
  <c r="I2558" i="8" s="1"/>
  <c r="I2559" i="8" s="1"/>
  <c r="I2560" i="8" s="1"/>
  <c r="I2561" i="8" s="1"/>
  <c r="I2562" i="8" s="1"/>
  <c r="I2563" i="8" s="1"/>
  <c r="I2564" i="8" s="1"/>
  <c r="I2565" i="8" s="1"/>
  <c r="I2566" i="8" s="1"/>
  <c r="I2567" i="8" s="1"/>
  <c r="I2568" i="8" s="1"/>
  <c r="I2569" i="8" s="1"/>
  <c r="I2570" i="8" s="1"/>
  <c r="I2571" i="8" s="1"/>
  <c r="I2572" i="8" s="1"/>
  <c r="I2573" i="8" s="1"/>
  <c r="I2574" i="8" s="1"/>
  <c r="I2575" i="8" s="1"/>
  <c r="I2576" i="8" s="1"/>
  <c r="I2577" i="8" s="1"/>
  <c r="I2578" i="8" s="1"/>
  <c r="I2579" i="8" s="1"/>
  <c r="I2580" i="8" s="1"/>
  <c r="I2581" i="8" s="1"/>
  <c r="I2582" i="8" s="1"/>
  <c r="I2583" i="8" s="1"/>
  <c r="I2584" i="8" s="1"/>
  <c r="I2585" i="8" s="1"/>
  <c r="I2586" i="8" s="1"/>
  <c r="I2587" i="8" s="1"/>
  <c r="I2588" i="8" s="1"/>
  <c r="I2589" i="8" s="1"/>
  <c r="I2590" i="8" s="1"/>
  <c r="I2591" i="8" s="1"/>
  <c r="I2592" i="8" s="1"/>
  <c r="I2593" i="8" s="1"/>
  <c r="I2594" i="8" s="1"/>
  <c r="I2595" i="8" s="1"/>
  <c r="I1434" i="8"/>
  <c r="I1435" i="8" s="1"/>
  <c r="I312" i="8"/>
  <c r="I313" i="8" s="1"/>
  <c r="I314" i="8" s="1"/>
  <c r="I315" i="8" s="1"/>
  <c r="I316" i="8" s="1"/>
  <c r="I317" i="8" s="1"/>
  <c r="I318" i="8" s="1"/>
  <c r="I319" i="8" s="1"/>
  <c r="I320" i="8" s="1"/>
  <c r="I321" i="8" s="1"/>
  <c r="I322" i="8" s="1"/>
  <c r="I323" i="8" s="1"/>
  <c r="I324" i="8" s="1"/>
  <c r="I325" i="8" s="1"/>
  <c r="I326" i="8" s="1"/>
  <c r="I327" i="8" s="1"/>
  <c r="I328" i="8" s="1"/>
  <c r="I329" i="8" s="1"/>
  <c r="I330" i="8" s="1"/>
  <c r="I331" i="8" s="1"/>
  <c r="I332" i="8" s="1"/>
  <c r="I333" i="8" s="1"/>
  <c r="I334" i="8" s="1"/>
  <c r="I335" i="8" s="1"/>
  <c r="I336" i="8" s="1"/>
  <c r="I337" i="8" s="1"/>
  <c r="I338" i="8" s="1"/>
  <c r="I339" i="8" s="1"/>
  <c r="I340" i="8" s="1"/>
  <c r="I341" i="8" s="1"/>
  <c r="I342" i="8" s="1"/>
  <c r="I343" i="8" s="1"/>
  <c r="I344" i="8" s="1"/>
  <c r="I345" i="8" s="1"/>
  <c r="I346" i="8" s="1"/>
  <c r="I347" i="8" s="1"/>
  <c r="I348" i="8" s="1"/>
  <c r="I349" i="8" s="1"/>
  <c r="I350" i="8" s="1"/>
  <c r="I351" i="8" s="1"/>
  <c r="I352" i="8" s="1"/>
  <c r="I353" i="8" s="1"/>
  <c r="I354" i="8" s="1"/>
  <c r="I355" i="8" s="1"/>
  <c r="I356" i="8" s="1"/>
  <c r="I357" i="8" s="1"/>
  <c r="I358" i="8" s="1"/>
  <c r="I359" i="8" s="1"/>
  <c r="I360" i="8" s="1"/>
  <c r="I361" i="8" s="1"/>
  <c r="I362" i="8" s="1"/>
  <c r="I363" i="8" s="1"/>
  <c r="I364" i="8" s="1"/>
  <c r="I365" i="8" s="1"/>
  <c r="I366" i="8" s="1"/>
  <c r="I367" i="8" s="1"/>
  <c r="I368" i="8" s="1"/>
  <c r="I369" i="8" s="1"/>
  <c r="I370" i="8" s="1"/>
  <c r="I371" i="8" s="1"/>
  <c r="I372" i="8" s="1"/>
  <c r="I373" i="8" s="1"/>
  <c r="I374" i="8" s="1"/>
  <c r="I375" i="8" s="1"/>
  <c r="I376" i="8" s="1"/>
  <c r="I377" i="8" s="1"/>
  <c r="I378" i="8" s="1"/>
  <c r="I379" i="8" s="1"/>
  <c r="I380" i="8" s="1"/>
  <c r="I381" i="8" s="1"/>
  <c r="I382" i="8" s="1"/>
  <c r="I383" i="8" s="1"/>
  <c r="I384" i="8" s="1"/>
  <c r="I385" i="8" s="1"/>
  <c r="I386" i="8" s="1"/>
  <c r="I387" i="8" s="1"/>
  <c r="I388" i="8" s="1"/>
  <c r="I389" i="8" s="1"/>
  <c r="I390" i="8" s="1"/>
  <c r="I391" i="8" s="1"/>
  <c r="I392" i="8" s="1"/>
  <c r="I393" i="8" s="1"/>
  <c r="I394" i="8" s="1"/>
  <c r="I395" i="8" s="1"/>
  <c r="I396" i="8" s="1"/>
  <c r="I397" i="8" s="1"/>
  <c r="I398" i="8" s="1"/>
  <c r="I399" i="8" s="1"/>
  <c r="I400" i="8" s="1"/>
  <c r="I401" i="8" s="1"/>
  <c r="I402" i="8" s="1"/>
  <c r="I403" i="8" s="1"/>
  <c r="I404" i="8" s="1"/>
  <c r="I405" i="8" s="1"/>
  <c r="I406" i="8" s="1"/>
  <c r="I407" i="8" s="1"/>
  <c r="I408" i="8" s="1"/>
  <c r="I409" i="8" s="1"/>
  <c r="I410" i="8" s="1"/>
  <c r="I411" i="8" s="1"/>
  <c r="I412" i="8" s="1"/>
  <c r="I1714" i="8"/>
  <c r="I1715" i="8" s="1"/>
  <c r="I1716" i="8" s="1"/>
  <c r="I204" i="8"/>
  <c r="H204" i="8" s="1"/>
  <c r="K203" i="8"/>
  <c r="L204" i="8" s="1"/>
  <c r="L202" i="4"/>
  <c r="L203" i="4" s="1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52" i="4"/>
  <c r="E5805" i="4"/>
  <c r="E5804" i="4"/>
  <c r="E5803" i="4"/>
  <c r="E5802" i="4"/>
  <c r="E5801" i="4"/>
  <c r="E5800" i="4"/>
  <c r="E5799" i="4"/>
  <c r="E5798" i="4"/>
  <c r="E5797" i="4"/>
  <c r="E5796" i="4"/>
  <c r="E5795" i="4"/>
  <c r="E5794" i="4"/>
  <c r="E5793" i="4"/>
  <c r="E5792" i="4"/>
  <c r="E5791" i="4"/>
  <c r="E5790" i="4"/>
  <c r="E5789" i="4"/>
  <c r="E5788" i="4"/>
  <c r="E5787" i="4"/>
  <c r="E5786" i="4"/>
  <c r="E5785" i="4"/>
  <c r="E5784" i="4"/>
  <c r="E5783" i="4"/>
  <c r="E5782" i="4"/>
  <c r="E5781" i="4"/>
  <c r="E5780" i="4"/>
  <c r="E5779" i="4"/>
  <c r="E5778" i="4"/>
  <c r="E5777" i="4"/>
  <c r="E5776" i="4"/>
  <c r="E5775" i="4"/>
  <c r="E5774" i="4"/>
  <c r="E5773" i="4"/>
  <c r="E5772" i="4"/>
  <c r="E5771" i="4"/>
  <c r="E5770" i="4"/>
  <c r="E5769" i="4"/>
  <c r="E5768" i="4"/>
  <c r="E5767" i="4"/>
  <c r="E5766" i="4"/>
  <c r="E5765" i="4"/>
  <c r="E5764" i="4"/>
  <c r="E5763" i="4"/>
  <c r="E5762" i="4"/>
  <c r="E5761" i="4"/>
  <c r="E5760" i="4"/>
  <c r="E5759" i="4"/>
  <c r="E5758" i="4"/>
  <c r="E5757" i="4"/>
  <c r="E5756" i="4"/>
  <c r="E5755" i="4"/>
  <c r="E5754" i="4"/>
  <c r="E5753" i="4"/>
  <c r="E5752" i="4"/>
  <c r="E5751" i="4"/>
  <c r="E5750" i="4"/>
  <c r="E5749" i="4"/>
  <c r="E5748" i="4"/>
  <c r="E5747" i="4"/>
  <c r="E5746" i="4"/>
  <c r="E5745" i="4"/>
  <c r="E5744" i="4"/>
  <c r="E5743" i="4"/>
  <c r="E5742" i="4"/>
  <c r="E5741" i="4"/>
  <c r="E5740" i="4"/>
  <c r="E5739" i="4"/>
  <c r="E5738" i="4"/>
  <c r="E5737" i="4"/>
  <c r="E5736" i="4"/>
  <c r="E5735" i="4"/>
  <c r="E5734" i="4"/>
  <c r="E5733" i="4"/>
  <c r="E5732" i="4"/>
  <c r="E5731" i="4"/>
  <c r="E5730" i="4"/>
  <c r="E5729" i="4"/>
  <c r="E5728" i="4"/>
  <c r="E5727" i="4"/>
  <c r="E5726" i="4"/>
  <c r="E5725" i="4"/>
  <c r="E5724" i="4"/>
  <c r="E5723" i="4"/>
  <c r="E5722" i="4"/>
  <c r="E5721" i="4"/>
  <c r="E5720" i="4"/>
  <c r="E5719" i="4"/>
  <c r="E5718" i="4"/>
  <c r="E5717" i="4"/>
  <c r="E5716" i="4"/>
  <c r="E5715" i="4"/>
  <c r="E5714" i="4"/>
  <c r="E5713" i="4"/>
  <c r="E5712" i="4"/>
  <c r="E5711" i="4"/>
  <c r="E5710" i="4"/>
  <c r="E5709" i="4"/>
  <c r="E5708" i="4"/>
  <c r="E5707" i="4"/>
  <c r="E5706" i="4"/>
  <c r="E5705" i="4"/>
  <c r="E5704" i="4"/>
  <c r="E5703" i="4"/>
  <c r="E5702" i="4"/>
  <c r="E5701" i="4"/>
  <c r="E5700" i="4"/>
  <c r="E5699" i="4"/>
  <c r="E5698" i="4"/>
  <c r="E5697" i="4"/>
  <c r="E5696" i="4"/>
  <c r="E5695" i="4"/>
  <c r="E5694" i="4"/>
  <c r="E5693" i="4"/>
  <c r="E5692" i="4"/>
  <c r="E5691" i="4"/>
  <c r="E5690" i="4"/>
  <c r="E5689" i="4"/>
  <c r="E5688" i="4"/>
  <c r="E5687" i="4"/>
  <c r="E5686" i="4"/>
  <c r="E5685" i="4"/>
  <c r="E5684" i="4"/>
  <c r="E5683" i="4"/>
  <c r="E5682" i="4"/>
  <c r="E5681" i="4"/>
  <c r="E5680" i="4"/>
  <c r="E5679" i="4"/>
  <c r="E5678" i="4"/>
  <c r="E5677" i="4"/>
  <c r="E5676" i="4"/>
  <c r="E5675" i="4"/>
  <c r="E5674" i="4"/>
  <c r="E5673" i="4"/>
  <c r="E5672" i="4"/>
  <c r="E5671" i="4"/>
  <c r="E5670" i="4"/>
  <c r="E5669" i="4"/>
  <c r="E5668" i="4"/>
  <c r="E5667" i="4"/>
  <c r="E5666" i="4"/>
  <c r="E5665" i="4"/>
  <c r="E5664" i="4"/>
  <c r="E5663" i="4"/>
  <c r="E5662" i="4"/>
  <c r="E5661" i="4"/>
  <c r="E5660" i="4"/>
  <c r="E5659" i="4"/>
  <c r="E5658" i="4"/>
  <c r="E5657" i="4"/>
  <c r="E5656" i="4"/>
  <c r="E5655" i="4"/>
  <c r="E5654" i="4"/>
  <c r="E5653" i="4"/>
  <c r="E5652" i="4"/>
  <c r="E5651" i="4"/>
  <c r="E5650" i="4"/>
  <c r="E5649" i="4"/>
  <c r="E5648" i="4"/>
  <c r="E5647" i="4"/>
  <c r="E5646" i="4"/>
  <c r="E5645" i="4"/>
  <c r="E5644" i="4"/>
  <c r="E5643" i="4"/>
  <c r="E5642" i="4"/>
  <c r="E5641" i="4"/>
  <c r="E5640" i="4"/>
  <c r="E5639" i="4"/>
  <c r="E5638" i="4"/>
  <c r="E5637" i="4"/>
  <c r="E5636" i="4"/>
  <c r="E5635" i="4"/>
  <c r="E5634" i="4"/>
  <c r="E5633" i="4"/>
  <c r="E5632" i="4"/>
  <c r="E5631" i="4"/>
  <c r="E5630" i="4"/>
  <c r="E5629" i="4"/>
  <c r="E5628" i="4"/>
  <c r="E5627" i="4"/>
  <c r="E5626" i="4"/>
  <c r="E5625" i="4"/>
  <c r="E5624" i="4"/>
  <c r="E5623" i="4"/>
  <c r="E5622" i="4"/>
  <c r="E5621" i="4"/>
  <c r="E5620" i="4"/>
  <c r="E5619" i="4"/>
  <c r="E5618" i="4"/>
  <c r="E5617" i="4"/>
  <c r="E5616" i="4"/>
  <c r="E5615" i="4"/>
  <c r="E5614" i="4"/>
  <c r="E5613" i="4"/>
  <c r="E5612" i="4"/>
  <c r="E5611" i="4"/>
  <c r="E5610" i="4"/>
  <c r="E5609" i="4"/>
  <c r="E5608" i="4"/>
  <c r="E5607" i="4"/>
  <c r="E5606" i="4"/>
  <c r="E5605" i="4"/>
  <c r="E5604" i="4"/>
  <c r="E5603" i="4"/>
  <c r="E5602" i="4"/>
  <c r="E5601" i="4"/>
  <c r="E5600" i="4"/>
  <c r="E5599" i="4"/>
  <c r="E5598" i="4"/>
  <c r="E5597" i="4"/>
  <c r="E5596" i="4"/>
  <c r="E5595" i="4"/>
  <c r="E5594" i="4"/>
  <c r="E5593" i="4"/>
  <c r="E5592" i="4"/>
  <c r="E5591" i="4"/>
  <c r="E5590" i="4"/>
  <c r="E5589" i="4"/>
  <c r="E5588" i="4"/>
  <c r="E5587" i="4"/>
  <c r="E5586" i="4"/>
  <c r="E5585" i="4"/>
  <c r="E5584" i="4"/>
  <c r="E5583" i="4"/>
  <c r="E5582" i="4"/>
  <c r="E5581" i="4"/>
  <c r="E5580" i="4"/>
  <c r="E5579" i="4"/>
  <c r="E5578" i="4"/>
  <c r="E5577" i="4"/>
  <c r="E5576" i="4"/>
  <c r="E5575" i="4"/>
  <c r="E5574" i="4"/>
  <c r="E5573" i="4"/>
  <c r="E5572" i="4"/>
  <c r="E5571" i="4"/>
  <c r="E5570" i="4"/>
  <c r="E5569" i="4"/>
  <c r="E5568" i="4"/>
  <c r="E5567" i="4"/>
  <c r="E5566" i="4"/>
  <c r="E5565" i="4"/>
  <c r="E5564" i="4"/>
  <c r="E5563" i="4"/>
  <c r="E5562" i="4"/>
  <c r="E5561" i="4"/>
  <c r="E5560" i="4"/>
  <c r="E5559" i="4"/>
  <c r="E5558" i="4"/>
  <c r="E5557" i="4"/>
  <c r="E5556" i="4"/>
  <c r="E5555" i="4"/>
  <c r="E5554" i="4"/>
  <c r="E5553" i="4"/>
  <c r="E5552" i="4"/>
  <c r="E5551" i="4"/>
  <c r="E5550" i="4"/>
  <c r="E5549" i="4"/>
  <c r="E5548" i="4"/>
  <c r="E5547" i="4"/>
  <c r="E5546" i="4"/>
  <c r="E5545" i="4"/>
  <c r="E5544" i="4"/>
  <c r="E5543" i="4"/>
  <c r="E5542" i="4"/>
  <c r="E5541" i="4"/>
  <c r="E5540" i="4"/>
  <c r="E5539" i="4"/>
  <c r="E5538" i="4"/>
  <c r="E5537" i="4"/>
  <c r="E5536" i="4"/>
  <c r="E5535" i="4"/>
  <c r="E5534" i="4"/>
  <c r="E5533" i="4"/>
  <c r="E5532" i="4"/>
  <c r="E5531" i="4"/>
  <c r="E5530" i="4"/>
  <c r="E5529" i="4"/>
  <c r="E5528" i="4"/>
  <c r="E5527" i="4"/>
  <c r="E5526" i="4"/>
  <c r="E5525" i="4"/>
  <c r="E5524" i="4"/>
  <c r="E5523" i="4"/>
  <c r="E5522" i="4"/>
  <c r="E5521" i="4"/>
  <c r="E5520" i="4"/>
  <c r="E5519" i="4"/>
  <c r="E5518" i="4"/>
  <c r="E5517" i="4"/>
  <c r="E5516" i="4"/>
  <c r="E5515" i="4"/>
  <c r="E5514" i="4"/>
  <c r="E5513" i="4"/>
  <c r="E5512" i="4"/>
  <c r="E5511" i="4"/>
  <c r="E5510" i="4"/>
  <c r="E5509" i="4"/>
  <c r="E5508" i="4"/>
  <c r="E5507" i="4"/>
  <c r="E5506" i="4"/>
  <c r="E5505" i="4"/>
  <c r="E5504" i="4"/>
  <c r="E5503" i="4"/>
  <c r="E5502" i="4"/>
  <c r="E5501" i="4"/>
  <c r="E5500" i="4"/>
  <c r="E5499" i="4"/>
  <c r="E5498" i="4"/>
  <c r="E5497" i="4"/>
  <c r="E5496" i="4"/>
  <c r="E5495" i="4"/>
  <c r="E5494" i="4"/>
  <c r="E5493" i="4"/>
  <c r="E5492" i="4"/>
  <c r="E5491" i="4"/>
  <c r="E5490" i="4"/>
  <c r="E5489" i="4"/>
  <c r="E5488" i="4"/>
  <c r="E5487" i="4"/>
  <c r="E5486" i="4"/>
  <c r="E5485" i="4"/>
  <c r="E5484" i="4"/>
  <c r="E5483" i="4"/>
  <c r="E5482" i="4"/>
  <c r="E5481" i="4"/>
  <c r="E5480" i="4"/>
  <c r="E5479" i="4"/>
  <c r="E5478" i="4"/>
  <c r="E5477" i="4"/>
  <c r="E5476" i="4"/>
  <c r="E5475" i="4"/>
  <c r="E5474" i="4"/>
  <c r="E5473" i="4"/>
  <c r="E5472" i="4"/>
  <c r="E5471" i="4"/>
  <c r="E5470" i="4"/>
  <c r="E5469" i="4"/>
  <c r="E5468" i="4"/>
  <c r="E5467" i="4"/>
  <c r="E5466" i="4"/>
  <c r="E5465" i="4"/>
  <c r="E5464" i="4"/>
  <c r="E5463" i="4"/>
  <c r="E5462" i="4"/>
  <c r="E5461" i="4"/>
  <c r="E5460" i="4"/>
  <c r="E5459" i="4"/>
  <c r="E5458" i="4"/>
  <c r="E5457" i="4"/>
  <c r="E5456" i="4"/>
  <c r="E5455" i="4"/>
  <c r="E5454" i="4"/>
  <c r="E5453" i="4"/>
  <c r="E5452" i="4"/>
  <c r="E5451" i="4"/>
  <c r="E5450" i="4"/>
  <c r="E5449" i="4"/>
  <c r="E5448" i="4"/>
  <c r="E5447" i="4"/>
  <c r="E5446" i="4"/>
  <c r="E5445" i="4"/>
  <c r="E5444" i="4"/>
  <c r="E5443" i="4"/>
  <c r="E5442" i="4"/>
  <c r="E5441" i="4"/>
  <c r="E5440" i="4"/>
  <c r="E5439" i="4"/>
  <c r="E5438" i="4"/>
  <c r="E5437" i="4"/>
  <c r="E5436" i="4"/>
  <c r="E5435" i="4"/>
  <c r="E5434" i="4"/>
  <c r="E5433" i="4"/>
  <c r="E5432" i="4"/>
  <c r="E5431" i="4"/>
  <c r="E5430" i="4"/>
  <c r="E5429" i="4"/>
  <c r="E5428" i="4"/>
  <c r="E5427" i="4"/>
  <c r="E5426" i="4"/>
  <c r="E5425" i="4"/>
  <c r="E5424" i="4"/>
  <c r="E5423" i="4"/>
  <c r="E5422" i="4"/>
  <c r="E5421" i="4"/>
  <c r="E5420" i="4"/>
  <c r="E5419" i="4"/>
  <c r="E5418" i="4"/>
  <c r="E5417" i="4"/>
  <c r="E5416" i="4"/>
  <c r="E5415" i="4"/>
  <c r="E5414" i="4"/>
  <c r="E5413" i="4"/>
  <c r="E5412" i="4"/>
  <c r="E5411" i="4"/>
  <c r="E5410" i="4"/>
  <c r="E5409" i="4"/>
  <c r="E5408" i="4"/>
  <c r="E5407" i="4"/>
  <c r="E5406" i="4"/>
  <c r="E5405" i="4"/>
  <c r="E5404" i="4"/>
  <c r="E5403" i="4"/>
  <c r="E5402" i="4"/>
  <c r="E5401" i="4"/>
  <c r="E5400" i="4"/>
  <c r="E5399" i="4"/>
  <c r="E5398" i="4"/>
  <c r="E5397" i="4"/>
  <c r="E5396" i="4"/>
  <c r="E5395" i="4"/>
  <c r="E5394" i="4"/>
  <c r="E5393" i="4"/>
  <c r="E5392" i="4"/>
  <c r="E5391" i="4"/>
  <c r="E5390" i="4"/>
  <c r="E5389" i="4"/>
  <c r="E5388" i="4"/>
  <c r="E5387" i="4"/>
  <c r="E5386" i="4"/>
  <c r="E5385" i="4"/>
  <c r="E5384" i="4"/>
  <c r="E5383" i="4"/>
  <c r="E5382" i="4"/>
  <c r="E5381" i="4"/>
  <c r="E5380" i="4"/>
  <c r="E5379" i="4"/>
  <c r="E5378" i="4"/>
  <c r="E5377" i="4"/>
  <c r="E5376" i="4"/>
  <c r="E5375" i="4"/>
  <c r="E5374" i="4"/>
  <c r="E5373" i="4"/>
  <c r="E5372" i="4"/>
  <c r="E5371" i="4"/>
  <c r="E5370" i="4"/>
  <c r="E5369" i="4"/>
  <c r="E5368" i="4"/>
  <c r="E5367" i="4"/>
  <c r="E5366" i="4"/>
  <c r="E5365" i="4"/>
  <c r="E5364" i="4"/>
  <c r="E5363" i="4"/>
  <c r="E5362" i="4"/>
  <c r="E5361" i="4"/>
  <c r="E5360" i="4"/>
  <c r="E5359" i="4"/>
  <c r="E5358" i="4"/>
  <c r="E5357" i="4"/>
  <c r="E5356" i="4"/>
  <c r="E5355" i="4"/>
  <c r="E5354" i="4"/>
  <c r="E5353" i="4"/>
  <c r="E5352" i="4"/>
  <c r="E5351" i="4"/>
  <c r="E5350" i="4"/>
  <c r="E5349" i="4"/>
  <c r="E5348" i="4"/>
  <c r="E5347" i="4"/>
  <c r="E5346" i="4"/>
  <c r="E5345" i="4"/>
  <c r="E5344" i="4"/>
  <c r="E5343" i="4"/>
  <c r="E5342" i="4"/>
  <c r="E5341" i="4"/>
  <c r="E5340" i="4"/>
  <c r="E5339" i="4"/>
  <c r="E5338" i="4"/>
  <c r="E5337" i="4"/>
  <c r="E5336" i="4"/>
  <c r="E5335" i="4"/>
  <c r="E5334" i="4"/>
  <c r="E5333" i="4"/>
  <c r="E5332" i="4"/>
  <c r="E5331" i="4"/>
  <c r="E5330" i="4"/>
  <c r="E5329" i="4"/>
  <c r="E5328" i="4"/>
  <c r="E5327" i="4"/>
  <c r="E5326" i="4"/>
  <c r="E5325" i="4"/>
  <c r="E5324" i="4"/>
  <c r="E5323" i="4"/>
  <c r="E5322" i="4"/>
  <c r="E5321" i="4"/>
  <c r="E5320" i="4"/>
  <c r="E5319" i="4"/>
  <c r="E5318" i="4"/>
  <c r="E5317" i="4"/>
  <c r="E5316" i="4"/>
  <c r="E5315" i="4"/>
  <c r="E5314" i="4"/>
  <c r="E5313" i="4"/>
  <c r="E5312" i="4"/>
  <c r="E5311" i="4"/>
  <c r="E5310" i="4"/>
  <c r="E5309" i="4"/>
  <c r="E5308" i="4"/>
  <c r="E5307" i="4"/>
  <c r="E5306" i="4"/>
  <c r="E5305" i="4"/>
  <c r="E5304" i="4"/>
  <c r="E5303" i="4"/>
  <c r="E5302" i="4"/>
  <c r="E5301" i="4"/>
  <c r="E5300" i="4"/>
  <c r="E5299" i="4"/>
  <c r="E5298" i="4"/>
  <c r="E5297" i="4"/>
  <c r="E5296" i="4"/>
  <c r="E5295" i="4"/>
  <c r="E5294" i="4"/>
  <c r="E5293" i="4"/>
  <c r="E5292" i="4"/>
  <c r="E5291" i="4"/>
  <c r="E5290" i="4"/>
  <c r="E5289" i="4"/>
  <c r="E5288" i="4"/>
  <c r="E5287" i="4"/>
  <c r="E5286" i="4"/>
  <c r="E5285" i="4"/>
  <c r="E5284" i="4"/>
  <c r="E5283" i="4"/>
  <c r="E5282" i="4"/>
  <c r="E5281" i="4"/>
  <c r="E5280" i="4"/>
  <c r="E5279" i="4"/>
  <c r="E5278" i="4"/>
  <c r="E5277" i="4"/>
  <c r="E5276" i="4"/>
  <c r="E5275" i="4"/>
  <c r="E5274" i="4"/>
  <c r="E5273" i="4"/>
  <c r="E5272" i="4"/>
  <c r="E5271" i="4"/>
  <c r="E5270" i="4"/>
  <c r="E5269" i="4"/>
  <c r="E5268" i="4"/>
  <c r="E5267" i="4"/>
  <c r="E5266" i="4"/>
  <c r="E5265" i="4"/>
  <c r="E5264" i="4"/>
  <c r="E5263" i="4"/>
  <c r="E5262" i="4"/>
  <c r="E5261" i="4"/>
  <c r="E5260" i="4"/>
  <c r="E5259" i="4"/>
  <c r="E5258" i="4"/>
  <c r="E5257" i="4"/>
  <c r="E5256" i="4"/>
  <c r="E5255" i="4"/>
  <c r="E5254" i="4"/>
  <c r="E5253" i="4"/>
  <c r="E5252" i="4"/>
  <c r="E5251" i="4"/>
  <c r="E5250" i="4"/>
  <c r="E5249" i="4"/>
  <c r="E5248" i="4"/>
  <c r="E5247" i="4"/>
  <c r="E5246" i="4"/>
  <c r="E5245" i="4"/>
  <c r="E5244" i="4"/>
  <c r="E5243" i="4"/>
  <c r="E5242" i="4"/>
  <c r="E5241" i="4"/>
  <c r="E5240" i="4"/>
  <c r="E5239" i="4"/>
  <c r="E5238" i="4"/>
  <c r="E5237" i="4"/>
  <c r="E5236" i="4"/>
  <c r="E5235" i="4"/>
  <c r="E5234" i="4"/>
  <c r="E5233" i="4"/>
  <c r="E5232" i="4"/>
  <c r="E5231" i="4"/>
  <c r="E5230" i="4"/>
  <c r="E5229" i="4"/>
  <c r="E5228" i="4"/>
  <c r="E5227" i="4"/>
  <c r="E5226" i="4"/>
  <c r="E5225" i="4"/>
  <c r="E5224" i="4"/>
  <c r="E5223" i="4"/>
  <c r="E5222" i="4"/>
  <c r="E5221" i="4"/>
  <c r="E5220" i="4"/>
  <c r="E5219" i="4"/>
  <c r="E5218" i="4"/>
  <c r="E5217" i="4"/>
  <c r="E5216" i="4"/>
  <c r="E5215" i="4"/>
  <c r="E5214" i="4"/>
  <c r="E5213" i="4"/>
  <c r="E5212" i="4"/>
  <c r="E5211" i="4"/>
  <c r="E5210" i="4"/>
  <c r="E5209" i="4"/>
  <c r="E5208" i="4"/>
  <c r="E5207" i="4"/>
  <c r="E5206" i="4"/>
  <c r="E5205" i="4"/>
  <c r="E5204" i="4"/>
  <c r="E5203" i="4"/>
  <c r="E5202" i="4"/>
  <c r="E5201" i="4"/>
  <c r="E5200" i="4"/>
  <c r="E5199" i="4"/>
  <c r="E5198" i="4"/>
  <c r="E5197" i="4"/>
  <c r="E5196" i="4"/>
  <c r="E5195" i="4"/>
  <c r="E5194" i="4"/>
  <c r="E5193" i="4"/>
  <c r="E5192" i="4"/>
  <c r="E5191" i="4"/>
  <c r="E5190" i="4"/>
  <c r="E5189" i="4"/>
  <c r="E5188" i="4"/>
  <c r="E5187" i="4"/>
  <c r="E5186" i="4"/>
  <c r="E5185" i="4"/>
  <c r="E5184" i="4"/>
  <c r="E5183" i="4"/>
  <c r="E5182" i="4"/>
  <c r="E5181" i="4"/>
  <c r="E5180" i="4"/>
  <c r="E5179" i="4"/>
  <c r="E5178" i="4"/>
  <c r="E5177" i="4"/>
  <c r="E5176" i="4"/>
  <c r="E5175" i="4"/>
  <c r="E5174" i="4"/>
  <c r="E5173" i="4"/>
  <c r="E5172" i="4"/>
  <c r="E5171" i="4"/>
  <c r="E5170" i="4"/>
  <c r="E5169" i="4"/>
  <c r="E5168" i="4"/>
  <c r="E5167" i="4"/>
  <c r="E5166" i="4"/>
  <c r="E5165" i="4"/>
  <c r="E5164" i="4"/>
  <c r="E5163" i="4"/>
  <c r="E5162" i="4"/>
  <c r="E5161" i="4"/>
  <c r="E5160" i="4"/>
  <c r="E5159" i="4"/>
  <c r="E5158" i="4"/>
  <c r="E5157" i="4"/>
  <c r="E5156" i="4"/>
  <c r="E5155" i="4"/>
  <c r="E5154" i="4"/>
  <c r="E5153" i="4"/>
  <c r="E5152" i="4"/>
  <c r="E5151" i="4"/>
  <c r="E5150" i="4"/>
  <c r="E5149" i="4"/>
  <c r="E5148" i="4"/>
  <c r="E5147" i="4"/>
  <c r="E5146" i="4"/>
  <c r="E5145" i="4"/>
  <c r="E5144" i="4"/>
  <c r="E5143" i="4"/>
  <c r="E5142" i="4"/>
  <c r="E5141" i="4"/>
  <c r="E5140" i="4"/>
  <c r="E5139" i="4"/>
  <c r="E5138" i="4"/>
  <c r="E5137" i="4"/>
  <c r="E5136" i="4"/>
  <c r="E5135" i="4"/>
  <c r="E5134" i="4"/>
  <c r="E5133" i="4"/>
  <c r="E5132" i="4"/>
  <c r="E5131" i="4"/>
  <c r="E5130" i="4"/>
  <c r="E5129" i="4"/>
  <c r="E5128" i="4"/>
  <c r="E5127" i="4"/>
  <c r="E5126" i="4"/>
  <c r="E5125" i="4"/>
  <c r="E5124" i="4"/>
  <c r="E5123" i="4"/>
  <c r="E5122" i="4"/>
  <c r="E5121" i="4"/>
  <c r="E5120" i="4"/>
  <c r="E5119" i="4"/>
  <c r="E5118" i="4"/>
  <c r="E5117" i="4"/>
  <c r="E5116" i="4"/>
  <c r="E5115" i="4"/>
  <c r="E5114" i="4"/>
  <c r="E5113" i="4"/>
  <c r="E5112" i="4"/>
  <c r="E5111" i="4"/>
  <c r="E5110" i="4"/>
  <c r="E5109" i="4"/>
  <c r="E5108" i="4"/>
  <c r="E5107" i="4"/>
  <c r="E5106" i="4"/>
  <c r="E5105" i="4"/>
  <c r="E5104" i="4"/>
  <c r="E5103" i="4"/>
  <c r="E5102" i="4"/>
  <c r="E5101" i="4"/>
  <c r="E5100" i="4"/>
  <c r="E5099" i="4"/>
  <c r="E5098" i="4"/>
  <c r="E5097" i="4"/>
  <c r="E5096" i="4"/>
  <c r="E5095" i="4"/>
  <c r="E5094" i="4"/>
  <c r="E5093" i="4"/>
  <c r="E5092" i="4"/>
  <c r="E5091" i="4"/>
  <c r="E5090" i="4"/>
  <c r="E5089" i="4"/>
  <c r="E5088" i="4"/>
  <c r="E5087" i="4"/>
  <c r="E5086" i="4"/>
  <c r="E5085" i="4"/>
  <c r="E5084" i="4"/>
  <c r="E5083" i="4"/>
  <c r="E5082" i="4"/>
  <c r="E5081" i="4"/>
  <c r="E5080" i="4"/>
  <c r="E5079" i="4"/>
  <c r="E5078" i="4"/>
  <c r="E5077" i="4"/>
  <c r="E5076" i="4"/>
  <c r="E5075" i="4"/>
  <c r="E5074" i="4"/>
  <c r="E5073" i="4"/>
  <c r="E5072" i="4"/>
  <c r="E5071" i="4"/>
  <c r="E5070" i="4"/>
  <c r="E5069" i="4"/>
  <c r="E5068" i="4"/>
  <c r="E5067" i="4"/>
  <c r="E5066" i="4"/>
  <c r="E5065" i="4"/>
  <c r="E5064" i="4"/>
  <c r="E5063" i="4"/>
  <c r="E5062" i="4"/>
  <c r="E5061" i="4"/>
  <c r="E5060" i="4"/>
  <c r="E5059" i="4"/>
  <c r="E5058" i="4"/>
  <c r="E5057" i="4"/>
  <c r="E5056" i="4"/>
  <c r="E5055" i="4"/>
  <c r="E5054" i="4"/>
  <c r="E5053" i="4"/>
  <c r="E5052" i="4"/>
  <c r="E5051" i="4"/>
  <c r="E5050" i="4"/>
  <c r="E5049" i="4"/>
  <c r="E5048" i="4"/>
  <c r="E5047" i="4"/>
  <c r="E5046" i="4"/>
  <c r="E5045" i="4"/>
  <c r="E5044" i="4"/>
  <c r="E5043" i="4"/>
  <c r="E5042" i="4"/>
  <c r="E5041" i="4"/>
  <c r="E5040" i="4"/>
  <c r="E5039" i="4"/>
  <c r="E5038" i="4"/>
  <c r="E5037" i="4"/>
  <c r="E5036" i="4"/>
  <c r="E5035" i="4"/>
  <c r="E5034" i="4"/>
  <c r="E5033" i="4"/>
  <c r="E5032" i="4"/>
  <c r="E5031" i="4"/>
  <c r="E5030" i="4"/>
  <c r="E5029" i="4"/>
  <c r="E5028" i="4"/>
  <c r="E5027" i="4"/>
  <c r="E5026" i="4"/>
  <c r="E5025" i="4"/>
  <c r="E5024" i="4"/>
  <c r="E5023" i="4"/>
  <c r="E5022" i="4"/>
  <c r="E5021" i="4"/>
  <c r="E5020" i="4"/>
  <c r="E5019" i="4"/>
  <c r="E5018" i="4"/>
  <c r="E5017" i="4"/>
  <c r="E5016" i="4"/>
  <c r="E5015" i="4"/>
  <c r="E5014" i="4"/>
  <c r="E5013" i="4"/>
  <c r="E5012" i="4"/>
  <c r="E5011" i="4"/>
  <c r="E5010" i="4"/>
  <c r="E5009" i="4"/>
  <c r="E5008" i="4"/>
  <c r="E5007" i="4"/>
  <c r="E5006" i="4"/>
  <c r="E5005" i="4"/>
  <c r="E5004" i="4"/>
  <c r="E5003" i="4"/>
  <c r="E5002" i="4"/>
  <c r="E5001" i="4"/>
  <c r="E5000" i="4"/>
  <c r="E4999" i="4"/>
  <c r="E4998" i="4"/>
  <c r="E4997" i="4"/>
  <c r="E4996" i="4"/>
  <c r="E4995" i="4"/>
  <c r="E4994" i="4"/>
  <c r="E4993" i="4"/>
  <c r="E4992" i="4"/>
  <c r="E4991" i="4"/>
  <c r="E4990" i="4"/>
  <c r="E4989" i="4"/>
  <c r="E4988" i="4"/>
  <c r="E4987" i="4"/>
  <c r="E4986" i="4"/>
  <c r="E4985" i="4"/>
  <c r="E4984" i="4"/>
  <c r="E4983" i="4"/>
  <c r="E4982" i="4"/>
  <c r="E4981" i="4"/>
  <c r="E4980" i="4"/>
  <c r="E4979" i="4"/>
  <c r="E4978" i="4"/>
  <c r="E4977" i="4"/>
  <c r="E4976" i="4"/>
  <c r="E4975" i="4"/>
  <c r="E4974" i="4"/>
  <c r="E4973" i="4"/>
  <c r="E4972" i="4"/>
  <c r="E4971" i="4"/>
  <c r="E4970" i="4"/>
  <c r="E4969" i="4"/>
  <c r="E4968" i="4"/>
  <c r="E4967" i="4"/>
  <c r="E4966" i="4"/>
  <c r="E4965" i="4"/>
  <c r="E4964" i="4"/>
  <c r="E4963" i="4"/>
  <c r="E4962" i="4"/>
  <c r="E4961" i="4"/>
  <c r="E4960" i="4"/>
  <c r="E4959" i="4"/>
  <c r="E4958" i="4"/>
  <c r="E4957" i="4"/>
  <c r="E4956" i="4"/>
  <c r="E4955" i="4"/>
  <c r="E4954" i="4"/>
  <c r="E4953" i="4"/>
  <c r="E4952" i="4"/>
  <c r="E4951" i="4"/>
  <c r="E4950" i="4"/>
  <c r="E4949" i="4"/>
  <c r="E4948" i="4"/>
  <c r="E4947" i="4"/>
  <c r="E4946" i="4"/>
  <c r="E4945" i="4"/>
  <c r="E4944" i="4"/>
  <c r="E4943" i="4"/>
  <c r="E4942" i="4"/>
  <c r="E4941" i="4"/>
  <c r="E4940" i="4"/>
  <c r="E4939" i="4"/>
  <c r="E4938" i="4"/>
  <c r="E4937" i="4"/>
  <c r="E4936" i="4"/>
  <c r="E4935" i="4"/>
  <c r="E4934" i="4"/>
  <c r="E4933" i="4"/>
  <c r="E4932" i="4"/>
  <c r="E4931" i="4"/>
  <c r="E4930" i="4"/>
  <c r="E4929" i="4"/>
  <c r="E4928" i="4"/>
  <c r="E4927" i="4"/>
  <c r="E4926" i="4"/>
  <c r="E4925" i="4"/>
  <c r="E4924" i="4"/>
  <c r="E4923" i="4"/>
  <c r="E4922" i="4"/>
  <c r="E4921" i="4"/>
  <c r="E4920" i="4"/>
  <c r="E4919" i="4"/>
  <c r="E4918" i="4"/>
  <c r="E4917" i="4"/>
  <c r="E4916" i="4"/>
  <c r="E4915" i="4"/>
  <c r="E4914" i="4"/>
  <c r="E4913" i="4"/>
  <c r="E4912" i="4"/>
  <c r="E4911" i="4"/>
  <c r="E4910" i="4"/>
  <c r="E4909" i="4"/>
  <c r="E4908" i="4"/>
  <c r="E4907" i="4"/>
  <c r="E4906" i="4"/>
  <c r="E4905" i="4"/>
  <c r="E4904" i="4"/>
  <c r="E4903" i="4"/>
  <c r="E4902" i="4"/>
  <c r="E4901" i="4"/>
  <c r="E4900" i="4"/>
  <c r="E4899" i="4"/>
  <c r="E4898" i="4"/>
  <c r="E4897" i="4"/>
  <c r="E4896" i="4"/>
  <c r="E4895" i="4"/>
  <c r="E4894" i="4"/>
  <c r="E4893" i="4"/>
  <c r="E4892" i="4"/>
  <c r="E4891" i="4"/>
  <c r="E4890" i="4"/>
  <c r="E4889" i="4"/>
  <c r="E4888" i="4"/>
  <c r="E4887" i="4"/>
  <c r="E4886" i="4"/>
  <c r="E4885" i="4"/>
  <c r="E4884" i="4"/>
  <c r="E4883" i="4"/>
  <c r="E4882" i="4"/>
  <c r="E4881" i="4"/>
  <c r="E4880" i="4"/>
  <c r="E4879" i="4"/>
  <c r="E4878" i="4"/>
  <c r="E4877" i="4"/>
  <c r="E4876" i="4"/>
  <c r="E4875" i="4"/>
  <c r="E4874" i="4"/>
  <c r="E4873" i="4"/>
  <c r="E4872" i="4"/>
  <c r="E4871" i="4"/>
  <c r="E4870" i="4"/>
  <c r="E4869" i="4"/>
  <c r="E4868" i="4"/>
  <c r="E4867" i="4"/>
  <c r="E4866" i="4"/>
  <c r="E4865" i="4"/>
  <c r="E4864" i="4"/>
  <c r="E4863" i="4"/>
  <c r="E4862" i="4"/>
  <c r="E4861" i="4"/>
  <c r="E4860" i="4"/>
  <c r="E4859" i="4"/>
  <c r="E4858" i="4"/>
  <c r="E4857" i="4"/>
  <c r="E4856" i="4"/>
  <c r="E4855" i="4"/>
  <c r="E4854" i="4"/>
  <c r="E4853" i="4"/>
  <c r="E4852" i="4"/>
  <c r="E4851" i="4"/>
  <c r="E4850" i="4"/>
  <c r="E4849" i="4"/>
  <c r="E4848" i="4"/>
  <c r="E4847" i="4"/>
  <c r="E4846" i="4"/>
  <c r="E4845" i="4"/>
  <c r="E4844" i="4"/>
  <c r="E4843" i="4"/>
  <c r="E4842" i="4"/>
  <c r="E4841" i="4"/>
  <c r="E4840" i="4"/>
  <c r="E4839" i="4"/>
  <c r="E4838" i="4"/>
  <c r="E4837" i="4"/>
  <c r="E4836" i="4"/>
  <c r="E4835" i="4"/>
  <c r="E4834" i="4"/>
  <c r="E4833" i="4"/>
  <c r="E4832" i="4"/>
  <c r="E4831" i="4"/>
  <c r="E4830" i="4"/>
  <c r="E4829" i="4"/>
  <c r="E4828" i="4"/>
  <c r="E4827" i="4"/>
  <c r="E4826" i="4"/>
  <c r="E4825" i="4"/>
  <c r="E4824" i="4"/>
  <c r="E4823" i="4"/>
  <c r="E4822" i="4"/>
  <c r="E4821" i="4"/>
  <c r="E4820" i="4"/>
  <c r="E4819" i="4"/>
  <c r="E4818" i="4"/>
  <c r="E4817" i="4"/>
  <c r="E4816" i="4"/>
  <c r="E4815" i="4"/>
  <c r="E4814" i="4"/>
  <c r="E4813" i="4"/>
  <c r="E4812" i="4"/>
  <c r="E4811" i="4"/>
  <c r="E4810" i="4"/>
  <c r="E4809" i="4"/>
  <c r="E4808" i="4"/>
  <c r="E4807" i="4"/>
  <c r="E4806" i="4"/>
  <c r="E4805" i="4"/>
  <c r="E4804" i="4"/>
  <c r="E4803" i="4"/>
  <c r="E4802" i="4"/>
  <c r="E4801" i="4"/>
  <c r="E4800" i="4"/>
  <c r="E4799" i="4"/>
  <c r="E4798" i="4"/>
  <c r="E4797" i="4"/>
  <c r="E4796" i="4"/>
  <c r="E4795" i="4"/>
  <c r="E4794" i="4"/>
  <c r="E4793" i="4"/>
  <c r="E4792" i="4"/>
  <c r="E4791" i="4"/>
  <c r="E4790" i="4"/>
  <c r="E4789" i="4"/>
  <c r="E4788" i="4"/>
  <c r="E4787" i="4"/>
  <c r="E4786" i="4"/>
  <c r="E4785" i="4"/>
  <c r="E4784" i="4"/>
  <c r="E4783" i="4"/>
  <c r="E4782" i="4"/>
  <c r="E4781" i="4"/>
  <c r="E4780" i="4"/>
  <c r="E4779" i="4"/>
  <c r="E4778" i="4"/>
  <c r="E4777" i="4"/>
  <c r="E4776" i="4"/>
  <c r="E4775" i="4"/>
  <c r="E4774" i="4"/>
  <c r="E4773" i="4"/>
  <c r="E4772" i="4"/>
  <c r="E4771" i="4"/>
  <c r="E4770" i="4"/>
  <c r="E4769" i="4"/>
  <c r="E4768" i="4"/>
  <c r="E4767" i="4"/>
  <c r="E4766" i="4"/>
  <c r="E4765" i="4"/>
  <c r="E4764" i="4"/>
  <c r="E4763" i="4"/>
  <c r="E4762" i="4"/>
  <c r="E4761" i="4"/>
  <c r="E4760" i="4"/>
  <c r="E4759" i="4"/>
  <c r="E4758" i="4"/>
  <c r="E4757" i="4"/>
  <c r="E4756" i="4"/>
  <c r="E4755" i="4"/>
  <c r="E4754" i="4"/>
  <c r="E4753" i="4"/>
  <c r="E4752" i="4"/>
  <c r="E4751" i="4"/>
  <c r="E4750" i="4"/>
  <c r="E4749" i="4"/>
  <c r="E4748" i="4"/>
  <c r="E4747" i="4"/>
  <c r="E4746" i="4"/>
  <c r="E4745" i="4"/>
  <c r="E4744" i="4"/>
  <c r="E4743" i="4"/>
  <c r="E4742" i="4"/>
  <c r="E4741" i="4"/>
  <c r="E4740" i="4"/>
  <c r="E4739" i="4"/>
  <c r="E4738" i="4"/>
  <c r="E4737" i="4"/>
  <c r="E4736" i="4"/>
  <c r="E4735" i="4"/>
  <c r="E4734" i="4"/>
  <c r="E4733" i="4"/>
  <c r="E4732" i="4"/>
  <c r="E4731" i="4"/>
  <c r="E4730" i="4"/>
  <c r="E4729" i="4"/>
  <c r="E4728" i="4"/>
  <c r="E4727" i="4"/>
  <c r="E4726" i="4"/>
  <c r="E4725" i="4"/>
  <c r="E4724" i="4"/>
  <c r="E4723" i="4"/>
  <c r="E4722" i="4"/>
  <c r="E4721" i="4"/>
  <c r="E4720" i="4"/>
  <c r="E4719" i="4"/>
  <c r="E4718" i="4"/>
  <c r="E4717" i="4"/>
  <c r="E4716" i="4"/>
  <c r="E4715" i="4"/>
  <c r="E4714" i="4"/>
  <c r="E4713" i="4"/>
  <c r="E4712" i="4"/>
  <c r="E4711" i="4"/>
  <c r="E4710" i="4"/>
  <c r="E4709" i="4"/>
  <c r="E4708" i="4"/>
  <c r="E4707" i="4"/>
  <c r="E4706" i="4"/>
  <c r="E4705" i="4"/>
  <c r="E4704" i="4"/>
  <c r="E4703" i="4"/>
  <c r="E4702" i="4"/>
  <c r="E4701" i="4"/>
  <c r="E4700" i="4"/>
  <c r="E4699" i="4"/>
  <c r="E4698" i="4"/>
  <c r="E4697" i="4"/>
  <c r="E4696" i="4"/>
  <c r="E4695" i="4"/>
  <c r="E4694" i="4"/>
  <c r="E4693" i="4"/>
  <c r="E4692" i="4"/>
  <c r="E4691" i="4"/>
  <c r="E4690" i="4"/>
  <c r="E4689" i="4"/>
  <c r="E4688" i="4"/>
  <c r="E4687" i="4"/>
  <c r="E4686" i="4"/>
  <c r="E4685" i="4"/>
  <c r="E4684" i="4"/>
  <c r="E4683" i="4"/>
  <c r="E4682" i="4"/>
  <c r="E4681" i="4"/>
  <c r="E4680" i="4"/>
  <c r="E4679" i="4"/>
  <c r="E4678" i="4"/>
  <c r="E4677" i="4"/>
  <c r="E4676" i="4"/>
  <c r="E4675" i="4"/>
  <c r="E4674" i="4"/>
  <c r="E4673" i="4"/>
  <c r="E4672" i="4"/>
  <c r="E4671" i="4"/>
  <c r="E4670" i="4"/>
  <c r="E4669" i="4"/>
  <c r="E4668" i="4"/>
  <c r="E4667" i="4"/>
  <c r="E4666" i="4"/>
  <c r="E4665" i="4"/>
  <c r="E4664" i="4"/>
  <c r="E4663" i="4"/>
  <c r="E4662" i="4"/>
  <c r="E4661" i="4"/>
  <c r="E4660" i="4"/>
  <c r="E4659" i="4"/>
  <c r="E4658" i="4"/>
  <c r="E4657" i="4"/>
  <c r="E4656" i="4"/>
  <c r="E4655" i="4"/>
  <c r="E4654" i="4"/>
  <c r="E4653" i="4"/>
  <c r="E4652" i="4"/>
  <c r="E4651" i="4"/>
  <c r="E4650" i="4"/>
  <c r="E4649" i="4"/>
  <c r="E4648" i="4"/>
  <c r="E4647" i="4"/>
  <c r="E4646" i="4"/>
  <c r="E4645" i="4"/>
  <c r="E4644" i="4"/>
  <c r="E4643" i="4"/>
  <c r="E4642" i="4"/>
  <c r="E4641" i="4"/>
  <c r="E4640" i="4"/>
  <c r="E4639" i="4"/>
  <c r="E4638" i="4"/>
  <c r="E4637" i="4"/>
  <c r="E4636" i="4"/>
  <c r="E4635" i="4"/>
  <c r="E4634" i="4"/>
  <c r="E4633" i="4"/>
  <c r="E4632" i="4"/>
  <c r="E4631" i="4"/>
  <c r="E4630" i="4"/>
  <c r="E4629" i="4"/>
  <c r="E4628" i="4"/>
  <c r="E4627" i="4"/>
  <c r="E4626" i="4"/>
  <c r="E4625" i="4"/>
  <c r="E4624" i="4"/>
  <c r="E4623" i="4"/>
  <c r="E4622" i="4"/>
  <c r="E4621" i="4"/>
  <c r="E4620" i="4"/>
  <c r="E4619" i="4"/>
  <c r="E4618" i="4"/>
  <c r="E4617" i="4"/>
  <c r="E4616" i="4"/>
  <c r="E4615" i="4"/>
  <c r="E4614" i="4"/>
  <c r="E4613" i="4"/>
  <c r="E4612" i="4"/>
  <c r="E4611" i="4"/>
  <c r="E4610" i="4"/>
  <c r="E4609" i="4"/>
  <c r="E4608" i="4"/>
  <c r="E4607" i="4"/>
  <c r="E4606" i="4"/>
  <c r="E4605" i="4"/>
  <c r="E4604" i="4"/>
  <c r="E4603" i="4"/>
  <c r="E4602" i="4"/>
  <c r="E4601" i="4"/>
  <c r="E4600" i="4"/>
  <c r="E4599" i="4"/>
  <c r="E4598" i="4"/>
  <c r="E4597" i="4"/>
  <c r="E4596" i="4"/>
  <c r="E4595" i="4"/>
  <c r="E4594" i="4"/>
  <c r="E4593" i="4"/>
  <c r="E4592" i="4"/>
  <c r="E4591" i="4"/>
  <c r="E4590" i="4"/>
  <c r="E4589" i="4"/>
  <c r="E4588" i="4"/>
  <c r="E4587" i="4"/>
  <c r="E4586" i="4"/>
  <c r="E4585" i="4"/>
  <c r="E4584" i="4"/>
  <c r="E4583" i="4"/>
  <c r="E4582" i="4"/>
  <c r="E4581" i="4"/>
  <c r="E4580" i="4"/>
  <c r="E4579" i="4"/>
  <c r="E4578" i="4"/>
  <c r="E4577" i="4"/>
  <c r="E4576" i="4"/>
  <c r="E4575" i="4"/>
  <c r="E4574" i="4"/>
  <c r="E4573" i="4"/>
  <c r="E4572" i="4"/>
  <c r="E4571" i="4"/>
  <c r="E4570" i="4"/>
  <c r="E4569" i="4"/>
  <c r="E4568" i="4"/>
  <c r="E4567" i="4"/>
  <c r="E4566" i="4"/>
  <c r="E4565" i="4"/>
  <c r="E4564" i="4"/>
  <c r="E4563" i="4"/>
  <c r="E4562" i="4"/>
  <c r="E4561" i="4"/>
  <c r="E4560" i="4"/>
  <c r="E4559" i="4"/>
  <c r="E4558" i="4"/>
  <c r="E4557" i="4"/>
  <c r="E4556" i="4"/>
  <c r="E4555" i="4"/>
  <c r="E4554" i="4"/>
  <c r="E4553" i="4"/>
  <c r="E4552" i="4"/>
  <c r="E4551" i="4"/>
  <c r="E4550" i="4"/>
  <c r="E4549" i="4"/>
  <c r="E4548" i="4"/>
  <c r="E4547" i="4"/>
  <c r="E4546" i="4"/>
  <c r="E4545" i="4"/>
  <c r="E4544" i="4"/>
  <c r="E4543" i="4"/>
  <c r="E4542" i="4"/>
  <c r="E4541" i="4"/>
  <c r="E4540" i="4"/>
  <c r="E4539" i="4"/>
  <c r="E4538" i="4"/>
  <c r="E4537" i="4"/>
  <c r="E4536" i="4"/>
  <c r="E4535" i="4"/>
  <c r="E4534" i="4"/>
  <c r="E4533" i="4"/>
  <c r="E4532" i="4"/>
  <c r="E4531" i="4"/>
  <c r="E4530" i="4"/>
  <c r="E4529" i="4"/>
  <c r="E4528" i="4"/>
  <c r="E4527" i="4"/>
  <c r="E4526" i="4"/>
  <c r="E4525" i="4"/>
  <c r="E4524" i="4"/>
  <c r="E4523" i="4"/>
  <c r="E4522" i="4"/>
  <c r="E4521" i="4"/>
  <c r="E4520" i="4"/>
  <c r="E4519" i="4"/>
  <c r="E4518" i="4"/>
  <c r="E4517" i="4"/>
  <c r="E4516" i="4"/>
  <c r="E4515" i="4"/>
  <c r="E4514" i="4"/>
  <c r="E4513" i="4"/>
  <c r="E4512" i="4"/>
  <c r="E4511" i="4"/>
  <c r="E4510" i="4"/>
  <c r="E4509" i="4"/>
  <c r="E4508" i="4"/>
  <c r="E4507" i="4"/>
  <c r="E4506" i="4"/>
  <c r="E4505" i="4"/>
  <c r="E4504" i="4"/>
  <c r="E4503" i="4"/>
  <c r="E4502" i="4"/>
  <c r="E4501" i="4"/>
  <c r="E4500" i="4"/>
  <c r="E4499" i="4"/>
  <c r="E4498" i="4"/>
  <c r="E4497" i="4"/>
  <c r="E4496" i="4"/>
  <c r="E4495" i="4"/>
  <c r="E4494" i="4"/>
  <c r="E4493" i="4"/>
  <c r="E4492" i="4"/>
  <c r="E4491" i="4"/>
  <c r="E4490" i="4"/>
  <c r="E4489" i="4"/>
  <c r="E4488" i="4"/>
  <c r="E4487" i="4"/>
  <c r="E4486" i="4"/>
  <c r="E4485" i="4"/>
  <c r="E4484" i="4"/>
  <c r="E4483" i="4"/>
  <c r="E4482" i="4"/>
  <c r="E4481" i="4"/>
  <c r="E4480" i="4"/>
  <c r="E4479" i="4"/>
  <c r="E4478" i="4"/>
  <c r="E4477" i="4"/>
  <c r="E4476" i="4"/>
  <c r="E4475" i="4"/>
  <c r="E4474" i="4"/>
  <c r="E4473" i="4"/>
  <c r="E4472" i="4"/>
  <c r="E4471" i="4"/>
  <c r="E4470" i="4"/>
  <c r="E4469" i="4"/>
  <c r="E4468" i="4"/>
  <c r="E4467" i="4"/>
  <c r="E4466" i="4"/>
  <c r="E4465" i="4"/>
  <c r="E4464" i="4"/>
  <c r="E4463" i="4"/>
  <c r="E4462" i="4"/>
  <c r="E4461" i="4"/>
  <c r="E4460" i="4"/>
  <c r="E4459" i="4"/>
  <c r="E4458" i="4"/>
  <c r="E4457" i="4"/>
  <c r="E4456" i="4"/>
  <c r="E4455" i="4"/>
  <c r="E4454" i="4"/>
  <c r="E4453" i="4"/>
  <c r="E4452" i="4"/>
  <c r="E4451" i="4"/>
  <c r="E4450" i="4"/>
  <c r="E4449" i="4"/>
  <c r="E4448" i="4"/>
  <c r="E4447" i="4"/>
  <c r="E4446" i="4"/>
  <c r="E4445" i="4"/>
  <c r="E4444" i="4"/>
  <c r="E4443" i="4"/>
  <c r="E4442" i="4"/>
  <c r="E4441" i="4"/>
  <c r="E4440" i="4"/>
  <c r="E4439" i="4"/>
  <c r="E4438" i="4"/>
  <c r="E4437" i="4"/>
  <c r="E4436" i="4"/>
  <c r="E4435" i="4"/>
  <c r="E4434" i="4"/>
  <c r="E4433" i="4"/>
  <c r="E4432" i="4"/>
  <c r="E4431" i="4"/>
  <c r="E4430" i="4"/>
  <c r="E4429" i="4"/>
  <c r="E4428" i="4"/>
  <c r="E4427" i="4"/>
  <c r="E4426" i="4"/>
  <c r="E4425" i="4"/>
  <c r="E4424" i="4"/>
  <c r="E4423" i="4"/>
  <c r="E4422" i="4"/>
  <c r="E4421" i="4"/>
  <c r="E4420" i="4"/>
  <c r="E4419" i="4"/>
  <c r="E4418" i="4"/>
  <c r="E4417" i="4"/>
  <c r="E4416" i="4"/>
  <c r="E4415" i="4"/>
  <c r="E4414" i="4"/>
  <c r="E4413" i="4"/>
  <c r="E4412" i="4"/>
  <c r="E4411" i="4"/>
  <c r="E4410" i="4"/>
  <c r="E4409" i="4"/>
  <c r="E4408" i="4"/>
  <c r="E4407" i="4"/>
  <c r="E4406" i="4"/>
  <c r="E4405" i="4"/>
  <c r="E4404" i="4"/>
  <c r="E4403" i="4"/>
  <c r="E4402" i="4"/>
  <c r="E4401" i="4"/>
  <c r="E4400" i="4"/>
  <c r="E4399" i="4"/>
  <c r="E4398" i="4"/>
  <c r="E4397" i="4"/>
  <c r="E4396" i="4"/>
  <c r="E4395" i="4"/>
  <c r="E4394" i="4"/>
  <c r="E4393" i="4"/>
  <c r="E4392" i="4"/>
  <c r="E4391" i="4"/>
  <c r="E4390" i="4"/>
  <c r="E4389" i="4"/>
  <c r="E4388" i="4"/>
  <c r="E4387" i="4"/>
  <c r="E4386" i="4"/>
  <c r="E4385" i="4"/>
  <c r="E4384" i="4"/>
  <c r="E4383" i="4"/>
  <c r="E4382" i="4"/>
  <c r="E4381" i="4"/>
  <c r="E4380" i="4"/>
  <c r="E4379" i="4"/>
  <c r="E4378" i="4"/>
  <c r="E4377" i="4"/>
  <c r="E4376" i="4"/>
  <c r="E4375" i="4"/>
  <c r="E4374" i="4"/>
  <c r="E4373" i="4"/>
  <c r="E4372" i="4"/>
  <c r="E4371" i="4"/>
  <c r="E4370" i="4"/>
  <c r="E4369" i="4"/>
  <c r="E4368" i="4"/>
  <c r="E4367" i="4"/>
  <c r="E4366" i="4"/>
  <c r="E4365" i="4"/>
  <c r="E4364" i="4"/>
  <c r="E4363" i="4"/>
  <c r="E4362" i="4"/>
  <c r="E4361" i="4"/>
  <c r="E4360" i="4"/>
  <c r="E4359" i="4"/>
  <c r="E4358" i="4"/>
  <c r="E4357" i="4"/>
  <c r="E4356" i="4"/>
  <c r="E4355" i="4"/>
  <c r="E4354" i="4"/>
  <c r="E4353" i="4"/>
  <c r="E4352" i="4"/>
  <c r="E4351" i="4"/>
  <c r="E4350" i="4"/>
  <c r="E4349" i="4"/>
  <c r="E4348" i="4"/>
  <c r="E4347" i="4"/>
  <c r="E4346" i="4"/>
  <c r="E4345" i="4"/>
  <c r="E4344" i="4"/>
  <c r="E4343" i="4"/>
  <c r="E4342" i="4"/>
  <c r="E4341" i="4"/>
  <c r="E4340" i="4"/>
  <c r="E4339" i="4"/>
  <c r="E4338" i="4"/>
  <c r="E4337" i="4"/>
  <c r="E4336" i="4"/>
  <c r="E4335" i="4"/>
  <c r="E4334" i="4"/>
  <c r="E4333" i="4"/>
  <c r="E4332" i="4"/>
  <c r="E4331" i="4"/>
  <c r="E4330" i="4"/>
  <c r="E4329" i="4"/>
  <c r="E4328" i="4"/>
  <c r="E4327" i="4"/>
  <c r="E4326" i="4"/>
  <c r="E4325" i="4"/>
  <c r="E4324" i="4"/>
  <c r="E4323" i="4"/>
  <c r="E4322" i="4"/>
  <c r="E4321" i="4"/>
  <c r="E4320" i="4"/>
  <c r="E4319" i="4"/>
  <c r="E4318" i="4"/>
  <c r="E4317" i="4"/>
  <c r="E4316" i="4"/>
  <c r="E4315" i="4"/>
  <c r="E4314" i="4"/>
  <c r="E4313" i="4"/>
  <c r="E4312" i="4"/>
  <c r="E4311" i="4"/>
  <c r="E4310" i="4"/>
  <c r="E4309" i="4"/>
  <c r="E4308" i="4"/>
  <c r="E4307" i="4"/>
  <c r="E4306" i="4"/>
  <c r="E4305" i="4"/>
  <c r="E4304" i="4"/>
  <c r="E4303" i="4"/>
  <c r="E4302" i="4"/>
  <c r="E4301" i="4"/>
  <c r="E4300" i="4"/>
  <c r="E4299" i="4"/>
  <c r="E4298" i="4"/>
  <c r="E4297" i="4"/>
  <c r="E4296" i="4"/>
  <c r="E4295" i="4"/>
  <c r="E4294" i="4"/>
  <c r="E4293" i="4"/>
  <c r="E4292" i="4"/>
  <c r="E4291" i="4"/>
  <c r="E4290" i="4"/>
  <c r="E4289" i="4"/>
  <c r="E4288" i="4"/>
  <c r="E4287" i="4"/>
  <c r="E4286" i="4"/>
  <c r="E4285" i="4"/>
  <c r="E4284" i="4"/>
  <c r="E4283" i="4"/>
  <c r="E4282" i="4"/>
  <c r="E4281" i="4"/>
  <c r="E4280" i="4"/>
  <c r="E4279" i="4"/>
  <c r="E4278" i="4"/>
  <c r="E4277" i="4"/>
  <c r="E4276" i="4"/>
  <c r="E4275" i="4"/>
  <c r="E4274" i="4"/>
  <c r="E4273" i="4"/>
  <c r="E4272" i="4"/>
  <c r="E4271" i="4"/>
  <c r="E4270" i="4"/>
  <c r="E4269" i="4"/>
  <c r="E4268" i="4"/>
  <c r="E4267" i="4"/>
  <c r="E4266" i="4"/>
  <c r="E4265" i="4"/>
  <c r="E4264" i="4"/>
  <c r="E4263" i="4"/>
  <c r="E4262" i="4"/>
  <c r="E4261" i="4"/>
  <c r="E4260" i="4"/>
  <c r="E4259" i="4"/>
  <c r="E4258" i="4"/>
  <c r="E4257" i="4"/>
  <c r="E4256" i="4"/>
  <c r="E4255" i="4"/>
  <c r="E4254" i="4"/>
  <c r="E4253" i="4"/>
  <c r="E4252" i="4"/>
  <c r="E4251" i="4"/>
  <c r="E4250" i="4"/>
  <c r="E4249" i="4"/>
  <c r="E4248" i="4"/>
  <c r="E4247" i="4"/>
  <c r="E4246" i="4"/>
  <c r="E4245" i="4"/>
  <c r="E4244" i="4"/>
  <c r="E4243" i="4"/>
  <c r="E4242" i="4"/>
  <c r="E4241" i="4"/>
  <c r="E4240" i="4"/>
  <c r="E4239" i="4"/>
  <c r="E4238" i="4"/>
  <c r="E4237" i="4"/>
  <c r="E4236" i="4"/>
  <c r="E4235" i="4"/>
  <c r="E4234" i="4"/>
  <c r="E4233" i="4"/>
  <c r="E4232" i="4"/>
  <c r="E4231" i="4"/>
  <c r="E4230" i="4"/>
  <c r="E4229" i="4"/>
  <c r="E4228" i="4"/>
  <c r="E4227" i="4"/>
  <c r="E4226" i="4"/>
  <c r="E4225" i="4"/>
  <c r="E4224" i="4"/>
  <c r="E4223" i="4"/>
  <c r="E4222" i="4"/>
  <c r="E4221" i="4"/>
  <c r="E4220" i="4"/>
  <c r="E4219" i="4"/>
  <c r="E4218" i="4"/>
  <c r="E4217" i="4"/>
  <c r="E4216" i="4"/>
  <c r="E4215" i="4"/>
  <c r="E4214" i="4"/>
  <c r="E4213" i="4"/>
  <c r="E4212" i="4"/>
  <c r="E4211" i="4"/>
  <c r="E4210" i="4"/>
  <c r="E4209" i="4"/>
  <c r="E4208" i="4"/>
  <c r="E4207" i="4"/>
  <c r="E4206" i="4"/>
  <c r="E4205" i="4"/>
  <c r="E4204" i="4"/>
  <c r="E4203" i="4"/>
  <c r="E4202" i="4"/>
  <c r="E4201" i="4"/>
  <c r="E4200" i="4"/>
  <c r="E4199" i="4"/>
  <c r="E4198" i="4"/>
  <c r="E4197" i="4"/>
  <c r="E4196" i="4"/>
  <c r="E4195" i="4"/>
  <c r="E4194" i="4"/>
  <c r="E4193" i="4"/>
  <c r="E4192" i="4"/>
  <c r="E4191" i="4"/>
  <c r="E4190" i="4"/>
  <c r="E4189" i="4"/>
  <c r="E4188" i="4"/>
  <c r="E4187" i="4"/>
  <c r="E4186" i="4"/>
  <c r="E4185" i="4"/>
  <c r="E4184" i="4"/>
  <c r="E4183" i="4"/>
  <c r="E4182" i="4"/>
  <c r="E4181" i="4"/>
  <c r="E4180" i="4"/>
  <c r="E4179" i="4"/>
  <c r="E4178" i="4"/>
  <c r="E4177" i="4"/>
  <c r="E4176" i="4"/>
  <c r="E4175" i="4"/>
  <c r="E4174" i="4"/>
  <c r="E4173" i="4"/>
  <c r="E4172" i="4"/>
  <c r="E4171" i="4"/>
  <c r="E4170" i="4"/>
  <c r="E4169" i="4"/>
  <c r="E4168" i="4"/>
  <c r="E4167" i="4"/>
  <c r="E4166" i="4"/>
  <c r="E4165" i="4"/>
  <c r="E4164" i="4"/>
  <c r="E4163" i="4"/>
  <c r="E4162" i="4"/>
  <c r="E4161" i="4"/>
  <c r="E4160" i="4"/>
  <c r="E4159" i="4"/>
  <c r="E4158" i="4"/>
  <c r="E4157" i="4"/>
  <c r="E4156" i="4"/>
  <c r="E4155" i="4"/>
  <c r="E4154" i="4"/>
  <c r="E4153" i="4"/>
  <c r="E4152" i="4"/>
  <c r="E4151" i="4"/>
  <c r="E4150" i="4"/>
  <c r="E4149" i="4"/>
  <c r="E4148" i="4"/>
  <c r="E4147" i="4"/>
  <c r="E4146" i="4"/>
  <c r="E4145" i="4"/>
  <c r="E4144" i="4"/>
  <c r="E4143" i="4"/>
  <c r="E4142" i="4"/>
  <c r="E4141" i="4"/>
  <c r="E4140" i="4"/>
  <c r="E4139" i="4"/>
  <c r="E4138" i="4"/>
  <c r="E4137" i="4"/>
  <c r="E4136" i="4"/>
  <c r="E4135" i="4"/>
  <c r="E4134" i="4"/>
  <c r="E4133" i="4"/>
  <c r="E4132" i="4"/>
  <c r="E4131" i="4"/>
  <c r="E4130" i="4"/>
  <c r="E4129" i="4"/>
  <c r="E4128" i="4"/>
  <c r="E4127" i="4"/>
  <c r="E4126" i="4"/>
  <c r="E4125" i="4"/>
  <c r="E4124" i="4"/>
  <c r="E4123" i="4"/>
  <c r="E4122" i="4"/>
  <c r="E4121" i="4"/>
  <c r="E4120" i="4"/>
  <c r="E4119" i="4"/>
  <c r="E4118" i="4"/>
  <c r="E4117" i="4"/>
  <c r="E4116" i="4"/>
  <c r="E4115" i="4"/>
  <c r="E4114" i="4"/>
  <c r="E4113" i="4"/>
  <c r="E4112" i="4"/>
  <c r="E4111" i="4"/>
  <c r="E4110" i="4"/>
  <c r="E4109" i="4"/>
  <c r="E4108" i="4"/>
  <c r="E4107" i="4"/>
  <c r="E4106" i="4"/>
  <c r="E4105" i="4"/>
  <c r="E4104" i="4"/>
  <c r="E4103" i="4"/>
  <c r="E4102" i="4"/>
  <c r="E4101" i="4"/>
  <c r="E4100" i="4"/>
  <c r="E4099" i="4"/>
  <c r="E4098" i="4"/>
  <c r="E4097" i="4"/>
  <c r="E4096" i="4"/>
  <c r="E4095" i="4"/>
  <c r="E4094" i="4"/>
  <c r="E4093" i="4"/>
  <c r="E4092" i="4"/>
  <c r="E4091" i="4"/>
  <c r="E4090" i="4"/>
  <c r="E4089" i="4"/>
  <c r="E4088" i="4"/>
  <c r="E4087" i="4"/>
  <c r="E4086" i="4"/>
  <c r="E4085" i="4"/>
  <c r="E4084" i="4"/>
  <c r="E4083" i="4"/>
  <c r="E4082" i="4"/>
  <c r="E4081" i="4"/>
  <c r="E4080" i="4"/>
  <c r="E4079" i="4"/>
  <c r="E4078" i="4"/>
  <c r="E4077" i="4"/>
  <c r="E4076" i="4"/>
  <c r="E4075" i="4"/>
  <c r="E4074" i="4"/>
  <c r="E4073" i="4"/>
  <c r="E4072" i="4"/>
  <c r="E4071" i="4"/>
  <c r="E4070" i="4"/>
  <c r="E4069" i="4"/>
  <c r="E4068" i="4"/>
  <c r="E4067" i="4"/>
  <c r="E4066" i="4"/>
  <c r="E4065" i="4"/>
  <c r="E4064" i="4"/>
  <c r="E4063" i="4"/>
  <c r="E4062" i="4"/>
  <c r="E4061" i="4"/>
  <c r="E4060" i="4"/>
  <c r="E4059" i="4"/>
  <c r="E4058" i="4"/>
  <c r="E4057" i="4"/>
  <c r="E4056" i="4"/>
  <c r="E4055" i="4"/>
  <c r="E4054" i="4"/>
  <c r="E4053" i="4"/>
  <c r="E4052" i="4"/>
  <c r="E4051" i="4"/>
  <c r="E4050" i="4"/>
  <c r="E4049" i="4"/>
  <c r="E4048" i="4"/>
  <c r="E4047" i="4"/>
  <c r="E4046" i="4"/>
  <c r="E4045" i="4"/>
  <c r="E4044" i="4"/>
  <c r="E4043" i="4"/>
  <c r="E4042" i="4"/>
  <c r="E4041" i="4"/>
  <c r="E4040" i="4"/>
  <c r="E4039" i="4"/>
  <c r="E4038" i="4"/>
  <c r="E4037" i="4"/>
  <c r="E4036" i="4"/>
  <c r="E4035" i="4"/>
  <c r="E4034" i="4"/>
  <c r="E4033" i="4"/>
  <c r="E4032" i="4"/>
  <c r="E4031" i="4"/>
  <c r="E4030" i="4"/>
  <c r="E4029" i="4"/>
  <c r="E4028" i="4"/>
  <c r="E4027" i="4"/>
  <c r="E4026" i="4"/>
  <c r="E4025" i="4"/>
  <c r="E4024" i="4"/>
  <c r="E4023" i="4"/>
  <c r="E4022" i="4"/>
  <c r="E4021" i="4"/>
  <c r="E4020" i="4"/>
  <c r="E4019" i="4"/>
  <c r="E4018" i="4"/>
  <c r="E4017" i="4"/>
  <c r="E4016" i="4"/>
  <c r="E4015" i="4"/>
  <c r="E4014" i="4"/>
  <c r="E4013" i="4"/>
  <c r="E4012" i="4"/>
  <c r="E4011" i="4"/>
  <c r="E4010" i="4"/>
  <c r="E4009" i="4"/>
  <c r="E4008" i="4"/>
  <c r="E4007" i="4"/>
  <c r="E4006" i="4"/>
  <c r="E4005" i="4"/>
  <c r="E4004" i="4"/>
  <c r="E4003" i="4"/>
  <c r="E4002" i="4"/>
  <c r="E4001" i="4"/>
  <c r="E4000" i="4"/>
  <c r="E3999" i="4"/>
  <c r="E3998" i="4"/>
  <c r="E3997" i="4"/>
  <c r="E3996" i="4"/>
  <c r="E3995" i="4"/>
  <c r="E3994" i="4"/>
  <c r="E3993" i="4"/>
  <c r="E3992" i="4"/>
  <c r="E3991" i="4"/>
  <c r="E3990" i="4"/>
  <c r="E3989" i="4"/>
  <c r="E3988" i="4"/>
  <c r="E3987" i="4"/>
  <c r="E3986" i="4"/>
  <c r="E3985" i="4"/>
  <c r="E3984" i="4"/>
  <c r="E3983" i="4"/>
  <c r="E3982" i="4"/>
  <c r="E3981" i="4"/>
  <c r="E3980" i="4"/>
  <c r="E3979" i="4"/>
  <c r="E3978" i="4"/>
  <c r="E3977" i="4"/>
  <c r="E3976" i="4"/>
  <c r="E3975" i="4"/>
  <c r="E3974" i="4"/>
  <c r="E3973" i="4"/>
  <c r="E3972" i="4"/>
  <c r="E3971" i="4"/>
  <c r="E3970" i="4"/>
  <c r="E3969" i="4"/>
  <c r="E3968" i="4"/>
  <c r="E3967" i="4"/>
  <c r="E3966" i="4"/>
  <c r="E3965" i="4"/>
  <c r="E3964" i="4"/>
  <c r="E3963" i="4"/>
  <c r="E3962" i="4"/>
  <c r="E3961" i="4"/>
  <c r="E3960" i="4"/>
  <c r="E3959" i="4"/>
  <c r="E3958" i="4"/>
  <c r="E3957" i="4"/>
  <c r="E3956" i="4"/>
  <c r="E3955" i="4"/>
  <c r="E3954" i="4"/>
  <c r="E3953" i="4"/>
  <c r="E3952" i="4"/>
  <c r="E3951" i="4"/>
  <c r="E3950" i="4"/>
  <c r="E3949" i="4"/>
  <c r="E3948" i="4"/>
  <c r="E3947" i="4"/>
  <c r="E3946" i="4"/>
  <c r="E3945" i="4"/>
  <c r="E3944" i="4"/>
  <c r="E3943" i="4"/>
  <c r="E3942" i="4"/>
  <c r="E3941" i="4"/>
  <c r="E3940" i="4"/>
  <c r="E3939" i="4"/>
  <c r="E3938" i="4"/>
  <c r="E3937" i="4"/>
  <c r="E3936" i="4"/>
  <c r="E3935" i="4"/>
  <c r="E3934" i="4"/>
  <c r="E3933" i="4"/>
  <c r="E3932" i="4"/>
  <c r="E3931" i="4"/>
  <c r="E3930" i="4"/>
  <c r="E3929" i="4"/>
  <c r="E3928" i="4"/>
  <c r="E3927" i="4"/>
  <c r="E3926" i="4"/>
  <c r="E3925" i="4"/>
  <c r="E3924" i="4"/>
  <c r="E3923" i="4"/>
  <c r="E3922" i="4"/>
  <c r="E3921" i="4"/>
  <c r="E3920" i="4"/>
  <c r="E3919" i="4"/>
  <c r="E3918" i="4"/>
  <c r="E3917" i="4"/>
  <c r="E3916" i="4"/>
  <c r="E3915" i="4"/>
  <c r="E3914" i="4"/>
  <c r="E3913" i="4"/>
  <c r="E3912" i="4"/>
  <c r="E3911" i="4"/>
  <c r="E3910" i="4"/>
  <c r="E3909" i="4"/>
  <c r="E3908" i="4"/>
  <c r="E3907" i="4"/>
  <c r="E3906" i="4"/>
  <c r="E3905" i="4"/>
  <c r="E3904" i="4"/>
  <c r="E3903" i="4"/>
  <c r="E3902" i="4"/>
  <c r="E3901" i="4"/>
  <c r="E3900" i="4"/>
  <c r="E3899" i="4"/>
  <c r="E3898" i="4"/>
  <c r="E3897" i="4"/>
  <c r="E3896" i="4"/>
  <c r="E3895" i="4"/>
  <c r="E3894" i="4"/>
  <c r="E3893" i="4"/>
  <c r="E3892" i="4"/>
  <c r="E3891" i="4"/>
  <c r="E3890" i="4"/>
  <c r="E3889" i="4"/>
  <c r="E3888" i="4"/>
  <c r="E3887" i="4"/>
  <c r="E3886" i="4"/>
  <c r="E3885" i="4"/>
  <c r="E3884" i="4"/>
  <c r="E3883" i="4"/>
  <c r="E3882" i="4"/>
  <c r="E3881" i="4"/>
  <c r="E3880" i="4"/>
  <c r="E3879" i="4"/>
  <c r="E3878" i="4"/>
  <c r="E3877" i="4"/>
  <c r="E3876" i="4"/>
  <c r="E3875" i="4"/>
  <c r="E3874" i="4"/>
  <c r="E3873" i="4"/>
  <c r="E3872" i="4"/>
  <c r="E3871" i="4"/>
  <c r="E3870" i="4"/>
  <c r="E3869" i="4"/>
  <c r="E3868" i="4"/>
  <c r="E3867" i="4"/>
  <c r="E3866" i="4"/>
  <c r="E3865" i="4"/>
  <c r="E3864" i="4"/>
  <c r="E3863" i="4"/>
  <c r="E3862" i="4"/>
  <c r="E3861" i="4"/>
  <c r="E3860" i="4"/>
  <c r="E3859" i="4"/>
  <c r="E3858" i="4"/>
  <c r="E3857" i="4"/>
  <c r="E3856" i="4"/>
  <c r="E3855" i="4"/>
  <c r="E3854" i="4"/>
  <c r="E3853" i="4"/>
  <c r="E3852" i="4"/>
  <c r="E3851" i="4"/>
  <c r="E3850" i="4"/>
  <c r="E3849" i="4"/>
  <c r="E3848" i="4"/>
  <c r="E3847" i="4"/>
  <c r="E3846" i="4"/>
  <c r="E3845" i="4"/>
  <c r="E3844" i="4"/>
  <c r="E3843" i="4"/>
  <c r="E3842" i="4"/>
  <c r="E3841" i="4"/>
  <c r="E3840" i="4"/>
  <c r="E3839" i="4"/>
  <c r="E3838" i="4"/>
  <c r="E3837" i="4"/>
  <c r="E3836" i="4"/>
  <c r="E3835" i="4"/>
  <c r="E3834" i="4"/>
  <c r="E3833" i="4"/>
  <c r="E3832" i="4"/>
  <c r="E3831" i="4"/>
  <c r="E3830" i="4"/>
  <c r="E3829" i="4"/>
  <c r="E3828" i="4"/>
  <c r="E3827" i="4"/>
  <c r="E3826" i="4"/>
  <c r="E3825" i="4"/>
  <c r="E3824" i="4"/>
  <c r="E3823" i="4"/>
  <c r="E3822" i="4"/>
  <c r="E3821" i="4"/>
  <c r="E3820" i="4"/>
  <c r="E3819" i="4"/>
  <c r="E3818" i="4"/>
  <c r="E3817" i="4"/>
  <c r="E3816" i="4"/>
  <c r="E3815" i="4"/>
  <c r="E3814" i="4"/>
  <c r="E3813" i="4"/>
  <c r="E3812" i="4"/>
  <c r="E3811" i="4"/>
  <c r="E3810" i="4"/>
  <c r="E3809" i="4"/>
  <c r="E3808" i="4"/>
  <c r="E3807" i="4"/>
  <c r="E3806" i="4"/>
  <c r="E3805" i="4"/>
  <c r="E3804" i="4"/>
  <c r="E3803" i="4"/>
  <c r="E3802" i="4"/>
  <c r="E3801" i="4"/>
  <c r="E3800" i="4"/>
  <c r="E3799" i="4"/>
  <c r="E3798" i="4"/>
  <c r="E3797" i="4"/>
  <c r="E3796" i="4"/>
  <c r="E3795" i="4"/>
  <c r="E3794" i="4"/>
  <c r="E3793" i="4"/>
  <c r="E3792" i="4"/>
  <c r="E3791" i="4"/>
  <c r="E3790" i="4"/>
  <c r="E3789" i="4"/>
  <c r="E3788" i="4"/>
  <c r="E3787" i="4"/>
  <c r="E3786" i="4"/>
  <c r="E3785" i="4"/>
  <c r="E3784" i="4"/>
  <c r="E3783" i="4"/>
  <c r="E3782" i="4"/>
  <c r="E3781" i="4"/>
  <c r="E3780" i="4"/>
  <c r="E3779" i="4"/>
  <c r="E3778" i="4"/>
  <c r="E3777" i="4"/>
  <c r="E3776" i="4"/>
  <c r="E3775" i="4"/>
  <c r="E3774" i="4"/>
  <c r="E3773" i="4"/>
  <c r="E3772" i="4"/>
  <c r="E3771" i="4"/>
  <c r="E3770" i="4"/>
  <c r="E3769" i="4"/>
  <c r="E3768" i="4"/>
  <c r="E3767" i="4"/>
  <c r="E3766" i="4"/>
  <c r="E3765" i="4"/>
  <c r="E3764" i="4"/>
  <c r="E3763" i="4"/>
  <c r="E3762" i="4"/>
  <c r="E3761" i="4"/>
  <c r="E3760" i="4"/>
  <c r="E3759" i="4"/>
  <c r="E3758" i="4"/>
  <c r="E3757" i="4"/>
  <c r="E3756" i="4"/>
  <c r="E3755" i="4"/>
  <c r="E3754" i="4"/>
  <c r="E3753" i="4"/>
  <c r="E3752" i="4"/>
  <c r="E3751" i="4"/>
  <c r="E3750" i="4"/>
  <c r="E3749" i="4"/>
  <c r="E3748" i="4"/>
  <c r="E3747" i="4"/>
  <c r="E3746" i="4"/>
  <c r="E3745" i="4"/>
  <c r="E3744" i="4"/>
  <c r="E3743" i="4"/>
  <c r="E3742" i="4"/>
  <c r="E3741" i="4"/>
  <c r="E3740" i="4"/>
  <c r="E3739" i="4"/>
  <c r="E3738" i="4"/>
  <c r="E3737" i="4"/>
  <c r="E3736" i="4"/>
  <c r="E3735" i="4"/>
  <c r="E3734" i="4"/>
  <c r="E3733" i="4"/>
  <c r="E3732" i="4"/>
  <c r="E3731" i="4"/>
  <c r="E3730" i="4"/>
  <c r="E3729" i="4"/>
  <c r="E3728" i="4"/>
  <c r="E3727" i="4"/>
  <c r="E3726" i="4"/>
  <c r="E3725" i="4"/>
  <c r="E3724" i="4"/>
  <c r="E3723" i="4"/>
  <c r="E3722" i="4"/>
  <c r="E3721" i="4"/>
  <c r="E3720" i="4"/>
  <c r="E3719" i="4"/>
  <c r="E3718" i="4"/>
  <c r="E3717" i="4"/>
  <c r="E3716" i="4"/>
  <c r="E3715" i="4"/>
  <c r="E3714" i="4"/>
  <c r="E3713" i="4"/>
  <c r="E3712" i="4"/>
  <c r="E3711" i="4"/>
  <c r="E3710" i="4"/>
  <c r="E3709" i="4"/>
  <c r="E3708" i="4"/>
  <c r="E3707" i="4"/>
  <c r="E3706" i="4"/>
  <c r="E3705" i="4"/>
  <c r="E3704" i="4"/>
  <c r="E3703" i="4"/>
  <c r="E3702" i="4"/>
  <c r="E3701" i="4"/>
  <c r="E3700" i="4"/>
  <c r="E3699" i="4"/>
  <c r="E3698" i="4"/>
  <c r="E3697" i="4"/>
  <c r="E3696" i="4"/>
  <c r="E3695" i="4"/>
  <c r="E3694" i="4"/>
  <c r="E3693" i="4"/>
  <c r="E3692" i="4"/>
  <c r="E3691" i="4"/>
  <c r="E3690" i="4"/>
  <c r="E3689" i="4"/>
  <c r="E3688" i="4"/>
  <c r="E3687" i="4"/>
  <c r="E3686" i="4"/>
  <c r="E3685" i="4"/>
  <c r="E3684" i="4"/>
  <c r="E3683" i="4"/>
  <c r="E3682" i="4"/>
  <c r="E3681" i="4"/>
  <c r="E3680" i="4"/>
  <c r="E3679" i="4"/>
  <c r="E3678" i="4"/>
  <c r="E3677" i="4"/>
  <c r="E3676" i="4"/>
  <c r="E3675" i="4"/>
  <c r="E3674" i="4"/>
  <c r="E3673" i="4"/>
  <c r="E3672" i="4"/>
  <c r="E3671" i="4"/>
  <c r="E3670" i="4"/>
  <c r="E3669" i="4"/>
  <c r="E3668" i="4"/>
  <c r="E3667" i="4"/>
  <c r="E3666" i="4"/>
  <c r="E3665" i="4"/>
  <c r="E3664" i="4"/>
  <c r="E3663" i="4"/>
  <c r="E3662" i="4"/>
  <c r="E3661" i="4"/>
  <c r="E3660" i="4"/>
  <c r="E3659" i="4"/>
  <c r="E3658" i="4"/>
  <c r="E3657" i="4"/>
  <c r="E3656" i="4"/>
  <c r="E3655" i="4"/>
  <c r="E3654" i="4"/>
  <c r="E3653" i="4"/>
  <c r="E3652" i="4"/>
  <c r="E3651" i="4"/>
  <c r="E3650" i="4"/>
  <c r="E3649" i="4"/>
  <c r="E3648" i="4"/>
  <c r="E3647" i="4"/>
  <c r="E3646" i="4"/>
  <c r="E3645" i="4"/>
  <c r="E3644" i="4"/>
  <c r="E3643" i="4"/>
  <c r="E3642" i="4"/>
  <c r="E3641" i="4"/>
  <c r="E3640" i="4"/>
  <c r="E3639" i="4"/>
  <c r="E3638" i="4"/>
  <c r="E3637" i="4"/>
  <c r="E3636" i="4"/>
  <c r="E3635" i="4"/>
  <c r="E3634" i="4"/>
  <c r="E3633" i="4"/>
  <c r="E3632" i="4"/>
  <c r="E3631" i="4"/>
  <c r="E3630" i="4"/>
  <c r="E3629" i="4"/>
  <c r="E3628" i="4"/>
  <c r="E3627" i="4"/>
  <c r="E3626" i="4"/>
  <c r="E3625" i="4"/>
  <c r="E3624" i="4"/>
  <c r="E3623" i="4"/>
  <c r="E3622" i="4"/>
  <c r="E3621" i="4"/>
  <c r="E3620" i="4"/>
  <c r="E3619" i="4"/>
  <c r="E3618" i="4"/>
  <c r="E3617" i="4"/>
  <c r="E3616" i="4"/>
  <c r="E3615" i="4"/>
  <c r="E3614" i="4"/>
  <c r="E3613" i="4"/>
  <c r="E3612" i="4"/>
  <c r="E3611" i="4"/>
  <c r="E3610" i="4"/>
  <c r="E3609" i="4"/>
  <c r="E3608" i="4"/>
  <c r="E3607" i="4"/>
  <c r="E3606" i="4"/>
  <c r="E3605" i="4"/>
  <c r="E3604" i="4"/>
  <c r="E3603" i="4"/>
  <c r="E3602" i="4"/>
  <c r="E3601" i="4"/>
  <c r="E3600" i="4"/>
  <c r="E3599" i="4"/>
  <c r="E3598" i="4"/>
  <c r="E3597" i="4"/>
  <c r="E3596" i="4"/>
  <c r="E3595" i="4"/>
  <c r="E3594" i="4"/>
  <c r="E3593" i="4"/>
  <c r="E3592" i="4"/>
  <c r="E3591" i="4"/>
  <c r="E3590" i="4"/>
  <c r="E3589" i="4"/>
  <c r="E3588" i="4"/>
  <c r="E3587" i="4"/>
  <c r="E3586" i="4"/>
  <c r="E3585" i="4"/>
  <c r="E3584" i="4"/>
  <c r="E3583" i="4"/>
  <c r="E3582" i="4"/>
  <c r="E3581" i="4"/>
  <c r="E3580" i="4"/>
  <c r="E3579" i="4"/>
  <c r="E3578" i="4"/>
  <c r="E3577" i="4"/>
  <c r="E3576" i="4"/>
  <c r="E3575" i="4"/>
  <c r="E3574" i="4"/>
  <c r="E3573" i="4"/>
  <c r="E3572" i="4"/>
  <c r="E3571" i="4"/>
  <c r="E3570" i="4"/>
  <c r="E3569" i="4"/>
  <c r="E3568" i="4"/>
  <c r="E3567" i="4"/>
  <c r="E3566" i="4"/>
  <c r="E3565" i="4"/>
  <c r="E3564" i="4"/>
  <c r="E3563" i="4"/>
  <c r="E3562" i="4"/>
  <c r="E3561" i="4"/>
  <c r="E3560" i="4"/>
  <c r="E3559" i="4"/>
  <c r="E3558" i="4"/>
  <c r="E3557" i="4"/>
  <c r="E3556" i="4"/>
  <c r="E3555" i="4"/>
  <c r="E3554" i="4"/>
  <c r="E3553" i="4"/>
  <c r="E3552" i="4"/>
  <c r="E3551" i="4"/>
  <c r="E3550" i="4"/>
  <c r="E3549" i="4"/>
  <c r="E3548" i="4"/>
  <c r="E3547" i="4"/>
  <c r="E3546" i="4"/>
  <c r="E3545" i="4"/>
  <c r="E3544" i="4"/>
  <c r="E3543" i="4"/>
  <c r="E3542" i="4"/>
  <c r="E3541" i="4"/>
  <c r="E3540" i="4"/>
  <c r="E3539" i="4"/>
  <c r="E3538" i="4"/>
  <c r="E3537" i="4"/>
  <c r="E3536" i="4"/>
  <c r="E3535" i="4"/>
  <c r="E3534" i="4"/>
  <c r="E3533" i="4"/>
  <c r="E3532" i="4"/>
  <c r="E3531" i="4"/>
  <c r="E3530" i="4"/>
  <c r="E3529" i="4"/>
  <c r="E3528" i="4"/>
  <c r="E3527" i="4"/>
  <c r="E3526" i="4"/>
  <c r="E3525" i="4"/>
  <c r="E3524" i="4"/>
  <c r="E3523" i="4"/>
  <c r="E3522" i="4"/>
  <c r="E3521" i="4"/>
  <c r="E3520" i="4"/>
  <c r="E3519" i="4"/>
  <c r="E3518" i="4"/>
  <c r="E3517" i="4"/>
  <c r="E3516" i="4"/>
  <c r="E3515" i="4"/>
  <c r="E3514" i="4"/>
  <c r="E3513" i="4"/>
  <c r="E3512" i="4"/>
  <c r="E3511" i="4"/>
  <c r="E3510" i="4"/>
  <c r="E3509" i="4"/>
  <c r="E3508" i="4"/>
  <c r="E3507" i="4"/>
  <c r="E3506" i="4"/>
  <c r="E3505" i="4"/>
  <c r="E3504" i="4"/>
  <c r="E3503" i="4"/>
  <c r="E3502" i="4"/>
  <c r="E3501" i="4"/>
  <c r="E3500" i="4"/>
  <c r="E3499" i="4"/>
  <c r="E3498" i="4"/>
  <c r="E3497" i="4"/>
  <c r="E3496" i="4"/>
  <c r="E3495" i="4"/>
  <c r="E3494" i="4"/>
  <c r="E3493" i="4"/>
  <c r="E3492" i="4"/>
  <c r="E3491" i="4"/>
  <c r="E3490" i="4"/>
  <c r="E3489" i="4"/>
  <c r="E3488" i="4"/>
  <c r="E3487" i="4"/>
  <c r="E3486" i="4"/>
  <c r="E3485" i="4"/>
  <c r="E3484" i="4"/>
  <c r="E3483" i="4"/>
  <c r="E3482" i="4"/>
  <c r="E3481" i="4"/>
  <c r="E3480" i="4"/>
  <c r="E3479" i="4"/>
  <c r="E3478" i="4"/>
  <c r="E3477" i="4"/>
  <c r="E3476" i="4"/>
  <c r="E3475" i="4"/>
  <c r="E3474" i="4"/>
  <c r="E3473" i="4"/>
  <c r="E3472" i="4"/>
  <c r="E3471" i="4"/>
  <c r="E3470" i="4"/>
  <c r="E3469" i="4"/>
  <c r="E3468" i="4"/>
  <c r="E3467" i="4"/>
  <c r="E3466" i="4"/>
  <c r="E3465" i="4"/>
  <c r="E3464" i="4"/>
  <c r="E3463" i="4"/>
  <c r="E3462" i="4"/>
  <c r="E3461" i="4"/>
  <c r="E3460" i="4"/>
  <c r="E3459" i="4"/>
  <c r="E3458" i="4"/>
  <c r="E3457" i="4"/>
  <c r="E3456" i="4"/>
  <c r="E3455" i="4"/>
  <c r="E3454" i="4"/>
  <c r="E3453" i="4"/>
  <c r="E3452" i="4"/>
  <c r="E3451" i="4"/>
  <c r="E3450" i="4"/>
  <c r="E3449" i="4"/>
  <c r="E3448" i="4"/>
  <c r="E3447" i="4"/>
  <c r="E3446" i="4"/>
  <c r="E3445" i="4"/>
  <c r="E3444" i="4"/>
  <c r="E3443" i="4"/>
  <c r="E3442" i="4"/>
  <c r="E3441" i="4"/>
  <c r="E3440" i="4"/>
  <c r="E3439" i="4"/>
  <c r="E3438" i="4"/>
  <c r="E3437" i="4"/>
  <c r="E3436" i="4"/>
  <c r="E3435" i="4"/>
  <c r="E3434" i="4"/>
  <c r="E3433" i="4"/>
  <c r="E3432" i="4"/>
  <c r="E3431" i="4"/>
  <c r="E3430" i="4"/>
  <c r="E3429" i="4"/>
  <c r="E3428" i="4"/>
  <c r="E3427" i="4"/>
  <c r="E3426" i="4"/>
  <c r="E3425" i="4"/>
  <c r="E3424" i="4"/>
  <c r="E3423" i="4"/>
  <c r="E3422" i="4"/>
  <c r="E3421" i="4"/>
  <c r="E3420" i="4"/>
  <c r="E3419" i="4"/>
  <c r="E3418" i="4"/>
  <c r="E3417" i="4"/>
  <c r="E3416" i="4"/>
  <c r="E3415" i="4"/>
  <c r="E3414" i="4"/>
  <c r="E3413" i="4"/>
  <c r="E3412" i="4"/>
  <c r="E3411" i="4"/>
  <c r="E3410" i="4"/>
  <c r="E3409" i="4"/>
  <c r="E3408" i="4"/>
  <c r="E3407" i="4"/>
  <c r="E3406" i="4"/>
  <c r="E3405" i="4"/>
  <c r="E3404" i="4"/>
  <c r="E3403" i="4"/>
  <c r="E3402" i="4"/>
  <c r="E3401" i="4"/>
  <c r="E3400" i="4"/>
  <c r="E3399" i="4"/>
  <c r="E3398" i="4"/>
  <c r="E3397" i="4"/>
  <c r="E3396" i="4"/>
  <c r="E3395" i="4"/>
  <c r="E3394" i="4"/>
  <c r="E3393" i="4"/>
  <c r="E3392" i="4"/>
  <c r="E3391" i="4"/>
  <c r="E3390" i="4"/>
  <c r="E3389" i="4"/>
  <c r="E3388" i="4"/>
  <c r="E3387" i="4"/>
  <c r="E3386" i="4"/>
  <c r="E3385" i="4"/>
  <c r="E3384" i="4"/>
  <c r="E3383" i="4"/>
  <c r="E3382" i="4"/>
  <c r="E3381" i="4"/>
  <c r="E3380" i="4"/>
  <c r="E3379" i="4"/>
  <c r="E3378" i="4"/>
  <c r="E3377" i="4"/>
  <c r="E3376" i="4"/>
  <c r="E3375" i="4"/>
  <c r="E3374" i="4"/>
  <c r="E3373" i="4"/>
  <c r="E3372" i="4"/>
  <c r="E3371" i="4"/>
  <c r="E3370" i="4"/>
  <c r="E3369" i="4"/>
  <c r="E3368" i="4"/>
  <c r="E3367" i="4"/>
  <c r="E3366" i="4"/>
  <c r="E3365" i="4"/>
  <c r="E3364" i="4"/>
  <c r="E3363" i="4"/>
  <c r="E3362" i="4"/>
  <c r="E3361" i="4"/>
  <c r="E3360" i="4"/>
  <c r="E3359" i="4"/>
  <c r="E3358" i="4"/>
  <c r="E3357" i="4"/>
  <c r="E3356" i="4"/>
  <c r="E3355" i="4"/>
  <c r="E3354" i="4"/>
  <c r="E3353" i="4"/>
  <c r="E3352" i="4"/>
  <c r="E3351" i="4"/>
  <c r="E3350" i="4"/>
  <c r="E3349" i="4"/>
  <c r="E3348" i="4"/>
  <c r="E3347" i="4"/>
  <c r="E3346" i="4"/>
  <c r="E3345" i="4"/>
  <c r="E3344" i="4"/>
  <c r="E3343" i="4"/>
  <c r="E3342" i="4"/>
  <c r="E3341" i="4"/>
  <c r="E3340" i="4"/>
  <c r="E3339" i="4"/>
  <c r="E3338" i="4"/>
  <c r="E3337" i="4"/>
  <c r="E3336" i="4"/>
  <c r="E3335" i="4"/>
  <c r="E3334" i="4"/>
  <c r="E3333" i="4"/>
  <c r="E3332" i="4"/>
  <c r="E3331" i="4"/>
  <c r="E3330" i="4"/>
  <c r="E3329" i="4"/>
  <c r="E3328" i="4"/>
  <c r="E3327" i="4"/>
  <c r="E3326" i="4"/>
  <c r="E3325" i="4"/>
  <c r="E3324" i="4"/>
  <c r="E3323" i="4"/>
  <c r="E3322" i="4"/>
  <c r="E3321" i="4"/>
  <c r="E3320" i="4"/>
  <c r="E3319" i="4"/>
  <c r="E3318" i="4"/>
  <c r="E3317" i="4"/>
  <c r="E3316" i="4"/>
  <c r="E3315" i="4"/>
  <c r="E3314" i="4"/>
  <c r="E3313" i="4"/>
  <c r="E3312" i="4"/>
  <c r="E3311" i="4"/>
  <c r="E3310" i="4"/>
  <c r="E3309" i="4"/>
  <c r="E3308" i="4"/>
  <c r="E3307" i="4"/>
  <c r="E3306" i="4"/>
  <c r="E3305" i="4"/>
  <c r="E3304" i="4"/>
  <c r="E3303" i="4"/>
  <c r="E3302" i="4"/>
  <c r="E3301" i="4"/>
  <c r="E3300" i="4"/>
  <c r="E3299" i="4"/>
  <c r="E3298" i="4"/>
  <c r="E3297" i="4"/>
  <c r="E3296" i="4"/>
  <c r="E3295" i="4"/>
  <c r="E3294" i="4"/>
  <c r="E3293" i="4"/>
  <c r="E3292" i="4"/>
  <c r="E3291" i="4"/>
  <c r="E3290" i="4"/>
  <c r="E3289" i="4"/>
  <c r="E3288" i="4"/>
  <c r="E3287" i="4"/>
  <c r="E3286" i="4"/>
  <c r="E3285" i="4"/>
  <c r="E3284" i="4"/>
  <c r="E3283" i="4"/>
  <c r="E3282" i="4"/>
  <c r="E3281" i="4"/>
  <c r="E3280" i="4"/>
  <c r="E3279" i="4"/>
  <c r="E3278" i="4"/>
  <c r="E3277" i="4"/>
  <c r="E3276" i="4"/>
  <c r="E3275" i="4"/>
  <c r="E3274" i="4"/>
  <c r="E3273" i="4"/>
  <c r="E3272" i="4"/>
  <c r="E3271" i="4"/>
  <c r="E3270" i="4"/>
  <c r="E3269" i="4"/>
  <c r="E3268" i="4"/>
  <c r="E3267" i="4"/>
  <c r="E3266" i="4"/>
  <c r="E3265" i="4"/>
  <c r="E3264" i="4"/>
  <c r="E3263" i="4"/>
  <c r="E3262" i="4"/>
  <c r="E3261" i="4"/>
  <c r="E3260" i="4"/>
  <c r="E3259" i="4"/>
  <c r="E3258" i="4"/>
  <c r="E3257" i="4"/>
  <c r="E3256" i="4"/>
  <c r="E3255" i="4"/>
  <c r="E3254" i="4"/>
  <c r="E3253" i="4"/>
  <c r="E3252" i="4"/>
  <c r="E3251" i="4"/>
  <c r="E3250" i="4"/>
  <c r="E3249" i="4"/>
  <c r="E3248" i="4"/>
  <c r="E3247" i="4"/>
  <c r="E3246" i="4"/>
  <c r="E3245" i="4"/>
  <c r="E3244" i="4"/>
  <c r="E3243" i="4"/>
  <c r="E3242" i="4"/>
  <c r="E3241" i="4"/>
  <c r="E3240" i="4"/>
  <c r="E3239" i="4"/>
  <c r="E3238" i="4"/>
  <c r="E3237" i="4"/>
  <c r="E3236" i="4"/>
  <c r="E3235" i="4"/>
  <c r="E3234" i="4"/>
  <c r="E3233" i="4"/>
  <c r="E3232" i="4"/>
  <c r="E3231" i="4"/>
  <c r="E3230" i="4"/>
  <c r="E3229" i="4"/>
  <c r="E3228" i="4"/>
  <c r="E3227" i="4"/>
  <c r="E3226" i="4"/>
  <c r="E3225" i="4"/>
  <c r="E3224" i="4"/>
  <c r="E3223" i="4"/>
  <c r="E3222" i="4"/>
  <c r="E3221" i="4"/>
  <c r="E3220" i="4"/>
  <c r="E3219" i="4"/>
  <c r="E3218" i="4"/>
  <c r="E3217" i="4"/>
  <c r="E3216" i="4"/>
  <c r="E3215" i="4"/>
  <c r="E3214" i="4"/>
  <c r="E3213" i="4"/>
  <c r="E3212" i="4"/>
  <c r="E3211" i="4"/>
  <c r="E3210" i="4"/>
  <c r="E3209" i="4"/>
  <c r="E3208" i="4"/>
  <c r="E3207" i="4"/>
  <c r="E3206" i="4"/>
  <c r="E3205" i="4"/>
  <c r="E3204" i="4"/>
  <c r="E3203" i="4"/>
  <c r="E3202" i="4"/>
  <c r="E3201" i="4"/>
  <c r="E3200" i="4"/>
  <c r="E3199" i="4"/>
  <c r="E3198" i="4"/>
  <c r="E3197" i="4"/>
  <c r="E3196" i="4"/>
  <c r="E3195" i="4"/>
  <c r="E3194" i="4"/>
  <c r="E3193" i="4"/>
  <c r="E3192" i="4"/>
  <c r="E3191" i="4"/>
  <c r="E3190" i="4"/>
  <c r="E3189" i="4"/>
  <c r="E3188" i="4"/>
  <c r="E3187" i="4"/>
  <c r="E3186" i="4"/>
  <c r="E3185" i="4"/>
  <c r="E3184" i="4"/>
  <c r="E3183" i="4"/>
  <c r="E3182" i="4"/>
  <c r="E3181" i="4"/>
  <c r="E3180" i="4"/>
  <c r="E3179" i="4"/>
  <c r="E3178" i="4"/>
  <c r="E3177" i="4"/>
  <c r="E3176" i="4"/>
  <c r="E3175" i="4"/>
  <c r="E3174" i="4"/>
  <c r="E3173" i="4"/>
  <c r="E3172" i="4"/>
  <c r="E3171" i="4"/>
  <c r="E3170" i="4"/>
  <c r="E3169" i="4"/>
  <c r="E3168" i="4"/>
  <c r="E3167" i="4"/>
  <c r="E3166" i="4"/>
  <c r="E3165" i="4"/>
  <c r="E3164" i="4"/>
  <c r="E3163" i="4"/>
  <c r="E3162" i="4"/>
  <c r="E3161" i="4"/>
  <c r="E3160" i="4"/>
  <c r="E3159" i="4"/>
  <c r="E3158" i="4"/>
  <c r="E3157" i="4"/>
  <c r="E3156" i="4"/>
  <c r="E3155" i="4"/>
  <c r="E3154" i="4"/>
  <c r="E3153" i="4"/>
  <c r="E3152" i="4"/>
  <c r="E3151" i="4"/>
  <c r="E3150" i="4"/>
  <c r="E3149" i="4"/>
  <c r="E3148" i="4"/>
  <c r="E3147" i="4"/>
  <c r="E3146" i="4"/>
  <c r="E3145" i="4"/>
  <c r="E3144" i="4"/>
  <c r="E3143" i="4"/>
  <c r="E3142" i="4"/>
  <c r="E3141" i="4"/>
  <c r="E3140" i="4"/>
  <c r="E3139" i="4"/>
  <c r="E3138" i="4"/>
  <c r="E3137" i="4"/>
  <c r="E3136" i="4"/>
  <c r="E3135" i="4"/>
  <c r="E3134" i="4"/>
  <c r="E3133" i="4"/>
  <c r="E3132" i="4"/>
  <c r="E3131" i="4"/>
  <c r="E3130" i="4"/>
  <c r="E3129" i="4"/>
  <c r="E3128" i="4"/>
  <c r="E3127" i="4"/>
  <c r="E3126" i="4"/>
  <c r="E3125" i="4"/>
  <c r="E3124" i="4"/>
  <c r="E3123" i="4"/>
  <c r="E3122" i="4"/>
  <c r="E3121" i="4"/>
  <c r="E3120" i="4"/>
  <c r="E3119" i="4"/>
  <c r="E3118" i="4"/>
  <c r="E3117" i="4"/>
  <c r="E3116" i="4"/>
  <c r="E3115" i="4"/>
  <c r="E3114" i="4"/>
  <c r="E3113" i="4"/>
  <c r="E3112" i="4"/>
  <c r="E3111" i="4"/>
  <c r="E3110" i="4"/>
  <c r="E3109" i="4"/>
  <c r="E3108" i="4"/>
  <c r="E3107" i="4"/>
  <c r="E3106" i="4"/>
  <c r="E3105" i="4"/>
  <c r="E3104" i="4"/>
  <c r="E3103" i="4"/>
  <c r="E3102" i="4"/>
  <c r="E3101" i="4"/>
  <c r="E3100" i="4"/>
  <c r="E3099" i="4"/>
  <c r="E3098" i="4"/>
  <c r="E3097" i="4"/>
  <c r="E3096" i="4"/>
  <c r="E3095" i="4"/>
  <c r="E3094" i="4"/>
  <c r="E3093" i="4"/>
  <c r="E3092" i="4"/>
  <c r="E3091" i="4"/>
  <c r="E3090" i="4"/>
  <c r="E3089" i="4"/>
  <c r="E3088" i="4"/>
  <c r="E3087" i="4"/>
  <c r="E3086" i="4"/>
  <c r="E3085" i="4"/>
  <c r="E3084" i="4"/>
  <c r="E3083" i="4"/>
  <c r="E3082" i="4"/>
  <c r="E3081" i="4"/>
  <c r="E3080" i="4"/>
  <c r="E3079" i="4"/>
  <c r="E3078" i="4"/>
  <c r="E3077" i="4"/>
  <c r="E3076" i="4"/>
  <c r="E3075" i="4"/>
  <c r="E3074" i="4"/>
  <c r="E3073" i="4"/>
  <c r="E3072" i="4"/>
  <c r="E3071" i="4"/>
  <c r="E3070" i="4"/>
  <c r="E3069" i="4"/>
  <c r="E3068" i="4"/>
  <c r="E3067" i="4"/>
  <c r="E3066" i="4"/>
  <c r="E3065" i="4"/>
  <c r="E3064" i="4"/>
  <c r="E3063" i="4"/>
  <c r="E3062" i="4"/>
  <c r="E3061" i="4"/>
  <c r="E3060" i="4"/>
  <c r="E3059" i="4"/>
  <c r="E3058" i="4"/>
  <c r="E3057" i="4"/>
  <c r="E3056" i="4"/>
  <c r="E3055" i="4"/>
  <c r="E3054" i="4"/>
  <c r="E3053" i="4"/>
  <c r="E3052" i="4"/>
  <c r="E3051" i="4"/>
  <c r="E3050" i="4"/>
  <c r="E3049" i="4"/>
  <c r="E3048" i="4"/>
  <c r="E3047" i="4"/>
  <c r="E3046" i="4"/>
  <c r="E3045" i="4"/>
  <c r="E3044" i="4"/>
  <c r="E3043" i="4"/>
  <c r="E3042" i="4"/>
  <c r="E3041" i="4"/>
  <c r="E3040" i="4"/>
  <c r="E3039" i="4"/>
  <c r="E3038" i="4"/>
  <c r="E3037" i="4"/>
  <c r="E3036" i="4"/>
  <c r="E3035" i="4"/>
  <c r="E3034" i="4"/>
  <c r="E3033" i="4"/>
  <c r="E3032" i="4"/>
  <c r="E3031" i="4"/>
  <c r="E3030" i="4"/>
  <c r="E3029" i="4"/>
  <c r="E3028" i="4"/>
  <c r="E3027" i="4"/>
  <c r="E3026" i="4"/>
  <c r="E3025" i="4"/>
  <c r="E3024" i="4"/>
  <c r="E3023" i="4"/>
  <c r="E3022" i="4"/>
  <c r="E3021" i="4"/>
  <c r="E3020" i="4"/>
  <c r="E3019" i="4"/>
  <c r="E3018" i="4"/>
  <c r="E3017" i="4"/>
  <c r="E3016" i="4"/>
  <c r="E3015" i="4"/>
  <c r="E3014" i="4"/>
  <c r="E3013" i="4"/>
  <c r="E3012" i="4"/>
  <c r="E3011" i="4"/>
  <c r="E3010" i="4"/>
  <c r="E3009" i="4"/>
  <c r="E3008" i="4"/>
  <c r="E3007" i="4"/>
  <c r="E3006" i="4"/>
  <c r="E3005" i="4"/>
  <c r="E3004" i="4"/>
  <c r="E3003" i="4"/>
  <c r="E3002" i="4"/>
  <c r="E3001" i="4"/>
  <c r="E3000" i="4"/>
  <c r="E2999" i="4"/>
  <c r="E2998" i="4"/>
  <c r="E2997" i="4"/>
  <c r="E2996" i="4"/>
  <c r="E2995" i="4"/>
  <c r="E2994" i="4"/>
  <c r="E2993" i="4"/>
  <c r="E2992" i="4"/>
  <c r="E2991" i="4"/>
  <c r="E2990" i="4"/>
  <c r="E2989" i="4"/>
  <c r="E2988" i="4"/>
  <c r="E2987" i="4"/>
  <c r="E2986" i="4"/>
  <c r="E2985" i="4"/>
  <c r="E2984" i="4"/>
  <c r="E2983" i="4"/>
  <c r="E2982" i="4"/>
  <c r="E2981" i="4"/>
  <c r="E2980" i="4"/>
  <c r="E2979" i="4"/>
  <c r="E2978" i="4"/>
  <c r="E2977" i="4"/>
  <c r="E2976" i="4"/>
  <c r="E2975" i="4"/>
  <c r="E2974" i="4"/>
  <c r="E2973" i="4"/>
  <c r="E2972" i="4"/>
  <c r="E2971" i="4"/>
  <c r="E2970" i="4"/>
  <c r="E2969" i="4"/>
  <c r="E2968" i="4"/>
  <c r="E2967" i="4"/>
  <c r="E2966" i="4"/>
  <c r="E2965" i="4"/>
  <c r="E2964" i="4"/>
  <c r="E2963" i="4"/>
  <c r="E2962" i="4"/>
  <c r="E2961" i="4"/>
  <c r="E2960" i="4"/>
  <c r="E2959" i="4"/>
  <c r="E2958" i="4"/>
  <c r="E2957" i="4"/>
  <c r="E2956" i="4"/>
  <c r="E2955" i="4"/>
  <c r="E2954" i="4"/>
  <c r="E2953" i="4"/>
  <c r="E2952" i="4"/>
  <c r="E2951" i="4"/>
  <c r="E2950" i="4"/>
  <c r="E2949" i="4"/>
  <c r="E2948" i="4"/>
  <c r="E2947" i="4"/>
  <c r="E2946" i="4"/>
  <c r="E2945" i="4"/>
  <c r="E2944" i="4"/>
  <c r="E2943" i="4"/>
  <c r="E2942" i="4"/>
  <c r="E2941" i="4"/>
  <c r="E2940" i="4"/>
  <c r="E2939" i="4"/>
  <c r="E2938" i="4"/>
  <c r="E2937" i="4"/>
  <c r="E2936" i="4"/>
  <c r="E2935" i="4"/>
  <c r="E2934" i="4"/>
  <c r="E2933" i="4"/>
  <c r="E2932" i="4"/>
  <c r="E2931" i="4"/>
  <c r="E2930" i="4"/>
  <c r="E2929" i="4"/>
  <c r="E2928" i="4"/>
  <c r="E2927" i="4"/>
  <c r="E2926" i="4"/>
  <c r="E2925" i="4"/>
  <c r="E2924" i="4"/>
  <c r="E2923" i="4"/>
  <c r="E2922" i="4"/>
  <c r="E2921" i="4"/>
  <c r="E2920" i="4"/>
  <c r="E2919" i="4"/>
  <c r="E2918" i="4"/>
  <c r="E2917" i="4"/>
  <c r="E2916" i="4"/>
  <c r="E2915" i="4"/>
  <c r="E2914" i="4"/>
  <c r="E2913" i="4"/>
  <c r="E2912" i="4"/>
  <c r="E2911" i="4"/>
  <c r="E2910" i="4"/>
  <c r="E2909" i="4"/>
  <c r="E2908" i="4"/>
  <c r="E2907" i="4"/>
  <c r="E2906" i="4"/>
  <c r="E2905" i="4"/>
  <c r="E2904" i="4"/>
  <c r="E2903" i="4"/>
  <c r="E2902" i="4"/>
  <c r="E2901" i="4"/>
  <c r="E2900" i="4"/>
  <c r="E2899" i="4"/>
  <c r="E2898" i="4"/>
  <c r="E2897" i="4"/>
  <c r="E2896" i="4"/>
  <c r="E2895" i="4"/>
  <c r="E2894" i="4"/>
  <c r="E2893" i="4"/>
  <c r="E2892" i="4"/>
  <c r="E2891" i="4"/>
  <c r="E2890" i="4"/>
  <c r="E2889" i="4"/>
  <c r="E2888" i="4"/>
  <c r="E2887" i="4"/>
  <c r="E2886" i="4"/>
  <c r="E2885" i="4"/>
  <c r="E2884" i="4"/>
  <c r="E2883" i="4"/>
  <c r="E2882" i="4"/>
  <c r="E2881" i="4"/>
  <c r="E2880" i="4"/>
  <c r="E2879" i="4"/>
  <c r="E2878" i="4"/>
  <c r="E2877" i="4"/>
  <c r="E2876" i="4"/>
  <c r="E2875" i="4"/>
  <c r="E2874" i="4"/>
  <c r="E2873" i="4"/>
  <c r="E2872" i="4"/>
  <c r="E2871" i="4"/>
  <c r="E2870" i="4"/>
  <c r="E2869" i="4"/>
  <c r="E2868" i="4"/>
  <c r="E2867" i="4"/>
  <c r="E2866" i="4"/>
  <c r="E2865" i="4"/>
  <c r="E2864" i="4"/>
  <c r="E2863" i="4"/>
  <c r="E2862" i="4"/>
  <c r="E2861" i="4"/>
  <c r="E2860" i="4"/>
  <c r="E2859" i="4"/>
  <c r="E2858" i="4"/>
  <c r="E2857" i="4"/>
  <c r="E2856" i="4"/>
  <c r="E2855" i="4"/>
  <c r="E2854" i="4"/>
  <c r="E2853" i="4"/>
  <c r="E2852" i="4"/>
  <c r="E2851" i="4"/>
  <c r="E2850" i="4"/>
  <c r="E2849" i="4"/>
  <c r="E2848" i="4"/>
  <c r="E2847" i="4"/>
  <c r="E2846" i="4"/>
  <c r="E2845" i="4"/>
  <c r="E2844" i="4"/>
  <c r="E2843" i="4"/>
  <c r="E2842" i="4"/>
  <c r="E2841" i="4"/>
  <c r="E2840" i="4"/>
  <c r="E2839" i="4"/>
  <c r="E2838" i="4"/>
  <c r="E2837" i="4"/>
  <c r="E2836" i="4"/>
  <c r="E2835" i="4"/>
  <c r="E2834" i="4"/>
  <c r="E2833" i="4"/>
  <c r="E2832" i="4"/>
  <c r="E2831" i="4"/>
  <c r="E2830" i="4"/>
  <c r="E2829" i="4"/>
  <c r="E2828" i="4"/>
  <c r="E2827" i="4"/>
  <c r="E2826" i="4"/>
  <c r="E2825" i="4"/>
  <c r="E2824" i="4"/>
  <c r="E2823" i="4"/>
  <c r="E2822" i="4"/>
  <c r="E2821" i="4"/>
  <c r="E2820" i="4"/>
  <c r="E2819" i="4"/>
  <c r="E2818" i="4"/>
  <c r="E2817" i="4"/>
  <c r="E2816" i="4"/>
  <c r="E2815" i="4"/>
  <c r="E2814" i="4"/>
  <c r="E2813" i="4"/>
  <c r="E2812" i="4"/>
  <c r="E2811" i="4"/>
  <c r="E2810" i="4"/>
  <c r="E2809" i="4"/>
  <c r="E2808" i="4"/>
  <c r="E2807" i="4"/>
  <c r="E2806" i="4"/>
  <c r="E2805" i="4"/>
  <c r="E2804" i="4"/>
  <c r="E2803" i="4"/>
  <c r="E2802" i="4"/>
  <c r="E2801" i="4"/>
  <c r="E2800" i="4"/>
  <c r="E2799" i="4"/>
  <c r="E2798" i="4"/>
  <c r="E2797" i="4"/>
  <c r="E2796" i="4"/>
  <c r="E2795" i="4"/>
  <c r="E2794" i="4"/>
  <c r="E2793" i="4"/>
  <c r="E2792" i="4"/>
  <c r="E2791" i="4"/>
  <c r="E2790" i="4"/>
  <c r="E2789" i="4"/>
  <c r="E2788" i="4"/>
  <c r="E2787" i="4"/>
  <c r="E2786" i="4"/>
  <c r="E2785" i="4"/>
  <c r="E2784" i="4"/>
  <c r="E2783" i="4"/>
  <c r="E2782" i="4"/>
  <c r="E2781" i="4"/>
  <c r="E2780" i="4"/>
  <c r="E2779" i="4"/>
  <c r="E2778" i="4"/>
  <c r="E2777" i="4"/>
  <c r="E2776" i="4"/>
  <c r="E2775" i="4"/>
  <c r="E2774" i="4"/>
  <c r="E2773" i="4"/>
  <c r="E2772" i="4"/>
  <c r="E2771" i="4"/>
  <c r="E2770" i="4"/>
  <c r="E2769" i="4"/>
  <c r="E2768" i="4"/>
  <c r="E2767" i="4"/>
  <c r="E2766" i="4"/>
  <c r="E2765" i="4"/>
  <c r="E2764" i="4"/>
  <c r="E2763" i="4"/>
  <c r="E2762" i="4"/>
  <c r="E2761" i="4"/>
  <c r="E2760" i="4"/>
  <c r="E2759" i="4"/>
  <c r="E2758" i="4"/>
  <c r="E2757" i="4"/>
  <c r="E2756" i="4"/>
  <c r="E2755" i="4"/>
  <c r="E2754" i="4"/>
  <c r="E2753" i="4"/>
  <c r="E2752" i="4"/>
  <c r="E2751" i="4"/>
  <c r="E2750" i="4"/>
  <c r="E2749" i="4"/>
  <c r="E2748" i="4"/>
  <c r="E2747" i="4"/>
  <c r="E2746" i="4"/>
  <c r="E2745" i="4"/>
  <c r="E2744" i="4"/>
  <c r="E2743" i="4"/>
  <c r="E2742" i="4"/>
  <c r="E2741" i="4"/>
  <c r="E2740" i="4"/>
  <c r="E2739" i="4"/>
  <c r="E2738" i="4"/>
  <c r="E2737" i="4"/>
  <c r="E2736" i="4"/>
  <c r="E2735" i="4"/>
  <c r="E2734" i="4"/>
  <c r="E2733" i="4"/>
  <c r="E2732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E2703" i="4"/>
  <c r="E2702" i="4"/>
  <c r="E2701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85" i="4"/>
  <c r="E2684" i="4"/>
  <c r="E2683" i="4"/>
  <c r="E2682" i="4"/>
  <c r="E2681" i="4"/>
  <c r="E2680" i="4"/>
  <c r="E2679" i="4"/>
  <c r="E2678" i="4"/>
  <c r="E2677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9" i="4"/>
  <c r="E2658" i="4"/>
  <c r="E2657" i="4"/>
  <c r="E2656" i="4"/>
  <c r="E2655" i="4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I1436" i="8" l="1"/>
  <c r="I1437" i="8" s="1"/>
  <c r="I1438" i="8" s="1"/>
  <c r="I1439" i="8" s="1"/>
  <c r="I1440" i="8" s="1"/>
  <c r="I1441" i="8" s="1"/>
  <c r="I1442" i="8" s="1"/>
  <c r="I1443" i="8" s="1"/>
  <c r="I1444" i="8" s="1"/>
  <c r="I1445" i="8" s="1"/>
  <c r="I1446" i="8" s="1"/>
  <c r="I1447" i="8" s="1"/>
  <c r="I1448" i="8" s="1"/>
  <c r="I1449" i="8" s="1"/>
  <c r="I1450" i="8" s="1"/>
  <c r="I1451" i="8" s="1"/>
  <c r="I1452" i="8" s="1"/>
  <c r="I1453" i="8" s="1"/>
  <c r="I1454" i="8" s="1"/>
  <c r="I1455" i="8" s="1"/>
  <c r="I1456" i="8" s="1"/>
  <c r="I1457" i="8" s="1"/>
  <c r="I1458" i="8" s="1"/>
  <c r="I1459" i="8" s="1"/>
  <c r="I1460" i="8" s="1"/>
  <c r="I1461" i="8" s="1"/>
  <c r="I1462" i="8" s="1"/>
  <c r="I1463" i="8" s="1"/>
  <c r="I1464" i="8" s="1"/>
  <c r="I1465" i="8" s="1"/>
  <c r="I1466" i="8" s="1"/>
  <c r="I1467" i="8" s="1"/>
  <c r="I1468" i="8" s="1"/>
  <c r="I1469" i="8" s="1"/>
  <c r="I1470" i="8" s="1"/>
  <c r="I1471" i="8" s="1"/>
  <c r="I1472" i="8" s="1"/>
  <c r="I1473" i="8" s="1"/>
  <c r="I1474" i="8" s="1"/>
  <c r="I1475" i="8" s="1"/>
  <c r="I1476" i="8" s="1"/>
  <c r="I1477" i="8" s="1"/>
  <c r="I1478" i="8" s="1"/>
  <c r="I1479" i="8" s="1"/>
  <c r="I1480" i="8" s="1"/>
  <c r="I1481" i="8" s="1"/>
  <c r="I1482" i="8" s="1"/>
  <c r="K204" i="8"/>
  <c r="L205" i="8" s="1"/>
  <c r="I205" i="8"/>
  <c r="H205" i="8" s="1"/>
  <c r="G5499" i="4"/>
  <c r="G5503" i="4"/>
  <c r="G5507" i="4"/>
  <c r="G5511" i="4"/>
  <c r="G5515" i="4"/>
  <c r="G5519" i="4"/>
  <c r="G5523" i="4"/>
  <c r="G5527" i="4"/>
  <c r="G5531" i="4"/>
  <c r="G5535" i="4"/>
  <c r="G5539" i="4"/>
  <c r="G5543" i="4"/>
  <c r="G5547" i="4"/>
  <c r="G5551" i="4"/>
  <c r="G5555" i="4"/>
  <c r="G5559" i="4"/>
  <c r="G5563" i="4"/>
  <c r="G5567" i="4"/>
  <c r="G5571" i="4"/>
  <c r="G5575" i="4"/>
  <c r="G5579" i="4"/>
  <c r="G5583" i="4"/>
  <c r="G5587" i="4"/>
  <c r="G5591" i="4"/>
  <c r="G5595" i="4"/>
  <c r="G5599" i="4"/>
  <c r="G5603" i="4"/>
  <c r="G5607" i="4"/>
  <c r="G5611" i="4"/>
  <c r="G5615" i="4"/>
  <c r="G5619" i="4"/>
  <c r="G5623" i="4"/>
  <c r="G5627" i="4"/>
  <c r="G5631" i="4"/>
  <c r="G5635" i="4"/>
  <c r="G5639" i="4"/>
  <c r="G5643" i="4"/>
  <c r="G5647" i="4"/>
  <c r="G5651" i="4"/>
  <c r="G5655" i="4"/>
  <c r="G5659" i="4"/>
  <c r="G205" i="4"/>
  <c r="G213" i="4"/>
  <c r="G225" i="4"/>
  <c r="G233" i="4"/>
  <c r="G241" i="4"/>
  <c r="G253" i="4"/>
  <c r="G261" i="4"/>
  <c r="G273" i="4"/>
  <c r="G281" i="4"/>
  <c r="G289" i="4"/>
  <c r="G301" i="4"/>
  <c r="G309" i="4"/>
  <c r="G317" i="4"/>
  <c r="G329" i="4"/>
  <c r="G337" i="4"/>
  <c r="G345" i="4"/>
  <c r="G353" i="4"/>
  <c r="G365" i="4"/>
  <c r="G373" i="4"/>
  <c r="G385" i="4"/>
  <c r="G393" i="4"/>
  <c r="G401" i="4"/>
  <c r="G413" i="4"/>
  <c r="G421" i="4"/>
  <c r="G429" i="4"/>
  <c r="G437" i="4"/>
  <c r="G449" i="4"/>
  <c r="G457" i="4"/>
  <c r="G465" i="4"/>
  <c r="G473" i="4"/>
  <c r="G481" i="4"/>
  <c r="G485" i="4"/>
  <c r="G489" i="4"/>
  <c r="G493" i="4"/>
  <c r="G497" i="4"/>
  <c r="G501" i="4"/>
  <c r="G505" i="4"/>
  <c r="G509" i="4"/>
  <c r="G513" i="4"/>
  <c r="G517" i="4"/>
  <c r="G521" i="4"/>
  <c r="G525" i="4"/>
  <c r="G529" i="4"/>
  <c r="G533" i="4"/>
  <c r="G537" i="4"/>
  <c r="G541" i="4"/>
  <c r="G545" i="4"/>
  <c r="G549" i="4"/>
  <c r="G553" i="4"/>
  <c r="G557" i="4"/>
  <c r="G561" i="4"/>
  <c r="G565" i="4"/>
  <c r="G569" i="4"/>
  <c r="G573" i="4"/>
  <c r="G577" i="4"/>
  <c r="G581" i="4"/>
  <c r="G585" i="4"/>
  <c r="G589" i="4"/>
  <c r="G593" i="4"/>
  <c r="G597" i="4"/>
  <c r="G601" i="4"/>
  <c r="G605" i="4"/>
  <c r="G609" i="4"/>
  <c r="G613" i="4"/>
  <c r="G617" i="4"/>
  <c r="G621" i="4"/>
  <c r="G625" i="4"/>
  <c r="G629" i="4"/>
  <c r="G633" i="4"/>
  <c r="G637" i="4"/>
  <c r="G641" i="4"/>
  <c r="G645" i="4"/>
  <c r="G649" i="4"/>
  <c r="G653" i="4"/>
  <c r="G657" i="4"/>
  <c r="G661" i="4"/>
  <c r="G665" i="4"/>
  <c r="G669" i="4"/>
  <c r="G673" i="4"/>
  <c r="G677" i="4"/>
  <c r="G681" i="4"/>
  <c r="G685" i="4"/>
  <c r="G689" i="4"/>
  <c r="G693" i="4"/>
  <c r="G697" i="4"/>
  <c r="G701" i="4"/>
  <c r="G705" i="4"/>
  <c r="G709" i="4"/>
  <c r="G713" i="4"/>
  <c r="G717" i="4"/>
  <c r="G721" i="4"/>
  <c r="G725" i="4"/>
  <c r="G729" i="4"/>
  <c r="G733" i="4"/>
  <c r="G737" i="4"/>
  <c r="G741" i="4"/>
  <c r="G745" i="4"/>
  <c r="G749" i="4"/>
  <c r="G753" i="4"/>
  <c r="G757" i="4"/>
  <c r="G761" i="4"/>
  <c r="G765" i="4"/>
  <c r="G769" i="4"/>
  <c r="G773" i="4"/>
  <c r="G777" i="4"/>
  <c r="G781" i="4"/>
  <c r="G785" i="4"/>
  <c r="G789" i="4"/>
  <c r="G793" i="4"/>
  <c r="G797" i="4"/>
  <c r="G801" i="4"/>
  <c r="G805" i="4"/>
  <c r="G809" i="4"/>
  <c r="G813" i="4"/>
  <c r="G817" i="4"/>
  <c r="G821" i="4"/>
  <c r="G825" i="4"/>
  <c r="G829" i="4"/>
  <c r="G833" i="4"/>
  <c r="G837" i="4"/>
  <c r="G841" i="4"/>
  <c r="G845" i="4"/>
  <c r="G849" i="4"/>
  <c r="G853" i="4"/>
  <c r="G857" i="4"/>
  <c r="G861" i="4"/>
  <c r="G865" i="4"/>
  <c r="G869" i="4"/>
  <c r="G873" i="4"/>
  <c r="G877" i="4"/>
  <c r="G881" i="4"/>
  <c r="G885" i="4"/>
  <c r="G889" i="4"/>
  <c r="G893" i="4"/>
  <c r="G897" i="4"/>
  <c r="G901" i="4"/>
  <c r="G905" i="4"/>
  <c r="G909" i="4"/>
  <c r="G913" i="4"/>
  <c r="G917" i="4"/>
  <c r="G921" i="4"/>
  <c r="G925" i="4"/>
  <c r="G929" i="4"/>
  <c r="G933" i="4"/>
  <c r="G937" i="4"/>
  <c r="G941" i="4"/>
  <c r="G945" i="4"/>
  <c r="G949" i="4"/>
  <c r="G953" i="4"/>
  <c r="G957" i="4"/>
  <c r="G961" i="4"/>
  <c r="G965" i="4"/>
  <c r="G969" i="4"/>
  <c r="G973" i="4"/>
  <c r="G977" i="4"/>
  <c r="G981" i="4"/>
  <c r="G985" i="4"/>
  <c r="G989" i="4"/>
  <c r="G993" i="4"/>
  <c r="G997" i="4"/>
  <c r="G1001" i="4"/>
  <c r="G1005" i="4"/>
  <c r="G1009" i="4"/>
  <c r="G1013" i="4"/>
  <c r="G1017" i="4"/>
  <c r="G1021" i="4"/>
  <c r="G1025" i="4"/>
  <c r="G1029" i="4"/>
  <c r="G1033" i="4"/>
  <c r="G1037" i="4"/>
  <c r="G1041" i="4"/>
  <c r="G1045" i="4"/>
  <c r="G1049" i="4"/>
  <c r="G1053" i="4"/>
  <c r="G1057" i="4"/>
  <c r="G1061" i="4"/>
  <c r="G1065" i="4"/>
  <c r="G1069" i="4"/>
  <c r="G1073" i="4"/>
  <c r="G1077" i="4"/>
  <c r="G1081" i="4"/>
  <c r="G1085" i="4"/>
  <c r="G1089" i="4"/>
  <c r="G1093" i="4"/>
  <c r="G1097" i="4"/>
  <c r="G1101" i="4"/>
  <c r="G1105" i="4"/>
  <c r="G1109" i="4"/>
  <c r="G1113" i="4"/>
  <c r="G1117" i="4"/>
  <c r="G1121" i="4"/>
  <c r="G1125" i="4"/>
  <c r="G1129" i="4"/>
  <c r="G1133" i="4"/>
  <c r="G1137" i="4"/>
  <c r="G1141" i="4"/>
  <c r="G1145" i="4"/>
  <c r="G1149" i="4"/>
  <c r="G1153" i="4"/>
  <c r="G1157" i="4"/>
  <c r="G1161" i="4"/>
  <c r="G1165" i="4"/>
  <c r="G1169" i="4"/>
  <c r="G1173" i="4"/>
  <c r="G1177" i="4"/>
  <c r="G1181" i="4"/>
  <c r="G1185" i="4"/>
  <c r="G1189" i="4"/>
  <c r="G1193" i="4"/>
  <c r="G1197" i="4"/>
  <c r="G1201" i="4"/>
  <c r="G1205" i="4"/>
  <c r="G1209" i="4"/>
  <c r="G1213" i="4"/>
  <c r="G1217" i="4"/>
  <c r="G1221" i="4"/>
  <c r="G1225" i="4"/>
  <c r="G1229" i="4"/>
  <c r="G1233" i="4"/>
  <c r="G1237" i="4"/>
  <c r="G1241" i="4"/>
  <c r="G1245" i="4"/>
  <c r="G1249" i="4"/>
  <c r="G1253" i="4"/>
  <c r="G1257" i="4"/>
  <c r="G1261" i="4"/>
  <c r="G1265" i="4"/>
  <c r="G1269" i="4"/>
  <c r="G1273" i="4"/>
  <c r="G1277" i="4"/>
  <c r="G1281" i="4"/>
  <c r="G1285" i="4"/>
  <c r="G1289" i="4"/>
  <c r="G1293" i="4"/>
  <c r="G1297" i="4"/>
  <c r="G1301" i="4"/>
  <c r="G1305" i="4"/>
  <c r="G1309" i="4"/>
  <c r="G1313" i="4"/>
  <c r="G1317" i="4"/>
  <c r="G1321" i="4"/>
  <c r="G1325" i="4"/>
  <c r="G1329" i="4"/>
  <c r="G1333" i="4"/>
  <c r="G1337" i="4"/>
  <c r="G1341" i="4"/>
  <c r="G1345" i="4"/>
  <c r="G1349" i="4"/>
  <c r="G1353" i="4"/>
  <c r="G1357" i="4"/>
  <c r="G1361" i="4"/>
  <c r="G1365" i="4"/>
  <c r="G1369" i="4"/>
  <c r="G1373" i="4"/>
  <c r="G1377" i="4"/>
  <c r="G1381" i="4"/>
  <c r="G1385" i="4"/>
  <c r="G1389" i="4"/>
  <c r="G1393" i="4"/>
  <c r="G1397" i="4"/>
  <c r="G1401" i="4"/>
  <c r="G1405" i="4"/>
  <c r="G1409" i="4"/>
  <c r="G1413" i="4"/>
  <c r="G1417" i="4"/>
  <c r="G1421" i="4"/>
  <c r="G1425" i="4"/>
  <c r="G1429" i="4"/>
  <c r="G1433" i="4"/>
  <c r="G1437" i="4"/>
  <c r="G1441" i="4"/>
  <c r="G1445" i="4"/>
  <c r="G1449" i="4"/>
  <c r="G1453" i="4"/>
  <c r="G1457" i="4"/>
  <c r="G1461" i="4"/>
  <c r="G1465" i="4"/>
  <c r="G1469" i="4"/>
  <c r="G1473" i="4"/>
  <c r="G1477" i="4"/>
  <c r="G1481" i="4"/>
  <c r="G1485" i="4"/>
  <c r="G1489" i="4"/>
  <c r="G1493" i="4"/>
  <c r="G1497" i="4"/>
  <c r="G1501" i="4"/>
  <c r="G1505" i="4"/>
  <c r="G1509" i="4"/>
  <c r="G1513" i="4"/>
  <c r="G1517" i="4"/>
  <c r="G1521" i="4"/>
  <c r="G1525" i="4"/>
  <c r="G1529" i="4"/>
  <c r="G1533" i="4"/>
  <c r="G1537" i="4"/>
  <c r="G1541" i="4"/>
  <c r="G1545" i="4"/>
  <c r="G1549" i="4"/>
  <c r="G1553" i="4"/>
  <c r="G1557" i="4"/>
  <c r="G1561" i="4"/>
  <c r="G1565" i="4"/>
  <c r="G1569" i="4"/>
  <c r="G1573" i="4"/>
  <c r="G1577" i="4"/>
  <c r="G1581" i="4"/>
  <c r="G1585" i="4"/>
  <c r="G1589" i="4"/>
  <c r="G1593" i="4"/>
  <c r="G1597" i="4"/>
  <c r="G1601" i="4"/>
  <c r="G209" i="4"/>
  <c r="G217" i="4"/>
  <c r="G221" i="4"/>
  <c r="G229" i="4"/>
  <c r="G237" i="4"/>
  <c r="G245" i="4"/>
  <c r="G249" i="4"/>
  <c r="G257" i="4"/>
  <c r="G265" i="4"/>
  <c r="G269" i="4"/>
  <c r="G277" i="4"/>
  <c r="G285" i="4"/>
  <c r="G293" i="4"/>
  <c r="G297" i="4"/>
  <c r="G305" i="4"/>
  <c r="G313" i="4"/>
  <c r="G321" i="4"/>
  <c r="G325" i="4"/>
  <c r="G333" i="4"/>
  <c r="G341" i="4"/>
  <c r="G349" i="4"/>
  <c r="G357" i="4"/>
  <c r="G361" i="4"/>
  <c r="G369" i="4"/>
  <c r="G377" i="4"/>
  <c r="G381" i="4"/>
  <c r="G389" i="4"/>
  <c r="G397" i="4"/>
  <c r="G405" i="4"/>
  <c r="G409" i="4"/>
  <c r="G417" i="4"/>
  <c r="G425" i="4"/>
  <c r="G433" i="4"/>
  <c r="G441" i="4"/>
  <c r="G445" i="4"/>
  <c r="G453" i="4"/>
  <c r="G461" i="4"/>
  <c r="G469" i="4"/>
  <c r="G477" i="4"/>
  <c r="G1605" i="4"/>
  <c r="G1609" i="4"/>
  <c r="G1613" i="4"/>
  <c r="G1617" i="4"/>
  <c r="G1621" i="4"/>
  <c r="G1625" i="4"/>
  <c r="G1629" i="4"/>
  <c r="G1633" i="4"/>
  <c r="G1637" i="4"/>
  <c r="G1641" i="4"/>
  <c r="G1645" i="4"/>
  <c r="G1649" i="4"/>
  <c r="G1653" i="4"/>
  <c r="G1657" i="4"/>
  <c r="G1661" i="4"/>
  <c r="G1665" i="4"/>
  <c r="G1669" i="4"/>
  <c r="G1673" i="4"/>
  <c r="G1677" i="4"/>
  <c r="G1681" i="4"/>
  <c r="G1685" i="4"/>
  <c r="G1689" i="4"/>
  <c r="G1693" i="4"/>
  <c r="G1697" i="4"/>
  <c r="G1701" i="4"/>
  <c r="G1705" i="4"/>
  <c r="G1709" i="4"/>
  <c r="G1713" i="4"/>
  <c r="G1717" i="4"/>
  <c r="G1721" i="4"/>
  <c r="G1725" i="4"/>
  <c r="G1729" i="4"/>
  <c r="G1733" i="4"/>
  <c r="G1737" i="4"/>
  <c r="G1741" i="4"/>
  <c r="G1745" i="4"/>
  <c r="G1749" i="4"/>
  <c r="G1753" i="4"/>
  <c r="G1757" i="4"/>
  <c r="G1761" i="4"/>
  <c r="G1765" i="4"/>
  <c r="G1769" i="4"/>
  <c r="G1773" i="4"/>
  <c r="G1777" i="4"/>
  <c r="G1781" i="4"/>
  <c r="G1785" i="4"/>
  <c r="G1789" i="4"/>
  <c r="G1793" i="4"/>
  <c r="G1797" i="4"/>
  <c r="G1801" i="4"/>
  <c r="G1805" i="4"/>
  <c r="G1809" i="4"/>
  <c r="G1813" i="4"/>
  <c r="G1817" i="4"/>
  <c r="G1821" i="4"/>
  <c r="G1825" i="4"/>
  <c r="G1829" i="4"/>
  <c r="G1833" i="4"/>
  <c r="G1837" i="4"/>
  <c r="G1841" i="4"/>
  <c r="G1845" i="4"/>
  <c r="G1849" i="4"/>
  <c r="G1853" i="4"/>
  <c r="G1857" i="4"/>
  <c r="G1861" i="4"/>
  <c r="G1865" i="4"/>
  <c r="G1869" i="4"/>
  <c r="G1873" i="4"/>
  <c r="G1877" i="4"/>
  <c r="G1881" i="4"/>
  <c r="G1885" i="4"/>
  <c r="G1889" i="4"/>
  <c r="G1893" i="4"/>
  <c r="G1897" i="4"/>
  <c r="G1901" i="4"/>
  <c r="G1905" i="4"/>
  <c r="G1909" i="4"/>
  <c r="G1913" i="4"/>
  <c r="G1917" i="4"/>
  <c r="G1921" i="4"/>
  <c r="G1925" i="4"/>
  <c r="G1929" i="4"/>
  <c r="G1933" i="4"/>
  <c r="G1937" i="4"/>
  <c r="G1941" i="4"/>
  <c r="G1945" i="4"/>
  <c r="G1949" i="4"/>
  <c r="G1953" i="4"/>
  <c r="G1957" i="4"/>
  <c r="G1961" i="4"/>
  <c r="I1961" i="4" s="1"/>
  <c r="G1965" i="4"/>
  <c r="G1969" i="4"/>
  <c r="G1973" i="4"/>
  <c r="G1977" i="4"/>
  <c r="G1981" i="4"/>
  <c r="G1985" i="4"/>
  <c r="G1989" i="4"/>
  <c r="G1993" i="4"/>
  <c r="G1997" i="4"/>
  <c r="G2001" i="4"/>
  <c r="G2005" i="4"/>
  <c r="G2009" i="4"/>
  <c r="G2013" i="4"/>
  <c r="G2017" i="4"/>
  <c r="G2021" i="4"/>
  <c r="G2025" i="4"/>
  <c r="G2029" i="4"/>
  <c r="G2033" i="4"/>
  <c r="G2037" i="4"/>
  <c r="G2041" i="4"/>
  <c r="G2045" i="4"/>
  <c r="G2049" i="4"/>
  <c r="G2053" i="4"/>
  <c r="G2057" i="4"/>
  <c r="G2061" i="4"/>
  <c r="G2065" i="4"/>
  <c r="G2069" i="4"/>
  <c r="G2073" i="4"/>
  <c r="G2077" i="4"/>
  <c r="G2081" i="4"/>
  <c r="G2085" i="4"/>
  <c r="G2089" i="4"/>
  <c r="G2093" i="4"/>
  <c r="G2097" i="4"/>
  <c r="G2101" i="4"/>
  <c r="G2105" i="4"/>
  <c r="G2109" i="4"/>
  <c r="G2113" i="4"/>
  <c r="G2117" i="4"/>
  <c r="G2121" i="4"/>
  <c r="G2125" i="4"/>
  <c r="G2129" i="4"/>
  <c r="G2133" i="4"/>
  <c r="G2137" i="4"/>
  <c r="G2141" i="4"/>
  <c r="G2145" i="4"/>
  <c r="G2149" i="4"/>
  <c r="G2153" i="4"/>
  <c r="G2157" i="4"/>
  <c r="G2161" i="4"/>
  <c r="G2165" i="4"/>
  <c r="G2169" i="4"/>
  <c r="G2173" i="4"/>
  <c r="G2177" i="4"/>
  <c r="G2181" i="4"/>
  <c r="G2185" i="4"/>
  <c r="G2189" i="4"/>
  <c r="G2193" i="4"/>
  <c r="G2197" i="4"/>
  <c r="G2201" i="4"/>
  <c r="G2205" i="4"/>
  <c r="G2209" i="4"/>
  <c r="G2213" i="4"/>
  <c r="G2217" i="4"/>
  <c r="G2221" i="4"/>
  <c r="G2225" i="4"/>
  <c r="G2229" i="4"/>
  <c r="G2233" i="4"/>
  <c r="G2237" i="4"/>
  <c r="G2241" i="4"/>
  <c r="G2245" i="4"/>
  <c r="G2249" i="4"/>
  <c r="G2253" i="4"/>
  <c r="G2257" i="4"/>
  <c r="G2261" i="4"/>
  <c r="G2265" i="4"/>
  <c r="G2269" i="4"/>
  <c r="G2273" i="4"/>
  <c r="G2277" i="4"/>
  <c r="G2281" i="4"/>
  <c r="G2285" i="4"/>
  <c r="G2289" i="4"/>
  <c r="G2293" i="4"/>
  <c r="G2297" i="4"/>
  <c r="G2301" i="4"/>
  <c r="G2305" i="4"/>
  <c r="G2309" i="4"/>
  <c r="G2313" i="4"/>
  <c r="G2317" i="4"/>
  <c r="G2321" i="4"/>
  <c r="G2325" i="4"/>
  <c r="G2329" i="4"/>
  <c r="G2333" i="4"/>
  <c r="G2337" i="4"/>
  <c r="G2341" i="4"/>
  <c r="G2345" i="4"/>
  <c r="G2349" i="4"/>
  <c r="G2353" i="4"/>
  <c r="G2357" i="4"/>
  <c r="G2361" i="4"/>
  <c r="G2365" i="4"/>
  <c r="G2369" i="4"/>
  <c r="G2373" i="4"/>
  <c r="G2377" i="4"/>
  <c r="G2381" i="4"/>
  <c r="G2385" i="4"/>
  <c r="G2389" i="4"/>
  <c r="G2393" i="4"/>
  <c r="G2397" i="4"/>
  <c r="G2401" i="4"/>
  <c r="G2405" i="4"/>
  <c r="G2409" i="4"/>
  <c r="G2413" i="4"/>
  <c r="G2417" i="4"/>
  <c r="G2421" i="4"/>
  <c r="G2425" i="4"/>
  <c r="G2429" i="4"/>
  <c r="G2433" i="4"/>
  <c r="G2437" i="4"/>
  <c r="G2441" i="4"/>
  <c r="G2445" i="4"/>
  <c r="G2449" i="4"/>
  <c r="G2453" i="4"/>
  <c r="G2457" i="4"/>
  <c r="G2461" i="4"/>
  <c r="G2465" i="4"/>
  <c r="G2469" i="4"/>
  <c r="G2473" i="4"/>
  <c r="G2477" i="4"/>
  <c r="G2481" i="4"/>
  <c r="G2485" i="4"/>
  <c r="G2489" i="4"/>
  <c r="G2493" i="4"/>
  <c r="G2497" i="4"/>
  <c r="G2501" i="4"/>
  <c r="G2505" i="4"/>
  <c r="G2509" i="4"/>
  <c r="G2513" i="4"/>
  <c r="G2517" i="4"/>
  <c r="G2521" i="4"/>
  <c r="G2525" i="4"/>
  <c r="G2529" i="4"/>
  <c r="G2533" i="4"/>
  <c r="G2537" i="4"/>
  <c r="G2541" i="4"/>
  <c r="G2545" i="4"/>
  <c r="G2549" i="4"/>
  <c r="G2553" i="4"/>
  <c r="G2557" i="4"/>
  <c r="G2561" i="4"/>
  <c r="G2565" i="4"/>
  <c r="G2569" i="4"/>
  <c r="G2573" i="4"/>
  <c r="G2577" i="4"/>
  <c r="G2581" i="4"/>
  <c r="G2585" i="4"/>
  <c r="G2589" i="4"/>
  <c r="G2593" i="4"/>
  <c r="G2597" i="4"/>
  <c r="G2601" i="4"/>
  <c r="G2605" i="4"/>
  <c r="G2609" i="4"/>
  <c r="G2613" i="4"/>
  <c r="G2617" i="4"/>
  <c r="K203" i="4"/>
  <c r="L204" i="4" s="1"/>
  <c r="G2621" i="4"/>
  <c r="G2625" i="4"/>
  <c r="G2629" i="4"/>
  <c r="G2633" i="4"/>
  <c r="G2637" i="4"/>
  <c r="G2641" i="4"/>
  <c r="G2645" i="4"/>
  <c r="G2649" i="4"/>
  <c r="G2653" i="4"/>
  <c r="G2657" i="4"/>
  <c r="G2661" i="4"/>
  <c r="G2665" i="4"/>
  <c r="G2669" i="4"/>
  <c r="G2673" i="4"/>
  <c r="G2677" i="4"/>
  <c r="G2681" i="4"/>
  <c r="G2685" i="4"/>
  <c r="G2689" i="4"/>
  <c r="G2693" i="4"/>
  <c r="G2697" i="4"/>
  <c r="G2701" i="4"/>
  <c r="G2705" i="4"/>
  <c r="G2709" i="4"/>
  <c r="G2713" i="4"/>
  <c r="G2717" i="4"/>
  <c r="G2721" i="4"/>
  <c r="G2725" i="4"/>
  <c r="G2729" i="4"/>
  <c r="G2733" i="4"/>
  <c r="G2737" i="4"/>
  <c r="G2741" i="4"/>
  <c r="G2745" i="4"/>
  <c r="G2749" i="4"/>
  <c r="G2753" i="4"/>
  <c r="G2757" i="4"/>
  <c r="G2761" i="4"/>
  <c r="G2765" i="4"/>
  <c r="G2769" i="4"/>
  <c r="G2773" i="4"/>
  <c r="G2777" i="4"/>
  <c r="G2781" i="4"/>
  <c r="G2785" i="4"/>
  <c r="G2789" i="4"/>
  <c r="G2793" i="4"/>
  <c r="G2797" i="4"/>
  <c r="G2801" i="4"/>
  <c r="G2805" i="4"/>
  <c r="G2809" i="4"/>
  <c r="G2813" i="4"/>
  <c r="G2817" i="4"/>
  <c r="G2821" i="4"/>
  <c r="G2825" i="4"/>
  <c r="G2829" i="4"/>
  <c r="G2833" i="4"/>
  <c r="G2837" i="4"/>
  <c r="G2841" i="4"/>
  <c r="G2845" i="4"/>
  <c r="G2849" i="4"/>
  <c r="G2853" i="4"/>
  <c r="G2857" i="4"/>
  <c r="G2861" i="4"/>
  <c r="G2865" i="4"/>
  <c r="G2869" i="4"/>
  <c r="G2873" i="4"/>
  <c r="G2877" i="4"/>
  <c r="G2881" i="4"/>
  <c r="G2885" i="4"/>
  <c r="G2889" i="4"/>
  <c r="G2893" i="4"/>
  <c r="G2897" i="4"/>
  <c r="G2901" i="4"/>
  <c r="G2905" i="4"/>
  <c r="G2909" i="4"/>
  <c r="G2913" i="4"/>
  <c r="I2913" i="4" s="1"/>
  <c r="G2917" i="4"/>
  <c r="G2921" i="4"/>
  <c r="G2925" i="4"/>
  <c r="G2929" i="4"/>
  <c r="G2933" i="4"/>
  <c r="G2937" i="4"/>
  <c r="G2941" i="4"/>
  <c r="G2945" i="4"/>
  <c r="G2949" i="4"/>
  <c r="G2953" i="4"/>
  <c r="G2957" i="4"/>
  <c r="G2961" i="4"/>
  <c r="G2965" i="4"/>
  <c r="G2969" i="4"/>
  <c r="G2973" i="4"/>
  <c r="G2977" i="4"/>
  <c r="G2981" i="4"/>
  <c r="G2985" i="4"/>
  <c r="G2989" i="4"/>
  <c r="G2993" i="4"/>
  <c r="G2997" i="4"/>
  <c r="G3001" i="4"/>
  <c r="G3005" i="4"/>
  <c r="G3009" i="4"/>
  <c r="G3013" i="4"/>
  <c r="G3017" i="4"/>
  <c r="G3021" i="4"/>
  <c r="G3025" i="4"/>
  <c r="G3029" i="4"/>
  <c r="G3033" i="4"/>
  <c r="G3037" i="4"/>
  <c r="G3041" i="4"/>
  <c r="G3045" i="4"/>
  <c r="G3049" i="4"/>
  <c r="G3053" i="4"/>
  <c r="G3057" i="4"/>
  <c r="G3061" i="4"/>
  <c r="G3065" i="4"/>
  <c r="G3069" i="4"/>
  <c r="G3073" i="4"/>
  <c r="G3077" i="4"/>
  <c r="G3081" i="4"/>
  <c r="G3085" i="4"/>
  <c r="G3089" i="4"/>
  <c r="G3093" i="4"/>
  <c r="G3097" i="4"/>
  <c r="G3101" i="4"/>
  <c r="G3105" i="4"/>
  <c r="G3109" i="4"/>
  <c r="G3113" i="4"/>
  <c r="G3117" i="4"/>
  <c r="G3121" i="4"/>
  <c r="G3125" i="4"/>
  <c r="G3129" i="4"/>
  <c r="G3133" i="4"/>
  <c r="G3137" i="4"/>
  <c r="G3141" i="4"/>
  <c r="G3145" i="4"/>
  <c r="G3149" i="4"/>
  <c r="G3153" i="4"/>
  <c r="G3157" i="4"/>
  <c r="G3161" i="4"/>
  <c r="G3165" i="4"/>
  <c r="G3169" i="4"/>
  <c r="G3173" i="4"/>
  <c r="G3177" i="4"/>
  <c r="G3181" i="4"/>
  <c r="G3185" i="4"/>
  <c r="G3189" i="4"/>
  <c r="G3193" i="4"/>
  <c r="G3197" i="4"/>
  <c r="G3201" i="4"/>
  <c r="G3205" i="4"/>
  <c r="G3209" i="4"/>
  <c r="G3213" i="4"/>
  <c r="G3217" i="4"/>
  <c r="G3221" i="4"/>
  <c r="G3225" i="4"/>
  <c r="G3229" i="4"/>
  <c r="G3233" i="4"/>
  <c r="G3237" i="4"/>
  <c r="G3241" i="4"/>
  <c r="G3245" i="4"/>
  <c r="G3249" i="4"/>
  <c r="G3253" i="4"/>
  <c r="G3257" i="4"/>
  <c r="G3261" i="4"/>
  <c r="G3265" i="4"/>
  <c r="G3269" i="4"/>
  <c r="G3273" i="4"/>
  <c r="G3277" i="4"/>
  <c r="G3281" i="4"/>
  <c r="G3285" i="4"/>
  <c r="G3289" i="4"/>
  <c r="G3293" i="4"/>
  <c r="G3297" i="4"/>
  <c r="G3301" i="4"/>
  <c r="G3305" i="4"/>
  <c r="G3309" i="4"/>
  <c r="G3313" i="4"/>
  <c r="G3317" i="4"/>
  <c r="G3321" i="4"/>
  <c r="G3325" i="4"/>
  <c r="G3329" i="4"/>
  <c r="G3333" i="4"/>
  <c r="G3337" i="4"/>
  <c r="G3341" i="4"/>
  <c r="G3345" i="4"/>
  <c r="G3349" i="4"/>
  <c r="G3353" i="4"/>
  <c r="G3357" i="4"/>
  <c r="G3361" i="4"/>
  <c r="G3365" i="4"/>
  <c r="G3369" i="4"/>
  <c r="G3373" i="4"/>
  <c r="G3377" i="4"/>
  <c r="G3381" i="4"/>
  <c r="G3385" i="4"/>
  <c r="G3389" i="4"/>
  <c r="G3393" i="4"/>
  <c r="G3397" i="4"/>
  <c r="G3401" i="4"/>
  <c r="G3405" i="4"/>
  <c r="G3409" i="4"/>
  <c r="G3413" i="4"/>
  <c r="G3417" i="4"/>
  <c r="G3421" i="4"/>
  <c r="G3425" i="4"/>
  <c r="G3429" i="4"/>
  <c r="G3433" i="4"/>
  <c r="G3437" i="4"/>
  <c r="G3441" i="4"/>
  <c r="G3445" i="4"/>
  <c r="G3449" i="4"/>
  <c r="G3453" i="4"/>
  <c r="G3457" i="4"/>
  <c r="G3461" i="4"/>
  <c r="G3465" i="4"/>
  <c r="G3469" i="4"/>
  <c r="G3473" i="4"/>
  <c r="G3477" i="4"/>
  <c r="G3481" i="4"/>
  <c r="G3485" i="4"/>
  <c r="G3489" i="4"/>
  <c r="G3493" i="4"/>
  <c r="G3497" i="4"/>
  <c r="G3501" i="4"/>
  <c r="G3505" i="4"/>
  <c r="G3509" i="4"/>
  <c r="G3513" i="4"/>
  <c r="G3517" i="4"/>
  <c r="G3521" i="4"/>
  <c r="G3525" i="4"/>
  <c r="G3529" i="4"/>
  <c r="G3533" i="4"/>
  <c r="G3537" i="4"/>
  <c r="G3541" i="4"/>
  <c r="G3545" i="4"/>
  <c r="G3549" i="4"/>
  <c r="G3553" i="4"/>
  <c r="G3557" i="4"/>
  <c r="G3561" i="4"/>
  <c r="G3565" i="4"/>
  <c r="G3569" i="4"/>
  <c r="G3573" i="4"/>
  <c r="G3577" i="4"/>
  <c r="G3581" i="4"/>
  <c r="G3585" i="4"/>
  <c r="G3589" i="4"/>
  <c r="G3593" i="4"/>
  <c r="G3597" i="4"/>
  <c r="G3601" i="4"/>
  <c r="G3605" i="4"/>
  <c r="G3609" i="4"/>
  <c r="G3613" i="4"/>
  <c r="G3617" i="4"/>
  <c r="G3621" i="4"/>
  <c r="G3625" i="4"/>
  <c r="G3629" i="4"/>
  <c r="G3633" i="4"/>
  <c r="G3637" i="4"/>
  <c r="G3641" i="4"/>
  <c r="G3645" i="4"/>
  <c r="G3649" i="4"/>
  <c r="G3653" i="4"/>
  <c r="G3657" i="4"/>
  <c r="G3661" i="4"/>
  <c r="G3665" i="4"/>
  <c r="G3669" i="4"/>
  <c r="G3673" i="4"/>
  <c r="G3677" i="4"/>
  <c r="G3681" i="4"/>
  <c r="G3685" i="4"/>
  <c r="G3689" i="4"/>
  <c r="G3693" i="4"/>
  <c r="G3697" i="4"/>
  <c r="G3701" i="4"/>
  <c r="G3705" i="4"/>
  <c r="G3709" i="4"/>
  <c r="G3713" i="4"/>
  <c r="G3717" i="4"/>
  <c r="G3721" i="4"/>
  <c r="G3725" i="4"/>
  <c r="G3729" i="4"/>
  <c r="G3733" i="4"/>
  <c r="G3737" i="4"/>
  <c r="G3741" i="4"/>
  <c r="G3745" i="4"/>
  <c r="G3749" i="4"/>
  <c r="G3753" i="4"/>
  <c r="G3757" i="4"/>
  <c r="G3761" i="4"/>
  <c r="G3765" i="4"/>
  <c r="G3769" i="4"/>
  <c r="G3773" i="4"/>
  <c r="G3777" i="4"/>
  <c r="G3781" i="4"/>
  <c r="G3785" i="4"/>
  <c r="G3789" i="4"/>
  <c r="G3793" i="4"/>
  <c r="G3797" i="4"/>
  <c r="G3801" i="4"/>
  <c r="G3805" i="4"/>
  <c r="G3809" i="4"/>
  <c r="G3813" i="4"/>
  <c r="G3817" i="4"/>
  <c r="G3821" i="4"/>
  <c r="G3825" i="4"/>
  <c r="G3829" i="4"/>
  <c r="G3833" i="4"/>
  <c r="G3837" i="4"/>
  <c r="G3841" i="4"/>
  <c r="G3845" i="4"/>
  <c r="G3849" i="4"/>
  <c r="G3853" i="4"/>
  <c r="G3857" i="4"/>
  <c r="G3861" i="4"/>
  <c r="G3865" i="4"/>
  <c r="G3869" i="4"/>
  <c r="G3873" i="4"/>
  <c r="G3877" i="4"/>
  <c r="G3881" i="4"/>
  <c r="G3885" i="4"/>
  <c r="G3889" i="4"/>
  <c r="G3893" i="4"/>
  <c r="G3897" i="4"/>
  <c r="G3901" i="4"/>
  <c r="G3905" i="4"/>
  <c r="G3909" i="4"/>
  <c r="G3913" i="4"/>
  <c r="G3917" i="4"/>
  <c r="G3921" i="4"/>
  <c r="G3925" i="4"/>
  <c r="G3929" i="4"/>
  <c r="G3933" i="4"/>
  <c r="G3937" i="4"/>
  <c r="G3941" i="4"/>
  <c r="G3945" i="4"/>
  <c r="G3949" i="4"/>
  <c r="G3953" i="4"/>
  <c r="G3957" i="4"/>
  <c r="G3961" i="4"/>
  <c r="G3965" i="4"/>
  <c r="G3969" i="4"/>
  <c r="G3973" i="4"/>
  <c r="G3977" i="4"/>
  <c r="G3981" i="4"/>
  <c r="G3985" i="4"/>
  <c r="G3989" i="4"/>
  <c r="G3993" i="4"/>
  <c r="G3997" i="4"/>
  <c r="G4001" i="4"/>
  <c r="G4005" i="4"/>
  <c r="G4009" i="4"/>
  <c r="G4013" i="4"/>
  <c r="G4017" i="4"/>
  <c r="G4021" i="4"/>
  <c r="G4025" i="4"/>
  <c r="G4029" i="4"/>
  <c r="G4033" i="4"/>
  <c r="G4037" i="4"/>
  <c r="G4041" i="4"/>
  <c r="G4045" i="4"/>
  <c r="G4049" i="4"/>
  <c r="G4053" i="4"/>
  <c r="G4057" i="4"/>
  <c r="G4061" i="4"/>
  <c r="G4065" i="4"/>
  <c r="G4069" i="4"/>
  <c r="G4073" i="4"/>
  <c r="G4077" i="4"/>
  <c r="G4081" i="4"/>
  <c r="G4085" i="4"/>
  <c r="G4089" i="4"/>
  <c r="G4093" i="4"/>
  <c r="G4097" i="4"/>
  <c r="G4101" i="4"/>
  <c r="G4105" i="4"/>
  <c r="G4109" i="4"/>
  <c r="G4113" i="4"/>
  <c r="G4117" i="4"/>
  <c r="G4121" i="4"/>
  <c r="G4125" i="4"/>
  <c r="G5168" i="4"/>
  <c r="G5172" i="4"/>
  <c r="G5176" i="4"/>
  <c r="G5180" i="4"/>
  <c r="G5184" i="4"/>
  <c r="G5188" i="4"/>
  <c r="G5192" i="4"/>
  <c r="G5196" i="4"/>
  <c r="G5200" i="4"/>
  <c r="G5204" i="4"/>
  <c r="G5208" i="4"/>
  <c r="G5212" i="4"/>
  <c r="G5216" i="4"/>
  <c r="G5220" i="4"/>
  <c r="G5224" i="4"/>
  <c r="G5228" i="4"/>
  <c r="G4129" i="4"/>
  <c r="G4133" i="4"/>
  <c r="G4137" i="4"/>
  <c r="G4141" i="4"/>
  <c r="G4145" i="4"/>
  <c r="G4149" i="4"/>
  <c r="G4153" i="4"/>
  <c r="G4157" i="4"/>
  <c r="G4161" i="4"/>
  <c r="G4165" i="4"/>
  <c r="G4169" i="4"/>
  <c r="G4173" i="4"/>
  <c r="G4177" i="4"/>
  <c r="G4181" i="4"/>
  <c r="G4185" i="4"/>
  <c r="G4189" i="4"/>
  <c r="G4193" i="4"/>
  <c r="G4197" i="4"/>
  <c r="G4201" i="4"/>
  <c r="G4205" i="4"/>
  <c r="G4209" i="4"/>
  <c r="G4213" i="4"/>
  <c r="G4217" i="4"/>
  <c r="G4221" i="4"/>
  <c r="G4225" i="4"/>
  <c r="G4229" i="4"/>
  <c r="G4233" i="4"/>
  <c r="G4237" i="4"/>
  <c r="G4241" i="4"/>
  <c r="G4245" i="4"/>
  <c r="G4249" i="4"/>
  <c r="G4253" i="4"/>
  <c r="G4257" i="4"/>
  <c r="G4261" i="4"/>
  <c r="G4265" i="4"/>
  <c r="G4269" i="4"/>
  <c r="G4273" i="4"/>
  <c r="G4277" i="4"/>
  <c r="G4281" i="4"/>
  <c r="G4285" i="4"/>
  <c r="G4289" i="4"/>
  <c r="G4293" i="4"/>
  <c r="G4297" i="4"/>
  <c r="G4301" i="4"/>
  <c r="G4305" i="4"/>
  <c r="G4309" i="4"/>
  <c r="G4313" i="4"/>
  <c r="G4317" i="4"/>
  <c r="G4321" i="4"/>
  <c r="G4325" i="4"/>
  <c r="G4329" i="4"/>
  <c r="G4333" i="4"/>
  <c r="G4337" i="4"/>
  <c r="G4341" i="4"/>
  <c r="G4345" i="4"/>
  <c r="G4349" i="4"/>
  <c r="G4353" i="4"/>
  <c r="G4357" i="4"/>
  <c r="G4361" i="4"/>
  <c r="G4365" i="4"/>
  <c r="G4369" i="4"/>
  <c r="G4373" i="4"/>
  <c r="G4377" i="4"/>
  <c r="G4381" i="4"/>
  <c r="G4385" i="4"/>
  <c r="G4389" i="4"/>
  <c r="G4393" i="4"/>
  <c r="I4393" i="4" s="1"/>
  <c r="G4397" i="4"/>
  <c r="G4401" i="4"/>
  <c r="G4405" i="4"/>
  <c r="G4409" i="4"/>
  <c r="G4413" i="4"/>
  <c r="G4417" i="4"/>
  <c r="G4421" i="4"/>
  <c r="G4425" i="4"/>
  <c r="G4429" i="4"/>
  <c r="G4433" i="4"/>
  <c r="G4437" i="4"/>
  <c r="G4761" i="4"/>
  <c r="G4765" i="4"/>
  <c r="G4769" i="4"/>
  <c r="G4773" i="4"/>
  <c r="G4777" i="4"/>
  <c r="G4781" i="4"/>
  <c r="G4785" i="4"/>
  <c r="G4789" i="4"/>
  <c r="G4793" i="4"/>
  <c r="G4797" i="4"/>
  <c r="G4801" i="4"/>
  <c r="G4805" i="4"/>
  <c r="G4809" i="4"/>
  <c r="G4813" i="4"/>
  <c r="G4817" i="4"/>
  <c r="G4821" i="4"/>
  <c r="G4825" i="4"/>
  <c r="G4829" i="4"/>
  <c r="G4833" i="4"/>
  <c r="G4837" i="4"/>
  <c r="G4841" i="4"/>
  <c r="G4845" i="4"/>
  <c r="G4849" i="4"/>
  <c r="G4853" i="4"/>
  <c r="G4857" i="4"/>
  <c r="G4861" i="4"/>
  <c r="G4865" i="4"/>
  <c r="G4869" i="4"/>
  <c r="G4873" i="4"/>
  <c r="G4877" i="4"/>
  <c r="G4881" i="4"/>
  <c r="G4885" i="4"/>
  <c r="G4889" i="4"/>
  <c r="G4893" i="4"/>
  <c r="G4897" i="4"/>
  <c r="G4901" i="4"/>
  <c r="G4905" i="4"/>
  <c r="G4909" i="4"/>
  <c r="G4913" i="4"/>
  <c r="G4917" i="4"/>
  <c r="G4921" i="4"/>
  <c r="G4925" i="4"/>
  <c r="G4929" i="4"/>
  <c r="G4933" i="4"/>
  <c r="G4937" i="4"/>
  <c r="G4941" i="4"/>
  <c r="G4945" i="4"/>
  <c r="G4949" i="4"/>
  <c r="G4953" i="4"/>
  <c r="G4957" i="4"/>
  <c r="G4961" i="4"/>
  <c r="G4965" i="4"/>
  <c r="G4969" i="4"/>
  <c r="G4973" i="4"/>
  <c r="G4977" i="4"/>
  <c r="G4981" i="4"/>
  <c r="G4985" i="4"/>
  <c r="G4989" i="4"/>
  <c r="G4993" i="4"/>
  <c r="G4997" i="4"/>
  <c r="G5001" i="4"/>
  <c r="G5005" i="4"/>
  <c r="G5009" i="4"/>
  <c r="G5013" i="4"/>
  <c r="G5017" i="4"/>
  <c r="G5021" i="4"/>
  <c r="G5025" i="4"/>
  <c r="G5029" i="4"/>
  <c r="G5033" i="4"/>
  <c r="G5037" i="4"/>
  <c r="G5041" i="4"/>
  <c r="G5045" i="4"/>
  <c r="G5049" i="4"/>
  <c r="G5053" i="4"/>
  <c r="G5057" i="4"/>
  <c r="G5061" i="4"/>
  <c r="G5065" i="4"/>
  <c r="G5069" i="4"/>
  <c r="G5073" i="4"/>
  <c r="G5077" i="4"/>
  <c r="G5081" i="4"/>
  <c r="G5085" i="4"/>
  <c r="G5089" i="4"/>
  <c r="G5093" i="4"/>
  <c r="G5097" i="4"/>
  <c r="G5101" i="4"/>
  <c r="G5105" i="4"/>
  <c r="G5109" i="4"/>
  <c r="G5113" i="4"/>
  <c r="G5117" i="4"/>
  <c r="G5121" i="4"/>
  <c r="G5125" i="4"/>
  <c r="G5232" i="4"/>
  <c r="G5236" i="4"/>
  <c r="G5240" i="4"/>
  <c r="G5244" i="4"/>
  <c r="G5248" i="4"/>
  <c r="G5252" i="4"/>
  <c r="G5256" i="4"/>
  <c r="G5260" i="4"/>
  <c r="G5264" i="4"/>
  <c r="G5268" i="4"/>
  <c r="G5272" i="4"/>
  <c r="G5276" i="4"/>
  <c r="G5280" i="4"/>
  <c r="G5284" i="4"/>
  <c r="G5288" i="4"/>
  <c r="G5292" i="4"/>
  <c r="G5296" i="4"/>
  <c r="G5300" i="4"/>
  <c r="G5304" i="4"/>
  <c r="G5308" i="4"/>
  <c r="G5312" i="4"/>
  <c r="G5316" i="4"/>
  <c r="G5320" i="4"/>
  <c r="G5324" i="4"/>
  <c r="G5328" i="4"/>
  <c r="G5332" i="4"/>
  <c r="G5336" i="4"/>
  <c r="G5340" i="4"/>
  <c r="G5344" i="4"/>
  <c r="G5348" i="4"/>
  <c r="G5352" i="4"/>
  <c r="G5356" i="4"/>
  <c r="G5360" i="4"/>
  <c r="G5364" i="4"/>
  <c r="G5368" i="4"/>
  <c r="G5372" i="4"/>
  <c r="G5376" i="4"/>
  <c r="G5380" i="4"/>
  <c r="G5384" i="4"/>
  <c r="G5388" i="4"/>
  <c r="G5392" i="4"/>
  <c r="G5396" i="4"/>
  <c r="G5400" i="4"/>
  <c r="G5404" i="4"/>
  <c r="G5408" i="4"/>
  <c r="G5412" i="4"/>
  <c r="G5416" i="4"/>
  <c r="G5420" i="4"/>
  <c r="G5424" i="4"/>
  <c r="G5428" i="4"/>
  <c r="G5432" i="4"/>
  <c r="G5436" i="4"/>
  <c r="G5440" i="4"/>
  <c r="G5444" i="4"/>
  <c r="G5448" i="4"/>
  <c r="G5452" i="4"/>
  <c r="G5456" i="4"/>
  <c r="G5460" i="4"/>
  <c r="G5464" i="4"/>
  <c r="G5468" i="4"/>
  <c r="G5472" i="4"/>
  <c r="G5476" i="4"/>
  <c r="G5480" i="4"/>
  <c r="G5484" i="4"/>
  <c r="G5488" i="4"/>
  <c r="G5492" i="4"/>
  <c r="G5496" i="4"/>
  <c r="G5500" i="4"/>
  <c r="G5504" i="4"/>
  <c r="G5508" i="4"/>
  <c r="G5512" i="4"/>
  <c r="G5516" i="4"/>
  <c r="G5520" i="4"/>
  <c r="G5524" i="4"/>
  <c r="G5528" i="4"/>
  <c r="G5532" i="4"/>
  <c r="G5536" i="4"/>
  <c r="G5540" i="4"/>
  <c r="G5544" i="4"/>
  <c r="G5548" i="4"/>
  <c r="G5552" i="4"/>
  <c r="G5556" i="4"/>
  <c r="G5560" i="4"/>
  <c r="G5564" i="4"/>
  <c r="G5568" i="4"/>
  <c r="G5129" i="4"/>
  <c r="G5133" i="4"/>
  <c r="G5137" i="4"/>
  <c r="G5141" i="4"/>
  <c r="G5145" i="4"/>
  <c r="G5149" i="4"/>
  <c r="G5153" i="4"/>
  <c r="G5157" i="4"/>
  <c r="G5161" i="4"/>
  <c r="G5165" i="4"/>
  <c r="G5169" i="4"/>
  <c r="G5173" i="4"/>
  <c r="G5177" i="4"/>
  <c r="G5181" i="4"/>
  <c r="G5185" i="4"/>
  <c r="G5189" i="4"/>
  <c r="G5193" i="4"/>
  <c r="G5197" i="4"/>
  <c r="G5201" i="4"/>
  <c r="G5205" i="4"/>
  <c r="G5209" i="4"/>
  <c r="G5213" i="4"/>
  <c r="G5217" i="4"/>
  <c r="G5221" i="4"/>
  <c r="G5225" i="4"/>
  <c r="G5229" i="4"/>
  <c r="G5233" i="4"/>
  <c r="G5237" i="4"/>
  <c r="G5241" i="4"/>
  <c r="G5245" i="4"/>
  <c r="G5249" i="4"/>
  <c r="G5253" i="4"/>
  <c r="G5257" i="4"/>
  <c r="G5261" i="4"/>
  <c r="G5265" i="4"/>
  <c r="G5269" i="4"/>
  <c r="G5273" i="4"/>
  <c r="G5277" i="4"/>
  <c r="G5281" i="4"/>
  <c r="G5285" i="4"/>
  <c r="G5289" i="4"/>
  <c r="G5293" i="4"/>
  <c r="G5297" i="4"/>
  <c r="G5301" i="4"/>
  <c r="G5305" i="4"/>
  <c r="G5309" i="4"/>
  <c r="G5313" i="4"/>
  <c r="G5317" i="4"/>
  <c r="G5321" i="4"/>
  <c r="G5325" i="4"/>
  <c r="G5329" i="4"/>
  <c r="G5333" i="4"/>
  <c r="G5337" i="4"/>
  <c r="G5341" i="4"/>
  <c r="G5345" i="4"/>
  <c r="G5349" i="4"/>
  <c r="G5353" i="4"/>
  <c r="G5357" i="4"/>
  <c r="G5361" i="4"/>
  <c r="G5365" i="4"/>
  <c r="G5369" i="4"/>
  <c r="G5373" i="4"/>
  <c r="G5377" i="4"/>
  <c r="G5381" i="4"/>
  <c r="G5385" i="4"/>
  <c r="G5389" i="4"/>
  <c r="G5393" i="4"/>
  <c r="G5397" i="4"/>
  <c r="G5401" i="4"/>
  <c r="G5405" i="4"/>
  <c r="G5409" i="4"/>
  <c r="G5413" i="4"/>
  <c r="G5417" i="4"/>
  <c r="G5421" i="4"/>
  <c r="G5425" i="4"/>
  <c r="G5429" i="4"/>
  <c r="G5433" i="4"/>
  <c r="G5437" i="4"/>
  <c r="G5441" i="4"/>
  <c r="G5445" i="4"/>
  <c r="G5449" i="4"/>
  <c r="G5453" i="4"/>
  <c r="G5457" i="4"/>
  <c r="G5461" i="4"/>
  <c r="G5465" i="4"/>
  <c r="G5572" i="4"/>
  <c r="G5576" i="4"/>
  <c r="G5580" i="4"/>
  <c r="G5584" i="4"/>
  <c r="G5588" i="4"/>
  <c r="G5592" i="4"/>
  <c r="G5596" i="4"/>
  <c r="G5600" i="4"/>
  <c r="G5604" i="4"/>
  <c r="G5608" i="4"/>
  <c r="G5612" i="4"/>
  <c r="G5616" i="4"/>
  <c r="G5620" i="4"/>
  <c r="G5624" i="4"/>
  <c r="G5628" i="4"/>
  <c r="G5632" i="4"/>
  <c r="G5636" i="4"/>
  <c r="G5640" i="4"/>
  <c r="G5644" i="4"/>
  <c r="G5648" i="4"/>
  <c r="G5652" i="4"/>
  <c r="G5656" i="4"/>
  <c r="G5660" i="4"/>
  <c r="G5664" i="4"/>
  <c r="G5668" i="4"/>
  <c r="G5672" i="4"/>
  <c r="G5676" i="4"/>
  <c r="G5680" i="4"/>
  <c r="G5684" i="4"/>
  <c r="G5688" i="4"/>
  <c r="G5692" i="4"/>
  <c r="G5696" i="4"/>
  <c r="G5700" i="4"/>
  <c r="G5704" i="4"/>
  <c r="G5708" i="4"/>
  <c r="G5712" i="4"/>
  <c r="G5716" i="4"/>
  <c r="G5720" i="4"/>
  <c r="G5724" i="4"/>
  <c r="G5728" i="4"/>
  <c r="G5732" i="4"/>
  <c r="G5736" i="4"/>
  <c r="G5740" i="4"/>
  <c r="G5744" i="4"/>
  <c r="G5748" i="4"/>
  <c r="G5752" i="4"/>
  <c r="G5756" i="4"/>
  <c r="G5760" i="4"/>
  <c r="G5764" i="4"/>
  <c r="G5768" i="4"/>
  <c r="G5772" i="4"/>
  <c r="G5776" i="4"/>
  <c r="G5780" i="4"/>
  <c r="G5784" i="4"/>
  <c r="G5788" i="4"/>
  <c r="G5792" i="4"/>
  <c r="G5796" i="4"/>
  <c r="G5800" i="4"/>
  <c r="G5804" i="4"/>
  <c r="G5469" i="4"/>
  <c r="G5473" i="4"/>
  <c r="G5477" i="4"/>
  <c r="G5481" i="4"/>
  <c r="G5485" i="4"/>
  <c r="G5489" i="4"/>
  <c r="G5493" i="4"/>
  <c r="G5497" i="4"/>
  <c r="G5501" i="4"/>
  <c r="G5505" i="4"/>
  <c r="G5509" i="4"/>
  <c r="G5513" i="4"/>
  <c r="G5517" i="4"/>
  <c r="G5521" i="4"/>
  <c r="G5525" i="4"/>
  <c r="G5529" i="4"/>
  <c r="G5533" i="4"/>
  <c r="G5537" i="4"/>
  <c r="G5541" i="4"/>
  <c r="G5545" i="4"/>
  <c r="G5549" i="4"/>
  <c r="G5553" i="4"/>
  <c r="G5557" i="4"/>
  <c r="G5561" i="4"/>
  <c r="G5565" i="4"/>
  <c r="G5569" i="4"/>
  <c r="G5573" i="4"/>
  <c r="G5577" i="4"/>
  <c r="G5581" i="4"/>
  <c r="G5585" i="4"/>
  <c r="G5589" i="4"/>
  <c r="G5593" i="4"/>
  <c r="G5597" i="4"/>
  <c r="G5601" i="4"/>
  <c r="G5605" i="4"/>
  <c r="G5609" i="4"/>
  <c r="G5613" i="4"/>
  <c r="G5617" i="4"/>
  <c r="G5621" i="4"/>
  <c r="G5625" i="4"/>
  <c r="G5629" i="4"/>
  <c r="G5633" i="4"/>
  <c r="G5637" i="4"/>
  <c r="G5641" i="4"/>
  <c r="G5645" i="4"/>
  <c r="G5649" i="4"/>
  <c r="G5653" i="4"/>
  <c r="G5657" i="4"/>
  <c r="G5661" i="4"/>
  <c r="G5665" i="4"/>
  <c r="G5669" i="4"/>
  <c r="G5673" i="4"/>
  <c r="G5677" i="4"/>
  <c r="G5681" i="4"/>
  <c r="G5685" i="4"/>
  <c r="G5689" i="4"/>
  <c r="G5693" i="4"/>
  <c r="G5697" i="4"/>
  <c r="G5701" i="4"/>
  <c r="G5705" i="4"/>
  <c r="G5709" i="4"/>
  <c r="G5713" i="4"/>
  <c r="G5717" i="4"/>
  <c r="G5721" i="4"/>
  <c r="G5725" i="4"/>
  <c r="G5729" i="4"/>
  <c r="G5733" i="4"/>
  <c r="G5737" i="4"/>
  <c r="G5741" i="4"/>
  <c r="G5745" i="4"/>
  <c r="G5749" i="4"/>
  <c r="G5753" i="4"/>
  <c r="G5757" i="4"/>
  <c r="G5761" i="4"/>
  <c r="G5765" i="4"/>
  <c r="G5769" i="4"/>
  <c r="G5773" i="4"/>
  <c r="G5777" i="4"/>
  <c r="G5781" i="4"/>
  <c r="G5785" i="4"/>
  <c r="G5789" i="4"/>
  <c r="G5793" i="4"/>
  <c r="G5797" i="4"/>
  <c r="G5801" i="4"/>
  <c r="G5805" i="4"/>
  <c r="G203" i="4"/>
  <c r="G207" i="4"/>
  <c r="G211" i="4"/>
  <c r="G215" i="4"/>
  <c r="G219" i="4"/>
  <c r="G223" i="4"/>
  <c r="G227" i="4"/>
  <c r="G231" i="4"/>
  <c r="G235" i="4"/>
  <c r="G239" i="4"/>
  <c r="G243" i="4"/>
  <c r="G247" i="4"/>
  <c r="G251" i="4"/>
  <c r="G255" i="4"/>
  <c r="G259" i="4"/>
  <c r="G263" i="4"/>
  <c r="G267" i="4"/>
  <c r="G271" i="4"/>
  <c r="G275" i="4"/>
  <c r="G279" i="4"/>
  <c r="G283" i="4"/>
  <c r="G287" i="4"/>
  <c r="G291" i="4"/>
  <c r="G295" i="4"/>
  <c r="G299" i="4"/>
  <c r="G303" i="4"/>
  <c r="G307" i="4"/>
  <c r="G311" i="4"/>
  <c r="I311" i="4" s="1"/>
  <c r="G315" i="4"/>
  <c r="G319" i="4"/>
  <c r="G323" i="4"/>
  <c r="G327" i="4"/>
  <c r="G331" i="4"/>
  <c r="G335" i="4"/>
  <c r="G339" i="4"/>
  <c r="G343" i="4"/>
  <c r="G347" i="4"/>
  <c r="G351" i="4"/>
  <c r="G355" i="4"/>
  <c r="G359" i="4"/>
  <c r="G363" i="4"/>
  <c r="G367" i="4"/>
  <c r="G371" i="4"/>
  <c r="G375" i="4"/>
  <c r="G379" i="4"/>
  <c r="G383" i="4"/>
  <c r="G387" i="4"/>
  <c r="G391" i="4"/>
  <c r="G395" i="4"/>
  <c r="G399" i="4"/>
  <c r="G403" i="4"/>
  <c r="G407" i="4"/>
  <c r="G411" i="4"/>
  <c r="G415" i="4"/>
  <c r="G419" i="4"/>
  <c r="G423" i="4"/>
  <c r="G427" i="4"/>
  <c r="G431" i="4"/>
  <c r="G435" i="4"/>
  <c r="G439" i="4"/>
  <c r="G443" i="4"/>
  <c r="G447" i="4"/>
  <c r="G451" i="4"/>
  <c r="G455" i="4"/>
  <c r="G459" i="4"/>
  <c r="G463" i="4"/>
  <c r="G467" i="4"/>
  <c r="G471" i="4"/>
  <c r="G475" i="4"/>
  <c r="G479" i="4"/>
  <c r="G483" i="4"/>
  <c r="G487" i="4"/>
  <c r="G491" i="4"/>
  <c r="G495" i="4"/>
  <c r="G499" i="4"/>
  <c r="G503" i="4"/>
  <c r="G507" i="4"/>
  <c r="G511" i="4"/>
  <c r="G515" i="4"/>
  <c r="G519" i="4"/>
  <c r="G523" i="4"/>
  <c r="G527" i="4"/>
  <c r="G531" i="4"/>
  <c r="G535" i="4"/>
  <c r="G539" i="4"/>
  <c r="G543" i="4"/>
  <c r="G547" i="4"/>
  <c r="G551" i="4"/>
  <c r="G555" i="4"/>
  <c r="G559" i="4"/>
  <c r="G563" i="4"/>
  <c r="G567" i="4"/>
  <c r="G571" i="4"/>
  <c r="G575" i="4"/>
  <c r="G579" i="4"/>
  <c r="G583" i="4"/>
  <c r="G587" i="4"/>
  <c r="G591" i="4"/>
  <c r="G595" i="4"/>
  <c r="G599" i="4"/>
  <c r="G603" i="4"/>
  <c r="G607" i="4"/>
  <c r="G611" i="4"/>
  <c r="G615" i="4"/>
  <c r="G619" i="4"/>
  <c r="G623" i="4"/>
  <c r="G627" i="4"/>
  <c r="G631" i="4"/>
  <c r="G635" i="4"/>
  <c r="G639" i="4"/>
  <c r="G643" i="4"/>
  <c r="G647" i="4"/>
  <c r="G651" i="4"/>
  <c r="G655" i="4"/>
  <c r="G659" i="4"/>
  <c r="G663" i="4"/>
  <c r="G667" i="4"/>
  <c r="G671" i="4"/>
  <c r="G675" i="4"/>
  <c r="G679" i="4"/>
  <c r="G683" i="4"/>
  <c r="G687" i="4"/>
  <c r="G691" i="4"/>
  <c r="G695" i="4"/>
  <c r="G699" i="4"/>
  <c r="G703" i="4"/>
  <c r="G707" i="4"/>
  <c r="G711" i="4"/>
  <c r="G715" i="4"/>
  <c r="G719" i="4"/>
  <c r="G723" i="4"/>
  <c r="G727" i="4"/>
  <c r="G731" i="4"/>
  <c r="G735" i="4"/>
  <c r="G739" i="4"/>
  <c r="G743" i="4"/>
  <c r="G747" i="4"/>
  <c r="G751" i="4"/>
  <c r="G755" i="4"/>
  <c r="G759" i="4"/>
  <c r="G763" i="4"/>
  <c r="G767" i="4"/>
  <c r="G771" i="4"/>
  <c r="G775" i="4"/>
  <c r="G779" i="4"/>
  <c r="G783" i="4"/>
  <c r="G787" i="4"/>
  <c r="G791" i="4"/>
  <c r="G795" i="4"/>
  <c r="G799" i="4"/>
  <c r="G803" i="4"/>
  <c r="G807" i="4"/>
  <c r="G811" i="4"/>
  <c r="G815" i="4"/>
  <c r="G819" i="4"/>
  <c r="G823" i="4"/>
  <c r="G827" i="4"/>
  <c r="G831" i="4"/>
  <c r="G835" i="4"/>
  <c r="G839" i="4"/>
  <c r="G843" i="4"/>
  <c r="G847" i="4"/>
  <c r="G851" i="4"/>
  <c r="G855" i="4"/>
  <c r="G859" i="4"/>
  <c r="G863" i="4"/>
  <c r="G867" i="4"/>
  <c r="G871" i="4"/>
  <c r="G875" i="4"/>
  <c r="G879" i="4"/>
  <c r="G883" i="4"/>
  <c r="G887" i="4"/>
  <c r="G891" i="4"/>
  <c r="G895" i="4"/>
  <c r="G899" i="4"/>
  <c r="G903" i="4"/>
  <c r="G907" i="4"/>
  <c r="G911" i="4"/>
  <c r="G915" i="4"/>
  <c r="G919" i="4"/>
  <c r="G923" i="4"/>
  <c r="G927" i="4"/>
  <c r="G931" i="4"/>
  <c r="G935" i="4"/>
  <c r="G939" i="4"/>
  <c r="G943" i="4"/>
  <c r="G947" i="4"/>
  <c r="G951" i="4"/>
  <c r="G955" i="4"/>
  <c r="G959" i="4"/>
  <c r="G963" i="4"/>
  <c r="G967" i="4"/>
  <c r="G971" i="4"/>
  <c r="G975" i="4"/>
  <c r="G979" i="4"/>
  <c r="G983" i="4"/>
  <c r="G987" i="4"/>
  <c r="G991" i="4"/>
  <c r="G995" i="4"/>
  <c r="G999" i="4"/>
  <c r="G1003" i="4"/>
  <c r="G1007" i="4"/>
  <c r="G1011" i="4"/>
  <c r="G1015" i="4"/>
  <c r="G1019" i="4"/>
  <c r="G1023" i="4"/>
  <c r="G1027" i="4"/>
  <c r="G1031" i="4"/>
  <c r="G1035" i="4"/>
  <c r="G1039" i="4"/>
  <c r="G1043" i="4"/>
  <c r="G1047" i="4"/>
  <c r="G1051" i="4"/>
  <c r="G1055" i="4"/>
  <c r="G1059" i="4"/>
  <c r="G1063" i="4"/>
  <c r="G1067" i="4"/>
  <c r="G1071" i="4"/>
  <c r="G1075" i="4"/>
  <c r="G1079" i="4"/>
  <c r="G1083" i="4"/>
  <c r="G1087" i="4"/>
  <c r="G1091" i="4"/>
  <c r="G1095" i="4"/>
  <c r="G1099" i="4"/>
  <c r="G1103" i="4"/>
  <c r="G1107" i="4"/>
  <c r="G1111" i="4"/>
  <c r="G1115" i="4"/>
  <c r="G1119" i="4"/>
  <c r="G1123" i="4"/>
  <c r="G1127" i="4"/>
  <c r="G1131" i="4"/>
  <c r="G1135" i="4"/>
  <c r="G1139" i="4"/>
  <c r="G1143" i="4"/>
  <c r="G1147" i="4"/>
  <c r="G1151" i="4"/>
  <c r="G1155" i="4"/>
  <c r="G1159" i="4"/>
  <c r="G1163" i="4"/>
  <c r="G1167" i="4"/>
  <c r="G1171" i="4"/>
  <c r="G1175" i="4"/>
  <c r="G1179" i="4"/>
  <c r="G1183" i="4"/>
  <c r="G1187" i="4"/>
  <c r="G1191" i="4"/>
  <c r="G1195" i="4"/>
  <c r="G1199" i="4"/>
  <c r="G1203" i="4"/>
  <c r="G1207" i="4"/>
  <c r="G1211" i="4"/>
  <c r="G1215" i="4"/>
  <c r="G1219" i="4"/>
  <c r="G1223" i="4"/>
  <c r="G1227" i="4"/>
  <c r="G1231" i="4"/>
  <c r="G1235" i="4"/>
  <c r="G1239" i="4"/>
  <c r="G1243" i="4"/>
  <c r="G1247" i="4"/>
  <c r="G1251" i="4"/>
  <c r="G1255" i="4"/>
  <c r="G1259" i="4"/>
  <c r="G1263" i="4"/>
  <c r="G1267" i="4"/>
  <c r="G1271" i="4"/>
  <c r="G1275" i="4"/>
  <c r="G1279" i="4"/>
  <c r="G1283" i="4"/>
  <c r="G1287" i="4"/>
  <c r="G1291" i="4"/>
  <c r="G1295" i="4"/>
  <c r="G1299" i="4"/>
  <c r="G1303" i="4"/>
  <c r="G1307" i="4"/>
  <c r="G1311" i="4"/>
  <c r="G1315" i="4"/>
  <c r="G1319" i="4"/>
  <c r="G1323" i="4"/>
  <c r="G1327" i="4"/>
  <c r="G1331" i="4"/>
  <c r="G1335" i="4"/>
  <c r="G1339" i="4"/>
  <c r="G1343" i="4"/>
  <c r="G1347" i="4"/>
  <c r="G1351" i="4"/>
  <c r="G1355" i="4"/>
  <c r="G1359" i="4"/>
  <c r="G1363" i="4"/>
  <c r="G1367" i="4"/>
  <c r="G1371" i="4"/>
  <c r="G1375" i="4"/>
  <c r="G1379" i="4"/>
  <c r="G1383" i="4"/>
  <c r="G1387" i="4"/>
  <c r="G1391" i="4"/>
  <c r="G1395" i="4"/>
  <c r="G1399" i="4"/>
  <c r="G1403" i="4"/>
  <c r="G1407" i="4"/>
  <c r="G1411" i="4"/>
  <c r="G1415" i="4"/>
  <c r="G1419" i="4"/>
  <c r="G1423" i="4"/>
  <c r="G1427" i="4"/>
  <c r="G1431" i="4"/>
  <c r="G1435" i="4"/>
  <c r="G1439" i="4"/>
  <c r="G1443" i="4"/>
  <c r="G1447" i="4"/>
  <c r="G1451" i="4"/>
  <c r="G1455" i="4"/>
  <c r="G1459" i="4"/>
  <c r="G1463" i="4"/>
  <c r="G1467" i="4"/>
  <c r="G1471" i="4"/>
  <c r="G1475" i="4"/>
  <c r="G1479" i="4"/>
  <c r="G1483" i="4"/>
  <c r="G1487" i="4"/>
  <c r="G1491" i="4"/>
  <c r="G1495" i="4"/>
  <c r="G1499" i="4"/>
  <c r="G1503" i="4"/>
  <c r="G1507" i="4"/>
  <c r="G1511" i="4"/>
  <c r="G1515" i="4"/>
  <c r="G1519" i="4"/>
  <c r="G1523" i="4"/>
  <c r="G1527" i="4"/>
  <c r="G1531" i="4"/>
  <c r="G1535" i="4"/>
  <c r="G1539" i="4"/>
  <c r="G1543" i="4"/>
  <c r="G1547" i="4"/>
  <c r="G1551" i="4"/>
  <c r="G1555" i="4"/>
  <c r="G1559" i="4"/>
  <c r="G1563" i="4"/>
  <c r="G1567" i="4"/>
  <c r="G1571" i="4"/>
  <c r="G1575" i="4"/>
  <c r="G1579" i="4"/>
  <c r="G1583" i="4"/>
  <c r="G1587" i="4"/>
  <c r="G1591" i="4"/>
  <c r="G1595" i="4"/>
  <c r="G1599" i="4"/>
  <c r="G1603" i="4"/>
  <c r="G1607" i="4"/>
  <c r="G1611" i="4"/>
  <c r="G1615" i="4"/>
  <c r="G1619" i="4"/>
  <c r="G1623" i="4"/>
  <c r="G1627" i="4"/>
  <c r="G1631" i="4"/>
  <c r="G1635" i="4"/>
  <c r="G1639" i="4"/>
  <c r="G1643" i="4"/>
  <c r="G1647" i="4"/>
  <c r="G1651" i="4"/>
  <c r="G1655" i="4"/>
  <c r="G1659" i="4"/>
  <c r="G1663" i="4"/>
  <c r="G1667" i="4"/>
  <c r="G1671" i="4"/>
  <c r="G1675" i="4"/>
  <c r="G1679" i="4"/>
  <c r="G1683" i="4"/>
  <c r="G1687" i="4"/>
  <c r="G1691" i="4"/>
  <c r="G1695" i="4"/>
  <c r="G1699" i="4"/>
  <c r="G1703" i="4"/>
  <c r="G1707" i="4"/>
  <c r="G1711" i="4"/>
  <c r="G1715" i="4"/>
  <c r="G1719" i="4"/>
  <c r="G1723" i="4"/>
  <c r="G1727" i="4"/>
  <c r="G1731" i="4"/>
  <c r="G1735" i="4"/>
  <c r="G1739" i="4"/>
  <c r="G1743" i="4"/>
  <c r="G1747" i="4"/>
  <c r="G1751" i="4"/>
  <c r="G1755" i="4"/>
  <c r="G1759" i="4"/>
  <c r="G1763" i="4"/>
  <c r="G1767" i="4"/>
  <c r="G1771" i="4"/>
  <c r="G1775" i="4"/>
  <c r="G1779" i="4"/>
  <c r="G1783" i="4"/>
  <c r="G1787" i="4"/>
  <c r="G1791" i="4"/>
  <c r="G1795" i="4"/>
  <c r="G1799" i="4"/>
  <c r="G1803" i="4"/>
  <c r="G1807" i="4"/>
  <c r="G1811" i="4"/>
  <c r="G1815" i="4"/>
  <c r="G1819" i="4"/>
  <c r="G1823" i="4"/>
  <c r="G1827" i="4"/>
  <c r="G1831" i="4"/>
  <c r="G1835" i="4"/>
  <c r="G1839" i="4"/>
  <c r="G1843" i="4"/>
  <c r="G1847" i="4"/>
  <c r="G1851" i="4"/>
  <c r="G1855" i="4"/>
  <c r="G1859" i="4"/>
  <c r="G1863" i="4"/>
  <c r="G1867" i="4"/>
  <c r="G1871" i="4"/>
  <c r="G1875" i="4"/>
  <c r="G1879" i="4"/>
  <c r="G1883" i="4"/>
  <c r="G1887" i="4"/>
  <c r="G1891" i="4"/>
  <c r="G1895" i="4"/>
  <c r="G1899" i="4"/>
  <c r="G1903" i="4"/>
  <c r="G1907" i="4"/>
  <c r="G1911" i="4"/>
  <c r="G1915" i="4"/>
  <c r="G1919" i="4"/>
  <c r="G1923" i="4"/>
  <c r="G1927" i="4"/>
  <c r="G1931" i="4"/>
  <c r="G1935" i="4"/>
  <c r="G1939" i="4"/>
  <c r="G1943" i="4"/>
  <c r="G1947" i="4"/>
  <c r="G1951" i="4"/>
  <c r="G1955" i="4"/>
  <c r="G1959" i="4"/>
  <c r="G1963" i="4"/>
  <c r="G1967" i="4"/>
  <c r="G1971" i="4"/>
  <c r="G1975" i="4"/>
  <c r="G1979" i="4"/>
  <c r="G1983" i="4"/>
  <c r="G1987" i="4"/>
  <c r="G1991" i="4"/>
  <c r="G1995" i="4"/>
  <c r="G1999" i="4"/>
  <c r="G2003" i="4"/>
  <c r="G2007" i="4"/>
  <c r="G2011" i="4"/>
  <c r="G2015" i="4"/>
  <c r="G2019" i="4"/>
  <c r="G2023" i="4"/>
  <c r="G2027" i="4"/>
  <c r="G2031" i="4"/>
  <c r="G2035" i="4"/>
  <c r="G2039" i="4"/>
  <c r="G2043" i="4"/>
  <c r="G2047" i="4"/>
  <c r="G2051" i="4"/>
  <c r="G2055" i="4"/>
  <c r="G2059" i="4"/>
  <c r="G2063" i="4"/>
  <c r="G2067" i="4"/>
  <c r="G2071" i="4"/>
  <c r="G2075" i="4"/>
  <c r="G2079" i="4"/>
  <c r="G2083" i="4"/>
  <c r="G2087" i="4"/>
  <c r="G2091" i="4"/>
  <c r="G2095" i="4"/>
  <c r="G2099" i="4"/>
  <c r="G2103" i="4"/>
  <c r="G2107" i="4"/>
  <c r="G2111" i="4"/>
  <c r="G2115" i="4"/>
  <c r="G2119" i="4"/>
  <c r="G2123" i="4"/>
  <c r="G2127" i="4"/>
  <c r="G2131" i="4"/>
  <c r="G2135" i="4"/>
  <c r="G2139" i="4"/>
  <c r="G2143" i="4"/>
  <c r="G2147" i="4"/>
  <c r="G2151" i="4"/>
  <c r="G2155" i="4"/>
  <c r="G2159" i="4"/>
  <c r="G2163" i="4"/>
  <c r="G2167" i="4"/>
  <c r="G2171" i="4"/>
  <c r="G2175" i="4"/>
  <c r="G2179" i="4"/>
  <c r="G2183" i="4"/>
  <c r="G2187" i="4"/>
  <c r="G2191" i="4"/>
  <c r="G2195" i="4"/>
  <c r="G2199" i="4"/>
  <c r="G2203" i="4"/>
  <c r="G2207" i="4"/>
  <c r="G2211" i="4"/>
  <c r="G2215" i="4"/>
  <c r="G2219" i="4"/>
  <c r="G2223" i="4"/>
  <c r="G2227" i="4"/>
  <c r="G2231" i="4"/>
  <c r="G2235" i="4"/>
  <c r="G2239" i="4"/>
  <c r="G2243" i="4"/>
  <c r="G2247" i="4"/>
  <c r="G2251" i="4"/>
  <c r="G2255" i="4"/>
  <c r="G2259" i="4"/>
  <c r="G2263" i="4"/>
  <c r="G2267" i="4"/>
  <c r="G2271" i="4"/>
  <c r="G2275" i="4"/>
  <c r="G2279" i="4"/>
  <c r="G2283" i="4"/>
  <c r="G2287" i="4"/>
  <c r="G2291" i="4"/>
  <c r="G2295" i="4"/>
  <c r="G2299" i="4"/>
  <c r="G2303" i="4"/>
  <c r="G2307" i="4"/>
  <c r="G2311" i="4"/>
  <c r="G2315" i="4"/>
  <c r="G2319" i="4"/>
  <c r="G2323" i="4"/>
  <c r="G2327" i="4"/>
  <c r="G2331" i="4"/>
  <c r="G2335" i="4"/>
  <c r="G2339" i="4"/>
  <c r="G2343" i="4"/>
  <c r="G2347" i="4"/>
  <c r="G2351" i="4"/>
  <c r="G2355" i="4"/>
  <c r="G2359" i="4"/>
  <c r="G2363" i="4"/>
  <c r="G2367" i="4"/>
  <c r="G2371" i="4"/>
  <c r="G2375" i="4"/>
  <c r="G2379" i="4"/>
  <c r="G2383" i="4"/>
  <c r="G2387" i="4"/>
  <c r="G2391" i="4"/>
  <c r="G2395" i="4"/>
  <c r="G2399" i="4"/>
  <c r="G2403" i="4"/>
  <c r="G2407" i="4"/>
  <c r="G2411" i="4"/>
  <c r="G2415" i="4"/>
  <c r="G2419" i="4"/>
  <c r="G2423" i="4"/>
  <c r="G2427" i="4"/>
  <c r="G2431" i="4"/>
  <c r="G2435" i="4"/>
  <c r="G2439" i="4"/>
  <c r="G2443" i="4"/>
  <c r="G2447" i="4"/>
  <c r="G2451" i="4"/>
  <c r="G2455" i="4"/>
  <c r="G2459" i="4"/>
  <c r="G2463" i="4"/>
  <c r="G2467" i="4"/>
  <c r="G2471" i="4"/>
  <c r="G2475" i="4"/>
  <c r="G2479" i="4"/>
  <c r="G2483" i="4"/>
  <c r="G2487" i="4"/>
  <c r="G2491" i="4"/>
  <c r="G2495" i="4"/>
  <c r="G2499" i="4"/>
  <c r="G2503" i="4"/>
  <c r="G2507" i="4"/>
  <c r="G2511" i="4"/>
  <c r="G2515" i="4"/>
  <c r="G2519" i="4"/>
  <c r="G2523" i="4"/>
  <c r="G2527" i="4"/>
  <c r="G2531" i="4"/>
  <c r="G2535" i="4"/>
  <c r="G2539" i="4"/>
  <c r="G2543" i="4"/>
  <c r="G2547" i="4"/>
  <c r="G2551" i="4"/>
  <c r="G2555" i="4"/>
  <c r="G2559" i="4"/>
  <c r="G2563" i="4"/>
  <c r="G2567" i="4"/>
  <c r="G2571" i="4"/>
  <c r="G2575" i="4"/>
  <c r="G2579" i="4"/>
  <c r="G2583" i="4"/>
  <c r="G2587" i="4"/>
  <c r="G2591" i="4"/>
  <c r="G2595" i="4"/>
  <c r="G2599" i="4"/>
  <c r="G2603" i="4"/>
  <c r="G2607" i="4"/>
  <c r="G2611" i="4"/>
  <c r="G2615" i="4"/>
  <c r="G2619" i="4"/>
  <c r="G2623" i="4"/>
  <c r="G2627" i="4"/>
  <c r="G2631" i="4"/>
  <c r="G2635" i="4"/>
  <c r="G2639" i="4"/>
  <c r="G2643" i="4"/>
  <c r="G2647" i="4"/>
  <c r="G2651" i="4"/>
  <c r="G2655" i="4"/>
  <c r="G2659" i="4"/>
  <c r="G2663" i="4"/>
  <c r="G2667" i="4"/>
  <c r="G2671" i="4"/>
  <c r="G2675" i="4"/>
  <c r="G2679" i="4"/>
  <c r="G2683" i="4"/>
  <c r="G2687" i="4"/>
  <c r="G2691" i="4"/>
  <c r="G2695" i="4"/>
  <c r="G2699" i="4"/>
  <c r="G2703" i="4"/>
  <c r="G2707" i="4"/>
  <c r="G2711" i="4"/>
  <c r="G2715" i="4"/>
  <c r="G2719" i="4"/>
  <c r="G2723" i="4"/>
  <c r="G2727" i="4"/>
  <c r="G2731" i="4"/>
  <c r="G2735" i="4"/>
  <c r="G2739" i="4"/>
  <c r="G2743" i="4"/>
  <c r="G2747" i="4"/>
  <c r="G2751" i="4"/>
  <c r="G2755" i="4"/>
  <c r="G2759" i="4"/>
  <c r="G2763" i="4"/>
  <c r="G2767" i="4"/>
  <c r="G2771" i="4"/>
  <c r="G2775" i="4"/>
  <c r="G2779" i="4"/>
  <c r="G2783" i="4"/>
  <c r="G2787" i="4"/>
  <c r="G2791" i="4"/>
  <c r="G2795" i="4"/>
  <c r="G2799" i="4"/>
  <c r="G2803" i="4"/>
  <c r="G2807" i="4"/>
  <c r="G2811" i="4"/>
  <c r="G2815" i="4"/>
  <c r="G2819" i="4"/>
  <c r="G2823" i="4"/>
  <c r="G2827" i="4"/>
  <c r="G2831" i="4"/>
  <c r="G2835" i="4"/>
  <c r="G2839" i="4"/>
  <c r="G2843" i="4"/>
  <c r="G2847" i="4"/>
  <c r="G2851" i="4"/>
  <c r="G2855" i="4"/>
  <c r="G2859" i="4"/>
  <c r="G2863" i="4"/>
  <c r="G2867" i="4"/>
  <c r="G2871" i="4"/>
  <c r="G2875" i="4"/>
  <c r="G2879" i="4"/>
  <c r="G2883" i="4"/>
  <c r="G2887" i="4"/>
  <c r="G2891" i="4"/>
  <c r="G2895" i="4"/>
  <c r="G2899" i="4"/>
  <c r="G2903" i="4"/>
  <c r="G2907" i="4"/>
  <c r="G2911" i="4"/>
  <c r="G2915" i="4"/>
  <c r="G2919" i="4"/>
  <c r="G2923" i="4"/>
  <c r="G2927" i="4"/>
  <c r="G2931" i="4"/>
  <c r="G2935" i="4"/>
  <c r="G2939" i="4"/>
  <c r="G2943" i="4"/>
  <c r="G2947" i="4"/>
  <c r="G2951" i="4"/>
  <c r="G2955" i="4"/>
  <c r="G2959" i="4"/>
  <c r="G2963" i="4"/>
  <c r="G2967" i="4"/>
  <c r="G2971" i="4"/>
  <c r="G2975" i="4"/>
  <c r="G2979" i="4"/>
  <c r="G2983" i="4"/>
  <c r="G2987" i="4"/>
  <c r="G2991" i="4"/>
  <c r="G2995" i="4"/>
  <c r="G2999" i="4"/>
  <c r="G3003" i="4"/>
  <c r="G3007" i="4"/>
  <c r="G3011" i="4"/>
  <c r="G3015" i="4"/>
  <c r="G3019" i="4"/>
  <c r="G3023" i="4"/>
  <c r="G3027" i="4"/>
  <c r="G3031" i="4"/>
  <c r="G3035" i="4"/>
  <c r="G3039" i="4"/>
  <c r="G3043" i="4"/>
  <c r="G3047" i="4"/>
  <c r="G3051" i="4"/>
  <c r="G3055" i="4"/>
  <c r="G3059" i="4"/>
  <c r="G3063" i="4"/>
  <c r="G3067" i="4"/>
  <c r="G3071" i="4"/>
  <c r="G3075" i="4"/>
  <c r="G3079" i="4"/>
  <c r="G3083" i="4"/>
  <c r="G3087" i="4"/>
  <c r="G3091" i="4"/>
  <c r="G3095" i="4"/>
  <c r="G3099" i="4"/>
  <c r="G3103" i="4"/>
  <c r="G3107" i="4"/>
  <c r="G3111" i="4"/>
  <c r="G3115" i="4"/>
  <c r="G3119" i="4"/>
  <c r="G3123" i="4"/>
  <c r="G3127" i="4"/>
  <c r="G3131" i="4"/>
  <c r="G3135" i="4"/>
  <c r="G3139" i="4"/>
  <c r="G3143" i="4"/>
  <c r="G3147" i="4"/>
  <c r="G3151" i="4"/>
  <c r="G3155" i="4"/>
  <c r="G3159" i="4"/>
  <c r="G3163" i="4"/>
  <c r="G3167" i="4"/>
  <c r="G3171" i="4"/>
  <c r="G3175" i="4"/>
  <c r="G3179" i="4"/>
  <c r="G3183" i="4"/>
  <c r="G3187" i="4"/>
  <c r="G3191" i="4"/>
  <c r="G3195" i="4"/>
  <c r="G3199" i="4"/>
  <c r="G3203" i="4"/>
  <c r="G3207" i="4"/>
  <c r="G3211" i="4"/>
  <c r="G3215" i="4"/>
  <c r="G3219" i="4"/>
  <c r="G3223" i="4"/>
  <c r="G3227" i="4"/>
  <c r="G3231" i="4"/>
  <c r="G3235" i="4"/>
  <c r="G3239" i="4"/>
  <c r="G3243" i="4"/>
  <c r="G3247" i="4"/>
  <c r="G3251" i="4"/>
  <c r="G3255" i="4"/>
  <c r="G3259" i="4"/>
  <c r="G3263" i="4"/>
  <c r="G3267" i="4"/>
  <c r="G3271" i="4"/>
  <c r="G3275" i="4"/>
  <c r="G3279" i="4"/>
  <c r="G3283" i="4"/>
  <c r="G3287" i="4"/>
  <c r="G3291" i="4"/>
  <c r="G3295" i="4"/>
  <c r="G3299" i="4"/>
  <c r="G3303" i="4"/>
  <c r="G3307" i="4"/>
  <c r="G3311" i="4"/>
  <c r="G3315" i="4"/>
  <c r="G3319" i="4"/>
  <c r="G3323" i="4"/>
  <c r="G3327" i="4"/>
  <c r="G3331" i="4"/>
  <c r="G3335" i="4"/>
  <c r="G3339" i="4"/>
  <c r="G3343" i="4"/>
  <c r="G3347" i="4"/>
  <c r="G3351" i="4"/>
  <c r="G3355" i="4"/>
  <c r="G3359" i="4"/>
  <c r="G3363" i="4"/>
  <c r="G3367" i="4"/>
  <c r="G3371" i="4"/>
  <c r="G3375" i="4"/>
  <c r="G3379" i="4"/>
  <c r="G3383" i="4"/>
  <c r="G3387" i="4"/>
  <c r="G3391" i="4"/>
  <c r="G3395" i="4"/>
  <c r="G3399" i="4"/>
  <c r="G3403" i="4"/>
  <c r="G3407" i="4"/>
  <c r="G3411" i="4"/>
  <c r="G3415" i="4"/>
  <c r="G3419" i="4"/>
  <c r="G3423" i="4"/>
  <c r="G3427" i="4"/>
  <c r="G3431" i="4"/>
  <c r="G3435" i="4"/>
  <c r="G3439" i="4"/>
  <c r="G3443" i="4"/>
  <c r="G3447" i="4"/>
  <c r="G3451" i="4"/>
  <c r="G3455" i="4"/>
  <c r="G3459" i="4"/>
  <c r="G3463" i="4"/>
  <c r="G3467" i="4"/>
  <c r="G3471" i="4"/>
  <c r="G3475" i="4"/>
  <c r="G3479" i="4"/>
  <c r="G3483" i="4"/>
  <c r="G3487" i="4"/>
  <c r="G3491" i="4"/>
  <c r="G3495" i="4"/>
  <c r="G3499" i="4"/>
  <c r="G3503" i="4"/>
  <c r="G3507" i="4"/>
  <c r="G3511" i="4"/>
  <c r="G3515" i="4"/>
  <c r="G3519" i="4"/>
  <c r="G3523" i="4"/>
  <c r="G3527" i="4"/>
  <c r="G3531" i="4"/>
  <c r="G3535" i="4"/>
  <c r="G3539" i="4"/>
  <c r="G3543" i="4"/>
  <c r="G3547" i="4"/>
  <c r="G3551" i="4"/>
  <c r="G3555" i="4"/>
  <c r="G3559" i="4"/>
  <c r="G3563" i="4"/>
  <c r="G3567" i="4"/>
  <c r="G3571" i="4"/>
  <c r="G3575" i="4"/>
  <c r="G3579" i="4"/>
  <c r="G3583" i="4"/>
  <c r="G3587" i="4"/>
  <c r="G3591" i="4"/>
  <c r="G3595" i="4"/>
  <c r="G5226" i="4"/>
  <c r="G5230" i="4"/>
  <c r="G5234" i="4"/>
  <c r="G5238" i="4"/>
  <c r="G5242" i="4"/>
  <c r="G5246" i="4"/>
  <c r="G5250" i="4"/>
  <c r="G5254" i="4"/>
  <c r="G5258" i="4"/>
  <c r="G5262" i="4"/>
  <c r="G5266" i="4"/>
  <c r="G5270" i="4"/>
  <c r="G5274" i="4"/>
  <c r="G5278" i="4"/>
  <c r="G5282" i="4"/>
  <c r="G5286" i="4"/>
  <c r="G5290" i="4"/>
  <c r="G5294" i="4"/>
  <c r="G5298" i="4"/>
  <c r="G5302" i="4"/>
  <c r="G5306" i="4"/>
  <c r="G5310" i="4"/>
  <c r="G5314" i="4"/>
  <c r="G5318" i="4"/>
  <c r="G5322" i="4"/>
  <c r="G5326" i="4"/>
  <c r="G5330" i="4"/>
  <c r="G5334" i="4"/>
  <c r="G5338" i="4"/>
  <c r="G5342" i="4"/>
  <c r="G5346" i="4"/>
  <c r="G5350" i="4"/>
  <c r="G5354" i="4"/>
  <c r="G5358" i="4"/>
  <c r="G5362" i="4"/>
  <c r="G5366" i="4"/>
  <c r="G5370" i="4"/>
  <c r="G5374" i="4"/>
  <c r="G5378" i="4"/>
  <c r="G5382" i="4"/>
  <c r="G5386" i="4"/>
  <c r="G5390" i="4"/>
  <c r="G5394" i="4"/>
  <c r="G5398" i="4"/>
  <c r="G5402" i="4"/>
  <c r="G5406" i="4"/>
  <c r="G5410" i="4"/>
  <c r="G5414" i="4"/>
  <c r="G5418" i="4"/>
  <c r="G5422" i="4"/>
  <c r="G5426" i="4"/>
  <c r="G5430" i="4"/>
  <c r="G5434" i="4"/>
  <c r="G5438" i="4"/>
  <c r="G5442" i="4"/>
  <c r="G5446" i="4"/>
  <c r="G5450" i="4"/>
  <c r="G5454" i="4"/>
  <c r="G5458" i="4"/>
  <c r="G5462" i="4"/>
  <c r="G5466" i="4"/>
  <c r="G5470" i="4"/>
  <c r="G5474" i="4"/>
  <c r="G5478" i="4"/>
  <c r="G5482" i="4"/>
  <c r="G5486" i="4"/>
  <c r="G5490" i="4"/>
  <c r="G5494" i="4"/>
  <c r="G3599" i="4"/>
  <c r="G3603" i="4"/>
  <c r="G3607" i="4"/>
  <c r="G3611" i="4"/>
  <c r="G3615" i="4"/>
  <c r="G3619" i="4"/>
  <c r="G3623" i="4"/>
  <c r="G3627" i="4"/>
  <c r="G3631" i="4"/>
  <c r="G3635" i="4"/>
  <c r="G3639" i="4"/>
  <c r="G3643" i="4"/>
  <c r="G3647" i="4"/>
  <c r="G3651" i="4"/>
  <c r="G3655" i="4"/>
  <c r="G3659" i="4"/>
  <c r="G3663" i="4"/>
  <c r="G3667" i="4"/>
  <c r="G3671" i="4"/>
  <c r="G3675" i="4"/>
  <c r="G3679" i="4"/>
  <c r="G3683" i="4"/>
  <c r="G3687" i="4"/>
  <c r="G3691" i="4"/>
  <c r="G3695" i="4"/>
  <c r="G3699" i="4"/>
  <c r="G3703" i="4"/>
  <c r="G3707" i="4"/>
  <c r="G3711" i="4"/>
  <c r="G3715" i="4"/>
  <c r="G3719" i="4"/>
  <c r="G3723" i="4"/>
  <c r="G3727" i="4"/>
  <c r="G3731" i="4"/>
  <c r="G3735" i="4"/>
  <c r="G3739" i="4"/>
  <c r="G3743" i="4"/>
  <c r="G3747" i="4"/>
  <c r="G3751" i="4"/>
  <c r="G3755" i="4"/>
  <c r="G3759" i="4"/>
  <c r="G3763" i="4"/>
  <c r="G3767" i="4"/>
  <c r="G3771" i="4"/>
  <c r="G3775" i="4"/>
  <c r="G3779" i="4"/>
  <c r="G3783" i="4"/>
  <c r="G3787" i="4"/>
  <c r="G3791" i="4"/>
  <c r="G3795" i="4"/>
  <c r="G3799" i="4"/>
  <c r="G3803" i="4"/>
  <c r="G3807" i="4"/>
  <c r="G3811" i="4"/>
  <c r="G3815" i="4"/>
  <c r="G3819" i="4"/>
  <c r="G3823" i="4"/>
  <c r="G3827" i="4"/>
  <c r="G3831" i="4"/>
  <c r="G3835" i="4"/>
  <c r="G3839" i="4"/>
  <c r="G3843" i="4"/>
  <c r="G3847" i="4"/>
  <c r="G3851" i="4"/>
  <c r="G3855" i="4"/>
  <c r="G3859" i="4"/>
  <c r="G3863" i="4"/>
  <c r="G3867" i="4"/>
  <c r="G3871" i="4"/>
  <c r="G3875" i="4"/>
  <c r="G3879" i="4"/>
  <c r="G3883" i="4"/>
  <c r="G3887" i="4"/>
  <c r="G3891" i="4"/>
  <c r="G3895" i="4"/>
  <c r="G3899" i="4"/>
  <c r="G3903" i="4"/>
  <c r="G3907" i="4"/>
  <c r="G3911" i="4"/>
  <c r="G3915" i="4"/>
  <c r="G3919" i="4"/>
  <c r="G3923" i="4"/>
  <c r="G3927" i="4"/>
  <c r="G3931" i="4"/>
  <c r="G3935" i="4"/>
  <c r="G3939" i="4"/>
  <c r="G3943" i="4"/>
  <c r="G3947" i="4"/>
  <c r="G3951" i="4"/>
  <c r="G3955" i="4"/>
  <c r="G3959" i="4"/>
  <c r="G3963" i="4"/>
  <c r="G3967" i="4"/>
  <c r="G3971" i="4"/>
  <c r="G3975" i="4"/>
  <c r="G3979" i="4"/>
  <c r="G3983" i="4"/>
  <c r="G3987" i="4"/>
  <c r="G3991" i="4"/>
  <c r="G3995" i="4"/>
  <c r="G3999" i="4"/>
  <c r="G4003" i="4"/>
  <c r="G4007" i="4"/>
  <c r="G4011" i="4"/>
  <c r="G4015" i="4"/>
  <c r="G4019" i="4"/>
  <c r="G4023" i="4"/>
  <c r="G4027" i="4"/>
  <c r="G4031" i="4"/>
  <c r="G4035" i="4"/>
  <c r="G4039" i="4"/>
  <c r="G4043" i="4"/>
  <c r="G4047" i="4"/>
  <c r="G4051" i="4"/>
  <c r="G4055" i="4"/>
  <c r="G4059" i="4"/>
  <c r="G4063" i="4"/>
  <c r="G4067" i="4"/>
  <c r="G4071" i="4"/>
  <c r="G4075" i="4"/>
  <c r="G4079" i="4"/>
  <c r="G4083" i="4"/>
  <c r="G4087" i="4"/>
  <c r="G4091" i="4"/>
  <c r="G4095" i="4"/>
  <c r="G4099" i="4"/>
  <c r="G4103" i="4"/>
  <c r="G4107" i="4"/>
  <c r="G4111" i="4"/>
  <c r="G4115" i="4"/>
  <c r="G4119" i="4"/>
  <c r="G4123" i="4"/>
  <c r="G4127" i="4"/>
  <c r="G4131" i="4"/>
  <c r="G4135" i="4"/>
  <c r="G4139" i="4"/>
  <c r="G4143" i="4"/>
  <c r="G4147" i="4"/>
  <c r="G4151" i="4"/>
  <c r="G4155" i="4"/>
  <c r="G4159" i="4"/>
  <c r="G4163" i="4"/>
  <c r="G4167" i="4"/>
  <c r="G4171" i="4"/>
  <c r="G4175" i="4"/>
  <c r="G4179" i="4"/>
  <c r="G4183" i="4"/>
  <c r="G4187" i="4"/>
  <c r="G4191" i="4"/>
  <c r="G4195" i="4"/>
  <c r="G4199" i="4"/>
  <c r="G4203" i="4"/>
  <c r="G4207" i="4"/>
  <c r="G4211" i="4"/>
  <c r="G4215" i="4"/>
  <c r="G4219" i="4"/>
  <c r="G4223" i="4"/>
  <c r="G4227" i="4"/>
  <c r="G4231" i="4"/>
  <c r="G4235" i="4"/>
  <c r="G4239" i="4"/>
  <c r="G4243" i="4"/>
  <c r="G4247" i="4"/>
  <c r="G4251" i="4"/>
  <c r="G4255" i="4"/>
  <c r="G4259" i="4"/>
  <c r="G4263" i="4"/>
  <c r="G4267" i="4"/>
  <c r="G4271" i="4"/>
  <c r="G4275" i="4"/>
  <c r="G4279" i="4"/>
  <c r="G4283" i="4"/>
  <c r="G4287" i="4"/>
  <c r="G4291" i="4"/>
  <c r="G4295" i="4"/>
  <c r="G4299" i="4"/>
  <c r="G4303" i="4"/>
  <c r="G4307" i="4"/>
  <c r="G4311" i="4"/>
  <c r="G4315" i="4"/>
  <c r="G4319" i="4"/>
  <c r="G4323" i="4"/>
  <c r="G4327" i="4"/>
  <c r="G4331" i="4"/>
  <c r="G4335" i="4"/>
  <c r="G4339" i="4"/>
  <c r="G4343" i="4"/>
  <c r="G4347" i="4"/>
  <c r="G4351" i="4"/>
  <c r="G4355" i="4"/>
  <c r="G4359" i="4"/>
  <c r="G4363" i="4"/>
  <c r="G4367" i="4"/>
  <c r="G4371" i="4"/>
  <c r="G4375" i="4"/>
  <c r="G4379" i="4"/>
  <c r="G4383" i="4"/>
  <c r="G4387" i="4"/>
  <c r="G4391" i="4"/>
  <c r="G4395" i="4"/>
  <c r="G4399" i="4"/>
  <c r="G4403" i="4"/>
  <c r="G4407" i="4"/>
  <c r="G4411" i="4"/>
  <c r="G4415" i="4"/>
  <c r="G4419" i="4"/>
  <c r="G4423" i="4"/>
  <c r="G4427" i="4"/>
  <c r="G4431" i="4"/>
  <c r="G4435" i="4"/>
  <c r="G4439" i="4"/>
  <c r="G4443" i="4"/>
  <c r="G4447" i="4"/>
  <c r="G4451" i="4"/>
  <c r="G4455" i="4"/>
  <c r="G4459" i="4"/>
  <c r="G4463" i="4"/>
  <c r="G4467" i="4"/>
  <c r="G4471" i="4"/>
  <c r="G4475" i="4"/>
  <c r="G4479" i="4"/>
  <c r="G4483" i="4"/>
  <c r="G4487" i="4"/>
  <c r="G4491" i="4"/>
  <c r="G4495" i="4"/>
  <c r="G4499" i="4"/>
  <c r="G4503" i="4"/>
  <c r="G4507" i="4"/>
  <c r="G4511" i="4"/>
  <c r="G4515" i="4"/>
  <c r="G4519" i="4"/>
  <c r="G4523" i="4"/>
  <c r="G4527" i="4"/>
  <c r="G4531" i="4"/>
  <c r="G4535" i="4"/>
  <c r="G4539" i="4"/>
  <c r="G4543" i="4"/>
  <c r="G4547" i="4"/>
  <c r="G4551" i="4"/>
  <c r="G4555" i="4"/>
  <c r="G4559" i="4"/>
  <c r="G4563" i="4"/>
  <c r="G4567" i="4"/>
  <c r="G4571" i="4"/>
  <c r="G4575" i="4"/>
  <c r="G4579" i="4"/>
  <c r="G4583" i="4"/>
  <c r="G4587" i="4"/>
  <c r="G4591" i="4"/>
  <c r="G4595" i="4"/>
  <c r="G4599" i="4"/>
  <c r="G4603" i="4"/>
  <c r="G4607" i="4"/>
  <c r="G4611" i="4"/>
  <c r="G4615" i="4"/>
  <c r="G4619" i="4"/>
  <c r="G4623" i="4"/>
  <c r="G4627" i="4"/>
  <c r="G4631" i="4"/>
  <c r="G4635" i="4"/>
  <c r="G4639" i="4"/>
  <c r="G4643" i="4"/>
  <c r="G4647" i="4"/>
  <c r="G4651" i="4"/>
  <c r="G4655" i="4"/>
  <c r="G4659" i="4"/>
  <c r="G4663" i="4"/>
  <c r="G4667" i="4"/>
  <c r="G4671" i="4"/>
  <c r="G4675" i="4"/>
  <c r="G4679" i="4"/>
  <c r="G4683" i="4"/>
  <c r="G4687" i="4"/>
  <c r="G4691" i="4"/>
  <c r="G4695" i="4"/>
  <c r="G4699" i="4"/>
  <c r="G4703" i="4"/>
  <c r="G4707" i="4"/>
  <c r="G4711" i="4"/>
  <c r="G4715" i="4"/>
  <c r="G4719" i="4"/>
  <c r="G4723" i="4"/>
  <c r="G4727" i="4"/>
  <c r="G4731" i="4"/>
  <c r="G4735" i="4"/>
  <c r="G4739" i="4"/>
  <c r="G4743" i="4"/>
  <c r="G4747" i="4"/>
  <c r="G4751" i="4"/>
  <c r="G4755" i="4"/>
  <c r="G4759" i="4"/>
  <c r="G4763" i="4"/>
  <c r="G4767" i="4"/>
  <c r="G4771" i="4"/>
  <c r="G4775" i="4"/>
  <c r="G4779" i="4"/>
  <c r="G4783" i="4"/>
  <c r="G4787" i="4"/>
  <c r="G4791" i="4"/>
  <c r="G4795" i="4"/>
  <c r="G4799" i="4"/>
  <c r="G4803" i="4"/>
  <c r="G4807" i="4"/>
  <c r="G4811" i="4"/>
  <c r="G4815" i="4"/>
  <c r="G4819" i="4"/>
  <c r="G4823" i="4"/>
  <c r="G4827" i="4"/>
  <c r="G4831" i="4"/>
  <c r="G4835" i="4"/>
  <c r="G4839" i="4"/>
  <c r="G4843" i="4"/>
  <c r="G4847" i="4"/>
  <c r="G4851" i="4"/>
  <c r="G4855" i="4"/>
  <c r="G4859" i="4"/>
  <c r="G4863" i="4"/>
  <c r="G4867" i="4"/>
  <c r="G4871" i="4"/>
  <c r="G4875" i="4"/>
  <c r="G4879" i="4"/>
  <c r="G4883" i="4"/>
  <c r="G4887" i="4"/>
  <c r="G4891" i="4"/>
  <c r="G4895" i="4"/>
  <c r="G4899" i="4"/>
  <c r="G4903" i="4"/>
  <c r="G4907" i="4"/>
  <c r="G4911" i="4"/>
  <c r="G4915" i="4"/>
  <c r="G4919" i="4"/>
  <c r="G4923" i="4"/>
  <c r="G4927" i="4"/>
  <c r="G4931" i="4"/>
  <c r="G4935" i="4"/>
  <c r="G4939" i="4"/>
  <c r="G4943" i="4"/>
  <c r="G4947" i="4"/>
  <c r="G4951" i="4"/>
  <c r="G4955" i="4"/>
  <c r="G4959" i="4"/>
  <c r="G4963" i="4"/>
  <c r="G4967" i="4"/>
  <c r="G4971" i="4"/>
  <c r="G4975" i="4"/>
  <c r="G4979" i="4"/>
  <c r="G4983" i="4"/>
  <c r="G4987" i="4"/>
  <c r="G4991" i="4"/>
  <c r="G4995" i="4"/>
  <c r="G4999" i="4"/>
  <c r="G5003" i="4"/>
  <c r="G5007" i="4"/>
  <c r="G5011" i="4"/>
  <c r="G5015" i="4"/>
  <c r="G5019" i="4"/>
  <c r="G5023" i="4"/>
  <c r="G5027" i="4"/>
  <c r="G5031" i="4"/>
  <c r="G5035" i="4"/>
  <c r="G5039" i="4"/>
  <c r="G5043" i="4"/>
  <c r="G5047" i="4"/>
  <c r="G5051" i="4"/>
  <c r="G5055" i="4"/>
  <c r="G5059" i="4"/>
  <c r="G5063" i="4"/>
  <c r="G5067" i="4"/>
  <c r="G5071" i="4"/>
  <c r="G5075" i="4"/>
  <c r="G5079" i="4"/>
  <c r="G5083" i="4"/>
  <c r="G5087" i="4"/>
  <c r="G5091" i="4"/>
  <c r="G5095" i="4"/>
  <c r="G5099" i="4"/>
  <c r="G5103" i="4"/>
  <c r="G5107" i="4"/>
  <c r="G5111" i="4"/>
  <c r="G5115" i="4"/>
  <c r="G5119" i="4"/>
  <c r="G5123" i="4"/>
  <c r="G5127" i="4"/>
  <c r="G5131" i="4"/>
  <c r="G5135" i="4"/>
  <c r="G5139" i="4"/>
  <c r="G5143" i="4"/>
  <c r="G5147" i="4"/>
  <c r="G5151" i="4"/>
  <c r="G5155" i="4"/>
  <c r="G5159" i="4"/>
  <c r="G5163" i="4"/>
  <c r="G5167" i="4"/>
  <c r="G5171" i="4"/>
  <c r="G5175" i="4"/>
  <c r="G5179" i="4"/>
  <c r="G5183" i="4"/>
  <c r="G5187" i="4"/>
  <c r="G5191" i="4"/>
  <c r="G5195" i="4"/>
  <c r="G5199" i="4"/>
  <c r="G5203" i="4"/>
  <c r="G5207" i="4"/>
  <c r="G5211" i="4"/>
  <c r="G5215" i="4"/>
  <c r="G5219" i="4"/>
  <c r="G5223" i="4"/>
  <c r="G5227" i="4"/>
  <c r="G5231" i="4"/>
  <c r="G5235" i="4"/>
  <c r="G5239" i="4"/>
  <c r="G5243" i="4"/>
  <c r="G5247" i="4"/>
  <c r="G5251" i="4"/>
  <c r="G5255" i="4"/>
  <c r="G5259" i="4"/>
  <c r="G5263" i="4"/>
  <c r="G5267" i="4"/>
  <c r="G5271" i="4"/>
  <c r="G5275" i="4"/>
  <c r="G5279" i="4"/>
  <c r="G5283" i="4"/>
  <c r="G5287" i="4"/>
  <c r="G5291" i="4"/>
  <c r="G5295" i="4"/>
  <c r="G5299" i="4"/>
  <c r="G5303" i="4"/>
  <c r="G5307" i="4"/>
  <c r="G5311" i="4"/>
  <c r="G5315" i="4"/>
  <c r="G5319" i="4"/>
  <c r="G5323" i="4"/>
  <c r="G5327" i="4"/>
  <c r="G5331" i="4"/>
  <c r="G5335" i="4"/>
  <c r="G5339" i="4"/>
  <c r="G5343" i="4"/>
  <c r="G5347" i="4"/>
  <c r="G5351" i="4"/>
  <c r="G5355" i="4"/>
  <c r="G5359" i="4"/>
  <c r="G5363" i="4"/>
  <c r="G5367" i="4"/>
  <c r="G5371" i="4"/>
  <c r="G5375" i="4"/>
  <c r="G5379" i="4"/>
  <c r="G5383" i="4"/>
  <c r="G5387" i="4"/>
  <c r="G5391" i="4"/>
  <c r="G5395" i="4"/>
  <c r="G5399" i="4"/>
  <c r="G5403" i="4"/>
  <c r="G5407" i="4"/>
  <c r="G5411" i="4"/>
  <c r="G5415" i="4"/>
  <c r="G5419" i="4"/>
  <c r="G5423" i="4"/>
  <c r="G5427" i="4"/>
  <c r="G5431" i="4"/>
  <c r="G5435" i="4"/>
  <c r="G5439" i="4"/>
  <c r="G5443" i="4"/>
  <c r="G5447" i="4"/>
  <c r="G5451" i="4"/>
  <c r="G5455" i="4"/>
  <c r="G5459" i="4"/>
  <c r="G5463" i="4"/>
  <c r="G5467" i="4"/>
  <c r="G5471" i="4"/>
  <c r="G5475" i="4"/>
  <c r="G5479" i="4"/>
  <c r="G5483" i="4"/>
  <c r="G5487" i="4"/>
  <c r="G5491" i="4"/>
  <c r="G5495" i="4"/>
  <c r="G5663" i="4"/>
  <c r="G5667" i="4"/>
  <c r="G5671" i="4"/>
  <c r="G5675" i="4"/>
  <c r="G5679" i="4"/>
  <c r="G5683" i="4"/>
  <c r="G5687" i="4"/>
  <c r="G5691" i="4"/>
  <c r="G5695" i="4"/>
  <c r="G5699" i="4"/>
  <c r="G5703" i="4"/>
  <c r="G5707" i="4"/>
  <c r="G5711" i="4"/>
  <c r="G5715" i="4"/>
  <c r="G5719" i="4"/>
  <c r="G5723" i="4"/>
  <c r="G5727" i="4"/>
  <c r="G5731" i="4"/>
  <c r="G5735" i="4"/>
  <c r="G5739" i="4"/>
  <c r="G5743" i="4"/>
  <c r="G5747" i="4"/>
  <c r="G5751" i="4"/>
  <c r="G5755" i="4"/>
  <c r="G5759" i="4"/>
  <c r="G5763" i="4"/>
  <c r="G5767" i="4"/>
  <c r="G5771" i="4"/>
  <c r="G5775" i="4"/>
  <c r="G5779" i="4"/>
  <c r="G5783" i="4"/>
  <c r="G5787" i="4"/>
  <c r="G5791" i="4"/>
  <c r="G5795" i="4"/>
  <c r="G5799" i="4"/>
  <c r="G5803" i="4"/>
  <c r="G5498" i="4"/>
  <c r="G5502" i="4"/>
  <c r="G5506" i="4"/>
  <c r="G5510" i="4"/>
  <c r="G5514" i="4"/>
  <c r="G5518" i="4"/>
  <c r="G5522" i="4"/>
  <c r="G5526" i="4"/>
  <c r="G5530" i="4"/>
  <c r="G5534" i="4"/>
  <c r="G5538" i="4"/>
  <c r="G5542" i="4"/>
  <c r="G5546" i="4"/>
  <c r="G5550" i="4"/>
  <c r="G5554" i="4"/>
  <c r="G5558" i="4"/>
  <c r="G5562" i="4"/>
  <c r="G5566" i="4"/>
  <c r="G5570" i="4"/>
  <c r="G5574" i="4"/>
  <c r="G5578" i="4"/>
  <c r="G5582" i="4"/>
  <c r="G5586" i="4"/>
  <c r="G5590" i="4"/>
  <c r="G5594" i="4"/>
  <c r="G5598" i="4"/>
  <c r="G5602" i="4"/>
  <c r="G5606" i="4"/>
  <c r="G5610" i="4"/>
  <c r="G5614" i="4"/>
  <c r="G5618" i="4"/>
  <c r="G5622" i="4"/>
  <c r="G5626" i="4"/>
  <c r="G5630" i="4"/>
  <c r="G5634" i="4"/>
  <c r="G5638" i="4"/>
  <c r="G5642" i="4"/>
  <c r="G5646" i="4"/>
  <c r="G5650" i="4"/>
  <c r="G5654" i="4"/>
  <c r="G5658" i="4"/>
  <c r="G5662" i="4"/>
  <c r="G5666" i="4"/>
  <c r="G5670" i="4"/>
  <c r="G5674" i="4"/>
  <c r="G5678" i="4"/>
  <c r="G5682" i="4"/>
  <c r="G5686" i="4"/>
  <c r="G5690" i="4"/>
  <c r="I5690" i="4" s="1"/>
  <c r="G5694" i="4"/>
  <c r="G5698" i="4"/>
  <c r="G5702" i="4"/>
  <c r="G5706" i="4"/>
  <c r="G5710" i="4"/>
  <c r="G5714" i="4"/>
  <c r="G5718" i="4"/>
  <c r="G5722" i="4"/>
  <c r="G5726" i="4"/>
  <c r="G5730" i="4"/>
  <c r="G5734" i="4"/>
  <c r="G5738" i="4"/>
  <c r="G5742" i="4"/>
  <c r="G5746" i="4"/>
  <c r="G5750" i="4"/>
  <c r="G5754" i="4"/>
  <c r="G5758" i="4"/>
  <c r="G5762" i="4"/>
  <c r="G5766" i="4"/>
  <c r="G5770" i="4"/>
  <c r="G5774" i="4"/>
  <c r="G5778" i="4"/>
  <c r="G5782" i="4"/>
  <c r="I5782" i="4" s="1"/>
  <c r="G5786" i="4"/>
  <c r="G5790" i="4"/>
  <c r="G5794" i="4"/>
  <c r="G5798" i="4"/>
  <c r="G5802" i="4"/>
  <c r="G204" i="4"/>
  <c r="G208" i="4"/>
  <c r="G212" i="4"/>
  <c r="G216" i="4"/>
  <c r="G220" i="4"/>
  <c r="G224" i="4"/>
  <c r="G228" i="4"/>
  <c r="G232" i="4"/>
  <c r="G236" i="4"/>
  <c r="G240" i="4"/>
  <c r="G244" i="4"/>
  <c r="G248" i="4"/>
  <c r="G252" i="4"/>
  <c r="G256" i="4"/>
  <c r="G260" i="4"/>
  <c r="G264" i="4"/>
  <c r="G268" i="4"/>
  <c r="G272" i="4"/>
  <c r="G276" i="4"/>
  <c r="G280" i="4"/>
  <c r="G284" i="4"/>
  <c r="G288" i="4"/>
  <c r="G292" i="4"/>
  <c r="G296" i="4"/>
  <c r="G300" i="4"/>
  <c r="G304" i="4"/>
  <c r="G308" i="4"/>
  <c r="G312" i="4"/>
  <c r="I312" i="4" s="1"/>
  <c r="I313" i="4" s="1"/>
  <c r="G316" i="4"/>
  <c r="G320" i="4"/>
  <c r="G324" i="4"/>
  <c r="G328" i="4"/>
  <c r="G332" i="4"/>
  <c r="G336" i="4"/>
  <c r="G340" i="4"/>
  <c r="G344" i="4"/>
  <c r="G348" i="4"/>
  <c r="G352" i="4"/>
  <c r="G356" i="4"/>
  <c r="G360" i="4"/>
  <c r="G364" i="4"/>
  <c r="G368" i="4"/>
  <c r="G372" i="4"/>
  <c r="G376" i="4"/>
  <c r="G380" i="4"/>
  <c r="G384" i="4"/>
  <c r="G388" i="4"/>
  <c r="G392" i="4"/>
  <c r="G396" i="4"/>
  <c r="G400" i="4"/>
  <c r="G404" i="4"/>
  <c r="G408" i="4"/>
  <c r="G412" i="4"/>
  <c r="G416" i="4"/>
  <c r="G420" i="4"/>
  <c r="G424" i="4"/>
  <c r="G428" i="4"/>
  <c r="G432" i="4"/>
  <c r="G436" i="4"/>
  <c r="G440" i="4"/>
  <c r="G444" i="4"/>
  <c r="G448" i="4"/>
  <c r="G452" i="4"/>
  <c r="G456" i="4"/>
  <c r="G460" i="4"/>
  <c r="G464" i="4"/>
  <c r="G468" i="4"/>
  <c r="G472" i="4"/>
  <c r="G476" i="4"/>
  <c r="G480" i="4"/>
  <c r="G484" i="4"/>
  <c r="G488" i="4"/>
  <c r="G492" i="4"/>
  <c r="G496" i="4"/>
  <c r="G500" i="4"/>
  <c r="G504" i="4"/>
  <c r="G508" i="4"/>
  <c r="G512" i="4"/>
  <c r="G516" i="4"/>
  <c r="G520" i="4"/>
  <c r="G524" i="4"/>
  <c r="G528" i="4"/>
  <c r="G532" i="4"/>
  <c r="G536" i="4"/>
  <c r="G540" i="4"/>
  <c r="G544" i="4"/>
  <c r="G548" i="4"/>
  <c r="G552" i="4"/>
  <c r="G556" i="4"/>
  <c r="G560" i="4"/>
  <c r="G564" i="4"/>
  <c r="G568" i="4"/>
  <c r="G572" i="4"/>
  <c r="G576" i="4"/>
  <c r="G580" i="4"/>
  <c r="G584" i="4"/>
  <c r="G588" i="4"/>
  <c r="G592" i="4"/>
  <c r="G596" i="4"/>
  <c r="G600" i="4"/>
  <c r="G604" i="4"/>
  <c r="G608" i="4"/>
  <c r="G612" i="4"/>
  <c r="G616" i="4"/>
  <c r="G620" i="4"/>
  <c r="G624" i="4"/>
  <c r="G628" i="4"/>
  <c r="G632" i="4"/>
  <c r="G636" i="4"/>
  <c r="G640" i="4"/>
  <c r="G644" i="4"/>
  <c r="G648" i="4"/>
  <c r="G652" i="4"/>
  <c r="G656" i="4"/>
  <c r="G660" i="4"/>
  <c r="G664" i="4"/>
  <c r="G668" i="4"/>
  <c r="G672" i="4"/>
  <c r="G676" i="4"/>
  <c r="G680" i="4"/>
  <c r="G684" i="4"/>
  <c r="G688" i="4"/>
  <c r="G692" i="4"/>
  <c r="G696" i="4"/>
  <c r="G700" i="4"/>
  <c r="G704" i="4"/>
  <c r="G708" i="4"/>
  <c r="G712" i="4"/>
  <c r="G716" i="4"/>
  <c r="G720" i="4"/>
  <c r="G724" i="4"/>
  <c r="G728" i="4"/>
  <c r="G732" i="4"/>
  <c r="G736" i="4"/>
  <c r="G740" i="4"/>
  <c r="G744" i="4"/>
  <c r="G748" i="4"/>
  <c r="G752" i="4"/>
  <c r="G756" i="4"/>
  <c r="G760" i="4"/>
  <c r="G764" i="4"/>
  <c r="G768" i="4"/>
  <c r="G772" i="4"/>
  <c r="G776" i="4"/>
  <c r="G780" i="4"/>
  <c r="G784" i="4"/>
  <c r="G788" i="4"/>
  <c r="G792" i="4"/>
  <c r="G796" i="4"/>
  <c r="G800" i="4"/>
  <c r="G804" i="4"/>
  <c r="G808" i="4"/>
  <c r="G812" i="4"/>
  <c r="G816" i="4"/>
  <c r="G820" i="4"/>
  <c r="G824" i="4"/>
  <c r="G828" i="4"/>
  <c r="G832" i="4"/>
  <c r="G836" i="4"/>
  <c r="G840" i="4"/>
  <c r="G844" i="4"/>
  <c r="G848" i="4"/>
  <c r="G852" i="4"/>
  <c r="G856" i="4"/>
  <c r="G860" i="4"/>
  <c r="G864" i="4"/>
  <c r="G868" i="4"/>
  <c r="G872" i="4"/>
  <c r="G876" i="4"/>
  <c r="G880" i="4"/>
  <c r="G884" i="4"/>
  <c r="G888" i="4"/>
  <c r="G892" i="4"/>
  <c r="G896" i="4"/>
  <c r="G900" i="4"/>
  <c r="G904" i="4"/>
  <c r="G908" i="4"/>
  <c r="G912" i="4"/>
  <c r="G916" i="4"/>
  <c r="G920" i="4"/>
  <c r="G924" i="4"/>
  <c r="G928" i="4"/>
  <c r="G932" i="4"/>
  <c r="G936" i="4"/>
  <c r="G940" i="4"/>
  <c r="G944" i="4"/>
  <c r="G948" i="4"/>
  <c r="G952" i="4"/>
  <c r="G956" i="4"/>
  <c r="G960" i="4"/>
  <c r="G964" i="4"/>
  <c r="G968" i="4"/>
  <c r="G972" i="4"/>
  <c r="G976" i="4"/>
  <c r="G980" i="4"/>
  <c r="G984" i="4"/>
  <c r="G988" i="4"/>
  <c r="G992" i="4"/>
  <c r="G996" i="4"/>
  <c r="G1000" i="4"/>
  <c r="G1004" i="4"/>
  <c r="G1008" i="4"/>
  <c r="G1012" i="4"/>
  <c r="G1016" i="4"/>
  <c r="G1020" i="4"/>
  <c r="G1024" i="4"/>
  <c r="G1028" i="4"/>
  <c r="G1032" i="4"/>
  <c r="G1036" i="4"/>
  <c r="G1040" i="4"/>
  <c r="G1044" i="4"/>
  <c r="G1048" i="4"/>
  <c r="G1052" i="4"/>
  <c r="G1056" i="4"/>
  <c r="G1060" i="4"/>
  <c r="G1064" i="4"/>
  <c r="G1068" i="4"/>
  <c r="G1072" i="4"/>
  <c r="G1076" i="4"/>
  <c r="G1080" i="4"/>
  <c r="G1084" i="4"/>
  <c r="G1088" i="4"/>
  <c r="G1092" i="4"/>
  <c r="G1096" i="4"/>
  <c r="G1100" i="4"/>
  <c r="G1104" i="4"/>
  <c r="G1108" i="4"/>
  <c r="G1112" i="4"/>
  <c r="G1116" i="4"/>
  <c r="G1120" i="4"/>
  <c r="G1124" i="4"/>
  <c r="G1128" i="4"/>
  <c r="G1132" i="4"/>
  <c r="G1136" i="4"/>
  <c r="G1140" i="4"/>
  <c r="G1144" i="4"/>
  <c r="G1148" i="4"/>
  <c r="G1152" i="4"/>
  <c r="G1156" i="4"/>
  <c r="G1160" i="4"/>
  <c r="G1164" i="4"/>
  <c r="G1168" i="4"/>
  <c r="G1172" i="4"/>
  <c r="G1176" i="4"/>
  <c r="G1180" i="4"/>
  <c r="G1184" i="4"/>
  <c r="G1188" i="4"/>
  <c r="G1192" i="4"/>
  <c r="G1196" i="4"/>
  <c r="G1200" i="4"/>
  <c r="G1204" i="4"/>
  <c r="G1208" i="4"/>
  <c r="G1212" i="4"/>
  <c r="G1216" i="4"/>
  <c r="G1220" i="4"/>
  <c r="G1224" i="4"/>
  <c r="G1228" i="4"/>
  <c r="G1232" i="4"/>
  <c r="G1236" i="4"/>
  <c r="G1240" i="4"/>
  <c r="G1244" i="4"/>
  <c r="G1248" i="4"/>
  <c r="G1252" i="4"/>
  <c r="G1256" i="4"/>
  <c r="G1260" i="4"/>
  <c r="G1264" i="4"/>
  <c r="G1268" i="4"/>
  <c r="G1272" i="4"/>
  <c r="G1276" i="4"/>
  <c r="G1280" i="4"/>
  <c r="G1284" i="4"/>
  <c r="G1288" i="4"/>
  <c r="G1292" i="4"/>
  <c r="G1296" i="4"/>
  <c r="G1300" i="4"/>
  <c r="G1304" i="4"/>
  <c r="G1308" i="4"/>
  <c r="G1312" i="4"/>
  <c r="G1316" i="4"/>
  <c r="G1320" i="4"/>
  <c r="G1324" i="4"/>
  <c r="G1328" i="4"/>
  <c r="G1332" i="4"/>
  <c r="G1336" i="4"/>
  <c r="G1340" i="4"/>
  <c r="G1344" i="4"/>
  <c r="G1348" i="4"/>
  <c r="G1352" i="4"/>
  <c r="G1356" i="4"/>
  <c r="G1360" i="4"/>
  <c r="G1364" i="4"/>
  <c r="G1368" i="4"/>
  <c r="G1372" i="4"/>
  <c r="G1376" i="4"/>
  <c r="G1380" i="4"/>
  <c r="G1384" i="4"/>
  <c r="G1388" i="4"/>
  <c r="G1392" i="4"/>
  <c r="G1396" i="4"/>
  <c r="G1400" i="4"/>
  <c r="G1404" i="4"/>
  <c r="G1408" i="4"/>
  <c r="G1412" i="4"/>
  <c r="G1416" i="4"/>
  <c r="G1420" i="4"/>
  <c r="G1424" i="4"/>
  <c r="G1428" i="4"/>
  <c r="G1432" i="4"/>
  <c r="G1436" i="4"/>
  <c r="G1440" i="4"/>
  <c r="G1444" i="4"/>
  <c r="G1448" i="4"/>
  <c r="G1452" i="4"/>
  <c r="G1456" i="4"/>
  <c r="G1460" i="4"/>
  <c r="G1464" i="4"/>
  <c r="G1468" i="4"/>
  <c r="G1472" i="4"/>
  <c r="G1476" i="4"/>
  <c r="G1480" i="4"/>
  <c r="G1484" i="4"/>
  <c r="G1488" i="4"/>
  <c r="G1492" i="4"/>
  <c r="G1496" i="4"/>
  <c r="G1500" i="4"/>
  <c r="G1504" i="4"/>
  <c r="G1508" i="4"/>
  <c r="G1512" i="4"/>
  <c r="G1516" i="4"/>
  <c r="G1520" i="4"/>
  <c r="G1524" i="4"/>
  <c r="G1528" i="4"/>
  <c r="G1532" i="4"/>
  <c r="G1536" i="4"/>
  <c r="G1540" i="4"/>
  <c r="G1544" i="4"/>
  <c r="G1548" i="4"/>
  <c r="G1552" i="4"/>
  <c r="G1556" i="4"/>
  <c r="G1560" i="4"/>
  <c r="G1564" i="4"/>
  <c r="G1568" i="4"/>
  <c r="G1572" i="4"/>
  <c r="G1576" i="4"/>
  <c r="G1580" i="4"/>
  <c r="G1584" i="4"/>
  <c r="G1588" i="4"/>
  <c r="G1592" i="4"/>
  <c r="G1596" i="4"/>
  <c r="G1600" i="4"/>
  <c r="G1604" i="4"/>
  <c r="G1608" i="4"/>
  <c r="G1612" i="4"/>
  <c r="G1616" i="4"/>
  <c r="G1620" i="4"/>
  <c r="G1624" i="4"/>
  <c r="G1628" i="4"/>
  <c r="G1632" i="4"/>
  <c r="G1636" i="4"/>
  <c r="G1640" i="4"/>
  <c r="G1644" i="4"/>
  <c r="G1648" i="4"/>
  <c r="G1652" i="4"/>
  <c r="G1656" i="4"/>
  <c r="G1660" i="4"/>
  <c r="G1664" i="4"/>
  <c r="G1668" i="4"/>
  <c r="G1672" i="4"/>
  <c r="G1676" i="4"/>
  <c r="G1680" i="4"/>
  <c r="G1684" i="4"/>
  <c r="G1688" i="4"/>
  <c r="G1692" i="4"/>
  <c r="G1696" i="4"/>
  <c r="G1700" i="4"/>
  <c r="G1704" i="4"/>
  <c r="G1708" i="4"/>
  <c r="G1712" i="4"/>
  <c r="I1712" i="4" s="1"/>
  <c r="I1713" i="4" s="1"/>
  <c r="G1716" i="4"/>
  <c r="G1720" i="4"/>
  <c r="G1724" i="4"/>
  <c r="G1728" i="4"/>
  <c r="G1732" i="4"/>
  <c r="G1736" i="4"/>
  <c r="G1740" i="4"/>
  <c r="G1744" i="4"/>
  <c r="G1748" i="4"/>
  <c r="G1752" i="4"/>
  <c r="G1756" i="4"/>
  <c r="G1760" i="4"/>
  <c r="G1764" i="4"/>
  <c r="G1768" i="4"/>
  <c r="G1772" i="4"/>
  <c r="G1776" i="4"/>
  <c r="G1780" i="4"/>
  <c r="G1784" i="4"/>
  <c r="G1788" i="4"/>
  <c r="G1792" i="4"/>
  <c r="G1796" i="4"/>
  <c r="G1800" i="4"/>
  <c r="G1804" i="4"/>
  <c r="G1808" i="4"/>
  <c r="G1812" i="4"/>
  <c r="G1816" i="4"/>
  <c r="G1820" i="4"/>
  <c r="G1824" i="4"/>
  <c r="G1828" i="4"/>
  <c r="G1832" i="4"/>
  <c r="G1836" i="4"/>
  <c r="G1840" i="4"/>
  <c r="G1844" i="4"/>
  <c r="G1848" i="4"/>
  <c r="G1852" i="4"/>
  <c r="G1856" i="4"/>
  <c r="G1860" i="4"/>
  <c r="G1864" i="4"/>
  <c r="G1868" i="4"/>
  <c r="G1872" i="4"/>
  <c r="G1876" i="4"/>
  <c r="G1880" i="4"/>
  <c r="G1884" i="4"/>
  <c r="G1888" i="4"/>
  <c r="G1892" i="4"/>
  <c r="G1896" i="4"/>
  <c r="G1900" i="4"/>
  <c r="G1904" i="4"/>
  <c r="G1908" i="4"/>
  <c r="G1912" i="4"/>
  <c r="G1916" i="4"/>
  <c r="G1920" i="4"/>
  <c r="G1924" i="4"/>
  <c r="G1928" i="4"/>
  <c r="G1932" i="4"/>
  <c r="G1936" i="4"/>
  <c r="G1940" i="4"/>
  <c r="G1944" i="4"/>
  <c r="G1948" i="4"/>
  <c r="G1952" i="4"/>
  <c r="G1956" i="4"/>
  <c r="G1960" i="4"/>
  <c r="G1964" i="4"/>
  <c r="G1968" i="4"/>
  <c r="G1972" i="4"/>
  <c r="G1976" i="4"/>
  <c r="G1980" i="4"/>
  <c r="G1984" i="4"/>
  <c r="G1988" i="4"/>
  <c r="G1992" i="4"/>
  <c r="G1996" i="4"/>
  <c r="G2000" i="4"/>
  <c r="G2004" i="4"/>
  <c r="G2008" i="4"/>
  <c r="G2012" i="4"/>
  <c r="G2016" i="4"/>
  <c r="G2020" i="4"/>
  <c r="G2024" i="4"/>
  <c r="G2028" i="4"/>
  <c r="G2032" i="4"/>
  <c r="G2036" i="4"/>
  <c r="G2040" i="4"/>
  <c r="G2044" i="4"/>
  <c r="G2048" i="4"/>
  <c r="G2052" i="4"/>
  <c r="G2056" i="4"/>
  <c r="G206" i="4"/>
  <c r="G210" i="4"/>
  <c r="G214" i="4"/>
  <c r="G218" i="4"/>
  <c r="G222" i="4"/>
  <c r="G226" i="4"/>
  <c r="G230" i="4"/>
  <c r="G234" i="4"/>
  <c r="G238" i="4"/>
  <c r="G242" i="4"/>
  <c r="G246" i="4"/>
  <c r="G250" i="4"/>
  <c r="G254" i="4"/>
  <c r="G258" i="4"/>
  <c r="G262" i="4"/>
  <c r="G266" i="4"/>
  <c r="G270" i="4"/>
  <c r="G274" i="4"/>
  <c r="G278" i="4"/>
  <c r="G282" i="4"/>
  <c r="G286" i="4"/>
  <c r="G290" i="4"/>
  <c r="G294" i="4"/>
  <c r="G298" i="4"/>
  <c r="G302" i="4"/>
  <c r="G306" i="4"/>
  <c r="G310" i="4"/>
  <c r="G314" i="4"/>
  <c r="G318" i="4"/>
  <c r="G322" i="4"/>
  <c r="G326" i="4"/>
  <c r="G330" i="4"/>
  <c r="G334" i="4"/>
  <c r="G338" i="4"/>
  <c r="G342" i="4"/>
  <c r="G346" i="4"/>
  <c r="G350" i="4"/>
  <c r="G354" i="4"/>
  <c r="G358" i="4"/>
  <c r="G362" i="4"/>
  <c r="G366" i="4"/>
  <c r="G370" i="4"/>
  <c r="G374" i="4"/>
  <c r="G378" i="4"/>
  <c r="G382" i="4"/>
  <c r="G386" i="4"/>
  <c r="G390" i="4"/>
  <c r="G394" i="4"/>
  <c r="G398" i="4"/>
  <c r="G402" i="4"/>
  <c r="G406" i="4"/>
  <c r="G410" i="4"/>
  <c r="G414" i="4"/>
  <c r="G418" i="4"/>
  <c r="G422" i="4"/>
  <c r="G426" i="4"/>
  <c r="G430" i="4"/>
  <c r="G434" i="4"/>
  <c r="G438" i="4"/>
  <c r="G442" i="4"/>
  <c r="G446" i="4"/>
  <c r="G450" i="4"/>
  <c r="G454" i="4"/>
  <c r="G458" i="4"/>
  <c r="G462" i="4"/>
  <c r="G466" i="4"/>
  <c r="G470" i="4"/>
  <c r="G474" i="4"/>
  <c r="G478" i="4"/>
  <c r="G482" i="4"/>
  <c r="G486" i="4"/>
  <c r="G490" i="4"/>
  <c r="G494" i="4"/>
  <c r="G498" i="4"/>
  <c r="G502" i="4"/>
  <c r="G506" i="4"/>
  <c r="G510" i="4"/>
  <c r="G514" i="4"/>
  <c r="G518" i="4"/>
  <c r="G522" i="4"/>
  <c r="G526" i="4"/>
  <c r="G530" i="4"/>
  <c r="G534" i="4"/>
  <c r="G538" i="4"/>
  <c r="G542" i="4"/>
  <c r="G546" i="4"/>
  <c r="G550" i="4"/>
  <c r="G554" i="4"/>
  <c r="G558" i="4"/>
  <c r="G562" i="4"/>
  <c r="G566" i="4"/>
  <c r="G570" i="4"/>
  <c r="G574" i="4"/>
  <c r="G578" i="4"/>
  <c r="G582" i="4"/>
  <c r="G586" i="4"/>
  <c r="G590" i="4"/>
  <c r="G594" i="4"/>
  <c r="G598" i="4"/>
  <c r="G602" i="4"/>
  <c r="G606" i="4"/>
  <c r="G610" i="4"/>
  <c r="G614" i="4"/>
  <c r="G618" i="4"/>
  <c r="G622" i="4"/>
  <c r="G626" i="4"/>
  <c r="G630" i="4"/>
  <c r="G634" i="4"/>
  <c r="G638" i="4"/>
  <c r="G642" i="4"/>
  <c r="G646" i="4"/>
  <c r="G650" i="4"/>
  <c r="G654" i="4"/>
  <c r="G658" i="4"/>
  <c r="G662" i="4"/>
  <c r="G666" i="4"/>
  <c r="G670" i="4"/>
  <c r="G674" i="4"/>
  <c r="G678" i="4"/>
  <c r="G682" i="4"/>
  <c r="G686" i="4"/>
  <c r="G690" i="4"/>
  <c r="G694" i="4"/>
  <c r="G698" i="4"/>
  <c r="G702" i="4"/>
  <c r="G706" i="4"/>
  <c r="G710" i="4"/>
  <c r="G714" i="4"/>
  <c r="G718" i="4"/>
  <c r="G722" i="4"/>
  <c r="G726" i="4"/>
  <c r="G730" i="4"/>
  <c r="G734" i="4"/>
  <c r="G738" i="4"/>
  <c r="G742" i="4"/>
  <c r="G746" i="4"/>
  <c r="G750" i="4"/>
  <c r="G754" i="4"/>
  <c r="G758" i="4"/>
  <c r="G762" i="4"/>
  <c r="G766" i="4"/>
  <c r="G770" i="4"/>
  <c r="G774" i="4"/>
  <c r="G778" i="4"/>
  <c r="G782" i="4"/>
  <c r="G786" i="4"/>
  <c r="G790" i="4"/>
  <c r="G794" i="4"/>
  <c r="G798" i="4"/>
  <c r="G802" i="4"/>
  <c r="G806" i="4"/>
  <c r="G810" i="4"/>
  <c r="G814" i="4"/>
  <c r="G818" i="4"/>
  <c r="G822" i="4"/>
  <c r="G826" i="4"/>
  <c r="G830" i="4"/>
  <c r="G834" i="4"/>
  <c r="G838" i="4"/>
  <c r="G842" i="4"/>
  <c r="G846" i="4"/>
  <c r="G850" i="4"/>
  <c r="G854" i="4"/>
  <c r="G858" i="4"/>
  <c r="G862" i="4"/>
  <c r="G866" i="4"/>
  <c r="G870" i="4"/>
  <c r="G874" i="4"/>
  <c r="G878" i="4"/>
  <c r="G882" i="4"/>
  <c r="G886" i="4"/>
  <c r="G890" i="4"/>
  <c r="G894" i="4"/>
  <c r="G898" i="4"/>
  <c r="G902" i="4"/>
  <c r="G906" i="4"/>
  <c r="G910" i="4"/>
  <c r="G914" i="4"/>
  <c r="G918" i="4"/>
  <c r="G922" i="4"/>
  <c r="G926" i="4"/>
  <c r="G930" i="4"/>
  <c r="G934" i="4"/>
  <c r="G938" i="4"/>
  <c r="G942" i="4"/>
  <c r="G946" i="4"/>
  <c r="G950" i="4"/>
  <c r="G954" i="4"/>
  <c r="G958" i="4"/>
  <c r="G962" i="4"/>
  <c r="G966" i="4"/>
  <c r="G970" i="4"/>
  <c r="G974" i="4"/>
  <c r="G978" i="4"/>
  <c r="G982" i="4"/>
  <c r="G986" i="4"/>
  <c r="G990" i="4"/>
  <c r="G994" i="4"/>
  <c r="G998" i="4"/>
  <c r="G1002" i="4"/>
  <c r="G1006" i="4"/>
  <c r="G1010" i="4"/>
  <c r="G1014" i="4"/>
  <c r="G1018" i="4"/>
  <c r="G1022" i="4"/>
  <c r="G1026" i="4"/>
  <c r="G1030" i="4"/>
  <c r="G1034" i="4"/>
  <c r="G1038" i="4"/>
  <c r="G1042" i="4"/>
  <c r="G1046" i="4"/>
  <c r="G1050" i="4"/>
  <c r="G1054" i="4"/>
  <c r="G1058" i="4"/>
  <c r="G1062" i="4"/>
  <c r="G1066" i="4"/>
  <c r="G1070" i="4"/>
  <c r="G1074" i="4"/>
  <c r="G1078" i="4"/>
  <c r="G1082" i="4"/>
  <c r="G1086" i="4"/>
  <c r="G1090" i="4"/>
  <c r="G1094" i="4"/>
  <c r="G1098" i="4"/>
  <c r="G1102" i="4"/>
  <c r="G1106" i="4"/>
  <c r="G1110" i="4"/>
  <c r="G1114" i="4"/>
  <c r="G1118" i="4"/>
  <c r="G1122" i="4"/>
  <c r="G1126" i="4"/>
  <c r="G1130" i="4"/>
  <c r="G1134" i="4"/>
  <c r="G1138" i="4"/>
  <c r="G1142" i="4"/>
  <c r="G1146" i="4"/>
  <c r="G1150" i="4"/>
  <c r="G1154" i="4"/>
  <c r="G1158" i="4"/>
  <c r="G1162" i="4"/>
  <c r="G1166" i="4"/>
  <c r="G1170" i="4"/>
  <c r="G1174" i="4"/>
  <c r="G1178" i="4"/>
  <c r="G1182" i="4"/>
  <c r="G1186" i="4"/>
  <c r="G1190" i="4"/>
  <c r="G1194" i="4"/>
  <c r="G1198" i="4"/>
  <c r="G1202" i="4"/>
  <c r="G1206" i="4"/>
  <c r="G1210" i="4"/>
  <c r="G1214" i="4"/>
  <c r="G1218" i="4"/>
  <c r="G1222" i="4"/>
  <c r="G1226" i="4"/>
  <c r="G1230" i="4"/>
  <c r="G1234" i="4"/>
  <c r="G1238" i="4"/>
  <c r="G1242" i="4"/>
  <c r="G1246" i="4"/>
  <c r="G1250" i="4"/>
  <c r="G1254" i="4"/>
  <c r="G1258" i="4"/>
  <c r="G1262" i="4"/>
  <c r="G1266" i="4"/>
  <c r="G1270" i="4"/>
  <c r="G1274" i="4"/>
  <c r="G1278" i="4"/>
  <c r="G1282" i="4"/>
  <c r="G1286" i="4"/>
  <c r="G1290" i="4"/>
  <c r="G1294" i="4"/>
  <c r="G1298" i="4"/>
  <c r="G1302" i="4"/>
  <c r="G1306" i="4"/>
  <c r="G1310" i="4"/>
  <c r="G1314" i="4"/>
  <c r="G1318" i="4"/>
  <c r="G1322" i="4"/>
  <c r="G1326" i="4"/>
  <c r="G1330" i="4"/>
  <c r="G1334" i="4"/>
  <c r="G1338" i="4"/>
  <c r="G1342" i="4"/>
  <c r="G1346" i="4"/>
  <c r="G1350" i="4"/>
  <c r="G1354" i="4"/>
  <c r="G1358" i="4"/>
  <c r="G1362" i="4"/>
  <c r="G1366" i="4"/>
  <c r="G1370" i="4"/>
  <c r="G1374" i="4"/>
  <c r="G1378" i="4"/>
  <c r="G1382" i="4"/>
  <c r="G1386" i="4"/>
  <c r="G1390" i="4"/>
  <c r="G1394" i="4"/>
  <c r="G1398" i="4"/>
  <c r="G1402" i="4"/>
  <c r="G1406" i="4"/>
  <c r="G1410" i="4"/>
  <c r="G1414" i="4"/>
  <c r="G1418" i="4"/>
  <c r="G1422" i="4"/>
  <c r="G1426" i="4"/>
  <c r="G1430" i="4"/>
  <c r="G1434" i="4"/>
  <c r="I1434" i="4" s="1"/>
  <c r="I1435" i="4" s="1"/>
  <c r="I1436" i="4" s="1"/>
  <c r="I1437" i="4" s="1"/>
  <c r="G1438" i="4"/>
  <c r="G1442" i="4"/>
  <c r="G1446" i="4"/>
  <c r="G1450" i="4"/>
  <c r="G1454" i="4"/>
  <c r="G1458" i="4"/>
  <c r="G1462" i="4"/>
  <c r="G1466" i="4"/>
  <c r="G1470" i="4"/>
  <c r="G1474" i="4"/>
  <c r="G1478" i="4"/>
  <c r="G1482" i="4"/>
  <c r="G1486" i="4"/>
  <c r="G1490" i="4"/>
  <c r="G1494" i="4"/>
  <c r="G1498" i="4"/>
  <c r="G1502" i="4"/>
  <c r="G1506" i="4"/>
  <c r="G1510" i="4"/>
  <c r="G1514" i="4"/>
  <c r="G2060" i="4"/>
  <c r="G2064" i="4"/>
  <c r="G2068" i="4"/>
  <c r="G2072" i="4"/>
  <c r="G2076" i="4"/>
  <c r="G2080" i="4"/>
  <c r="G2084" i="4"/>
  <c r="G2088" i="4"/>
  <c r="G2092" i="4"/>
  <c r="G2096" i="4"/>
  <c r="G2100" i="4"/>
  <c r="G2104" i="4"/>
  <c r="G2108" i="4"/>
  <c r="G2112" i="4"/>
  <c r="G2116" i="4"/>
  <c r="G2120" i="4"/>
  <c r="G2124" i="4"/>
  <c r="G2128" i="4"/>
  <c r="G2132" i="4"/>
  <c r="G2136" i="4"/>
  <c r="G2140" i="4"/>
  <c r="G2144" i="4"/>
  <c r="G2148" i="4"/>
  <c r="G2152" i="4"/>
  <c r="G2156" i="4"/>
  <c r="G2160" i="4"/>
  <c r="G2164" i="4"/>
  <c r="G2168" i="4"/>
  <c r="G2172" i="4"/>
  <c r="G2176" i="4"/>
  <c r="G2180" i="4"/>
  <c r="G2184" i="4"/>
  <c r="G2188" i="4"/>
  <c r="G2192" i="4"/>
  <c r="G2196" i="4"/>
  <c r="G2200" i="4"/>
  <c r="G2204" i="4"/>
  <c r="G2208" i="4"/>
  <c r="G2212" i="4"/>
  <c r="G2216" i="4"/>
  <c r="G2220" i="4"/>
  <c r="G2224" i="4"/>
  <c r="G2228" i="4"/>
  <c r="G2232" i="4"/>
  <c r="G2236" i="4"/>
  <c r="G2240" i="4"/>
  <c r="G2244" i="4"/>
  <c r="G2248" i="4"/>
  <c r="G2252" i="4"/>
  <c r="G2256" i="4"/>
  <c r="G2260" i="4"/>
  <c r="G2264" i="4"/>
  <c r="G2268" i="4"/>
  <c r="G2272" i="4"/>
  <c r="G2276" i="4"/>
  <c r="G2280" i="4"/>
  <c r="G2284" i="4"/>
  <c r="G2288" i="4"/>
  <c r="G2292" i="4"/>
  <c r="G2296" i="4"/>
  <c r="G2300" i="4"/>
  <c r="G2304" i="4"/>
  <c r="G2308" i="4"/>
  <c r="G2312" i="4"/>
  <c r="G2316" i="4"/>
  <c r="G2320" i="4"/>
  <c r="G2324" i="4"/>
  <c r="G2328" i="4"/>
  <c r="G2332" i="4"/>
  <c r="G2336" i="4"/>
  <c r="G2340" i="4"/>
  <c r="G2344" i="4"/>
  <c r="G2348" i="4"/>
  <c r="G2352" i="4"/>
  <c r="G2356" i="4"/>
  <c r="G2360" i="4"/>
  <c r="G2364" i="4"/>
  <c r="G2368" i="4"/>
  <c r="G2372" i="4"/>
  <c r="G2376" i="4"/>
  <c r="G2380" i="4"/>
  <c r="G2384" i="4"/>
  <c r="G2388" i="4"/>
  <c r="G2392" i="4"/>
  <c r="G2396" i="4"/>
  <c r="G2400" i="4"/>
  <c r="G2404" i="4"/>
  <c r="G2408" i="4"/>
  <c r="G2412" i="4"/>
  <c r="G2416" i="4"/>
  <c r="G2420" i="4"/>
  <c r="G2424" i="4"/>
  <c r="G2428" i="4"/>
  <c r="G2432" i="4"/>
  <c r="G2436" i="4"/>
  <c r="G2440" i="4"/>
  <c r="G2444" i="4"/>
  <c r="G2448" i="4"/>
  <c r="G2452" i="4"/>
  <c r="G2456" i="4"/>
  <c r="G2460" i="4"/>
  <c r="G2464" i="4"/>
  <c r="G2468" i="4"/>
  <c r="G2472" i="4"/>
  <c r="G2476" i="4"/>
  <c r="G2480" i="4"/>
  <c r="G2484" i="4"/>
  <c r="G2488" i="4"/>
  <c r="G2492" i="4"/>
  <c r="G2496" i="4"/>
  <c r="G2500" i="4"/>
  <c r="G2504" i="4"/>
  <c r="G2508" i="4"/>
  <c r="G2512" i="4"/>
  <c r="G2516" i="4"/>
  <c r="G2520" i="4"/>
  <c r="G2524" i="4"/>
  <c r="G2528" i="4"/>
  <c r="G2532" i="4"/>
  <c r="G2536" i="4"/>
  <c r="G2540" i="4"/>
  <c r="G2544" i="4"/>
  <c r="G2548" i="4"/>
  <c r="G2552" i="4"/>
  <c r="G2556" i="4"/>
  <c r="G2560" i="4"/>
  <c r="G2564" i="4"/>
  <c r="G2568" i="4"/>
  <c r="G2572" i="4"/>
  <c r="G2576" i="4"/>
  <c r="G2580" i="4"/>
  <c r="G2584" i="4"/>
  <c r="G2588" i="4"/>
  <c r="G2592" i="4"/>
  <c r="G2596" i="4"/>
  <c r="G2600" i="4"/>
  <c r="G2604" i="4"/>
  <c r="G2608" i="4"/>
  <c r="G2612" i="4"/>
  <c r="G2616" i="4"/>
  <c r="G2620" i="4"/>
  <c r="G2624" i="4"/>
  <c r="G2628" i="4"/>
  <c r="G2632" i="4"/>
  <c r="G2636" i="4"/>
  <c r="G2640" i="4"/>
  <c r="G2644" i="4"/>
  <c r="G2648" i="4"/>
  <c r="G2652" i="4"/>
  <c r="G2656" i="4"/>
  <c r="G2660" i="4"/>
  <c r="G2664" i="4"/>
  <c r="G2668" i="4"/>
  <c r="G2672" i="4"/>
  <c r="G2676" i="4"/>
  <c r="G2680" i="4"/>
  <c r="G2684" i="4"/>
  <c r="G2688" i="4"/>
  <c r="G2692" i="4"/>
  <c r="G2696" i="4"/>
  <c r="G2700" i="4"/>
  <c r="G2704" i="4"/>
  <c r="G2708" i="4"/>
  <c r="G2712" i="4"/>
  <c r="G2716" i="4"/>
  <c r="G2720" i="4"/>
  <c r="G2724" i="4"/>
  <c r="G2728" i="4"/>
  <c r="G2732" i="4"/>
  <c r="G2736" i="4"/>
  <c r="G2740" i="4"/>
  <c r="G2744" i="4"/>
  <c r="G2748" i="4"/>
  <c r="G2752" i="4"/>
  <c r="G2756" i="4"/>
  <c r="G2760" i="4"/>
  <c r="G2764" i="4"/>
  <c r="G2768" i="4"/>
  <c r="G2772" i="4"/>
  <c r="G2776" i="4"/>
  <c r="G2780" i="4"/>
  <c r="G2784" i="4"/>
  <c r="G2788" i="4"/>
  <c r="G2792" i="4"/>
  <c r="G2796" i="4"/>
  <c r="G2800" i="4"/>
  <c r="G2804" i="4"/>
  <c r="G2808" i="4"/>
  <c r="G2812" i="4"/>
  <c r="G2816" i="4"/>
  <c r="G2820" i="4"/>
  <c r="G2824" i="4"/>
  <c r="G2828" i="4"/>
  <c r="G2832" i="4"/>
  <c r="G2836" i="4"/>
  <c r="G2840" i="4"/>
  <c r="G2844" i="4"/>
  <c r="G2848" i="4"/>
  <c r="G2852" i="4"/>
  <c r="G2856" i="4"/>
  <c r="G2860" i="4"/>
  <c r="G2864" i="4"/>
  <c r="G2868" i="4"/>
  <c r="G2872" i="4"/>
  <c r="G2876" i="4"/>
  <c r="G2880" i="4"/>
  <c r="G2884" i="4"/>
  <c r="G2888" i="4"/>
  <c r="G2892" i="4"/>
  <c r="G2896" i="4"/>
  <c r="G2900" i="4"/>
  <c r="G2904" i="4"/>
  <c r="G2908" i="4"/>
  <c r="G2912" i="4"/>
  <c r="G2916" i="4"/>
  <c r="G2920" i="4"/>
  <c r="G2924" i="4"/>
  <c r="G2928" i="4"/>
  <c r="G2932" i="4"/>
  <c r="G2936" i="4"/>
  <c r="G2940" i="4"/>
  <c r="G2944" i="4"/>
  <c r="G2948" i="4"/>
  <c r="G2952" i="4"/>
  <c r="G2956" i="4"/>
  <c r="G2960" i="4"/>
  <c r="G2964" i="4"/>
  <c r="G2968" i="4"/>
  <c r="G2972" i="4"/>
  <c r="G2976" i="4"/>
  <c r="G2980" i="4"/>
  <c r="G2984" i="4"/>
  <c r="G2988" i="4"/>
  <c r="G2992" i="4"/>
  <c r="G2996" i="4"/>
  <c r="G3000" i="4"/>
  <c r="G3004" i="4"/>
  <c r="G3008" i="4"/>
  <c r="G3012" i="4"/>
  <c r="G3016" i="4"/>
  <c r="G3020" i="4"/>
  <c r="G3024" i="4"/>
  <c r="G3028" i="4"/>
  <c r="G3032" i="4"/>
  <c r="G3036" i="4"/>
  <c r="G3040" i="4"/>
  <c r="G3044" i="4"/>
  <c r="G3048" i="4"/>
  <c r="G3052" i="4"/>
  <c r="G3056" i="4"/>
  <c r="G3060" i="4"/>
  <c r="G3064" i="4"/>
  <c r="G3068" i="4"/>
  <c r="G3072" i="4"/>
  <c r="G3076" i="4"/>
  <c r="G3080" i="4"/>
  <c r="G3084" i="4"/>
  <c r="G3088" i="4"/>
  <c r="G3092" i="4"/>
  <c r="G3096" i="4"/>
  <c r="G3100" i="4"/>
  <c r="G3104" i="4"/>
  <c r="G3108" i="4"/>
  <c r="G3112" i="4"/>
  <c r="G3116" i="4"/>
  <c r="G3120" i="4"/>
  <c r="G3124" i="4"/>
  <c r="G3128" i="4"/>
  <c r="G3132" i="4"/>
  <c r="G3136" i="4"/>
  <c r="G3140" i="4"/>
  <c r="G3144" i="4"/>
  <c r="G3148" i="4"/>
  <c r="G3152" i="4"/>
  <c r="G3156" i="4"/>
  <c r="G3160" i="4"/>
  <c r="G3164" i="4"/>
  <c r="G3168" i="4"/>
  <c r="G3172" i="4"/>
  <c r="G3176" i="4"/>
  <c r="G3180" i="4"/>
  <c r="G3184" i="4"/>
  <c r="G3188" i="4"/>
  <c r="G3192" i="4"/>
  <c r="G3196" i="4"/>
  <c r="G3200" i="4"/>
  <c r="G3204" i="4"/>
  <c r="G3208" i="4"/>
  <c r="G3212" i="4"/>
  <c r="G3216" i="4"/>
  <c r="G3220" i="4"/>
  <c r="G3224" i="4"/>
  <c r="G3228" i="4"/>
  <c r="G3232" i="4"/>
  <c r="G3236" i="4"/>
  <c r="G3240" i="4"/>
  <c r="G3244" i="4"/>
  <c r="G3248" i="4"/>
  <c r="G3252" i="4"/>
  <c r="G3256" i="4"/>
  <c r="G3260" i="4"/>
  <c r="G3264" i="4"/>
  <c r="G3268" i="4"/>
  <c r="G3272" i="4"/>
  <c r="G3276" i="4"/>
  <c r="G3280" i="4"/>
  <c r="G3284" i="4"/>
  <c r="G3288" i="4"/>
  <c r="G3292" i="4"/>
  <c r="G3296" i="4"/>
  <c r="G3300" i="4"/>
  <c r="G3304" i="4"/>
  <c r="G3308" i="4"/>
  <c r="G3312" i="4"/>
  <c r="G3316" i="4"/>
  <c r="G3320" i="4"/>
  <c r="G3324" i="4"/>
  <c r="G3328" i="4"/>
  <c r="G3332" i="4"/>
  <c r="G3336" i="4"/>
  <c r="G3340" i="4"/>
  <c r="G3344" i="4"/>
  <c r="G3348" i="4"/>
  <c r="G3352" i="4"/>
  <c r="G3356" i="4"/>
  <c r="G3360" i="4"/>
  <c r="G3364" i="4"/>
  <c r="G3368" i="4"/>
  <c r="G3372" i="4"/>
  <c r="G3376" i="4"/>
  <c r="G3380" i="4"/>
  <c r="G3384" i="4"/>
  <c r="G3388" i="4"/>
  <c r="G3392" i="4"/>
  <c r="G3396" i="4"/>
  <c r="I3396" i="4" s="1"/>
  <c r="G3400" i="4"/>
  <c r="G3404" i="4"/>
  <c r="G3408" i="4"/>
  <c r="G3412" i="4"/>
  <c r="G3416" i="4"/>
  <c r="G3420" i="4"/>
  <c r="G3424" i="4"/>
  <c r="G3428" i="4"/>
  <c r="G3432" i="4"/>
  <c r="G3436" i="4"/>
  <c r="G3440" i="4"/>
  <c r="G3444" i="4"/>
  <c r="G3448" i="4"/>
  <c r="G3452" i="4"/>
  <c r="G3456" i="4"/>
  <c r="G3460" i="4"/>
  <c r="G3464" i="4"/>
  <c r="G3468" i="4"/>
  <c r="G3472" i="4"/>
  <c r="G3476" i="4"/>
  <c r="G3480" i="4"/>
  <c r="G3484" i="4"/>
  <c r="G3488" i="4"/>
  <c r="G3492" i="4"/>
  <c r="G3496" i="4"/>
  <c r="G3500" i="4"/>
  <c r="G3504" i="4"/>
  <c r="G3508" i="4"/>
  <c r="G3512" i="4"/>
  <c r="G3516" i="4"/>
  <c r="G3520" i="4"/>
  <c r="G3524" i="4"/>
  <c r="G3528" i="4"/>
  <c r="G3532" i="4"/>
  <c r="G3536" i="4"/>
  <c r="G3540" i="4"/>
  <c r="G3544" i="4"/>
  <c r="G3548" i="4"/>
  <c r="G3552" i="4"/>
  <c r="G3556" i="4"/>
  <c r="G3560" i="4"/>
  <c r="G3564" i="4"/>
  <c r="G3568" i="4"/>
  <c r="G3572" i="4"/>
  <c r="G3576" i="4"/>
  <c r="G3580" i="4"/>
  <c r="G3584" i="4"/>
  <c r="G3588" i="4"/>
  <c r="G3592" i="4"/>
  <c r="G3596" i="4"/>
  <c r="G3600" i="4"/>
  <c r="G3604" i="4"/>
  <c r="G3608" i="4"/>
  <c r="G3612" i="4"/>
  <c r="G3616" i="4"/>
  <c r="G3620" i="4"/>
  <c r="G3624" i="4"/>
  <c r="G3628" i="4"/>
  <c r="G3632" i="4"/>
  <c r="G3636" i="4"/>
  <c r="G3640" i="4"/>
  <c r="G3644" i="4"/>
  <c r="G3648" i="4"/>
  <c r="G3652" i="4"/>
  <c r="G3656" i="4"/>
  <c r="G3660" i="4"/>
  <c r="G3664" i="4"/>
  <c r="G3668" i="4"/>
  <c r="G3672" i="4"/>
  <c r="G3676" i="4"/>
  <c r="G3680" i="4"/>
  <c r="G3684" i="4"/>
  <c r="G3688" i="4"/>
  <c r="G3692" i="4"/>
  <c r="G3696" i="4"/>
  <c r="G3700" i="4"/>
  <c r="G3704" i="4"/>
  <c r="G3708" i="4"/>
  <c r="G3712" i="4"/>
  <c r="G3716" i="4"/>
  <c r="G3720" i="4"/>
  <c r="G3724" i="4"/>
  <c r="G3728" i="4"/>
  <c r="G3732" i="4"/>
  <c r="G3736" i="4"/>
  <c r="G3740" i="4"/>
  <c r="G3744" i="4"/>
  <c r="G3748" i="4"/>
  <c r="G3752" i="4"/>
  <c r="G3756" i="4"/>
  <c r="I3756" i="4" s="1"/>
  <c r="I3757" i="4" s="1"/>
  <c r="G3760" i="4"/>
  <c r="G3764" i="4"/>
  <c r="G3768" i="4"/>
  <c r="G3772" i="4"/>
  <c r="G3776" i="4"/>
  <c r="G3780" i="4"/>
  <c r="G3784" i="4"/>
  <c r="G3788" i="4"/>
  <c r="G3792" i="4"/>
  <c r="G3796" i="4"/>
  <c r="G3800" i="4"/>
  <c r="G3804" i="4"/>
  <c r="G3808" i="4"/>
  <c r="G3812" i="4"/>
  <c r="G3816" i="4"/>
  <c r="G3820" i="4"/>
  <c r="G3824" i="4"/>
  <c r="G3828" i="4"/>
  <c r="G3832" i="4"/>
  <c r="G3836" i="4"/>
  <c r="G3840" i="4"/>
  <c r="G3844" i="4"/>
  <c r="G3848" i="4"/>
  <c r="G3852" i="4"/>
  <c r="G3856" i="4"/>
  <c r="G3860" i="4"/>
  <c r="G3864" i="4"/>
  <c r="G3868" i="4"/>
  <c r="G3872" i="4"/>
  <c r="G3876" i="4"/>
  <c r="G3880" i="4"/>
  <c r="G3884" i="4"/>
  <c r="G3888" i="4"/>
  <c r="G3892" i="4"/>
  <c r="G3896" i="4"/>
  <c r="G3900" i="4"/>
  <c r="G3904" i="4"/>
  <c r="G3908" i="4"/>
  <c r="G3912" i="4"/>
  <c r="G3916" i="4"/>
  <c r="G3920" i="4"/>
  <c r="G3924" i="4"/>
  <c r="G3928" i="4"/>
  <c r="G3932" i="4"/>
  <c r="G3936" i="4"/>
  <c r="G3940" i="4"/>
  <c r="G3944" i="4"/>
  <c r="G3948" i="4"/>
  <c r="G3952" i="4"/>
  <c r="G3956" i="4"/>
  <c r="G3960" i="4"/>
  <c r="G3964" i="4"/>
  <c r="G3968" i="4"/>
  <c r="G3972" i="4"/>
  <c r="G3976" i="4"/>
  <c r="G3980" i="4"/>
  <c r="G3984" i="4"/>
  <c r="G3988" i="4"/>
  <c r="G3992" i="4"/>
  <c r="G3996" i="4"/>
  <c r="G4000" i="4"/>
  <c r="G4004" i="4"/>
  <c r="G4008" i="4"/>
  <c r="G4012" i="4"/>
  <c r="G4016" i="4"/>
  <c r="G4020" i="4"/>
  <c r="G4024" i="4"/>
  <c r="G4028" i="4"/>
  <c r="G4032" i="4"/>
  <c r="G4036" i="4"/>
  <c r="G4040" i="4"/>
  <c r="G4044" i="4"/>
  <c r="G4048" i="4"/>
  <c r="G4052" i="4"/>
  <c r="G4056" i="4"/>
  <c r="G4060" i="4"/>
  <c r="G4064" i="4"/>
  <c r="G4068" i="4"/>
  <c r="G4072" i="4"/>
  <c r="G4076" i="4"/>
  <c r="G4080" i="4"/>
  <c r="G4084" i="4"/>
  <c r="G4088" i="4"/>
  <c r="G4092" i="4"/>
  <c r="G4096" i="4"/>
  <c r="G4100" i="4"/>
  <c r="G4104" i="4"/>
  <c r="G4108" i="4"/>
  <c r="G4112" i="4"/>
  <c r="G4116" i="4"/>
  <c r="G4120" i="4"/>
  <c r="G4124" i="4"/>
  <c r="G4128" i="4"/>
  <c r="G4132" i="4"/>
  <c r="G4136" i="4"/>
  <c r="G4140" i="4"/>
  <c r="G4144" i="4"/>
  <c r="G4148" i="4"/>
  <c r="G4152" i="4"/>
  <c r="G4156" i="4"/>
  <c r="G4160" i="4"/>
  <c r="G4164" i="4"/>
  <c r="G4168" i="4"/>
  <c r="G4172" i="4"/>
  <c r="G4176" i="4"/>
  <c r="G4180" i="4"/>
  <c r="G4184" i="4"/>
  <c r="G4188" i="4"/>
  <c r="G4192" i="4"/>
  <c r="G4196" i="4"/>
  <c r="G4200" i="4"/>
  <c r="G4204" i="4"/>
  <c r="G4208" i="4"/>
  <c r="G4212" i="4"/>
  <c r="G4216" i="4"/>
  <c r="G4220" i="4"/>
  <c r="G4224" i="4"/>
  <c r="G4228" i="4"/>
  <c r="G4232" i="4"/>
  <c r="G4236" i="4"/>
  <c r="G4240" i="4"/>
  <c r="G4244" i="4"/>
  <c r="G4248" i="4"/>
  <c r="G4252" i="4"/>
  <c r="G4256" i="4"/>
  <c r="G4260" i="4"/>
  <c r="G4264" i="4"/>
  <c r="G4268" i="4"/>
  <c r="G4272" i="4"/>
  <c r="G4276" i="4"/>
  <c r="G4280" i="4"/>
  <c r="G4284" i="4"/>
  <c r="G4288" i="4"/>
  <c r="G4292" i="4"/>
  <c r="G4296" i="4"/>
  <c r="G4300" i="4"/>
  <c r="G4304" i="4"/>
  <c r="G4308" i="4"/>
  <c r="G4312" i="4"/>
  <c r="G4316" i="4"/>
  <c r="G4320" i="4"/>
  <c r="G4324" i="4"/>
  <c r="G4328" i="4"/>
  <c r="G4332" i="4"/>
  <c r="G4336" i="4"/>
  <c r="G4340" i="4"/>
  <c r="G4344" i="4"/>
  <c r="G4348" i="4"/>
  <c r="G4352" i="4"/>
  <c r="G4356" i="4"/>
  <c r="G4360" i="4"/>
  <c r="G4364" i="4"/>
  <c r="G4368" i="4"/>
  <c r="G4372" i="4"/>
  <c r="G4376" i="4"/>
  <c r="G4380" i="4"/>
  <c r="G4384" i="4"/>
  <c r="G4388" i="4"/>
  <c r="G4392" i="4"/>
  <c r="G4396" i="4"/>
  <c r="G4400" i="4"/>
  <c r="G4404" i="4"/>
  <c r="G4408" i="4"/>
  <c r="G4412" i="4"/>
  <c r="G4416" i="4"/>
  <c r="G4420" i="4"/>
  <c r="G4424" i="4"/>
  <c r="G4428" i="4"/>
  <c r="G4432" i="4"/>
  <c r="G4436" i="4"/>
  <c r="G4440" i="4"/>
  <c r="G4444" i="4"/>
  <c r="G4448" i="4"/>
  <c r="G4452" i="4"/>
  <c r="G4456" i="4"/>
  <c r="G4460" i="4"/>
  <c r="G4464" i="4"/>
  <c r="G4468" i="4"/>
  <c r="G4472" i="4"/>
  <c r="G4476" i="4"/>
  <c r="G4480" i="4"/>
  <c r="G4484" i="4"/>
  <c r="G4488" i="4"/>
  <c r="G4492" i="4"/>
  <c r="G4496" i="4"/>
  <c r="G4500" i="4"/>
  <c r="G4504" i="4"/>
  <c r="G4508" i="4"/>
  <c r="G4512" i="4"/>
  <c r="G4516" i="4"/>
  <c r="G4520" i="4"/>
  <c r="G1518" i="4"/>
  <c r="G1522" i="4"/>
  <c r="G1526" i="4"/>
  <c r="G1530" i="4"/>
  <c r="G1534" i="4"/>
  <c r="G1538" i="4"/>
  <c r="G1542" i="4"/>
  <c r="G1546" i="4"/>
  <c r="G1550" i="4"/>
  <c r="G1554" i="4"/>
  <c r="G1558" i="4"/>
  <c r="G1562" i="4"/>
  <c r="G1566" i="4"/>
  <c r="G1570" i="4"/>
  <c r="G1574" i="4"/>
  <c r="G1578" i="4"/>
  <c r="G1582" i="4"/>
  <c r="G1586" i="4"/>
  <c r="G1590" i="4"/>
  <c r="G1594" i="4"/>
  <c r="G1598" i="4"/>
  <c r="G1602" i="4"/>
  <c r="G1606" i="4"/>
  <c r="G1610" i="4"/>
  <c r="G1614" i="4"/>
  <c r="G1618" i="4"/>
  <c r="G1622" i="4"/>
  <c r="G1626" i="4"/>
  <c r="G1630" i="4"/>
  <c r="G1634" i="4"/>
  <c r="G1638" i="4"/>
  <c r="G1642" i="4"/>
  <c r="G1646" i="4"/>
  <c r="G1650" i="4"/>
  <c r="G1654" i="4"/>
  <c r="G1658" i="4"/>
  <c r="G1662" i="4"/>
  <c r="G1666" i="4"/>
  <c r="G1670" i="4"/>
  <c r="G1674" i="4"/>
  <c r="G1678" i="4"/>
  <c r="G1682" i="4"/>
  <c r="G1686" i="4"/>
  <c r="G1690" i="4"/>
  <c r="G1694" i="4"/>
  <c r="G1698" i="4"/>
  <c r="G1702" i="4"/>
  <c r="G1706" i="4"/>
  <c r="G1710" i="4"/>
  <c r="G1714" i="4"/>
  <c r="G1718" i="4"/>
  <c r="G1722" i="4"/>
  <c r="G1726" i="4"/>
  <c r="G1730" i="4"/>
  <c r="G1734" i="4"/>
  <c r="G1738" i="4"/>
  <c r="G1742" i="4"/>
  <c r="G1746" i="4"/>
  <c r="G1750" i="4"/>
  <c r="G1754" i="4"/>
  <c r="G1758" i="4"/>
  <c r="G1762" i="4"/>
  <c r="G1766" i="4"/>
  <c r="G1770" i="4"/>
  <c r="G1774" i="4"/>
  <c r="G1778" i="4"/>
  <c r="G1782" i="4"/>
  <c r="G1786" i="4"/>
  <c r="G1790" i="4"/>
  <c r="G1794" i="4"/>
  <c r="G1798" i="4"/>
  <c r="G1802" i="4"/>
  <c r="G1806" i="4"/>
  <c r="G1810" i="4"/>
  <c r="G1814" i="4"/>
  <c r="G1818" i="4"/>
  <c r="G1822" i="4"/>
  <c r="G1826" i="4"/>
  <c r="G1830" i="4"/>
  <c r="G1834" i="4"/>
  <c r="G1838" i="4"/>
  <c r="G1842" i="4"/>
  <c r="G1846" i="4"/>
  <c r="G1850" i="4"/>
  <c r="G1854" i="4"/>
  <c r="G1858" i="4"/>
  <c r="G1862" i="4"/>
  <c r="G1866" i="4"/>
  <c r="G1870" i="4"/>
  <c r="G1874" i="4"/>
  <c r="G1878" i="4"/>
  <c r="G1882" i="4"/>
  <c r="G1886" i="4"/>
  <c r="G1890" i="4"/>
  <c r="G1894" i="4"/>
  <c r="G1898" i="4"/>
  <c r="G1902" i="4"/>
  <c r="G1906" i="4"/>
  <c r="G1910" i="4"/>
  <c r="G1914" i="4"/>
  <c r="G1918" i="4"/>
  <c r="G1922" i="4"/>
  <c r="G1926" i="4"/>
  <c r="G1930" i="4"/>
  <c r="G1934" i="4"/>
  <c r="G1938" i="4"/>
  <c r="G1942" i="4"/>
  <c r="G1946" i="4"/>
  <c r="G1950" i="4"/>
  <c r="G1954" i="4"/>
  <c r="G1958" i="4"/>
  <c r="G1962" i="4"/>
  <c r="G1966" i="4"/>
  <c r="G1970" i="4"/>
  <c r="G1974" i="4"/>
  <c r="G1978" i="4"/>
  <c r="G1982" i="4"/>
  <c r="G1986" i="4"/>
  <c r="G1990" i="4"/>
  <c r="G1994" i="4"/>
  <c r="G1998" i="4"/>
  <c r="G2002" i="4"/>
  <c r="G2006" i="4"/>
  <c r="G2010" i="4"/>
  <c r="G2014" i="4"/>
  <c r="G2018" i="4"/>
  <c r="G2022" i="4"/>
  <c r="G2026" i="4"/>
  <c r="G2030" i="4"/>
  <c r="G2034" i="4"/>
  <c r="G2038" i="4"/>
  <c r="G2042" i="4"/>
  <c r="G2046" i="4"/>
  <c r="G2050" i="4"/>
  <c r="G2054" i="4"/>
  <c r="G2058" i="4"/>
  <c r="G2062" i="4"/>
  <c r="G2066" i="4"/>
  <c r="G2070" i="4"/>
  <c r="G2074" i="4"/>
  <c r="G2078" i="4"/>
  <c r="G2082" i="4"/>
  <c r="G2086" i="4"/>
  <c r="G2090" i="4"/>
  <c r="G2094" i="4"/>
  <c r="G2098" i="4"/>
  <c r="G2102" i="4"/>
  <c r="G2106" i="4"/>
  <c r="G2110" i="4"/>
  <c r="G2114" i="4"/>
  <c r="G2118" i="4"/>
  <c r="G2122" i="4"/>
  <c r="G2126" i="4"/>
  <c r="G2130" i="4"/>
  <c r="G2134" i="4"/>
  <c r="G2138" i="4"/>
  <c r="G2142" i="4"/>
  <c r="G2146" i="4"/>
  <c r="G2150" i="4"/>
  <c r="G2154" i="4"/>
  <c r="G2158" i="4"/>
  <c r="G2162" i="4"/>
  <c r="G2166" i="4"/>
  <c r="G2170" i="4"/>
  <c r="G2174" i="4"/>
  <c r="G2178" i="4"/>
  <c r="G2182" i="4"/>
  <c r="G2186" i="4"/>
  <c r="G2190" i="4"/>
  <c r="G2194" i="4"/>
  <c r="G2198" i="4"/>
  <c r="G2202" i="4"/>
  <c r="G2206" i="4"/>
  <c r="G2210" i="4"/>
  <c r="G2214" i="4"/>
  <c r="G2218" i="4"/>
  <c r="G2222" i="4"/>
  <c r="G2226" i="4"/>
  <c r="G2230" i="4"/>
  <c r="G2234" i="4"/>
  <c r="G2238" i="4"/>
  <c r="G2242" i="4"/>
  <c r="G2246" i="4"/>
  <c r="G2250" i="4"/>
  <c r="G2254" i="4"/>
  <c r="G2258" i="4"/>
  <c r="G2262" i="4"/>
  <c r="G2266" i="4"/>
  <c r="G2270" i="4"/>
  <c r="G2274" i="4"/>
  <c r="G2278" i="4"/>
  <c r="G2282" i="4"/>
  <c r="G2286" i="4"/>
  <c r="G2290" i="4"/>
  <c r="G2294" i="4"/>
  <c r="G2298" i="4"/>
  <c r="G2302" i="4"/>
  <c r="G2306" i="4"/>
  <c r="G2310" i="4"/>
  <c r="G2314" i="4"/>
  <c r="G2318" i="4"/>
  <c r="G2322" i="4"/>
  <c r="G2326" i="4"/>
  <c r="G2330" i="4"/>
  <c r="G2334" i="4"/>
  <c r="G2338" i="4"/>
  <c r="G2342" i="4"/>
  <c r="G2346" i="4"/>
  <c r="G2350" i="4"/>
  <c r="G2354" i="4"/>
  <c r="G2358" i="4"/>
  <c r="G2362" i="4"/>
  <c r="G2366" i="4"/>
  <c r="G2370" i="4"/>
  <c r="G2374" i="4"/>
  <c r="G2378" i="4"/>
  <c r="G2382" i="4"/>
  <c r="G2386" i="4"/>
  <c r="G2390" i="4"/>
  <c r="G2394" i="4"/>
  <c r="G2398" i="4"/>
  <c r="G2402" i="4"/>
  <c r="G2406" i="4"/>
  <c r="G2410" i="4"/>
  <c r="G2414" i="4"/>
  <c r="G2418" i="4"/>
  <c r="G2422" i="4"/>
  <c r="G2426" i="4"/>
  <c r="G2430" i="4"/>
  <c r="G2434" i="4"/>
  <c r="G2438" i="4"/>
  <c r="G2442" i="4"/>
  <c r="G2446" i="4"/>
  <c r="G2450" i="4"/>
  <c r="G2454" i="4"/>
  <c r="G2458" i="4"/>
  <c r="G2462" i="4"/>
  <c r="G2466" i="4"/>
  <c r="G2470" i="4"/>
  <c r="G2474" i="4"/>
  <c r="G2478" i="4"/>
  <c r="G2482" i="4"/>
  <c r="G2486" i="4"/>
  <c r="G2490" i="4"/>
  <c r="G2494" i="4"/>
  <c r="G2498" i="4"/>
  <c r="G2502" i="4"/>
  <c r="G2506" i="4"/>
  <c r="G2510" i="4"/>
  <c r="G2514" i="4"/>
  <c r="G2518" i="4"/>
  <c r="G2522" i="4"/>
  <c r="G2526" i="4"/>
  <c r="G2530" i="4"/>
  <c r="G2534" i="4"/>
  <c r="G2538" i="4"/>
  <c r="G2542" i="4"/>
  <c r="G2546" i="4"/>
  <c r="G2550" i="4"/>
  <c r="G2554" i="4"/>
  <c r="G2558" i="4"/>
  <c r="G2562" i="4"/>
  <c r="G2566" i="4"/>
  <c r="G2570" i="4"/>
  <c r="G2574" i="4"/>
  <c r="G2578" i="4"/>
  <c r="G2582" i="4"/>
  <c r="G2586" i="4"/>
  <c r="G2590" i="4"/>
  <c r="G2594" i="4"/>
  <c r="G2598" i="4"/>
  <c r="G2602" i="4"/>
  <c r="G2606" i="4"/>
  <c r="G2610" i="4"/>
  <c r="G2614" i="4"/>
  <c r="G2618" i="4"/>
  <c r="G2622" i="4"/>
  <c r="G2626" i="4"/>
  <c r="G2630" i="4"/>
  <c r="G2634" i="4"/>
  <c r="G2638" i="4"/>
  <c r="G2642" i="4"/>
  <c r="G2646" i="4"/>
  <c r="G2650" i="4"/>
  <c r="G2654" i="4"/>
  <c r="G2658" i="4"/>
  <c r="G2662" i="4"/>
  <c r="G2666" i="4"/>
  <c r="G2670" i="4"/>
  <c r="G2674" i="4"/>
  <c r="G2678" i="4"/>
  <c r="G2682" i="4"/>
  <c r="G2686" i="4"/>
  <c r="G2690" i="4"/>
  <c r="G2694" i="4"/>
  <c r="G2698" i="4"/>
  <c r="G2702" i="4"/>
  <c r="G2706" i="4"/>
  <c r="G2710" i="4"/>
  <c r="G2714" i="4"/>
  <c r="G2718" i="4"/>
  <c r="G2722" i="4"/>
  <c r="G2726" i="4"/>
  <c r="G2730" i="4"/>
  <c r="G2734" i="4"/>
  <c r="G2738" i="4"/>
  <c r="G2742" i="4"/>
  <c r="G2746" i="4"/>
  <c r="G2750" i="4"/>
  <c r="G2754" i="4"/>
  <c r="G2758" i="4"/>
  <c r="G2762" i="4"/>
  <c r="G2766" i="4"/>
  <c r="G2770" i="4"/>
  <c r="G2774" i="4"/>
  <c r="G2778" i="4"/>
  <c r="G2782" i="4"/>
  <c r="G2786" i="4"/>
  <c r="G2790" i="4"/>
  <c r="G2794" i="4"/>
  <c r="G2798" i="4"/>
  <c r="G2802" i="4"/>
  <c r="G2806" i="4"/>
  <c r="G2810" i="4"/>
  <c r="G2814" i="4"/>
  <c r="G2818" i="4"/>
  <c r="G2822" i="4"/>
  <c r="G2826" i="4"/>
  <c r="G2830" i="4"/>
  <c r="G2834" i="4"/>
  <c r="G2838" i="4"/>
  <c r="G2842" i="4"/>
  <c r="G2846" i="4"/>
  <c r="G2850" i="4"/>
  <c r="G2854" i="4"/>
  <c r="G2858" i="4"/>
  <c r="G2862" i="4"/>
  <c r="G2866" i="4"/>
  <c r="G2870" i="4"/>
  <c r="G2874" i="4"/>
  <c r="G2878" i="4"/>
  <c r="G2882" i="4"/>
  <c r="G2886" i="4"/>
  <c r="G2890" i="4"/>
  <c r="G2894" i="4"/>
  <c r="G2898" i="4"/>
  <c r="G2902" i="4"/>
  <c r="G2906" i="4"/>
  <c r="G2910" i="4"/>
  <c r="G2914" i="4"/>
  <c r="I2914" i="4" s="1"/>
  <c r="I2915" i="4" s="1"/>
  <c r="I2916" i="4" s="1"/>
  <c r="I2917" i="4" s="1"/>
  <c r="G2918" i="4"/>
  <c r="G2922" i="4"/>
  <c r="G2926" i="4"/>
  <c r="G2930" i="4"/>
  <c r="G2934" i="4"/>
  <c r="G2938" i="4"/>
  <c r="G2942" i="4"/>
  <c r="G2946" i="4"/>
  <c r="G2950" i="4"/>
  <c r="G2954" i="4"/>
  <c r="G2958" i="4"/>
  <c r="G2962" i="4"/>
  <c r="G2966" i="4"/>
  <c r="G2970" i="4"/>
  <c r="G2974" i="4"/>
  <c r="G2978" i="4"/>
  <c r="G2982" i="4"/>
  <c r="G2986" i="4"/>
  <c r="G2990" i="4"/>
  <c r="G2994" i="4"/>
  <c r="G2998" i="4"/>
  <c r="G3002" i="4"/>
  <c r="G3006" i="4"/>
  <c r="G3010" i="4"/>
  <c r="G3014" i="4"/>
  <c r="G3018" i="4"/>
  <c r="G3022" i="4"/>
  <c r="G3026" i="4"/>
  <c r="G3030" i="4"/>
  <c r="G3034" i="4"/>
  <c r="G3038" i="4"/>
  <c r="G3042" i="4"/>
  <c r="G3046" i="4"/>
  <c r="G3050" i="4"/>
  <c r="G3054" i="4"/>
  <c r="G3058" i="4"/>
  <c r="G3062" i="4"/>
  <c r="G3066" i="4"/>
  <c r="G3070" i="4"/>
  <c r="G3074" i="4"/>
  <c r="G3078" i="4"/>
  <c r="G3082" i="4"/>
  <c r="G3086" i="4"/>
  <c r="G3090" i="4"/>
  <c r="G3094" i="4"/>
  <c r="G3098" i="4"/>
  <c r="G3102" i="4"/>
  <c r="G3106" i="4"/>
  <c r="G3110" i="4"/>
  <c r="G3114" i="4"/>
  <c r="G3118" i="4"/>
  <c r="G3122" i="4"/>
  <c r="G3126" i="4"/>
  <c r="G3130" i="4"/>
  <c r="G3134" i="4"/>
  <c r="G3138" i="4"/>
  <c r="G3142" i="4"/>
  <c r="G3146" i="4"/>
  <c r="G3150" i="4"/>
  <c r="G3154" i="4"/>
  <c r="G3158" i="4"/>
  <c r="G3162" i="4"/>
  <c r="G3166" i="4"/>
  <c r="G3170" i="4"/>
  <c r="G3174" i="4"/>
  <c r="G3178" i="4"/>
  <c r="G3182" i="4"/>
  <c r="G3186" i="4"/>
  <c r="G3190" i="4"/>
  <c r="G3194" i="4"/>
  <c r="G3198" i="4"/>
  <c r="G3202" i="4"/>
  <c r="G3206" i="4"/>
  <c r="G3210" i="4"/>
  <c r="G3214" i="4"/>
  <c r="G3218" i="4"/>
  <c r="G3222" i="4"/>
  <c r="G3226" i="4"/>
  <c r="G3230" i="4"/>
  <c r="G3234" i="4"/>
  <c r="G3238" i="4"/>
  <c r="G3242" i="4"/>
  <c r="G3246" i="4"/>
  <c r="G3250" i="4"/>
  <c r="G3254" i="4"/>
  <c r="G3258" i="4"/>
  <c r="G3262" i="4"/>
  <c r="G3266" i="4"/>
  <c r="G3270" i="4"/>
  <c r="G3274" i="4"/>
  <c r="G3278" i="4"/>
  <c r="G3282" i="4"/>
  <c r="G3286" i="4"/>
  <c r="G3290" i="4"/>
  <c r="G3294" i="4"/>
  <c r="G3298" i="4"/>
  <c r="G3302" i="4"/>
  <c r="G3306" i="4"/>
  <c r="G3310" i="4"/>
  <c r="G3314" i="4"/>
  <c r="G3318" i="4"/>
  <c r="G3322" i="4"/>
  <c r="G3326" i="4"/>
  <c r="G3330" i="4"/>
  <c r="G3334" i="4"/>
  <c r="G3338" i="4"/>
  <c r="G3342" i="4"/>
  <c r="G3346" i="4"/>
  <c r="G3350" i="4"/>
  <c r="G3354" i="4"/>
  <c r="G3358" i="4"/>
  <c r="G3362" i="4"/>
  <c r="G3366" i="4"/>
  <c r="G3370" i="4"/>
  <c r="G3374" i="4"/>
  <c r="G3378" i="4"/>
  <c r="G3382" i="4"/>
  <c r="G3386" i="4"/>
  <c r="G3390" i="4"/>
  <c r="G3394" i="4"/>
  <c r="G3398" i="4"/>
  <c r="G3402" i="4"/>
  <c r="G3406" i="4"/>
  <c r="G3410" i="4"/>
  <c r="G3414" i="4"/>
  <c r="G3418" i="4"/>
  <c r="G3422" i="4"/>
  <c r="G3426" i="4"/>
  <c r="G3430" i="4"/>
  <c r="G3434" i="4"/>
  <c r="G3438" i="4"/>
  <c r="G3442" i="4"/>
  <c r="G3446" i="4"/>
  <c r="G3450" i="4"/>
  <c r="G3454" i="4"/>
  <c r="G3458" i="4"/>
  <c r="G3462" i="4"/>
  <c r="G3466" i="4"/>
  <c r="G3470" i="4"/>
  <c r="G3474" i="4"/>
  <c r="G3478" i="4"/>
  <c r="G3482" i="4"/>
  <c r="G3486" i="4"/>
  <c r="G3490" i="4"/>
  <c r="G3494" i="4"/>
  <c r="G3498" i="4"/>
  <c r="G3502" i="4"/>
  <c r="G3506" i="4"/>
  <c r="G3510" i="4"/>
  <c r="G3514" i="4"/>
  <c r="G3518" i="4"/>
  <c r="G3522" i="4"/>
  <c r="G3526" i="4"/>
  <c r="G3530" i="4"/>
  <c r="G3534" i="4"/>
  <c r="G3538" i="4"/>
  <c r="G3542" i="4"/>
  <c r="G3546" i="4"/>
  <c r="G3550" i="4"/>
  <c r="G3554" i="4"/>
  <c r="G3558" i="4"/>
  <c r="G3562" i="4"/>
  <c r="G3566" i="4"/>
  <c r="G3570" i="4"/>
  <c r="G3574" i="4"/>
  <c r="G3578" i="4"/>
  <c r="G3582" i="4"/>
  <c r="G3586" i="4"/>
  <c r="G3590" i="4"/>
  <c r="G3594" i="4"/>
  <c r="G3598" i="4"/>
  <c r="G3602" i="4"/>
  <c r="G3606" i="4"/>
  <c r="G3610" i="4"/>
  <c r="G3614" i="4"/>
  <c r="G3618" i="4"/>
  <c r="G3622" i="4"/>
  <c r="G3626" i="4"/>
  <c r="G3630" i="4"/>
  <c r="G3634" i="4"/>
  <c r="G3638" i="4"/>
  <c r="G3642" i="4"/>
  <c r="G3646" i="4"/>
  <c r="G3650" i="4"/>
  <c r="G3654" i="4"/>
  <c r="G3658" i="4"/>
  <c r="G3662" i="4"/>
  <c r="G3666" i="4"/>
  <c r="G3670" i="4"/>
  <c r="G3674" i="4"/>
  <c r="G3678" i="4"/>
  <c r="G3682" i="4"/>
  <c r="G3686" i="4"/>
  <c r="G3690" i="4"/>
  <c r="G3694" i="4"/>
  <c r="G3698" i="4"/>
  <c r="G3702" i="4"/>
  <c r="G3706" i="4"/>
  <c r="G3710" i="4"/>
  <c r="G3714" i="4"/>
  <c r="G3718" i="4"/>
  <c r="G3722" i="4"/>
  <c r="G3726" i="4"/>
  <c r="G3730" i="4"/>
  <c r="G3734" i="4"/>
  <c r="G3738" i="4"/>
  <c r="G3742" i="4"/>
  <c r="G3746" i="4"/>
  <c r="G3750" i="4"/>
  <c r="G3754" i="4"/>
  <c r="G3758" i="4"/>
  <c r="G3762" i="4"/>
  <c r="G3766" i="4"/>
  <c r="G3770" i="4"/>
  <c r="G3774" i="4"/>
  <c r="G3778" i="4"/>
  <c r="G3782" i="4"/>
  <c r="G3786" i="4"/>
  <c r="G3790" i="4"/>
  <c r="G3794" i="4"/>
  <c r="G3798" i="4"/>
  <c r="G3802" i="4"/>
  <c r="G3806" i="4"/>
  <c r="G3810" i="4"/>
  <c r="G3814" i="4"/>
  <c r="G3818" i="4"/>
  <c r="G3822" i="4"/>
  <c r="G3826" i="4"/>
  <c r="G3830" i="4"/>
  <c r="G3834" i="4"/>
  <c r="G3838" i="4"/>
  <c r="G3842" i="4"/>
  <c r="G3846" i="4"/>
  <c r="G3850" i="4"/>
  <c r="G3854" i="4"/>
  <c r="G3858" i="4"/>
  <c r="G3862" i="4"/>
  <c r="G3866" i="4"/>
  <c r="G3870" i="4"/>
  <c r="G3874" i="4"/>
  <c r="G3878" i="4"/>
  <c r="G3882" i="4"/>
  <c r="G3886" i="4"/>
  <c r="G3890" i="4"/>
  <c r="G3894" i="4"/>
  <c r="G3898" i="4"/>
  <c r="G3902" i="4"/>
  <c r="G3906" i="4"/>
  <c r="G3910" i="4"/>
  <c r="G3914" i="4"/>
  <c r="G3918" i="4"/>
  <c r="G3922" i="4"/>
  <c r="G3926" i="4"/>
  <c r="G3930" i="4"/>
  <c r="G3934" i="4"/>
  <c r="G3938" i="4"/>
  <c r="G3942" i="4"/>
  <c r="G3946" i="4"/>
  <c r="G3950" i="4"/>
  <c r="G3954" i="4"/>
  <c r="G3958" i="4"/>
  <c r="G3962" i="4"/>
  <c r="G3966" i="4"/>
  <c r="G3970" i="4"/>
  <c r="G3974" i="4"/>
  <c r="G3978" i="4"/>
  <c r="G3982" i="4"/>
  <c r="G3986" i="4"/>
  <c r="G3990" i="4"/>
  <c r="G3994" i="4"/>
  <c r="G3998" i="4"/>
  <c r="G4002" i="4"/>
  <c r="G4006" i="4"/>
  <c r="G4010" i="4"/>
  <c r="G4014" i="4"/>
  <c r="G4018" i="4"/>
  <c r="G4022" i="4"/>
  <c r="G4026" i="4"/>
  <c r="G4030" i="4"/>
  <c r="G4034" i="4"/>
  <c r="G4038" i="4"/>
  <c r="G4042" i="4"/>
  <c r="G4046" i="4"/>
  <c r="G4050" i="4"/>
  <c r="G4054" i="4"/>
  <c r="G4058" i="4"/>
  <c r="G4062" i="4"/>
  <c r="G4066" i="4"/>
  <c r="G4070" i="4"/>
  <c r="G4074" i="4"/>
  <c r="G4078" i="4"/>
  <c r="G4082" i="4"/>
  <c r="G4086" i="4"/>
  <c r="G4090" i="4"/>
  <c r="G4094" i="4"/>
  <c r="G4098" i="4"/>
  <c r="G4102" i="4"/>
  <c r="G4106" i="4"/>
  <c r="G4110" i="4"/>
  <c r="G4114" i="4"/>
  <c r="G4118" i="4"/>
  <c r="G4122" i="4"/>
  <c r="G4126" i="4"/>
  <c r="G4130" i="4"/>
  <c r="G4134" i="4"/>
  <c r="G4138" i="4"/>
  <c r="G4142" i="4"/>
  <c r="G4146" i="4"/>
  <c r="G4150" i="4"/>
  <c r="G4154" i="4"/>
  <c r="G4158" i="4"/>
  <c r="G4162" i="4"/>
  <c r="G4166" i="4"/>
  <c r="G4170" i="4"/>
  <c r="G4174" i="4"/>
  <c r="G4178" i="4"/>
  <c r="G4182" i="4"/>
  <c r="G4186" i="4"/>
  <c r="G4190" i="4"/>
  <c r="G4194" i="4"/>
  <c r="G4198" i="4"/>
  <c r="G4202" i="4"/>
  <c r="G4206" i="4"/>
  <c r="G4210" i="4"/>
  <c r="G4214" i="4"/>
  <c r="G4218" i="4"/>
  <c r="G4222" i="4"/>
  <c r="G4226" i="4"/>
  <c r="G4230" i="4"/>
  <c r="G4234" i="4"/>
  <c r="G4238" i="4"/>
  <c r="G4242" i="4"/>
  <c r="G4524" i="4"/>
  <c r="G4528" i="4"/>
  <c r="G4532" i="4"/>
  <c r="G4536" i="4"/>
  <c r="G4540" i="4"/>
  <c r="G4544" i="4"/>
  <c r="G4548" i="4"/>
  <c r="G4552" i="4"/>
  <c r="G4556" i="4"/>
  <c r="G4560" i="4"/>
  <c r="G4564" i="4"/>
  <c r="G4568" i="4"/>
  <c r="G4572" i="4"/>
  <c r="G4576" i="4"/>
  <c r="G4580" i="4"/>
  <c r="G4584" i="4"/>
  <c r="G4588" i="4"/>
  <c r="G4592" i="4"/>
  <c r="G4596" i="4"/>
  <c r="G4600" i="4"/>
  <c r="G4604" i="4"/>
  <c r="G4608" i="4"/>
  <c r="G4612" i="4"/>
  <c r="G4616" i="4"/>
  <c r="G4620" i="4"/>
  <c r="G4624" i="4"/>
  <c r="G4628" i="4"/>
  <c r="G4632" i="4"/>
  <c r="G4636" i="4"/>
  <c r="G4640" i="4"/>
  <c r="G4644" i="4"/>
  <c r="G4648" i="4"/>
  <c r="G4652" i="4"/>
  <c r="G4656" i="4"/>
  <c r="G4660" i="4"/>
  <c r="G4664" i="4"/>
  <c r="G4668" i="4"/>
  <c r="G4672" i="4"/>
  <c r="G4676" i="4"/>
  <c r="G4680" i="4"/>
  <c r="G4684" i="4"/>
  <c r="G4688" i="4"/>
  <c r="G4692" i="4"/>
  <c r="G4696" i="4"/>
  <c r="G4700" i="4"/>
  <c r="G4704" i="4"/>
  <c r="G4708" i="4"/>
  <c r="G4712" i="4"/>
  <c r="G4716" i="4"/>
  <c r="G4720" i="4"/>
  <c r="G4724" i="4"/>
  <c r="G4728" i="4"/>
  <c r="G4732" i="4"/>
  <c r="G4736" i="4"/>
  <c r="G4740" i="4"/>
  <c r="G4744" i="4"/>
  <c r="G4748" i="4"/>
  <c r="G4752" i="4"/>
  <c r="G4756" i="4"/>
  <c r="G4760" i="4"/>
  <c r="G4764" i="4"/>
  <c r="G4768" i="4"/>
  <c r="G4772" i="4"/>
  <c r="G4776" i="4"/>
  <c r="G4780" i="4"/>
  <c r="G4784" i="4"/>
  <c r="G4788" i="4"/>
  <c r="G4792" i="4"/>
  <c r="G4796" i="4"/>
  <c r="G4800" i="4"/>
  <c r="G4804" i="4"/>
  <c r="G4808" i="4"/>
  <c r="G4812" i="4"/>
  <c r="G4816" i="4"/>
  <c r="G4820" i="4"/>
  <c r="G4824" i="4"/>
  <c r="G4828" i="4"/>
  <c r="G4832" i="4"/>
  <c r="G4836" i="4"/>
  <c r="G4840" i="4"/>
  <c r="G4844" i="4"/>
  <c r="G4848" i="4"/>
  <c r="G4852" i="4"/>
  <c r="G4856" i="4"/>
  <c r="G4860" i="4"/>
  <c r="G4864" i="4"/>
  <c r="G4868" i="4"/>
  <c r="G4872" i="4"/>
  <c r="G4876" i="4"/>
  <c r="G4880" i="4"/>
  <c r="G4884" i="4"/>
  <c r="G4888" i="4"/>
  <c r="G4892" i="4"/>
  <c r="G4896" i="4"/>
  <c r="G4900" i="4"/>
  <c r="G4904" i="4"/>
  <c r="G4908" i="4"/>
  <c r="G4912" i="4"/>
  <c r="G4916" i="4"/>
  <c r="G4920" i="4"/>
  <c r="G4924" i="4"/>
  <c r="G4928" i="4"/>
  <c r="G4932" i="4"/>
  <c r="G4936" i="4"/>
  <c r="G4940" i="4"/>
  <c r="G4944" i="4"/>
  <c r="G4948" i="4"/>
  <c r="G4952" i="4"/>
  <c r="G4956" i="4"/>
  <c r="G4960" i="4"/>
  <c r="G4964" i="4"/>
  <c r="G4968" i="4"/>
  <c r="G4972" i="4"/>
  <c r="G4976" i="4"/>
  <c r="G4980" i="4"/>
  <c r="G4984" i="4"/>
  <c r="G4988" i="4"/>
  <c r="G4992" i="4"/>
  <c r="G4996" i="4"/>
  <c r="G5000" i="4"/>
  <c r="G5004" i="4"/>
  <c r="G5008" i="4"/>
  <c r="G5012" i="4"/>
  <c r="G5016" i="4"/>
  <c r="G5020" i="4"/>
  <c r="G5024" i="4"/>
  <c r="G5028" i="4"/>
  <c r="G5032" i="4"/>
  <c r="G5036" i="4"/>
  <c r="G5040" i="4"/>
  <c r="G5044" i="4"/>
  <c r="G5048" i="4"/>
  <c r="G5052" i="4"/>
  <c r="G5056" i="4"/>
  <c r="G5060" i="4"/>
  <c r="G5064" i="4"/>
  <c r="G5068" i="4"/>
  <c r="G5072" i="4"/>
  <c r="G5076" i="4"/>
  <c r="G5080" i="4"/>
  <c r="G5084" i="4"/>
  <c r="G5088" i="4"/>
  <c r="G5092" i="4"/>
  <c r="G5096" i="4"/>
  <c r="G5100" i="4"/>
  <c r="G5104" i="4"/>
  <c r="G5108" i="4"/>
  <c r="G5112" i="4"/>
  <c r="G5116" i="4"/>
  <c r="G5120" i="4"/>
  <c r="G5124" i="4"/>
  <c r="G5128" i="4"/>
  <c r="G5132" i="4"/>
  <c r="G5136" i="4"/>
  <c r="G5140" i="4"/>
  <c r="G5144" i="4"/>
  <c r="G5148" i="4"/>
  <c r="G5152" i="4"/>
  <c r="G5156" i="4"/>
  <c r="G5160" i="4"/>
  <c r="G5164" i="4"/>
  <c r="G4441" i="4"/>
  <c r="G4445" i="4"/>
  <c r="G4449" i="4"/>
  <c r="G4453" i="4"/>
  <c r="G4457" i="4"/>
  <c r="G4461" i="4"/>
  <c r="G4465" i="4"/>
  <c r="G4469" i="4"/>
  <c r="G4473" i="4"/>
  <c r="G4477" i="4"/>
  <c r="G4481" i="4"/>
  <c r="G4485" i="4"/>
  <c r="G4489" i="4"/>
  <c r="G4493" i="4"/>
  <c r="G4497" i="4"/>
  <c r="G4501" i="4"/>
  <c r="G4505" i="4"/>
  <c r="G4509" i="4"/>
  <c r="G4513" i="4"/>
  <c r="G4517" i="4"/>
  <c r="G4521" i="4"/>
  <c r="G4525" i="4"/>
  <c r="G4529" i="4"/>
  <c r="G4533" i="4"/>
  <c r="G4537" i="4"/>
  <c r="G4541" i="4"/>
  <c r="G4545" i="4"/>
  <c r="G4549" i="4"/>
  <c r="G4553" i="4"/>
  <c r="G4557" i="4"/>
  <c r="G4561" i="4"/>
  <c r="G4565" i="4"/>
  <c r="G4569" i="4"/>
  <c r="G4573" i="4"/>
  <c r="G4577" i="4"/>
  <c r="G4581" i="4"/>
  <c r="G4585" i="4"/>
  <c r="G4589" i="4"/>
  <c r="G4593" i="4"/>
  <c r="G4597" i="4"/>
  <c r="G4601" i="4"/>
  <c r="G4605" i="4"/>
  <c r="G4609" i="4"/>
  <c r="G4613" i="4"/>
  <c r="G4617" i="4"/>
  <c r="G4621" i="4"/>
  <c r="G4625" i="4"/>
  <c r="G4629" i="4"/>
  <c r="G4633" i="4"/>
  <c r="G4637" i="4"/>
  <c r="G4641" i="4"/>
  <c r="G4645" i="4"/>
  <c r="G4649" i="4"/>
  <c r="G4653" i="4"/>
  <c r="G4657" i="4"/>
  <c r="G4661" i="4"/>
  <c r="G4665" i="4"/>
  <c r="G4669" i="4"/>
  <c r="G4673" i="4"/>
  <c r="I4673" i="4" s="1"/>
  <c r="G4677" i="4"/>
  <c r="G4681" i="4"/>
  <c r="G4685" i="4"/>
  <c r="G4689" i="4"/>
  <c r="G4693" i="4"/>
  <c r="G4697" i="4"/>
  <c r="G4701" i="4"/>
  <c r="G4705" i="4"/>
  <c r="G4709" i="4"/>
  <c r="G4713" i="4"/>
  <c r="G4717" i="4"/>
  <c r="G4721" i="4"/>
  <c r="G4725" i="4"/>
  <c r="G4729" i="4"/>
  <c r="G4733" i="4"/>
  <c r="G4737" i="4"/>
  <c r="G4741" i="4"/>
  <c r="G4745" i="4"/>
  <c r="G4749" i="4"/>
  <c r="G4753" i="4"/>
  <c r="G4757" i="4"/>
  <c r="G4246" i="4"/>
  <c r="G4250" i="4"/>
  <c r="G4254" i="4"/>
  <c r="G4258" i="4"/>
  <c r="G4262" i="4"/>
  <c r="G4266" i="4"/>
  <c r="G4270" i="4"/>
  <c r="G4274" i="4"/>
  <c r="G4278" i="4"/>
  <c r="G4282" i="4"/>
  <c r="G4286" i="4"/>
  <c r="G4290" i="4"/>
  <c r="G4294" i="4"/>
  <c r="G4298" i="4"/>
  <c r="G4302" i="4"/>
  <c r="G4306" i="4"/>
  <c r="G4310" i="4"/>
  <c r="G4314" i="4"/>
  <c r="G4318" i="4"/>
  <c r="G4322" i="4"/>
  <c r="G4326" i="4"/>
  <c r="G4330" i="4"/>
  <c r="G4334" i="4"/>
  <c r="G4338" i="4"/>
  <c r="G4342" i="4"/>
  <c r="G4346" i="4"/>
  <c r="G4350" i="4"/>
  <c r="G4354" i="4"/>
  <c r="G4358" i="4"/>
  <c r="G4362" i="4"/>
  <c r="G4366" i="4"/>
  <c r="G4370" i="4"/>
  <c r="G4374" i="4"/>
  <c r="G4378" i="4"/>
  <c r="G4382" i="4"/>
  <c r="G4386" i="4"/>
  <c r="G4390" i="4"/>
  <c r="G4394" i="4"/>
  <c r="G4398" i="4"/>
  <c r="G4402" i="4"/>
  <c r="G4406" i="4"/>
  <c r="G4410" i="4"/>
  <c r="G4414" i="4"/>
  <c r="G4418" i="4"/>
  <c r="G4422" i="4"/>
  <c r="G4426" i="4"/>
  <c r="G4430" i="4"/>
  <c r="G4434" i="4"/>
  <c r="G4438" i="4"/>
  <c r="G4442" i="4"/>
  <c r="G4446" i="4"/>
  <c r="G4450" i="4"/>
  <c r="G4454" i="4"/>
  <c r="G4458" i="4"/>
  <c r="G4462" i="4"/>
  <c r="G4466" i="4"/>
  <c r="G4470" i="4"/>
  <c r="G4474" i="4"/>
  <c r="G4478" i="4"/>
  <c r="G4482" i="4"/>
  <c r="G4486" i="4"/>
  <c r="G4490" i="4"/>
  <c r="G4494" i="4"/>
  <c r="G4498" i="4"/>
  <c r="G4502" i="4"/>
  <c r="G4506" i="4"/>
  <c r="G4510" i="4"/>
  <c r="G4514" i="4"/>
  <c r="G4518" i="4"/>
  <c r="G4522" i="4"/>
  <c r="G4526" i="4"/>
  <c r="G4530" i="4"/>
  <c r="G4534" i="4"/>
  <c r="G4538" i="4"/>
  <c r="G4542" i="4"/>
  <c r="G4546" i="4"/>
  <c r="G4550" i="4"/>
  <c r="G4554" i="4"/>
  <c r="G4558" i="4"/>
  <c r="G4562" i="4"/>
  <c r="G4566" i="4"/>
  <c r="G4570" i="4"/>
  <c r="G4574" i="4"/>
  <c r="G4578" i="4"/>
  <c r="G4582" i="4"/>
  <c r="G4586" i="4"/>
  <c r="G4590" i="4"/>
  <c r="G4594" i="4"/>
  <c r="G4598" i="4"/>
  <c r="G4602" i="4"/>
  <c r="G4606" i="4"/>
  <c r="G4610" i="4"/>
  <c r="G4614" i="4"/>
  <c r="G4618" i="4"/>
  <c r="G4622" i="4"/>
  <c r="G4626" i="4"/>
  <c r="G4630" i="4"/>
  <c r="G4634" i="4"/>
  <c r="G4638" i="4"/>
  <c r="G4642" i="4"/>
  <c r="G4646" i="4"/>
  <c r="G4650" i="4"/>
  <c r="G4654" i="4"/>
  <c r="G4658" i="4"/>
  <c r="G4662" i="4"/>
  <c r="G4666" i="4"/>
  <c r="G4670" i="4"/>
  <c r="G4674" i="4"/>
  <c r="G4678" i="4"/>
  <c r="G4682" i="4"/>
  <c r="G4686" i="4"/>
  <c r="G4690" i="4"/>
  <c r="G4694" i="4"/>
  <c r="G4698" i="4"/>
  <c r="G4702" i="4"/>
  <c r="G4706" i="4"/>
  <c r="G4710" i="4"/>
  <c r="G4714" i="4"/>
  <c r="G4718" i="4"/>
  <c r="G4722" i="4"/>
  <c r="G4726" i="4"/>
  <c r="G4730" i="4"/>
  <c r="G4734" i="4"/>
  <c r="G4738" i="4"/>
  <c r="G4742" i="4"/>
  <c r="G4746" i="4"/>
  <c r="G4750" i="4"/>
  <c r="G4754" i="4"/>
  <c r="G4758" i="4"/>
  <c r="G4762" i="4"/>
  <c r="G4766" i="4"/>
  <c r="G4770" i="4"/>
  <c r="G4774" i="4"/>
  <c r="G4778" i="4"/>
  <c r="G4782" i="4"/>
  <c r="G4786" i="4"/>
  <c r="G4790" i="4"/>
  <c r="G4794" i="4"/>
  <c r="G4798" i="4"/>
  <c r="G4802" i="4"/>
  <c r="G4806" i="4"/>
  <c r="G4810" i="4"/>
  <c r="G4814" i="4"/>
  <c r="G4818" i="4"/>
  <c r="G4822" i="4"/>
  <c r="G4826" i="4"/>
  <c r="G4830" i="4"/>
  <c r="G4834" i="4"/>
  <c r="G4838" i="4"/>
  <c r="G4842" i="4"/>
  <c r="G4846" i="4"/>
  <c r="G4850" i="4"/>
  <c r="G4854" i="4"/>
  <c r="G4858" i="4"/>
  <c r="G4862" i="4"/>
  <c r="G4866" i="4"/>
  <c r="G4870" i="4"/>
  <c r="G4874" i="4"/>
  <c r="G4878" i="4"/>
  <c r="G4882" i="4"/>
  <c r="G4886" i="4"/>
  <c r="G4890" i="4"/>
  <c r="G4894" i="4"/>
  <c r="G4898" i="4"/>
  <c r="G4902" i="4"/>
  <c r="G4906" i="4"/>
  <c r="G4910" i="4"/>
  <c r="G4914" i="4"/>
  <c r="G4918" i="4"/>
  <c r="G4922" i="4"/>
  <c r="G4926" i="4"/>
  <c r="G4930" i="4"/>
  <c r="G4934" i="4"/>
  <c r="G4938" i="4"/>
  <c r="G4942" i="4"/>
  <c r="G4946" i="4"/>
  <c r="G4950" i="4"/>
  <c r="G4954" i="4"/>
  <c r="G4958" i="4"/>
  <c r="G4962" i="4"/>
  <c r="G4966" i="4"/>
  <c r="G4970" i="4"/>
  <c r="G4974" i="4"/>
  <c r="G4978" i="4"/>
  <c r="G4982" i="4"/>
  <c r="G4986" i="4"/>
  <c r="G4990" i="4"/>
  <c r="G4994" i="4"/>
  <c r="G4998" i="4"/>
  <c r="G5002" i="4"/>
  <c r="G5006" i="4"/>
  <c r="G5010" i="4"/>
  <c r="G5014" i="4"/>
  <c r="G5018" i="4"/>
  <c r="G5022" i="4"/>
  <c r="G5026" i="4"/>
  <c r="G5030" i="4"/>
  <c r="G5034" i="4"/>
  <c r="G5038" i="4"/>
  <c r="G5042" i="4"/>
  <c r="G5046" i="4"/>
  <c r="G5050" i="4"/>
  <c r="G5054" i="4"/>
  <c r="G5058" i="4"/>
  <c r="G5062" i="4"/>
  <c r="G5066" i="4"/>
  <c r="G5070" i="4"/>
  <c r="G5074" i="4"/>
  <c r="G5078" i="4"/>
  <c r="G5082" i="4"/>
  <c r="G5086" i="4"/>
  <c r="G5090" i="4"/>
  <c r="G5094" i="4"/>
  <c r="G5098" i="4"/>
  <c r="G5102" i="4"/>
  <c r="G5106" i="4"/>
  <c r="G5110" i="4"/>
  <c r="G5114" i="4"/>
  <c r="G5118" i="4"/>
  <c r="G5122" i="4"/>
  <c r="G5126" i="4"/>
  <c r="G5130" i="4"/>
  <c r="G5134" i="4"/>
  <c r="G5138" i="4"/>
  <c r="G5142" i="4"/>
  <c r="G5146" i="4"/>
  <c r="G5150" i="4"/>
  <c r="G5154" i="4"/>
  <c r="G5158" i="4"/>
  <c r="G5162" i="4"/>
  <c r="G5166" i="4"/>
  <c r="G5170" i="4"/>
  <c r="G5174" i="4"/>
  <c r="G5178" i="4"/>
  <c r="G5182" i="4"/>
  <c r="G5186" i="4"/>
  <c r="G5190" i="4"/>
  <c r="G5194" i="4"/>
  <c r="G5198" i="4"/>
  <c r="G5202" i="4"/>
  <c r="G5206" i="4"/>
  <c r="G5210" i="4"/>
  <c r="G5214" i="4"/>
  <c r="G5218" i="4"/>
  <c r="G5222" i="4"/>
  <c r="K205" i="8" l="1"/>
  <c r="I206" i="8"/>
  <c r="I1438" i="4"/>
  <c r="I1439" i="4" s="1"/>
  <c r="I1440" i="4" s="1"/>
  <c r="I1441" i="4" s="1"/>
  <c r="I1442" i="4" s="1"/>
  <c r="I1443" i="4" s="1"/>
  <c r="I1444" i="4" s="1"/>
  <c r="I1445" i="4" s="1"/>
  <c r="I1446" i="4" s="1"/>
  <c r="I1447" i="4" s="1"/>
  <c r="I1448" i="4" s="1"/>
  <c r="I1449" i="4" s="1"/>
  <c r="I5691" i="4"/>
  <c r="I5692" i="4" s="1"/>
  <c r="I5693" i="4" s="1"/>
  <c r="I5694" i="4" s="1"/>
  <c r="I5695" i="4" s="1"/>
  <c r="I5696" i="4" s="1"/>
  <c r="I5697" i="4" s="1"/>
  <c r="I5698" i="4" s="1"/>
  <c r="I5699" i="4" s="1"/>
  <c r="I5700" i="4" s="1"/>
  <c r="I5701" i="4" s="1"/>
  <c r="I5702" i="4" s="1"/>
  <c r="I5703" i="4" s="1"/>
  <c r="I5704" i="4" s="1"/>
  <c r="I5705" i="4" s="1"/>
  <c r="I5706" i="4" s="1"/>
  <c r="I5707" i="4" s="1"/>
  <c r="I5708" i="4" s="1"/>
  <c r="I5709" i="4" s="1"/>
  <c r="I5710" i="4" s="1"/>
  <c r="I5711" i="4" s="1"/>
  <c r="I5712" i="4" s="1"/>
  <c r="I5713" i="4" s="1"/>
  <c r="I5714" i="4" s="1"/>
  <c r="I5715" i="4" s="1"/>
  <c r="I5716" i="4" s="1"/>
  <c r="I5717" i="4" s="1"/>
  <c r="I5718" i="4" s="1"/>
  <c r="I5719" i="4" s="1"/>
  <c r="I5720" i="4" s="1"/>
  <c r="I5721" i="4" s="1"/>
  <c r="I5722" i="4" s="1"/>
  <c r="I5723" i="4" s="1"/>
  <c r="I5724" i="4" s="1"/>
  <c r="I5725" i="4" s="1"/>
  <c r="I5726" i="4" s="1"/>
  <c r="I5727" i="4" s="1"/>
  <c r="I5728" i="4" s="1"/>
  <c r="I5729" i="4" s="1"/>
  <c r="I5730" i="4" s="1"/>
  <c r="I5731" i="4" s="1"/>
  <c r="I5732" i="4" s="1"/>
  <c r="I5733" i="4" s="1"/>
  <c r="I5734" i="4" s="1"/>
  <c r="I5735" i="4" s="1"/>
  <c r="I5736" i="4" s="1"/>
  <c r="I5737" i="4" s="1"/>
  <c r="I5738" i="4" s="1"/>
  <c r="I5739" i="4" s="1"/>
  <c r="I5740" i="4" s="1"/>
  <c r="I5741" i="4" s="1"/>
  <c r="I5742" i="4" s="1"/>
  <c r="I5743" i="4" s="1"/>
  <c r="I5744" i="4" s="1"/>
  <c r="I5745" i="4" s="1"/>
  <c r="I5746" i="4" s="1"/>
  <c r="I5747" i="4" s="1"/>
  <c r="I5748" i="4" s="1"/>
  <c r="I5749" i="4" s="1"/>
  <c r="I5750" i="4" s="1"/>
  <c r="I5751" i="4" s="1"/>
  <c r="I5752" i="4" s="1"/>
  <c r="I5753" i="4" s="1"/>
  <c r="I5754" i="4" s="1"/>
  <c r="I5755" i="4" s="1"/>
  <c r="I5756" i="4" s="1"/>
  <c r="I5757" i="4" s="1"/>
  <c r="I5758" i="4" s="1"/>
  <c r="I5759" i="4" s="1"/>
  <c r="I5760" i="4" s="1"/>
  <c r="I5761" i="4" s="1"/>
  <c r="I5762" i="4" s="1"/>
  <c r="I5763" i="4" s="1"/>
  <c r="I5764" i="4" s="1"/>
  <c r="I5765" i="4" s="1"/>
  <c r="I5766" i="4" s="1"/>
  <c r="I4674" i="4"/>
  <c r="I4675" i="4" s="1"/>
  <c r="I4676" i="4" s="1"/>
  <c r="I4677" i="4" s="1"/>
  <c r="I4678" i="4" s="1"/>
  <c r="I4679" i="4" s="1"/>
  <c r="I4680" i="4" s="1"/>
  <c r="I4681" i="4" s="1"/>
  <c r="I4682" i="4" s="1"/>
  <c r="I4683" i="4" s="1"/>
  <c r="I4684" i="4" s="1"/>
  <c r="I4685" i="4" s="1"/>
  <c r="I4686" i="4" s="1"/>
  <c r="I4687" i="4" s="1"/>
  <c r="I4688" i="4" s="1"/>
  <c r="I4689" i="4" s="1"/>
  <c r="I4690" i="4" s="1"/>
  <c r="I4691" i="4" s="1"/>
  <c r="I4692" i="4" s="1"/>
  <c r="I4693" i="4" s="1"/>
  <c r="I4694" i="4" s="1"/>
  <c r="I4695" i="4" s="1"/>
  <c r="I4696" i="4" s="1"/>
  <c r="I4697" i="4" s="1"/>
  <c r="I4698" i="4" s="1"/>
  <c r="I4699" i="4" s="1"/>
  <c r="I4700" i="4" s="1"/>
  <c r="I4701" i="4" s="1"/>
  <c r="I4702" i="4" s="1"/>
  <c r="I4703" i="4" s="1"/>
  <c r="I4704" i="4" s="1"/>
  <c r="I4705" i="4" s="1"/>
  <c r="I4706" i="4" s="1"/>
  <c r="I4707" i="4" s="1"/>
  <c r="I4708" i="4" s="1"/>
  <c r="I4709" i="4" s="1"/>
  <c r="I4710" i="4" s="1"/>
  <c r="I4711" i="4" s="1"/>
  <c r="I4712" i="4" s="1"/>
  <c r="I4713" i="4" s="1"/>
  <c r="I4714" i="4" s="1"/>
  <c r="I4715" i="4" s="1"/>
  <c r="I4716" i="4" s="1"/>
  <c r="I4717" i="4" s="1"/>
  <c r="I4718" i="4" s="1"/>
  <c r="I4719" i="4" s="1"/>
  <c r="I4720" i="4" s="1"/>
  <c r="I4721" i="4" s="1"/>
  <c r="I4722" i="4" s="1"/>
  <c r="I4723" i="4" s="1"/>
  <c r="I4724" i="4" s="1"/>
  <c r="I4725" i="4" s="1"/>
  <c r="I4726" i="4" s="1"/>
  <c r="I4727" i="4" s="1"/>
  <c r="I4728" i="4" s="1"/>
  <c r="I4729" i="4" s="1"/>
  <c r="I4730" i="4" s="1"/>
  <c r="I4731" i="4" s="1"/>
  <c r="I4732" i="4" s="1"/>
  <c r="I4733" i="4" s="1"/>
  <c r="I4734" i="4" s="1"/>
  <c r="I4735" i="4" s="1"/>
  <c r="I4736" i="4" s="1"/>
  <c r="I4737" i="4" s="1"/>
  <c r="I4738" i="4" s="1"/>
  <c r="I4739" i="4" s="1"/>
  <c r="I4740" i="4" s="1"/>
  <c r="I4741" i="4" s="1"/>
  <c r="I4742" i="4" s="1"/>
  <c r="I4743" i="4" s="1"/>
  <c r="I4744" i="4" s="1"/>
  <c r="I4745" i="4" s="1"/>
  <c r="I4746" i="4" s="1"/>
  <c r="I4747" i="4" s="1"/>
  <c r="I4748" i="4" s="1"/>
  <c r="I4749" i="4" s="1"/>
  <c r="I4750" i="4" s="1"/>
  <c r="I4751" i="4" s="1"/>
  <c r="I4752" i="4" s="1"/>
  <c r="I4753" i="4" s="1"/>
  <c r="I4754" i="4" s="1"/>
  <c r="I4755" i="4" s="1"/>
  <c r="I4756" i="4" s="1"/>
  <c r="I4757" i="4" s="1"/>
  <c r="I4758" i="4" s="1"/>
  <c r="I4759" i="4" s="1"/>
  <c r="I4760" i="4" s="1"/>
  <c r="I4761" i="4" s="1"/>
  <c r="I4762" i="4" s="1"/>
  <c r="I4763" i="4" s="1"/>
  <c r="I4764" i="4" s="1"/>
  <c r="I4765" i="4" s="1"/>
  <c r="I4766" i="4" s="1"/>
  <c r="I4767" i="4" s="1"/>
  <c r="I4768" i="4" s="1"/>
  <c r="I4769" i="4" s="1"/>
  <c r="I4770" i="4" s="1"/>
  <c r="I4771" i="4" s="1"/>
  <c r="I4772" i="4" s="1"/>
  <c r="I4773" i="4" s="1"/>
  <c r="I4774" i="4" s="1"/>
  <c r="I4775" i="4" s="1"/>
  <c r="I4776" i="4" s="1"/>
  <c r="I4777" i="4" s="1"/>
  <c r="I4778" i="4" s="1"/>
  <c r="I4779" i="4" s="1"/>
  <c r="I4780" i="4" s="1"/>
  <c r="I4781" i="4" s="1"/>
  <c r="I4782" i="4" s="1"/>
  <c r="I4783" i="4" s="1"/>
  <c r="I4784" i="4" s="1"/>
  <c r="I4785" i="4" s="1"/>
  <c r="I4786" i="4" s="1"/>
  <c r="I4787" i="4" s="1"/>
  <c r="I4788" i="4" s="1"/>
  <c r="I4789" i="4" s="1"/>
  <c r="I2918" i="4"/>
  <c r="I2919" i="4" s="1"/>
  <c r="I2920" i="4" s="1"/>
  <c r="I2921" i="4" s="1"/>
  <c r="I2922" i="4" s="1"/>
  <c r="I2923" i="4" s="1"/>
  <c r="I2924" i="4" s="1"/>
  <c r="I2925" i="4" s="1"/>
  <c r="I2926" i="4" s="1"/>
  <c r="I2927" i="4" s="1"/>
  <c r="I2928" i="4" s="1"/>
  <c r="I2929" i="4" s="1"/>
  <c r="I2930" i="4" s="1"/>
  <c r="I2931" i="4" s="1"/>
  <c r="I2932" i="4" s="1"/>
  <c r="I2933" i="4" s="1"/>
  <c r="I2934" i="4" s="1"/>
  <c r="I2935" i="4" s="1"/>
  <c r="I2936" i="4" s="1"/>
  <c r="I2937" i="4" s="1"/>
  <c r="I2938" i="4" s="1"/>
  <c r="I2939" i="4" s="1"/>
  <c r="I2940" i="4" s="1"/>
  <c r="I2941" i="4" s="1"/>
  <c r="I2942" i="4" s="1"/>
  <c r="I2943" i="4" s="1"/>
  <c r="I2944" i="4" s="1"/>
  <c r="I2945" i="4" s="1"/>
  <c r="I2946" i="4" s="1"/>
  <c r="I2947" i="4" s="1"/>
  <c r="I2948" i="4" s="1"/>
  <c r="I2949" i="4" s="1"/>
  <c r="I2950" i="4" s="1"/>
  <c r="I2951" i="4" s="1"/>
  <c r="I2952" i="4" s="1"/>
  <c r="I2953" i="4" s="1"/>
  <c r="I2954" i="4" s="1"/>
  <c r="I2955" i="4" s="1"/>
  <c r="I2956" i="4" s="1"/>
  <c r="I2957" i="4" s="1"/>
  <c r="I2958" i="4" s="1"/>
  <c r="I2959" i="4" s="1"/>
  <c r="I2960" i="4" s="1"/>
  <c r="I2961" i="4" s="1"/>
  <c r="I2962" i="4" s="1"/>
  <c r="I2963" i="4" s="1"/>
  <c r="I2964" i="4" s="1"/>
  <c r="I2965" i="4" s="1"/>
  <c r="I2966" i="4" s="1"/>
  <c r="I2967" i="4" s="1"/>
  <c r="I2968" i="4" s="1"/>
  <c r="I1714" i="4"/>
  <c r="I1715" i="4" s="1"/>
  <c r="I1716" i="4" s="1"/>
  <c r="I5783" i="4"/>
  <c r="I5784" i="4" s="1"/>
  <c r="I5785" i="4" s="1"/>
  <c r="I5786" i="4" s="1"/>
  <c r="I5787" i="4" s="1"/>
  <c r="I5788" i="4" s="1"/>
  <c r="I5789" i="4" s="1"/>
  <c r="I5790" i="4" s="1"/>
  <c r="I5791" i="4" s="1"/>
  <c r="I5792" i="4" s="1"/>
  <c r="I5793" i="4" s="1"/>
  <c r="I5794" i="4" s="1"/>
  <c r="I5795" i="4" s="1"/>
  <c r="I5796" i="4" s="1"/>
  <c r="I5797" i="4" s="1"/>
  <c r="I5798" i="4" s="1"/>
  <c r="I5799" i="4" s="1"/>
  <c r="I5800" i="4" s="1"/>
  <c r="I5801" i="4" s="1"/>
  <c r="I5802" i="4" s="1"/>
  <c r="I5803" i="4" s="1"/>
  <c r="I5804" i="4" s="1"/>
  <c r="I5805" i="4" s="1"/>
  <c r="I4394" i="4"/>
  <c r="I4395" i="4" s="1"/>
  <c r="I4396" i="4" s="1"/>
  <c r="I4397" i="4" s="1"/>
  <c r="I4398" i="4" s="1"/>
  <c r="I4399" i="4" s="1"/>
  <c r="I4400" i="4" s="1"/>
  <c r="I4401" i="4" s="1"/>
  <c r="I4402" i="4" s="1"/>
  <c r="I4403" i="4" s="1"/>
  <c r="I4404" i="4" s="1"/>
  <c r="I4405" i="4" s="1"/>
  <c r="I4406" i="4" s="1"/>
  <c r="I4407" i="4" s="1"/>
  <c r="I4408" i="4" s="1"/>
  <c r="I4409" i="4" s="1"/>
  <c r="I4410" i="4" s="1"/>
  <c r="I4411" i="4" s="1"/>
  <c r="I4412" i="4" s="1"/>
  <c r="I4413" i="4" s="1"/>
  <c r="I4414" i="4" s="1"/>
  <c r="I4415" i="4" s="1"/>
  <c r="I4416" i="4" s="1"/>
  <c r="I4417" i="4" s="1"/>
  <c r="I4418" i="4" s="1"/>
  <c r="I4419" i="4" s="1"/>
  <c r="I4420" i="4" s="1"/>
  <c r="I4421" i="4" s="1"/>
  <c r="I4422" i="4" s="1"/>
  <c r="I4423" i="4" s="1"/>
  <c r="I4424" i="4" s="1"/>
  <c r="I4425" i="4" s="1"/>
  <c r="I4426" i="4" s="1"/>
  <c r="I4427" i="4" s="1"/>
  <c r="I4428" i="4" s="1"/>
  <c r="I4429" i="4" s="1"/>
  <c r="I4430" i="4" s="1"/>
  <c r="I4431" i="4" s="1"/>
  <c r="I4432" i="4" s="1"/>
  <c r="I4433" i="4" s="1"/>
  <c r="I4434" i="4" s="1"/>
  <c r="I4435" i="4" s="1"/>
  <c r="I4436" i="4" s="1"/>
  <c r="I4437" i="4" s="1"/>
  <c r="I4438" i="4" s="1"/>
  <c r="I4439" i="4" s="1"/>
  <c r="I4440" i="4" s="1"/>
  <c r="I4441" i="4" s="1"/>
  <c r="I4442" i="4" s="1"/>
  <c r="I4443" i="4" s="1"/>
  <c r="I4444" i="4" s="1"/>
  <c r="I4445" i="4" s="1"/>
  <c r="I4446" i="4" s="1"/>
  <c r="I4447" i="4" s="1"/>
  <c r="I4448" i="4" s="1"/>
  <c r="I4449" i="4" s="1"/>
  <c r="I4450" i="4" s="1"/>
  <c r="I4451" i="4" s="1"/>
  <c r="I4452" i="4" s="1"/>
  <c r="I4453" i="4" s="1"/>
  <c r="I4454" i="4" s="1"/>
  <c r="I4455" i="4" s="1"/>
  <c r="I4456" i="4" s="1"/>
  <c r="I4457" i="4" s="1"/>
  <c r="I4458" i="4" s="1"/>
  <c r="I4459" i="4" s="1"/>
  <c r="I4460" i="4" s="1"/>
  <c r="I4461" i="4" s="1"/>
  <c r="I4462" i="4" s="1"/>
  <c r="I4463" i="4" s="1"/>
  <c r="I4464" i="4" s="1"/>
  <c r="I4465" i="4" s="1"/>
  <c r="I4466" i="4" s="1"/>
  <c r="I4467" i="4" s="1"/>
  <c r="I4468" i="4" s="1"/>
  <c r="I4469" i="4" s="1"/>
  <c r="I1962" i="4"/>
  <c r="I1963" i="4" s="1"/>
  <c r="I1964" i="4" s="1"/>
  <c r="I3758" i="4"/>
  <c r="I3759" i="4" s="1"/>
  <c r="I3760" i="4" s="1"/>
  <c r="I3761" i="4" s="1"/>
  <c r="I3762" i="4" s="1"/>
  <c r="I3763" i="4" s="1"/>
  <c r="I3764" i="4" s="1"/>
  <c r="I3765" i="4" s="1"/>
  <c r="I3766" i="4" s="1"/>
  <c r="I3767" i="4" s="1"/>
  <c r="I3768" i="4" s="1"/>
  <c r="I3769" i="4" s="1"/>
  <c r="I3770" i="4" s="1"/>
  <c r="I3771" i="4" s="1"/>
  <c r="I3772" i="4" s="1"/>
  <c r="I3773" i="4" s="1"/>
  <c r="I3774" i="4" s="1"/>
  <c r="I3775" i="4" s="1"/>
  <c r="I3776" i="4" s="1"/>
  <c r="I3777" i="4" s="1"/>
  <c r="I3778" i="4" s="1"/>
  <c r="I3779" i="4" s="1"/>
  <c r="I3780" i="4" s="1"/>
  <c r="I3781" i="4" s="1"/>
  <c r="I3782" i="4" s="1"/>
  <c r="I3783" i="4" s="1"/>
  <c r="I3784" i="4" s="1"/>
  <c r="I3785" i="4" s="1"/>
  <c r="I3786" i="4" s="1"/>
  <c r="I3787" i="4" s="1"/>
  <c r="I3788" i="4" s="1"/>
  <c r="I3789" i="4" s="1"/>
  <c r="I3790" i="4" s="1"/>
  <c r="I3791" i="4" s="1"/>
  <c r="I3792" i="4" s="1"/>
  <c r="I3793" i="4" s="1"/>
  <c r="I3794" i="4" s="1"/>
  <c r="I3795" i="4" s="1"/>
  <c r="I3796" i="4" s="1"/>
  <c r="I3797" i="4" s="1"/>
  <c r="I3798" i="4" s="1"/>
  <c r="I3799" i="4" s="1"/>
  <c r="I3800" i="4" s="1"/>
  <c r="I3801" i="4" s="1"/>
  <c r="I3802" i="4" s="1"/>
  <c r="I3803" i="4" s="1"/>
  <c r="I3804" i="4" s="1"/>
  <c r="I3805" i="4" s="1"/>
  <c r="I3806" i="4" s="1"/>
  <c r="I3807" i="4" s="1"/>
  <c r="I3808" i="4" s="1"/>
  <c r="I3809" i="4" s="1"/>
  <c r="I3810" i="4" s="1"/>
  <c r="I3811" i="4" s="1"/>
  <c r="I3812" i="4" s="1"/>
  <c r="I3813" i="4" s="1"/>
  <c r="I3814" i="4" s="1"/>
  <c r="I3815" i="4" s="1"/>
  <c r="I3816" i="4" s="1"/>
  <c r="I3817" i="4" s="1"/>
  <c r="I3818" i="4" s="1"/>
  <c r="I3819" i="4" s="1"/>
  <c r="I3820" i="4" s="1"/>
  <c r="I3821" i="4" s="1"/>
  <c r="I3822" i="4" s="1"/>
  <c r="I3823" i="4" s="1"/>
  <c r="I3824" i="4" s="1"/>
  <c r="I3825" i="4" s="1"/>
  <c r="I3826" i="4" s="1"/>
  <c r="I3827" i="4" s="1"/>
  <c r="I3828" i="4" s="1"/>
  <c r="I3829" i="4" s="1"/>
  <c r="I3830" i="4" s="1"/>
  <c r="I3831" i="4" s="1"/>
  <c r="I3832" i="4" s="1"/>
  <c r="I3833" i="4" s="1"/>
  <c r="I3834" i="4" s="1"/>
  <c r="I3835" i="4" s="1"/>
  <c r="I3836" i="4" s="1"/>
  <c r="I3837" i="4" s="1"/>
  <c r="I3838" i="4" s="1"/>
  <c r="I3839" i="4" s="1"/>
  <c r="I3840" i="4" s="1"/>
  <c r="I3841" i="4" s="1"/>
  <c r="I3842" i="4" s="1"/>
  <c r="I3843" i="4" s="1"/>
  <c r="I3844" i="4" s="1"/>
  <c r="I3845" i="4" s="1"/>
  <c r="I3846" i="4" s="1"/>
  <c r="I3847" i="4" s="1"/>
  <c r="I3848" i="4" s="1"/>
  <c r="I3849" i="4" s="1"/>
  <c r="I3850" i="4" s="1"/>
  <c r="I3851" i="4" s="1"/>
  <c r="I3852" i="4" s="1"/>
  <c r="I3853" i="4" s="1"/>
  <c r="I3854" i="4" s="1"/>
  <c r="I3855" i="4" s="1"/>
  <c r="I3856" i="4" s="1"/>
  <c r="I3857" i="4" s="1"/>
  <c r="I3858" i="4" s="1"/>
  <c r="I3859" i="4" s="1"/>
  <c r="I3860" i="4" s="1"/>
  <c r="I3861" i="4" s="1"/>
  <c r="I3862" i="4" s="1"/>
  <c r="I3863" i="4" s="1"/>
  <c r="I3864" i="4" s="1"/>
  <c r="I3865" i="4" s="1"/>
  <c r="I3866" i="4" s="1"/>
  <c r="I3867" i="4" s="1"/>
  <c r="I3868" i="4" s="1"/>
  <c r="I3869" i="4" s="1"/>
  <c r="I3870" i="4" s="1"/>
  <c r="I3871" i="4" s="1"/>
  <c r="I3872" i="4" s="1"/>
  <c r="I3873" i="4" s="1"/>
  <c r="I3874" i="4" s="1"/>
  <c r="I3875" i="4" s="1"/>
  <c r="I3876" i="4" s="1"/>
  <c r="I3877" i="4" s="1"/>
  <c r="I3878" i="4" s="1"/>
  <c r="I3879" i="4" s="1"/>
  <c r="I3880" i="4" s="1"/>
  <c r="I3881" i="4" s="1"/>
  <c r="I3882" i="4" s="1"/>
  <c r="I3883" i="4" s="1"/>
  <c r="I3884" i="4" s="1"/>
  <c r="I3885" i="4" s="1"/>
  <c r="I3886" i="4" s="1"/>
  <c r="I3887" i="4" s="1"/>
  <c r="I3888" i="4" s="1"/>
  <c r="I3889" i="4" s="1"/>
  <c r="I3890" i="4" s="1"/>
  <c r="I3891" i="4" s="1"/>
  <c r="I3892" i="4" s="1"/>
  <c r="I3893" i="4" s="1"/>
  <c r="I3894" i="4" s="1"/>
  <c r="I3895" i="4" s="1"/>
  <c r="I3896" i="4" s="1"/>
  <c r="I3897" i="4" s="1"/>
  <c r="I3898" i="4" s="1"/>
  <c r="I3899" i="4" s="1"/>
  <c r="I3900" i="4" s="1"/>
  <c r="I3901" i="4" s="1"/>
  <c r="I3902" i="4" s="1"/>
  <c r="I3903" i="4" s="1"/>
  <c r="I3904" i="4" s="1"/>
  <c r="I3905" i="4" s="1"/>
  <c r="I3906" i="4" s="1"/>
  <c r="I3907" i="4" s="1"/>
  <c r="I3908" i="4" s="1"/>
  <c r="I3909" i="4" s="1"/>
  <c r="I3910" i="4" s="1"/>
  <c r="I3911" i="4" s="1"/>
  <c r="I3912" i="4" s="1"/>
  <c r="I3913" i="4" s="1"/>
  <c r="I3914" i="4" s="1"/>
  <c r="I3915" i="4" s="1"/>
  <c r="I3916" i="4" s="1"/>
  <c r="I3917" i="4" s="1"/>
  <c r="I3918" i="4" s="1"/>
  <c r="I3919" i="4" s="1"/>
  <c r="I3920" i="4" s="1"/>
  <c r="I3921" i="4" s="1"/>
  <c r="I3922" i="4" s="1"/>
  <c r="I3923" i="4" s="1"/>
  <c r="I3924" i="4" s="1"/>
  <c r="I3925" i="4" s="1"/>
  <c r="I3926" i="4" s="1"/>
  <c r="I3927" i="4" s="1"/>
  <c r="I3928" i="4" s="1"/>
  <c r="I3929" i="4" s="1"/>
  <c r="I3930" i="4" s="1"/>
  <c r="I3931" i="4" s="1"/>
  <c r="I3932" i="4" s="1"/>
  <c r="I3933" i="4" s="1"/>
  <c r="I3934" i="4" s="1"/>
  <c r="I3935" i="4" s="1"/>
  <c r="I3936" i="4" s="1"/>
  <c r="I3937" i="4" s="1"/>
  <c r="I3938" i="4" s="1"/>
  <c r="I3939" i="4" s="1"/>
  <c r="I3940" i="4" s="1"/>
  <c r="I3941" i="4" s="1"/>
  <c r="I3942" i="4" s="1"/>
  <c r="I3943" i="4" s="1"/>
  <c r="I3944" i="4" s="1"/>
  <c r="I3945" i="4" s="1"/>
  <c r="I3946" i="4" s="1"/>
  <c r="I3947" i="4" s="1"/>
  <c r="I3948" i="4" s="1"/>
  <c r="I3949" i="4" s="1"/>
  <c r="I3950" i="4" s="1"/>
  <c r="I3951" i="4" s="1"/>
  <c r="I3952" i="4" s="1"/>
  <c r="I3953" i="4" s="1"/>
  <c r="I3954" i="4" s="1"/>
  <c r="I3955" i="4" s="1"/>
  <c r="I3956" i="4" s="1"/>
  <c r="I3957" i="4" s="1"/>
  <c r="I3958" i="4" s="1"/>
  <c r="I3959" i="4" s="1"/>
  <c r="I3960" i="4" s="1"/>
  <c r="I3961" i="4" s="1"/>
  <c r="I3962" i="4" s="1"/>
  <c r="I3963" i="4" s="1"/>
  <c r="I3964" i="4" s="1"/>
  <c r="I3965" i="4" s="1"/>
  <c r="I3966" i="4" s="1"/>
  <c r="I3967" i="4" s="1"/>
  <c r="I3968" i="4" s="1"/>
  <c r="I3969" i="4" s="1"/>
  <c r="I3970" i="4" s="1"/>
  <c r="I3971" i="4" s="1"/>
  <c r="I3972" i="4" s="1"/>
  <c r="I3973" i="4" s="1"/>
  <c r="I3974" i="4" s="1"/>
  <c r="I3975" i="4" s="1"/>
  <c r="I3976" i="4" s="1"/>
  <c r="I3977" i="4" s="1"/>
  <c r="I3978" i="4" s="1"/>
  <c r="I3979" i="4" s="1"/>
  <c r="I3980" i="4" s="1"/>
  <c r="I3981" i="4" s="1"/>
  <c r="I3982" i="4" s="1"/>
  <c r="I3983" i="4" s="1"/>
  <c r="I3984" i="4" s="1"/>
  <c r="I3985" i="4" s="1"/>
  <c r="I3986" i="4" s="1"/>
  <c r="I3987" i="4" s="1"/>
  <c r="I3988" i="4" s="1"/>
  <c r="I3989" i="4" s="1"/>
  <c r="I3990" i="4" s="1"/>
  <c r="I3991" i="4" s="1"/>
  <c r="I3992" i="4" s="1"/>
  <c r="I3993" i="4" s="1"/>
  <c r="I3994" i="4" s="1"/>
  <c r="I3995" i="4" s="1"/>
  <c r="I3996" i="4" s="1"/>
  <c r="I3997" i="4" s="1"/>
  <c r="I3998" i="4" s="1"/>
  <c r="I3999" i="4" s="1"/>
  <c r="I4000" i="4" s="1"/>
  <c r="I4001" i="4" s="1"/>
  <c r="I4002" i="4" s="1"/>
  <c r="I4003" i="4" s="1"/>
  <c r="I4004" i="4" s="1"/>
  <c r="I4005" i="4" s="1"/>
  <c r="I4006" i="4" s="1"/>
  <c r="I4007" i="4" s="1"/>
  <c r="I4008" i="4" s="1"/>
  <c r="I4009" i="4" s="1"/>
  <c r="I4010" i="4" s="1"/>
  <c r="I4011" i="4" s="1"/>
  <c r="I4012" i="4" s="1"/>
  <c r="I4013" i="4" s="1"/>
  <c r="I4014" i="4" s="1"/>
  <c r="I4015" i="4" s="1"/>
  <c r="I4016" i="4" s="1"/>
  <c r="I4017" i="4" s="1"/>
  <c r="I4018" i="4" s="1"/>
  <c r="I4019" i="4" s="1"/>
  <c r="I4020" i="4" s="1"/>
  <c r="I4021" i="4" s="1"/>
  <c r="I4022" i="4" s="1"/>
  <c r="I4023" i="4" s="1"/>
  <c r="I4024" i="4" s="1"/>
  <c r="I4025" i="4" s="1"/>
  <c r="I4026" i="4" s="1"/>
  <c r="I4027" i="4" s="1"/>
  <c r="I4028" i="4" s="1"/>
  <c r="I4029" i="4" s="1"/>
  <c r="I4030" i="4" s="1"/>
  <c r="I4031" i="4" s="1"/>
  <c r="I4032" i="4" s="1"/>
  <c r="I4033" i="4" s="1"/>
  <c r="I4034" i="4" s="1"/>
  <c r="I4035" i="4" s="1"/>
  <c r="I4036" i="4" s="1"/>
  <c r="I4037" i="4" s="1"/>
  <c r="I4038" i="4" s="1"/>
  <c r="I4039" i="4" s="1"/>
  <c r="I4040" i="4" s="1"/>
  <c r="I4041" i="4" s="1"/>
  <c r="I4042" i="4" s="1"/>
  <c r="I4043" i="4" s="1"/>
  <c r="I4044" i="4" s="1"/>
  <c r="I4045" i="4" s="1"/>
  <c r="I4046" i="4" s="1"/>
  <c r="I4047" i="4" s="1"/>
  <c r="I4048" i="4" s="1"/>
  <c r="I4049" i="4" s="1"/>
  <c r="I4050" i="4" s="1"/>
  <c r="I4051" i="4" s="1"/>
  <c r="I4052" i="4" s="1"/>
  <c r="I4053" i="4" s="1"/>
  <c r="I4054" i="4" s="1"/>
  <c r="I4055" i="4" s="1"/>
  <c r="I4056" i="4" s="1"/>
  <c r="I4057" i="4" s="1"/>
  <c r="I4058" i="4" s="1"/>
  <c r="I4059" i="4" s="1"/>
  <c r="I4060" i="4" s="1"/>
  <c r="I4061" i="4" s="1"/>
  <c r="I4062" i="4" s="1"/>
  <c r="I4063" i="4" s="1"/>
  <c r="I4064" i="4" s="1"/>
  <c r="I4065" i="4" s="1"/>
  <c r="I4066" i="4" s="1"/>
  <c r="I4067" i="4" s="1"/>
  <c r="I4068" i="4" s="1"/>
  <c r="I4069" i="4" s="1"/>
  <c r="I4070" i="4" s="1"/>
  <c r="I4071" i="4" s="1"/>
  <c r="I4072" i="4" s="1"/>
  <c r="I4073" i="4" s="1"/>
  <c r="I4074" i="4" s="1"/>
  <c r="I4075" i="4" s="1"/>
  <c r="I4076" i="4" s="1"/>
  <c r="I4077" i="4" s="1"/>
  <c r="I4078" i="4" s="1"/>
  <c r="I4079" i="4" s="1"/>
  <c r="I4080" i="4" s="1"/>
  <c r="I4081" i="4" s="1"/>
  <c r="I4082" i="4" s="1"/>
  <c r="I4083" i="4" s="1"/>
  <c r="I4084" i="4" s="1"/>
  <c r="I4085" i="4" s="1"/>
  <c r="I4086" i="4" s="1"/>
  <c r="I4087" i="4" s="1"/>
  <c r="I4088" i="4" s="1"/>
  <c r="I4089" i="4" s="1"/>
  <c r="I4090" i="4" s="1"/>
  <c r="I4091" i="4" s="1"/>
  <c r="I4092" i="4" s="1"/>
  <c r="I4093" i="4" s="1"/>
  <c r="I4094" i="4" s="1"/>
  <c r="I4095" i="4" s="1"/>
  <c r="I4096" i="4" s="1"/>
  <c r="I4097" i="4" s="1"/>
  <c r="I4098" i="4" s="1"/>
  <c r="I4099" i="4" s="1"/>
  <c r="I4100" i="4" s="1"/>
  <c r="I4101" i="4" s="1"/>
  <c r="I4102" i="4" s="1"/>
  <c r="I4103" i="4" s="1"/>
  <c r="I4104" i="4" s="1"/>
  <c r="I4105" i="4" s="1"/>
  <c r="I4106" i="4" s="1"/>
  <c r="I4107" i="4" s="1"/>
  <c r="I4108" i="4" s="1"/>
  <c r="I4109" i="4" s="1"/>
  <c r="I4110" i="4" s="1"/>
  <c r="I4111" i="4" s="1"/>
  <c r="I4112" i="4" s="1"/>
  <c r="I4113" i="4" s="1"/>
  <c r="I4114" i="4" s="1"/>
  <c r="I4115" i="4" s="1"/>
  <c r="I4116" i="4" s="1"/>
  <c r="I4117" i="4" s="1"/>
  <c r="I4118" i="4" s="1"/>
  <c r="I4119" i="4" s="1"/>
  <c r="I4120" i="4" s="1"/>
  <c r="I4121" i="4" s="1"/>
  <c r="I4122" i="4" s="1"/>
  <c r="I4123" i="4" s="1"/>
  <c r="I4124" i="4" s="1"/>
  <c r="I4125" i="4" s="1"/>
  <c r="I4126" i="4" s="1"/>
  <c r="I4127" i="4" s="1"/>
  <c r="I4128" i="4" s="1"/>
  <c r="I4129" i="4" s="1"/>
  <c r="I4130" i="4" s="1"/>
  <c r="I4131" i="4" s="1"/>
  <c r="I4132" i="4" s="1"/>
  <c r="I3397" i="4"/>
  <c r="I3398" i="4" s="1"/>
  <c r="I3399" i="4" s="1"/>
  <c r="I3400" i="4" s="1"/>
  <c r="I3401" i="4" s="1"/>
  <c r="I3402" i="4" s="1"/>
  <c r="I3403" i="4" s="1"/>
  <c r="I3404" i="4" s="1"/>
  <c r="I3405" i="4" s="1"/>
  <c r="I3406" i="4" s="1"/>
  <c r="I3407" i="4" s="1"/>
  <c r="I3408" i="4" s="1"/>
  <c r="I3409" i="4" s="1"/>
  <c r="I3410" i="4" s="1"/>
  <c r="I3411" i="4" s="1"/>
  <c r="I3412" i="4" s="1"/>
  <c r="I3413" i="4" s="1"/>
  <c r="I3414" i="4" s="1"/>
  <c r="I3415" i="4" s="1"/>
  <c r="I3416" i="4" s="1"/>
  <c r="I3417" i="4" s="1"/>
  <c r="I3418" i="4" s="1"/>
  <c r="I3419" i="4" s="1"/>
  <c r="I3420" i="4" s="1"/>
  <c r="I3421" i="4" s="1"/>
  <c r="I3422" i="4" s="1"/>
  <c r="I3423" i="4" s="1"/>
  <c r="I3424" i="4" s="1"/>
  <c r="I3425" i="4" s="1"/>
  <c r="I3426" i="4" s="1"/>
  <c r="I3427" i="4" s="1"/>
  <c r="I3428" i="4" s="1"/>
  <c r="I3429" i="4" s="1"/>
  <c r="I3430" i="4" s="1"/>
  <c r="I3431" i="4" s="1"/>
  <c r="I3432" i="4" s="1"/>
  <c r="I1450" i="4"/>
  <c r="I1451" i="4" s="1"/>
  <c r="I1452" i="4" s="1"/>
  <c r="I1453" i="4" s="1"/>
  <c r="I1454" i="4" s="1"/>
  <c r="I1455" i="4" s="1"/>
  <c r="I1456" i="4" s="1"/>
  <c r="I1457" i="4" s="1"/>
  <c r="I1458" i="4" s="1"/>
  <c r="I1459" i="4" s="1"/>
  <c r="I1460" i="4" s="1"/>
  <c r="I1461" i="4" s="1"/>
  <c r="I1462" i="4" s="1"/>
  <c r="I1463" i="4" s="1"/>
  <c r="I1464" i="4" s="1"/>
  <c r="I1465" i="4" s="1"/>
  <c r="I1466" i="4" s="1"/>
  <c r="I1467" i="4" s="1"/>
  <c r="I1468" i="4" s="1"/>
  <c r="I1469" i="4" s="1"/>
  <c r="I1470" i="4" s="1"/>
  <c r="I1471" i="4" s="1"/>
  <c r="I1472" i="4" s="1"/>
  <c r="I1473" i="4" s="1"/>
  <c r="I1474" i="4" s="1"/>
  <c r="I1475" i="4" s="1"/>
  <c r="I1476" i="4" s="1"/>
  <c r="I1477" i="4" s="1"/>
  <c r="I1478" i="4" s="1"/>
  <c r="I1479" i="4" s="1"/>
  <c r="I1480" i="4" s="1"/>
  <c r="I1481" i="4" s="1"/>
  <c r="I1482" i="4" s="1"/>
  <c r="I314" i="4"/>
  <c r="I315" i="4" s="1"/>
  <c r="I316" i="4" s="1"/>
  <c r="I317" i="4" s="1"/>
  <c r="I318" i="4" s="1"/>
  <c r="I319" i="4" s="1"/>
  <c r="I320" i="4" s="1"/>
  <c r="I321" i="4" s="1"/>
  <c r="I322" i="4" s="1"/>
  <c r="I323" i="4" s="1"/>
  <c r="I324" i="4" s="1"/>
  <c r="I325" i="4" s="1"/>
  <c r="I326" i="4" s="1"/>
  <c r="I327" i="4" s="1"/>
  <c r="I328" i="4" s="1"/>
  <c r="I329" i="4" s="1"/>
  <c r="I330" i="4" s="1"/>
  <c r="I331" i="4" s="1"/>
  <c r="I332" i="4" s="1"/>
  <c r="I333" i="4" s="1"/>
  <c r="I334" i="4" s="1"/>
  <c r="I335" i="4" s="1"/>
  <c r="I336" i="4" s="1"/>
  <c r="I337" i="4" s="1"/>
  <c r="I338" i="4" s="1"/>
  <c r="I339" i="4" s="1"/>
  <c r="I340" i="4" s="1"/>
  <c r="I341" i="4" s="1"/>
  <c r="I342" i="4" s="1"/>
  <c r="I343" i="4" s="1"/>
  <c r="I344" i="4" s="1"/>
  <c r="I345" i="4" s="1"/>
  <c r="I346" i="4" s="1"/>
  <c r="I347" i="4" s="1"/>
  <c r="I348" i="4" s="1"/>
  <c r="I349" i="4" s="1"/>
  <c r="I350" i="4" s="1"/>
  <c r="I351" i="4" s="1"/>
  <c r="I352" i="4" s="1"/>
  <c r="I353" i="4" s="1"/>
  <c r="I354" i="4" s="1"/>
  <c r="I355" i="4" s="1"/>
  <c r="I356" i="4" s="1"/>
  <c r="I357" i="4" s="1"/>
  <c r="I358" i="4" s="1"/>
  <c r="I359" i="4" s="1"/>
  <c r="I360" i="4" s="1"/>
  <c r="I361" i="4" s="1"/>
  <c r="I362" i="4" s="1"/>
  <c r="I363" i="4" s="1"/>
  <c r="I364" i="4" s="1"/>
  <c r="I365" i="4" s="1"/>
  <c r="I366" i="4" s="1"/>
  <c r="I367" i="4" s="1"/>
  <c r="I368" i="4" s="1"/>
  <c r="I369" i="4" s="1"/>
  <c r="I370" i="4" s="1"/>
  <c r="I371" i="4" s="1"/>
  <c r="I372" i="4" s="1"/>
  <c r="I373" i="4" s="1"/>
  <c r="I374" i="4" s="1"/>
  <c r="I375" i="4" s="1"/>
  <c r="I376" i="4" s="1"/>
  <c r="I377" i="4" s="1"/>
  <c r="I378" i="4" s="1"/>
  <c r="I379" i="4" s="1"/>
  <c r="I380" i="4" s="1"/>
  <c r="I381" i="4" s="1"/>
  <c r="I382" i="4" s="1"/>
  <c r="I383" i="4" s="1"/>
  <c r="I384" i="4" s="1"/>
  <c r="I385" i="4" s="1"/>
  <c r="I386" i="4" s="1"/>
  <c r="I387" i="4" s="1"/>
  <c r="I388" i="4" s="1"/>
  <c r="I389" i="4" s="1"/>
  <c r="I390" i="4" s="1"/>
  <c r="I391" i="4" s="1"/>
  <c r="I392" i="4" s="1"/>
  <c r="I393" i="4" s="1"/>
  <c r="I394" i="4" s="1"/>
  <c r="I395" i="4" s="1"/>
  <c r="I396" i="4" s="1"/>
  <c r="I397" i="4" s="1"/>
  <c r="I398" i="4" s="1"/>
  <c r="I399" i="4" s="1"/>
  <c r="I400" i="4" s="1"/>
  <c r="I401" i="4" s="1"/>
  <c r="I402" i="4" s="1"/>
  <c r="I403" i="4" s="1"/>
  <c r="I404" i="4" s="1"/>
  <c r="I405" i="4" s="1"/>
  <c r="I406" i="4" s="1"/>
  <c r="I407" i="4" s="1"/>
  <c r="I408" i="4" s="1"/>
  <c r="I409" i="4" s="1"/>
  <c r="I410" i="4" s="1"/>
  <c r="I411" i="4" s="1"/>
  <c r="I412" i="4" s="1"/>
  <c r="I203" i="4"/>
  <c r="H203" i="4" s="1"/>
  <c r="K204" i="4"/>
  <c r="L205" i="4" s="1"/>
  <c r="I1965" i="4"/>
  <c r="I1966" i="4" s="1"/>
  <c r="I1967" i="4" s="1"/>
  <c r="I1968" i="4" s="1"/>
  <c r="I1969" i="4" s="1"/>
  <c r="I1970" i="4" s="1"/>
  <c r="I1971" i="4" s="1"/>
  <c r="I1972" i="4" s="1"/>
  <c r="I1973" i="4" s="1"/>
  <c r="I1974" i="4" s="1"/>
  <c r="I1975" i="4" s="1"/>
  <c r="I1976" i="4" s="1"/>
  <c r="I1977" i="4" s="1"/>
  <c r="I1978" i="4" s="1"/>
  <c r="I1979" i="4" s="1"/>
  <c r="I1980" i="4" s="1"/>
  <c r="I1981" i="4" s="1"/>
  <c r="I1982" i="4" s="1"/>
  <c r="I1983" i="4" s="1"/>
  <c r="I1984" i="4" s="1"/>
  <c r="I1985" i="4" s="1"/>
  <c r="I1986" i="4" s="1"/>
  <c r="I1987" i="4" s="1"/>
  <c r="I1988" i="4" s="1"/>
  <c r="I1989" i="4" s="1"/>
  <c r="I1990" i="4" s="1"/>
  <c r="I1991" i="4" s="1"/>
  <c r="I1992" i="4" s="1"/>
  <c r="I1993" i="4" s="1"/>
  <c r="I1994" i="4" s="1"/>
  <c r="I1995" i="4" s="1"/>
  <c r="I1996" i="4" s="1"/>
  <c r="I1997" i="4" s="1"/>
  <c r="I1998" i="4" s="1"/>
  <c r="I1999" i="4" s="1"/>
  <c r="I2000" i="4" s="1"/>
  <c r="I2001" i="4" s="1"/>
  <c r="I2002" i="4" s="1"/>
  <c r="I2003" i="4" s="1"/>
  <c r="I2004" i="4" s="1"/>
  <c r="I2005" i="4" s="1"/>
  <c r="I2006" i="4" s="1"/>
  <c r="I2007" i="4" s="1"/>
  <c r="I2008" i="4" s="1"/>
  <c r="I2009" i="4" s="1"/>
  <c r="I2010" i="4" s="1"/>
  <c r="I2011" i="4" s="1"/>
  <c r="I2012" i="4" s="1"/>
  <c r="I2013" i="4" s="1"/>
  <c r="I2014" i="4" s="1"/>
  <c r="I2015" i="4" s="1"/>
  <c r="I2016" i="4" s="1"/>
  <c r="I2017" i="4" s="1"/>
  <c r="I2018" i="4" s="1"/>
  <c r="I2019" i="4" s="1"/>
  <c r="I2020" i="4" s="1"/>
  <c r="I2021" i="4" s="1"/>
  <c r="I2022" i="4" s="1"/>
  <c r="I2023" i="4" s="1"/>
  <c r="I2024" i="4" s="1"/>
  <c r="I2025" i="4" s="1"/>
  <c r="I2026" i="4" s="1"/>
  <c r="I2027" i="4" s="1"/>
  <c r="I2028" i="4" s="1"/>
  <c r="I2029" i="4" s="1"/>
  <c r="I2030" i="4" s="1"/>
  <c r="I2031" i="4" s="1"/>
  <c r="I2032" i="4" s="1"/>
  <c r="I2033" i="4" s="1"/>
  <c r="I2034" i="4" s="1"/>
  <c r="I2035" i="4" s="1"/>
  <c r="I2036" i="4" s="1"/>
  <c r="I2037" i="4" s="1"/>
  <c r="I2038" i="4" s="1"/>
  <c r="I2039" i="4" s="1"/>
  <c r="I2040" i="4" s="1"/>
  <c r="I2041" i="4" s="1"/>
  <c r="I2042" i="4" s="1"/>
  <c r="I2043" i="4" s="1"/>
  <c r="I2044" i="4" s="1"/>
  <c r="I2045" i="4" s="1"/>
  <c r="I2046" i="4" s="1"/>
  <c r="I2047" i="4" s="1"/>
  <c r="I2048" i="4" s="1"/>
  <c r="I2049" i="4" s="1"/>
  <c r="I2050" i="4" s="1"/>
  <c r="I2051" i="4" s="1"/>
  <c r="I2052" i="4" s="1"/>
  <c r="I2053" i="4" s="1"/>
  <c r="I2054" i="4" s="1"/>
  <c r="I2055" i="4" s="1"/>
  <c r="I2056" i="4" s="1"/>
  <c r="I2057" i="4" s="1"/>
  <c r="I2058" i="4" s="1"/>
  <c r="I2059" i="4" s="1"/>
  <c r="I2060" i="4" s="1"/>
  <c r="I2061" i="4" s="1"/>
  <c r="I2062" i="4" s="1"/>
  <c r="I2063" i="4" s="1"/>
  <c r="I2064" i="4" s="1"/>
  <c r="I2065" i="4" s="1"/>
  <c r="I2066" i="4" s="1"/>
  <c r="I2067" i="4" s="1"/>
  <c r="I2068" i="4" s="1"/>
  <c r="I2069" i="4" s="1"/>
  <c r="I2070" i="4" s="1"/>
  <c r="I2071" i="4" s="1"/>
  <c r="I2072" i="4" s="1"/>
  <c r="I2073" i="4" s="1"/>
  <c r="I2074" i="4" s="1"/>
  <c r="I2075" i="4" s="1"/>
  <c r="I2076" i="4" s="1"/>
  <c r="I2077" i="4" s="1"/>
  <c r="I2078" i="4" s="1"/>
  <c r="I2079" i="4" s="1"/>
  <c r="I2080" i="4" s="1"/>
  <c r="I2081" i="4" s="1"/>
  <c r="I2082" i="4" s="1"/>
  <c r="I2083" i="4" s="1"/>
  <c r="I2084" i="4" s="1"/>
  <c r="I2085" i="4" s="1"/>
  <c r="I2086" i="4" s="1"/>
  <c r="I2087" i="4" s="1"/>
  <c r="I2088" i="4" s="1"/>
  <c r="I2089" i="4" s="1"/>
  <c r="I2090" i="4" s="1"/>
  <c r="I2091" i="4" s="1"/>
  <c r="I2092" i="4" s="1"/>
  <c r="I2093" i="4" s="1"/>
  <c r="I2094" i="4" s="1"/>
  <c r="I2095" i="4" s="1"/>
  <c r="I2096" i="4" s="1"/>
  <c r="I2097" i="4" s="1"/>
  <c r="I2098" i="4" s="1"/>
  <c r="I2099" i="4" s="1"/>
  <c r="I2100" i="4" s="1"/>
  <c r="I2101" i="4" s="1"/>
  <c r="I2102" i="4" s="1"/>
  <c r="I2103" i="4" s="1"/>
  <c r="I2104" i="4" s="1"/>
  <c r="I2105" i="4" s="1"/>
  <c r="I2106" i="4" s="1"/>
  <c r="I2107" i="4" s="1"/>
  <c r="I2108" i="4" s="1"/>
  <c r="I2109" i="4" s="1"/>
  <c r="I2110" i="4" s="1"/>
  <c r="I2111" i="4" s="1"/>
  <c r="I2112" i="4" s="1"/>
  <c r="I2113" i="4" s="1"/>
  <c r="I2114" i="4" s="1"/>
  <c r="I2115" i="4" s="1"/>
  <c r="I2116" i="4" s="1"/>
  <c r="I2117" i="4" s="1"/>
  <c r="I2118" i="4" s="1"/>
  <c r="I2119" i="4" s="1"/>
  <c r="I2120" i="4" s="1"/>
  <c r="I2121" i="4" s="1"/>
  <c r="I2122" i="4" s="1"/>
  <c r="I2123" i="4" s="1"/>
  <c r="I2124" i="4" s="1"/>
  <c r="I2125" i="4" s="1"/>
  <c r="I2126" i="4" s="1"/>
  <c r="I2127" i="4" s="1"/>
  <c r="I2128" i="4" s="1"/>
  <c r="I2129" i="4" s="1"/>
  <c r="I2130" i="4" s="1"/>
  <c r="I2131" i="4" s="1"/>
  <c r="I2132" i="4" s="1"/>
  <c r="I2133" i="4" s="1"/>
  <c r="I2134" i="4" s="1"/>
  <c r="I2135" i="4" s="1"/>
  <c r="I2136" i="4" s="1"/>
  <c r="I2137" i="4" s="1"/>
  <c r="I2138" i="4" s="1"/>
  <c r="I2139" i="4" s="1"/>
  <c r="I2140" i="4" s="1"/>
  <c r="I2141" i="4" s="1"/>
  <c r="I2142" i="4" s="1"/>
  <c r="I2143" i="4" s="1"/>
  <c r="I2144" i="4" s="1"/>
  <c r="I2145" i="4" s="1"/>
  <c r="I2146" i="4" s="1"/>
  <c r="I2147" i="4" s="1"/>
  <c r="I2148" i="4" s="1"/>
  <c r="I2149" i="4" s="1"/>
  <c r="I2150" i="4" s="1"/>
  <c r="I2151" i="4" s="1"/>
  <c r="I2152" i="4" s="1"/>
  <c r="I2153" i="4" s="1"/>
  <c r="I2154" i="4" s="1"/>
  <c r="I2155" i="4" s="1"/>
  <c r="I2156" i="4" s="1"/>
  <c r="I2157" i="4" s="1"/>
  <c r="I2158" i="4" s="1"/>
  <c r="I2159" i="4" s="1"/>
  <c r="I2160" i="4" s="1"/>
  <c r="I2161" i="4" s="1"/>
  <c r="I2162" i="4" s="1"/>
  <c r="I2163" i="4" s="1"/>
  <c r="I2164" i="4" s="1"/>
  <c r="I2165" i="4" s="1"/>
  <c r="I2166" i="4" s="1"/>
  <c r="I2167" i="4" s="1"/>
  <c r="I2168" i="4" s="1"/>
  <c r="I2169" i="4" s="1"/>
  <c r="I2170" i="4" s="1"/>
  <c r="I2171" i="4" s="1"/>
  <c r="I2172" i="4" s="1"/>
  <c r="I2173" i="4" s="1"/>
  <c r="I2174" i="4" s="1"/>
  <c r="I2175" i="4" s="1"/>
  <c r="I2176" i="4" s="1"/>
  <c r="I2177" i="4" s="1"/>
  <c r="I2178" i="4" s="1"/>
  <c r="I2179" i="4" s="1"/>
  <c r="I2180" i="4" s="1"/>
  <c r="I2181" i="4" s="1"/>
  <c r="I2182" i="4" s="1"/>
  <c r="I2183" i="4" s="1"/>
  <c r="I2184" i="4" s="1"/>
  <c r="I2185" i="4" s="1"/>
  <c r="I2186" i="4" s="1"/>
  <c r="I2187" i="4" s="1"/>
  <c r="I2188" i="4" s="1"/>
  <c r="I2189" i="4" s="1"/>
  <c r="I2190" i="4" s="1"/>
  <c r="I2191" i="4" s="1"/>
  <c r="I2192" i="4" s="1"/>
  <c r="I2193" i="4" s="1"/>
  <c r="I2194" i="4" s="1"/>
  <c r="I2195" i="4" s="1"/>
  <c r="I2196" i="4" s="1"/>
  <c r="I2197" i="4" s="1"/>
  <c r="I2198" i="4" s="1"/>
  <c r="I2199" i="4" s="1"/>
  <c r="I2200" i="4" s="1"/>
  <c r="I2201" i="4" s="1"/>
  <c r="I2202" i="4" s="1"/>
  <c r="I2203" i="4" s="1"/>
  <c r="I2204" i="4" s="1"/>
  <c r="I2205" i="4" s="1"/>
  <c r="I2206" i="4" s="1"/>
  <c r="I2207" i="4" s="1"/>
  <c r="I2208" i="4" s="1"/>
  <c r="I2209" i="4" s="1"/>
  <c r="I2210" i="4" s="1"/>
  <c r="I2211" i="4" s="1"/>
  <c r="I2212" i="4" s="1"/>
  <c r="I2213" i="4" s="1"/>
  <c r="I2214" i="4" s="1"/>
  <c r="I2215" i="4" s="1"/>
  <c r="I2216" i="4" s="1"/>
  <c r="I2217" i="4" s="1"/>
  <c r="I2218" i="4" s="1"/>
  <c r="I2219" i="4" s="1"/>
  <c r="I2220" i="4" s="1"/>
  <c r="I2221" i="4" s="1"/>
  <c r="I2222" i="4" s="1"/>
  <c r="I2223" i="4" s="1"/>
  <c r="I2224" i="4" s="1"/>
  <c r="I2225" i="4" s="1"/>
  <c r="I2226" i="4" s="1"/>
  <c r="I2227" i="4" s="1"/>
  <c r="I2228" i="4" s="1"/>
  <c r="I2229" i="4" s="1"/>
  <c r="I2230" i="4" s="1"/>
  <c r="I2231" i="4" s="1"/>
  <c r="I2232" i="4" s="1"/>
  <c r="I2233" i="4" s="1"/>
  <c r="I2234" i="4" s="1"/>
  <c r="I2235" i="4" s="1"/>
  <c r="I2236" i="4" s="1"/>
  <c r="I2237" i="4" s="1"/>
  <c r="I2238" i="4" s="1"/>
  <c r="I2239" i="4" s="1"/>
  <c r="I2240" i="4" s="1"/>
  <c r="I2241" i="4" s="1"/>
  <c r="I2242" i="4" s="1"/>
  <c r="I2243" i="4" s="1"/>
  <c r="I2244" i="4" s="1"/>
  <c r="I2245" i="4" s="1"/>
  <c r="I2246" i="4" s="1"/>
  <c r="I2247" i="4" s="1"/>
  <c r="I2248" i="4" s="1"/>
  <c r="I2249" i="4" s="1"/>
  <c r="I2250" i="4" s="1"/>
  <c r="I2251" i="4" s="1"/>
  <c r="I2252" i="4" s="1"/>
  <c r="I2253" i="4" s="1"/>
  <c r="I2254" i="4" s="1"/>
  <c r="I2255" i="4" s="1"/>
  <c r="I2256" i="4" s="1"/>
  <c r="I2257" i="4" s="1"/>
  <c r="I2258" i="4" s="1"/>
  <c r="I2259" i="4" s="1"/>
  <c r="I2260" i="4" s="1"/>
  <c r="I2261" i="4" s="1"/>
  <c r="I2262" i="4" s="1"/>
  <c r="I2263" i="4" s="1"/>
  <c r="I2264" i="4" s="1"/>
  <c r="I2265" i="4" s="1"/>
  <c r="I2266" i="4" s="1"/>
  <c r="I2267" i="4" s="1"/>
  <c r="I2268" i="4" s="1"/>
  <c r="I2269" i="4" s="1"/>
  <c r="I2270" i="4" s="1"/>
  <c r="I2271" i="4" s="1"/>
  <c r="I2272" i="4" s="1"/>
  <c r="I2273" i="4" s="1"/>
  <c r="I2274" i="4" s="1"/>
  <c r="I2275" i="4" s="1"/>
  <c r="I2276" i="4" s="1"/>
  <c r="I2277" i="4" s="1"/>
  <c r="I2278" i="4" s="1"/>
  <c r="I2279" i="4" s="1"/>
  <c r="I2280" i="4" s="1"/>
  <c r="I2281" i="4" s="1"/>
  <c r="I2282" i="4" s="1"/>
  <c r="I2283" i="4" s="1"/>
  <c r="I2284" i="4" s="1"/>
  <c r="I2285" i="4" s="1"/>
  <c r="I2286" i="4" s="1"/>
  <c r="I2287" i="4" s="1"/>
  <c r="I2288" i="4" s="1"/>
  <c r="I2289" i="4" s="1"/>
  <c r="I2290" i="4" s="1"/>
  <c r="I2291" i="4" s="1"/>
  <c r="I2292" i="4" s="1"/>
  <c r="I2293" i="4" s="1"/>
  <c r="I2294" i="4" s="1"/>
  <c r="I2295" i="4" s="1"/>
  <c r="I2296" i="4" s="1"/>
  <c r="I2297" i="4" s="1"/>
  <c r="I2298" i="4" s="1"/>
  <c r="I2299" i="4" s="1"/>
  <c r="I2300" i="4" s="1"/>
  <c r="I2301" i="4" s="1"/>
  <c r="I2302" i="4" s="1"/>
  <c r="I2303" i="4" s="1"/>
  <c r="I2304" i="4" s="1"/>
  <c r="I2305" i="4" s="1"/>
  <c r="I2306" i="4" s="1"/>
  <c r="I2307" i="4" s="1"/>
  <c r="I2308" i="4" s="1"/>
  <c r="I2309" i="4" s="1"/>
  <c r="I2310" i="4" s="1"/>
  <c r="I2311" i="4" s="1"/>
  <c r="I2312" i="4" s="1"/>
  <c r="I2313" i="4" s="1"/>
  <c r="I2314" i="4" s="1"/>
  <c r="I2315" i="4" s="1"/>
  <c r="I2316" i="4" s="1"/>
  <c r="I2317" i="4" s="1"/>
  <c r="I2318" i="4" s="1"/>
  <c r="I2319" i="4" s="1"/>
  <c r="I2320" i="4" s="1"/>
  <c r="I2321" i="4" s="1"/>
  <c r="I2322" i="4" s="1"/>
  <c r="I2323" i="4" s="1"/>
  <c r="I2324" i="4" s="1"/>
  <c r="I2325" i="4" s="1"/>
  <c r="I2326" i="4" s="1"/>
  <c r="I2327" i="4" s="1"/>
  <c r="I2328" i="4" s="1"/>
  <c r="I2329" i="4" s="1"/>
  <c r="I2330" i="4" s="1"/>
  <c r="I2331" i="4" s="1"/>
  <c r="I2332" i="4" s="1"/>
  <c r="I2333" i="4" s="1"/>
  <c r="I2334" i="4" s="1"/>
  <c r="I2335" i="4" s="1"/>
  <c r="I2336" i="4" s="1"/>
  <c r="I2337" i="4" s="1"/>
  <c r="I2338" i="4" s="1"/>
  <c r="I2339" i="4" s="1"/>
  <c r="I2340" i="4" s="1"/>
  <c r="I2341" i="4" s="1"/>
  <c r="I2342" i="4" s="1"/>
  <c r="I2343" i="4" s="1"/>
  <c r="I2344" i="4" s="1"/>
  <c r="I2345" i="4" s="1"/>
  <c r="I2346" i="4" s="1"/>
  <c r="I2347" i="4" s="1"/>
  <c r="I2348" i="4" s="1"/>
  <c r="I2349" i="4" s="1"/>
  <c r="I2350" i="4" s="1"/>
  <c r="I2351" i="4" s="1"/>
  <c r="I2352" i="4" s="1"/>
  <c r="I2353" i="4" s="1"/>
  <c r="I2354" i="4" s="1"/>
  <c r="I2355" i="4" s="1"/>
  <c r="I2356" i="4" s="1"/>
  <c r="I2357" i="4" s="1"/>
  <c r="I2358" i="4" s="1"/>
  <c r="I2359" i="4" s="1"/>
  <c r="I2360" i="4" s="1"/>
  <c r="I2361" i="4" s="1"/>
  <c r="I2362" i="4" s="1"/>
  <c r="I2363" i="4" s="1"/>
  <c r="I2364" i="4" s="1"/>
  <c r="I2365" i="4" s="1"/>
  <c r="I2366" i="4" s="1"/>
  <c r="I2367" i="4" s="1"/>
  <c r="I2368" i="4" s="1"/>
  <c r="I2369" i="4" s="1"/>
  <c r="I2370" i="4" s="1"/>
  <c r="I2371" i="4" s="1"/>
  <c r="I2372" i="4" s="1"/>
  <c r="I2373" i="4" s="1"/>
  <c r="I2374" i="4" s="1"/>
  <c r="I2375" i="4" s="1"/>
  <c r="I2376" i="4" s="1"/>
  <c r="I2377" i="4" s="1"/>
  <c r="I2378" i="4" s="1"/>
  <c r="I2379" i="4" s="1"/>
  <c r="I2380" i="4" s="1"/>
  <c r="I2381" i="4" s="1"/>
  <c r="I2382" i="4" s="1"/>
  <c r="I2383" i="4" s="1"/>
  <c r="I2384" i="4" s="1"/>
  <c r="I2385" i="4" s="1"/>
  <c r="I2386" i="4" s="1"/>
  <c r="I2387" i="4" s="1"/>
  <c r="I2388" i="4" s="1"/>
  <c r="I2389" i="4" s="1"/>
  <c r="I2390" i="4" s="1"/>
  <c r="I2391" i="4" s="1"/>
  <c r="I2392" i="4" s="1"/>
  <c r="I2393" i="4" s="1"/>
  <c r="I2394" i="4" s="1"/>
  <c r="I2395" i="4" s="1"/>
  <c r="I2396" i="4" s="1"/>
  <c r="I2397" i="4" s="1"/>
  <c r="I2398" i="4" s="1"/>
  <c r="I2399" i="4" s="1"/>
  <c r="I2400" i="4" s="1"/>
  <c r="I2401" i="4" s="1"/>
  <c r="I2402" i="4" s="1"/>
  <c r="I2403" i="4" s="1"/>
  <c r="I2404" i="4" s="1"/>
  <c r="I2405" i="4" s="1"/>
  <c r="I2406" i="4" s="1"/>
  <c r="I2407" i="4" s="1"/>
  <c r="I2408" i="4" s="1"/>
  <c r="I2409" i="4" s="1"/>
  <c r="I2410" i="4" s="1"/>
  <c r="I2411" i="4" s="1"/>
  <c r="I2412" i="4" s="1"/>
  <c r="I2413" i="4" s="1"/>
  <c r="I2414" i="4" s="1"/>
  <c r="I2415" i="4" s="1"/>
  <c r="I2416" i="4" s="1"/>
  <c r="I2417" i="4" s="1"/>
  <c r="I2418" i="4" s="1"/>
  <c r="I2419" i="4" s="1"/>
  <c r="I2420" i="4" s="1"/>
  <c r="I2421" i="4" s="1"/>
  <c r="I2422" i="4" s="1"/>
  <c r="I2423" i="4" s="1"/>
  <c r="I2424" i="4" s="1"/>
  <c r="I2425" i="4" s="1"/>
  <c r="I2426" i="4" s="1"/>
  <c r="I2427" i="4" s="1"/>
  <c r="I2428" i="4" s="1"/>
  <c r="I2429" i="4" s="1"/>
  <c r="I2430" i="4" s="1"/>
  <c r="I2431" i="4" s="1"/>
  <c r="I2432" i="4" s="1"/>
  <c r="I2433" i="4" s="1"/>
  <c r="I2434" i="4" s="1"/>
  <c r="I2435" i="4" s="1"/>
  <c r="I2436" i="4" s="1"/>
  <c r="I2437" i="4" s="1"/>
  <c r="I2438" i="4" s="1"/>
  <c r="I2439" i="4" s="1"/>
  <c r="I2440" i="4" s="1"/>
  <c r="I2441" i="4" s="1"/>
  <c r="I2442" i="4" s="1"/>
  <c r="I2443" i="4" s="1"/>
  <c r="I2444" i="4" s="1"/>
  <c r="I2445" i="4" s="1"/>
  <c r="I2446" i="4" s="1"/>
  <c r="I2447" i="4" s="1"/>
  <c r="I2448" i="4" s="1"/>
  <c r="I2449" i="4" s="1"/>
  <c r="I2450" i="4" s="1"/>
  <c r="I2451" i="4" s="1"/>
  <c r="I2452" i="4" s="1"/>
  <c r="I2453" i="4" s="1"/>
  <c r="I2454" i="4" s="1"/>
  <c r="I2455" i="4" s="1"/>
  <c r="I2456" i="4" s="1"/>
  <c r="I2457" i="4" s="1"/>
  <c r="I2458" i="4" s="1"/>
  <c r="I2459" i="4" s="1"/>
  <c r="I2460" i="4" s="1"/>
  <c r="I2461" i="4" s="1"/>
  <c r="I2462" i="4" s="1"/>
  <c r="I2463" i="4" s="1"/>
  <c r="I2464" i="4" s="1"/>
  <c r="I2465" i="4" s="1"/>
  <c r="I2466" i="4" s="1"/>
  <c r="I2467" i="4" s="1"/>
  <c r="I2468" i="4" s="1"/>
  <c r="I2469" i="4" s="1"/>
  <c r="I2470" i="4" s="1"/>
  <c r="I2471" i="4" s="1"/>
  <c r="I2472" i="4" s="1"/>
  <c r="I2473" i="4" s="1"/>
  <c r="I2474" i="4" s="1"/>
  <c r="I2475" i="4" s="1"/>
  <c r="I2476" i="4" s="1"/>
  <c r="I2477" i="4" s="1"/>
  <c r="I2478" i="4" s="1"/>
  <c r="I2479" i="4" s="1"/>
  <c r="I2480" i="4" s="1"/>
  <c r="I2481" i="4" s="1"/>
  <c r="I2482" i="4" s="1"/>
  <c r="I2483" i="4" s="1"/>
  <c r="I2484" i="4" s="1"/>
  <c r="I2485" i="4" s="1"/>
  <c r="I2486" i="4" s="1"/>
  <c r="I2487" i="4" s="1"/>
  <c r="I2488" i="4" s="1"/>
  <c r="I2489" i="4" s="1"/>
  <c r="I2490" i="4" s="1"/>
  <c r="I2491" i="4" s="1"/>
  <c r="I2492" i="4" s="1"/>
  <c r="I2493" i="4" s="1"/>
  <c r="I2494" i="4" s="1"/>
  <c r="I2495" i="4" s="1"/>
  <c r="I2496" i="4" s="1"/>
  <c r="I2497" i="4" s="1"/>
  <c r="I2498" i="4" s="1"/>
  <c r="I2499" i="4" s="1"/>
  <c r="I2500" i="4" s="1"/>
  <c r="I2501" i="4" s="1"/>
  <c r="I2502" i="4" s="1"/>
  <c r="I2503" i="4" s="1"/>
  <c r="I2504" i="4" s="1"/>
  <c r="I2505" i="4" s="1"/>
  <c r="I2506" i="4" s="1"/>
  <c r="I2507" i="4" s="1"/>
  <c r="I2508" i="4" s="1"/>
  <c r="I2509" i="4" s="1"/>
  <c r="I2510" i="4" s="1"/>
  <c r="I2511" i="4" s="1"/>
  <c r="I2512" i="4" s="1"/>
  <c r="I2513" i="4" s="1"/>
  <c r="I2514" i="4" s="1"/>
  <c r="I2515" i="4" s="1"/>
  <c r="I2516" i="4" s="1"/>
  <c r="I2517" i="4" s="1"/>
  <c r="I2518" i="4" s="1"/>
  <c r="I2519" i="4" s="1"/>
  <c r="I2520" i="4" s="1"/>
  <c r="I2521" i="4" s="1"/>
  <c r="I2522" i="4" s="1"/>
  <c r="I2523" i="4" s="1"/>
  <c r="I2524" i="4" s="1"/>
  <c r="I2525" i="4" s="1"/>
  <c r="I2526" i="4" s="1"/>
  <c r="I2527" i="4" s="1"/>
  <c r="I2528" i="4" s="1"/>
  <c r="I2529" i="4" s="1"/>
  <c r="I2530" i="4" s="1"/>
  <c r="I2531" i="4" s="1"/>
  <c r="I2532" i="4" s="1"/>
  <c r="I2533" i="4" s="1"/>
  <c r="I2534" i="4" s="1"/>
  <c r="I2535" i="4" s="1"/>
  <c r="I2536" i="4" s="1"/>
  <c r="I2537" i="4" s="1"/>
  <c r="I2538" i="4" s="1"/>
  <c r="I2539" i="4" s="1"/>
  <c r="I2540" i="4" s="1"/>
  <c r="I2541" i="4" s="1"/>
  <c r="I2542" i="4" s="1"/>
  <c r="I2543" i="4" s="1"/>
  <c r="I2544" i="4" s="1"/>
  <c r="I2545" i="4" s="1"/>
  <c r="I2546" i="4" s="1"/>
  <c r="I2547" i="4" s="1"/>
  <c r="I2548" i="4" s="1"/>
  <c r="I2549" i="4" s="1"/>
  <c r="I2550" i="4" s="1"/>
  <c r="I2551" i="4" s="1"/>
  <c r="I2552" i="4" s="1"/>
  <c r="I2553" i="4" s="1"/>
  <c r="I2554" i="4" s="1"/>
  <c r="I2555" i="4" s="1"/>
  <c r="I2556" i="4" s="1"/>
  <c r="I2557" i="4" s="1"/>
  <c r="I2558" i="4" s="1"/>
  <c r="I2559" i="4" s="1"/>
  <c r="I2560" i="4" s="1"/>
  <c r="I2561" i="4" s="1"/>
  <c r="I2562" i="4" s="1"/>
  <c r="I2563" i="4" s="1"/>
  <c r="I2564" i="4" s="1"/>
  <c r="I2565" i="4" s="1"/>
  <c r="I2566" i="4" s="1"/>
  <c r="I2567" i="4" s="1"/>
  <c r="I2568" i="4" s="1"/>
  <c r="I2569" i="4" s="1"/>
  <c r="I2570" i="4" s="1"/>
  <c r="I2571" i="4" s="1"/>
  <c r="I2572" i="4" s="1"/>
  <c r="I2573" i="4" s="1"/>
  <c r="I2574" i="4" s="1"/>
  <c r="I2575" i="4" s="1"/>
  <c r="I2576" i="4" s="1"/>
  <c r="I2577" i="4" s="1"/>
  <c r="I2578" i="4" s="1"/>
  <c r="I2579" i="4" s="1"/>
  <c r="I2580" i="4" s="1"/>
  <c r="I2581" i="4" s="1"/>
  <c r="I2582" i="4" s="1"/>
  <c r="I2583" i="4" s="1"/>
  <c r="I2584" i="4" s="1"/>
  <c r="I2585" i="4" s="1"/>
  <c r="I2586" i="4" s="1"/>
  <c r="I2587" i="4" s="1"/>
  <c r="I2588" i="4" s="1"/>
  <c r="I2589" i="4" s="1"/>
  <c r="I2590" i="4" s="1"/>
  <c r="I2591" i="4" s="1"/>
  <c r="I2592" i="4" s="1"/>
  <c r="I2593" i="4" s="1"/>
  <c r="I2594" i="4" s="1"/>
  <c r="I2595" i="4" s="1"/>
  <c r="L206" i="8" l="1"/>
  <c r="H206" i="8"/>
  <c r="I204" i="4"/>
  <c r="H204" i="4" s="1"/>
  <c r="I205" i="4" s="1"/>
  <c r="K205" i="4"/>
  <c r="L206" i="4" s="1"/>
  <c r="K206" i="8" l="1"/>
  <c r="I207" i="8"/>
  <c r="H205" i="4"/>
  <c r="K206" i="4"/>
  <c r="L207" i="4" s="1"/>
  <c r="H207" i="8" l="1"/>
  <c r="L207" i="8"/>
  <c r="K207" i="8" s="1"/>
  <c r="I206" i="4"/>
  <c r="K207" i="4"/>
  <c r="L208" i="8" l="1"/>
  <c r="I208" i="8"/>
  <c r="H206" i="4"/>
  <c r="L208" i="4"/>
  <c r="H208" i="8" l="1"/>
  <c r="K208" i="8"/>
  <c r="I207" i="4"/>
  <c r="H207" i="4" s="1"/>
  <c r="K208" i="4"/>
  <c r="L209" i="8" l="1"/>
  <c r="I209" i="8"/>
  <c r="I208" i="4"/>
  <c r="H208" i="4" s="1"/>
  <c r="L209" i="4"/>
  <c r="H209" i="8" l="1"/>
  <c r="I210" i="8" s="1"/>
  <c r="K209" i="8"/>
  <c r="I209" i="4"/>
  <c r="K209" i="4"/>
  <c r="L210" i="8" l="1"/>
  <c r="H210" i="8"/>
  <c r="I211" i="8" s="1"/>
  <c r="H209" i="4"/>
  <c r="L210" i="4"/>
  <c r="H211" i="8" l="1"/>
  <c r="I212" i="8" s="1"/>
  <c r="K210" i="8"/>
  <c r="I210" i="4"/>
  <c r="K210" i="4"/>
  <c r="L211" i="8" l="1"/>
  <c r="H212" i="8"/>
  <c r="H210" i="4"/>
  <c r="L211" i="4"/>
  <c r="K211" i="8" l="1"/>
  <c r="I213" i="8"/>
  <c r="H213" i="8" s="1"/>
  <c r="I211" i="4"/>
  <c r="K211" i="4"/>
  <c r="I214" i="8" l="1"/>
  <c r="L212" i="8"/>
  <c r="H211" i="4"/>
  <c r="L212" i="4"/>
  <c r="K212" i="8" l="1"/>
  <c r="H214" i="8"/>
  <c r="I212" i="4"/>
  <c r="K212" i="4"/>
  <c r="I215" i="8" l="1"/>
  <c r="L213" i="8"/>
  <c r="H212" i="4"/>
  <c r="L213" i="4"/>
  <c r="K213" i="8" l="1"/>
  <c r="L214" i="8" s="1"/>
  <c r="H215" i="8"/>
  <c r="I213" i="4"/>
  <c r="K213" i="4"/>
  <c r="K214" i="8" l="1"/>
  <c r="L215" i="8" s="1"/>
  <c r="I216" i="8"/>
  <c r="H213" i="4"/>
  <c r="L214" i="4"/>
  <c r="H216" i="8" l="1"/>
  <c r="K215" i="8"/>
  <c r="I214" i="4"/>
  <c r="K214" i="4"/>
  <c r="L216" i="8" l="1"/>
  <c r="K216" i="8" s="1"/>
  <c r="I217" i="8"/>
  <c r="H214" i="4"/>
  <c r="L215" i="4"/>
  <c r="H217" i="8" l="1"/>
  <c r="L217" i="8"/>
  <c r="K217" i="8" s="1"/>
  <c r="I215" i="4"/>
  <c r="H215" i="4" s="1"/>
  <c r="K215" i="4"/>
  <c r="L218" i="8" l="1"/>
  <c r="I218" i="8"/>
  <c r="I216" i="4"/>
  <c r="H216" i="4" s="1"/>
  <c r="L216" i="4"/>
  <c r="H218" i="8" l="1"/>
  <c r="K218" i="8"/>
  <c r="L219" i="8" s="1"/>
  <c r="I217" i="4"/>
  <c r="K216" i="4"/>
  <c r="K219" i="8" l="1"/>
  <c r="I219" i="8"/>
  <c r="H217" i="4"/>
  <c r="L217" i="4"/>
  <c r="H219" i="8" l="1"/>
  <c r="L220" i="8"/>
  <c r="I218" i="4"/>
  <c r="K217" i="4"/>
  <c r="I220" i="8" l="1"/>
  <c r="K220" i="8"/>
  <c r="H218" i="4"/>
  <c r="L218" i="4"/>
  <c r="L221" i="8" l="1"/>
  <c r="H220" i="8"/>
  <c r="I219" i="4"/>
  <c r="K218" i="4"/>
  <c r="I221" i="8" l="1"/>
  <c r="H221" i="8" s="1"/>
  <c r="K221" i="8"/>
  <c r="H219" i="4"/>
  <c r="L219" i="4"/>
  <c r="I222" i="8" l="1"/>
  <c r="L222" i="8"/>
  <c r="I220" i="4"/>
  <c r="H220" i="4" s="1"/>
  <c r="K219" i="4"/>
  <c r="K222" i="8" l="1"/>
  <c r="H222" i="8"/>
  <c r="I221" i="4"/>
  <c r="H221" i="4" s="1"/>
  <c r="I222" i="4" s="1"/>
  <c r="L220" i="4"/>
  <c r="I223" i="8" l="1"/>
  <c r="L223" i="8"/>
  <c r="K220" i="4"/>
  <c r="H222" i="4"/>
  <c r="K223" i="8" l="1"/>
  <c r="H223" i="8"/>
  <c r="I224" i="8" s="1"/>
  <c r="L221" i="4"/>
  <c r="I223" i="4"/>
  <c r="H224" i="8" l="1"/>
  <c r="L224" i="8"/>
  <c r="K221" i="4"/>
  <c r="H223" i="4"/>
  <c r="K224" i="8" l="1"/>
  <c r="L225" i="8" s="1"/>
  <c r="I225" i="8"/>
  <c r="L222" i="4"/>
  <c r="I224" i="4"/>
  <c r="K225" i="8" l="1"/>
  <c r="L226" i="8" s="1"/>
  <c r="H225" i="8"/>
  <c r="K222" i="4"/>
  <c r="H224" i="4"/>
  <c r="K226" i="8" l="1"/>
  <c r="I226" i="8"/>
  <c r="L223" i="4"/>
  <c r="I225" i="4"/>
  <c r="H226" i="8" l="1"/>
  <c r="L227" i="8"/>
  <c r="K223" i="4"/>
  <c r="H225" i="4"/>
  <c r="K227" i="8" l="1"/>
  <c r="I227" i="8"/>
  <c r="L224" i="4"/>
  <c r="I226" i="4"/>
  <c r="H227" i="8" l="1"/>
  <c r="L228" i="8"/>
  <c r="K224" i="4"/>
  <c r="H226" i="4"/>
  <c r="K228" i="8" l="1"/>
  <c r="L229" i="8" s="1"/>
  <c r="I228" i="8"/>
  <c r="L225" i="4"/>
  <c r="I227" i="4"/>
  <c r="K229" i="8" l="1"/>
  <c r="H228" i="8"/>
  <c r="K225" i="4"/>
  <c r="H227" i="4"/>
  <c r="I229" i="8" l="1"/>
  <c r="H229" i="8" s="1"/>
  <c r="L230" i="8"/>
  <c r="L226" i="4"/>
  <c r="I228" i="4"/>
  <c r="I230" i="8" l="1"/>
  <c r="K230" i="8"/>
  <c r="K226" i="4"/>
  <c r="H228" i="4"/>
  <c r="L231" i="8" l="1"/>
  <c r="H230" i="8"/>
  <c r="I231" i="8" s="1"/>
  <c r="L227" i="4"/>
  <c r="I229" i="4"/>
  <c r="H231" i="8" l="1"/>
  <c r="K231" i="8"/>
  <c r="K227" i="4"/>
  <c r="H229" i="4"/>
  <c r="L232" i="8" l="1"/>
  <c r="K232" i="8" s="1"/>
  <c r="I232" i="8"/>
  <c r="L228" i="4"/>
  <c r="I230" i="4"/>
  <c r="L233" i="8" l="1"/>
  <c r="H232" i="8"/>
  <c r="K228" i="4"/>
  <c r="H230" i="4"/>
  <c r="I233" i="8" l="1"/>
  <c r="K233" i="8"/>
  <c r="L229" i="4"/>
  <c r="I231" i="4"/>
  <c r="L234" i="8" l="1"/>
  <c r="H233" i="8"/>
  <c r="K229" i="4"/>
  <c r="H231" i="4"/>
  <c r="I234" i="8" l="1"/>
  <c r="K234" i="8"/>
  <c r="L230" i="4"/>
  <c r="I232" i="4"/>
  <c r="L235" i="8" l="1"/>
  <c r="K235" i="8" s="1"/>
  <c r="H234" i="8"/>
  <c r="K230" i="4"/>
  <c r="H232" i="4"/>
  <c r="L236" i="8" l="1"/>
  <c r="I235" i="8"/>
  <c r="L231" i="4"/>
  <c r="I233" i="4"/>
  <c r="H235" i="8" l="1"/>
  <c r="K236" i="8"/>
  <c r="K231" i="4"/>
  <c r="H233" i="4"/>
  <c r="I236" i="8" l="1"/>
  <c r="H236" i="8" s="1"/>
  <c r="L237" i="8"/>
  <c r="L232" i="4"/>
  <c r="I234" i="4"/>
  <c r="I237" i="8" l="1"/>
  <c r="K237" i="8"/>
  <c r="K232" i="4"/>
  <c r="H234" i="4"/>
  <c r="L238" i="8" l="1"/>
  <c r="H237" i="8"/>
  <c r="L233" i="4"/>
  <c r="I235" i="4"/>
  <c r="K238" i="8" l="1"/>
  <c r="I238" i="8"/>
  <c r="K233" i="4"/>
  <c r="H235" i="4"/>
  <c r="L239" i="8" l="1"/>
  <c r="H238" i="8"/>
  <c r="L234" i="4"/>
  <c r="I236" i="4"/>
  <c r="K239" i="8" l="1"/>
  <c r="L240" i="8" s="1"/>
  <c r="I239" i="8"/>
  <c r="K234" i="4"/>
  <c r="H236" i="4"/>
  <c r="K240" i="8" l="1"/>
  <c r="H239" i="8"/>
  <c r="L235" i="4"/>
  <c r="I237" i="4"/>
  <c r="I240" i="8" l="1"/>
  <c r="L241" i="8"/>
  <c r="K235" i="4"/>
  <c r="H237" i="4"/>
  <c r="K241" i="8" l="1"/>
  <c r="H240" i="8"/>
  <c r="L236" i="4"/>
  <c r="I238" i="4"/>
  <c r="I241" i="8" l="1"/>
  <c r="L242" i="8"/>
  <c r="K236" i="4"/>
  <c r="H238" i="4"/>
  <c r="K242" i="8" l="1"/>
  <c r="H241" i="8"/>
  <c r="L237" i="4"/>
  <c r="I239" i="4"/>
  <c r="I242" i="8" l="1"/>
  <c r="H242" i="8" s="1"/>
  <c r="L243" i="8"/>
  <c r="K237" i="4"/>
  <c r="H239" i="4"/>
  <c r="I243" i="8" l="1"/>
  <c r="K243" i="8"/>
  <c r="L238" i="4"/>
  <c r="I240" i="4"/>
  <c r="L244" i="8" l="1"/>
  <c r="K244" i="8" s="1"/>
  <c r="H243" i="8"/>
  <c r="K238" i="4"/>
  <c r="H240" i="4"/>
  <c r="L245" i="8" l="1"/>
  <c r="I244" i="8"/>
  <c r="L239" i="4"/>
  <c r="I241" i="4"/>
  <c r="H244" i="8" l="1"/>
  <c r="K245" i="8"/>
  <c r="K239" i="4"/>
  <c r="H241" i="4"/>
  <c r="L246" i="8" l="1"/>
  <c r="I245" i="8"/>
  <c r="L240" i="4"/>
  <c r="I242" i="4"/>
  <c r="H245" i="8" l="1"/>
  <c r="K246" i="8"/>
  <c r="K240" i="4"/>
  <c r="H242" i="4"/>
  <c r="L247" i="8" l="1"/>
  <c r="I246" i="8"/>
  <c r="L241" i="4"/>
  <c r="I243" i="4"/>
  <c r="K247" i="8" l="1"/>
  <c r="L248" i="8" s="1"/>
  <c r="H246" i="8"/>
  <c r="K241" i="4"/>
  <c r="H243" i="4"/>
  <c r="K248" i="8" l="1"/>
  <c r="I247" i="8"/>
  <c r="L242" i="4"/>
  <c r="I244" i="4"/>
  <c r="H247" i="8" l="1"/>
  <c r="L249" i="8"/>
  <c r="K242" i="4"/>
  <c r="H244" i="4"/>
  <c r="K249" i="8" l="1"/>
  <c r="L250" i="8" s="1"/>
  <c r="I248" i="8"/>
  <c r="L243" i="4"/>
  <c r="I245" i="4"/>
  <c r="K250" i="8" l="1"/>
  <c r="H248" i="8"/>
  <c r="K243" i="4"/>
  <c r="H245" i="4"/>
  <c r="I249" i="8" l="1"/>
  <c r="L251" i="8"/>
  <c r="L244" i="4"/>
  <c r="I246" i="4"/>
  <c r="H249" i="8" l="1"/>
  <c r="K251" i="8"/>
  <c r="K244" i="4"/>
  <c r="H246" i="4"/>
  <c r="L252" i="8" l="1"/>
  <c r="I250" i="8"/>
  <c r="L245" i="4"/>
  <c r="I247" i="4"/>
  <c r="H250" i="8" l="1"/>
  <c r="I251" i="8" s="1"/>
  <c r="K252" i="8"/>
  <c r="K245" i="4"/>
  <c r="H247" i="4"/>
  <c r="H251" i="8" l="1"/>
  <c r="L253" i="8"/>
  <c r="L246" i="4"/>
  <c r="I248" i="4"/>
  <c r="K253" i="8" l="1"/>
  <c r="I252" i="8"/>
  <c r="K246" i="4"/>
  <c r="H248" i="4"/>
  <c r="H252" i="8" l="1"/>
  <c r="L254" i="8"/>
  <c r="L247" i="4"/>
  <c r="I249" i="4"/>
  <c r="K254" i="8" l="1"/>
  <c r="L255" i="8" s="1"/>
  <c r="I253" i="8"/>
  <c r="K247" i="4"/>
  <c r="H249" i="4"/>
  <c r="K255" i="8" l="1"/>
  <c r="H253" i="8"/>
  <c r="L248" i="4"/>
  <c r="I250" i="4"/>
  <c r="I254" i="8" l="1"/>
  <c r="H254" i="8" s="1"/>
  <c r="L256" i="8"/>
  <c r="K248" i="4"/>
  <c r="H250" i="4"/>
  <c r="I255" i="8" l="1"/>
  <c r="K256" i="8"/>
  <c r="L249" i="4"/>
  <c r="I251" i="4"/>
  <c r="L257" i="8" l="1"/>
  <c r="H255" i="8"/>
  <c r="K249" i="4"/>
  <c r="H251" i="4"/>
  <c r="I256" i="8" l="1"/>
  <c r="H256" i="8" s="1"/>
  <c r="K257" i="8"/>
  <c r="L250" i="4"/>
  <c r="I252" i="4"/>
  <c r="I257" i="8" l="1"/>
  <c r="L258" i="8"/>
  <c r="K250" i="4"/>
  <c r="H252" i="4"/>
  <c r="K258" i="8" l="1"/>
  <c r="H257" i="8"/>
  <c r="L251" i="4"/>
  <c r="K251" i="4" s="1"/>
  <c r="I253" i="4"/>
  <c r="I258" i="8" l="1"/>
  <c r="L259" i="8"/>
  <c r="L252" i="4"/>
  <c r="H253" i="4"/>
  <c r="K259" i="8" l="1"/>
  <c r="L260" i="8" s="1"/>
  <c r="H258" i="8"/>
  <c r="K252" i="4"/>
  <c r="I254" i="4"/>
  <c r="K260" i="8" l="1"/>
  <c r="I259" i="8"/>
  <c r="L253" i="4"/>
  <c r="H254" i="4"/>
  <c r="H259" i="8" l="1"/>
  <c r="L261" i="8"/>
  <c r="K253" i="4"/>
  <c r="I255" i="4"/>
  <c r="I260" i="8" l="1"/>
  <c r="H260" i="8" s="1"/>
  <c r="K261" i="8"/>
  <c r="L254" i="4"/>
  <c r="H255" i="4"/>
  <c r="I261" i="8" l="1"/>
  <c r="L262" i="8"/>
  <c r="K254" i="4"/>
  <c r="I256" i="4"/>
  <c r="K262" i="8" l="1"/>
  <c r="H261" i="8"/>
  <c r="L255" i="4"/>
  <c r="H256" i="4"/>
  <c r="I262" i="8" l="1"/>
  <c r="H262" i="8" s="1"/>
  <c r="L263" i="8"/>
  <c r="K255" i="4"/>
  <c r="I257" i="4"/>
  <c r="I263" i="8" l="1"/>
  <c r="K263" i="8"/>
  <c r="L256" i="4"/>
  <c r="H257" i="4"/>
  <c r="L264" i="8" l="1"/>
  <c r="H263" i="8"/>
  <c r="K256" i="4"/>
  <c r="I258" i="4"/>
  <c r="I264" i="8" l="1"/>
  <c r="H264" i="8" s="1"/>
  <c r="K264" i="8"/>
  <c r="L257" i="4"/>
  <c r="K257" i="4" s="1"/>
  <c r="H258" i="4"/>
  <c r="I265" i="8" l="1"/>
  <c r="L265" i="8"/>
  <c r="L258" i="4"/>
  <c r="I259" i="4"/>
  <c r="K265" i="8" l="1"/>
  <c r="H265" i="8"/>
  <c r="K258" i="4"/>
  <c r="H259" i="4"/>
  <c r="L266" i="8" l="1"/>
  <c r="I266" i="8"/>
  <c r="L259" i="4"/>
  <c r="I260" i="4"/>
  <c r="K266" i="8" l="1"/>
  <c r="L267" i="8" s="1"/>
  <c r="H266" i="8"/>
  <c r="K259" i="4"/>
  <c r="H260" i="4"/>
  <c r="K267" i="8" l="1"/>
  <c r="I267" i="8"/>
  <c r="L260" i="4"/>
  <c r="I261" i="4"/>
  <c r="H267" i="8" l="1"/>
  <c r="L268" i="8"/>
  <c r="K260" i="4"/>
  <c r="H261" i="4"/>
  <c r="I268" i="8" l="1"/>
  <c r="H268" i="8" s="1"/>
  <c r="K268" i="8"/>
  <c r="L261" i="4"/>
  <c r="I262" i="4"/>
  <c r="I269" i="8" l="1"/>
  <c r="L269" i="8"/>
  <c r="K261" i="4"/>
  <c r="H262" i="4"/>
  <c r="K269" i="8" l="1"/>
  <c r="H269" i="8"/>
  <c r="L262" i="4"/>
  <c r="I263" i="4"/>
  <c r="I270" i="8" l="1"/>
  <c r="L270" i="8"/>
  <c r="K262" i="4"/>
  <c r="H263" i="4"/>
  <c r="K270" i="8" l="1"/>
  <c r="H270" i="8"/>
  <c r="L263" i="4"/>
  <c r="I264" i="4"/>
  <c r="I271" i="8" l="1"/>
  <c r="H271" i="8" s="1"/>
  <c r="L271" i="8"/>
  <c r="K263" i="4"/>
  <c r="H264" i="4"/>
  <c r="I272" i="8" l="1"/>
  <c r="K271" i="8"/>
  <c r="L272" i="8" s="1"/>
  <c r="L264" i="4"/>
  <c r="I265" i="4"/>
  <c r="K272" i="8" l="1"/>
  <c r="H272" i="8"/>
  <c r="K264" i="4"/>
  <c r="H265" i="4"/>
  <c r="I273" i="8" l="1"/>
  <c r="L273" i="8"/>
  <c r="L265" i="4"/>
  <c r="I266" i="4"/>
  <c r="H273" i="8" l="1"/>
  <c r="K273" i="8"/>
  <c r="K265" i="4"/>
  <c r="H266" i="4"/>
  <c r="L274" i="8" l="1"/>
  <c r="I274" i="8"/>
  <c r="L266" i="4"/>
  <c r="I267" i="4"/>
  <c r="H274" i="8" l="1"/>
  <c r="K274" i="8"/>
  <c r="K266" i="4"/>
  <c r="H267" i="4"/>
  <c r="L275" i="8" l="1"/>
  <c r="I275" i="8"/>
  <c r="L267" i="4"/>
  <c r="I268" i="4"/>
  <c r="H275" i="8" l="1"/>
  <c r="I276" i="8" s="1"/>
  <c r="K275" i="8"/>
  <c r="K267" i="4"/>
  <c r="H268" i="4"/>
  <c r="H276" i="8" l="1"/>
  <c r="L276" i="8"/>
  <c r="L268" i="4"/>
  <c r="I269" i="4"/>
  <c r="K276" i="8" l="1"/>
  <c r="L277" i="8" s="1"/>
  <c r="I277" i="8"/>
  <c r="K268" i="4"/>
  <c r="H269" i="4"/>
  <c r="K277" i="8" l="1"/>
  <c r="H277" i="8"/>
  <c r="L269" i="4"/>
  <c r="I270" i="4"/>
  <c r="I278" i="8" l="1"/>
  <c r="L278" i="8"/>
  <c r="K269" i="4"/>
  <c r="H270" i="4"/>
  <c r="K278" i="8" l="1"/>
  <c r="H278" i="8"/>
  <c r="L270" i="4"/>
  <c r="I271" i="4"/>
  <c r="I279" i="8" l="1"/>
  <c r="H279" i="8" s="1"/>
  <c r="L279" i="8"/>
  <c r="K270" i="4"/>
  <c r="H271" i="4"/>
  <c r="I280" i="8" l="1"/>
  <c r="K279" i="8"/>
  <c r="L271" i="4"/>
  <c r="I272" i="4"/>
  <c r="L280" i="8" l="1"/>
  <c r="H280" i="8"/>
  <c r="K271" i="4"/>
  <c r="H272" i="4"/>
  <c r="I281" i="8" l="1"/>
  <c r="K280" i="8"/>
  <c r="L272" i="4"/>
  <c r="I273" i="4"/>
  <c r="L281" i="8" l="1"/>
  <c r="H281" i="8"/>
  <c r="K272" i="4"/>
  <c r="H273" i="4"/>
  <c r="I282" i="8" l="1"/>
  <c r="K281" i="8"/>
  <c r="L273" i="4"/>
  <c r="I274" i="4"/>
  <c r="L282" i="8" l="1"/>
  <c r="K282" i="8" s="1"/>
  <c r="H282" i="8"/>
  <c r="K273" i="4"/>
  <c r="H274" i="4"/>
  <c r="L283" i="8" l="1"/>
  <c r="I283" i="8"/>
  <c r="L274" i="4"/>
  <c r="I275" i="4"/>
  <c r="H283" i="8" l="1"/>
  <c r="I284" i="8" s="1"/>
  <c r="K283" i="8"/>
  <c r="K274" i="4"/>
  <c r="H275" i="4"/>
  <c r="H284" i="8" l="1"/>
  <c r="L284" i="8"/>
  <c r="L275" i="4"/>
  <c r="I276" i="4"/>
  <c r="K284" i="8" l="1"/>
  <c r="I285" i="8"/>
  <c r="K275" i="4"/>
  <c r="H276" i="4"/>
  <c r="H285" i="8" l="1"/>
  <c r="I286" i="8" s="1"/>
  <c r="L285" i="8"/>
  <c r="L276" i="4"/>
  <c r="I277" i="4"/>
  <c r="H286" i="8" l="1"/>
  <c r="K285" i="8"/>
  <c r="K276" i="4"/>
  <c r="H277" i="4"/>
  <c r="L286" i="8" l="1"/>
  <c r="I287" i="8"/>
  <c r="L277" i="4"/>
  <c r="I278" i="4"/>
  <c r="H287" i="8" l="1"/>
  <c r="K286" i="8"/>
  <c r="K277" i="4"/>
  <c r="H278" i="4"/>
  <c r="L287" i="8" l="1"/>
  <c r="K287" i="8" s="1"/>
  <c r="I288" i="8"/>
  <c r="L278" i="4"/>
  <c r="I279" i="4"/>
  <c r="L288" i="8" l="1"/>
  <c r="H288" i="8"/>
  <c r="K278" i="4"/>
  <c r="H279" i="4"/>
  <c r="I289" i="8" l="1"/>
  <c r="K288" i="8"/>
  <c r="L279" i="4"/>
  <c r="I280" i="4"/>
  <c r="L289" i="8" l="1"/>
  <c r="H289" i="8"/>
  <c r="K279" i="4"/>
  <c r="H280" i="4"/>
  <c r="I290" i="8" l="1"/>
  <c r="H290" i="8" s="1"/>
  <c r="K289" i="8"/>
  <c r="L280" i="4"/>
  <c r="I281" i="4"/>
  <c r="I291" i="8" l="1"/>
  <c r="L290" i="8"/>
  <c r="K280" i="4"/>
  <c r="H281" i="4"/>
  <c r="K290" i="8" l="1"/>
  <c r="H291" i="8"/>
  <c r="L281" i="4"/>
  <c r="I282" i="4"/>
  <c r="I292" i="8" l="1"/>
  <c r="L291" i="8"/>
  <c r="K281" i="4"/>
  <c r="H282" i="4"/>
  <c r="K291" i="8" l="1"/>
  <c r="H292" i="8"/>
  <c r="I293" i="8" s="1"/>
  <c r="L282" i="4"/>
  <c r="I283" i="4"/>
  <c r="H293" i="8" l="1"/>
  <c r="L292" i="8"/>
  <c r="K282" i="4"/>
  <c r="H283" i="4"/>
  <c r="K292" i="8" l="1"/>
  <c r="L293" i="8" s="1"/>
  <c r="I294" i="8"/>
  <c r="L283" i="4"/>
  <c r="I284" i="4"/>
  <c r="K293" i="8" l="1"/>
  <c r="H294" i="8"/>
  <c r="K283" i="4"/>
  <c r="H284" i="4"/>
  <c r="I295" i="8" l="1"/>
  <c r="L294" i="8"/>
  <c r="L284" i="4"/>
  <c r="I285" i="4"/>
  <c r="H295" i="8" l="1"/>
  <c r="K294" i="8"/>
  <c r="K284" i="4"/>
  <c r="H285" i="4"/>
  <c r="L295" i="8" l="1"/>
  <c r="I296" i="8"/>
  <c r="L285" i="4"/>
  <c r="I286" i="4"/>
  <c r="H296" i="8" l="1"/>
  <c r="I297" i="8" s="1"/>
  <c r="K295" i="8"/>
  <c r="K285" i="4"/>
  <c r="H286" i="4"/>
  <c r="H297" i="8" l="1"/>
  <c r="L296" i="8"/>
  <c r="L286" i="4"/>
  <c r="I287" i="4"/>
  <c r="K296" i="8" l="1"/>
  <c r="I298" i="8"/>
  <c r="K286" i="4"/>
  <c r="H287" i="4"/>
  <c r="H298" i="8" l="1"/>
  <c r="I299" i="8" s="1"/>
  <c r="L297" i="8"/>
  <c r="L287" i="4"/>
  <c r="I288" i="4"/>
  <c r="H299" i="8" l="1"/>
  <c r="K297" i="8"/>
  <c r="K287" i="4"/>
  <c r="H288" i="4"/>
  <c r="L298" i="8" l="1"/>
  <c r="K298" i="8" s="1"/>
  <c r="I300" i="8"/>
  <c r="L288" i="4"/>
  <c r="I289" i="4"/>
  <c r="L299" i="8" l="1"/>
  <c r="H300" i="8"/>
  <c r="I301" i="8" s="1"/>
  <c r="K288" i="4"/>
  <c r="H289" i="4"/>
  <c r="H301" i="8" l="1"/>
  <c r="K299" i="8"/>
  <c r="L289" i="4"/>
  <c r="I290" i="4"/>
  <c r="L300" i="8" l="1"/>
  <c r="K300" i="8" s="1"/>
  <c r="I302" i="8"/>
  <c r="K289" i="4"/>
  <c r="H290" i="4"/>
  <c r="L301" i="8" l="1"/>
  <c r="H302" i="8"/>
  <c r="L290" i="4"/>
  <c r="I291" i="4"/>
  <c r="I303" i="8" l="1"/>
  <c r="H303" i="8" s="1"/>
  <c r="K301" i="8"/>
  <c r="K290" i="4"/>
  <c r="H291" i="4"/>
  <c r="I304" i="8" l="1"/>
  <c r="L302" i="8"/>
  <c r="L291" i="4"/>
  <c r="I292" i="4"/>
  <c r="K302" i="8" l="1"/>
  <c r="H304" i="8"/>
  <c r="I305" i="8" s="1"/>
  <c r="K291" i="4"/>
  <c r="H292" i="4"/>
  <c r="H305" i="8" l="1"/>
  <c r="L303" i="8"/>
  <c r="L292" i="4"/>
  <c r="I293" i="4"/>
  <c r="K303" i="8" l="1"/>
  <c r="L304" i="8" s="1"/>
  <c r="I306" i="8"/>
  <c r="K292" i="4"/>
  <c r="H293" i="4"/>
  <c r="K304" i="8" l="1"/>
  <c r="H306" i="8"/>
  <c r="I307" i="8" s="1"/>
  <c r="L293" i="4"/>
  <c r="I294" i="4"/>
  <c r="H307" i="8" l="1"/>
  <c r="L305" i="8"/>
  <c r="K305" i="8" s="1"/>
  <c r="K293" i="4"/>
  <c r="H294" i="4"/>
  <c r="L306" i="8" l="1"/>
  <c r="I308" i="8"/>
  <c r="L294" i="4"/>
  <c r="I295" i="4"/>
  <c r="H308" i="8" l="1"/>
  <c r="K306" i="8"/>
  <c r="K294" i="4"/>
  <c r="H295" i="4"/>
  <c r="I309" i="8" l="1"/>
  <c r="H309" i="8" s="1"/>
  <c r="L307" i="8"/>
  <c r="L295" i="4"/>
  <c r="I296" i="4"/>
  <c r="I310" i="8" l="1"/>
  <c r="H310" i="8" s="1"/>
  <c r="H311" i="8" s="1"/>
  <c r="H312" i="8" s="1"/>
  <c r="H313" i="8" s="1"/>
  <c r="H314" i="8" s="1"/>
  <c r="H315" i="8" s="1"/>
  <c r="H316" i="8" s="1"/>
  <c r="H317" i="8" s="1"/>
  <c r="H318" i="8" s="1"/>
  <c r="H319" i="8" s="1"/>
  <c r="H320" i="8" s="1"/>
  <c r="H321" i="8" s="1"/>
  <c r="H322" i="8" s="1"/>
  <c r="H323" i="8" s="1"/>
  <c r="H324" i="8" s="1"/>
  <c r="H325" i="8" s="1"/>
  <c r="H326" i="8" s="1"/>
  <c r="H327" i="8" s="1"/>
  <c r="H328" i="8" s="1"/>
  <c r="H329" i="8" s="1"/>
  <c r="H330" i="8" s="1"/>
  <c r="H331" i="8" s="1"/>
  <c r="H332" i="8" s="1"/>
  <c r="H333" i="8" s="1"/>
  <c r="H334" i="8" s="1"/>
  <c r="H335" i="8" s="1"/>
  <c r="H336" i="8" s="1"/>
  <c r="H337" i="8" s="1"/>
  <c r="H338" i="8" s="1"/>
  <c r="H339" i="8" s="1"/>
  <c r="H340" i="8" s="1"/>
  <c r="H341" i="8" s="1"/>
  <c r="H342" i="8" s="1"/>
  <c r="H343" i="8" s="1"/>
  <c r="H344" i="8" s="1"/>
  <c r="H345" i="8" s="1"/>
  <c r="H346" i="8" s="1"/>
  <c r="H347" i="8" s="1"/>
  <c r="H348" i="8" s="1"/>
  <c r="H349" i="8" s="1"/>
  <c r="H350" i="8" s="1"/>
  <c r="H351" i="8" s="1"/>
  <c r="H352" i="8" s="1"/>
  <c r="H353" i="8" s="1"/>
  <c r="H354" i="8" s="1"/>
  <c r="H355" i="8" s="1"/>
  <c r="H356" i="8" s="1"/>
  <c r="H357" i="8" s="1"/>
  <c r="H358" i="8" s="1"/>
  <c r="H359" i="8" s="1"/>
  <c r="H360" i="8" s="1"/>
  <c r="H361" i="8" s="1"/>
  <c r="H362" i="8" s="1"/>
  <c r="H363" i="8" s="1"/>
  <c r="H364" i="8" s="1"/>
  <c r="H365" i="8" s="1"/>
  <c r="H366" i="8" s="1"/>
  <c r="H367" i="8" s="1"/>
  <c r="H368" i="8" s="1"/>
  <c r="H369" i="8" s="1"/>
  <c r="H370" i="8" s="1"/>
  <c r="H371" i="8" s="1"/>
  <c r="H372" i="8" s="1"/>
  <c r="H373" i="8" s="1"/>
  <c r="H374" i="8" s="1"/>
  <c r="H375" i="8" s="1"/>
  <c r="H376" i="8" s="1"/>
  <c r="H377" i="8" s="1"/>
  <c r="H378" i="8" s="1"/>
  <c r="H379" i="8" s="1"/>
  <c r="H380" i="8" s="1"/>
  <c r="H381" i="8" s="1"/>
  <c r="H382" i="8" s="1"/>
  <c r="H383" i="8" s="1"/>
  <c r="H384" i="8" s="1"/>
  <c r="H385" i="8" s="1"/>
  <c r="H386" i="8" s="1"/>
  <c r="H387" i="8" s="1"/>
  <c r="H388" i="8" s="1"/>
  <c r="H389" i="8" s="1"/>
  <c r="H390" i="8" s="1"/>
  <c r="H391" i="8" s="1"/>
  <c r="H392" i="8" s="1"/>
  <c r="H393" i="8" s="1"/>
  <c r="H394" i="8" s="1"/>
  <c r="H395" i="8" s="1"/>
  <c r="H396" i="8" s="1"/>
  <c r="H397" i="8" s="1"/>
  <c r="H398" i="8" s="1"/>
  <c r="H399" i="8" s="1"/>
  <c r="H400" i="8" s="1"/>
  <c r="H401" i="8" s="1"/>
  <c r="H402" i="8" s="1"/>
  <c r="H403" i="8" s="1"/>
  <c r="H404" i="8" s="1"/>
  <c r="H405" i="8" s="1"/>
  <c r="H406" i="8" s="1"/>
  <c r="H407" i="8" s="1"/>
  <c r="H408" i="8" s="1"/>
  <c r="H409" i="8" s="1"/>
  <c r="H410" i="8" s="1"/>
  <c r="H411" i="8" s="1"/>
  <c r="H412" i="8" s="1"/>
  <c r="K307" i="8"/>
  <c r="K295" i="4"/>
  <c r="H296" i="4"/>
  <c r="I413" i="8" l="1"/>
  <c r="L308" i="8"/>
  <c r="L296" i="4"/>
  <c r="I297" i="4"/>
  <c r="K308" i="8" l="1"/>
  <c r="H413" i="8"/>
  <c r="K296" i="4"/>
  <c r="H297" i="4"/>
  <c r="L309" i="8" l="1"/>
  <c r="K309" i="8" s="1"/>
  <c r="I414" i="8"/>
  <c r="L297" i="4"/>
  <c r="I298" i="4"/>
  <c r="L310" i="8" l="1"/>
  <c r="H414" i="8"/>
  <c r="K297" i="4"/>
  <c r="H298" i="4"/>
  <c r="I415" i="8" l="1"/>
  <c r="K310" i="8"/>
  <c r="L298" i="4"/>
  <c r="I299" i="4"/>
  <c r="L311" i="8" l="1"/>
  <c r="K311" i="8" s="1"/>
  <c r="H415" i="8"/>
  <c r="K298" i="4"/>
  <c r="H299" i="4"/>
  <c r="L312" i="8" l="1"/>
  <c r="I416" i="8"/>
  <c r="H416" i="8" s="1"/>
  <c r="L299" i="4"/>
  <c r="I300" i="4"/>
  <c r="I417" i="8" l="1"/>
  <c r="K312" i="8"/>
  <c r="K299" i="4"/>
  <c r="H300" i="4"/>
  <c r="L313" i="8" l="1"/>
  <c r="H417" i="8"/>
  <c r="L300" i="4"/>
  <c r="I301" i="4"/>
  <c r="I418" i="8" l="1"/>
  <c r="K313" i="8"/>
  <c r="K300" i="4"/>
  <c r="H301" i="4"/>
  <c r="H418" i="8" l="1"/>
  <c r="L314" i="8"/>
  <c r="L301" i="4"/>
  <c r="I302" i="4"/>
  <c r="K314" i="8" l="1"/>
  <c r="I419" i="8"/>
  <c r="K301" i="4"/>
  <c r="H302" i="4"/>
  <c r="H419" i="8" l="1"/>
  <c r="L315" i="8"/>
  <c r="L302" i="4"/>
  <c r="I303" i="4"/>
  <c r="K315" i="8" l="1"/>
  <c r="L316" i="8" s="1"/>
  <c r="I420" i="8"/>
  <c r="K302" i="4"/>
  <c r="H303" i="4"/>
  <c r="K316" i="8" l="1"/>
  <c r="H420" i="8"/>
  <c r="L303" i="4"/>
  <c r="I304" i="4"/>
  <c r="I421" i="8" l="1"/>
  <c r="L317" i="8"/>
  <c r="K303" i="4"/>
  <c r="H304" i="4"/>
  <c r="H421" i="8" l="1"/>
  <c r="K317" i="8"/>
  <c r="L304" i="4"/>
  <c r="I305" i="4"/>
  <c r="L318" i="8" l="1"/>
  <c r="I422" i="8"/>
  <c r="K304" i="4"/>
  <c r="H305" i="4"/>
  <c r="H422" i="8" l="1"/>
  <c r="K318" i="8"/>
  <c r="L305" i="4"/>
  <c r="I306" i="4"/>
  <c r="L319" i="8" l="1"/>
  <c r="I423" i="8"/>
  <c r="K305" i="4"/>
  <c r="H306" i="4"/>
  <c r="H423" i="8" l="1"/>
  <c r="I424" i="8" s="1"/>
  <c r="K319" i="8"/>
  <c r="L306" i="4"/>
  <c r="I307" i="4"/>
  <c r="H424" i="8" l="1"/>
  <c r="L320" i="8"/>
  <c r="K306" i="4"/>
  <c r="H307" i="4"/>
  <c r="K320" i="8" l="1"/>
  <c r="L321" i="8" s="1"/>
  <c r="I425" i="8"/>
  <c r="L307" i="4"/>
  <c r="I308" i="4"/>
  <c r="K321" i="8" l="1"/>
  <c r="H425" i="8"/>
  <c r="K307" i="4"/>
  <c r="H308" i="4"/>
  <c r="I426" i="8" l="1"/>
  <c r="H426" i="8" s="1"/>
  <c r="L322" i="8"/>
  <c r="L308" i="4"/>
  <c r="I309" i="4"/>
  <c r="I427" i="8" l="1"/>
  <c r="K322" i="8"/>
  <c r="K308" i="4"/>
  <c r="H309" i="4"/>
  <c r="L323" i="8" l="1"/>
  <c r="H427" i="8"/>
  <c r="L309" i="4"/>
  <c r="I310" i="4"/>
  <c r="H310" i="4" s="1"/>
  <c r="H311" i="4" s="1"/>
  <c r="H312" i="4" s="1"/>
  <c r="H313" i="4" s="1"/>
  <c r="H314" i="4" s="1"/>
  <c r="H315" i="4" s="1"/>
  <c r="H316" i="4" s="1"/>
  <c r="H317" i="4" s="1"/>
  <c r="H318" i="4" s="1"/>
  <c r="H319" i="4" s="1"/>
  <c r="H320" i="4" s="1"/>
  <c r="H321" i="4" s="1"/>
  <c r="H322" i="4" s="1"/>
  <c r="H323" i="4" s="1"/>
  <c r="H324" i="4" s="1"/>
  <c r="H325" i="4" s="1"/>
  <c r="H326" i="4" s="1"/>
  <c r="H327" i="4" s="1"/>
  <c r="H328" i="4" s="1"/>
  <c r="H329" i="4" s="1"/>
  <c r="H330" i="4" s="1"/>
  <c r="H331" i="4" s="1"/>
  <c r="H332" i="4" s="1"/>
  <c r="H333" i="4" s="1"/>
  <c r="H334" i="4" s="1"/>
  <c r="H335" i="4" s="1"/>
  <c r="H336" i="4" s="1"/>
  <c r="H337" i="4" s="1"/>
  <c r="H338" i="4" s="1"/>
  <c r="H339" i="4" s="1"/>
  <c r="H340" i="4" s="1"/>
  <c r="H341" i="4" s="1"/>
  <c r="H342" i="4" s="1"/>
  <c r="H343" i="4" s="1"/>
  <c r="H344" i="4" s="1"/>
  <c r="H345" i="4" s="1"/>
  <c r="H346" i="4" s="1"/>
  <c r="H347" i="4" s="1"/>
  <c r="H348" i="4" s="1"/>
  <c r="H349" i="4" s="1"/>
  <c r="H350" i="4" s="1"/>
  <c r="H351" i="4" s="1"/>
  <c r="H352" i="4" s="1"/>
  <c r="H353" i="4" s="1"/>
  <c r="H354" i="4" s="1"/>
  <c r="H355" i="4" s="1"/>
  <c r="H356" i="4" s="1"/>
  <c r="H357" i="4" s="1"/>
  <c r="H358" i="4" s="1"/>
  <c r="H359" i="4" s="1"/>
  <c r="H360" i="4" s="1"/>
  <c r="H361" i="4" s="1"/>
  <c r="H362" i="4" s="1"/>
  <c r="H363" i="4" s="1"/>
  <c r="H364" i="4" s="1"/>
  <c r="H365" i="4" s="1"/>
  <c r="H366" i="4" s="1"/>
  <c r="H367" i="4" s="1"/>
  <c r="H368" i="4" s="1"/>
  <c r="H369" i="4" s="1"/>
  <c r="H370" i="4" s="1"/>
  <c r="H371" i="4" s="1"/>
  <c r="H372" i="4" s="1"/>
  <c r="H373" i="4" s="1"/>
  <c r="H374" i="4" s="1"/>
  <c r="H375" i="4" s="1"/>
  <c r="H376" i="4" s="1"/>
  <c r="H377" i="4" s="1"/>
  <c r="H378" i="4" s="1"/>
  <c r="H379" i="4" s="1"/>
  <c r="H380" i="4" s="1"/>
  <c r="H381" i="4" s="1"/>
  <c r="H382" i="4" s="1"/>
  <c r="H383" i="4" s="1"/>
  <c r="H384" i="4" s="1"/>
  <c r="H385" i="4" s="1"/>
  <c r="H386" i="4" s="1"/>
  <c r="H387" i="4" s="1"/>
  <c r="H388" i="4" s="1"/>
  <c r="H389" i="4" s="1"/>
  <c r="H390" i="4" s="1"/>
  <c r="H391" i="4" s="1"/>
  <c r="H392" i="4" s="1"/>
  <c r="H393" i="4" s="1"/>
  <c r="H394" i="4" s="1"/>
  <c r="H395" i="4" s="1"/>
  <c r="H396" i="4" s="1"/>
  <c r="H397" i="4" s="1"/>
  <c r="H398" i="4" s="1"/>
  <c r="H399" i="4" s="1"/>
  <c r="H400" i="4" s="1"/>
  <c r="H401" i="4" s="1"/>
  <c r="H402" i="4" s="1"/>
  <c r="H403" i="4" s="1"/>
  <c r="H404" i="4" s="1"/>
  <c r="H405" i="4" s="1"/>
  <c r="H406" i="4" s="1"/>
  <c r="H407" i="4" s="1"/>
  <c r="H408" i="4" s="1"/>
  <c r="H409" i="4" s="1"/>
  <c r="H410" i="4" s="1"/>
  <c r="H411" i="4" s="1"/>
  <c r="H412" i="4" s="1"/>
  <c r="I428" i="8" l="1"/>
  <c r="K323" i="8"/>
  <c r="K309" i="4"/>
  <c r="I413" i="4"/>
  <c r="L324" i="8" l="1"/>
  <c r="H428" i="8"/>
  <c r="L310" i="4"/>
  <c r="H413" i="4"/>
  <c r="I429" i="8" l="1"/>
  <c r="K324" i="8"/>
  <c r="K310" i="4"/>
  <c r="I414" i="4"/>
  <c r="L325" i="8" l="1"/>
  <c r="H429" i="8"/>
  <c r="L311" i="4"/>
  <c r="H414" i="4"/>
  <c r="I430" i="8" l="1"/>
  <c r="K325" i="8"/>
  <c r="L326" i="8" s="1"/>
  <c r="K311" i="4"/>
  <c r="I415" i="4"/>
  <c r="K326" i="8" l="1"/>
  <c r="H430" i="8"/>
  <c r="L312" i="4"/>
  <c r="H415" i="4"/>
  <c r="I431" i="8" l="1"/>
  <c r="L327" i="8"/>
  <c r="K327" i="8" s="1"/>
  <c r="K312" i="4"/>
  <c r="I416" i="4"/>
  <c r="L328" i="8" l="1"/>
  <c r="H431" i="8"/>
  <c r="L313" i="4"/>
  <c r="H416" i="4"/>
  <c r="I432" i="8" l="1"/>
  <c r="K328" i="8"/>
  <c r="K313" i="4"/>
  <c r="I417" i="4"/>
  <c r="H432" i="8" l="1"/>
  <c r="L329" i="8"/>
  <c r="K329" i="8" s="1"/>
  <c r="L314" i="4"/>
  <c r="H417" i="4"/>
  <c r="L330" i="8" l="1"/>
  <c r="I433" i="8"/>
  <c r="K314" i="4"/>
  <c r="I418" i="4"/>
  <c r="H433" i="8" l="1"/>
  <c r="K330" i="8"/>
  <c r="L315" i="4"/>
  <c r="H418" i="4"/>
  <c r="L331" i="8" l="1"/>
  <c r="K331" i="8" s="1"/>
  <c r="I434" i="8"/>
  <c r="K315" i="4"/>
  <c r="I419" i="4"/>
  <c r="L332" i="8" l="1"/>
  <c r="H434" i="8"/>
  <c r="I435" i="8" s="1"/>
  <c r="L316" i="4"/>
  <c r="H419" i="4"/>
  <c r="H435" i="8" l="1"/>
  <c r="K332" i="8"/>
  <c r="K316" i="4"/>
  <c r="I420" i="4"/>
  <c r="L333" i="8" l="1"/>
  <c r="I436" i="8"/>
  <c r="L317" i="4"/>
  <c r="H420" i="4"/>
  <c r="H436" i="8" l="1"/>
  <c r="K333" i="8"/>
  <c r="K317" i="4"/>
  <c r="I421" i="4"/>
  <c r="L334" i="8" l="1"/>
  <c r="K334" i="8" s="1"/>
  <c r="I437" i="8"/>
  <c r="L318" i="4"/>
  <c r="H421" i="4"/>
  <c r="L335" i="8" l="1"/>
  <c r="H437" i="8"/>
  <c r="K318" i="4"/>
  <c r="I422" i="4"/>
  <c r="I438" i="8" l="1"/>
  <c r="K335" i="8"/>
  <c r="L319" i="4"/>
  <c r="H422" i="4"/>
  <c r="H438" i="8" l="1"/>
  <c r="I439" i="8" s="1"/>
  <c r="L336" i="8"/>
  <c r="K319" i="4"/>
  <c r="I423" i="4"/>
  <c r="H439" i="8" l="1"/>
  <c r="K336" i="8"/>
  <c r="L320" i="4"/>
  <c r="H423" i="4"/>
  <c r="L337" i="8" l="1"/>
  <c r="I440" i="8"/>
  <c r="K320" i="4"/>
  <c r="I424" i="4"/>
  <c r="H440" i="8" l="1"/>
  <c r="K337" i="8"/>
  <c r="L321" i="4"/>
  <c r="H424" i="4"/>
  <c r="L338" i="8" l="1"/>
  <c r="I441" i="8"/>
  <c r="K321" i="4"/>
  <c r="I425" i="4"/>
  <c r="H441" i="8" l="1"/>
  <c r="K338" i="8"/>
  <c r="L322" i="4"/>
  <c r="H425" i="4"/>
  <c r="L339" i="8" l="1"/>
  <c r="I442" i="8"/>
  <c r="K322" i="4"/>
  <c r="I426" i="4"/>
  <c r="H442" i="8" l="1"/>
  <c r="K339" i="8"/>
  <c r="L323" i="4"/>
  <c r="H426" i="4"/>
  <c r="L340" i="8" l="1"/>
  <c r="I443" i="8"/>
  <c r="K323" i="4"/>
  <c r="I427" i="4"/>
  <c r="H443" i="8" l="1"/>
  <c r="I444" i="8" s="1"/>
  <c r="K340" i="8"/>
  <c r="L324" i="4"/>
  <c r="H427" i="4"/>
  <c r="H444" i="8" l="1"/>
  <c r="L341" i="8"/>
  <c r="K324" i="4"/>
  <c r="I428" i="4"/>
  <c r="K341" i="8" l="1"/>
  <c r="I445" i="8"/>
  <c r="L325" i="4"/>
  <c r="H428" i="4"/>
  <c r="H445" i="8" l="1"/>
  <c r="I446" i="8" s="1"/>
  <c r="L342" i="8"/>
  <c r="K325" i="4"/>
  <c r="I429" i="4"/>
  <c r="H446" i="8" l="1"/>
  <c r="K342" i="8"/>
  <c r="L326" i="4"/>
  <c r="H429" i="4"/>
  <c r="L343" i="8" l="1"/>
  <c r="I447" i="8"/>
  <c r="K326" i="4"/>
  <c r="I430" i="4"/>
  <c r="H447" i="8" l="1"/>
  <c r="K343" i="8"/>
  <c r="L327" i="4"/>
  <c r="H430" i="4"/>
  <c r="L344" i="8" l="1"/>
  <c r="I448" i="8"/>
  <c r="K327" i="4"/>
  <c r="I431" i="4"/>
  <c r="H448" i="8" l="1"/>
  <c r="K344" i="8"/>
  <c r="L345" i="8" s="1"/>
  <c r="L328" i="4"/>
  <c r="H431" i="4"/>
  <c r="K345" i="8" l="1"/>
  <c r="I449" i="8"/>
  <c r="K328" i="4"/>
  <c r="I432" i="4"/>
  <c r="H449" i="8" l="1"/>
  <c r="L346" i="8"/>
  <c r="L329" i="4"/>
  <c r="H432" i="4"/>
  <c r="K346" i="8" l="1"/>
  <c r="L347" i="8" s="1"/>
  <c r="I450" i="8"/>
  <c r="K329" i="4"/>
  <c r="I433" i="4"/>
  <c r="K347" i="8" l="1"/>
  <c r="H450" i="8"/>
  <c r="I451" i="8" s="1"/>
  <c r="L330" i="4"/>
  <c r="H433" i="4"/>
  <c r="H451" i="8" l="1"/>
  <c r="L348" i="8"/>
  <c r="K330" i="4"/>
  <c r="I434" i="4"/>
  <c r="K348" i="8" l="1"/>
  <c r="L349" i="8" s="1"/>
  <c r="I452" i="8"/>
  <c r="L331" i="4"/>
  <c r="H434" i="4"/>
  <c r="K349" i="8" l="1"/>
  <c r="H452" i="8"/>
  <c r="I453" i="8" s="1"/>
  <c r="K331" i="4"/>
  <c r="I435" i="4"/>
  <c r="H453" i="8" l="1"/>
  <c r="L350" i="8"/>
  <c r="L332" i="4"/>
  <c r="H435" i="4"/>
  <c r="K350" i="8" l="1"/>
  <c r="L351" i="8" s="1"/>
  <c r="I454" i="8"/>
  <c r="K332" i="4"/>
  <c r="I436" i="4"/>
  <c r="K351" i="8" l="1"/>
  <c r="H454" i="8"/>
  <c r="I455" i="8" s="1"/>
  <c r="L333" i="4"/>
  <c r="H436" i="4"/>
  <c r="H455" i="8" l="1"/>
  <c r="L352" i="8"/>
  <c r="K333" i="4"/>
  <c r="I437" i="4"/>
  <c r="K352" i="8" l="1"/>
  <c r="I456" i="8"/>
  <c r="H456" i="8" s="1"/>
  <c r="L334" i="4"/>
  <c r="H437" i="4"/>
  <c r="I457" i="8" l="1"/>
  <c r="L353" i="8"/>
  <c r="K334" i="4"/>
  <c r="I438" i="4"/>
  <c r="K353" i="8" l="1"/>
  <c r="L354" i="8" s="1"/>
  <c r="H457" i="8"/>
  <c r="L335" i="4"/>
  <c r="H438" i="4"/>
  <c r="K354" i="8" l="1"/>
  <c r="I458" i="8"/>
  <c r="H458" i="8" s="1"/>
  <c r="K335" i="4"/>
  <c r="I439" i="4"/>
  <c r="I459" i="8" l="1"/>
  <c r="L355" i="8"/>
  <c r="L336" i="4"/>
  <c r="H439" i="4"/>
  <c r="K355" i="8" l="1"/>
  <c r="H459" i="8"/>
  <c r="K336" i="4"/>
  <c r="I440" i="4"/>
  <c r="L356" i="8" l="1"/>
  <c r="I460" i="8"/>
  <c r="L337" i="4"/>
  <c r="H440" i="4"/>
  <c r="H460" i="8" l="1"/>
  <c r="I461" i="8" s="1"/>
  <c r="K356" i="8"/>
  <c r="K337" i="4"/>
  <c r="I441" i="4"/>
  <c r="H461" i="8" l="1"/>
  <c r="L357" i="8"/>
  <c r="K357" i="8" s="1"/>
  <c r="L338" i="4"/>
  <c r="H441" i="4"/>
  <c r="L358" i="8" l="1"/>
  <c r="I462" i="8"/>
  <c r="K338" i="4"/>
  <c r="I442" i="4"/>
  <c r="H462" i="8" l="1"/>
  <c r="K358" i="8"/>
  <c r="L339" i="4"/>
  <c r="H442" i="4"/>
  <c r="L359" i="8" l="1"/>
  <c r="K359" i="8" s="1"/>
  <c r="I463" i="8"/>
  <c r="K339" i="4"/>
  <c r="I443" i="4"/>
  <c r="L360" i="8" l="1"/>
  <c r="H463" i="8"/>
  <c r="L340" i="4"/>
  <c r="H443" i="4"/>
  <c r="I464" i="8" l="1"/>
  <c r="H464" i="8" s="1"/>
  <c r="K360" i="8"/>
  <c r="K340" i="4"/>
  <c r="I444" i="4"/>
  <c r="I465" i="8" l="1"/>
  <c r="L361" i="8"/>
  <c r="L341" i="4"/>
  <c r="H444" i="4"/>
  <c r="K361" i="8" l="1"/>
  <c r="H465" i="8"/>
  <c r="I466" i="8" s="1"/>
  <c r="K341" i="4"/>
  <c r="I445" i="4"/>
  <c r="H466" i="8" l="1"/>
  <c r="L362" i="8"/>
  <c r="L342" i="4"/>
  <c r="H445" i="4"/>
  <c r="K362" i="8" l="1"/>
  <c r="I467" i="8"/>
  <c r="H467" i="8" s="1"/>
  <c r="K342" i="4"/>
  <c r="I446" i="4"/>
  <c r="I468" i="8" l="1"/>
  <c r="L363" i="8"/>
  <c r="L343" i="4"/>
  <c r="H446" i="4"/>
  <c r="K363" i="8" l="1"/>
  <c r="L364" i="8" s="1"/>
  <c r="H468" i="8"/>
  <c r="K343" i="4"/>
  <c r="I447" i="4"/>
  <c r="K364" i="8" l="1"/>
  <c r="I469" i="8"/>
  <c r="L344" i="4"/>
  <c r="H447" i="4"/>
  <c r="H469" i="8" l="1"/>
  <c r="L365" i="8"/>
  <c r="K344" i="4"/>
  <c r="I448" i="4"/>
  <c r="K365" i="8" l="1"/>
  <c r="L366" i="8" s="1"/>
  <c r="I470" i="8"/>
  <c r="L345" i="4"/>
  <c r="H448" i="4"/>
  <c r="K366" i="8" l="1"/>
  <c r="H470" i="8"/>
  <c r="K345" i="4"/>
  <c r="I449" i="4"/>
  <c r="I471" i="8" l="1"/>
  <c r="L367" i="8"/>
  <c r="L346" i="4"/>
  <c r="H449" i="4"/>
  <c r="K367" i="8" l="1"/>
  <c r="H471" i="8"/>
  <c r="I472" i="8" s="1"/>
  <c r="K346" i="4"/>
  <c r="I450" i="4"/>
  <c r="H472" i="8" l="1"/>
  <c r="L368" i="8"/>
  <c r="L347" i="4"/>
  <c r="H450" i="4"/>
  <c r="K368" i="8" l="1"/>
  <c r="L369" i="8" s="1"/>
  <c r="I473" i="8"/>
  <c r="K347" i="4"/>
  <c r="I451" i="4"/>
  <c r="K369" i="8" l="1"/>
  <c r="H473" i="8"/>
  <c r="I474" i="8" s="1"/>
  <c r="L348" i="4"/>
  <c r="H451" i="4"/>
  <c r="H474" i="8" l="1"/>
  <c r="L370" i="8"/>
  <c r="K348" i="4"/>
  <c r="I452" i="4"/>
  <c r="K370" i="8" l="1"/>
  <c r="L371" i="8" s="1"/>
  <c r="I475" i="8"/>
  <c r="L349" i="4"/>
  <c r="H452" i="4"/>
  <c r="K371" i="8" l="1"/>
  <c r="H475" i="8"/>
  <c r="K349" i="4"/>
  <c r="I453" i="4"/>
  <c r="I476" i="8" l="1"/>
  <c r="H476" i="8" s="1"/>
  <c r="L372" i="8"/>
  <c r="L350" i="4"/>
  <c r="H453" i="4"/>
  <c r="I477" i="8" l="1"/>
  <c r="K372" i="8"/>
  <c r="K350" i="4"/>
  <c r="I454" i="4"/>
  <c r="L373" i="8" l="1"/>
  <c r="H477" i="8"/>
  <c r="L351" i="4"/>
  <c r="H454" i="4"/>
  <c r="I478" i="8" l="1"/>
  <c r="H478" i="8" s="1"/>
  <c r="K373" i="8"/>
  <c r="K351" i="4"/>
  <c r="I455" i="4"/>
  <c r="I479" i="8" l="1"/>
  <c r="L374" i="8"/>
  <c r="L352" i="4"/>
  <c r="H455" i="4"/>
  <c r="K374" i="8" l="1"/>
  <c r="H479" i="8"/>
  <c r="K352" i="4"/>
  <c r="I456" i="4"/>
  <c r="L375" i="8" l="1"/>
  <c r="I480" i="8"/>
  <c r="L353" i="4"/>
  <c r="H456" i="4"/>
  <c r="H480" i="8" l="1"/>
  <c r="K375" i="8"/>
  <c r="K353" i="4"/>
  <c r="I457" i="4"/>
  <c r="L376" i="8" l="1"/>
  <c r="I481" i="8"/>
  <c r="L354" i="4"/>
  <c r="H457" i="4"/>
  <c r="H481" i="8" l="1"/>
  <c r="K376" i="8"/>
  <c r="K354" i="4"/>
  <c r="I458" i="4"/>
  <c r="L377" i="8" l="1"/>
  <c r="K377" i="8" s="1"/>
  <c r="I482" i="8"/>
  <c r="L355" i="4"/>
  <c r="H458" i="4"/>
  <c r="L378" i="8" l="1"/>
  <c r="H482" i="8"/>
  <c r="K355" i="4"/>
  <c r="I459" i="4"/>
  <c r="I483" i="8" l="1"/>
  <c r="H483" i="8" s="1"/>
  <c r="K378" i="8"/>
  <c r="L356" i="4"/>
  <c r="H459" i="4"/>
  <c r="I484" i="8" l="1"/>
  <c r="L379" i="8"/>
  <c r="K356" i="4"/>
  <c r="I460" i="4"/>
  <c r="K379" i="8" l="1"/>
  <c r="H484" i="8"/>
  <c r="I485" i="8" s="1"/>
  <c r="L357" i="4"/>
  <c r="H460" i="4"/>
  <c r="H485" i="8" l="1"/>
  <c r="L380" i="8"/>
  <c r="K357" i="4"/>
  <c r="I461" i="4"/>
  <c r="K380" i="8" l="1"/>
  <c r="I486" i="8"/>
  <c r="L358" i="4"/>
  <c r="H461" i="4"/>
  <c r="H486" i="8" l="1"/>
  <c r="L381" i="8"/>
  <c r="K358" i="4"/>
  <c r="I462" i="4"/>
  <c r="I487" i="8" l="1"/>
  <c r="H487" i="8" s="1"/>
  <c r="K381" i="8"/>
  <c r="L359" i="4"/>
  <c r="H462" i="4"/>
  <c r="I488" i="8" l="1"/>
  <c r="L382" i="8"/>
  <c r="K359" i="4"/>
  <c r="I463" i="4"/>
  <c r="K382" i="8" l="1"/>
  <c r="L383" i="8" s="1"/>
  <c r="H488" i="8"/>
  <c r="L360" i="4"/>
  <c r="H463" i="4"/>
  <c r="K383" i="8" l="1"/>
  <c r="I489" i="8"/>
  <c r="K360" i="4"/>
  <c r="I464" i="4"/>
  <c r="H489" i="8" l="1"/>
  <c r="L384" i="8"/>
  <c r="L361" i="4"/>
  <c r="H464" i="4"/>
  <c r="K384" i="8" l="1"/>
  <c r="L385" i="8" s="1"/>
  <c r="I490" i="8"/>
  <c r="K361" i="4"/>
  <c r="I465" i="4"/>
  <c r="K385" i="8" l="1"/>
  <c r="H490" i="8"/>
  <c r="I491" i="8" s="1"/>
  <c r="L362" i="4"/>
  <c r="H465" i="4"/>
  <c r="H491" i="8" l="1"/>
  <c r="L386" i="8"/>
  <c r="K362" i="4"/>
  <c r="I466" i="4"/>
  <c r="K386" i="8" l="1"/>
  <c r="L387" i="8" s="1"/>
  <c r="I492" i="8"/>
  <c r="L363" i="4"/>
  <c r="H466" i="4"/>
  <c r="K387" i="8" l="1"/>
  <c r="H492" i="8"/>
  <c r="I493" i="8" s="1"/>
  <c r="K363" i="4"/>
  <c r="I467" i="4"/>
  <c r="H493" i="8" l="1"/>
  <c r="L388" i="8"/>
  <c r="K388" i="8" s="1"/>
  <c r="L364" i="4"/>
  <c r="H467" i="4"/>
  <c r="L389" i="8" l="1"/>
  <c r="I494" i="8"/>
  <c r="K364" i="4"/>
  <c r="I468" i="4"/>
  <c r="H494" i="8" l="1"/>
  <c r="K389" i="8"/>
  <c r="L365" i="4"/>
  <c r="H468" i="4"/>
  <c r="I495" i="8" l="1"/>
  <c r="L390" i="8"/>
  <c r="K365" i="4"/>
  <c r="I469" i="4"/>
  <c r="K390" i="8" l="1"/>
  <c r="H495" i="8"/>
  <c r="L366" i="4"/>
  <c r="H469" i="4"/>
  <c r="I496" i="8" l="1"/>
  <c r="L391" i="8"/>
  <c r="K366" i="4"/>
  <c r="I470" i="4"/>
  <c r="K391" i="8" l="1"/>
  <c r="L392" i="8" s="1"/>
  <c r="H496" i="8"/>
  <c r="L367" i="4"/>
  <c r="H470" i="4"/>
  <c r="K392" i="8" l="1"/>
  <c r="I497" i="8"/>
  <c r="K367" i="4"/>
  <c r="I471" i="4"/>
  <c r="H497" i="8" l="1"/>
  <c r="L393" i="8"/>
  <c r="L368" i="4"/>
  <c r="H471" i="4"/>
  <c r="K393" i="8" l="1"/>
  <c r="L394" i="8" s="1"/>
  <c r="I498" i="8"/>
  <c r="K368" i="4"/>
  <c r="I472" i="4"/>
  <c r="K394" i="8" l="1"/>
  <c r="H498" i="8"/>
  <c r="L369" i="4"/>
  <c r="H472" i="4"/>
  <c r="I499" i="8" l="1"/>
  <c r="L395" i="8"/>
  <c r="K369" i="4"/>
  <c r="I473" i="4"/>
  <c r="K395" i="8" l="1"/>
  <c r="H499" i="8"/>
  <c r="L370" i="4"/>
  <c r="H473" i="4"/>
  <c r="I500" i="8" l="1"/>
  <c r="L396" i="8"/>
  <c r="K396" i="8" s="1"/>
  <c r="K370" i="4"/>
  <c r="I474" i="4"/>
  <c r="L397" i="8" l="1"/>
  <c r="H500" i="8"/>
  <c r="L371" i="4"/>
  <c r="H474" i="4"/>
  <c r="I501" i="8" l="1"/>
  <c r="K397" i="8"/>
  <c r="K371" i="4"/>
  <c r="I475" i="4"/>
  <c r="L398" i="8" l="1"/>
  <c r="K398" i="8" s="1"/>
  <c r="H501" i="8"/>
  <c r="L372" i="4"/>
  <c r="H475" i="4"/>
  <c r="L399" i="8" l="1"/>
  <c r="I502" i="8"/>
  <c r="H502" i="8" s="1"/>
  <c r="K372" i="4"/>
  <c r="I476" i="4"/>
  <c r="I503" i="8" l="1"/>
  <c r="K399" i="8"/>
  <c r="L373" i="4"/>
  <c r="H476" i="4"/>
  <c r="L400" i="8" l="1"/>
  <c r="K400" i="8" s="1"/>
  <c r="H503" i="8"/>
  <c r="K373" i="4"/>
  <c r="I477" i="4"/>
  <c r="L401" i="8" l="1"/>
  <c r="I504" i="8"/>
  <c r="H504" i="8" s="1"/>
  <c r="L374" i="4"/>
  <c r="H477" i="4"/>
  <c r="I505" i="8" l="1"/>
  <c r="K401" i="8"/>
  <c r="K374" i="4"/>
  <c r="I478" i="4"/>
  <c r="L402" i="8" l="1"/>
  <c r="H505" i="8"/>
  <c r="L375" i="4"/>
  <c r="H478" i="4"/>
  <c r="K402" i="8" l="1"/>
  <c r="I506" i="8"/>
  <c r="K375" i="4"/>
  <c r="I479" i="4"/>
  <c r="H506" i="8" l="1"/>
  <c r="I507" i="8" s="1"/>
  <c r="L403" i="8"/>
  <c r="L376" i="4"/>
  <c r="H479" i="4"/>
  <c r="H507" i="8" l="1"/>
  <c r="K403" i="8"/>
  <c r="K376" i="4"/>
  <c r="I480" i="4"/>
  <c r="L404" i="8" l="1"/>
  <c r="I508" i="8"/>
  <c r="L377" i="4"/>
  <c r="H480" i="4"/>
  <c r="H508" i="8" l="1"/>
  <c r="K404" i="8"/>
  <c r="K377" i="4"/>
  <c r="I481" i="4"/>
  <c r="L405" i="8" l="1"/>
  <c r="I509" i="8"/>
  <c r="L378" i="4"/>
  <c r="H481" i="4"/>
  <c r="H509" i="8" l="1"/>
  <c r="K405" i="8"/>
  <c r="K378" i="4"/>
  <c r="I482" i="4"/>
  <c r="L406" i="8" l="1"/>
  <c r="I510" i="8"/>
  <c r="L379" i="4"/>
  <c r="H482" i="4"/>
  <c r="H510" i="8" l="1"/>
  <c r="K406" i="8"/>
  <c r="K379" i="4"/>
  <c r="I483" i="4"/>
  <c r="L407" i="8" l="1"/>
  <c r="I511" i="8"/>
  <c r="L380" i="4"/>
  <c r="H483" i="4"/>
  <c r="H511" i="8" l="1"/>
  <c r="K407" i="8"/>
  <c r="L408" i="8" s="1"/>
  <c r="K380" i="4"/>
  <c r="I484" i="4"/>
  <c r="K408" i="8" l="1"/>
  <c r="I512" i="8"/>
  <c r="H512" i="8" s="1"/>
  <c r="L381" i="4"/>
  <c r="H484" i="4"/>
  <c r="I513" i="8" l="1"/>
  <c r="L409" i="8"/>
  <c r="K381" i="4"/>
  <c r="I485" i="4"/>
  <c r="K409" i="8" l="1"/>
  <c r="H513" i="8"/>
  <c r="L382" i="4"/>
  <c r="H485" i="4"/>
  <c r="I514" i="8" l="1"/>
  <c r="L410" i="8"/>
  <c r="K382" i="4"/>
  <c r="I486" i="4"/>
  <c r="K410" i="8" l="1"/>
  <c r="L411" i="8" s="1"/>
  <c r="H514" i="8"/>
  <c r="L383" i="4"/>
  <c r="H486" i="4"/>
  <c r="K411" i="8" l="1"/>
  <c r="L412" i="8" s="1"/>
  <c r="I515" i="8"/>
  <c r="K383" i="4"/>
  <c r="I487" i="4"/>
  <c r="K412" i="8" l="1"/>
  <c r="H515" i="8"/>
  <c r="L384" i="4"/>
  <c r="H487" i="4"/>
  <c r="I516" i="8" l="1"/>
  <c r="H516" i="8" s="1"/>
  <c r="L413" i="8"/>
  <c r="K384" i="4"/>
  <c r="I488" i="4"/>
  <c r="I517" i="8" l="1"/>
  <c r="K413" i="8"/>
  <c r="L385" i="4"/>
  <c r="H488" i="4"/>
  <c r="L414" i="8" l="1"/>
  <c r="H517" i="8"/>
  <c r="K385" i="4"/>
  <c r="I489" i="4"/>
  <c r="I518" i="8" l="1"/>
  <c r="H518" i="8" s="1"/>
  <c r="K414" i="8"/>
  <c r="L386" i="4"/>
  <c r="H489" i="4"/>
  <c r="I519" i="8" l="1"/>
  <c r="L415" i="8"/>
  <c r="K386" i="4"/>
  <c r="I490" i="4"/>
  <c r="K415" i="8" l="1"/>
  <c r="H519" i="8"/>
  <c r="L387" i="4"/>
  <c r="H490" i="4"/>
  <c r="I520" i="8" l="1"/>
  <c r="H520" i="8" s="1"/>
  <c r="L416" i="8"/>
  <c r="K387" i="4"/>
  <c r="I491" i="4"/>
  <c r="I521" i="8" l="1"/>
  <c r="K416" i="8"/>
  <c r="L388" i="4"/>
  <c r="H491" i="4"/>
  <c r="L417" i="8" l="1"/>
  <c r="H521" i="8"/>
  <c r="K388" i="4"/>
  <c r="I492" i="4"/>
  <c r="I522" i="8" l="1"/>
  <c r="H522" i="8" s="1"/>
  <c r="K417" i="8"/>
  <c r="L389" i="4"/>
  <c r="H492" i="4"/>
  <c r="I523" i="8" l="1"/>
  <c r="L418" i="8"/>
  <c r="K389" i="4"/>
  <c r="I493" i="4"/>
  <c r="K418" i="8" l="1"/>
  <c r="H523" i="8"/>
  <c r="L390" i="4"/>
  <c r="H493" i="4"/>
  <c r="I524" i="8" l="1"/>
  <c r="L419" i="8"/>
  <c r="K390" i="4"/>
  <c r="I494" i="4"/>
  <c r="K419" i="8" l="1"/>
  <c r="H524" i="8"/>
  <c r="I525" i="8" s="1"/>
  <c r="L391" i="4"/>
  <c r="H494" i="4"/>
  <c r="H525" i="8" l="1"/>
  <c r="L420" i="8"/>
  <c r="K391" i="4"/>
  <c r="I495" i="4"/>
  <c r="K420" i="8" l="1"/>
  <c r="I526" i="8"/>
  <c r="L392" i="4"/>
  <c r="H495" i="4"/>
  <c r="H526" i="8" l="1"/>
  <c r="L421" i="8"/>
  <c r="K392" i="4"/>
  <c r="I496" i="4"/>
  <c r="I527" i="8" l="1"/>
  <c r="H527" i="8" s="1"/>
  <c r="K421" i="8"/>
  <c r="L393" i="4"/>
  <c r="H496" i="4"/>
  <c r="I528" i="8" l="1"/>
  <c r="L422" i="8"/>
  <c r="K393" i="4"/>
  <c r="I497" i="4"/>
  <c r="K422" i="8" l="1"/>
  <c r="H528" i="8"/>
  <c r="L394" i="4"/>
  <c r="H497" i="4"/>
  <c r="L423" i="8" l="1"/>
  <c r="I529" i="8"/>
  <c r="K394" i="4"/>
  <c r="I498" i="4"/>
  <c r="K423" i="8" l="1"/>
  <c r="H529" i="8"/>
  <c r="L395" i="4"/>
  <c r="H498" i="4"/>
  <c r="I530" i="8" l="1"/>
  <c r="H530" i="8" s="1"/>
  <c r="L424" i="8"/>
  <c r="K395" i="4"/>
  <c r="I499" i="4"/>
  <c r="I531" i="8" l="1"/>
  <c r="K424" i="8"/>
  <c r="L396" i="4"/>
  <c r="H499" i="4"/>
  <c r="L425" i="8" l="1"/>
  <c r="H531" i="8"/>
  <c r="K396" i="4"/>
  <c r="I500" i="4"/>
  <c r="I532" i="8" l="1"/>
  <c r="K425" i="8"/>
  <c r="L397" i="4"/>
  <c r="H500" i="4"/>
  <c r="L426" i="8" l="1"/>
  <c r="H532" i="8"/>
  <c r="I533" i="8" s="1"/>
  <c r="K397" i="4"/>
  <c r="I501" i="4"/>
  <c r="H533" i="8" l="1"/>
  <c r="K426" i="8"/>
  <c r="L398" i="4"/>
  <c r="H501" i="4"/>
  <c r="L427" i="8" l="1"/>
  <c r="K427" i="8" s="1"/>
  <c r="I534" i="8"/>
  <c r="K398" i="4"/>
  <c r="I502" i="4"/>
  <c r="L428" i="8" l="1"/>
  <c r="H534" i="8"/>
  <c r="L399" i="4"/>
  <c r="H502" i="4"/>
  <c r="I535" i="8" l="1"/>
  <c r="K428" i="8"/>
  <c r="K399" i="4"/>
  <c r="I503" i="4"/>
  <c r="H535" i="8" l="1"/>
  <c r="I536" i="8" s="1"/>
  <c r="L429" i="8"/>
  <c r="L400" i="4"/>
  <c r="H503" i="4"/>
  <c r="H536" i="8" l="1"/>
  <c r="K429" i="8"/>
  <c r="K400" i="4"/>
  <c r="I504" i="4"/>
  <c r="L430" i="8" l="1"/>
  <c r="I537" i="8"/>
  <c r="L401" i="4"/>
  <c r="H504" i="4"/>
  <c r="H537" i="8" l="1"/>
  <c r="K430" i="8"/>
  <c r="K401" i="4"/>
  <c r="I505" i="4"/>
  <c r="L431" i="8" l="1"/>
  <c r="I538" i="8"/>
  <c r="L402" i="4"/>
  <c r="H505" i="4"/>
  <c r="H538" i="8" l="1"/>
  <c r="K431" i="8"/>
  <c r="K402" i="4"/>
  <c r="I506" i="4"/>
  <c r="L432" i="8" l="1"/>
  <c r="I539" i="8"/>
  <c r="L403" i="4"/>
  <c r="H506" i="4"/>
  <c r="H539" i="8" l="1"/>
  <c r="I540" i="8" s="1"/>
  <c r="K432" i="8"/>
  <c r="K403" i="4"/>
  <c r="I507" i="4"/>
  <c r="H540" i="8" l="1"/>
  <c r="I541" i="8" s="1"/>
  <c r="L433" i="8"/>
  <c r="L404" i="4"/>
  <c r="H507" i="4"/>
  <c r="H541" i="8" l="1"/>
  <c r="K433" i="8"/>
  <c r="K404" i="4"/>
  <c r="I508" i="4"/>
  <c r="L434" i="8" l="1"/>
  <c r="K434" i="8" s="1"/>
  <c r="I542" i="8"/>
  <c r="L405" i="4"/>
  <c r="H508" i="4"/>
  <c r="L435" i="8" l="1"/>
  <c r="H542" i="8"/>
  <c r="K405" i="4"/>
  <c r="I509" i="4"/>
  <c r="I543" i="8" l="1"/>
  <c r="K435" i="8"/>
  <c r="L406" i="4"/>
  <c r="H509" i="4"/>
  <c r="L436" i="8" l="1"/>
  <c r="K436" i="8" s="1"/>
  <c r="H543" i="8"/>
  <c r="K406" i="4"/>
  <c r="I510" i="4"/>
  <c r="L437" i="8" l="1"/>
  <c r="I544" i="8"/>
  <c r="L407" i="4"/>
  <c r="H510" i="4"/>
  <c r="H544" i="8" l="1"/>
  <c r="K437" i="8"/>
  <c r="K407" i="4"/>
  <c r="I511" i="4"/>
  <c r="L438" i="8" l="1"/>
  <c r="I545" i="8"/>
  <c r="L408" i="4"/>
  <c r="H511" i="4"/>
  <c r="H545" i="8" l="1"/>
  <c r="K438" i="8"/>
  <c r="K408" i="4"/>
  <c r="I512" i="4"/>
  <c r="L439" i="8" l="1"/>
  <c r="K439" i="8" s="1"/>
  <c r="I546" i="8"/>
  <c r="L409" i="4"/>
  <c r="H512" i="4"/>
  <c r="L440" i="8" l="1"/>
  <c r="H546" i="8"/>
  <c r="K409" i="4"/>
  <c r="I513" i="4"/>
  <c r="I547" i="8" l="1"/>
  <c r="H547" i="8" s="1"/>
  <c r="K440" i="8"/>
  <c r="L410" i="4"/>
  <c r="H513" i="4"/>
  <c r="I548" i="8" l="1"/>
  <c r="L441" i="8"/>
  <c r="K410" i="4"/>
  <c r="I514" i="4"/>
  <c r="K441" i="8" l="1"/>
  <c r="H548" i="8"/>
  <c r="L411" i="4"/>
  <c r="H514" i="4"/>
  <c r="I549" i="8" l="1"/>
  <c r="L442" i="8"/>
  <c r="K411" i="4"/>
  <c r="I515" i="4"/>
  <c r="K442" i="8" l="1"/>
  <c r="H549" i="8"/>
  <c r="L412" i="4"/>
  <c r="H515" i="4"/>
  <c r="I550" i="8" l="1"/>
  <c r="L443" i="8"/>
  <c r="K412" i="4"/>
  <c r="I516" i="4"/>
  <c r="K443" i="8" l="1"/>
  <c r="H550" i="8"/>
  <c r="L413" i="4"/>
  <c r="H516" i="4"/>
  <c r="I551" i="8" l="1"/>
  <c r="H551" i="8" s="1"/>
  <c r="L444" i="8"/>
  <c r="K413" i="4"/>
  <c r="I517" i="4"/>
  <c r="I552" i="8" l="1"/>
  <c r="K444" i="8"/>
  <c r="L414" i="4"/>
  <c r="H517" i="4"/>
  <c r="L445" i="8" l="1"/>
  <c r="H552" i="8"/>
  <c r="K414" i="4"/>
  <c r="I518" i="4"/>
  <c r="I553" i="8" l="1"/>
  <c r="K445" i="8"/>
  <c r="L415" i="4"/>
  <c r="H518" i="4"/>
  <c r="L446" i="8" l="1"/>
  <c r="H553" i="8"/>
  <c r="K415" i="4"/>
  <c r="I519" i="4"/>
  <c r="I554" i="8" l="1"/>
  <c r="H554" i="8" s="1"/>
  <c r="K446" i="8"/>
  <c r="L416" i="4"/>
  <c r="H519" i="4"/>
  <c r="I555" i="8" l="1"/>
  <c r="L447" i="8"/>
  <c r="K416" i="4"/>
  <c r="I520" i="4"/>
  <c r="K447" i="8" l="1"/>
  <c r="H555" i="8"/>
  <c r="L417" i="4"/>
  <c r="H520" i="4"/>
  <c r="L448" i="8" l="1"/>
  <c r="I556" i="8"/>
  <c r="K417" i="4"/>
  <c r="I521" i="4"/>
  <c r="K448" i="8" l="1"/>
  <c r="H556" i="8"/>
  <c r="L418" i="4"/>
  <c r="H521" i="4"/>
  <c r="I557" i="8" l="1"/>
  <c r="L449" i="8"/>
  <c r="K418" i="4"/>
  <c r="I522" i="4"/>
  <c r="K449" i="8" l="1"/>
  <c r="H557" i="8"/>
  <c r="I558" i="8" s="1"/>
  <c r="L419" i="4"/>
  <c r="H522" i="4"/>
  <c r="H558" i="8" l="1"/>
  <c r="L450" i="8"/>
  <c r="K419" i="4"/>
  <c r="I523" i="4"/>
  <c r="K450" i="8" l="1"/>
  <c r="I559" i="8"/>
  <c r="L420" i="4"/>
  <c r="H523" i="4"/>
  <c r="H559" i="8" l="1"/>
  <c r="L451" i="8"/>
  <c r="K420" i="4"/>
  <c r="I524" i="4"/>
  <c r="I560" i="8" l="1"/>
  <c r="K451" i="8"/>
  <c r="L421" i="4"/>
  <c r="H524" i="4"/>
  <c r="L452" i="8" l="1"/>
  <c r="H560" i="8"/>
  <c r="K421" i="4"/>
  <c r="I525" i="4"/>
  <c r="I561" i="8" l="1"/>
  <c r="K452" i="8"/>
  <c r="L422" i="4"/>
  <c r="H525" i="4"/>
  <c r="L453" i="8" l="1"/>
  <c r="H561" i="8"/>
  <c r="K422" i="4"/>
  <c r="I526" i="4"/>
  <c r="I562" i="8" l="1"/>
  <c r="K453" i="8"/>
  <c r="L423" i="4"/>
  <c r="H526" i="4"/>
  <c r="L454" i="8" l="1"/>
  <c r="H562" i="8"/>
  <c r="K423" i="4"/>
  <c r="I527" i="4"/>
  <c r="K454" i="8" l="1"/>
  <c r="L455" i="8" s="1"/>
  <c r="I563" i="8"/>
  <c r="L424" i="4"/>
  <c r="H527" i="4"/>
  <c r="K455" i="8" l="1"/>
  <c r="H563" i="8"/>
  <c r="K424" i="4"/>
  <c r="I528" i="4"/>
  <c r="I564" i="8" l="1"/>
  <c r="H564" i="8" s="1"/>
  <c r="L456" i="8"/>
  <c r="L425" i="4"/>
  <c r="H528" i="4"/>
  <c r="I565" i="8" l="1"/>
  <c r="K456" i="8"/>
  <c r="K425" i="4"/>
  <c r="I529" i="4"/>
  <c r="L457" i="8" l="1"/>
  <c r="H565" i="8"/>
  <c r="L426" i="4"/>
  <c r="H529" i="4"/>
  <c r="I566" i="8" l="1"/>
  <c r="H566" i="8" s="1"/>
  <c r="K457" i="8"/>
  <c r="K426" i="4"/>
  <c r="I530" i="4"/>
  <c r="I567" i="8" l="1"/>
  <c r="L458" i="8"/>
  <c r="L427" i="4"/>
  <c r="H530" i="4"/>
  <c r="K458" i="8" l="1"/>
  <c r="L459" i="8" s="1"/>
  <c r="H567" i="8"/>
  <c r="K427" i="4"/>
  <c r="I531" i="4"/>
  <c r="K459" i="8" l="1"/>
  <c r="I568" i="8"/>
  <c r="H568" i="8" s="1"/>
  <c r="L428" i="4"/>
  <c r="H531" i="4"/>
  <c r="I569" i="8" l="1"/>
  <c r="L460" i="8"/>
  <c r="K428" i="4"/>
  <c r="I532" i="4"/>
  <c r="K460" i="8" l="1"/>
  <c r="H569" i="8"/>
  <c r="L429" i="4"/>
  <c r="H532" i="4"/>
  <c r="L461" i="8" l="1"/>
  <c r="I570" i="8"/>
  <c r="K429" i="4"/>
  <c r="I533" i="4"/>
  <c r="H570" i="8" l="1"/>
  <c r="K461" i="8"/>
  <c r="L430" i="4"/>
  <c r="H533" i="4"/>
  <c r="L462" i="8" l="1"/>
  <c r="I571" i="8"/>
  <c r="K430" i="4"/>
  <c r="I534" i="4"/>
  <c r="H571" i="8" l="1"/>
  <c r="K462" i="8"/>
  <c r="L431" i="4"/>
  <c r="H534" i="4"/>
  <c r="L463" i="8" l="1"/>
  <c r="I572" i="8"/>
  <c r="K431" i="4"/>
  <c r="I535" i="4"/>
  <c r="H572" i="8" l="1"/>
  <c r="K463" i="8"/>
  <c r="L432" i="4"/>
  <c r="H535" i="4"/>
  <c r="L464" i="8" l="1"/>
  <c r="I573" i="8"/>
  <c r="K432" i="4"/>
  <c r="I536" i="4"/>
  <c r="H573" i="8" l="1"/>
  <c r="K464" i="8"/>
  <c r="L433" i="4"/>
  <c r="H536" i="4"/>
  <c r="L465" i="8" l="1"/>
  <c r="I574" i="8"/>
  <c r="K433" i="4"/>
  <c r="I537" i="4"/>
  <c r="H574" i="8" l="1"/>
  <c r="K465" i="8"/>
  <c r="L434" i="4"/>
  <c r="H537" i="4"/>
  <c r="I575" i="8" l="1"/>
  <c r="H575" i="8" s="1"/>
  <c r="L466" i="8"/>
  <c r="K434" i="4"/>
  <c r="I538" i="4"/>
  <c r="I576" i="8" l="1"/>
  <c r="K466" i="8"/>
  <c r="L435" i="4"/>
  <c r="H538" i="4"/>
  <c r="L467" i="8" l="1"/>
  <c r="H576" i="8"/>
  <c r="K435" i="4"/>
  <c r="I539" i="4"/>
  <c r="I577" i="8" l="1"/>
  <c r="K467" i="8"/>
  <c r="L436" i="4"/>
  <c r="H539" i="4"/>
  <c r="L468" i="8" l="1"/>
  <c r="H577" i="8"/>
  <c r="K436" i="4"/>
  <c r="I540" i="4"/>
  <c r="I578" i="8" l="1"/>
  <c r="K468" i="8"/>
  <c r="L437" i="4"/>
  <c r="H540" i="4"/>
  <c r="L469" i="8" l="1"/>
  <c r="H578" i="8"/>
  <c r="K437" i="4"/>
  <c r="I541" i="4"/>
  <c r="I579" i="8" l="1"/>
  <c r="K469" i="8"/>
  <c r="L438" i="4"/>
  <c r="H541" i="4"/>
  <c r="L470" i="8" l="1"/>
  <c r="K470" i="8" s="1"/>
  <c r="H579" i="8"/>
  <c r="K438" i="4"/>
  <c r="I542" i="4"/>
  <c r="L471" i="8" l="1"/>
  <c r="I580" i="8"/>
  <c r="L439" i="4"/>
  <c r="H542" i="4"/>
  <c r="H580" i="8" l="1"/>
  <c r="K471" i="8"/>
  <c r="K439" i="4"/>
  <c r="I543" i="4"/>
  <c r="L472" i="8" l="1"/>
  <c r="I581" i="8"/>
  <c r="L440" i="4"/>
  <c r="H543" i="4"/>
  <c r="K472" i="8" l="1"/>
  <c r="L473" i="8" s="1"/>
  <c r="H581" i="8"/>
  <c r="K440" i="4"/>
  <c r="I544" i="4"/>
  <c r="K473" i="8" l="1"/>
  <c r="I582" i="8"/>
  <c r="H582" i="8" s="1"/>
  <c r="L441" i="4"/>
  <c r="H544" i="4"/>
  <c r="I583" i="8" l="1"/>
  <c r="L474" i="8"/>
  <c r="K441" i="4"/>
  <c r="I545" i="4"/>
  <c r="K474" i="8" l="1"/>
  <c r="L475" i="8" s="1"/>
  <c r="H583" i="8"/>
  <c r="L442" i="4"/>
  <c r="H545" i="4"/>
  <c r="K475" i="8" l="1"/>
  <c r="I584" i="8"/>
  <c r="K442" i="4"/>
  <c r="I546" i="4"/>
  <c r="H584" i="8" l="1"/>
  <c r="L476" i="8"/>
  <c r="L443" i="4"/>
  <c r="H546" i="4"/>
  <c r="K476" i="8" l="1"/>
  <c r="L477" i="8" s="1"/>
  <c r="I585" i="8"/>
  <c r="K443" i="4"/>
  <c r="I547" i="4"/>
  <c r="K477" i="8" l="1"/>
  <c r="H585" i="8"/>
  <c r="L444" i="4"/>
  <c r="H547" i="4"/>
  <c r="I586" i="8" l="1"/>
  <c r="L478" i="8"/>
  <c r="K444" i="4"/>
  <c r="I548" i="4"/>
  <c r="K478" i="8" l="1"/>
  <c r="L479" i="8" s="1"/>
  <c r="H586" i="8"/>
  <c r="L445" i="4"/>
  <c r="H548" i="4"/>
  <c r="K479" i="8" l="1"/>
  <c r="I587" i="8"/>
  <c r="K445" i="4"/>
  <c r="I549" i="4"/>
  <c r="H587" i="8" l="1"/>
  <c r="L480" i="8"/>
  <c r="L446" i="4"/>
  <c r="H549" i="4"/>
  <c r="K480" i="8" l="1"/>
  <c r="L481" i="8" s="1"/>
  <c r="I588" i="8"/>
  <c r="K446" i="4"/>
  <c r="I550" i="4"/>
  <c r="K481" i="8" l="1"/>
  <c r="H588" i="8"/>
  <c r="I589" i="8" s="1"/>
  <c r="L447" i="4"/>
  <c r="H550" i="4"/>
  <c r="H589" i="8" l="1"/>
  <c r="L482" i="8"/>
  <c r="K447" i="4"/>
  <c r="I551" i="4"/>
  <c r="K482" i="8" l="1"/>
  <c r="I590" i="8"/>
  <c r="H590" i="8" s="1"/>
  <c r="L448" i="4"/>
  <c r="H551" i="4"/>
  <c r="I591" i="8" l="1"/>
  <c r="L483" i="8"/>
  <c r="K448" i="4"/>
  <c r="I552" i="4"/>
  <c r="K483" i="8" l="1"/>
  <c r="L484" i="8" s="1"/>
  <c r="H591" i="8"/>
  <c r="L449" i="4"/>
  <c r="H552" i="4"/>
  <c r="K484" i="8" l="1"/>
  <c r="I592" i="8"/>
  <c r="K449" i="4"/>
  <c r="I553" i="4"/>
  <c r="H592" i="8" l="1"/>
  <c r="L485" i="8"/>
  <c r="L450" i="4"/>
  <c r="H553" i="4"/>
  <c r="K485" i="8" l="1"/>
  <c r="L486" i="8" s="1"/>
  <c r="I593" i="8"/>
  <c r="K450" i="4"/>
  <c r="I554" i="4"/>
  <c r="K486" i="8" l="1"/>
  <c r="H593" i="8"/>
  <c r="I594" i="8" s="1"/>
  <c r="L451" i="4"/>
  <c r="H554" i="4"/>
  <c r="H594" i="8" l="1"/>
  <c r="L487" i="8"/>
  <c r="K451" i="4"/>
  <c r="I555" i="4"/>
  <c r="K487" i="8" l="1"/>
  <c r="L488" i="8" s="1"/>
  <c r="I595" i="8"/>
  <c r="L452" i="4"/>
  <c r="H555" i="4"/>
  <c r="K488" i="8" l="1"/>
  <c r="H595" i="8"/>
  <c r="I596" i="8" s="1"/>
  <c r="K452" i="4"/>
  <c r="I556" i="4"/>
  <c r="H596" i="8" l="1"/>
  <c r="L489" i="8"/>
  <c r="L453" i="4"/>
  <c r="H556" i="4"/>
  <c r="K489" i="8" l="1"/>
  <c r="L490" i="8" s="1"/>
  <c r="I597" i="8"/>
  <c r="K453" i="4"/>
  <c r="I557" i="4"/>
  <c r="K490" i="8" l="1"/>
  <c r="H597" i="8"/>
  <c r="L454" i="4"/>
  <c r="H557" i="4"/>
  <c r="I598" i="8" l="1"/>
  <c r="L491" i="8"/>
  <c r="K454" i="4"/>
  <c r="I558" i="4"/>
  <c r="H598" i="8" l="1"/>
  <c r="I599" i="8" s="1"/>
  <c r="K491" i="8"/>
  <c r="L455" i="4"/>
  <c r="H558" i="4"/>
  <c r="H599" i="8" l="1"/>
  <c r="L492" i="8"/>
  <c r="K455" i="4"/>
  <c r="I559" i="4"/>
  <c r="K492" i="8" l="1"/>
  <c r="I600" i="8"/>
  <c r="L456" i="4"/>
  <c r="H559" i="4"/>
  <c r="H600" i="8" l="1"/>
  <c r="I601" i="8" s="1"/>
  <c r="L493" i="8"/>
  <c r="K456" i="4"/>
  <c r="I560" i="4"/>
  <c r="H601" i="8" l="1"/>
  <c r="K493" i="8"/>
  <c r="L457" i="4"/>
  <c r="H560" i="4"/>
  <c r="L494" i="8" l="1"/>
  <c r="I602" i="8"/>
  <c r="K457" i="4"/>
  <c r="I561" i="4"/>
  <c r="H602" i="8" l="1"/>
  <c r="K494" i="8"/>
  <c r="L458" i="4"/>
  <c r="H561" i="4"/>
  <c r="L495" i="8" l="1"/>
  <c r="K495" i="8" s="1"/>
  <c r="I603" i="8"/>
  <c r="K458" i="4"/>
  <c r="I562" i="4"/>
  <c r="L496" i="8" l="1"/>
  <c r="H603" i="8"/>
  <c r="L459" i="4"/>
  <c r="H562" i="4"/>
  <c r="I604" i="8" l="1"/>
  <c r="K496" i="8"/>
  <c r="K459" i="4"/>
  <c r="I563" i="4"/>
  <c r="L497" i="8" l="1"/>
  <c r="K497" i="8" s="1"/>
  <c r="H604" i="8"/>
  <c r="L460" i="4"/>
  <c r="H563" i="4"/>
  <c r="L498" i="8" l="1"/>
  <c r="I605" i="8"/>
  <c r="H605" i="8" s="1"/>
  <c r="K460" i="4"/>
  <c r="I564" i="4"/>
  <c r="I606" i="8" l="1"/>
  <c r="K498" i="8"/>
  <c r="L461" i="4"/>
  <c r="H564" i="4"/>
  <c r="L499" i="8" l="1"/>
  <c r="K499" i="8" s="1"/>
  <c r="H606" i="8"/>
  <c r="K461" i="4"/>
  <c r="I565" i="4"/>
  <c r="L500" i="8" l="1"/>
  <c r="I607" i="8"/>
  <c r="L462" i="4"/>
  <c r="H565" i="4"/>
  <c r="I566" i="4" s="1"/>
  <c r="H607" i="8" l="1"/>
  <c r="K500" i="8"/>
  <c r="K462" i="4"/>
  <c r="H566" i="4"/>
  <c r="I567" i="4"/>
  <c r="I608" i="8" l="1"/>
  <c r="L501" i="8"/>
  <c r="L463" i="4"/>
  <c r="H567" i="4"/>
  <c r="K501" i="8" l="1"/>
  <c r="H608" i="8"/>
  <c r="K463" i="4"/>
  <c r="I568" i="4"/>
  <c r="I609" i="8" l="1"/>
  <c r="L502" i="8"/>
  <c r="L464" i="4"/>
  <c r="H568" i="4"/>
  <c r="K502" i="8" l="1"/>
  <c r="H609" i="8"/>
  <c r="K464" i="4"/>
  <c r="I569" i="4"/>
  <c r="I610" i="8" l="1"/>
  <c r="L503" i="8"/>
  <c r="L465" i="4"/>
  <c r="H569" i="4"/>
  <c r="K503" i="8" l="1"/>
  <c r="H610" i="8"/>
  <c r="K465" i="4"/>
  <c r="I570" i="4"/>
  <c r="I611" i="8" l="1"/>
  <c r="H611" i="8" s="1"/>
  <c r="L504" i="8"/>
  <c r="L466" i="4"/>
  <c r="H570" i="4"/>
  <c r="I612" i="8" l="1"/>
  <c r="K504" i="8"/>
  <c r="K466" i="4"/>
  <c r="I571" i="4"/>
  <c r="L505" i="8" l="1"/>
  <c r="H612" i="8"/>
  <c r="L467" i="4"/>
  <c r="H571" i="4"/>
  <c r="I613" i="8" l="1"/>
  <c r="K505" i="8"/>
  <c r="K467" i="4"/>
  <c r="I572" i="4"/>
  <c r="L506" i="8" l="1"/>
  <c r="H613" i="8"/>
  <c r="L468" i="4"/>
  <c r="H572" i="4"/>
  <c r="I614" i="8" l="1"/>
  <c r="K506" i="8"/>
  <c r="K468" i="4"/>
  <c r="I573" i="4"/>
  <c r="L507" i="8" l="1"/>
  <c r="H614" i="8"/>
  <c r="L469" i="4"/>
  <c r="H573" i="4"/>
  <c r="I615" i="8" l="1"/>
  <c r="H615" i="8" s="1"/>
  <c r="K507" i="8"/>
  <c r="K469" i="4"/>
  <c r="I574" i="4"/>
  <c r="I616" i="8" l="1"/>
  <c r="L508" i="8"/>
  <c r="L470" i="4"/>
  <c r="H574" i="4"/>
  <c r="K508" i="8" l="1"/>
  <c r="H616" i="8"/>
  <c r="K470" i="4"/>
  <c r="I575" i="4"/>
  <c r="I617" i="8" l="1"/>
  <c r="L509" i="8"/>
  <c r="L471" i="4"/>
  <c r="H575" i="4"/>
  <c r="K509" i="8" l="1"/>
  <c r="L510" i="8" s="1"/>
  <c r="H617" i="8"/>
  <c r="K471" i="4"/>
  <c r="I576" i="4"/>
  <c r="K510" i="8" l="1"/>
  <c r="I618" i="8"/>
  <c r="L472" i="4"/>
  <c r="H576" i="4"/>
  <c r="H618" i="8" l="1"/>
  <c r="I619" i="8" s="1"/>
  <c r="L511" i="8"/>
  <c r="K472" i="4"/>
  <c r="I577" i="4"/>
  <c r="H619" i="8" l="1"/>
  <c r="I620" i="8" s="1"/>
  <c r="K511" i="8"/>
  <c r="L473" i="4"/>
  <c r="H577" i="4"/>
  <c r="H620" i="8" l="1"/>
  <c r="L512" i="8"/>
  <c r="K473" i="4"/>
  <c r="I578" i="4"/>
  <c r="K512" i="8" l="1"/>
  <c r="I621" i="8"/>
  <c r="L474" i="4"/>
  <c r="K474" i="4" s="1"/>
  <c r="H578" i="4"/>
  <c r="H621" i="8" l="1"/>
  <c r="L513" i="8"/>
  <c r="L475" i="4"/>
  <c r="K475" i="4" s="1"/>
  <c r="I579" i="4"/>
  <c r="K513" i="8" l="1"/>
  <c r="I622" i="8"/>
  <c r="L476" i="4"/>
  <c r="H579" i="4"/>
  <c r="H622" i="8" l="1"/>
  <c r="L514" i="8"/>
  <c r="K476" i="4"/>
  <c r="I580" i="4"/>
  <c r="K514" i="8" l="1"/>
  <c r="I623" i="8"/>
  <c r="L477" i="4"/>
  <c r="H580" i="4"/>
  <c r="H623" i="8" l="1"/>
  <c r="L515" i="8"/>
  <c r="K477" i="4"/>
  <c r="I581" i="4"/>
  <c r="K515" i="8" l="1"/>
  <c r="I624" i="8"/>
  <c r="H624" i="8" s="1"/>
  <c r="L478" i="4"/>
  <c r="H581" i="4"/>
  <c r="I625" i="8" l="1"/>
  <c r="L516" i="8"/>
  <c r="K478" i="4"/>
  <c r="I582" i="4"/>
  <c r="K516" i="8" l="1"/>
  <c r="L517" i="8" s="1"/>
  <c r="H625" i="8"/>
  <c r="L479" i="4"/>
  <c r="H582" i="4"/>
  <c r="K517" i="8" l="1"/>
  <c r="I626" i="8"/>
  <c r="H626" i="8" s="1"/>
  <c r="K479" i="4"/>
  <c r="I583" i="4"/>
  <c r="I627" i="8" l="1"/>
  <c r="L518" i="8"/>
  <c r="L480" i="4"/>
  <c r="H583" i="4"/>
  <c r="K518" i="8" l="1"/>
  <c r="H627" i="8"/>
  <c r="K480" i="4"/>
  <c r="I584" i="4"/>
  <c r="L519" i="8" l="1"/>
  <c r="K519" i="8" s="1"/>
  <c r="I628" i="8"/>
  <c r="L481" i="4"/>
  <c r="H584" i="4"/>
  <c r="L520" i="8" l="1"/>
  <c r="H628" i="8"/>
  <c r="I629" i="8" s="1"/>
  <c r="K481" i="4"/>
  <c r="I585" i="4"/>
  <c r="H629" i="8" l="1"/>
  <c r="K520" i="8"/>
  <c r="L482" i="4"/>
  <c r="H585" i="4"/>
  <c r="L521" i="8" l="1"/>
  <c r="K521" i="8" s="1"/>
  <c r="I630" i="8"/>
  <c r="K482" i="4"/>
  <c r="I586" i="4"/>
  <c r="L522" i="8" l="1"/>
  <c r="H630" i="8"/>
  <c r="L483" i="4"/>
  <c r="H586" i="4"/>
  <c r="I631" i="8" l="1"/>
  <c r="K522" i="8"/>
  <c r="K483" i="4"/>
  <c r="I587" i="4"/>
  <c r="L523" i="8" l="1"/>
  <c r="K523" i="8" s="1"/>
  <c r="H631" i="8"/>
  <c r="L484" i="4"/>
  <c r="H587" i="4"/>
  <c r="L524" i="8" l="1"/>
  <c r="I632" i="8"/>
  <c r="K484" i="4"/>
  <c r="I588" i="4"/>
  <c r="H632" i="8" l="1"/>
  <c r="K524" i="8"/>
  <c r="L485" i="4"/>
  <c r="H588" i="4"/>
  <c r="L525" i="8" l="1"/>
  <c r="I633" i="8"/>
  <c r="K485" i="4"/>
  <c r="I589" i="4"/>
  <c r="H633" i="8" l="1"/>
  <c r="I634" i="8" s="1"/>
  <c r="K525" i="8"/>
  <c r="L486" i="4"/>
  <c r="H589" i="4"/>
  <c r="H634" i="8" l="1"/>
  <c r="L526" i="8"/>
  <c r="K486" i="4"/>
  <c r="I590" i="4"/>
  <c r="K526" i="8" l="1"/>
  <c r="I635" i="8"/>
  <c r="L487" i="4"/>
  <c r="H590" i="4"/>
  <c r="H635" i="8" l="1"/>
  <c r="I636" i="8" s="1"/>
  <c r="L527" i="8"/>
  <c r="K487" i="4"/>
  <c r="I591" i="4"/>
  <c r="H636" i="8" l="1"/>
  <c r="K527" i="8"/>
  <c r="L488" i="4"/>
  <c r="H591" i="4"/>
  <c r="L528" i="8" l="1"/>
  <c r="I637" i="8"/>
  <c r="K488" i="4"/>
  <c r="I592" i="4"/>
  <c r="H637" i="8" l="1"/>
  <c r="I638" i="8" s="1"/>
  <c r="K528" i="8"/>
  <c r="L489" i="4"/>
  <c r="H592" i="4"/>
  <c r="H638" i="8" l="1"/>
  <c r="I639" i="8" s="1"/>
  <c r="L529" i="8"/>
  <c r="K489" i="4"/>
  <c r="I593" i="4"/>
  <c r="H639" i="8" l="1"/>
  <c r="K529" i="8"/>
  <c r="L490" i="4"/>
  <c r="H593" i="4"/>
  <c r="L530" i="8" l="1"/>
  <c r="I640" i="8"/>
  <c r="K490" i="4"/>
  <c r="I594" i="4"/>
  <c r="H640" i="8" l="1"/>
  <c r="K530" i="8"/>
  <c r="L491" i="4"/>
  <c r="H594" i="4"/>
  <c r="L531" i="8" l="1"/>
  <c r="I641" i="8"/>
  <c r="K491" i="4"/>
  <c r="I595" i="4"/>
  <c r="H641" i="8" l="1"/>
  <c r="I642" i="8" s="1"/>
  <c r="K531" i="8"/>
  <c r="L492" i="4"/>
  <c r="H595" i="4"/>
  <c r="H642" i="8" l="1"/>
  <c r="L532" i="8"/>
  <c r="K492" i="4"/>
  <c r="I596" i="4"/>
  <c r="K532" i="8" l="1"/>
  <c r="I643" i="8"/>
  <c r="L493" i="4"/>
  <c r="H596" i="4"/>
  <c r="H643" i="8" l="1"/>
  <c r="L533" i="8"/>
  <c r="K493" i="4"/>
  <c r="I597" i="4"/>
  <c r="K533" i="8" l="1"/>
  <c r="I644" i="8"/>
  <c r="L494" i="4"/>
  <c r="H597" i="4"/>
  <c r="H644" i="8" l="1"/>
  <c r="I645" i="8" s="1"/>
  <c r="L534" i="8"/>
  <c r="K494" i="4"/>
  <c r="I598" i="4"/>
  <c r="H645" i="8" l="1"/>
  <c r="I646" i="8" s="1"/>
  <c r="K534" i="8"/>
  <c r="L495" i="4"/>
  <c r="H598" i="4"/>
  <c r="H646" i="8" l="1"/>
  <c r="L535" i="8"/>
  <c r="K495" i="4"/>
  <c r="I599" i="4"/>
  <c r="K535" i="8" l="1"/>
  <c r="I647" i="8"/>
  <c r="L496" i="4"/>
  <c r="H599" i="4"/>
  <c r="H647" i="8" l="1"/>
  <c r="I648" i="8" s="1"/>
  <c r="L536" i="8"/>
  <c r="K496" i="4"/>
  <c r="I600" i="4"/>
  <c r="H648" i="8" l="1"/>
  <c r="K536" i="8"/>
  <c r="L497" i="4"/>
  <c r="H600" i="4"/>
  <c r="L537" i="8" l="1"/>
  <c r="I649" i="8"/>
  <c r="K497" i="4"/>
  <c r="I601" i="4"/>
  <c r="H649" i="8" l="1"/>
  <c r="I650" i="8" s="1"/>
  <c r="K537" i="8"/>
  <c r="L498" i="4"/>
  <c r="H601" i="4"/>
  <c r="H650" i="8" l="1"/>
  <c r="L538" i="8"/>
  <c r="K498" i="4"/>
  <c r="I602" i="4"/>
  <c r="K538" i="8" l="1"/>
  <c r="I651" i="8"/>
  <c r="L499" i="4"/>
  <c r="H602" i="4"/>
  <c r="H651" i="8" l="1"/>
  <c r="L539" i="8"/>
  <c r="K499" i="4"/>
  <c r="I603" i="4"/>
  <c r="K539" i="8" l="1"/>
  <c r="L540" i="8" s="1"/>
  <c r="I652" i="8"/>
  <c r="L500" i="4"/>
  <c r="H603" i="4"/>
  <c r="K540" i="8" l="1"/>
  <c r="H652" i="8"/>
  <c r="K500" i="4"/>
  <c r="I604" i="4"/>
  <c r="I653" i="8" l="1"/>
  <c r="L541" i="8"/>
  <c r="L501" i="4"/>
  <c r="H604" i="4"/>
  <c r="K541" i="8" l="1"/>
  <c r="L542" i="8" s="1"/>
  <c r="H653" i="8"/>
  <c r="K501" i="4"/>
  <c r="I605" i="4"/>
  <c r="K542" i="8" l="1"/>
  <c r="I654" i="8"/>
  <c r="L502" i="4"/>
  <c r="H605" i="4"/>
  <c r="H654" i="8" l="1"/>
  <c r="L543" i="8"/>
  <c r="K502" i="4"/>
  <c r="I606" i="4"/>
  <c r="K543" i="8" l="1"/>
  <c r="L544" i="8" s="1"/>
  <c r="I655" i="8"/>
  <c r="L503" i="4"/>
  <c r="H606" i="4"/>
  <c r="K544" i="8" l="1"/>
  <c r="H655" i="8"/>
  <c r="K503" i="4"/>
  <c r="I607" i="4"/>
  <c r="I656" i="8" l="1"/>
  <c r="L545" i="8"/>
  <c r="L504" i="4"/>
  <c r="H607" i="4"/>
  <c r="K545" i="8" l="1"/>
  <c r="H656" i="8"/>
  <c r="K504" i="4"/>
  <c r="I608" i="4"/>
  <c r="I657" i="8" l="1"/>
  <c r="H657" i="8" s="1"/>
  <c r="L546" i="8"/>
  <c r="L505" i="4"/>
  <c r="H608" i="4"/>
  <c r="I658" i="8" l="1"/>
  <c r="K546" i="8"/>
  <c r="K505" i="4"/>
  <c r="I609" i="4"/>
  <c r="L547" i="8" l="1"/>
  <c r="H658" i="8"/>
  <c r="I659" i="8" s="1"/>
  <c r="L506" i="4"/>
  <c r="H609" i="4"/>
  <c r="H659" i="8" l="1"/>
  <c r="K547" i="8"/>
  <c r="K506" i="4"/>
  <c r="I610" i="4"/>
  <c r="L548" i="8" l="1"/>
  <c r="I660" i="8"/>
  <c r="L507" i="4"/>
  <c r="H610" i="4"/>
  <c r="H660" i="8" l="1"/>
  <c r="K548" i="8"/>
  <c r="K507" i="4"/>
  <c r="I611" i="4"/>
  <c r="L549" i="8" l="1"/>
  <c r="I661" i="8"/>
  <c r="L508" i="4"/>
  <c r="H611" i="4"/>
  <c r="H661" i="8" l="1"/>
  <c r="K549" i="8"/>
  <c r="K508" i="4"/>
  <c r="I612" i="4"/>
  <c r="L550" i="8" l="1"/>
  <c r="I662" i="8"/>
  <c r="L509" i="4"/>
  <c r="H612" i="4"/>
  <c r="H662" i="8" l="1"/>
  <c r="K550" i="8"/>
  <c r="K509" i="4"/>
  <c r="I613" i="4"/>
  <c r="I663" i="8" l="1"/>
  <c r="H663" i="8" s="1"/>
  <c r="L551" i="8"/>
  <c r="L510" i="4"/>
  <c r="H613" i="4"/>
  <c r="I664" i="8" l="1"/>
  <c r="K551" i="8"/>
  <c r="K510" i="4"/>
  <c r="I614" i="4"/>
  <c r="L552" i="8" l="1"/>
  <c r="H664" i="8"/>
  <c r="L511" i="4"/>
  <c r="H614" i="4"/>
  <c r="I665" i="8" l="1"/>
  <c r="K552" i="8"/>
  <c r="K511" i="4"/>
  <c r="I615" i="4"/>
  <c r="L553" i="8" l="1"/>
  <c r="H665" i="8"/>
  <c r="L512" i="4"/>
  <c r="H615" i="4"/>
  <c r="I666" i="8" l="1"/>
  <c r="H666" i="8" s="1"/>
  <c r="K553" i="8"/>
  <c r="K512" i="4"/>
  <c r="I616" i="4"/>
  <c r="I667" i="8" l="1"/>
  <c r="L554" i="8"/>
  <c r="L513" i="4"/>
  <c r="H616" i="4"/>
  <c r="K554" i="8" l="1"/>
  <c r="H667" i="8"/>
  <c r="K513" i="4"/>
  <c r="I617" i="4"/>
  <c r="I668" i="8" l="1"/>
  <c r="L555" i="8"/>
  <c r="L514" i="4"/>
  <c r="H617" i="4"/>
  <c r="K555" i="8" l="1"/>
  <c r="H668" i="8"/>
  <c r="K514" i="4"/>
  <c r="I618" i="4"/>
  <c r="I669" i="8" l="1"/>
  <c r="L556" i="8"/>
  <c r="L515" i="4"/>
  <c r="H618" i="4"/>
  <c r="K556" i="8" l="1"/>
  <c r="H669" i="8"/>
  <c r="K515" i="4"/>
  <c r="I619" i="4"/>
  <c r="I670" i="8" l="1"/>
  <c r="L557" i="8"/>
  <c r="L516" i="4"/>
  <c r="H619" i="4"/>
  <c r="K557" i="8" l="1"/>
  <c r="H670" i="8"/>
  <c r="K516" i="4"/>
  <c r="I620" i="4"/>
  <c r="I671" i="8" l="1"/>
  <c r="L558" i="8"/>
  <c r="L517" i="4"/>
  <c r="H620" i="4"/>
  <c r="K558" i="8" l="1"/>
  <c r="H671" i="8"/>
  <c r="K517" i="4"/>
  <c r="I621" i="4"/>
  <c r="I672" i="8" l="1"/>
  <c r="L559" i="8"/>
  <c r="L518" i="4"/>
  <c r="H621" i="4"/>
  <c r="K559" i="8" l="1"/>
  <c r="H672" i="8"/>
  <c r="I673" i="8" s="1"/>
  <c r="K518" i="4"/>
  <c r="I622" i="4"/>
  <c r="H673" i="8" l="1"/>
  <c r="L560" i="8"/>
  <c r="L519" i="4"/>
  <c r="H622" i="4"/>
  <c r="K560" i="8" l="1"/>
  <c r="I674" i="8"/>
  <c r="H674" i="8" s="1"/>
  <c r="K519" i="4"/>
  <c r="I623" i="4"/>
  <c r="I675" i="8" l="1"/>
  <c r="L561" i="8"/>
  <c r="L520" i="4"/>
  <c r="H623" i="4"/>
  <c r="K561" i="8" l="1"/>
  <c r="L562" i="8" s="1"/>
  <c r="H675" i="8"/>
  <c r="K520" i="4"/>
  <c r="I624" i="4"/>
  <c r="H624" i="4" s="1"/>
  <c r="K562" i="8" l="1"/>
  <c r="I676" i="8"/>
  <c r="L521" i="4"/>
  <c r="I625" i="4"/>
  <c r="H676" i="8" l="1"/>
  <c r="L563" i="8"/>
  <c r="K521" i="4"/>
  <c r="H625" i="4"/>
  <c r="K563" i="8" l="1"/>
  <c r="I677" i="8"/>
  <c r="L522" i="4"/>
  <c r="I626" i="4"/>
  <c r="H677" i="8" l="1"/>
  <c r="L564" i="8"/>
  <c r="K522" i="4"/>
  <c r="H626" i="4"/>
  <c r="I627" i="4" s="1"/>
  <c r="K564" i="8" l="1"/>
  <c r="L565" i="8" s="1"/>
  <c r="I678" i="8"/>
  <c r="L523" i="4"/>
  <c r="H627" i="4"/>
  <c r="K565" i="8" l="1"/>
  <c r="H678" i="8"/>
  <c r="I679" i="8" s="1"/>
  <c r="K523" i="4"/>
  <c r="I628" i="4"/>
  <c r="H679" i="8" l="1"/>
  <c r="L566" i="8"/>
  <c r="L524" i="4"/>
  <c r="H628" i="4"/>
  <c r="K566" i="8" l="1"/>
  <c r="L567" i="8" s="1"/>
  <c r="I680" i="8"/>
  <c r="K524" i="4"/>
  <c r="I629" i="4"/>
  <c r="K567" i="8" l="1"/>
  <c r="H680" i="8"/>
  <c r="I681" i="8" s="1"/>
  <c r="L525" i="4"/>
  <c r="H629" i="4"/>
  <c r="H681" i="8" l="1"/>
  <c r="L568" i="8"/>
  <c r="K525" i="4"/>
  <c r="I630" i="4"/>
  <c r="K568" i="8" l="1"/>
  <c r="L569" i="8" s="1"/>
  <c r="I682" i="8"/>
  <c r="L526" i="4"/>
  <c r="H630" i="4"/>
  <c r="I631" i="4" s="1"/>
  <c r="K569" i="8" l="1"/>
  <c r="H682" i="8"/>
  <c r="K526" i="4"/>
  <c r="H631" i="4"/>
  <c r="I632" i="4"/>
  <c r="I683" i="8" l="1"/>
  <c r="L570" i="8"/>
  <c r="L527" i="4"/>
  <c r="K527" i="4" s="1"/>
  <c r="H632" i="4"/>
  <c r="K570" i="8" l="1"/>
  <c r="L571" i="8" s="1"/>
  <c r="H683" i="8"/>
  <c r="L528" i="4"/>
  <c r="I633" i="4"/>
  <c r="K571" i="8" l="1"/>
  <c r="I684" i="8"/>
  <c r="H684" i="8" s="1"/>
  <c r="K528" i="4"/>
  <c r="H633" i="4"/>
  <c r="I685" i="8" l="1"/>
  <c r="L572" i="8"/>
  <c r="L529" i="4"/>
  <c r="K529" i="4" s="1"/>
  <c r="I634" i="4"/>
  <c r="K572" i="8" l="1"/>
  <c r="H685" i="8"/>
  <c r="L530" i="4"/>
  <c r="K530" i="4" s="1"/>
  <c r="H634" i="4"/>
  <c r="I635" i="4" s="1"/>
  <c r="L573" i="8" l="1"/>
  <c r="I686" i="8"/>
  <c r="L531" i="4"/>
  <c r="H635" i="4"/>
  <c r="I636" i="4"/>
  <c r="H686" i="8" l="1"/>
  <c r="K573" i="8"/>
  <c r="K531" i="4"/>
  <c r="H636" i="4"/>
  <c r="L574" i="8" l="1"/>
  <c r="I687" i="8"/>
  <c r="L532" i="4"/>
  <c r="I637" i="4"/>
  <c r="H687" i="8" l="1"/>
  <c r="K574" i="8"/>
  <c r="K532" i="4"/>
  <c r="H637" i="4"/>
  <c r="L575" i="8" l="1"/>
  <c r="I688" i="8"/>
  <c r="H688" i="8" s="1"/>
  <c r="L533" i="4"/>
  <c r="I638" i="4"/>
  <c r="I689" i="8" l="1"/>
  <c r="K575" i="8"/>
  <c r="K533" i="4"/>
  <c r="H638" i="4"/>
  <c r="L576" i="8" l="1"/>
  <c r="K576" i="8" s="1"/>
  <c r="H689" i="8"/>
  <c r="L534" i="4"/>
  <c r="I639" i="4"/>
  <c r="L577" i="8" l="1"/>
  <c r="I690" i="8"/>
  <c r="H690" i="8" s="1"/>
  <c r="K534" i="4"/>
  <c r="H639" i="4"/>
  <c r="I691" i="8" l="1"/>
  <c r="K577" i="8"/>
  <c r="L535" i="4"/>
  <c r="I640" i="4"/>
  <c r="L578" i="8" l="1"/>
  <c r="K578" i="8" s="1"/>
  <c r="H691" i="8"/>
  <c r="K535" i="4"/>
  <c r="H640" i="4"/>
  <c r="L579" i="8" l="1"/>
  <c r="I692" i="8"/>
  <c r="L536" i="4"/>
  <c r="I641" i="4"/>
  <c r="H692" i="8" l="1"/>
  <c r="K579" i="8"/>
  <c r="K536" i="4"/>
  <c r="H641" i="4"/>
  <c r="L580" i="8" l="1"/>
  <c r="I693" i="8"/>
  <c r="H693" i="8" s="1"/>
  <c r="L537" i="4"/>
  <c r="I642" i="4"/>
  <c r="I694" i="8" l="1"/>
  <c r="K580" i="8"/>
  <c r="K537" i="4"/>
  <c r="H642" i="4"/>
  <c r="L581" i="8" l="1"/>
  <c r="H694" i="8"/>
  <c r="L538" i="4"/>
  <c r="I643" i="4"/>
  <c r="I695" i="8" l="1"/>
  <c r="H695" i="8" s="1"/>
  <c r="K581" i="8"/>
  <c r="K538" i="4"/>
  <c r="H643" i="4"/>
  <c r="I696" i="8" l="1"/>
  <c r="L582" i="8"/>
  <c r="L539" i="4"/>
  <c r="I644" i="4"/>
  <c r="K582" i="8" l="1"/>
  <c r="H696" i="8"/>
  <c r="K539" i="4"/>
  <c r="H644" i="4"/>
  <c r="I697" i="8" l="1"/>
  <c r="L583" i="8"/>
  <c r="L540" i="4"/>
  <c r="I645" i="4"/>
  <c r="K583" i="8" l="1"/>
  <c r="L584" i="8" s="1"/>
  <c r="H697" i="8"/>
  <c r="K540" i="4"/>
  <c r="H645" i="4"/>
  <c r="K584" i="8" l="1"/>
  <c r="I698" i="8"/>
  <c r="L541" i="4"/>
  <c r="I646" i="4"/>
  <c r="H698" i="8" l="1"/>
  <c r="L585" i="8"/>
  <c r="K541" i="4"/>
  <c r="H646" i="4"/>
  <c r="K585" i="8" l="1"/>
  <c r="L586" i="8" s="1"/>
  <c r="I699" i="8"/>
  <c r="L542" i="4"/>
  <c r="I647" i="4"/>
  <c r="K586" i="8" l="1"/>
  <c r="H699" i="8"/>
  <c r="K542" i="4"/>
  <c r="H647" i="4"/>
  <c r="I700" i="8" l="1"/>
  <c r="H700" i="8" s="1"/>
  <c r="L587" i="8"/>
  <c r="L543" i="4"/>
  <c r="I648" i="4"/>
  <c r="I701" i="8" l="1"/>
  <c r="K587" i="8"/>
  <c r="K543" i="4"/>
  <c r="H648" i="4"/>
  <c r="L588" i="8" l="1"/>
  <c r="H701" i="8"/>
  <c r="L544" i="4"/>
  <c r="I649" i="4"/>
  <c r="I702" i="8" l="1"/>
  <c r="H702" i="8" s="1"/>
  <c r="K588" i="8"/>
  <c r="K544" i="4"/>
  <c r="H649" i="4"/>
  <c r="I703" i="8" l="1"/>
  <c r="L589" i="8"/>
  <c r="L545" i="4"/>
  <c r="I650" i="4"/>
  <c r="K589" i="8" l="1"/>
  <c r="H703" i="8"/>
  <c r="K545" i="4"/>
  <c r="H650" i="4"/>
  <c r="L590" i="8" l="1"/>
  <c r="I704" i="8"/>
  <c r="L546" i="4"/>
  <c r="I651" i="4"/>
  <c r="K590" i="8" l="1"/>
  <c r="H704" i="8"/>
  <c r="K546" i="4"/>
  <c r="H651" i="4"/>
  <c r="I705" i="8" l="1"/>
  <c r="L591" i="8"/>
  <c r="L547" i="4"/>
  <c r="I652" i="4"/>
  <c r="K591" i="8" l="1"/>
  <c r="H705" i="8"/>
  <c r="I706" i="8" s="1"/>
  <c r="K547" i="4"/>
  <c r="H652" i="4"/>
  <c r="H706" i="8" l="1"/>
  <c r="L592" i="8"/>
  <c r="L548" i="4"/>
  <c r="I653" i="4"/>
  <c r="K592" i="8" l="1"/>
  <c r="I707" i="8"/>
  <c r="K548" i="4"/>
  <c r="H653" i="4"/>
  <c r="L593" i="8" l="1"/>
  <c r="K593" i="8" s="1"/>
  <c r="H707" i="8"/>
  <c r="L549" i="4"/>
  <c r="I654" i="4"/>
  <c r="L594" i="8" l="1"/>
  <c r="I708" i="8"/>
  <c r="K549" i="4"/>
  <c r="H654" i="4"/>
  <c r="H708" i="8" l="1"/>
  <c r="K594" i="8"/>
  <c r="L550" i="4"/>
  <c r="I655" i="4"/>
  <c r="L595" i="8" l="1"/>
  <c r="K595" i="8" s="1"/>
  <c r="I709" i="8"/>
  <c r="K550" i="4"/>
  <c r="H655" i="4"/>
  <c r="L596" i="8" l="1"/>
  <c r="H709" i="8"/>
  <c r="L551" i="4"/>
  <c r="I656" i="4"/>
  <c r="I710" i="8" l="1"/>
  <c r="K596" i="8"/>
  <c r="K551" i="4"/>
  <c r="H656" i="4"/>
  <c r="L597" i="8" l="1"/>
  <c r="H710" i="8"/>
  <c r="L552" i="4"/>
  <c r="I657" i="4"/>
  <c r="I711" i="8" l="1"/>
  <c r="K597" i="8"/>
  <c r="K552" i="4"/>
  <c r="H657" i="4"/>
  <c r="L598" i="8" l="1"/>
  <c r="H711" i="8"/>
  <c r="I712" i="8" s="1"/>
  <c r="L553" i="4"/>
  <c r="I658" i="4"/>
  <c r="H712" i="8" l="1"/>
  <c r="K598" i="8"/>
  <c r="K553" i="4"/>
  <c r="H658" i="4"/>
  <c r="L599" i="8" l="1"/>
  <c r="I713" i="8"/>
  <c r="L554" i="4"/>
  <c r="I659" i="4"/>
  <c r="H713" i="8" l="1"/>
  <c r="K599" i="8"/>
  <c r="K554" i="4"/>
  <c r="H659" i="4"/>
  <c r="L600" i="8" l="1"/>
  <c r="I714" i="8"/>
  <c r="L555" i="4"/>
  <c r="I660" i="4"/>
  <c r="H714" i="8" l="1"/>
  <c r="K600" i="8"/>
  <c r="K555" i="4"/>
  <c r="H660" i="4"/>
  <c r="L601" i="8" l="1"/>
  <c r="I715" i="8"/>
  <c r="L556" i="4"/>
  <c r="I661" i="4"/>
  <c r="H715" i="8" l="1"/>
  <c r="K601" i="8"/>
  <c r="K556" i="4"/>
  <c r="H661" i="4"/>
  <c r="L602" i="8" l="1"/>
  <c r="I716" i="8"/>
  <c r="H716" i="8" s="1"/>
  <c r="L557" i="4"/>
  <c r="I662" i="4"/>
  <c r="I717" i="8" l="1"/>
  <c r="K602" i="8"/>
  <c r="K557" i="4"/>
  <c r="H662" i="4"/>
  <c r="L603" i="8" l="1"/>
  <c r="K603" i="8" s="1"/>
  <c r="H717" i="8"/>
  <c r="L558" i="4"/>
  <c r="I663" i="4"/>
  <c r="L604" i="8" l="1"/>
  <c r="I718" i="8"/>
  <c r="H718" i="8" s="1"/>
  <c r="K558" i="4"/>
  <c r="H663" i="4"/>
  <c r="I719" i="8" l="1"/>
  <c r="K604" i="8"/>
  <c r="L559" i="4"/>
  <c r="I664" i="4"/>
  <c r="L605" i="8" l="1"/>
  <c r="H719" i="8"/>
  <c r="K559" i="4"/>
  <c r="H664" i="4"/>
  <c r="I720" i="8" l="1"/>
  <c r="K605" i="8"/>
  <c r="L560" i="4"/>
  <c r="I665" i="4"/>
  <c r="L606" i="8" l="1"/>
  <c r="H720" i="8"/>
  <c r="K560" i="4"/>
  <c r="H665" i="4"/>
  <c r="I721" i="8" l="1"/>
  <c r="K606" i="8"/>
  <c r="L561" i="4"/>
  <c r="I666" i="4"/>
  <c r="L607" i="8" l="1"/>
  <c r="H721" i="8"/>
  <c r="K561" i="4"/>
  <c r="H666" i="4"/>
  <c r="I722" i="8" l="1"/>
  <c r="K607" i="8"/>
  <c r="L562" i="4"/>
  <c r="I667" i="4"/>
  <c r="L608" i="8" l="1"/>
  <c r="H722" i="8"/>
  <c r="K562" i="4"/>
  <c r="H667" i="4"/>
  <c r="I723" i="8" l="1"/>
  <c r="K608" i="8"/>
  <c r="L563" i="4"/>
  <c r="I668" i="4"/>
  <c r="L609" i="8" l="1"/>
  <c r="H723" i="8"/>
  <c r="K563" i="4"/>
  <c r="H668" i="4"/>
  <c r="I724" i="8" l="1"/>
  <c r="K609" i="8"/>
  <c r="L564" i="4"/>
  <c r="I669" i="4"/>
  <c r="L610" i="8" l="1"/>
  <c r="H724" i="8"/>
  <c r="K564" i="4"/>
  <c r="H669" i="4"/>
  <c r="I725" i="8" l="1"/>
  <c r="K610" i="8"/>
  <c r="L611" i="8" s="1"/>
  <c r="L565" i="4"/>
  <c r="I670" i="4"/>
  <c r="K611" i="8" l="1"/>
  <c r="H725" i="8"/>
  <c r="K565" i="4"/>
  <c r="H670" i="4"/>
  <c r="I726" i="8" l="1"/>
  <c r="L612" i="8"/>
  <c r="L566" i="4"/>
  <c r="I671" i="4"/>
  <c r="H726" i="8" l="1"/>
  <c r="K612" i="8"/>
  <c r="K566" i="4"/>
  <c r="H671" i="4"/>
  <c r="L613" i="8" l="1"/>
  <c r="I727" i="8"/>
  <c r="L567" i="4"/>
  <c r="I672" i="4"/>
  <c r="H727" i="8" l="1"/>
  <c r="K613" i="8"/>
  <c r="L614" i="8" s="1"/>
  <c r="K567" i="4"/>
  <c r="H672" i="4"/>
  <c r="K614" i="8" l="1"/>
  <c r="I728" i="8"/>
  <c r="L568" i="4"/>
  <c r="I673" i="4"/>
  <c r="H728" i="8" l="1"/>
  <c r="I729" i="8" s="1"/>
  <c r="L615" i="8"/>
  <c r="K568" i="4"/>
  <c r="H673" i="4"/>
  <c r="H729" i="8" l="1"/>
  <c r="K615" i="8"/>
  <c r="L569" i="4"/>
  <c r="I674" i="4"/>
  <c r="L616" i="8" l="1"/>
  <c r="I730" i="8"/>
  <c r="K569" i="4"/>
  <c r="H674" i="4"/>
  <c r="H730" i="8" l="1"/>
  <c r="K616" i="8"/>
  <c r="L570" i="4"/>
  <c r="I675" i="4"/>
  <c r="L617" i="8" l="1"/>
  <c r="I731" i="8"/>
  <c r="K570" i="4"/>
  <c r="H675" i="4"/>
  <c r="H731" i="8" l="1"/>
  <c r="K617" i="8"/>
  <c r="L571" i="4"/>
  <c r="I676" i="4"/>
  <c r="L618" i="8" l="1"/>
  <c r="I732" i="8"/>
  <c r="K571" i="4"/>
  <c r="H676" i="4"/>
  <c r="H732" i="8" l="1"/>
  <c r="K618" i="8"/>
  <c r="L619" i="8" s="1"/>
  <c r="L572" i="4"/>
  <c r="I677" i="4"/>
  <c r="K619" i="8" l="1"/>
  <c r="I733" i="8"/>
  <c r="K572" i="4"/>
  <c r="H677" i="4"/>
  <c r="H733" i="8" l="1"/>
  <c r="L620" i="8"/>
  <c r="L573" i="4"/>
  <c r="I678" i="4"/>
  <c r="K620" i="8" l="1"/>
  <c r="L621" i="8" s="1"/>
  <c r="I734" i="8"/>
  <c r="K573" i="4"/>
  <c r="H678" i="4"/>
  <c r="K621" i="8" l="1"/>
  <c r="H734" i="8"/>
  <c r="L574" i="4"/>
  <c r="I679" i="4"/>
  <c r="I735" i="8" l="1"/>
  <c r="L622" i="8"/>
  <c r="K574" i="4"/>
  <c r="H679" i="4"/>
  <c r="H735" i="8" l="1"/>
  <c r="I736" i="8" s="1"/>
  <c r="K622" i="8"/>
  <c r="L575" i="4"/>
  <c r="I680" i="4"/>
  <c r="H736" i="8" l="1"/>
  <c r="L623" i="8"/>
  <c r="K575" i="4"/>
  <c r="H680" i="4"/>
  <c r="K623" i="8" l="1"/>
  <c r="I737" i="8"/>
  <c r="L576" i="4"/>
  <c r="I681" i="4"/>
  <c r="H737" i="8" l="1"/>
  <c r="L624" i="8"/>
  <c r="K624" i="8" s="1"/>
  <c r="K576" i="4"/>
  <c r="H681" i="4"/>
  <c r="L625" i="8" l="1"/>
  <c r="I738" i="8"/>
  <c r="L577" i="4"/>
  <c r="I682" i="4"/>
  <c r="H738" i="8" l="1"/>
  <c r="K625" i="8"/>
  <c r="K577" i="4"/>
  <c r="H682" i="4"/>
  <c r="I739" i="8" l="1"/>
  <c r="H739" i="8" s="1"/>
  <c r="L626" i="8"/>
  <c r="L578" i="4"/>
  <c r="I683" i="4"/>
  <c r="I740" i="8" l="1"/>
  <c r="K626" i="8"/>
  <c r="K578" i="4"/>
  <c r="H683" i="4"/>
  <c r="L627" i="8" l="1"/>
  <c r="H740" i="8"/>
  <c r="L579" i="4"/>
  <c r="I684" i="4"/>
  <c r="K627" i="8" l="1"/>
  <c r="I741" i="8"/>
  <c r="K579" i="4"/>
  <c r="H684" i="4"/>
  <c r="L628" i="8" l="1"/>
  <c r="H741" i="8"/>
  <c r="L580" i="4"/>
  <c r="I685" i="4"/>
  <c r="I742" i="8" l="1"/>
  <c r="H742" i="8" s="1"/>
  <c r="K628" i="8"/>
  <c r="K580" i="4"/>
  <c r="H685" i="4"/>
  <c r="I743" i="8" l="1"/>
  <c r="L629" i="8"/>
  <c r="L581" i="4"/>
  <c r="I686" i="4"/>
  <c r="K629" i="8" l="1"/>
  <c r="H743" i="8"/>
  <c r="K581" i="4"/>
  <c r="H686" i="4"/>
  <c r="L630" i="8" l="1"/>
  <c r="I744" i="8"/>
  <c r="L582" i="4"/>
  <c r="I687" i="4"/>
  <c r="K630" i="8" l="1"/>
  <c r="H744" i="8"/>
  <c r="K582" i="4"/>
  <c r="H687" i="4"/>
  <c r="I745" i="8" l="1"/>
  <c r="L631" i="8"/>
  <c r="L583" i="4"/>
  <c r="I688" i="4"/>
  <c r="K631" i="8" l="1"/>
  <c r="H745" i="8"/>
  <c r="K583" i="4"/>
  <c r="H688" i="4"/>
  <c r="I746" i="8" l="1"/>
  <c r="L632" i="8"/>
  <c r="L584" i="4"/>
  <c r="I689" i="4"/>
  <c r="K632" i="8" l="1"/>
  <c r="H746" i="8"/>
  <c r="K584" i="4"/>
  <c r="H689" i="4"/>
  <c r="I747" i="8" l="1"/>
  <c r="H747" i="8" s="1"/>
  <c r="L633" i="8"/>
  <c r="L585" i="4"/>
  <c r="I690" i="4"/>
  <c r="I748" i="8" l="1"/>
  <c r="K633" i="8"/>
  <c r="K585" i="4"/>
  <c r="H690" i="4"/>
  <c r="L634" i="8" l="1"/>
  <c r="H748" i="8"/>
  <c r="L586" i="4"/>
  <c r="I691" i="4"/>
  <c r="I749" i="8" l="1"/>
  <c r="K634" i="8"/>
  <c r="K586" i="4"/>
  <c r="H691" i="4"/>
  <c r="L635" i="8" l="1"/>
  <c r="K635" i="8" s="1"/>
  <c r="H749" i="8"/>
  <c r="L587" i="4"/>
  <c r="I692" i="4"/>
  <c r="L636" i="8" l="1"/>
  <c r="I750" i="8"/>
  <c r="K587" i="4"/>
  <c r="H692" i="4"/>
  <c r="H750" i="8" l="1"/>
  <c r="K636" i="8"/>
  <c r="L588" i="4"/>
  <c r="I693" i="4"/>
  <c r="L637" i="8" l="1"/>
  <c r="I751" i="8"/>
  <c r="K588" i="4"/>
  <c r="H693" i="4"/>
  <c r="H751" i="8" l="1"/>
  <c r="I752" i="8" s="1"/>
  <c r="K637" i="8"/>
  <c r="L589" i="4"/>
  <c r="I694" i="4"/>
  <c r="H752" i="8" l="1"/>
  <c r="L638" i="8"/>
  <c r="K589" i="4"/>
  <c r="H694" i="4"/>
  <c r="K638" i="8" l="1"/>
  <c r="I753" i="8"/>
  <c r="L590" i="4"/>
  <c r="I695" i="4"/>
  <c r="H753" i="8" l="1"/>
  <c r="I754" i="8" s="1"/>
  <c r="L639" i="8"/>
  <c r="K590" i="4"/>
  <c r="H695" i="4"/>
  <c r="H754" i="8" l="1"/>
  <c r="K639" i="8"/>
  <c r="L591" i="4"/>
  <c r="I696" i="4"/>
  <c r="L640" i="8" l="1"/>
  <c r="I755" i="8"/>
  <c r="K591" i="4"/>
  <c r="H696" i="4"/>
  <c r="H755" i="8" l="1"/>
  <c r="K640" i="8"/>
  <c r="L592" i="4"/>
  <c r="I697" i="4"/>
  <c r="L641" i="8" l="1"/>
  <c r="I756" i="8"/>
  <c r="K592" i="4"/>
  <c r="H697" i="4"/>
  <c r="H756" i="8" l="1"/>
  <c r="I757" i="8" s="1"/>
  <c r="K641" i="8"/>
  <c r="L593" i="4"/>
  <c r="I698" i="4"/>
  <c r="H757" i="8" l="1"/>
  <c r="L642" i="8"/>
  <c r="K642" i="8" s="1"/>
  <c r="K593" i="4"/>
  <c r="H698" i="4"/>
  <c r="L643" i="8" l="1"/>
  <c r="I758" i="8"/>
  <c r="L594" i="4"/>
  <c r="I699" i="4"/>
  <c r="H758" i="8" l="1"/>
  <c r="K643" i="8"/>
  <c r="K594" i="4"/>
  <c r="H699" i="4"/>
  <c r="L644" i="8" l="1"/>
  <c r="I759" i="8"/>
  <c r="L595" i="4"/>
  <c r="I700" i="4"/>
  <c r="H759" i="8" l="1"/>
  <c r="K644" i="8"/>
  <c r="K595" i="4"/>
  <c r="H700" i="4"/>
  <c r="L645" i="8" l="1"/>
  <c r="I760" i="8"/>
  <c r="L596" i="4"/>
  <c r="I701" i="4"/>
  <c r="H760" i="8" l="1"/>
  <c r="K645" i="8"/>
  <c r="K596" i="4"/>
  <c r="H701" i="4"/>
  <c r="I761" i="8" l="1"/>
  <c r="L646" i="8"/>
  <c r="L597" i="4"/>
  <c r="I702" i="4"/>
  <c r="K646" i="8" l="1"/>
  <c r="H761" i="8"/>
  <c r="K597" i="4"/>
  <c r="H702" i="4"/>
  <c r="I762" i="8" l="1"/>
  <c r="L647" i="8"/>
  <c r="L598" i="4"/>
  <c r="I703" i="4"/>
  <c r="K647" i="8" l="1"/>
  <c r="H762" i="8"/>
  <c r="K598" i="4"/>
  <c r="H703" i="4"/>
  <c r="I763" i="8" l="1"/>
  <c r="L648" i="8"/>
  <c r="L599" i="4"/>
  <c r="I704" i="4"/>
  <c r="K648" i="8" l="1"/>
  <c r="H763" i="8"/>
  <c r="K599" i="4"/>
  <c r="H704" i="4"/>
  <c r="I764" i="8" l="1"/>
  <c r="L649" i="8"/>
  <c r="L600" i="4"/>
  <c r="I705" i="4"/>
  <c r="K649" i="8" l="1"/>
  <c r="H764" i="8"/>
  <c r="K600" i="4"/>
  <c r="H705" i="4"/>
  <c r="I765" i="8" l="1"/>
  <c r="L650" i="8"/>
  <c r="L601" i="4"/>
  <c r="I706" i="4"/>
  <c r="K650" i="8" l="1"/>
  <c r="H765" i="8"/>
  <c r="K601" i="4"/>
  <c r="H706" i="4"/>
  <c r="I766" i="8" l="1"/>
  <c r="H766" i="8" s="1"/>
  <c r="L651" i="8"/>
  <c r="L602" i="4"/>
  <c r="I707" i="4"/>
  <c r="I767" i="8" l="1"/>
  <c r="K651" i="8"/>
  <c r="K602" i="4"/>
  <c r="H707" i="4"/>
  <c r="L652" i="8" l="1"/>
  <c r="H767" i="8"/>
  <c r="I768" i="8" s="1"/>
  <c r="L603" i="4"/>
  <c r="I708" i="4"/>
  <c r="H768" i="8" l="1"/>
  <c r="K652" i="8"/>
  <c r="L653" i="8" s="1"/>
  <c r="K603" i="4"/>
  <c r="H708" i="4"/>
  <c r="K653" i="8" l="1"/>
  <c r="I769" i="8"/>
  <c r="H769" i="8" s="1"/>
  <c r="L604" i="4"/>
  <c r="I709" i="4"/>
  <c r="I770" i="8" l="1"/>
  <c r="L654" i="8"/>
  <c r="K604" i="4"/>
  <c r="H709" i="4"/>
  <c r="K654" i="8" l="1"/>
  <c r="H770" i="8"/>
  <c r="I771" i="8" s="1"/>
  <c r="L605" i="4"/>
  <c r="I710" i="4"/>
  <c r="H771" i="8" l="1"/>
  <c r="L655" i="8"/>
  <c r="K605" i="4"/>
  <c r="H710" i="4"/>
  <c r="K655" i="8" l="1"/>
  <c r="L656" i="8" s="1"/>
  <c r="I772" i="8"/>
  <c r="L606" i="4"/>
  <c r="I711" i="4"/>
  <c r="K656" i="8" l="1"/>
  <c r="H772" i="8"/>
  <c r="K606" i="4"/>
  <c r="H711" i="4"/>
  <c r="I773" i="8" l="1"/>
  <c r="H773" i="8" s="1"/>
  <c r="L657" i="8"/>
  <c r="L607" i="4"/>
  <c r="I712" i="4"/>
  <c r="I774" i="8" l="1"/>
  <c r="K657" i="8"/>
  <c r="K607" i="4"/>
  <c r="H712" i="4"/>
  <c r="L658" i="8" l="1"/>
  <c r="H774" i="8"/>
  <c r="L608" i="4"/>
  <c r="I713" i="4"/>
  <c r="I775" i="8" l="1"/>
  <c r="K658" i="8"/>
  <c r="K608" i="4"/>
  <c r="H713" i="4"/>
  <c r="L659" i="8" l="1"/>
  <c r="H775" i="8"/>
  <c r="L609" i="4"/>
  <c r="I714" i="4"/>
  <c r="I776" i="8" l="1"/>
  <c r="K659" i="8"/>
  <c r="K609" i="4"/>
  <c r="H714" i="4"/>
  <c r="L660" i="8" l="1"/>
  <c r="H776" i="8"/>
  <c r="L610" i="4"/>
  <c r="I715" i="4"/>
  <c r="I777" i="8" l="1"/>
  <c r="K660" i="8"/>
  <c r="K610" i="4"/>
  <c r="H715" i="4"/>
  <c r="L661" i="8" l="1"/>
  <c r="H777" i="8"/>
  <c r="L611" i="4"/>
  <c r="I716" i="4"/>
  <c r="I778" i="8" l="1"/>
  <c r="K661" i="8"/>
  <c r="K611" i="4"/>
  <c r="H716" i="4"/>
  <c r="L662" i="8" l="1"/>
  <c r="K662" i="8" s="1"/>
  <c r="H778" i="8"/>
  <c r="L612" i="4"/>
  <c r="I717" i="4"/>
  <c r="L663" i="8" l="1"/>
  <c r="I779" i="8"/>
  <c r="K612" i="4"/>
  <c r="H717" i="4"/>
  <c r="H779" i="8" l="1"/>
  <c r="I780" i="8" s="1"/>
  <c r="K663" i="8"/>
  <c r="L613" i="4"/>
  <c r="I718" i="4"/>
  <c r="H780" i="8" l="1"/>
  <c r="L664" i="8"/>
  <c r="K664" i="8" s="1"/>
  <c r="K613" i="4"/>
  <c r="H718" i="4"/>
  <c r="L665" i="8" l="1"/>
  <c r="I781" i="8"/>
  <c r="L614" i="4"/>
  <c r="I719" i="4"/>
  <c r="H781" i="8" l="1"/>
  <c r="K665" i="8"/>
  <c r="K614" i="4"/>
  <c r="H719" i="4"/>
  <c r="L666" i="8" l="1"/>
  <c r="I782" i="8"/>
  <c r="L615" i="4"/>
  <c r="I720" i="4"/>
  <c r="H782" i="8" l="1"/>
  <c r="I783" i="8" s="1"/>
  <c r="K666" i="8"/>
  <c r="K615" i="4"/>
  <c r="H720" i="4"/>
  <c r="H783" i="8" l="1"/>
  <c r="L667" i="8"/>
  <c r="K667" i="8" s="1"/>
  <c r="L616" i="4"/>
  <c r="I721" i="4"/>
  <c r="L668" i="8" l="1"/>
  <c r="I784" i="8"/>
  <c r="K616" i="4"/>
  <c r="H721" i="4"/>
  <c r="H784" i="8" l="1"/>
  <c r="K668" i="8"/>
  <c r="L617" i="4"/>
  <c r="I722" i="4"/>
  <c r="I785" i="8" l="1"/>
  <c r="L669" i="8"/>
  <c r="K617" i="4"/>
  <c r="H722" i="4"/>
  <c r="K669" i="8" l="1"/>
  <c r="H785" i="8"/>
  <c r="L618" i="4"/>
  <c r="I723" i="4"/>
  <c r="I786" i="8" l="1"/>
  <c r="L670" i="8"/>
  <c r="K618" i="4"/>
  <c r="H723" i="4"/>
  <c r="K670" i="8" l="1"/>
  <c r="H786" i="8"/>
  <c r="L619" i="4"/>
  <c r="I724" i="4"/>
  <c r="I787" i="8" l="1"/>
  <c r="L671" i="8"/>
  <c r="K619" i="4"/>
  <c r="H724" i="4"/>
  <c r="K671" i="8" l="1"/>
  <c r="H787" i="8"/>
  <c r="L620" i="4"/>
  <c r="I725" i="4"/>
  <c r="I788" i="8" l="1"/>
  <c r="H788" i="8" s="1"/>
  <c r="L672" i="8"/>
  <c r="K620" i="4"/>
  <c r="H725" i="4"/>
  <c r="I789" i="8" l="1"/>
  <c r="K672" i="8"/>
  <c r="L621" i="4"/>
  <c r="I726" i="4"/>
  <c r="L673" i="8" l="1"/>
  <c r="H789" i="8"/>
  <c r="K621" i="4"/>
  <c r="H726" i="4"/>
  <c r="I790" i="8" l="1"/>
  <c r="K673" i="8"/>
  <c r="L622" i="4"/>
  <c r="I727" i="4"/>
  <c r="L674" i="8" l="1"/>
  <c r="H790" i="8"/>
  <c r="K622" i="4"/>
  <c r="H727" i="4"/>
  <c r="I791" i="8" l="1"/>
  <c r="K674" i="8"/>
  <c r="L623" i="4"/>
  <c r="I728" i="4"/>
  <c r="L675" i="8" l="1"/>
  <c r="H791" i="8"/>
  <c r="K623" i="4"/>
  <c r="H728" i="4"/>
  <c r="I792" i="8" l="1"/>
  <c r="K675" i="8"/>
  <c r="L624" i="4"/>
  <c r="I729" i="4"/>
  <c r="L676" i="8" l="1"/>
  <c r="H792" i="8"/>
  <c r="K624" i="4"/>
  <c r="H729" i="4"/>
  <c r="I793" i="8" l="1"/>
  <c r="H793" i="8" s="1"/>
  <c r="K676" i="8"/>
  <c r="L625" i="4"/>
  <c r="I730" i="4"/>
  <c r="I794" i="8" l="1"/>
  <c r="L677" i="8"/>
  <c r="K625" i="4"/>
  <c r="H730" i="4"/>
  <c r="K677" i="8" l="1"/>
  <c r="H794" i="8"/>
  <c r="L626" i="4"/>
  <c r="I731" i="4"/>
  <c r="I795" i="8" l="1"/>
  <c r="L678" i="8"/>
  <c r="K626" i="4"/>
  <c r="H731" i="4"/>
  <c r="K678" i="8" l="1"/>
  <c r="H795" i="8"/>
  <c r="L627" i="4"/>
  <c r="I732" i="4"/>
  <c r="I796" i="8" l="1"/>
  <c r="L679" i="8"/>
  <c r="K627" i="4"/>
  <c r="H732" i="4"/>
  <c r="K679" i="8" l="1"/>
  <c r="H796" i="8"/>
  <c r="I797" i="8" s="1"/>
  <c r="L628" i="4"/>
  <c r="I733" i="4"/>
  <c r="H797" i="8" l="1"/>
  <c r="L680" i="8"/>
  <c r="K628" i="4"/>
  <c r="H733" i="4"/>
  <c r="K680" i="8" l="1"/>
  <c r="I798" i="8"/>
  <c r="L629" i="4"/>
  <c r="I734" i="4"/>
  <c r="L681" i="8" l="1"/>
  <c r="K681" i="8" s="1"/>
  <c r="H798" i="8"/>
  <c r="K629" i="4"/>
  <c r="H734" i="4"/>
  <c r="L682" i="8" l="1"/>
  <c r="I799" i="8"/>
  <c r="H799" i="8" s="1"/>
  <c r="L630" i="4"/>
  <c r="I735" i="4"/>
  <c r="I800" i="8" l="1"/>
  <c r="K682" i="8"/>
  <c r="K630" i="4"/>
  <c r="H735" i="4"/>
  <c r="L683" i="8" l="1"/>
  <c r="K683" i="8" s="1"/>
  <c r="H800" i="8"/>
  <c r="L631" i="4"/>
  <c r="I736" i="4"/>
  <c r="L684" i="8" l="1"/>
  <c r="I801" i="8"/>
  <c r="K631" i="4"/>
  <c r="H736" i="4"/>
  <c r="H801" i="8" l="1"/>
  <c r="K684" i="8"/>
  <c r="L632" i="4"/>
  <c r="I737" i="4"/>
  <c r="L685" i="8" l="1"/>
  <c r="I802" i="8"/>
  <c r="H802" i="8" s="1"/>
  <c r="K632" i="4"/>
  <c r="H737" i="4"/>
  <c r="I803" i="8" l="1"/>
  <c r="K685" i="8"/>
  <c r="L633" i="4"/>
  <c r="I738" i="4"/>
  <c r="L686" i="8" l="1"/>
  <c r="H803" i="8"/>
  <c r="K633" i="4"/>
  <c r="H738" i="4"/>
  <c r="I804" i="8" l="1"/>
  <c r="K686" i="8"/>
  <c r="L634" i="4"/>
  <c r="I739" i="4"/>
  <c r="L687" i="8" l="1"/>
  <c r="H804" i="8"/>
  <c r="K634" i="4"/>
  <c r="H739" i="4"/>
  <c r="I805" i="8" l="1"/>
  <c r="H805" i="8" s="1"/>
  <c r="K687" i="8"/>
  <c r="L635" i="4"/>
  <c r="I740" i="4"/>
  <c r="I806" i="8" l="1"/>
  <c r="L688" i="8"/>
  <c r="K635" i="4"/>
  <c r="H740" i="4"/>
  <c r="K688" i="8" l="1"/>
  <c r="H806" i="8"/>
  <c r="L636" i="4"/>
  <c r="K636" i="4" s="1"/>
  <c r="I741" i="4"/>
  <c r="I807" i="8" l="1"/>
  <c r="L689" i="8"/>
  <c r="L637" i="4"/>
  <c r="K637" i="4" s="1"/>
  <c r="H741" i="4"/>
  <c r="K689" i="8" l="1"/>
  <c r="H807" i="8"/>
  <c r="L638" i="4"/>
  <c r="I742" i="4"/>
  <c r="I808" i="8" l="1"/>
  <c r="L690" i="8"/>
  <c r="K638" i="4"/>
  <c r="H742" i="4"/>
  <c r="K690" i="8" l="1"/>
  <c r="H808" i="8"/>
  <c r="L639" i="4"/>
  <c r="I743" i="4"/>
  <c r="I809" i="8" l="1"/>
  <c r="H809" i="8" s="1"/>
  <c r="L691" i="8"/>
  <c r="K639" i="4"/>
  <c r="H743" i="4"/>
  <c r="I810" i="8" l="1"/>
  <c r="K691" i="8"/>
  <c r="L640" i="4"/>
  <c r="I744" i="4"/>
  <c r="L692" i="8" l="1"/>
  <c r="H810" i="8"/>
  <c r="K640" i="4"/>
  <c r="H744" i="4"/>
  <c r="I811" i="8" l="1"/>
  <c r="H811" i="8" s="1"/>
  <c r="K692" i="8"/>
  <c r="L641" i="4"/>
  <c r="I745" i="4"/>
  <c r="I812" i="8" l="1"/>
  <c r="L693" i="8"/>
  <c r="K641" i="4"/>
  <c r="H745" i="4"/>
  <c r="K693" i="8" l="1"/>
  <c r="H812" i="8"/>
  <c r="L642" i="4"/>
  <c r="I746" i="4"/>
  <c r="I813" i="8" l="1"/>
  <c r="L694" i="8"/>
  <c r="K642" i="4"/>
  <c r="H746" i="4"/>
  <c r="K694" i="8" l="1"/>
  <c r="L695" i="8" s="1"/>
  <c r="H813" i="8"/>
  <c r="L643" i="4"/>
  <c r="I747" i="4"/>
  <c r="K695" i="8" l="1"/>
  <c r="I814" i="8"/>
  <c r="K643" i="4"/>
  <c r="H747" i="4"/>
  <c r="H814" i="8" l="1"/>
  <c r="L696" i="8"/>
  <c r="L644" i="4"/>
  <c r="I748" i="4"/>
  <c r="I815" i="8" l="1"/>
  <c r="K696" i="8"/>
  <c r="K644" i="4"/>
  <c r="H748" i="4"/>
  <c r="L697" i="8" l="1"/>
  <c r="H815" i="8"/>
  <c r="L645" i="4"/>
  <c r="I749" i="4"/>
  <c r="I816" i="8" l="1"/>
  <c r="H816" i="8" s="1"/>
  <c r="K697" i="8"/>
  <c r="K645" i="4"/>
  <c r="H749" i="4"/>
  <c r="I817" i="8" l="1"/>
  <c r="L698" i="8"/>
  <c r="L646" i="4"/>
  <c r="I750" i="4"/>
  <c r="K698" i="8" l="1"/>
  <c r="H817" i="8"/>
  <c r="K646" i="4"/>
  <c r="H750" i="4"/>
  <c r="I818" i="8" l="1"/>
  <c r="L699" i="8"/>
  <c r="L647" i="4"/>
  <c r="I751" i="4"/>
  <c r="K699" i="8" l="1"/>
  <c r="H818" i="8"/>
  <c r="K647" i="4"/>
  <c r="H751" i="4"/>
  <c r="L700" i="8" l="1"/>
  <c r="K700" i="8" s="1"/>
  <c r="I819" i="8"/>
  <c r="L648" i="4"/>
  <c r="I752" i="4"/>
  <c r="L701" i="8" l="1"/>
  <c r="H819" i="8"/>
  <c r="K648" i="4"/>
  <c r="H752" i="4"/>
  <c r="I820" i="8" l="1"/>
  <c r="K701" i="8"/>
  <c r="L702" i="8" s="1"/>
  <c r="L649" i="4"/>
  <c r="I753" i="4"/>
  <c r="K702" i="8" l="1"/>
  <c r="H820" i="8"/>
  <c r="K649" i="4"/>
  <c r="H753" i="4"/>
  <c r="I821" i="8" l="1"/>
  <c r="L703" i="8"/>
  <c r="L650" i="4"/>
  <c r="I754" i="4"/>
  <c r="H821" i="8" l="1"/>
  <c r="I822" i="8" s="1"/>
  <c r="K703" i="8"/>
  <c r="K650" i="4"/>
  <c r="H754" i="4"/>
  <c r="H822" i="8" l="1"/>
  <c r="L704" i="8"/>
  <c r="L651" i="4"/>
  <c r="I755" i="4"/>
  <c r="K704" i="8" l="1"/>
  <c r="L705" i="8" s="1"/>
  <c r="I823" i="8"/>
  <c r="K651" i="4"/>
  <c r="H755" i="4"/>
  <c r="K705" i="8" l="1"/>
  <c r="H823" i="8"/>
  <c r="L652" i="4"/>
  <c r="I756" i="4"/>
  <c r="I824" i="8" l="1"/>
  <c r="L706" i="8"/>
  <c r="K652" i="4"/>
  <c r="H756" i="4"/>
  <c r="H824" i="8" l="1"/>
  <c r="K706" i="8"/>
  <c r="L707" i="8" s="1"/>
  <c r="L653" i="4"/>
  <c r="I757" i="4"/>
  <c r="K707" i="8" l="1"/>
  <c r="I825" i="8"/>
  <c r="K653" i="4"/>
  <c r="H757" i="4"/>
  <c r="H825" i="8" l="1"/>
  <c r="L708" i="8"/>
  <c r="L654" i="4"/>
  <c r="I758" i="4"/>
  <c r="K708" i="8" l="1"/>
  <c r="L709" i="8" s="1"/>
  <c r="I826" i="8"/>
  <c r="K654" i="4"/>
  <c r="H758" i="4"/>
  <c r="K709" i="8" l="1"/>
  <c r="H826" i="8"/>
  <c r="L655" i="4"/>
  <c r="I759" i="4"/>
  <c r="I827" i="8" l="1"/>
  <c r="L710" i="8"/>
  <c r="K655" i="4"/>
  <c r="H759" i="4"/>
  <c r="K710" i="8" l="1"/>
  <c r="H827" i="8"/>
  <c r="L656" i="4"/>
  <c r="I760" i="4"/>
  <c r="L711" i="8" l="1"/>
  <c r="I828" i="8"/>
  <c r="K656" i="4"/>
  <c r="H760" i="4"/>
  <c r="H828" i="8" l="1"/>
  <c r="I829" i="8" s="1"/>
  <c r="K711" i="8"/>
  <c r="L657" i="4"/>
  <c r="I761" i="4"/>
  <c r="H829" i="8" l="1"/>
  <c r="L712" i="8"/>
  <c r="K657" i="4"/>
  <c r="H761" i="4"/>
  <c r="K712" i="8" l="1"/>
  <c r="I830" i="8"/>
  <c r="L658" i="4"/>
  <c r="I762" i="4"/>
  <c r="H830" i="8" l="1"/>
  <c r="L713" i="8"/>
  <c r="K658" i="4"/>
  <c r="H762" i="4"/>
  <c r="K713" i="8" l="1"/>
  <c r="L714" i="8" s="1"/>
  <c r="I831" i="8"/>
  <c r="L659" i="4"/>
  <c r="I763" i="4"/>
  <c r="K714" i="8" l="1"/>
  <c r="H831" i="8"/>
  <c r="K659" i="4"/>
  <c r="H763" i="4"/>
  <c r="I832" i="8" l="1"/>
  <c r="H832" i="8" s="1"/>
  <c r="L715" i="8"/>
  <c r="L660" i="4"/>
  <c r="I764" i="4"/>
  <c r="I833" i="8" l="1"/>
  <c r="K715" i="8"/>
  <c r="K660" i="4"/>
  <c r="H764" i="4"/>
  <c r="L716" i="8" l="1"/>
  <c r="H833" i="8"/>
  <c r="L661" i="4"/>
  <c r="I765" i="4"/>
  <c r="I834" i="8" l="1"/>
  <c r="K716" i="8"/>
  <c r="K661" i="4"/>
  <c r="H765" i="4"/>
  <c r="L717" i="8" l="1"/>
  <c r="H834" i="8"/>
  <c r="L662" i="4"/>
  <c r="I766" i="4"/>
  <c r="I835" i="8" l="1"/>
  <c r="H835" i="8" s="1"/>
  <c r="K717" i="8"/>
  <c r="K662" i="4"/>
  <c r="H766" i="4"/>
  <c r="I836" i="8" l="1"/>
  <c r="L718" i="8"/>
  <c r="L663" i="4"/>
  <c r="I767" i="4"/>
  <c r="K718" i="8" l="1"/>
  <c r="H836" i="8"/>
  <c r="K663" i="4"/>
  <c r="H767" i="4"/>
  <c r="I837" i="8" l="1"/>
  <c r="L719" i="8"/>
  <c r="L664" i="4"/>
  <c r="I768" i="4"/>
  <c r="K719" i="8" l="1"/>
  <c r="H837" i="8"/>
  <c r="K664" i="4"/>
  <c r="H768" i="4"/>
  <c r="I838" i="8" l="1"/>
  <c r="L720" i="8"/>
  <c r="L665" i="4"/>
  <c r="I769" i="4"/>
  <c r="H838" i="8" l="1"/>
  <c r="I839" i="8" s="1"/>
  <c r="K720" i="8"/>
  <c r="K665" i="4"/>
  <c r="H769" i="4"/>
  <c r="H839" i="8" l="1"/>
  <c r="L721" i="8"/>
  <c r="L666" i="4"/>
  <c r="I770" i="4"/>
  <c r="K721" i="8" l="1"/>
  <c r="I840" i="8"/>
  <c r="K666" i="4"/>
  <c r="H770" i="4"/>
  <c r="H840" i="8" l="1"/>
  <c r="I841" i="8" s="1"/>
  <c r="L722" i="8"/>
  <c r="L667" i="4"/>
  <c r="I771" i="4"/>
  <c r="H841" i="8" l="1"/>
  <c r="I842" i="8" s="1"/>
  <c r="K722" i="8"/>
  <c r="K667" i="4"/>
  <c r="H771" i="4"/>
  <c r="H842" i="8" l="1"/>
  <c r="L723" i="8"/>
  <c r="L668" i="4"/>
  <c r="I772" i="4"/>
  <c r="K723" i="8" l="1"/>
  <c r="I843" i="8"/>
  <c r="K668" i="4"/>
  <c r="H772" i="4"/>
  <c r="H843" i="8" l="1"/>
  <c r="L724" i="8"/>
  <c r="L669" i="4"/>
  <c r="I773" i="4"/>
  <c r="K724" i="8" l="1"/>
  <c r="L725" i="8" s="1"/>
  <c r="I844" i="8"/>
  <c r="K669" i="4"/>
  <c r="H773" i="4"/>
  <c r="K725" i="8" l="1"/>
  <c r="H844" i="8"/>
  <c r="L670" i="4"/>
  <c r="I774" i="4"/>
  <c r="I845" i="8" l="1"/>
  <c r="L726" i="8"/>
  <c r="K670" i="4"/>
  <c r="H774" i="4"/>
  <c r="H845" i="8" l="1"/>
  <c r="K726" i="8"/>
  <c r="L727" i="8" s="1"/>
  <c r="L671" i="4"/>
  <c r="I775" i="4"/>
  <c r="K727" i="8" l="1"/>
  <c r="I846" i="8"/>
  <c r="H846" i="8" s="1"/>
  <c r="K671" i="4"/>
  <c r="H775" i="4"/>
  <c r="I847" i="8" l="1"/>
  <c r="L728" i="8"/>
  <c r="L672" i="4"/>
  <c r="I776" i="4"/>
  <c r="K728" i="8" l="1"/>
  <c r="H847" i="8"/>
  <c r="K672" i="4"/>
  <c r="H776" i="4"/>
  <c r="L729" i="8" l="1"/>
  <c r="I848" i="8"/>
  <c r="L673" i="4"/>
  <c r="I777" i="4"/>
  <c r="H848" i="8" l="1"/>
  <c r="K729" i="8"/>
  <c r="L730" i="8" s="1"/>
  <c r="K673" i="4"/>
  <c r="H777" i="4"/>
  <c r="K730" i="8" l="1"/>
  <c r="I849" i="8"/>
  <c r="L674" i="4"/>
  <c r="I778" i="4"/>
  <c r="H849" i="8" l="1"/>
  <c r="I850" i="8" s="1"/>
  <c r="L731" i="8"/>
  <c r="K674" i="4"/>
  <c r="H778" i="4"/>
  <c r="H850" i="8" l="1"/>
  <c r="K731" i="8"/>
  <c r="L675" i="4"/>
  <c r="I779" i="4"/>
  <c r="L732" i="8" l="1"/>
  <c r="I851" i="8"/>
  <c r="K675" i="4"/>
  <c r="H779" i="4"/>
  <c r="H851" i="8" l="1"/>
  <c r="K732" i="8"/>
  <c r="L676" i="4"/>
  <c r="I780" i="4"/>
  <c r="L733" i="8" l="1"/>
  <c r="K733" i="8" s="1"/>
  <c r="I852" i="8"/>
  <c r="K676" i="4"/>
  <c r="H780" i="4"/>
  <c r="L734" i="8" l="1"/>
  <c r="H852" i="8"/>
  <c r="L677" i="4"/>
  <c r="I781" i="4"/>
  <c r="I853" i="8" l="1"/>
  <c r="K734" i="8"/>
  <c r="K677" i="4"/>
  <c r="H781" i="4"/>
  <c r="L735" i="8" l="1"/>
  <c r="H853" i="8"/>
  <c r="L678" i="4"/>
  <c r="I782" i="4"/>
  <c r="I854" i="8" l="1"/>
  <c r="H854" i="8" s="1"/>
  <c r="K735" i="8"/>
  <c r="K678" i="4"/>
  <c r="H782" i="4"/>
  <c r="I855" i="8" l="1"/>
  <c r="L736" i="8"/>
  <c r="L679" i="4"/>
  <c r="I783" i="4"/>
  <c r="K736" i="8" l="1"/>
  <c r="H855" i="8"/>
  <c r="K679" i="4"/>
  <c r="H783" i="4"/>
  <c r="I856" i="8" l="1"/>
  <c r="H856" i="8" s="1"/>
  <c r="L737" i="8"/>
  <c r="L680" i="4"/>
  <c r="I784" i="4"/>
  <c r="I857" i="8" l="1"/>
  <c r="K737" i="8"/>
  <c r="K680" i="4"/>
  <c r="H784" i="4"/>
  <c r="L738" i="8" l="1"/>
  <c r="H857" i="8"/>
  <c r="L681" i="4"/>
  <c r="I785" i="4"/>
  <c r="I858" i="8" l="1"/>
  <c r="H858" i="8" s="1"/>
  <c r="K738" i="8"/>
  <c r="K681" i="4"/>
  <c r="H785" i="4"/>
  <c r="I859" i="8" l="1"/>
  <c r="L739" i="8"/>
  <c r="L682" i="4"/>
  <c r="I786" i="4"/>
  <c r="K739" i="8" l="1"/>
  <c r="H859" i="8"/>
  <c r="K682" i="4"/>
  <c r="H786" i="4"/>
  <c r="I860" i="8" l="1"/>
  <c r="H860" i="8" s="1"/>
  <c r="L740" i="8"/>
  <c r="L683" i="4"/>
  <c r="I787" i="4"/>
  <c r="I861" i="8" l="1"/>
  <c r="K740" i="8"/>
  <c r="K683" i="4"/>
  <c r="H787" i="4"/>
  <c r="L741" i="8" l="1"/>
  <c r="K741" i="8" s="1"/>
  <c r="H861" i="8"/>
  <c r="L684" i="4"/>
  <c r="I788" i="4"/>
  <c r="L742" i="8" l="1"/>
  <c r="I862" i="8"/>
  <c r="K684" i="4"/>
  <c r="H788" i="4"/>
  <c r="H862" i="8" l="1"/>
  <c r="K742" i="8"/>
  <c r="L685" i="4"/>
  <c r="I789" i="4"/>
  <c r="L743" i="8" l="1"/>
  <c r="I863" i="8"/>
  <c r="K685" i="4"/>
  <c r="H789" i="4"/>
  <c r="H863" i="8" l="1"/>
  <c r="K743" i="8"/>
  <c r="L686" i="4"/>
  <c r="I790" i="4"/>
  <c r="L744" i="8" l="1"/>
  <c r="I864" i="8"/>
  <c r="K686" i="4"/>
  <c r="H790" i="4"/>
  <c r="H864" i="8" l="1"/>
  <c r="K744" i="8"/>
  <c r="L687" i="4"/>
  <c r="I791" i="4"/>
  <c r="L745" i="8" l="1"/>
  <c r="I865" i="8"/>
  <c r="K687" i="4"/>
  <c r="H791" i="4"/>
  <c r="H865" i="8" l="1"/>
  <c r="K745" i="8"/>
  <c r="L688" i="4"/>
  <c r="I792" i="4"/>
  <c r="L746" i="8" l="1"/>
  <c r="I866" i="8"/>
  <c r="K688" i="4"/>
  <c r="H792" i="4"/>
  <c r="H866" i="8" l="1"/>
  <c r="K746" i="8"/>
  <c r="L689" i="4"/>
  <c r="I793" i="4"/>
  <c r="L747" i="8" l="1"/>
  <c r="I867" i="8"/>
  <c r="K689" i="4"/>
  <c r="H793" i="4"/>
  <c r="H867" i="8" l="1"/>
  <c r="K747" i="8"/>
  <c r="L690" i="4"/>
  <c r="I794" i="4"/>
  <c r="L748" i="8" l="1"/>
  <c r="I868" i="8"/>
  <c r="K690" i="4"/>
  <c r="H794" i="4"/>
  <c r="H868" i="8" l="1"/>
  <c r="K748" i="8"/>
  <c r="L691" i="4"/>
  <c r="I795" i="4"/>
  <c r="L749" i="8" l="1"/>
  <c r="I869" i="8"/>
  <c r="K691" i="4"/>
  <c r="H795" i="4"/>
  <c r="H869" i="8" l="1"/>
  <c r="K749" i="8"/>
  <c r="L692" i="4"/>
  <c r="I796" i="4"/>
  <c r="L750" i="8" l="1"/>
  <c r="I870" i="8"/>
  <c r="K692" i="4"/>
  <c r="H796" i="4"/>
  <c r="H870" i="8" l="1"/>
  <c r="I871" i="8" s="1"/>
  <c r="K750" i="8"/>
  <c r="L693" i="4"/>
  <c r="I797" i="4"/>
  <c r="H871" i="8" l="1"/>
  <c r="I872" i="8" s="1"/>
  <c r="L751" i="8"/>
  <c r="K693" i="4"/>
  <c r="H797" i="4"/>
  <c r="H872" i="8" l="1"/>
  <c r="K751" i="8"/>
  <c r="L694" i="4"/>
  <c r="I798" i="4"/>
  <c r="L752" i="8" l="1"/>
  <c r="K752" i="8" s="1"/>
  <c r="I873" i="8"/>
  <c r="K694" i="4"/>
  <c r="H798" i="4"/>
  <c r="L753" i="8" l="1"/>
  <c r="H873" i="8"/>
  <c r="L695" i="4"/>
  <c r="I799" i="4"/>
  <c r="I874" i="8" l="1"/>
  <c r="K753" i="8"/>
  <c r="K695" i="4"/>
  <c r="H799" i="4"/>
  <c r="L754" i="8" l="1"/>
  <c r="H874" i="8"/>
  <c r="L696" i="4"/>
  <c r="I800" i="4"/>
  <c r="I875" i="8" l="1"/>
  <c r="H875" i="8" s="1"/>
  <c r="K754" i="8"/>
  <c r="K696" i="4"/>
  <c r="H800" i="4"/>
  <c r="I876" i="8" l="1"/>
  <c r="L755" i="8"/>
  <c r="L697" i="4"/>
  <c r="I801" i="4"/>
  <c r="K755" i="8" l="1"/>
  <c r="H876" i="8"/>
  <c r="K697" i="4"/>
  <c r="H801" i="4"/>
  <c r="I877" i="8" l="1"/>
  <c r="H877" i="8" s="1"/>
  <c r="L756" i="8"/>
  <c r="L698" i="4"/>
  <c r="I802" i="4"/>
  <c r="I878" i="8" l="1"/>
  <c r="K756" i="8"/>
  <c r="K698" i="4"/>
  <c r="H802" i="4"/>
  <c r="L757" i="8" l="1"/>
  <c r="H878" i="8"/>
  <c r="L699" i="4"/>
  <c r="I803" i="4"/>
  <c r="I879" i="8" l="1"/>
  <c r="K757" i="8"/>
  <c r="K699" i="4"/>
  <c r="H803" i="4"/>
  <c r="L758" i="8" l="1"/>
  <c r="H879" i="8"/>
  <c r="L700" i="4"/>
  <c r="I804" i="4"/>
  <c r="I880" i="8" l="1"/>
  <c r="H880" i="8" s="1"/>
  <c r="K758" i="8"/>
  <c r="K700" i="4"/>
  <c r="H804" i="4"/>
  <c r="I881" i="8" l="1"/>
  <c r="L759" i="8"/>
  <c r="L701" i="4"/>
  <c r="I805" i="4"/>
  <c r="K759" i="8" l="1"/>
  <c r="H881" i="8"/>
  <c r="K701" i="4"/>
  <c r="H805" i="4"/>
  <c r="L760" i="8" l="1"/>
  <c r="I882" i="8"/>
  <c r="L702" i="4"/>
  <c r="I806" i="4"/>
  <c r="K760" i="8" l="1"/>
  <c r="H882" i="8"/>
  <c r="K702" i="4"/>
  <c r="H806" i="4"/>
  <c r="I883" i="8" l="1"/>
  <c r="H883" i="8" s="1"/>
  <c r="L761" i="8"/>
  <c r="L703" i="4"/>
  <c r="I807" i="4"/>
  <c r="I884" i="8" l="1"/>
  <c r="K761" i="8"/>
  <c r="K703" i="4"/>
  <c r="H807" i="4"/>
  <c r="L762" i="8" l="1"/>
  <c r="H884" i="8"/>
  <c r="L704" i="4"/>
  <c r="I808" i="4"/>
  <c r="I885" i="8" l="1"/>
  <c r="H885" i="8" s="1"/>
  <c r="K762" i="8"/>
  <c r="K704" i="4"/>
  <c r="H808" i="4"/>
  <c r="I886" i="8" l="1"/>
  <c r="L763" i="8"/>
  <c r="L705" i="4"/>
  <c r="I809" i="4"/>
  <c r="K763" i="8" l="1"/>
  <c r="H886" i="8"/>
  <c r="K705" i="4"/>
  <c r="H809" i="4"/>
  <c r="I887" i="8" l="1"/>
  <c r="L764" i="8"/>
  <c r="L706" i="4"/>
  <c r="I810" i="4"/>
  <c r="K764" i="8" l="1"/>
  <c r="L765" i="8" s="1"/>
  <c r="H887" i="8"/>
  <c r="K706" i="4"/>
  <c r="H810" i="4"/>
  <c r="K765" i="8" l="1"/>
  <c r="I888" i="8"/>
  <c r="L707" i="4"/>
  <c r="I811" i="4"/>
  <c r="H888" i="8" l="1"/>
  <c r="L766" i="8"/>
  <c r="K707" i="4"/>
  <c r="H811" i="4"/>
  <c r="K766" i="8" l="1"/>
  <c r="L767" i="8" s="1"/>
  <c r="I889" i="8"/>
  <c r="L708" i="4"/>
  <c r="I812" i="4"/>
  <c r="K767" i="8" l="1"/>
  <c r="H889" i="8"/>
  <c r="K708" i="4"/>
  <c r="H812" i="4"/>
  <c r="I890" i="8" l="1"/>
  <c r="L768" i="8"/>
  <c r="K768" i="8" s="1"/>
  <c r="L709" i="4"/>
  <c r="I813" i="4"/>
  <c r="L769" i="8" l="1"/>
  <c r="H890" i="8"/>
  <c r="K709" i="4"/>
  <c r="H813" i="4"/>
  <c r="I891" i="8" l="1"/>
  <c r="H891" i="8" s="1"/>
  <c r="K769" i="8"/>
  <c r="L710" i="4"/>
  <c r="I814" i="4"/>
  <c r="I892" i="8" l="1"/>
  <c r="L770" i="8"/>
  <c r="K710" i="4"/>
  <c r="H814" i="4"/>
  <c r="K770" i="8" l="1"/>
  <c r="H892" i="8"/>
  <c r="I893" i="8" s="1"/>
  <c r="L711" i="4"/>
  <c r="I815" i="4"/>
  <c r="H893" i="8" l="1"/>
  <c r="L771" i="8"/>
  <c r="K711" i="4"/>
  <c r="H815" i="4"/>
  <c r="K771" i="8" l="1"/>
  <c r="L772" i="8" s="1"/>
  <c r="I894" i="8"/>
  <c r="L712" i="4"/>
  <c r="I816" i="4"/>
  <c r="K772" i="8" l="1"/>
  <c r="H894" i="8"/>
  <c r="K712" i="4"/>
  <c r="H816" i="4"/>
  <c r="I895" i="8" l="1"/>
  <c r="H895" i="8" s="1"/>
  <c r="L773" i="8"/>
  <c r="L713" i="4"/>
  <c r="I817" i="4"/>
  <c r="I896" i="8" l="1"/>
  <c r="K773" i="8"/>
  <c r="K713" i="4"/>
  <c r="H817" i="4"/>
  <c r="L774" i="8" l="1"/>
  <c r="H896" i="8"/>
  <c r="L714" i="4"/>
  <c r="I818" i="4"/>
  <c r="I897" i="8" l="1"/>
  <c r="K774" i="8"/>
  <c r="K714" i="4"/>
  <c r="H818" i="4"/>
  <c r="L775" i="8" l="1"/>
  <c r="H897" i="8"/>
  <c r="L715" i="4"/>
  <c r="I819" i="4"/>
  <c r="I898" i="8" l="1"/>
  <c r="K775" i="8"/>
  <c r="K715" i="4"/>
  <c r="H819" i="4"/>
  <c r="L776" i="8" l="1"/>
  <c r="H898" i="8"/>
  <c r="L716" i="4"/>
  <c r="I820" i="4"/>
  <c r="I899" i="8" l="1"/>
  <c r="K776" i="8"/>
  <c r="K716" i="4"/>
  <c r="H820" i="4"/>
  <c r="L777" i="8" l="1"/>
  <c r="H899" i="8"/>
  <c r="L717" i="4"/>
  <c r="I821" i="4"/>
  <c r="I900" i="8" l="1"/>
  <c r="K777" i="8"/>
  <c r="K717" i="4"/>
  <c r="H821" i="4"/>
  <c r="L778" i="8" l="1"/>
  <c r="K778" i="8" s="1"/>
  <c r="H900" i="8"/>
  <c r="L718" i="4"/>
  <c r="I822" i="4"/>
  <c r="L779" i="8" l="1"/>
  <c r="I901" i="8"/>
  <c r="K718" i="4"/>
  <c r="H822" i="4"/>
  <c r="H901" i="8" l="1"/>
  <c r="I902" i="8" s="1"/>
  <c r="K779" i="8"/>
  <c r="L719" i="4"/>
  <c r="I823" i="4"/>
  <c r="H902" i="8" l="1"/>
  <c r="I903" i="8" s="1"/>
  <c r="L780" i="8"/>
  <c r="K719" i="4"/>
  <c r="H823" i="4"/>
  <c r="H903" i="8" l="1"/>
  <c r="K780" i="8"/>
  <c r="L720" i="4"/>
  <c r="I824" i="4"/>
  <c r="L781" i="8" l="1"/>
  <c r="I904" i="8"/>
  <c r="K720" i="4"/>
  <c r="H824" i="4"/>
  <c r="H904" i="8" l="1"/>
  <c r="K781" i="8"/>
  <c r="L721" i="4"/>
  <c r="I825" i="4"/>
  <c r="L782" i="8" l="1"/>
  <c r="K782" i="8" s="1"/>
  <c r="I905" i="8"/>
  <c r="K721" i="4"/>
  <c r="H825" i="4"/>
  <c r="L783" i="8" l="1"/>
  <c r="H905" i="8"/>
  <c r="L722" i="4"/>
  <c r="I826" i="4"/>
  <c r="I906" i="8" l="1"/>
  <c r="K783" i="8"/>
  <c r="K722" i="4"/>
  <c r="H826" i="4"/>
  <c r="L784" i="8" l="1"/>
  <c r="K784" i="8" s="1"/>
  <c r="H906" i="8"/>
  <c r="L723" i="4"/>
  <c r="I827" i="4"/>
  <c r="L785" i="8" l="1"/>
  <c r="I907" i="8"/>
  <c r="K723" i="4"/>
  <c r="H827" i="4"/>
  <c r="H907" i="8" l="1"/>
  <c r="K785" i="8"/>
  <c r="L724" i="4"/>
  <c r="I828" i="4"/>
  <c r="I908" i="8" l="1"/>
  <c r="L786" i="8"/>
  <c r="K724" i="4"/>
  <c r="H828" i="4"/>
  <c r="K786" i="8" l="1"/>
  <c r="H908" i="8"/>
  <c r="L725" i="4"/>
  <c r="I829" i="4"/>
  <c r="I909" i="8" l="1"/>
  <c r="L787" i="8"/>
  <c r="K725" i="4"/>
  <c r="H829" i="4"/>
  <c r="K787" i="8" l="1"/>
  <c r="H909" i="8"/>
  <c r="I910" i="8" s="1"/>
  <c r="L726" i="4"/>
  <c r="I830" i="4"/>
  <c r="H910" i="8" l="1"/>
  <c r="L788" i="8"/>
  <c r="K726" i="4"/>
  <c r="H830" i="4"/>
  <c r="K788" i="8" l="1"/>
  <c r="L789" i="8" s="1"/>
  <c r="I911" i="8"/>
  <c r="L727" i="4"/>
  <c r="I831" i="4"/>
  <c r="K789" i="8" l="1"/>
  <c r="H911" i="8"/>
  <c r="K727" i="4"/>
  <c r="H831" i="4"/>
  <c r="I912" i="8" l="1"/>
  <c r="H912" i="8" s="1"/>
  <c r="L790" i="8"/>
  <c r="L728" i="4"/>
  <c r="I832" i="4"/>
  <c r="I913" i="8" l="1"/>
  <c r="K790" i="8"/>
  <c r="K728" i="4"/>
  <c r="H832" i="4"/>
  <c r="L791" i="8" l="1"/>
  <c r="H913" i="8"/>
  <c r="L729" i="4"/>
  <c r="I833" i="4"/>
  <c r="I914" i="8" l="1"/>
  <c r="K791" i="8"/>
  <c r="K729" i="4"/>
  <c r="H833" i="4"/>
  <c r="L792" i="8" l="1"/>
  <c r="H914" i="8"/>
  <c r="L730" i="4"/>
  <c r="I834" i="4"/>
  <c r="I915" i="8" l="1"/>
  <c r="K792" i="8"/>
  <c r="K730" i="4"/>
  <c r="H834" i="4"/>
  <c r="H915" i="8" l="1"/>
  <c r="L793" i="8"/>
  <c r="L731" i="4"/>
  <c r="I835" i="4"/>
  <c r="K793" i="8" l="1"/>
  <c r="I916" i="8"/>
  <c r="H916" i="8" s="1"/>
  <c r="K731" i="4"/>
  <c r="H835" i="4"/>
  <c r="I917" i="8" l="1"/>
  <c r="L794" i="8"/>
  <c r="L732" i="4"/>
  <c r="I836" i="4"/>
  <c r="K794" i="8" l="1"/>
  <c r="L795" i="8" s="1"/>
  <c r="H917" i="8"/>
  <c r="K732" i="4"/>
  <c r="H836" i="4"/>
  <c r="K795" i="8" l="1"/>
  <c r="I918" i="8"/>
  <c r="H918" i="8" s="1"/>
  <c r="L796" i="8"/>
  <c r="L733" i="4"/>
  <c r="I837" i="4"/>
  <c r="I919" i="8" l="1"/>
  <c r="H919" i="8" s="1"/>
  <c r="K796" i="8"/>
  <c r="K733" i="4"/>
  <c r="H837" i="4"/>
  <c r="I920" i="8" l="1"/>
  <c r="L797" i="8"/>
  <c r="L734" i="4"/>
  <c r="I838" i="4"/>
  <c r="K797" i="8" l="1"/>
  <c r="H920" i="8"/>
  <c r="I921" i="8" s="1"/>
  <c r="K734" i="4"/>
  <c r="H838" i="4"/>
  <c r="H921" i="8" l="1"/>
  <c r="L798" i="8"/>
  <c r="I922" i="8"/>
  <c r="L735" i="4"/>
  <c r="I839" i="4"/>
  <c r="K798" i="8" l="1"/>
  <c r="L799" i="8" s="1"/>
  <c r="H922" i="8"/>
  <c r="K735" i="4"/>
  <c r="H839" i="4"/>
  <c r="K799" i="8" l="1"/>
  <c r="I923" i="8"/>
  <c r="L736" i="4"/>
  <c r="I840" i="4"/>
  <c r="H923" i="8" l="1"/>
  <c r="L800" i="8"/>
  <c r="K800" i="8" s="1"/>
  <c r="K736" i="4"/>
  <c r="H840" i="4"/>
  <c r="L801" i="8" l="1"/>
  <c r="I924" i="8"/>
  <c r="L737" i="4"/>
  <c r="I841" i="4"/>
  <c r="H924" i="8" l="1"/>
  <c r="K801" i="8"/>
  <c r="K737" i="4"/>
  <c r="H841" i="4"/>
  <c r="I925" i="8" l="1"/>
  <c r="H925" i="8" s="1"/>
  <c r="L802" i="8"/>
  <c r="L738" i="4"/>
  <c r="I842" i="4"/>
  <c r="I926" i="8" l="1"/>
  <c r="K802" i="8"/>
  <c r="K738" i="4"/>
  <c r="H842" i="4"/>
  <c r="L803" i="8" l="1"/>
  <c r="H926" i="8"/>
  <c r="L739" i="4"/>
  <c r="I843" i="4"/>
  <c r="K803" i="8" l="1"/>
  <c r="I927" i="8"/>
  <c r="K739" i="4"/>
  <c r="H843" i="4"/>
  <c r="H927" i="8" l="1"/>
  <c r="L804" i="8"/>
  <c r="K804" i="8" s="1"/>
  <c r="L740" i="4"/>
  <c r="I844" i="4"/>
  <c r="L805" i="8" l="1"/>
  <c r="I928" i="8"/>
  <c r="K740" i="4"/>
  <c r="H844" i="4"/>
  <c r="H928" i="8" l="1"/>
  <c r="K805" i="8"/>
  <c r="L741" i="4"/>
  <c r="I845" i="4"/>
  <c r="L806" i="8" l="1"/>
  <c r="I929" i="8"/>
  <c r="K741" i="4"/>
  <c r="H845" i="4"/>
  <c r="H929" i="8" l="1"/>
  <c r="K806" i="8"/>
  <c r="L742" i="4"/>
  <c r="I846" i="4"/>
  <c r="I930" i="8" l="1"/>
  <c r="L807" i="8"/>
  <c r="K742" i="4"/>
  <c r="H846" i="4"/>
  <c r="K807" i="8" l="1"/>
  <c r="H930" i="8"/>
  <c r="L743" i="4"/>
  <c r="I847" i="4"/>
  <c r="I931" i="8" l="1"/>
  <c r="L808" i="8"/>
  <c r="K743" i="4"/>
  <c r="H847" i="4"/>
  <c r="H931" i="8" l="1"/>
  <c r="K808" i="8"/>
  <c r="L744" i="4"/>
  <c r="I848" i="4"/>
  <c r="L809" i="8" l="1"/>
  <c r="I932" i="8"/>
  <c r="K744" i="4"/>
  <c r="H848" i="4"/>
  <c r="H932" i="8" l="1"/>
  <c r="K809" i="8"/>
  <c r="L745" i="4"/>
  <c r="I849" i="4"/>
  <c r="I933" i="8" l="1"/>
  <c r="H933" i="8" s="1"/>
  <c r="L810" i="8"/>
  <c r="K745" i="4"/>
  <c r="H849" i="4"/>
  <c r="I934" i="8" l="1"/>
  <c r="K810" i="8"/>
  <c r="L746" i="4"/>
  <c r="I850" i="4"/>
  <c r="L811" i="8" l="1"/>
  <c r="H934" i="8"/>
  <c r="K746" i="4"/>
  <c r="H850" i="4"/>
  <c r="I935" i="8" l="1"/>
  <c r="H935" i="8" s="1"/>
  <c r="K811" i="8"/>
  <c r="L747" i="4"/>
  <c r="I851" i="4"/>
  <c r="I936" i="8" l="1"/>
  <c r="L812" i="8"/>
  <c r="K747" i="4"/>
  <c r="H851" i="4"/>
  <c r="K812" i="8" l="1"/>
  <c r="H936" i="8"/>
  <c r="L748" i="4"/>
  <c r="I852" i="4"/>
  <c r="I937" i="8" l="1"/>
  <c r="L813" i="8"/>
  <c r="K748" i="4"/>
  <c r="H852" i="4"/>
  <c r="K813" i="8" l="1"/>
  <c r="H937" i="8"/>
  <c r="L749" i="4"/>
  <c r="I853" i="4"/>
  <c r="I938" i="8" l="1"/>
  <c r="L814" i="8"/>
  <c r="K749" i="4"/>
  <c r="H853" i="4"/>
  <c r="K814" i="8" l="1"/>
  <c r="H938" i="8"/>
  <c r="L750" i="4"/>
  <c r="I854" i="4"/>
  <c r="I939" i="8" l="1"/>
  <c r="L815" i="8"/>
  <c r="K750" i="4"/>
  <c r="H854" i="4"/>
  <c r="K815" i="8" l="1"/>
  <c r="H939" i="8"/>
  <c r="L751" i="4"/>
  <c r="I855" i="4"/>
  <c r="I940" i="8" l="1"/>
  <c r="H940" i="8" s="1"/>
  <c r="L816" i="8"/>
  <c r="K751" i="4"/>
  <c r="H855" i="4"/>
  <c r="I941" i="8" l="1"/>
  <c r="K816" i="8"/>
  <c r="L752" i="4"/>
  <c r="I856" i="4"/>
  <c r="L817" i="8" l="1"/>
  <c r="H941" i="8"/>
  <c r="K752" i="4"/>
  <c r="H856" i="4"/>
  <c r="I942" i="8" l="1"/>
  <c r="H942" i="8" s="1"/>
  <c r="K817" i="8"/>
  <c r="L753" i="4"/>
  <c r="I857" i="4"/>
  <c r="I943" i="8" l="1"/>
  <c r="L818" i="8"/>
  <c r="K753" i="4"/>
  <c r="H857" i="4"/>
  <c r="K818" i="8" l="1"/>
  <c r="H943" i="8"/>
  <c r="L754" i="4"/>
  <c r="I858" i="4"/>
  <c r="I944" i="8" l="1"/>
  <c r="H944" i="8" s="1"/>
  <c r="L819" i="8"/>
  <c r="K754" i="4"/>
  <c r="L755" i="4" s="1"/>
  <c r="H858" i="4"/>
  <c r="I945" i="8" l="1"/>
  <c r="K819" i="8"/>
  <c r="K755" i="4"/>
  <c r="I859" i="4"/>
  <c r="L820" i="8" l="1"/>
  <c r="H945" i="8"/>
  <c r="L756" i="4"/>
  <c r="H859" i="4"/>
  <c r="I946" i="8" l="1"/>
  <c r="K820" i="8"/>
  <c r="K756" i="4"/>
  <c r="I860" i="4"/>
  <c r="L821" i="8" l="1"/>
  <c r="H946" i="8"/>
  <c r="L757" i="4"/>
  <c r="H860" i="4"/>
  <c r="I947" i="8" l="1"/>
  <c r="K821" i="8"/>
  <c r="K757" i="4"/>
  <c r="I861" i="4"/>
  <c r="L822" i="8" l="1"/>
  <c r="H947" i="8"/>
  <c r="L758" i="4"/>
  <c r="H861" i="4"/>
  <c r="I948" i="8" l="1"/>
  <c r="K822" i="8"/>
  <c r="K758" i="4"/>
  <c r="L759" i="4" s="1"/>
  <c r="I862" i="4"/>
  <c r="L823" i="8" l="1"/>
  <c r="K823" i="8" s="1"/>
  <c r="H948" i="8"/>
  <c r="K759" i="4"/>
  <c r="H862" i="4"/>
  <c r="L824" i="8" l="1"/>
  <c r="I949" i="8"/>
  <c r="L760" i="4"/>
  <c r="I863" i="4"/>
  <c r="H949" i="8" l="1"/>
  <c r="K824" i="8"/>
  <c r="K760" i="4"/>
  <c r="H863" i="4"/>
  <c r="L825" i="8" l="1"/>
  <c r="I950" i="8"/>
  <c r="L761" i="4"/>
  <c r="I864" i="4"/>
  <c r="H950" i="8" l="1"/>
  <c r="I951" i="8" s="1"/>
  <c r="K825" i="8"/>
  <c r="K761" i="4"/>
  <c r="H864" i="4"/>
  <c r="H951" i="8" l="1"/>
  <c r="I952" i="8" s="1"/>
  <c r="L826" i="8"/>
  <c r="L762" i="4"/>
  <c r="I865" i="4"/>
  <c r="H952" i="8" l="1"/>
  <c r="K826" i="8"/>
  <c r="K762" i="4"/>
  <c r="L763" i="4" s="1"/>
  <c r="H865" i="4"/>
  <c r="L827" i="8" l="1"/>
  <c r="I953" i="8"/>
  <c r="K763" i="4"/>
  <c r="I866" i="4"/>
  <c r="H953" i="8" l="1"/>
  <c r="K827" i="8"/>
  <c r="L764" i="4"/>
  <c r="H866" i="4"/>
  <c r="L828" i="8" l="1"/>
  <c r="I954" i="8"/>
  <c r="K764" i="4"/>
  <c r="I867" i="4"/>
  <c r="H954" i="8" l="1"/>
  <c r="K828" i="8"/>
  <c r="L765" i="4"/>
  <c r="H867" i="4"/>
  <c r="L829" i="8" l="1"/>
  <c r="I955" i="8"/>
  <c r="K765" i="4"/>
  <c r="I868" i="4"/>
  <c r="H955" i="8" l="1"/>
  <c r="K829" i="8"/>
  <c r="L766" i="4"/>
  <c r="H868" i="4"/>
  <c r="L830" i="8" l="1"/>
  <c r="I956" i="8"/>
  <c r="K766" i="4"/>
  <c r="I869" i="4"/>
  <c r="H956" i="8" l="1"/>
  <c r="I957" i="8" s="1"/>
  <c r="K830" i="8"/>
  <c r="L767" i="4"/>
  <c r="H869" i="4"/>
  <c r="H957" i="8" l="1"/>
  <c r="I958" i="8" s="1"/>
  <c r="L831" i="8"/>
  <c r="K767" i="4"/>
  <c r="I870" i="4"/>
  <c r="H958" i="8" l="1"/>
  <c r="K831" i="8"/>
  <c r="L768" i="4"/>
  <c r="H870" i="4"/>
  <c r="L832" i="8" l="1"/>
  <c r="I959" i="8"/>
  <c r="K768" i="4"/>
  <c r="I871" i="4"/>
  <c r="H959" i="8" l="1"/>
  <c r="K832" i="8"/>
  <c r="L769" i="4"/>
  <c r="H871" i="4"/>
  <c r="L833" i="8" l="1"/>
  <c r="I960" i="8"/>
  <c r="K769" i="4"/>
  <c r="I872" i="4"/>
  <c r="H960" i="8" l="1"/>
  <c r="K833" i="8"/>
  <c r="L770" i="4"/>
  <c r="H872" i="4"/>
  <c r="L834" i="8" l="1"/>
  <c r="I961" i="8"/>
  <c r="K770" i="4"/>
  <c r="I873" i="4"/>
  <c r="H961" i="8" l="1"/>
  <c r="K834" i="8"/>
  <c r="L835" i="8" s="1"/>
  <c r="L771" i="4"/>
  <c r="H873" i="4"/>
  <c r="K835" i="8" l="1"/>
  <c r="I962" i="8"/>
  <c r="K771" i="4"/>
  <c r="I874" i="4"/>
  <c r="H962" i="8" l="1"/>
  <c r="L836" i="8"/>
  <c r="L772" i="4"/>
  <c r="H874" i="4"/>
  <c r="I963" i="8" l="1"/>
  <c r="K836" i="8"/>
  <c r="K772" i="4"/>
  <c r="I875" i="4"/>
  <c r="L837" i="8" l="1"/>
  <c r="H963" i="8"/>
  <c r="L773" i="4"/>
  <c r="H875" i="4"/>
  <c r="I964" i="8" l="1"/>
  <c r="H964" i="8" s="1"/>
  <c r="K837" i="8"/>
  <c r="K773" i="4"/>
  <c r="I876" i="4"/>
  <c r="I965" i="8" l="1"/>
  <c r="L838" i="8"/>
  <c r="L774" i="4"/>
  <c r="H876" i="4"/>
  <c r="K838" i="8" l="1"/>
  <c r="H965" i="8"/>
  <c r="K774" i="4"/>
  <c r="I877" i="4"/>
  <c r="I966" i="8" l="1"/>
  <c r="L839" i="8"/>
  <c r="L775" i="4"/>
  <c r="H877" i="4"/>
  <c r="K839" i="8" l="1"/>
  <c r="L840" i="8" s="1"/>
  <c r="H966" i="8"/>
  <c r="K775" i="4"/>
  <c r="I878" i="4"/>
  <c r="K840" i="8" l="1"/>
  <c r="I967" i="8"/>
  <c r="L776" i="4"/>
  <c r="H878" i="4"/>
  <c r="H967" i="8" l="1"/>
  <c r="L841" i="8"/>
  <c r="K776" i="4"/>
  <c r="I879" i="4"/>
  <c r="I968" i="8" l="1"/>
  <c r="H968" i="8" s="1"/>
  <c r="K841" i="8"/>
  <c r="L777" i="4"/>
  <c r="H879" i="4"/>
  <c r="I969" i="8" l="1"/>
  <c r="L842" i="8"/>
  <c r="K777" i="4"/>
  <c r="I880" i="4"/>
  <c r="K842" i="8" l="1"/>
  <c r="H969" i="8"/>
  <c r="L778" i="4"/>
  <c r="H880" i="4"/>
  <c r="I970" i="8" l="1"/>
  <c r="H970" i="8" s="1"/>
  <c r="L843" i="8"/>
  <c r="K778" i="4"/>
  <c r="I881" i="4"/>
  <c r="I971" i="8" l="1"/>
  <c r="K843" i="8"/>
  <c r="L779" i="4"/>
  <c r="H881" i="4"/>
  <c r="L844" i="8" l="1"/>
  <c r="H971" i="8"/>
  <c r="K779" i="4"/>
  <c r="I882" i="4"/>
  <c r="I972" i="8" l="1"/>
  <c r="K844" i="8"/>
  <c r="L780" i="4"/>
  <c r="H882" i="4"/>
  <c r="L845" i="8" l="1"/>
  <c r="H972" i="8"/>
  <c r="I973" i="8" s="1"/>
  <c r="K780" i="4"/>
  <c r="I883" i="4"/>
  <c r="H973" i="8" l="1"/>
  <c r="K845" i="8"/>
  <c r="L781" i="4"/>
  <c r="H883" i="4"/>
  <c r="L846" i="8" l="1"/>
  <c r="K846" i="8" s="1"/>
  <c r="I974" i="8"/>
  <c r="K781" i="4"/>
  <c r="I884" i="4"/>
  <c r="L847" i="8" l="1"/>
  <c r="H974" i="8"/>
  <c r="L782" i="4"/>
  <c r="H884" i="4"/>
  <c r="I975" i="8" l="1"/>
  <c r="K847" i="8"/>
  <c r="K782" i="4"/>
  <c r="I885" i="4"/>
  <c r="L848" i="8" l="1"/>
  <c r="H975" i="8"/>
  <c r="L783" i="4"/>
  <c r="H885" i="4"/>
  <c r="I976" i="8" l="1"/>
  <c r="H976" i="8" s="1"/>
  <c r="K848" i="8"/>
  <c r="K783" i="4"/>
  <c r="I886" i="4"/>
  <c r="I977" i="8" l="1"/>
  <c r="L849" i="8"/>
  <c r="L784" i="4"/>
  <c r="H886" i="4"/>
  <c r="K849" i="8" l="1"/>
  <c r="H977" i="8"/>
  <c r="K784" i="4"/>
  <c r="I887" i="4"/>
  <c r="L850" i="8" l="1"/>
  <c r="I978" i="8"/>
  <c r="L785" i="4"/>
  <c r="H887" i="4"/>
  <c r="K850" i="8" l="1"/>
  <c r="H978" i="8"/>
  <c r="K785" i="4"/>
  <c r="I888" i="4"/>
  <c r="I979" i="8" l="1"/>
  <c r="H979" i="8" s="1"/>
  <c r="L851" i="8"/>
  <c r="L786" i="4"/>
  <c r="H888" i="4"/>
  <c r="I980" i="8" l="1"/>
  <c r="K851" i="8"/>
  <c r="K786" i="4"/>
  <c r="I889" i="4"/>
  <c r="L852" i="8" l="1"/>
  <c r="H980" i="8"/>
  <c r="L787" i="4"/>
  <c r="H889" i="4"/>
  <c r="I981" i="8" l="1"/>
  <c r="K852" i="8"/>
  <c r="K787" i="4"/>
  <c r="I890" i="4"/>
  <c r="L853" i="8" l="1"/>
  <c r="K853" i="8" s="1"/>
  <c r="H981" i="8"/>
  <c r="L788" i="4"/>
  <c r="H890" i="4"/>
  <c r="L854" i="8" l="1"/>
  <c r="I982" i="8"/>
  <c r="K788" i="4"/>
  <c r="I891" i="4"/>
  <c r="H982" i="8" l="1"/>
  <c r="K854" i="8"/>
  <c r="L789" i="4"/>
  <c r="H891" i="4"/>
  <c r="L855" i="8" l="1"/>
  <c r="K855" i="8" s="1"/>
  <c r="I983" i="8"/>
  <c r="K789" i="4"/>
  <c r="I892" i="4"/>
  <c r="L856" i="8" l="1"/>
  <c r="H983" i="8"/>
  <c r="L790" i="4"/>
  <c r="H892" i="4"/>
  <c r="I984" i="8" l="1"/>
  <c r="K856" i="8"/>
  <c r="K790" i="4"/>
  <c r="I893" i="4"/>
  <c r="H984" i="8" l="1"/>
  <c r="I985" i="8" s="1"/>
  <c r="L857" i="8"/>
  <c r="L791" i="4"/>
  <c r="H893" i="4"/>
  <c r="H985" i="8" l="1"/>
  <c r="K857" i="8"/>
  <c r="K791" i="4"/>
  <c r="I894" i="4"/>
  <c r="L858" i="8" l="1"/>
  <c r="I986" i="8"/>
  <c r="L792" i="4"/>
  <c r="H894" i="4"/>
  <c r="H986" i="8" l="1"/>
  <c r="K858" i="8"/>
  <c r="K792" i="4"/>
  <c r="I895" i="4"/>
  <c r="I987" i="8" l="1"/>
  <c r="L859" i="8"/>
  <c r="L793" i="4"/>
  <c r="H895" i="4"/>
  <c r="K859" i="8" l="1"/>
  <c r="I988" i="8"/>
  <c r="H987" i="8"/>
  <c r="K793" i="4"/>
  <c r="I896" i="4"/>
  <c r="H988" i="8" l="1"/>
  <c r="L860" i="8"/>
  <c r="L794" i="4"/>
  <c r="H896" i="4"/>
  <c r="K860" i="8" l="1"/>
  <c r="L861" i="8" s="1"/>
  <c r="I989" i="8"/>
  <c r="K794" i="4"/>
  <c r="I897" i="4"/>
  <c r="K861" i="8" l="1"/>
  <c r="H989" i="8"/>
  <c r="L795" i="4"/>
  <c r="H897" i="4"/>
  <c r="I990" i="8" l="1"/>
  <c r="L862" i="8"/>
  <c r="K795" i="4"/>
  <c r="I898" i="4"/>
  <c r="K862" i="8" l="1"/>
  <c r="H990" i="8"/>
  <c r="I991" i="8" s="1"/>
  <c r="L796" i="4"/>
  <c r="H898" i="4"/>
  <c r="H991" i="8" l="1"/>
  <c r="L863" i="8"/>
  <c r="K796" i="4"/>
  <c r="I899" i="4"/>
  <c r="K863" i="8" l="1"/>
  <c r="I992" i="8"/>
  <c r="H992" i="8" s="1"/>
  <c r="L797" i="4"/>
  <c r="H899" i="4"/>
  <c r="I993" i="8" l="1"/>
  <c r="L864" i="8"/>
  <c r="K797" i="4"/>
  <c r="I900" i="4"/>
  <c r="K864" i="8" l="1"/>
  <c r="L865" i="8" s="1"/>
  <c r="H993" i="8"/>
  <c r="L798" i="4"/>
  <c r="H900" i="4"/>
  <c r="K865" i="8" l="1"/>
  <c r="I994" i="8"/>
  <c r="H994" i="8" s="1"/>
  <c r="K798" i="4"/>
  <c r="I901" i="4"/>
  <c r="I995" i="8" l="1"/>
  <c r="L866" i="8"/>
  <c r="L799" i="4"/>
  <c r="H901" i="4"/>
  <c r="K866" i="8" l="1"/>
  <c r="L867" i="8" s="1"/>
  <c r="H995" i="8"/>
  <c r="K799" i="4"/>
  <c r="I902" i="4"/>
  <c r="K867" i="8" l="1"/>
  <c r="I996" i="8"/>
  <c r="H996" i="8" s="1"/>
  <c r="L800" i="4"/>
  <c r="H902" i="4"/>
  <c r="I997" i="8" l="1"/>
  <c r="L868" i="8"/>
  <c r="K800" i="4"/>
  <c r="I903" i="4"/>
  <c r="K868" i="8" l="1"/>
  <c r="H997" i="8"/>
  <c r="L801" i="4"/>
  <c r="H903" i="4"/>
  <c r="L869" i="8" l="1"/>
  <c r="K869" i="8" s="1"/>
  <c r="I998" i="8"/>
  <c r="K801" i="4"/>
  <c r="I904" i="4"/>
  <c r="L870" i="8" l="1"/>
  <c r="H998" i="8"/>
  <c r="L802" i="4"/>
  <c r="H904" i="4"/>
  <c r="I999" i="8" l="1"/>
  <c r="K870" i="8"/>
  <c r="K802" i="4"/>
  <c r="I905" i="4"/>
  <c r="L871" i="8" l="1"/>
  <c r="K871" i="8" s="1"/>
  <c r="H999" i="8"/>
  <c r="L803" i="4"/>
  <c r="H905" i="4"/>
  <c r="L872" i="8" l="1"/>
  <c r="I1000" i="8"/>
  <c r="K803" i="4"/>
  <c r="L804" i="4" s="1"/>
  <c r="I906" i="4"/>
  <c r="H1000" i="8" l="1"/>
  <c r="K872" i="8"/>
  <c r="K804" i="4"/>
  <c r="H906" i="4"/>
  <c r="L873" i="8" l="1"/>
  <c r="K873" i="8" s="1"/>
  <c r="I1001" i="8"/>
  <c r="L805" i="4"/>
  <c r="K805" i="4" s="1"/>
  <c r="I907" i="4"/>
  <c r="L874" i="8" l="1"/>
  <c r="H1001" i="8"/>
  <c r="L806" i="4"/>
  <c r="K806" i="4" s="1"/>
  <c r="H907" i="4"/>
  <c r="I1002" i="8" l="1"/>
  <c r="K874" i="8"/>
  <c r="L807" i="4"/>
  <c r="I908" i="4"/>
  <c r="H1002" i="8" l="1"/>
  <c r="I1003" i="8" s="1"/>
  <c r="L875" i="8"/>
  <c r="K807" i="4"/>
  <c r="H908" i="4"/>
  <c r="H1003" i="8" l="1"/>
  <c r="K875" i="8"/>
  <c r="L808" i="4"/>
  <c r="I909" i="4"/>
  <c r="H909" i="4" s="1"/>
  <c r="L876" i="8" l="1"/>
  <c r="I1004" i="8"/>
  <c r="K808" i="4"/>
  <c r="L809" i="4" s="1"/>
  <c r="I910" i="4"/>
  <c r="H910" i="4" s="1"/>
  <c r="H1004" i="8" l="1"/>
  <c r="K876" i="8"/>
  <c r="K809" i="4"/>
  <c r="I911" i="4"/>
  <c r="L877" i="8" l="1"/>
  <c r="K877" i="8" s="1"/>
  <c r="I1005" i="8"/>
  <c r="L810" i="4"/>
  <c r="H911" i="4"/>
  <c r="L878" i="8" l="1"/>
  <c r="H1005" i="8"/>
  <c r="I1006" i="8" s="1"/>
  <c r="K810" i="4"/>
  <c r="I912" i="4"/>
  <c r="H1006" i="8" l="1"/>
  <c r="K878" i="8"/>
  <c r="L811" i="4"/>
  <c r="H912" i="4"/>
  <c r="L879" i="8" l="1"/>
  <c r="K879" i="8" s="1"/>
  <c r="I1007" i="8"/>
  <c r="K811" i="4"/>
  <c r="L812" i="4" s="1"/>
  <c r="I913" i="4"/>
  <c r="L880" i="8" l="1"/>
  <c r="H1007" i="8"/>
  <c r="K812" i="4"/>
  <c r="L813" i="4" s="1"/>
  <c r="H913" i="4"/>
  <c r="I1008" i="8" l="1"/>
  <c r="K880" i="8"/>
  <c r="K813" i="4"/>
  <c r="L814" i="4" s="1"/>
  <c r="I914" i="4"/>
  <c r="H1008" i="8" l="1"/>
  <c r="L881" i="8"/>
  <c r="K881" i="8" s="1"/>
  <c r="K814" i="4"/>
  <c r="L815" i="4" s="1"/>
  <c r="H914" i="4"/>
  <c r="L882" i="8" l="1"/>
  <c r="I1009" i="8"/>
  <c r="K815" i="4"/>
  <c r="I915" i="4"/>
  <c r="H1009" i="8" l="1"/>
  <c r="K882" i="8"/>
  <c r="L816" i="4"/>
  <c r="K816" i="4" s="1"/>
  <c r="H915" i="4"/>
  <c r="L883" i="8" l="1"/>
  <c r="K883" i="8" s="1"/>
  <c r="I1010" i="8"/>
  <c r="L817" i="4"/>
  <c r="I916" i="4"/>
  <c r="L884" i="8" l="1"/>
  <c r="H1010" i="8"/>
  <c r="K817" i="4"/>
  <c r="H916" i="4"/>
  <c r="I1011" i="8" l="1"/>
  <c r="K884" i="8"/>
  <c r="L818" i="4"/>
  <c r="I917" i="4"/>
  <c r="L885" i="8" l="1"/>
  <c r="K885" i="8" s="1"/>
  <c r="H1011" i="8"/>
  <c r="K818" i="4"/>
  <c r="H917" i="4"/>
  <c r="L886" i="8" l="1"/>
  <c r="I1012" i="8"/>
  <c r="L819" i="4"/>
  <c r="K819" i="4" s="1"/>
  <c r="I918" i="4"/>
  <c r="H1012" i="8" l="1"/>
  <c r="K886" i="8"/>
  <c r="L820" i="4"/>
  <c r="K820" i="4" s="1"/>
  <c r="H918" i="4"/>
  <c r="L887" i="8" l="1"/>
  <c r="I1013" i="8"/>
  <c r="L821" i="4"/>
  <c r="I919" i="4"/>
  <c r="H1013" i="8" l="1"/>
  <c r="K887" i="8"/>
  <c r="K821" i="4"/>
  <c r="H919" i="4"/>
  <c r="L888" i="8" l="1"/>
  <c r="K888" i="8" s="1"/>
  <c r="I1014" i="8"/>
  <c r="L822" i="4"/>
  <c r="I920" i="4"/>
  <c r="L889" i="8" l="1"/>
  <c r="H1014" i="8"/>
  <c r="K822" i="4"/>
  <c r="H920" i="4"/>
  <c r="I1015" i="8" l="1"/>
  <c r="K889" i="8"/>
  <c r="L823" i="4"/>
  <c r="K823" i="4" s="1"/>
  <c r="I921" i="4"/>
  <c r="L890" i="8" l="1"/>
  <c r="H1015" i="8"/>
  <c r="L824" i="4"/>
  <c r="H921" i="4"/>
  <c r="I1016" i="8" l="1"/>
  <c r="K890" i="8"/>
  <c r="K824" i="4"/>
  <c r="L825" i="4" s="1"/>
  <c r="I922" i="4"/>
  <c r="L891" i="8" l="1"/>
  <c r="H1016" i="8"/>
  <c r="K825" i="4"/>
  <c r="H922" i="4"/>
  <c r="K891" i="8" l="1"/>
  <c r="L892" i="8" s="1"/>
  <c r="I1017" i="8"/>
  <c r="L826" i="4"/>
  <c r="K826" i="4" s="1"/>
  <c r="I923" i="4"/>
  <c r="K892" i="8" l="1"/>
  <c r="H1017" i="8"/>
  <c r="L827" i="4"/>
  <c r="K827" i="4" s="1"/>
  <c r="H923" i="4"/>
  <c r="I1018" i="8" l="1"/>
  <c r="L893" i="8"/>
  <c r="L828" i="4"/>
  <c r="I924" i="4"/>
  <c r="H1018" i="8" l="1"/>
  <c r="K893" i="8"/>
  <c r="K828" i="4"/>
  <c r="H924" i="4"/>
  <c r="L894" i="8" l="1"/>
  <c r="I1019" i="8"/>
  <c r="L829" i="4"/>
  <c r="I925" i="4"/>
  <c r="H1019" i="8" l="1"/>
  <c r="K894" i="8"/>
  <c r="K829" i="4"/>
  <c r="H925" i="4"/>
  <c r="L895" i="8" l="1"/>
  <c r="I1020" i="8"/>
  <c r="L830" i="4"/>
  <c r="I926" i="4"/>
  <c r="H1020" i="8" l="1"/>
  <c r="K895" i="8"/>
  <c r="K830" i="4"/>
  <c r="L831" i="4" s="1"/>
  <c r="H926" i="4"/>
  <c r="L896" i="8" l="1"/>
  <c r="I1021" i="8"/>
  <c r="K831" i="4"/>
  <c r="I927" i="4"/>
  <c r="H1021" i="8" l="1"/>
  <c r="K896" i="8"/>
  <c r="L832" i="4"/>
  <c r="K832" i="4" s="1"/>
  <c r="H927" i="4"/>
  <c r="L897" i="8" l="1"/>
  <c r="I1022" i="8"/>
  <c r="L833" i="4"/>
  <c r="K833" i="4" s="1"/>
  <c r="I928" i="4"/>
  <c r="H1022" i="8" l="1"/>
  <c r="K897" i="8"/>
  <c r="L834" i="4"/>
  <c r="H928" i="4"/>
  <c r="L898" i="8" l="1"/>
  <c r="K898" i="8" s="1"/>
  <c r="I1023" i="8"/>
  <c r="K834" i="4"/>
  <c r="I929" i="4"/>
  <c r="L899" i="8" l="1"/>
  <c r="H1023" i="8"/>
  <c r="L835" i="4"/>
  <c r="H929" i="4"/>
  <c r="I1024" i="8" l="1"/>
  <c r="K899" i="8"/>
  <c r="K835" i="4"/>
  <c r="L836" i="4" s="1"/>
  <c r="I930" i="4"/>
  <c r="L900" i="8" l="1"/>
  <c r="K900" i="8" s="1"/>
  <c r="H1024" i="8"/>
  <c r="K836" i="4"/>
  <c r="L837" i="4"/>
  <c r="H930" i="4"/>
  <c r="L901" i="8" l="1"/>
  <c r="I1025" i="8"/>
  <c r="K837" i="4"/>
  <c r="L838" i="4"/>
  <c r="I931" i="4"/>
  <c r="H1025" i="8" l="1"/>
  <c r="K901" i="8"/>
  <c r="K838" i="4"/>
  <c r="L839" i="4" s="1"/>
  <c r="H931" i="4"/>
  <c r="L902" i="8" l="1"/>
  <c r="I1026" i="8"/>
  <c r="K839" i="4"/>
  <c r="I932" i="4"/>
  <c r="H1026" i="8" l="1"/>
  <c r="I1027" i="8" s="1"/>
  <c r="K902" i="8"/>
  <c r="L840" i="4"/>
  <c r="K840" i="4" s="1"/>
  <c r="H932" i="4"/>
  <c r="H1027" i="8" l="1"/>
  <c r="L903" i="8"/>
  <c r="L841" i="4"/>
  <c r="I933" i="4"/>
  <c r="K903" i="8" l="1"/>
  <c r="I1028" i="8"/>
  <c r="K841" i="4"/>
  <c r="H933" i="4"/>
  <c r="H1028" i="8" l="1"/>
  <c r="I1029" i="8" s="1"/>
  <c r="L904" i="8"/>
  <c r="L842" i="4"/>
  <c r="K842" i="4" s="1"/>
  <c r="I934" i="4"/>
  <c r="H1029" i="8" l="1"/>
  <c r="K904" i="8"/>
  <c r="L843" i="4"/>
  <c r="K843" i="4" s="1"/>
  <c r="H934" i="4"/>
  <c r="L905" i="8" l="1"/>
  <c r="I1030" i="8"/>
  <c r="L844" i="4"/>
  <c r="I935" i="4"/>
  <c r="H1030" i="8" l="1"/>
  <c r="I1031" i="8" s="1"/>
  <c r="K905" i="8"/>
  <c r="K844" i="4"/>
  <c r="H935" i="4"/>
  <c r="H1031" i="8" l="1"/>
  <c r="L906" i="8"/>
  <c r="L845" i="4"/>
  <c r="I936" i="4"/>
  <c r="K906" i="8" l="1"/>
  <c r="I1032" i="8"/>
  <c r="K845" i="4"/>
  <c r="H936" i="4"/>
  <c r="H1032" i="8" l="1"/>
  <c r="I1033" i="8" s="1"/>
  <c r="L907" i="8"/>
  <c r="L846" i="4"/>
  <c r="K846" i="4" s="1"/>
  <c r="I937" i="4"/>
  <c r="H1033" i="8" l="1"/>
  <c r="I1034" i="8" s="1"/>
  <c r="K907" i="8"/>
  <c r="L847" i="4"/>
  <c r="H937" i="4"/>
  <c r="H1034" i="8" l="1"/>
  <c r="L908" i="8"/>
  <c r="K847" i="4"/>
  <c r="I938" i="4"/>
  <c r="I1035" i="8" l="1"/>
  <c r="K908" i="8"/>
  <c r="L848" i="4"/>
  <c r="H938" i="4"/>
  <c r="L909" i="8" l="1"/>
  <c r="H1035" i="8"/>
  <c r="K848" i="4"/>
  <c r="L849" i="4" s="1"/>
  <c r="I939" i="4"/>
  <c r="I1036" i="8" l="1"/>
  <c r="K909" i="8"/>
  <c r="K849" i="4"/>
  <c r="H939" i="4"/>
  <c r="L910" i="8" l="1"/>
  <c r="K910" i="8" s="1"/>
  <c r="H1036" i="8"/>
  <c r="L850" i="4"/>
  <c r="K850" i="4" s="1"/>
  <c r="I940" i="4"/>
  <c r="L911" i="8" l="1"/>
  <c r="I1037" i="8"/>
  <c r="L851" i="4"/>
  <c r="K851" i="4" s="1"/>
  <c r="H940" i="4"/>
  <c r="H1037" i="8" l="1"/>
  <c r="I1038" i="8" s="1"/>
  <c r="K911" i="8"/>
  <c r="L852" i="4"/>
  <c r="I941" i="4"/>
  <c r="H1038" i="8" l="1"/>
  <c r="L912" i="8"/>
  <c r="K852" i="4"/>
  <c r="H941" i="4"/>
  <c r="K912" i="8" l="1"/>
  <c r="I1039" i="8"/>
  <c r="L853" i="4"/>
  <c r="K853" i="4" s="1"/>
  <c r="I942" i="4"/>
  <c r="H1039" i="8" l="1"/>
  <c r="L913" i="8"/>
  <c r="L854" i="4"/>
  <c r="H942" i="4"/>
  <c r="K913" i="8" l="1"/>
  <c r="I1040" i="8"/>
  <c r="K854" i="4"/>
  <c r="I943" i="4"/>
  <c r="H1040" i="8" l="1"/>
  <c r="L914" i="8"/>
  <c r="L855" i="4"/>
  <c r="H943" i="4"/>
  <c r="K914" i="8" l="1"/>
  <c r="I1041" i="8"/>
  <c r="K855" i="4"/>
  <c r="I944" i="4"/>
  <c r="H1041" i="8" l="1"/>
  <c r="I1042" i="8" s="1"/>
  <c r="L915" i="8"/>
  <c r="L856" i="4"/>
  <c r="H944" i="4"/>
  <c r="H1042" i="8" l="1"/>
  <c r="K915" i="8"/>
  <c r="K856" i="4"/>
  <c r="L857" i="4" s="1"/>
  <c r="I945" i="4"/>
  <c r="L916" i="8" l="1"/>
  <c r="I1043" i="8"/>
  <c r="K857" i="4"/>
  <c r="H945" i="4"/>
  <c r="H1043" i="8" l="1"/>
  <c r="I1044" i="8" s="1"/>
  <c r="K916" i="8"/>
  <c r="L858" i="4"/>
  <c r="I946" i="4"/>
  <c r="H1044" i="8" l="1"/>
  <c r="L917" i="8"/>
  <c r="K858" i="4"/>
  <c r="H946" i="4"/>
  <c r="K917" i="8" l="1"/>
  <c r="I1045" i="8"/>
  <c r="L859" i="4"/>
  <c r="K859" i="4" s="1"/>
  <c r="I947" i="4"/>
  <c r="H1045" i="8" l="1"/>
  <c r="I1046" i="8" s="1"/>
  <c r="L918" i="8"/>
  <c r="L860" i="4"/>
  <c r="H947" i="4"/>
  <c r="H1046" i="8" l="1"/>
  <c r="I1047" i="8" s="1"/>
  <c r="K918" i="8"/>
  <c r="K860" i="4"/>
  <c r="I948" i="4"/>
  <c r="H1047" i="8" l="1"/>
  <c r="L919" i="8"/>
  <c r="L861" i="4"/>
  <c r="K861" i="4" s="1"/>
  <c r="H948" i="4"/>
  <c r="K919" i="8" l="1"/>
  <c r="I1048" i="8"/>
  <c r="L862" i="4"/>
  <c r="I949" i="4"/>
  <c r="H1048" i="8" l="1"/>
  <c r="I1049" i="8" s="1"/>
  <c r="L920" i="8"/>
  <c r="K862" i="4"/>
  <c r="L863" i="4" s="1"/>
  <c r="H949" i="4"/>
  <c r="H1049" i="8" l="1"/>
  <c r="K920" i="8"/>
  <c r="K863" i="4"/>
  <c r="L864" i="4" s="1"/>
  <c r="I950" i="4"/>
  <c r="L921" i="8" l="1"/>
  <c r="I1050" i="8"/>
  <c r="K864" i="4"/>
  <c r="H950" i="4"/>
  <c r="H1050" i="8" l="1"/>
  <c r="K921" i="8"/>
  <c r="L865" i="4"/>
  <c r="I951" i="4"/>
  <c r="L922" i="8" l="1"/>
  <c r="I1051" i="8"/>
  <c r="K865" i="4"/>
  <c r="H951" i="4"/>
  <c r="H1051" i="8" l="1"/>
  <c r="K922" i="8"/>
  <c r="L866" i="4"/>
  <c r="K866" i="4" s="1"/>
  <c r="I952" i="4"/>
  <c r="L923" i="8" l="1"/>
  <c r="I1052" i="8"/>
  <c r="L867" i="4"/>
  <c r="H952" i="4"/>
  <c r="H1052" i="8" l="1"/>
  <c r="I1053" i="8" s="1"/>
  <c r="K923" i="8"/>
  <c r="K867" i="4"/>
  <c r="I953" i="4"/>
  <c r="H953" i="4" s="1"/>
  <c r="H1053" i="8" l="1"/>
  <c r="I1054" i="8"/>
  <c r="L924" i="8"/>
  <c r="L868" i="4"/>
  <c r="I954" i="4"/>
  <c r="H954" i="4" s="1"/>
  <c r="K924" i="8" l="1"/>
  <c r="H1054" i="8"/>
  <c r="I1055" i="8" s="1"/>
  <c r="K868" i="4"/>
  <c r="I955" i="4"/>
  <c r="H1055" i="8" l="1"/>
  <c r="L925" i="8"/>
  <c r="L869" i="4"/>
  <c r="H955" i="4"/>
  <c r="K925" i="8" l="1"/>
  <c r="I1056" i="8"/>
  <c r="K869" i="4"/>
  <c r="I956" i="4"/>
  <c r="H1056" i="8" l="1"/>
  <c r="L926" i="8"/>
  <c r="L870" i="4"/>
  <c r="H956" i="4"/>
  <c r="K926" i="8" l="1"/>
  <c r="I1057" i="8"/>
  <c r="K870" i="4"/>
  <c r="I957" i="4"/>
  <c r="H1057" i="8" l="1"/>
  <c r="L927" i="8"/>
  <c r="L871" i="4"/>
  <c r="H957" i="4"/>
  <c r="K927" i="8" l="1"/>
  <c r="I1058" i="8"/>
  <c r="K871" i="4"/>
  <c r="I958" i="4"/>
  <c r="H1058" i="8" l="1"/>
  <c r="L928" i="8"/>
  <c r="L872" i="4"/>
  <c r="H958" i="4"/>
  <c r="K928" i="8" l="1"/>
  <c r="I1059" i="8"/>
  <c r="H1059" i="8" s="1"/>
  <c r="K872" i="4"/>
  <c r="I959" i="4"/>
  <c r="I1060" i="8" l="1"/>
  <c r="L929" i="8"/>
  <c r="L873" i="4"/>
  <c r="H959" i="4"/>
  <c r="K929" i="8" l="1"/>
  <c r="L930" i="8" s="1"/>
  <c r="H1060" i="8"/>
  <c r="K873" i="4"/>
  <c r="I960" i="4"/>
  <c r="H960" i="4" s="1"/>
  <c r="K930" i="8" l="1"/>
  <c r="I1061" i="8"/>
  <c r="L874" i="4"/>
  <c r="I961" i="4"/>
  <c r="H961" i="4" s="1"/>
  <c r="H1061" i="8" l="1"/>
  <c r="L931" i="8"/>
  <c r="K874" i="4"/>
  <c r="I962" i="4"/>
  <c r="H962" i="4" s="1"/>
  <c r="I1062" i="8" l="1"/>
  <c r="K931" i="8"/>
  <c r="L875" i="4"/>
  <c r="I963" i="4"/>
  <c r="H963" i="4" s="1"/>
  <c r="L932" i="8" l="1"/>
  <c r="H1062" i="8"/>
  <c r="K875" i="4"/>
  <c r="I964" i="4"/>
  <c r="I1063" i="8" l="1"/>
  <c r="K932" i="8"/>
  <c r="L876" i="4"/>
  <c r="H964" i="4"/>
  <c r="L933" i="8" l="1"/>
  <c r="H1063" i="8"/>
  <c r="K876" i="4"/>
  <c r="I965" i="4"/>
  <c r="I1064" i="8" l="1"/>
  <c r="K933" i="8"/>
  <c r="L934" i="8" s="1"/>
  <c r="L877" i="4"/>
  <c r="H965" i="4"/>
  <c r="K934" i="8" l="1"/>
  <c r="H1064" i="8"/>
  <c r="K877" i="4"/>
  <c r="I966" i="4"/>
  <c r="I1065" i="8" l="1"/>
  <c r="L935" i="8"/>
  <c r="L878" i="4"/>
  <c r="H966" i="4"/>
  <c r="K935" i="8" l="1"/>
  <c r="L936" i="8" s="1"/>
  <c r="H1065" i="8"/>
  <c r="K878" i="4"/>
  <c r="I967" i="4"/>
  <c r="K936" i="8" l="1"/>
  <c r="I1066" i="8"/>
  <c r="L879" i="4"/>
  <c r="H967" i="4"/>
  <c r="H1066" i="8" l="1"/>
  <c r="L937" i="8"/>
  <c r="K879" i="4"/>
  <c r="I968" i="4"/>
  <c r="K937" i="8" l="1"/>
  <c r="L938" i="8" s="1"/>
  <c r="I1067" i="8"/>
  <c r="L880" i="4"/>
  <c r="H968" i="4"/>
  <c r="K938" i="8" l="1"/>
  <c r="H1067" i="8"/>
  <c r="K880" i="4"/>
  <c r="I969" i="4"/>
  <c r="I1068" i="8" l="1"/>
  <c r="L939" i="8"/>
  <c r="L881" i="4"/>
  <c r="H969" i="4"/>
  <c r="H1068" i="8" l="1"/>
  <c r="I1069" i="8" s="1"/>
  <c r="K939" i="8"/>
  <c r="K881" i="4"/>
  <c r="I970" i="4"/>
  <c r="H1069" i="8" l="1"/>
  <c r="L940" i="8"/>
  <c r="L882" i="4"/>
  <c r="H970" i="4"/>
  <c r="K940" i="8" l="1"/>
  <c r="I1070" i="8"/>
  <c r="K882" i="4"/>
  <c r="I971" i="4"/>
  <c r="H1070" i="8" l="1"/>
  <c r="L941" i="8"/>
  <c r="L883" i="4"/>
  <c r="H971" i="4"/>
  <c r="K941" i="8" l="1"/>
  <c r="L942" i="8" s="1"/>
  <c r="I1071" i="8"/>
  <c r="K883" i="4"/>
  <c r="I972" i="4"/>
  <c r="K942" i="8" l="1"/>
  <c r="H1071" i="8"/>
  <c r="L884" i="4"/>
  <c r="H972" i="4"/>
  <c r="I1072" i="8" l="1"/>
  <c r="L943" i="8"/>
  <c r="K884" i="4"/>
  <c r="I973" i="4"/>
  <c r="H1072" i="8" l="1"/>
  <c r="K943" i="8"/>
  <c r="L885" i="4"/>
  <c r="H973" i="4"/>
  <c r="L944" i="8" l="1"/>
  <c r="I1073" i="8"/>
  <c r="K885" i="4"/>
  <c r="I974" i="4"/>
  <c r="H1073" i="8" l="1"/>
  <c r="K944" i="8"/>
  <c r="L886" i="4"/>
  <c r="H974" i="4"/>
  <c r="L945" i="8" l="1"/>
  <c r="I1074" i="8"/>
  <c r="K886" i="4"/>
  <c r="I975" i="4"/>
  <c r="H1074" i="8" l="1"/>
  <c r="K945" i="8"/>
  <c r="L887" i="4"/>
  <c r="H975" i="4"/>
  <c r="L946" i="8" l="1"/>
  <c r="K946" i="8" s="1"/>
  <c r="I1075" i="8"/>
  <c r="K887" i="4"/>
  <c r="I976" i="4"/>
  <c r="L947" i="8" l="1"/>
  <c r="H1075" i="8"/>
  <c r="L888" i="4"/>
  <c r="H976" i="4"/>
  <c r="I977" i="4" s="1"/>
  <c r="I1076" i="8" l="1"/>
  <c r="K947" i="8"/>
  <c r="K888" i="4"/>
  <c r="H977" i="4"/>
  <c r="I978" i="4" s="1"/>
  <c r="L948" i="8" l="1"/>
  <c r="H1076" i="8"/>
  <c r="L889" i="4"/>
  <c r="H978" i="4"/>
  <c r="I1077" i="8" l="1"/>
  <c r="K948" i="8"/>
  <c r="K889" i="4"/>
  <c r="I979" i="4"/>
  <c r="L949" i="8" l="1"/>
  <c r="H1077" i="8"/>
  <c r="L890" i="4"/>
  <c r="H979" i="4"/>
  <c r="I1078" i="8" l="1"/>
  <c r="K949" i="8"/>
  <c r="K890" i="4"/>
  <c r="I980" i="4"/>
  <c r="L950" i="8" l="1"/>
  <c r="H1078" i="8"/>
  <c r="L891" i="4"/>
  <c r="H980" i="4"/>
  <c r="I1079" i="8" l="1"/>
  <c r="H1079" i="8" s="1"/>
  <c r="K950" i="8"/>
  <c r="K891" i="4"/>
  <c r="L892" i="4" s="1"/>
  <c r="I981" i="4"/>
  <c r="I1080" i="8" l="1"/>
  <c r="L951" i="8"/>
  <c r="K892" i="4"/>
  <c r="L893" i="4" s="1"/>
  <c r="H981" i="4"/>
  <c r="K951" i="8" l="1"/>
  <c r="H1080" i="8"/>
  <c r="K893" i="4"/>
  <c r="I982" i="4"/>
  <c r="L952" i="8" l="1"/>
  <c r="I1081" i="8"/>
  <c r="L894" i="4"/>
  <c r="H982" i="4"/>
  <c r="K952" i="8" l="1"/>
  <c r="H1081" i="8"/>
  <c r="K894" i="4"/>
  <c r="I983" i="4"/>
  <c r="I1082" i="8" l="1"/>
  <c r="L953" i="8"/>
  <c r="L895" i="4"/>
  <c r="H983" i="4"/>
  <c r="K953" i="8" l="1"/>
  <c r="H1082" i="8"/>
  <c r="K895" i="4"/>
  <c r="I984" i="4"/>
  <c r="I1083" i="8" l="1"/>
  <c r="L954" i="8"/>
  <c r="L896" i="4"/>
  <c r="K896" i="4" s="1"/>
  <c r="H984" i="4"/>
  <c r="K954" i="8" l="1"/>
  <c r="H1083" i="8"/>
  <c r="L897" i="4"/>
  <c r="K897" i="4" s="1"/>
  <c r="I985" i="4"/>
  <c r="I1084" i="8" l="1"/>
  <c r="L955" i="8"/>
  <c r="L898" i="4"/>
  <c r="H985" i="4"/>
  <c r="K955" i="8" l="1"/>
  <c r="H1084" i="8"/>
  <c r="I1085" i="8" s="1"/>
  <c r="K898" i="4"/>
  <c r="I986" i="4"/>
  <c r="H1085" i="8" l="1"/>
  <c r="L956" i="8"/>
  <c r="L899" i="4"/>
  <c r="H986" i="4"/>
  <c r="K956" i="8" l="1"/>
  <c r="I1086" i="8"/>
  <c r="K899" i="4"/>
  <c r="I987" i="4"/>
  <c r="H1086" i="8" l="1"/>
  <c r="L957" i="8"/>
  <c r="L900" i="4"/>
  <c r="H987" i="4"/>
  <c r="I1087" i="8" l="1"/>
  <c r="H1087" i="8" s="1"/>
  <c r="K957" i="8"/>
  <c r="K900" i="4"/>
  <c r="I988" i="4"/>
  <c r="I1088" i="8" l="1"/>
  <c r="L958" i="8"/>
  <c r="L901" i="4"/>
  <c r="K901" i="4" s="1"/>
  <c r="H988" i="4"/>
  <c r="K958" i="8" l="1"/>
  <c r="H1088" i="8"/>
  <c r="L902" i="4"/>
  <c r="I989" i="4"/>
  <c r="I1089" i="8" l="1"/>
  <c r="H1089" i="8" s="1"/>
  <c r="L959" i="8"/>
  <c r="K902" i="4"/>
  <c r="H989" i="4"/>
  <c r="I1090" i="8" l="1"/>
  <c r="K959" i="8"/>
  <c r="L903" i="4"/>
  <c r="I990" i="4"/>
  <c r="L960" i="8" l="1"/>
  <c r="H1090" i="8"/>
  <c r="K903" i="4"/>
  <c r="H990" i="4"/>
  <c r="I1091" i="8" l="1"/>
  <c r="K960" i="8"/>
  <c r="L904" i="4"/>
  <c r="K904" i="4" s="1"/>
  <c r="I991" i="4"/>
  <c r="L961" i="8" l="1"/>
  <c r="H1091" i="8"/>
  <c r="L905" i="4"/>
  <c r="H991" i="4"/>
  <c r="K961" i="8" l="1"/>
  <c r="L962" i="8" s="1"/>
  <c r="I1092" i="8"/>
  <c r="K905" i="4"/>
  <c r="I992" i="4"/>
  <c r="K962" i="8" l="1"/>
  <c r="H1092" i="8"/>
  <c r="L906" i="4"/>
  <c r="H992" i="4"/>
  <c r="I1093" i="8" l="1"/>
  <c r="H1093" i="8" s="1"/>
  <c r="L963" i="8"/>
  <c r="K906" i="4"/>
  <c r="L907" i="4" s="1"/>
  <c r="I993" i="4"/>
  <c r="I1094" i="8" l="1"/>
  <c r="K963" i="8"/>
  <c r="K907" i="4"/>
  <c r="L908" i="4" s="1"/>
  <c r="H993" i="4"/>
  <c r="L964" i="8" l="1"/>
  <c r="H1094" i="8"/>
  <c r="K908" i="4"/>
  <c r="I994" i="4"/>
  <c r="K964" i="8" l="1"/>
  <c r="I1095" i="8"/>
  <c r="L909" i="4"/>
  <c r="H994" i="4"/>
  <c r="L965" i="8" l="1"/>
  <c r="H1095" i="8"/>
  <c r="K909" i="4"/>
  <c r="L910" i="4" s="1"/>
  <c r="I995" i="4"/>
  <c r="K965" i="8" l="1"/>
  <c r="L966" i="8" s="1"/>
  <c r="I1096" i="8"/>
  <c r="K910" i="4"/>
  <c r="H995" i="4"/>
  <c r="K966" i="8" l="1"/>
  <c r="H1096" i="8"/>
  <c r="L911" i="4"/>
  <c r="K911" i="4" s="1"/>
  <c r="I996" i="4"/>
  <c r="I1097" i="8" l="1"/>
  <c r="L967" i="8"/>
  <c r="L912" i="4"/>
  <c r="H996" i="4"/>
  <c r="K967" i="8" l="1"/>
  <c r="L968" i="8" s="1"/>
  <c r="H1097" i="8"/>
  <c r="K912" i="4"/>
  <c r="I997" i="4"/>
  <c r="K968" i="8" l="1"/>
  <c r="I1098" i="8"/>
  <c r="L913" i="4"/>
  <c r="H997" i="4"/>
  <c r="H1098" i="8" l="1"/>
  <c r="L969" i="8"/>
  <c r="K913" i="4"/>
  <c r="I998" i="4"/>
  <c r="I1099" i="8" l="1"/>
  <c r="K969" i="8"/>
  <c r="L914" i="4"/>
  <c r="H998" i="4"/>
  <c r="L970" i="8" l="1"/>
  <c r="H1099" i="8"/>
  <c r="K914" i="4"/>
  <c r="I999" i="4"/>
  <c r="I1100" i="8" l="1"/>
  <c r="K970" i="8"/>
  <c r="L915" i="4"/>
  <c r="K915" i="4" s="1"/>
  <c r="H999" i="4"/>
  <c r="L971" i="8" l="1"/>
  <c r="H1100" i="8"/>
  <c r="L916" i="4"/>
  <c r="K916" i="4" s="1"/>
  <c r="I1000" i="4"/>
  <c r="I1101" i="8" l="1"/>
  <c r="K971" i="8"/>
  <c r="L917" i="4"/>
  <c r="H1000" i="4"/>
  <c r="L972" i="8" l="1"/>
  <c r="K972" i="8" s="1"/>
  <c r="H1101" i="8"/>
  <c r="K917" i="4"/>
  <c r="I1001" i="4"/>
  <c r="L973" i="8" l="1"/>
  <c r="I1102" i="8"/>
  <c r="L918" i="4"/>
  <c r="H1001" i="4"/>
  <c r="H1102" i="8" l="1"/>
  <c r="I1103" i="8" s="1"/>
  <c r="K973" i="8"/>
  <c r="K918" i="4"/>
  <c r="L919" i="4" s="1"/>
  <c r="I1002" i="4"/>
  <c r="H1103" i="8" l="1"/>
  <c r="I1104" i="8" s="1"/>
  <c r="L974" i="8"/>
  <c r="K919" i="4"/>
  <c r="H1002" i="4"/>
  <c r="H1104" i="8" l="1"/>
  <c r="K974" i="8"/>
  <c r="L920" i="4"/>
  <c r="I1003" i="4"/>
  <c r="L975" i="8" l="1"/>
  <c r="I1105" i="8"/>
  <c r="K920" i="4"/>
  <c r="H1003" i="4"/>
  <c r="H1105" i="8" l="1"/>
  <c r="K975" i="8"/>
  <c r="L921" i="4"/>
  <c r="I1004" i="4"/>
  <c r="L976" i="8" l="1"/>
  <c r="K976" i="8" s="1"/>
  <c r="I1106" i="8"/>
  <c r="K921" i="4"/>
  <c r="H1004" i="4"/>
  <c r="L977" i="8" l="1"/>
  <c r="H1106" i="8"/>
  <c r="L922" i="4"/>
  <c r="I1005" i="4"/>
  <c r="I1107" i="8" l="1"/>
  <c r="K977" i="8"/>
  <c r="K922" i="4"/>
  <c r="H1005" i="4"/>
  <c r="H1107" i="8" l="1"/>
  <c r="I1108" i="8" s="1"/>
  <c r="L978" i="8"/>
  <c r="L923" i="4"/>
  <c r="I1006" i="4"/>
  <c r="H1108" i="8" l="1"/>
  <c r="K978" i="8"/>
  <c r="K923" i="4"/>
  <c r="H1006" i="4"/>
  <c r="L979" i="8" l="1"/>
  <c r="I1109" i="8"/>
  <c r="L924" i="4"/>
  <c r="I1007" i="4"/>
  <c r="H1109" i="8" l="1"/>
  <c r="K979" i="8"/>
  <c r="K924" i="4"/>
  <c r="H1007" i="4"/>
  <c r="L980" i="8" l="1"/>
  <c r="K980" i="8" s="1"/>
  <c r="I1110" i="8"/>
  <c r="L925" i="4"/>
  <c r="I1008" i="4"/>
  <c r="L981" i="8" l="1"/>
  <c r="H1110" i="8"/>
  <c r="K925" i="4"/>
  <c r="H1008" i="4"/>
  <c r="I1111" i="8" l="1"/>
  <c r="K981" i="8"/>
  <c r="L926" i="4"/>
  <c r="I1009" i="4"/>
  <c r="L982" i="8" l="1"/>
  <c r="K982" i="8" s="1"/>
  <c r="H1111" i="8"/>
  <c r="K926" i="4"/>
  <c r="H1009" i="4"/>
  <c r="L983" i="8" l="1"/>
  <c r="I1112" i="8"/>
  <c r="H1112" i="8" s="1"/>
  <c r="L927" i="4"/>
  <c r="I1010" i="4"/>
  <c r="I1113" i="8" l="1"/>
  <c r="K983" i="8"/>
  <c r="K927" i="4"/>
  <c r="L928" i="4" s="1"/>
  <c r="H1010" i="4"/>
  <c r="L984" i="8" l="1"/>
  <c r="K984" i="8" s="1"/>
  <c r="H1113" i="8"/>
  <c r="K928" i="4"/>
  <c r="L929" i="4" s="1"/>
  <c r="I1011" i="4"/>
  <c r="L985" i="8" l="1"/>
  <c r="I1114" i="8"/>
  <c r="H1114" i="8" s="1"/>
  <c r="K929" i="4"/>
  <c r="H1011" i="4"/>
  <c r="I1115" i="8" l="1"/>
  <c r="K985" i="8"/>
  <c r="L930" i="4"/>
  <c r="I1012" i="4"/>
  <c r="L986" i="8" l="1"/>
  <c r="K986" i="8" s="1"/>
  <c r="H1115" i="8"/>
  <c r="K930" i="4"/>
  <c r="H1012" i="4"/>
  <c r="L987" i="8" l="1"/>
  <c r="I1116" i="8"/>
  <c r="L931" i="4"/>
  <c r="I1013" i="4"/>
  <c r="H1116" i="8" l="1"/>
  <c r="K987" i="8"/>
  <c r="K931" i="4"/>
  <c r="H1013" i="4"/>
  <c r="L988" i="8" l="1"/>
  <c r="K988" i="8" s="1"/>
  <c r="I1117" i="8"/>
  <c r="L932" i="4"/>
  <c r="I1014" i="4"/>
  <c r="L989" i="8" l="1"/>
  <c r="H1117" i="8"/>
  <c r="K932" i="4"/>
  <c r="H1014" i="4"/>
  <c r="I1118" i="8" l="1"/>
  <c r="K989" i="8"/>
  <c r="L933" i="4"/>
  <c r="I1015" i="4"/>
  <c r="L990" i="8" l="1"/>
  <c r="K990" i="8" s="1"/>
  <c r="H1118" i="8"/>
  <c r="K933" i="4"/>
  <c r="H1015" i="4"/>
  <c r="L991" i="8" l="1"/>
  <c r="I1119" i="8"/>
  <c r="L934" i="4"/>
  <c r="I1016" i="4"/>
  <c r="H1119" i="8" l="1"/>
  <c r="K991" i="8"/>
  <c r="K934" i="4"/>
  <c r="H1016" i="4"/>
  <c r="I1120" i="8" l="1"/>
  <c r="H1120" i="8" s="1"/>
  <c r="L992" i="8"/>
  <c r="L935" i="4"/>
  <c r="I1017" i="4"/>
  <c r="I1121" i="8" l="1"/>
  <c r="K992" i="8"/>
  <c r="K935" i="4"/>
  <c r="H1017" i="4"/>
  <c r="L993" i="8" l="1"/>
  <c r="H1121" i="8"/>
  <c r="L936" i="4"/>
  <c r="I1018" i="4"/>
  <c r="I1122" i="8" l="1"/>
  <c r="H1122" i="8" s="1"/>
  <c r="K993" i="8"/>
  <c r="K936" i="4"/>
  <c r="H1018" i="4"/>
  <c r="I1123" i="8" l="1"/>
  <c r="L994" i="8"/>
  <c r="L937" i="4"/>
  <c r="I1019" i="4"/>
  <c r="K994" i="8" l="1"/>
  <c r="H1123" i="8"/>
  <c r="K937" i="4"/>
  <c r="H1019" i="4"/>
  <c r="L995" i="8" l="1"/>
  <c r="I1124" i="8"/>
  <c r="L938" i="4"/>
  <c r="I1020" i="4"/>
  <c r="K995" i="8" l="1"/>
  <c r="H1124" i="8"/>
  <c r="K938" i="4"/>
  <c r="H1020" i="4"/>
  <c r="I1125" i="8" l="1"/>
  <c r="H1125" i="8" s="1"/>
  <c r="L996" i="8"/>
  <c r="L939" i="4"/>
  <c r="I1021" i="4"/>
  <c r="I1126" i="8" l="1"/>
  <c r="K996" i="8"/>
  <c r="K939" i="4"/>
  <c r="H1021" i="4"/>
  <c r="L997" i="8" l="1"/>
  <c r="H1126" i="8"/>
  <c r="L940" i="4"/>
  <c r="I1022" i="4"/>
  <c r="I1127" i="8" l="1"/>
  <c r="K997" i="8"/>
  <c r="K940" i="4"/>
  <c r="H1022" i="4"/>
  <c r="L998" i="8" l="1"/>
  <c r="K998" i="8" s="1"/>
  <c r="H1127" i="8"/>
  <c r="L941" i="4"/>
  <c r="I1023" i="4"/>
  <c r="L999" i="8" l="1"/>
  <c r="I1128" i="8"/>
  <c r="K941" i="4"/>
  <c r="H1023" i="4"/>
  <c r="H1128" i="8" l="1"/>
  <c r="K999" i="8"/>
  <c r="L942" i="4"/>
  <c r="I1024" i="4"/>
  <c r="L1000" i="8" l="1"/>
  <c r="I1129" i="8"/>
  <c r="K942" i="4"/>
  <c r="H1024" i="4"/>
  <c r="K1000" i="8" l="1"/>
  <c r="L1001" i="8" s="1"/>
  <c r="H1129" i="8"/>
  <c r="L943" i="4"/>
  <c r="I1025" i="4"/>
  <c r="K1001" i="8" l="1"/>
  <c r="I1130" i="8"/>
  <c r="K943" i="4"/>
  <c r="H1025" i="4"/>
  <c r="H1130" i="8" l="1"/>
  <c r="L1002" i="8"/>
  <c r="L944" i="4"/>
  <c r="I1026" i="4"/>
  <c r="K1002" i="8" l="1"/>
  <c r="I1131" i="8"/>
  <c r="K944" i="4"/>
  <c r="H1026" i="4"/>
  <c r="H1131" i="8" l="1"/>
  <c r="I1132" i="8" s="1"/>
  <c r="L1003" i="8"/>
  <c r="L945" i="4"/>
  <c r="I1027" i="4"/>
  <c r="H1132" i="8" l="1"/>
  <c r="I1133" i="8" s="1"/>
  <c r="K1003" i="8"/>
  <c r="K945" i="4"/>
  <c r="H1027" i="4"/>
  <c r="H1133" i="8" l="1"/>
  <c r="L1004" i="8"/>
  <c r="K1004" i="8" s="1"/>
  <c r="L946" i="4"/>
  <c r="I1028" i="4"/>
  <c r="L1005" i="8" l="1"/>
  <c r="I1134" i="8"/>
  <c r="H1134" i="8" s="1"/>
  <c r="K946" i="4"/>
  <c r="H1028" i="4"/>
  <c r="I1135" i="8" l="1"/>
  <c r="K1005" i="8"/>
  <c r="L947" i="4"/>
  <c r="I1029" i="4"/>
  <c r="L1006" i="8" l="1"/>
  <c r="K1006" i="8" s="1"/>
  <c r="H1135" i="8"/>
  <c r="K947" i="4"/>
  <c r="H1029" i="4"/>
  <c r="L1007" i="8" l="1"/>
  <c r="I1136" i="8"/>
  <c r="L948" i="4"/>
  <c r="I1030" i="4"/>
  <c r="H1136" i="8" l="1"/>
  <c r="K1007" i="8"/>
  <c r="K948" i="4"/>
  <c r="H1030" i="4"/>
  <c r="L1008" i="8" l="1"/>
  <c r="I1137" i="8"/>
  <c r="L949" i="4"/>
  <c r="I1031" i="4"/>
  <c r="K1008" i="8" l="1"/>
  <c r="H1137" i="8"/>
  <c r="I1138" i="8" s="1"/>
  <c r="K949" i="4"/>
  <c r="H1031" i="4"/>
  <c r="H1138" i="8" l="1"/>
  <c r="L1009" i="8"/>
  <c r="L950" i="4"/>
  <c r="I1032" i="4"/>
  <c r="K1009" i="8" l="1"/>
  <c r="I1139" i="8"/>
  <c r="K950" i="4"/>
  <c r="H1032" i="4"/>
  <c r="L1010" i="8" l="1"/>
  <c r="K1010" i="8" s="1"/>
  <c r="H1139" i="8"/>
  <c r="L951" i="4"/>
  <c r="I1033" i="4"/>
  <c r="L1011" i="8" l="1"/>
  <c r="I1140" i="8"/>
  <c r="H1140" i="8" s="1"/>
  <c r="K951" i="4"/>
  <c r="H1033" i="4"/>
  <c r="I1141" i="8" l="1"/>
  <c r="K1011" i="8"/>
  <c r="L952" i="4"/>
  <c r="I1034" i="4"/>
  <c r="L1012" i="8" l="1"/>
  <c r="H1141" i="8"/>
  <c r="K952" i="4"/>
  <c r="H1034" i="4"/>
  <c r="I1142" i="8" l="1"/>
  <c r="K1012" i="8"/>
  <c r="L953" i="4"/>
  <c r="I1035" i="4"/>
  <c r="L1013" i="8" l="1"/>
  <c r="H1142" i="8"/>
  <c r="I1143" i="8" s="1"/>
  <c r="K953" i="4"/>
  <c r="H1035" i="4"/>
  <c r="H1143" i="8" l="1"/>
  <c r="K1013" i="8"/>
  <c r="L954" i="4"/>
  <c r="I1036" i="4"/>
  <c r="L1014" i="8" l="1"/>
  <c r="K1014" i="8" s="1"/>
  <c r="I1144" i="8"/>
  <c r="K954" i="4"/>
  <c r="H1036" i="4"/>
  <c r="L1015" i="8" l="1"/>
  <c r="H1144" i="8"/>
  <c r="L955" i="4"/>
  <c r="I1037" i="4"/>
  <c r="I1145" i="8" l="1"/>
  <c r="H1145" i="8" s="1"/>
  <c r="K1015" i="8"/>
  <c r="K955" i="4"/>
  <c r="H1037" i="4"/>
  <c r="I1146" i="8" l="1"/>
  <c r="L1016" i="8"/>
  <c r="L956" i="4"/>
  <c r="I1038" i="4"/>
  <c r="K1016" i="8" l="1"/>
  <c r="H1146" i="8"/>
  <c r="K956" i="4"/>
  <c r="H1038" i="4"/>
  <c r="I1147" i="8" l="1"/>
  <c r="L1017" i="8"/>
  <c r="L957" i="4"/>
  <c r="I1039" i="4"/>
  <c r="K1017" i="8" l="1"/>
  <c r="L1018" i="8" s="1"/>
  <c r="H1147" i="8"/>
  <c r="K957" i="4"/>
  <c r="H1039" i="4"/>
  <c r="K1018" i="8" l="1"/>
  <c r="I1148" i="8"/>
  <c r="L958" i="4"/>
  <c r="I1040" i="4"/>
  <c r="H1148" i="8" l="1"/>
  <c r="L1019" i="8"/>
  <c r="K958" i="4"/>
  <c r="H1040" i="4"/>
  <c r="I1149" i="8" l="1"/>
  <c r="K1019" i="8"/>
  <c r="L959" i="4"/>
  <c r="I1041" i="4"/>
  <c r="L1020" i="8" l="1"/>
  <c r="H1149" i="8"/>
  <c r="K959" i="4"/>
  <c r="H1041" i="4"/>
  <c r="I1150" i="8" l="1"/>
  <c r="K1020" i="8"/>
  <c r="L960" i="4"/>
  <c r="I1042" i="4"/>
  <c r="L1021" i="8" l="1"/>
  <c r="H1150" i="8"/>
  <c r="K960" i="4"/>
  <c r="H1042" i="4"/>
  <c r="I1151" i="8" l="1"/>
  <c r="K1021" i="8"/>
  <c r="L961" i="4"/>
  <c r="I1043" i="4"/>
  <c r="L1022" i="8" l="1"/>
  <c r="K1022" i="8" s="1"/>
  <c r="H1151" i="8"/>
  <c r="K961" i="4"/>
  <c r="H1043" i="4"/>
  <c r="L1023" i="8" l="1"/>
  <c r="I1152" i="8"/>
  <c r="L962" i="4"/>
  <c r="I1044" i="4"/>
  <c r="H1152" i="8" l="1"/>
  <c r="I1153" i="8" s="1"/>
  <c r="K1023" i="8"/>
  <c r="K962" i="4"/>
  <c r="H1044" i="4"/>
  <c r="H1153" i="8" l="1"/>
  <c r="I1154" i="8" s="1"/>
  <c r="L1024" i="8"/>
  <c r="L963" i="4"/>
  <c r="I1045" i="4"/>
  <c r="H1154" i="8" l="1"/>
  <c r="K1024" i="8"/>
  <c r="K963" i="4"/>
  <c r="H1045" i="4"/>
  <c r="L1025" i="8" l="1"/>
  <c r="I1155" i="8"/>
  <c r="L964" i="4"/>
  <c r="I1046" i="4"/>
  <c r="H1155" i="8" l="1"/>
  <c r="I1156" i="8" s="1"/>
  <c r="K1025" i="8"/>
  <c r="K964" i="4"/>
  <c r="H1046" i="4"/>
  <c r="H1156" i="8" l="1"/>
  <c r="L1026" i="8"/>
  <c r="L965" i="4"/>
  <c r="I1047" i="4"/>
  <c r="K1026" i="8" l="1"/>
  <c r="I1157" i="8"/>
  <c r="K965" i="4"/>
  <c r="H1047" i="4"/>
  <c r="H1157" i="8" l="1"/>
  <c r="I1158" i="8" s="1"/>
  <c r="L1027" i="8"/>
  <c r="L966" i="4"/>
  <c r="I1048" i="4"/>
  <c r="H1158" i="8" l="1"/>
  <c r="I1159" i="8" s="1"/>
  <c r="K1027" i="8"/>
  <c r="K966" i="4"/>
  <c r="H1048" i="4"/>
  <c r="H1159" i="8" l="1"/>
  <c r="L1028" i="8"/>
  <c r="L967" i="4"/>
  <c r="I1049" i="4"/>
  <c r="K1028" i="8" l="1"/>
  <c r="I1160" i="8"/>
  <c r="K967" i="4"/>
  <c r="H1049" i="4"/>
  <c r="H1160" i="8" l="1"/>
  <c r="I1161" i="8" s="1"/>
  <c r="L1029" i="8"/>
  <c r="L968" i="4"/>
  <c r="I1050" i="4"/>
  <c r="H1161" i="8" l="1"/>
  <c r="I1162" i="8" s="1"/>
  <c r="K1029" i="8"/>
  <c r="K968" i="4"/>
  <c r="H1050" i="4"/>
  <c r="H1162" i="8" l="1"/>
  <c r="L1030" i="8"/>
  <c r="L969" i="4"/>
  <c r="I1051" i="4"/>
  <c r="K1030" i="8" l="1"/>
  <c r="I1163" i="8"/>
  <c r="K969" i="4"/>
  <c r="H1051" i="4"/>
  <c r="H1163" i="8" l="1"/>
  <c r="L1031" i="8"/>
  <c r="L970" i="4"/>
  <c r="I1052" i="4"/>
  <c r="K1031" i="8" l="1"/>
  <c r="L1032" i="8" s="1"/>
  <c r="I1164" i="8"/>
  <c r="K970" i="4"/>
  <c r="H1052" i="4"/>
  <c r="K1032" i="8" l="1"/>
  <c r="H1164" i="8"/>
  <c r="L971" i="4"/>
  <c r="I1053" i="4"/>
  <c r="I1165" i="8" l="1"/>
  <c r="L1033" i="8"/>
  <c r="K971" i="4"/>
  <c r="H1053" i="4"/>
  <c r="K1033" i="8" l="1"/>
  <c r="L1034" i="8" s="1"/>
  <c r="H1165" i="8"/>
  <c r="L972" i="4"/>
  <c r="I1054" i="4"/>
  <c r="K1034" i="8" l="1"/>
  <c r="I1166" i="8"/>
  <c r="K972" i="4"/>
  <c r="H1054" i="4"/>
  <c r="H1166" i="8" l="1"/>
  <c r="L1035" i="8"/>
  <c r="L973" i="4"/>
  <c r="I1055" i="4"/>
  <c r="K1035" i="8" l="1"/>
  <c r="I1167" i="8"/>
  <c r="K973" i="4"/>
  <c r="H1055" i="4"/>
  <c r="L1036" i="8" l="1"/>
  <c r="K1036" i="8" s="1"/>
  <c r="H1167" i="8"/>
  <c r="L974" i="4"/>
  <c r="I1056" i="4"/>
  <c r="L1037" i="8" l="1"/>
  <c r="I1168" i="8"/>
  <c r="K974" i="4"/>
  <c r="H1056" i="4"/>
  <c r="H1168" i="8" l="1"/>
  <c r="K1037" i="8"/>
  <c r="L975" i="4"/>
  <c r="I1057" i="4"/>
  <c r="L1038" i="8" l="1"/>
  <c r="K1038" i="8" s="1"/>
  <c r="I1169" i="8"/>
  <c r="K975" i="4"/>
  <c r="H1057" i="4"/>
  <c r="L1039" i="8" l="1"/>
  <c r="H1169" i="8"/>
  <c r="L976" i="4"/>
  <c r="I1058" i="4"/>
  <c r="I1170" i="8" l="1"/>
  <c r="K1039" i="8"/>
  <c r="K976" i="4"/>
  <c r="H1058" i="4"/>
  <c r="L1040" i="8" l="1"/>
  <c r="K1040" i="8" s="1"/>
  <c r="H1170" i="8"/>
  <c r="L977" i="4"/>
  <c r="I1059" i="4"/>
  <c r="L1041" i="8" l="1"/>
  <c r="I1171" i="8"/>
  <c r="K977" i="4"/>
  <c r="H1059" i="4"/>
  <c r="H1171" i="8" l="1"/>
  <c r="K1041" i="8"/>
  <c r="L978" i="4"/>
  <c r="I1060" i="4"/>
  <c r="I1172" i="8" l="1"/>
  <c r="L1042" i="8"/>
  <c r="K978" i="4"/>
  <c r="H1060" i="4"/>
  <c r="K1042" i="8" l="1"/>
  <c r="H1172" i="8"/>
  <c r="L979" i="4"/>
  <c r="I1061" i="4"/>
  <c r="I1173" i="8" l="1"/>
  <c r="L1043" i="8"/>
  <c r="K979" i="4"/>
  <c r="H1061" i="4"/>
  <c r="K1043" i="8" l="1"/>
  <c r="H1173" i="8"/>
  <c r="L980" i="4"/>
  <c r="I1062" i="4"/>
  <c r="I1174" i="8" l="1"/>
  <c r="L1044" i="8"/>
  <c r="K980" i="4"/>
  <c r="H1062" i="4"/>
  <c r="K1044" i="8" l="1"/>
  <c r="H1174" i="8"/>
  <c r="L981" i="4"/>
  <c r="I1063" i="4"/>
  <c r="I1175" i="8" l="1"/>
  <c r="H1175" i="8" s="1"/>
  <c r="L1045" i="8"/>
  <c r="K981" i="4"/>
  <c r="H1063" i="4"/>
  <c r="I1176" i="8" l="1"/>
  <c r="K1045" i="8"/>
  <c r="L982" i="4"/>
  <c r="I1064" i="4"/>
  <c r="L1046" i="8" l="1"/>
  <c r="H1176" i="8"/>
  <c r="K982" i="4"/>
  <c r="H1064" i="4"/>
  <c r="K1046" i="8" l="1"/>
  <c r="I1177" i="8"/>
  <c r="L983" i="4"/>
  <c r="I1065" i="4"/>
  <c r="L1047" i="8" l="1"/>
  <c r="H1177" i="8"/>
  <c r="K983" i="4"/>
  <c r="H1065" i="4"/>
  <c r="I1178" i="8" l="1"/>
  <c r="K1047" i="8"/>
  <c r="L984" i="4"/>
  <c r="I1066" i="4"/>
  <c r="L1048" i="8" l="1"/>
  <c r="K1048" i="8" s="1"/>
  <c r="H1178" i="8"/>
  <c r="K984" i="4"/>
  <c r="H1066" i="4"/>
  <c r="L1049" i="8" l="1"/>
  <c r="I1179" i="8"/>
  <c r="L985" i="4"/>
  <c r="I1067" i="4"/>
  <c r="H1179" i="8" l="1"/>
  <c r="K1049" i="8"/>
  <c r="K985" i="4"/>
  <c r="H1067" i="4"/>
  <c r="L1050" i="8" l="1"/>
  <c r="K1050" i="8" s="1"/>
  <c r="I1180" i="8"/>
  <c r="L986" i="4"/>
  <c r="I1068" i="4"/>
  <c r="L1051" i="8" l="1"/>
  <c r="H1180" i="8"/>
  <c r="K986" i="4"/>
  <c r="H1068" i="4"/>
  <c r="I1181" i="8" l="1"/>
  <c r="K1051" i="8"/>
  <c r="L987" i="4"/>
  <c r="I1069" i="4"/>
  <c r="L1052" i="8" l="1"/>
  <c r="K1052" i="8" s="1"/>
  <c r="H1181" i="8"/>
  <c r="K987" i="4"/>
  <c r="H1069" i="4"/>
  <c r="L1053" i="8" l="1"/>
  <c r="I1182" i="8"/>
  <c r="H1182" i="8" s="1"/>
  <c r="L988" i="4"/>
  <c r="I1070" i="4"/>
  <c r="I1183" i="8" l="1"/>
  <c r="K1053" i="8"/>
  <c r="K988" i="4"/>
  <c r="H1070" i="4"/>
  <c r="L1054" i="8" l="1"/>
  <c r="K1054" i="8" s="1"/>
  <c r="H1183" i="8"/>
  <c r="L989" i="4"/>
  <c r="I1071" i="4"/>
  <c r="L1055" i="8" l="1"/>
  <c r="I1184" i="8"/>
  <c r="K989" i="4"/>
  <c r="H1071" i="4"/>
  <c r="H1184" i="8" l="1"/>
  <c r="K1055" i="8"/>
  <c r="L990" i="4"/>
  <c r="I1072" i="4"/>
  <c r="I1185" i="8" l="1"/>
  <c r="H1185" i="8" s="1"/>
  <c r="L1056" i="8"/>
  <c r="K990" i="4"/>
  <c r="H1072" i="4"/>
  <c r="I1186" i="8" l="1"/>
  <c r="K1056" i="8"/>
  <c r="L991" i="4"/>
  <c r="I1073" i="4"/>
  <c r="L1057" i="8" l="1"/>
  <c r="H1186" i="8"/>
  <c r="K991" i="4"/>
  <c r="H1073" i="4"/>
  <c r="I1187" i="8" l="1"/>
  <c r="K1057" i="8"/>
  <c r="L992" i="4"/>
  <c r="I1074" i="4"/>
  <c r="L1058" i="8" l="1"/>
  <c r="K1058" i="8" s="1"/>
  <c r="H1187" i="8"/>
  <c r="K992" i="4"/>
  <c r="H1074" i="4"/>
  <c r="L1059" i="8" l="1"/>
  <c r="I1188" i="8"/>
  <c r="L993" i="4"/>
  <c r="I1075" i="4"/>
  <c r="H1188" i="8" l="1"/>
  <c r="K1059" i="8"/>
  <c r="K993" i="4"/>
  <c r="H1075" i="4"/>
  <c r="I1189" i="8" l="1"/>
  <c r="L1060" i="8"/>
  <c r="L994" i="4"/>
  <c r="I1076" i="4"/>
  <c r="K1060" i="8" l="1"/>
  <c r="H1189" i="8"/>
  <c r="K994" i="4"/>
  <c r="H1076" i="4"/>
  <c r="I1190" i="8" l="1"/>
  <c r="H1190" i="8" s="1"/>
  <c r="L1061" i="8"/>
  <c r="L995" i="4"/>
  <c r="I1077" i="4"/>
  <c r="I1191" i="8" l="1"/>
  <c r="K1061" i="8"/>
  <c r="K995" i="4"/>
  <c r="H1077" i="4"/>
  <c r="L1062" i="8" l="1"/>
  <c r="K1062" i="8" s="1"/>
  <c r="H1191" i="8"/>
  <c r="L996" i="4"/>
  <c r="I1078" i="4"/>
  <c r="L1063" i="8" l="1"/>
  <c r="I1192" i="8"/>
  <c r="K996" i="4"/>
  <c r="H1078" i="4"/>
  <c r="H1192" i="8" l="1"/>
  <c r="K1063" i="8"/>
  <c r="L997" i="4"/>
  <c r="I1079" i="4"/>
  <c r="I1193" i="8" l="1"/>
  <c r="H1193" i="8" s="1"/>
  <c r="L1064" i="8"/>
  <c r="K997" i="4"/>
  <c r="H1079" i="4"/>
  <c r="I1194" i="8" l="1"/>
  <c r="K1064" i="8"/>
  <c r="L998" i="4"/>
  <c r="I1080" i="4"/>
  <c r="L1065" i="8" l="1"/>
  <c r="H1194" i="8"/>
  <c r="K998" i="4"/>
  <c r="H1080" i="4"/>
  <c r="I1195" i="8" l="1"/>
  <c r="H1195" i="8" s="1"/>
  <c r="K1065" i="8"/>
  <c r="L999" i="4"/>
  <c r="I1081" i="4"/>
  <c r="I1196" i="8" l="1"/>
  <c r="L1066" i="8"/>
  <c r="K999" i="4"/>
  <c r="H1081" i="4"/>
  <c r="K1066" i="8" l="1"/>
  <c r="H1196" i="8"/>
  <c r="L1000" i="4"/>
  <c r="I1082" i="4"/>
  <c r="I1197" i="8" l="1"/>
  <c r="H1197" i="8" s="1"/>
  <c r="L1067" i="8"/>
  <c r="K1000" i="4"/>
  <c r="H1082" i="4"/>
  <c r="I1198" i="8" l="1"/>
  <c r="K1067" i="8"/>
  <c r="L1001" i="4"/>
  <c r="I1083" i="4"/>
  <c r="L1068" i="8" l="1"/>
  <c r="H1198" i="8"/>
  <c r="K1001" i="4"/>
  <c r="H1083" i="4"/>
  <c r="I1199" i="8" l="1"/>
  <c r="K1068" i="8"/>
  <c r="L1002" i="4"/>
  <c r="I1084" i="4"/>
  <c r="L1069" i="8" l="1"/>
  <c r="K1069" i="8" s="1"/>
  <c r="H1199" i="8"/>
  <c r="K1002" i="4"/>
  <c r="H1084" i="4"/>
  <c r="L1070" i="8" l="1"/>
  <c r="I1200" i="8"/>
  <c r="H1200" i="8" s="1"/>
  <c r="L1003" i="4"/>
  <c r="I1085" i="4"/>
  <c r="I1201" i="8" l="1"/>
  <c r="K1070" i="8"/>
  <c r="K1003" i="4"/>
  <c r="H1085" i="4"/>
  <c r="L1071" i="8" l="1"/>
  <c r="H1201" i="8"/>
  <c r="L1004" i="4"/>
  <c r="I1086" i="4"/>
  <c r="I1202" i="8" l="1"/>
  <c r="H1202" i="8" s="1"/>
  <c r="K1071" i="8"/>
  <c r="K1004" i="4"/>
  <c r="H1086" i="4"/>
  <c r="I1203" i="8" l="1"/>
  <c r="L1072" i="8"/>
  <c r="L1005" i="4"/>
  <c r="I1087" i="4"/>
  <c r="K1072" i="8" l="1"/>
  <c r="H1203" i="8"/>
  <c r="I1204" i="8" s="1"/>
  <c r="K1005" i="4"/>
  <c r="H1087" i="4"/>
  <c r="H1204" i="8" l="1"/>
  <c r="L1073" i="8"/>
  <c r="L1006" i="4"/>
  <c r="I1088" i="4"/>
  <c r="K1073" i="8" l="1"/>
  <c r="L1074" i="8" s="1"/>
  <c r="I1205" i="8"/>
  <c r="K1006" i="4"/>
  <c r="H1088" i="4"/>
  <c r="K1074" i="8" l="1"/>
  <c r="H1205" i="8"/>
  <c r="L1007" i="4"/>
  <c r="I1089" i="4"/>
  <c r="I1206" i="8" l="1"/>
  <c r="L1075" i="8"/>
  <c r="K1007" i="4"/>
  <c r="H1089" i="4"/>
  <c r="K1075" i="8" l="1"/>
  <c r="L1076" i="8" s="1"/>
  <c r="H1206" i="8"/>
  <c r="L1008" i="4"/>
  <c r="I1090" i="4"/>
  <c r="K1076" i="8" l="1"/>
  <c r="I1207" i="8"/>
  <c r="K1008" i="4"/>
  <c r="H1090" i="4"/>
  <c r="H1207" i="8" l="1"/>
  <c r="L1077" i="8"/>
  <c r="L1009" i="4"/>
  <c r="I1091" i="4"/>
  <c r="K1077" i="8" l="1"/>
  <c r="I1208" i="8"/>
  <c r="K1009" i="4"/>
  <c r="H1091" i="4"/>
  <c r="H1208" i="8" l="1"/>
  <c r="L1078" i="8"/>
  <c r="L1010" i="4"/>
  <c r="I1092" i="4"/>
  <c r="K1078" i="8" l="1"/>
  <c r="I1209" i="8"/>
  <c r="K1010" i="4"/>
  <c r="H1092" i="4"/>
  <c r="H1209" i="8" l="1"/>
  <c r="L1079" i="8"/>
  <c r="L1011" i="4"/>
  <c r="I1093" i="4"/>
  <c r="K1079" i="8" l="1"/>
  <c r="I1210" i="8"/>
  <c r="K1011" i="4"/>
  <c r="H1093" i="4"/>
  <c r="H1210" i="8" l="1"/>
  <c r="I1211" i="8" s="1"/>
  <c r="L1080" i="8"/>
  <c r="L1012" i="4"/>
  <c r="I1094" i="4"/>
  <c r="H1211" i="8" l="1"/>
  <c r="K1080" i="8"/>
  <c r="K1012" i="4"/>
  <c r="H1094" i="4"/>
  <c r="L1081" i="8" l="1"/>
  <c r="I1212" i="8"/>
  <c r="L1013" i="4"/>
  <c r="I1095" i="4"/>
  <c r="H1212" i="8" l="1"/>
  <c r="I1213" i="8" s="1"/>
  <c r="K1081" i="8"/>
  <c r="K1013" i="4"/>
  <c r="H1095" i="4"/>
  <c r="H1213" i="8" l="1"/>
  <c r="I1214" i="8" s="1"/>
  <c r="L1082" i="8"/>
  <c r="L1014" i="4"/>
  <c r="I1096" i="4"/>
  <c r="H1214" i="8" l="1"/>
  <c r="K1082" i="8"/>
  <c r="K1014" i="4"/>
  <c r="H1096" i="4"/>
  <c r="L1083" i="8" l="1"/>
  <c r="I1215" i="8"/>
  <c r="L1015" i="4"/>
  <c r="I1097" i="4"/>
  <c r="H1215" i="8" l="1"/>
  <c r="K1083" i="8"/>
  <c r="K1015" i="4"/>
  <c r="H1097" i="4"/>
  <c r="I1216" i="8" l="1"/>
  <c r="H1216" i="8" s="1"/>
  <c r="L1084" i="8"/>
  <c r="L1016" i="4"/>
  <c r="I1098" i="4"/>
  <c r="I1217" i="8" l="1"/>
  <c r="K1084" i="8"/>
  <c r="K1016" i="4"/>
  <c r="H1098" i="4"/>
  <c r="L1085" i="8" l="1"/>
  <c r="H1217" i="8"/>
  <c r="L1017" i="4"/>
  <c r="I1099" i="4"/>
  <c r="I1218" i="8" l="1"/>
  <c r="H1218" i="8" s="1"/>
  <c r="K1085" i="8"/>
  <c r="K1017" i="4"/>
  <c r="H1099" i="4"/>
  <c r="I1219" i="8" l="1"/>
  <c r="L1086" i="8"/>
  <c r="L1018" i="4"/>
  <c r="I1100" i="4"/>
  <c r="K1086" i="8" l="1"/>
  <c r="H1219" i="8"/>
  <c r="K1018" i="4"/>
  <c r="H1100" i="4"/>
  <c r="I1220" i="8" l="1"/>
  <c r="L1087" i="8"/>
  <c r="L1019" i="4"/>
  <c r="I1101" i="4"/>
  <c r="K1087" i="8" l="1"/>
  <c r="H1220" i="8"/>
  <c r="K1019" i="4"/>
  <c r="H1101" i="4"/>
  <c r="I1221" i="8" l="1"/>
  <c r="L1088" i="8"/>
  <c r="L1020" i="4"/>
  <c r="I1102" i="4"/>
  <c r="K1088" i="8" l="1"/>
  <c r="H1221" i="8"/>
  <c r="K1020" i="4"/>
  <c r="H1102" i="4"/>
  <c r="I1222" i="8" l="1"/>
  <c r="L1089" i="8"/>
  <c r="L1021" i="4"/>
  <c r="I1103" i="4"/>
  <c r="H1222" i="8" l="1"/>
  <c r="I1223" i="8" s="1"/>
  <c r="K1089" i="8"/>
  <c r="K1021" i="4"/>
  <c r="H1103" i="4"/>
  <c r="H1223" i="8" l="1"/>
  <c r="L1090" i="8"/>
  <c r="L1022" i="4"/>
  <c r="I1104" i="4"/>
  <c r="K1090" i="8" l="1"/>
  <c r="I1224" i="8"/>
  <c r="K1022" i="4"/>
  <c r="H1104" i="4"/>
  <c r="L1091" i="8" l="1"/>
  <c r="H1224" i="8"/>
  <c r="L1023" i="4"/>
  <c r="I1105" i="4"/>
  <c r="K1091" i="8" l="1"/>
  <c r="I1225" i="8"/>
  <c r="K1023" i="4"/>
  <c r="H1105" i="4"/>
  <c r="H1225" i="8" l="1"/>
  <c r="L1092" i="8"/>
  <c r="L1024" i="4"/>
  <c r="I1106" i="4"/>
  <c r="K1092" i="8" l="1"/>
  <c r="L1093" i="8" s="1"/>
  <c r="I1226" i="8"/>
  <c r="K1024" i="4"/>
  <c r="H1106" i="4"/>
  <c r="K1093" i="8" l="1"/>
  <c r="H1226" i="8"/>
  <c r="L1025" i="4"/>
  <c r="I1107" i="4"/>
  <c r="I1227" i="8" l="1"/>
  <c r="L1094" i="8"/>
  <c r="K1025" i="4"/>
  <c r="H1107" i="4"/>
  <c r="K1094" i="8" l="1"/>
  <c r="H1227" i="8"/>
  <c r="I1228" i="8" s="1"/>
  <c r="L1026" i="4"/>
  <c r="I1108" i="4"/>
  <c r="H1228" i="8" l="1"/>
  <c r="L1095" i="8"/>
  <c r="K1026" i="4"/>
  <c r="H1108" i="4"/>
  <c r="K1095" i="8" l="1"/>
  <c r="L1096" i="8" s="1"/>
  <c r="I1229" i="8"/>
  <c r="L1027" i="4"/>
  <c r="I1109" i="4"/>
  <c r="K1096" i="8" l="1"/>
  <c r="H1229" i="8"/>
  <c r="I1230" i="8" s="1"/>
  <c r="K1027" i="4"/>
  <c r="H1109" i="4"/>
  <c r="H1230" i="8" l="1"/>
  <c r="L1097" i="8"/>
  <c r="L1028" i="4"/>
  <c r="I1110" i="4"/>
  <c r="K1097" i="8" l="1"/>
  <c r="L1098" i="8" s="1"/>
  <c r="I1231" i="8"/>
  <c r="K1028" i="4"/>
  <c r="H1110" i="4"/>
  <c r="K1098" i="8" l="1"/>
  <c r="H1231" i="8"/>
  <c r="L1029" i="4"/>
  <c r="I1111" i="4"/>
  <c r="I1232" i="8" l="1"/>
  <c r="L1099" i="8"/>
  <c r="K1029" i="4"/>
  <c r="H1111" i="4"/>
  <c r="H1232" i="8" l="1"/>
  <c r="I1233" i="8" s="1"/>
  <c r="K1099" i="8"/>
  <c r="L1030" i="4"/>
  <c r="I1112" i="4"/>
  <c r="H1233" i="8" l="1"/>
  <c r="L1100" i="8"/>
  <c r="K1030" i="4"/>
  <c r="H1112" i="4"/>
  <c r="K1100" i="8" l="1"/>
  <c r="I1234" i="8"/>
  <c r="L1031" i="4"/>
  <c r="I1113" i="4"/>
  <c r="H1234" i="8" l="1"/>
  <c r="I1235" i="8" s="1"/>
  <c r="L1101" i="8"/>
  <c r="K1031" i="4"/>
  <c r="H1113" i="4"/>
  <c r="H1235" i="8" l="1"/>
  <c r="K1101" i="8"/>
  <c r="L1032" i="4"/>
  <c r="I1114" i="4"/>
  <c r="L1102" i="8" l="1"/>
  <c r="I1236" i="8"/>
  <c r="K1032" i="4"/>
  <c r="H1114" i="4"/>
  <c r="H1236" i="8" l="1"/>
  <c r="K1102" i="8"/>
  <c r="L1033" i="4"/>
  <c r="I1115" i="4"/>
  <c r="L1103" i="8" l="1"/>
  <c r="K1103" i="8" s="1"/>
  <c r="I1237" i="8"/>
  <c r="K1033" i="4"/>
  <c r="H1115" i="4"/>
  <c r="L1104" i="8" l="1"/>
  <c r="H1237" i="8"/>
  <c r="L1034" i="4"/>
  <c r="I1116" i="4"/>
  <c r="I1238" i="8" l="1"/>
  <c r="K1104" i="8"/>
  <c r="K1034" i="4"/>
  <c r="H1116" i="4"/>
  <c r="L1105" i="8" l="1"/>
  <c r="K1105" i="8" s="1"/>
  <c r="H1238" i="8"/>
  <c r="L1035" i="4"/>
  <c r="I1117" i="4"/>
  <c r="L1106" i="8" l="1"/>
  <c r="I1239" i="8"/>
  <c r="K1035" i="4"/>
  <c r="H1117" i="4"/>
  <c r="H1239" i="8" l="1"/>
  <c r="K1106" i="8"/>
  <c r="L1036" i="4"/>
  <c r="I1118" i="4"/>
  <c r="L1107" i="8" l="1"/>
  <c r="I1240" i="8"/>
  <c r="K1036" i="4"/>
  <c r="H1118" i="4"/>
  <c r="H1240" i="8" l="1"/>
  <c r="K1107" i="8"/>
  <c r="L1108" i="8" s="1"/>
  <c r="L1037" i="4"/>
  <c r="I1119" i="4"/>
  <c r="K1108" i="8" l="1"/>
  <c r="I1241" i="8"/>
  <c r="K1037" i="4"/>
  <c r="H1119" i="4"/>
  <c r="H1241" i="8" l="1"/>
  <c r="L1109" i="8"/>
  <c r="L1038" i="4"/>
  <c r="I1120" i="4"/>
  <c r="I1242" i="8" l="1"/>
  <c r="K1109" i="8"/>
  <c r="K1038" i="4"/>
  <c r="H1120" i="4"/>
  <c r="L1110" i="8" l="1"/>
  <c r="K1110" i="8" s="1"/>
  <c r="H1242" i="8"/>
  <c r="L1039" i="4"/>
  <c r="I1121" i="4"/>
  <c r="L1111" i="8" l="1"/>
  <c r="I1243" i="8"/>
  <c r="K1039" i="4"/>
  <c r="H1121" i="4"/>
  <c r="H1243" i="8" l="1"/>
  <c r="I1244" i="8" s="1"/>
  <c r="K1111" i="8"/>
  <c r="L1040" i="4"/>
  <c r="I1122" i="4"/>
  <c r="H1244" i="8" l="1"/>
  <c r="I1245" i="8" s="1"/>
  <c r="L1112" i="8"/>
  <c r="K1040" i="4"/>
  <c r="H1122" i="4"/>
  <c r="H1245" i="8" l="1"/>
  <c r="K1112" i="8"/>
  <c r="L1041" i="4"/>
  <c r="I1123" i="4"/>
  <c r="L1113" i="8" l="1"/>
  <c r="I1246" i="8"/>
  <c r="K1041" i="4"/>
  <c r="H1123" i="4"/>
  <c r="H1246" i="8" l="1"/>
  <c r="K1113" i="8"/>
  <c r="L1042" i="4"/>
  <c r="I1124" i="4"/>
  <c r="L1114" i="8" l="1"/>
  <c r="I1247" i="8"/>
  <c r="K1042" i="4"/>
  <c r="H1124" i="4"/>
  <c r="H1247" i="8" l="1"/>
  <c r="K1114" i="8"/>
  <c r="L1043" i="4"/>
  <c r="I1125" i="4"/>
  <c r="L1115" i="8" l="1"/>
  <c r="I1248" i="8"/>
  <c r="K1043" i="4"/>
  <c r="H1125" i="4"/>
  <c r="H1248" i="8" l="1"/>
  <c r="K1115" i="8"/>
  <c r="L1044" i="4"/>
  <c r="I1126" i="4"/>
  <c r="L1116" i="8" l="1"/>
  <c r="I1249" i="8"/>
  <c r="K1044" i="4"/>
  <c r="H1126" i="4"/>
  <c r="H1249" i="8" l="1"/>
  <c r="I1250" i="8" s="1"/>
  <c r="K1116" i="8"/>
  <c r="L1045" i="4"/>
  <c r="I1127" i="4"/>
  <c r="H1250" i="8" l="1"/>
  <c r="L1117" i="8"/>
  <c r="K1045" i="4"/>
  <c r="H1127" i="4"/>
  <c r="K1117" i="8" l="1"/>
  <c r="I1251" i="8"/>
  <c r="L1046" i="4"/>
  <c r="I1128" i="4"/>
  <c r="H1251" i="8" l="1"/>
  <c r="L1118" i="8"/>
  <c r="K1046" i="4"/>
  <c r="H1128" i="4"/>
  <c r="K1118" i="8" l="1"/>
  <c r="I1252" i="8"/>
  <c r="H1252" i="8" s="1"/>
  <c r="L1047" i="4"/>
  <c r="I1129" i="4"/>
  <c r="I1253" i="8" l="1"/>
  <c r="L1119" i="8"/>
  <c r="K1047" i="4"/>
  <c r="H1129" i="4"/>
  <c r="K1119" i="8" l="1"/>
  <c r="L1120" i="8" s="1"/>
  <c r="H1253" i="8"/>
  <c r="L1048" i="4"/>
  <c r="I1130" i="4"/>
  <c r="K1120" i="8" l="1"/>
  <c r="I1254" i="8"/>
  <c r="K1048" i="4"/>
  <c r="H1130" i="4"/>
  <c r="H1254" i="8" l="1"/>
  <c r="L1121" i="8"/>
  <c r="L1049" i="4"/>
  <c r="I1131" i="4"/>
  <c r="I1255" i="8" l="1"/>
  <c r="H1255" i="8" s="1"/>
  <c r="K1121" i="8"/>
  <c r="K1049" i="4"/>
  <c r="H1131" i="4"/>
  <c r="I1256" i="8" l="1"/>
  <c r="L1122" i="8"/>
  <c r="L1050" i="4"/>
  <c r="I1132" i="4"/>
  <c r="K1122" i="8" l="1"/>
  <c r="H1256" i="8"/>
  <c r="K1050" i="4"/>
  <c r="H1132" i="4"/>
  <c r="I1257" i="8" l="1"/>
  <c r="L1123" i="8"/>
  <c r="L1051" i="4"/>
  <c r="I1133" i="4"/>
  <c r="K1123" i="8" l="1"/>
  <c r="H1257" i="8"/>
  <c r="K1051" i="4"/>
  <c r="H1133" i="4"/>
  <c r="I1258" i="8" l="1"/>
  <c r="L1124" i="8"/>
  <c r="L1052" i="4"/>
  <c r="I1134" i="4"/>
  <c r="K1124" i="8" l="1"/>
  <c r="H1258" i="8"/>
  <c r="K1052" i="4"/>
  <c r="H1134" i="4"/>
  <c r="I1259" i="8" l="1"/>
  <c r="H1259" i="8" s="1"/>
  <c r="L1125" i="8"/>
  <c r="L1053" i="4"/>
  <c r="I1135" i="4"/>
  <c r="I1260" i="8" l="1"/>
  <c r="K1125" i="8"/>
  <c r="K1053" i="4"/>
  <c r="H1135" i="4"/>
  <c r="L1126" i="8" l="1"/>
  <c r="H1260" i="8"/>
  <c r="L1054" i="4"/>
  <c r="I1136" i="4"/>
  <c r="I1261" i="8" l="1"/>
  <c r="H1261" i="8" s="1"/>
  <c r="K1126" i="8"/>
  <c r="K1054" i="4"/>
  <c r="L1055" i="4" s="1"/>
  <c r="H1136" i="4"/>
  <c r="I1262" i="8" l="1"/>
  <c r="L1127" i="8"/>
  <c r="K1055" i="4"/>
  <c r="I1137" i="4"/>
  <c r="K1127" i="8" l="1"/>
  <c r="H1262" i="8"/>
  <c r="L1056" i="4"/>
  <c r="H1137" i="4"/>
  <c r="I1263" i="8" l="1"/>
  <c r="H1263" i="8" s="1"/>
  <c r="L1128" i="8"/>
  <c r="K1056" i="4"/>
  <c r="I1138" i="4"/>
  <c r="I1264" i="8" l="1"/>
  <c r="K1128" i="8"/>
  <c r="L1057" i="4"/>
  <c r="H1138" i="4"/>
  <c r="L1129" i="8" l="1"/>
  <c r="H1264" i="8"/>
  <c r="K1057" i="4"/>
  <c r="I1139" i="4"/>
  <c r="I1265" i="8" l="1"/>
  <c r="K1129" i="8"/>
  <c r="L1058" i="4"/>
  <c r="H1139" i="4"/>
  <c r="L1130" i="8" l="1"/>
  <c r="K1130" i="8" s="1"/>
  <c r="H1265" i="8"/>
  <c r="K1058" i="4"/>
  <c r="I1140" i="4"/>
  <c r="L1131" i="8" l="1"/>
  <c r="I1266" i="8"/>
  <c r="L1059" i="4"/>
  <c r="H1140" i="4"/>
  <c r="H1266" i="8" l="1"/>
  <c r="I1267" i="8" s="1"/>
  <c r="K1131" i="8"/>
  <c r="K1059" i="4"/>
  <c r="I1141" i="4"/>
  <c r="H1267" i="8" l="1"/>
  <c r="I1268" i="8" s="1"/>
  <c r="L1132" i="8"/>
  <c r="L1060" i="4"/>
  <c r="H1141" i="4"/>
  <c r="H1268" i="8" l="1"/>
  <c r="K1132" i="8"/>
  <c r="K1060" i="4"/>
  <c r="I1142" i="4"/>
  <c r="L1133" i="8" l="1"/>
  <c r="I1269" i="8"/>
  <c r="L1061" i="4"/>
  <c r="H1142" i="4"/>
  <c r="H1269" i="8" l="1"/>
  <c r="K1133" i="8"/>
  <c r="K1061" i="4"/>
  <c r="I1143" i="4"/>
  <c r="L1134" i="8" l="1"/>
  <c r="I1270" i="8"/>
  <c r="L1062" i="4"/>
  <c r="H1143" i="4"/>
  <c r="H1270" i="8" l="1"/>
  <c r="K1134" i="8"/>
  <c r="K1062" i="4"/>
  <c r="L1063" i="4" s="1"/>
  <c r="I1144" i="4"/>
  <c r="L1135" i="8" l="1"/>
  <c r="I1271" i="8"/>
  <c r="K1063" i="4"/>
  <c r="L1064" i="4" s="1"/>
  <c r="H1144" i="4"/>
  <c r="H1271" i="8" l="1"/>
  <c r="K1135" i="8"/>
  <c r="K1064" i="4"/>
  <c r="I1145" i="4"/>
  <c r="L1136" i="8" l="1"/>
  <c r="I1272" i="8"/>
  <c r="L1065" i="4"/>
  <c r="K1065" i="4" s="1"/>
  <c r="H1145" i="4"/>
  <c r="H1272" i="8" l="1"/>
  <c r="I1273" i="8" s="1"/>
  <c r="K1136" i="8"/>
  <c r="L1066" i="4"/>
  <c r="K1066" i="4" s="1"/>
  <c r="I1146" i="4"/>
  <c r="H1273" i="8" l="1"/>
  <c r="L1137" i="8"/>
  <c r="L1067" i="4"/>
  <c r="K1067" i="4" s="1"/>
  <c r="H1146" i="4"/>
  <c r="K1137" i="8" l="1"/>
  <c r="I1274" i="8"/>
  <c r="L1068" i="4"/>
  <c r="I1147" i="4"/>
  <c r="H1274" i="8" l="1"/>
  <c r="I1275" i="8" s="1"/>
  <c r="L1138" i="8"/>
  <c r="K1068" i="4"/>
  <c r="H1147" i="4"/>
  <c r="H1275" i="8" l="1"/>
  <c r="I1276" i="8" s="1"/>
  <c r="K1138" i="8"/>
  <c r="L1069" i="4"/>
  <c r="I1148" i="4"/>
  <c r="H1276" i="8" l="1"/>
  <c r="L1139" i="8"/>
  <c r="K1069" i="4"/>
  <c r="L1070" i="4" s="1"/>
  <c r="H1148" i="4"/>
  <c r="K1139" i="8" l="1"/>
  <c r="I1277" i="8"/>
  <c r="K1070" i="4"/>
  <c r="L1071" i="4"/>
  <c r="I1149" i="4"/>
  <c r="H1277" i="8" l="1"/>
  <c r="I1278" i="8" s="1"/>
  <c r="L1140" i="8"/>
  <c r="K1071" i="4"/>
  <c r="L1072" i="4" s="1"/>
  <c r="H1149" i="4"/>
  <c r="H1278" i="8" l="1"/>
  <c r="K1140" i="8"/>
  <c r="K1072" i="4"/>
  <c r="I1150" i="4"/>
  <c r="L1141" i="8" l="1"/>
  <c r="I1279" i="8"/>
  <c r="L1073" i="4"/>
  <c r="K1073" i="4" s="1"/>
  <c r="H1150" i="4"/>
  <c r="H1279" i="8" l="1"/>
  <c r="K1141" i="8"/>
  <c r="L1074" i="4"/>
  <c r="I1151" i="4"/>
  <c r="L1142" i="8" l="1"/>
  <c r="I1280" i="8"/>
  <c r="K1074" i="4"/>
  <c r="H1151" i="4"/>
  <c r="H1280" i="8" l="1"/>
  <c r="K1142" i="8"/>
  <c r="L1075" i="4"/>
  <c r="K1075" i="4" s="1"/>
  <c r="I1152" i="4"/>
  <c r="L1143" i="8" l="1"/>
  <c r="I1281" i="8"/>
  <c r="L1076" i="4"/>
  <c r="H1152" i="4"/>
  <c r="H1281" i="8" l="1"/>
  <c r="K1143" i="8"/>
  <c r="K1076" i="4"/>
  <c r="I1153" i="4"/>
  <c r="L1144" i="8" l="1"/>
  <c r="I1282" i="8"/>
  <c r="L1077" i="4"/>
  <c r="H1153" i="4"/>
  <c r="H1282" i="8" l="1"/>
  <c r="K1144" i="8"/>
  <c r="K1077" i="4"/>
  <c r="I1154" i="4"/>
  <c r="I1283" i="8" l="1"/>
  <c r="H1283" i="8" s="1"/>
  <c r="L1145" i="8"/>
  <c r="L1078" i="4"/>
  <c r="H1154" i="4"/>
  <c r="I1284" i="8" l="1"/>
  <c r="K1145" i="8"/>
  <c r="K1078" i="4"/>
  <c r="I1155" i="4"/>
  <c r="L1146" i="8" l="1"/>
  <c r="H1284" i="8"/>
  <c r="L1079" i="4"/>
  <c r="H1155" i="4"/>
  <c r="I1285" i="8" l="1"/>
  <c r="K1146" i="8"/>
  <c r="K1079" i="4"/>
  <c r="I1156" i="4"/>
  <c r="L1147" i="8" l="1"/>
  <c r="H1285" i="8"/>
  <c r="L1080" i="4"/>
  <c r="H1156" i="4"/>
  <c r="I1286" i="8" l="1"/>
  <c r="K1147" i="8"/>
  <c r="K1080" i="4"/>
  <c r="L1081" i="4" s="1"/>
  <c r="I1157" i="4"/>
  <c r="L1148" i="8" l="1"/>
  <c r="H1286" i="8"/>
  <c r="K1081" i="4"/>
  <c r="L1082" i="4" s="1"/>
  <c r="H1157" i="4"/>
  <c r="I1287" i="8" l="1"/>
  <c r="K1148" i="8"/>
  <c r="K1082" i="4"/>
  <c r="I1158" i="4"/>
  <c r="L1149" i="8" l="1"/>
  <c r="K1149" i="8" s="1"/>
  <c r="H1287" i="8"/>
  <c r="L1083" i="4"/>
  <c r="H1158" i="4"/>
  <c r="L1150" i="8" l="1"/>
  <c r="I1288" i="8"/>
  <c r="K1083" i="4"/>
  <c r="I1159" i="4"/>
  <c r="H1288" i="8" l="1"/>
  <c r="K1150" i="8"/>
  <c r="L1084" i="4"/>
  <c r="H1159" i="4"/>
  <c r="L1151" i="8" l="1"/>
  <c r="K1151" i="8" s="1"/>
  <c r="I1289" i="8"/>
  <c r="K1084" i="4"/>
  <c r="L1085" i="4" s="1"/>
  <c r="I1160" i="4"/>
  <c r="L1152" i="8" l="1"/>
  <c r="H1289" i="8"/>
  <c r="K1085" i="4"/>
  <c r="H1160" i="4"/>
  <c r="I1290" i="8" l="1"/>
  <c r="K1152" i="8"/>
  <c r="L1086" i="4"/>
  <c r="I1161" i="4"/>
  <c r="L1153" i="8" l="1"/>
  <c r="H1290" i="8"/>
  <c r="K1086" i="4"/>
  <c r="H1161" i="4"/>
  <c r="I1291" i="8" l="1"/>
  <c r="K1153" i="8"/>
  <c r="L1087" i="4"/>
  <c r="I1162" i="4"/>
  <c r="L1154" i="8" l="1"/>
  <c r="H1291" i="8"/>
  <c r="K1087" i="4"/>
  <c r="H1162" i="4"/>
  <c r="I1292" i="8" l="1"/>
  <c r="K1154" i="8"/>
  <c r="L1088" i="4"/>
  <c r="I1163" i="4"/>
  <c r="L1155" i="8" l="1"/>
  <c r="K1155" i="8" s="1"/>
  <c r="H1292" i="8"/>
  <c r="K1088" i="4"/>
  <c r="H1163" i="4"/>
  <c r="L1156" i="8" l="1"/>
  <c r="I1293" i="8"/>
  <c r="L1089" i="4"/>
  <c r="I1164" i="4"/>
  <c r="H1293" i="8" l="1"/>
  <c r="K1156" i="8"/>
  <c r="K1089" i="4"/>
  <c r="H1164" i="4"/>
  <c r="I1294" i="8" l="1"/>
  <c r="H1294" i="8" s="1"/>
  <c r="L1157" i="8"/>
  <c r="L1090" i="4"/>
  <c r="I1165" i="4"/>
  <c r="I1295" i="8" l="1"/>
  <c r="K1157" i="8"/>
  <c r="K1090" i="4"/>
  <c r="H1165" i="4"/>
  <c r="L1158" i="8" l="1"/>
  <c r="H1295" i="8"/>
  <c r="L1091" i="4"/>
  <c r="I1166" i="4"/>
  <c r="I1296" i="8" l="1"/>
  <c r="H1296" i="8" s="1"/>
  <c r="K1158" i="8"/>
  <c r="K1091" i="4"/>
  <c r="H1166" i="4"/>
  <c r="I1297" i="8" l="1"/>
  <c r="L1159" i="8"/>
  <c r="L1092" i="4"/>
  <c r="I1167" i="4"/>
  <c r="K1159" i="8" l="1"/>
  <c r="H1297" i="8"/>
  <c r="K1092" i="4"/>
  <c r="H1167" i="4"/>
  <c r="I1298" i="8" l="1"/>
  <c r="L1160" i="8"/>
  <c r="L1093" i="4"/>
  <c r="I1168" i="4"/>
  <c r="K1160" i="8" l="1"/>
  <c r="L1161" i="8" s="1"/>
  <c r="H1298" i="8"/>
  <c r="K1093" i="4"/>
  <c r="H1168" i="4"/>
  <c r="K1161" i="8" l="1"/>
  <c r="I1299" i="8"/>
  <c r="L1094" i="4"/>
  <c r="I1169" i="4"/>
  <c r="H1299" i="8" l="1"/>
  <c r="L1162" i="8"/>
  <c r="K1094" i="4"/>
  <c r="H1169" i="4"/>
  <c r="K1162" i="8" l="1"/>
  <c r="I1300" i="8"/>
  <c r="L1095" i="4"/>
  <c r="I1170" i="4"/>
  <c r="H1300" i="8" l="1"/>
  <c r="L1163" i="8"/>
  <c r="K1095" i="4"/>
  <c r="H1170" i="4"/>
  <c r="K1163" i="8" l="1"/>
  <c r="I1301" i="8"/>
  <c r="L1096" i="4"/>
  <c r="I1171" i="4"/>
  <c r="H1301" i="8" l="1"/>
  <c r="I1302" i="8" s="1"/>
  <c r="L1164" i="8"/>
  <c r="K1096" i="4"/>
  <c r="H1171" i="4"/>
  <c r="H1302" i="8" l="1"/>
  <c r="K1164" i="8"/>
  <c r="L1097" i="4"/>
  <c r="I1172" i="4"/>
  <c r="L1165" i="8" l="1"/>
  <c r="I1303" i="8"/>
  <c r="K1097" i="4"/>
  <c r="H1172" i="4"/>
  <c r="H1303" i="8" l="1"/>
  <c r="K1165" i="8"/>
  <c r="L1098" i="4"/>
  <c r="I1173" i="4"/>
  <c r="L1166" i="8" l="1"/>
  <c r="I1304" i="8"/>
  <c r="K1098" i="4"/>
  <c r="H1173" i="4"/>
  <c r="H1304" i="8" l="1"/>
  <c r="K1166" i="8"/>
  <c r="L1099" i="4"/>
  <c r="I1174" i="4"/>
  <c r="L1167" i="8" l="1"/>
  <c r="I1305" i="8"/>
  <c r="K1099" i="4"/>
  <c r="H1174" i="4"/>
  <c r="H1305" i="8" l="1"/>
  <c r="K1167" i="8"/>
  <c r="L1100" i="4"/>
  <c r="I1175" i="4"/>
  <c r="L1168" i="8" l="1"/>
  <c r="I1306" i="8"/>
  <c r="K1100" i="4"/>
  <c r="H1175" i="4"/>
  <c r="H1306" i="8" l="1"/>
  <c r="I1307" i="8" s="1"/>
  <c r="K1168" i="8"/>
  <c r="L1101" i="4"/>
  <c r="I1176" i="4"/>
  <c r="H1176" i="4" s="1"/>
  <c r="H1307" i="8" l="1"/>
  <c r="L1169" i="8"/>
  <c r="K1101" i="4"/>
  <c r="I1177" i="4"/>
  <c r="H1177" i="4" s="1"/>
  <c r="K1169" i="8" l="1"/>
  <c r="I1308" i="8"/>
  <c r="L1102" i="4"/>
  <c r="I1178" i="4"/>
  <c r="H1178" i="4" s="1"/>
  <c r="H1308" i="8" l="1"/>
  <c r="I1309" i="8" s="1"/>
  <c r="L1170" i="8"/>
  <c r="K1102" i="4"/>
  <c r="I1179" i="4"/>
  <c r="H1179" i="4" s="1"/>
  <c r="H1309" i="8" l="1"/>
  <c r="K1170" i="8"/>
  <c r="L1103" i="4"/>
  <c r="I1180" i="4"/>
  <c r="L1171" i="8" l="1"/>
  <c r="I1310" i="8"/>
  <c r="K1103" i="4"/>
  <c r="H1180" i="4"/>
  <c r="H1310" i="8" l="1"/>
  <c r="K1171" i="8"/>
  <c r="L1104" i="4"/>
  <c r="I1181" i="4"/>
  <c r="L1172" i="8" l="1"/>
  <c r="K1172" i="8" s="1"/>
  <c r="I1311" i="8"/>
  <c r="K1104" i="4"/>
  <c r="H1181" i="4"/>
  <c r="L1173" i="8" l="1"/>
  <c r="H1311" i="8"/>
  <c r="L1105" i="4"/>
  <c r="I1182" i="4"/>
  <c r="I1312" i="8" l="1"/>
  <c r="K1173" i="8"/>
  <c r="K1105" i="4"/>
  <c r="H1182" i="4"/>
  <c r="L1174" i="8" l="1"/>
  <c r="K1174" i="8" s="1"/>
  <c r="H1312" i="8"/>
  <c r="L1106" i="4"/>
  <c r="I1183" i="4"/>
  <c r="L1175" i="8" l="1"/>
  <c r="I1313" i="8"/>
  <c r="K1106" i="4"/>
  <c r="H1183" i="4"/>
  <c r="H1313" i="8" l="1"/>
  <c r="K1175" i="8"/>
  <c r="L1107" i="4"/>
  <c r="I1184" i="4"/>
  <c r="L1176" i="8" l="1"/>
  <c r="I1314" i="8"/>
  <c r="K1107" i="4"/>
  <c r="H1184" i="4"/>
  <c r="K1176" i="8" l="1"/>
  <c r="L1177" i="8" s="1"/>
  <c r="H1314" i="8"/>
  <c r="L1108" i="4"/>
  <c r="I1185" i="4"/>
  <c r="K1177" i="8" l="1"/>
  <c r="I1315" i="8"/>
  <c r="H1315" i="8" s="1"/>
  <c r="K1108" i="4"/>
  <c r="H1185" i="4"/>
  <c r="I1316" i="8" l="1"/>
  <c r="L1178" i="8"/>
  <c r="L1109" i="4"/>
  <c r="I1186" i="4"/>
  <c r="K1178" i="8" l="1"/>
  <c r="L1179" i="8" s="1"/>
  <c r="H1316" i="8"/>
  <c r="K1109" i="4"/>
  <c r="H1186" i="4"/>
  <c r="K1179" i="8" l="1"/>
  <c r="I1317" i="8"/>
  <c r="L1110" i="4"/>
  <c r="I1187" i="4"/>
  <c r="H1317" i="8" l="1"/>
  <c r="L1180" i="8"/>
  <c r="K1110" i="4"/>
  <c r="H1187" i="4"/>
  <c r="I1318" i="8" l="1"/>
  <c r="K1180" i="8"/>
  <c r="L1111" i="4"/>
  <c r="I1188" i="4"/>
  <c r="L1181" i="8" l="1"/>
  <c r="H1318" i="8"/>
  <c r="K1111" i="4"/>
  <c r="H1188" i="4"/>
  <c r="I1189" i="4" s="1"/>
  <c r="I1319" i="8" l="1"/>
  <c r="K1181" i="8"/>
  <c r="L1112" i="4"/>
  <c r="H1189" i="4"/>
  <c r="I1190" i="4" s="1"/>
  <c r="L1182" i="8" l="1"/>
  <c r="H1319" i="8"/>
  <c r="K1112" i="4"/>
  <c r="H1190" i="4"/>
  <c r="I1320" i="8" l="1"/>
  <c r="K1182" i="8"/>
  <c r="L1113" i="4"/>
  <c r="I1191" i="4"/>
  <c r="L1183" i="8" l="1"/>
  <c r="H1320" i="8"/>
  <c r="K1113" i="4"/>
  <c r="H1191" i="4"/>
  <c r="I1321" i="8" l="1"/>
  <c r="K1183" i="8"/>
  <c r="L1114" i="4"/>
  <c r="I1192" i="4"/>
  <c r="L1184" i="8" l="1"/>
  <c r="H1321" i="8"/>
  <c r="K1114" i="4"/>
  <c r="H1192" i="4"/>
  <c r="I1322" i="8" l="1"/>
  <c r="K1184" i="8"/>
  <c r="L1115" i="4"/>
  <c r="I1193" i="4"/>
  <c r="L1185" i="8" l="1"/>
  <c r="K1185" i="8" s="1"/>
  <c r="H1322" i="8"/>
  <c r="K1115" i="4"/>
  <c r="H1193" i="4"/>
  <c r="L1186" i="8" l="1"/>
  <c r="I1323" i="8"/>
  <c r="H1323" i="8" s="1"/>
  <c r="L1116" i="4"/>
  <c r="I1194" i="4"/>
  <c r="I1324" i="8" l="1"/>
  <c r="K1186" i="8"/>
  <c r="K1116" i="4"/>
  <c r="H1194" i="4"/>
  <c r="L1187" i="8" l="1"/>
  <c r="K1187" i="8" s="1"/>
  <c r="H1324" i="8"/>
  <c r="L1117" i="4"/>
  <c r="I1195" i="4"/>
  <c r="L1188" i="8" l="1"/>
  <c r="I1325" i="8"/>
  <c r="K1117" i="4"/>
  <c r="H1195" i="4"/>
  <c r="H1325" i="8" l="1"/>
  <c r="K1188" i="8"/>
  <c r="L1118" i="4"/>
  <c r="I1196" i="4"/>
  <c r="L1189" i="8" l="1"/>
  <c r="K1189" i="8" s="1"/>
  <c r="I1326" i="8"/>
  <c r="K1118" i="4"/>
  <c r="H1196" i="4"/>
  <c r="L1190" i="8" l="1"/>
  <c r="H1326" i="8"/>
  <c r="L1119" i="4"/>
  <c r="I1197" i="4"/>
  <c r="I1327" i="8" l="1"/>
  <c r="K1190" i="8"/>
  <c r="K1119" i="4"/>
  <c r="H1197" i="4"/>
  <c r="L1191" i="8" l="1"/>
  <c r="K1191" i="8" s="1"/>
  <c r="H1327" i="8"/>
  <c r="L1120" i="4"/>
  <c r="I1198" i="4"/>
  <c r="L1192" i="8" l="1"/>
  <c r="I1328" i="8"/>
  <c r="K1120" i="4"/>
  <c r="H1198" i="4"/>
  <c r="H1328" i="8" l="1"/>
  <c r="K1192" i="8"/>
  <c r="L1121" i="4"/>
  <c r="I1199" i="4"/>
  <c r="L1193" i="8" l="1"/>
  <c r="I1329" i="8"/>
  <c r="K1121" i="4"/>
  <c r="H1199" i="4"/>
  <c r="H1329" i="8" l="1"/>
  <c r="K1193" i="8"/>
  <c r="L1122" i="4"/>
  <c r="I1200" i="4"/>
  <c r="L1194" i="8" l="1"/>
  <c r="K1194" i="8" s="1"/>
  <c r="I1330" i="8"/>
  <c r="K1122" i="4"/>
  <c r="H1200" i="4"/>
  <c r="L1195" i="8" l="1"/>
  <c r="H1330" i="8"/>
  <c r="L1123" i="4"/>
  <c r="I1201" i="4"/>
  <c r="I1331" i="8" l="1"/>
  <c r="K1195" i="8"/>
  <c r="K1123" i="4"/>
  <c r="H1201" i="4"/>
  <c r="L1196" i="8" l="1"/>
  <c r="K1196" i="8" s="1"/>
  <c r="H1331" i="8"/>
  <c r="L1124" i="4"/>
  <c r="I1202" i="4"/>
  <c r="L1197" i="8" l="1"/>
  <c r="I1332" i="8"/>
  <c r="K1124" i="4"/>
  <c r="H1202" i="4"/>
  <c r="H1332" i="8" l="1"/>
  <c r="K1197" i="8"/>
  <c r="L1125" i="4"/>
  <c r="I1203" i="4"/>
  <c r="L1198" i="8" l="1"/>
  <c r="I1333" i="8"/>
  <c r="K1125" i="4"/>
  <c r="H1203" i="4"/>
  <c r="H1333" i="8" l="1"/>
  <c r="K1198" i="8"/>
  <c r="L1126" i="4"/>
  <c r="I1204" i="4"/>
  <c r="L1199" i="8" l="1"/>
  <c r="I1334" i="8"/>
  <c r="K1126" i="4"/>
  <c r="H1204" i="4"/>
  <c r="H1334" i="8" l="1"/>
  <c r="K1199" i="8"/>
  <c r="L1127" i="4"/>
  <c r="I1205" i="4"/>
  <c r="L1200" i="8" l="1"/>
  <c r="I1335" i="8"/>
  <c r="K1127" i="4"/>
  <c r="H1205" i="4"/>
  <c r="H1335" i="8" l="1"/>
  <c r="I1336" i="8" s="1"/>
  <c r="K1200" i="8"/>
  <c r="L1128" i="4"/>
  <c r="I1206" i="4"/>
  <c r="H1336" i="8" l="1"/>
  <c r="L1201" i="8"/>
  <c r="K1128" i="4"/>
  <c r="H1206" i="4"/>
  <c r="K1201" i="8" l="1"/>
  <c r="I1337" i="8"/>
  <c r="L1129" i="4"/>
  <c r="I1207" i="4"/>
  <c r="H1337" i="8" l="1"/>
  <c r="I1338" i="8" s="1"/>
  <c r="L1202" i="8"/>
  <c r="K1129" i="4"/>
  <c r="H1207" i="4"/>
  <c r="H1338" i="8" l="1"/>
  <c r="K1202" i="8"/>
  <c r="L1130" i="4"/>
  <c r="I1208" i="4"/>
  <c r="L1203" i="8" l="1"/>
  <c r="I1339" i="8"/>
  <c r="K1130" i="4"/>
  <c r="H1208" i="4"/>
  <c r="H1339" i="8" l="1"/>
  <c r="K1203" i="8"/>
  <c r="L1131" i="4"/>
  <c r="I1209" i="4"/>
  <c r="L1204" i="8" l="1"/>
  <c r="I1340" i="8"/>
  <c r="H1340" i="8" s="1"/>
  <c r="K1131" i="4"/>
  <c r="H1209" i="4"/>
  <c r="I1341" i="8" l="1"/>
  <c r="K1204" i="8"/>
  <c r="L1132" i="4"/>
  <c r="I1210" i="4"/>
  <c r="L1205" i="8" l="1"/>
  <c r="K1205" i="8" s="1"/>
  <c r="H1341" i="8"/>
  <c r="K1132" i="4"/>
  <c r="H1210" i="4"/>
  <c r="L1206" i="8" l="1"/>
  <c r="I1342" i="8"/>
  <c r="L1133" i="4"/>
  <c r="I1211" i="4"/>
  <c r="H1342" i="8" l="1"/>
  <c r="K1206" i="8"/>
  <c r="K1133" i="4"/>
  <c r="H1211" i="4"/>
  <c r="L1207" i="8" l="1"/>
  <c r="I1343" i="8"/>
  <c r="L1134" i="4"/>
  <c r="I1212" i="4"/>
  <c r="H1343" i="8" l="1"/>
  <c r="K1207" i="8"/>
  <c r="K1134" i="4"/>
  <c r="H1212" i="4"/>
  <c r="I1344" i="8" l="1"/>
  <c r="L1208" i="8"/>
  <c r="L1135" i="4"/>
  <c r="I1213" i="4"/>
  <c r="K1208" i="8" l="1"/>
  <c r="H1344" i="8"/>
  <c r="K1135" i="4"/>
  <c r="H1213" i="4"/>
  <c r="I1345" i="8" l="1"/>
  <c r="L1209" i="8"/>
  <c r="L1136" i="4"/>
  <c r="I1214" i="4"/>
  <c r="K1209" i="8" l="1"/>
  <c r="H1345" i="8"/>
  <c r="K1136" i="4"/>
  <c r="H1214" i="4"/>
  <c r="I1346" i="8" l="1"/>
  <c r="L1210" i="8"/>
  <c r="K1210" i="8" s="1"/>
  <c r="L1137" i="4"/>
  <c r="I1215" i="4"/>
  <c r="L1211" i="8" l="1"/>
  <c r="H1346" i="8"/>
  <c r="K1137" i="4"/>
  <c r="H1215" i="4"/>
  <c r="I1347" i="8" l="1"/>
  <c r="K1211" i="8"/>
  <c r="L1138" i="4"/>
  <c r="I1216" i="4"/>
  <c r="H1347" i="8" l="1"/>
  <c r="I1348" i="8" s="1"/>
  <c r="L1212" i="8"/>
  <c r="K1138" i="4"/>
  <c r="H1216" i="4"/>
  <c r="H1348" i="8" l="1"/>
  <c r="K1212" i="8"/>
  <c r="L1139" i="4"/>
  <c r="I1217" i="4"/>
  <c r="L1213" i="8" l="1"/>
  <c r="I1349" i="8"/>
  <c r="K1139" i="4"/>
  <c r="H1217" i="4"/>
  <c r="H1349" i="8" l="1"/>
  <c r="K1213" i="8"/>
  <c r="L1140" i="4"/>
  <c r="I1218" i="4"/>
  <c r="L1214" i="8" l="1"/>
  <c r="I1350" i="8"/>
  <c r="K1140" i="4"/>
  <c r="H1218" i="4"/>
  <c r="K1214" i="8" l="1"/>
  <c r="L1215" i="8" s="1"/>
  <c r="H1350" i="8"/>
  <c r="L1141" i="4"/>
  <c r="I1219" i="4"/>
  <c r="K1215" i="8" l="1"/>
  <c r="I1351" i="8"/>
  <c r="K1141" i="4"/>
  <c r="H1219" i="4"/>
  <c r="H1351" i="8" l="1"/>
  <c r="L1216" i="8"/>
  <c r="L1142" i="4"/>
  <c r="I1220" i="4"/>
  <c r="K1216" i="8" l="1"/>
  <c r="L1217" i="8" s="1"/>
  <c r="I1352" i="8"/>
  <c r="K1142" i="4"/>
  <c r="H1220" i="4"/>
  <c r="K1217" i="8" l="1"/>
  <c r="H1352" i="8"/>
  <c r="L1143" i="4"/>
  <c r="I1221" i="4"/>
  <c r="I1353" i="8" l="1"/>
  <c r="L1218" i="8"/>
  <c r="K1143" i="4"/>
  <c r="H1221" i="4"/>
  <c r="H1353" i="8" l="1"/>
  <c r="I1354" i="8" s="1"/>
  <c r="K1218" i="8"/>
  <c r="L1144" i="4"/>
  <c r="I1222" i="4"/>
  <c r="H1354" i="8" l="1"/>
  <c r="L1219" i="8"/>
  <c r="K1144" i="4"/>
  <c r="H1222" i="4"/>
  <c r="K1219" i="8" l="1"/>
  <c r="I1355" i="8"/>
  <c r="L1145" i="4"/>
  <c r="I1223" i="4"/>
  <c r="H1355" i="8" l="1"/>
  <c r="L1220" i="8"/>
  <c r="K1145" i="4"/>
  <c r="H1223" i="4"/>
  <c r="K1220" i="8" l="1"/>
  <c r="I1356" i="8"/>
  <c r="L1146" i="4"/>
  <c r="I1224" i="4"/>
  <c r="H1356" i="8" l="1"/>
  <c r="L1221" i="8"/>
  <c r="K1146" i="4"/>
  <c r="H1224" i="4"/>
  <c r="K1221" i="8" l="1"/>
  <c r="I1357" i="8"/>
  <c r="L1147" i="4"/>
  <c r="I1225" i="4"/>
  <c r="H1357" i="8" l="1"/>
  <c r="I1358" i="8" s="1"/>
  <c r="L1222" i="8"/>
  <c r="K1147" i="4"/>
  <c r="H1225" i="4"/>
  <c r="H1358" i="8" l="1"/>
  <c r="K1222" i="8"/>
  <c r="L1148" i="4"/>
  <c r="I1226" i="4"/>
  <c r="L1223" i="8" l="1"/>
  <c r="I1359" i="8"/>
  <c r="K1148" i="4"/>
  <c r="H1226" i="4"/>
  <c r="H1359" i="8" l="1"/>
  <c r="I1360" i="8" s="1"/>
  <c r="K1223" i="8"/>
  <c r="L1149" i="4"/>
  <c r="I1227" i="4"/>
  <c r="H1360" i="8" l="1"/>
  <c r="I1361" i="8" s="1"/>
  <c r="L1224" i="8"/>
  <c r="K1149" i="4"/>
  <c r="H1227" i="4"/>
  <c r="H1361" i="8" l="1"/>
  <c r="K1224" i="8"/>
  <c r="L1150" i="4"/>
  <c r="I1228" i="4"/>
  <c r="L1225" i="8" l="1"/>
  <c r="I1362" i="8"/>
  <c r="K1150" i="4"/>
  <c r="H1228" i="4"/>
  <c r="H1362" i="8" l="1"/>
  <c r="I1363" i="8" s="1"/>
  <c r="K1225" i="8"/>
  <c r="L1151" i="4"/>
  <c r="I1229" i="4"/>
  <c r="H1363" i="8" l="1"/>
  <c r="I1364" i="8" s="1"/>
  <c r="L1226" i="8"/>
  <c r="K1151" i="4"/>
  <c r="H1229" i="4"/>
  <c r="H1364" i="8" l="1"/>
  <c r="K1226" i="8"/>
  <c r="L1152" i="4"/>
  <c r="I1230" i="4"/>
  <c r="L1227" i="8" l="1"/>
  <c r="I1365" i="8"/>
  <c r="K1152" i="4"/>
  <c r="H1230" i="4"/>
  <c r="H1365" i="8" l="1"/>
  <c r="I1366" i="8" s="1"/>
  <c r="K1227" i="8"/>
  <c r="L1153" i="4"/>
  <c r="I1231" i="4"/>
  <c r="H1366" i="8" l="1"/>
  <c r="L1228" i="8"/>
  <c r="K1153" i="4"/>
  <c r="H1231" i="4"/>
  <c r="K1228" i="8" l="1"/>
  <c r="I1367" i="8"/>
  <c r="L1154" i="4"/>
  <c r="I1232" i="4"/>
  <c r="H1367" i="8" l="1"/>
  <c r="L1229" i="8"/>
  <c r="K1154" i="4"/>
  <c r="H1232" i="4"/>
  <c r="K1229" i="8" l="1"/>
  <c r="L1230" i="8" s="1"/>
  <c r="I1368" i="8"/>
  <c r="L1155" i="4"/>
  <c r="I1233" i="4"/>
  <c r="K1230" i="8" l="1"/>
  <c r="H1368" i="8"/>
  <c r="I1369" i="8" s="1"/>
  <c r="K1155" i="4"/>
  <c r="H1233" i="4"/>
  <c r="H1369" i="8" l="1"/>
  <c r="L1231" i="8"/>
  <c r="L1156" i="4"/>
  <c r="I1234" i="4"/>
  <c r="K1231" i="8" l="1"/>
  <c r="L1232" i="8" s="1"/>
  <c r="I1370" i="8"/>
  <c r="K1156" i="4"/>
  <c r="H1234" i="4"/>
  <c r="K1232" i="8" l="1"/>
  <c r="H1370" i="8"/>
  <c r="L1157" i="4"/>
  <c r="I1235" i="4"/>
  <c r="I1371" i="8" l="1"/>
  <c r="H1371" i="8" s="1"/>
  <c r="L1233" i="8"/>
  <c r="K1157" i="4"/>
  <c r="H1235" i="4"/>
  <c r="I1372" i="8" l="1"/>
  <c r="K1233" i="8"/>
  <c r="L1158" i="4"/>
  <c r="I1236" i="4"/>
  <c r="L1234" i="8" l="1"/>
  <c r="H1372" i="8"/>
  <c r="K1158" i="4"/>
  <c r="H1236" i="4"/>
  <c r="I1373" i="8" l="1"/>
  <c r="K1234" i="8"/>
  <c r="L1159" i="4"/>
  <c r="I1237" i="4"/>
  <c r="L1235" i="8" l="1"/>
  <c r="H1373" i="8"/>
  <c r="K1159" i="4"/>
  <c r="H1237" i="4"/>
  <c r="I1374" i="8" l="1"/>
  <c r="H1374" i="8" s="1"/>
  <c r="K1235" i="8"/>
  <c r="L1160" i="4"/>
  <c r="I1238" i="4"/>
  <c r="I1375" i="8" l="1"/>
  <c r="L1236" i="8"/>
  <c r="K1160" i="4"/>
  <c r="H1238" i="4"/>
  <c r="K1236" i="8" l="1"/>
  <c r="H1375" i="8"/>
  <c r="L1161" i="4"/>
  <c r="I1239" i="4"/>
  <c r="I1376" i="8" l="1"/>
  <c r="H1376" i="8" s="1"/>
  <c r="L1237" i="8"/>
  <c r="K1161" i="4"/>
  <c r="H1239" i="4"/>
  <c r="I1377" i="8" l="1"/>
  <c r="K1237" i="8"/>
  <c r="L1162" i="4"/>
  <c r="I1240" i="4"/>
  <c r="L1238" i="8" l="1"/>
  <c r="H1377" i="8"/>
  <c r="K1162" i="4"/>
  <c r="H1240" i="4"/>
  <c r="I1378" i="8" l="1"/>
  <c r="K1238" i="8"/>
  <c r="L1163" i="4"/>
  <c r="I1241" i="4"/>
  <c r="L1239" i="8" l="1"/>
  <c r="H1378" i="8"/>
  <c r="K1163" i="4"/>
  <c r="H1241" i="4"/>
  <c r="I1379" i="8" l="1"/>
  <c r="K1239" i="8"/>
  <c r="L1164" i="4"/>
  <c r="I1242" i="4"/>
  <c r="L1240" i="8" l="1"/>
  <c r="K1240" i="8" s="1"/>
  <c r="H1379" i="8"/>
  <c r="K1164" i="4"/>
  <c r="H1242" i="4"/>
  <c r="L1241" i="8" l="1"/>
  <c r="I1380" i="8"/>
  <c r="L1165" i="4"/>
  <c r="I1243" i="4"/>
  <c r="H1380" i="8" l="1"/>
  <c r="K1241" i="8"/>
  <c r="K1165" i="4"/>
  <c r="H1243" i="4"/>
  <c r="L1242" i="8" l="1"/>
  <c r="I1381" i="8"/>
  <c r="L1166" i="4"/>
  <c r="I1244" i="4"/>
  <c r="H1381" i="8" l="1"/>
  <c r="I1382" i="8" s="1"/>
  <c r="K1242" i="8"/>
  <c r="K1166" i="4"/>
  <c r="H1244" i="4"/>
  <c r="H1382" i="8" l="1"/>
  <c r="L1243" i="8"/>
  <c r="L1167" i="4"/>
  <c r="I1245" i="4"/>
  <c r="K1243" i="8" l="1"/>
  <c r="L1244" i="8" s="1"/>
  <c r="I1383" i="8"/>
  <c r="K1167" i="4"/>
  <c r="H1245" i="4"/>
  <c r="K1244" i="8" l="1"/>
  <c r="H1383" i="8"/>
  <c r="L1168" i="4"/>
  <c r="I1246" i="4"/>
  <c r="I1384" i="8" l="1"/>
  <c r="L1245" i="8"/>
  <c r="K1168" i="4"/>
  <c r="H1246" i="4"/>
  <c r="H1384" i="8" l="1"/>
  <c r="I1385" i="8" s="1"/>
  <c r="K1245" i="8"/>
  <c r="L1169" i="4"/>
  <c r="I1247" i="4"/>
  <c r="H1385" i="8" l="1"/>
  <c r="L1246" i="8"/>
  <c r="K1169" i="4"/>
  <c r="H1247" i="4"/>
  <c r="K1246" i="8" l="1"/>
  <c r="I1386" i="8"/>
  <c r="L1170" i="4"/>
  <c r="I1248" i="4"/>
  <c r="H1386" i="8" l="1"/>
  <c r="I1387" i="8" s="1"/>
  <c r="L1247" i="8"/>
  <c r="K1170" i="4"/>
  <c r="H1248" i="4"/>
  <c r="H1387" i="8" l="1"/>
  <c r="I1388" i="8" s="1"/>
  <c r="K1247" i="8"/>
  <c r="L1171" i="4"/>
  <c r="I1249" i="4"/>
  <c r="H1388" i="8" l="1"/>
  <c r="L1248" i="8"/>
  <c r="K1171" i="4"/>
  <c r="H1249" i="4"/>
  <c r="K1248" i="8" l="1"/>
  <c r="L1249" i="8" s="1"/>
  <c r="I1389" i="8"/>
  <c r="L1172" i="4"/>
  <c r="I1250" i="4"/>
  <c r="K1249" i="8" l="1"/>
  <c r="H1389" i="8"/>
  <c r="K1172" i="4"/>
  <c r="H1250" i="4"/>
  <c r="I1390" i="8" l="1"/>
  <c r="L1250" i="8"/>
  <c r="K1250" i="8" s="1"/>
  <c r="L1173" i="4"/>
  <c r="I1251" i="4"/>
  <c r="L1251" i="8" l="1"/>
  <c r="H1390" i="8"/>
  <c r="K1173" i="4"/>
  <c r="H1251" i="4"/>
  <c r="I1391" i="8" l="1"/>
  <c r="K1251" i="8"/>
  <c r="L1174" i="4"/>
  <c r="I1252" i="4"/>
  <c r="H1391" i="8" l="1"/>
  <c r="L1252" i="8"/>
  <c r="K1174" i="4"/>
  <c r="H1252" i="4"/>
  <c r="K1252" i="8" l="1"/>
  <c r="I1392" i="8"/>
  <c r="L1175" i="4"/>
  <c r="I1253" i="4"/>
  <c r="H1392" i="8" l="1"/>
  <c r="L1253" i="8"/>
  <c r="K1175" i="4"/>
  <c r="H1253" i="4"/>
  <c r="K1253" i="8" l="1"/>
  <c r="L1254" i="8" s="1"/>
  <c r="I1393" i="8"/>
  <c r="L1176" i="4"/>
  <c r="I1254" i="4"/>
  <c r="K1254" i="8" l="1"/>
  <c r="H1393" i="8"/>
  <c r="K1176" i="4"/>
  <c r="H1254" i="4"/>
  <c r="I1394" i="8" l="1"/>
  <c r="L1255" i="8"/>
  <c r="L1177" i="4"/>
  <c r="I1255" i="4"/>
  <c r="H1394" i="8" l="1"/>
  <c r="K1255" i="8"/>
  <c r="K1177" i="4"/>
  <c r="H1255" i="4"/>
  <c r="L1256" i="8" l="1"/>
  <c r="I1395" i="8"/>
  <c r="L1178" i="4"/>
  <c r="I1256" i="4"/>
  <c r="H1395" i="8" l="1"/>
  <c r="K1256" i="8"/>
  <c r="K1178" i="4"/>
  <c r="H1256" i="4"/>
  <c r="L1257" i="8" l="1"/>
  <c r="I1396" i="8"/>
  <c r="L1179" i="4"/>
  <c r="I1257" i="4"/>
  <c r="H1396" i="8" l="1"/>
  <c r="K1257" i="8"/>
  <c r="K1179" i="4"/>
  <c r="H1257" i="4"/>
  <c r="L1258" i="8" l="1"/>
  <c r="I1397" i="8"/>
  <c r="L1180" i="4"/>
  <c r="I1258" i="4"/>
  <c r="H1397" i="8" l="1"/>
  <c r="K1258" i="8"/>
  <c r="K1180" i="4"/>
  <c r="H1258" i="4"/>
  <c r="I1398" i="8" l="1"/>
  <c r="L1259" i="8"/>
  <c r="L1181" i="4"/>
  <c r="I1259" i="4"/>
  <c r="K1259" i="8" l="1"/>
  <c r="H1398" i="8"/>
  <c r="K1181" i="4"/>
  <c r="H1259" i="4"/>
  <c r="I1399" i="8" l="1"/>
  <c r="H1399" i="8" s="1"/>
  <c r="L1260" i="8"/>
  <c r="L1182" i="4"/>
  <c r="I1260" i="4"/>
  <c r="I1400" i="8" l="1"/>
  <c r="K1260" i="8"/>
  <c r="K1182" i="4"/>
  <c r="H1260" i="4"/>
  <c r="L1261" i="8" l="1"/>
  <c r="H1400" i="8"/>
  <c r="L1183" i="4"/>
  <c r="I1261" i="4"/>
  <c r="I1401" i="8" l="1"/>
  <c r="K1261" i="8"/>
  <c r="K1183" i="4"/>
  <c r="H1261" i="4"/>
  <c r="L1262" i="8" l="1"/>
  <c r="H1401" i="8"/>
  <c r="L1184" i="4"/>
  <c r="I1262" i="4"/>
  <c r="I1402" i="8" l="1"/>
  <c r="K1262" i="8"/>
  <c r="K1184" i="4"/>
  <c r="H1262" i="4"/>
  <c r="L1263" i="8" l="1"/>
  <c r="H1402" i="8"/>
  <c r="L1185" i="4"/>
  <c r="I1263" i="4"/>
  <c r="I1403" i="8" l="1"/>
  <c r="K1263" i="8"/>
  <c r="K1185" i="4"/>
  <c r="H1263" i="4"/>
  <c r="L1264" i="8" l="1"/>
  <c r="K1264" i="8" s="1"/>
  <c r="H1403" i="8"/>
  <c r="L1186" i="4"/>
  <c r="I1264" i="4"/>
  <c r="L1265" i="8" l="1"/>
  <c r="I1404" i="8"/>
  <c r="K1186" i="4"/>
  <c r="H1264" i="4"/>
  <c r="H1404" i="8" l="1"/>
  <c r="K1265" i="8"/>
  <c r="L1187" i="4"/>
  <c r="I1265" i="4"/>
  <c r="L1266" i="8" l="1"/>
  <c r="K1266" i="8" s="1"/>
  <c r="I1405" i="8"/>
  <c r="K1187" i="4"/>
  <c r="H1265" i="4"/>
  <c r="L1267" i="8" l="1"/>
  <c r="H1405" i="8"/>
  <c r="L1188" i="4"/>
  <c r="I1266" i="4"/>
  <c r="I1406" i="8" l="1"/>
  <c r="K1267" i="8"/>
  <c r="K1188" i="4"/>
  <c r="H1266" i="4"/>
  <c r="H1406" i="8" l="1"/>
  <c r="I1407" i="8" s="1"/>
  <c r="L1268" i="8"/>
  <c r="L1189" i="4"/>
  <c r="I1267" i="4"/>
  <c r="H1407" i="8" l="1"/>
  <c r="I1408" i="8" s="1"/>
  <c r="K1268" i="8"/>
  <c r="K1189" i="4"/>
  <c r="H1267" i="4"/>
  <c r="H1408" i="8" l="1"/>
  <c r="L1269" i="8"/>
  <c r="L1190" i="4"/>
  <c r="I1268" i="4"/>
  <c r="K1269" i="8" l="1"/>
  <c r="I1409" i="8"/>
  <c r="K1190" i="4"/>
  <c r="H1268" i="4"/>
  <c r="H1409" i="8" l="1"/>
  <c r="L1270" i="8"/>
  <c r="K1270" i="8" s="1"/>
  <c r="L1191" i="4"/>
  <c r="I1269" i="4"/>
  <c r="L1271" i="8" l="1"/>
  <c r="I1410" i="8"/>
  <c r="H1410" i="8" s="1"/>
  <c r="K1191" i="4"/>
  <c r="H1269" i="4"/>
  <c r="I1411" i="8" l="1"/>
  <c r="K1271" i="8"/>
  <c r="L1192" i="4"/>
  <c r="I1270" i="4"/>
  <c r="L1272" i="8" l="1"/>
  <c r="K1272" i="8" s="1"/>
  <c r="H1411" i="8"/>
  <c r="K1192" i="4"/>
  <c r="H1270" i="4"/>
  <c r="L1273" i="8" l="1"/>
  <c r="K1273" i="8" s="1"/>
  <c r="I1412" i="8"/>
  <c r="L1193" i="4"/>
  <c r="I1271" i="4"/>
  <c r="L1274" i="8" l="1"/>
  <c r="H1412" i="8"/>
  <c r="K1193" i="4"/>
  <c r="H1271" i="4"/>
  <c r="I1413" i="8" l="1"/>
  <c r="H1413" i="8" s="1"/>
  <c r="K1274" i="8"/>
  <c r="L1194" i="4"/>
  <c r="I1272" i="4"/>
  <c r="I1414" i="8" l="1"/>
  <c r="L1275" i="8"/>
  <c r="K1194" i="4"/>
  <c r="H1272" i="4"/>
  <c r="K1275" i="8" l="1"/>
  <c r="H1414" i="8"/>
  <c r="L1195" i="4"/>
  <c r="I1273" i="4"/>
  <c r="I1415" i="8" l="1"/>
  <c r="L1276" i="8"/>
  <c r="K1195" i="4"/>
  <c r="H1273" i="4"/>
  <c r="K1276" i="8" l="1"/>
  <c r="H1415" i="8"/>
  <c r="L1196" i="4"/>
  <c r="I1274" i="4"/>
  <c r="I1416" i="8" l="1"/>
  <c r="L1277" i="8"/>
  <c r="K1196" i="4"/>
  <c r="H1274" i="4"/>
  <c r="K1277" i="8" l="1"/>
  <c r="H1416" i="8"/>
  <c r="L1197" i="4"/>
  <c r="I1275" i="4"/>
  <c r="I1417" i="8" l="1"/>
  <c r="L1278" i="8"/>
  <c r="K1197" i="4"/>
  <c r="H1275" i="4"/>
  <c r="I1276" i="4" s="1"/>
  <c r="K1278" i="8" l="1"/>
  <c r="H1417" i="8"/>
  <c r="I1418" i="8" s="1"/>
  <c r="L1198" i="4"/>
  <c r="H1276" i="4"/>
  <c r="H1418" i="8" l="1"/>
  <c r="L1279" i="8"/>
  <c r="K1198" i="4"/>
  <c r="I1277" i="4"/>
  <c r="K1279" i="8" l="1"/>
  <c r="I1419" i="8"/>
  <c r="H1419" i="8" s="1"/>
  <c r="L1199" i="4"/>
  <c r="H1277" i="4"/>
  <c r="I1278" i="4" s="1"/>
  <c r="I1420" i="8" l="1"/>
  <c r="L1280" i="8"/>
  <c r="K1199" i="4"/>
  <c r="H1278" i="4"/>
  <c r="I1279" i="4" s="1"/>
  <c r="K1280" i="8" l="1"/>
  <c r="L1281" i="8" s="1"/>
  <c r="H1420" i="8"/>
  <c r="L1200" i="4"/>
  <c r="H1279" i="4"/>
  <c r="K1281" i="8" l="1"/>
  <c r="I1421" i="8"/>
  <c r="K1200" i="4"/>
  <c r="I1280" i="4"/>
  <c r="H1421" i="8" l="1"/>
  <c r="L1282" i="8"/>
  <c r="L1201" i="4"/>
  <c r="H1280" i="4"/>
  <c r="I1422" i="8" l="1"/>
  <c r="K1282" i="8"/>
  <c r="K1201" i="4"/>
  <c r="I1281" i="4"/>
  <c r="L1283" i="8" l="1"/>
  <c r="H1422" i="8"/>
  <c r="L1202" i="4"/>
  <c r="H1281" i="4"/>
  <c r="I1423" i="8" l="1"/>
  <c r="K1283" i="8"/>
  <c r="K1202" i="4"/>
  <c r="I1282" i="4"/>
  <c r="L1284" i="8" l="1"/>
  <c r="H1423" i="8"/>
  <c r="L1203" i="4"/>
  <c r="H1282" i="4"/>
  <c r="I1424" i="8" l="1"/>
  <c r="K1284" i="8"/>
  <c r="K1203" i="4"/>
  <c r="I1283" i="4"/>
  <c r="L1285" i="8" l="1"/>
  <c r="H1424" i="8"/>
  <c r="L1204" i="4"/>
  <c r="H1283" i="4"/>
  <c r="I1425" i="8" l="1"/>
  <c r="K1285" i="8"/>
  <c r="K1204" i="4"/>
  <c r="I1284" i="4"/>
  <c r="L1286" i="8" l="1"/>
  <c r="K1286" i="8" s="1"/>
  <c r="H1425" i="8"/>
  <c r="L1205" i="4"/>
  <c r="H1284" i="4"/>
  <c r="L1287" i="8" l="1"/>
  <c r="I1426" i="8"/>
  <c r="K1205" i="4"/>
  <c r="I1285" i="4"/>
  <c r="H1426" i="8" l="1"/>
  <c r="K1287" i="8"/>
  <c r="L1206" i="4"/>
  <c r="H1285" i="4"/>
  <c r="L1288" i="8" l="1"/>
  <c r="K1288" i="8" s="1"/>
  <c r="I1427" i="8"/>
  <c r="K1206" i="4"/>
  <c r="I1286" i="4"/>
  <c r="L1289" i="8" l="1"/>
  <c r="H1427" i="8"/>
  <c r="L1207" i="4"/>
  <c r="H1286" i="4"/>
  <c r="I1428" i="8" l="1"/>
  <c r="H1428" i="8" s="1"/>
  <c r="K1289" i="8"/>
  <c r="K1207" i="4"/>
  <c r="I1287" i="4"/>
  <c r="I1429" i="8" l="1"/>
  <c r="L1290" i="8"/>
  <c r="L1208" i="4"/>
  <c r="H1287" i="4"/>
  <c r="K1290" i="8" l="1"/>
  <c r="H1429" i="8"/>
  <c r="K1208" i="4"/>
  <c r="I1288" i="4"/>
  <c r="I1430" i="8" l="1"/>
  <c r="H1430" i="8" s="1"/>
  <c r="L1291" i="8"/>
  <c r="L1209" i="4"/>
  <c r="H1288" i="4"/>
  <c r="I1431" i="8" l="1"/>
  <c r="K1291" i="8"/>
  <c r="K1209" i="4"/>
  <c r="I1289" i="4"/>
  <c r="L1292" i="8" l="1"/>
  <c r="H1431" i="8"/>
  <c r="L1210" i="4"/>
  <c r="H1289" i="4"/>
  <c r="I1432" i="8" l="1"/>
  <c r="K1292" i="8"/>
  <c r="K1210" i="4"/>
  <c r="I1290" i="4"/>
  <c r="L1293" i="8" l="1"/>
  <c r="K1293" i="8" s="1"/>
  <c r="H1432" i="8"/>
  <c r="L1211" i="4"/>
  <c r="H1290" i="4"/>
  <c r="L1294" i="8" l="1"/>
  <c r="I1433" i="8"/>
  <c r="K1211" i="4"/>
  <c r="I1291" i="4"/>
  <c r="H1433" i="8" l="1"/>
  <c r="H1434" i="8"/>
  <c r="H1435" i="8" s="1"/>
  <c r="H1436" i="8" s="1"/>
  <c r="H1437" i="8" s="1"/>
  <c r="H1438" i="8" s="1"/>
  <c r="H1439" i="8" s="1"/>
  <c r="H1440" i="8" s="1"/>
  <c r="H1441" i="8" s="1"/>
  <c r="H1442" i="8" s="1"/>
  <c r="H1443" i="8" s="1"/>
  <c r="H1444" i="8" s="1"/>
  <c r="H1445" i="8" s="1"/>
  <c r="H1446" i="8" s="1"/>
  <c r="H1447" i="8" s="1"/>
  <c r="H1448" i="8" s="1"/>
  <c r="H1449" i="8" s="1"/>
  <c r="H1450" i="8" s="1"/>
  <c r="H1451" i="8" s="1"/>
  <c r="H1452" i="8" s="1"/>
  <c r="H1453" i="8" s="1"/>
  <c r="H1454" i="8" s="1"/>
  <c r="H1455" i="8" s="1"/>
  <c r="H1456" i="8" s="1"/>
  <c r="H1457" i="8" s="1"/>
  <c r="H1458" i="8" s="1"/>
  <c r="H1459" i="8" s="1"/>
  <c r="H1460" i="8" s="1"/>
  <c r="H1461" i="8" s="1"/>
  <c r="H1462" i="8" s="1"/>
  <c r="H1463" i="8" s="1"/>
  <c r="H1464" i="8" s="1"/>
  <c r="H1465" i="8" s="1"/>
  <c r="H1466" i="8" s="1"/>
  <c r="H1467" i="8" s="1"/>
  <c r="H1468" i="8" s="1"/>
  <c r="H1469" i="8" s="1"/>
  <c r="H1470" i="8" s="1"/>
  <c r="H1471" i="8" s="1"/>
  <c r="H1472" i="8" s="1"/>
  <c r="H1473" i="8" s="1"/>
  <c r="H1474" i="8" s="1"/>
  <c r="H1475" i="8" s="1"/>
  <c r="H1476" i="8" s="1"/>
  <c r="H1477" i="8" s="1"/>
  <c r="H1478" i="8" s="1"/>
  <c r="H1479" i="8" s="1"/>
  <c r="H1480" i="8" s="1"/>
  <c r="H1481" i="8" s="1"/>
  <c r="H1482" i="8" s="1"/>
  <c r="I1483" i="8" s="1"/>
  <c r="H1483" i="8" s="1"/>
  <c r="K1294" i="8"/>
  <c r="L1212" i="4"/>
  <c r="H1291" i="4"/>
  <c r="L1295" i="8" l="1"/>
  <c r="K1295" i="8" s="1"/>
  <c r="I1484" i="8"/>
  <c r="H1484" i="8" s="1"/>
  <c r="K1212" i="4"/>
  <c r="I1292" i="4"/>
  <c r="L1296" i="8" l="1"/>
  <c r="L1213" i="4"/>
  <c r="H1292" i="4"/>
  <c r="I1485" i="8" l="1"/>
  <c r="H1485" i="8" s="1"/>
  <c r="K1296" i="8"/>
  <c r="K1213" i="4"/>
  <c r="I1293" i="4"/>
  <c r="I1486" i="8" l="1"/>
  <c r="H1486" i="8" s="1"/>
  <c r="L1297" i="8"/>
  <c r="L1214" i="4"/>
  <c r="H1293" i="4"/>
  <c r="K1297" i="8" l="1"/>
  <c r="K1214" i="4"/>
  <c r="I1294" i="4"/>
  <c r="L1298" i="8" l="1"/>
  <c r="I1487" i="8"/>
  <c r="H1487" i="8" s="1"/>
  <c r="L1215" i="4"/>
  <c r="H1294" i="4"/>
  <c r="K1298" i="8" l="1"/>
  <c r="K1215" i="4"/>
  <c r="I1295" i="4"/>
  <c r="L1299" i="8" l="1"/>
  <c r="I1488" i="8"/>
  <c r="H1488" i="8" s="1"/>
  <c r="L1216" i="4"/>
  <c r="H1295" i="4"/>
  <c r="K1299" i="8" l="1"/>
  <c r="K1216" i="4"/>
  <c r="I1296" i="4"/>
  <c r="L1300" i="8" l="1"/>
  <c r="I1489" i="8"/>
  <c r="H1489" i="8" s="1"/>
  <c r="L1217" i="4"/>
  <c r="H1296" i="4"/>
  <c r="K1300" i="8" l="1"/>
  <c r="K1217" i="4"/>
  <c r="I1297" i="4"/>
  <c r="L1301" i="8" l="1"/>
  <c r="I1490" i="8"/>
  <c r="H1490" i="8" s="1"/>
  <c r="L1218" i="4"/>
  <c r="H1297" i="4"/>
  <c r="K1301" i="8" l="1"/>
  <c r="K1218" i="4"/>
  <c r="I1298" i="4"/>
  <c r="L1302" i="8" l="1"/>
  <c r="I1491" i="8"/>
  <c r="H1491" i="8" s="1"/>
  <c r="L1219" i="4"/>
  <c r="H1298" i="4"/>
  <c r="I1492" i="8" l="1"/>
  <c r="H1492" i="8" s="1"/>
  <c r="K1302" i="8"/>
  <c r="K1219" i="4"/>
  <c r="I1299" i="4"/>
  <c r="L1303" i="8" l="1"/>
  <c r="L1220" i="4"/>
  <c r="H1299" i="4"/>
  <c r="K1303" i="8" l="1"/>
  <c r="I1493" i="8"/>
  <c r="H1493" i="8" s="1"/>
  <c r="K1220" i="4"/>
  <c r="I1300" i="4"/>
  <c r="L1304" i="8" l="1"/>
  <c r="L1221" i="4"/>
  <c r="H1300" i="4"/>
  <c r="K1304" i="8" l="1"/>
  <c r="L1305" i="8" s="1"/>
  <c r="I1494" i="8"/>
  <c r="H1494" i="8" s="1"/>
  <c r="K1221" i="4"/>
  <c r="I1301" i="4"/>
  <c r="K1305" i="8" l="1"/>
  <c r="L1222" i="4"/>
  <c r="H1301" i="4"/>
  <c r="I1495" i="8" l="1"/>
  <c r="H1495" i="8" s="1"/>
  <c r="L1306" i="8"/>
  <c r="K1222" i="4"/>
  <c r="I1302" i="4"/>
  <c r="K1306" i="8" l="1"/>
  <c r="L1307" i="8" s="1"/>
  <c r="L1223" i="4"/>
  <c r="H1302" i="4"/>
  <c r="K1307" i="8" l="1"/>
  <c r="I1496" i="8"/>
  <c r="H1496" i="8" s="1"/>
  <c r="K1223" i="4"/>
  <c r="I1303" i="4"/>
  <c r="I1497" i="8" l="1"/>
  <c r="H1497" i="8" s="1"/>
  <c r="L1308" i="8"/>
  <c r="L1224" i="4"/>
  <c r="H1303" i="4"/>
  <c r="K1308" i="8" l="1"/>
  <c r="L1309" i="8" s="1"/>
  <c r="K1224" i="4"/>
  <c r="I1304" i="4"/>
  <c r="K1309" i="8" l="1"/>
  <c r="I1498" i="8"/>
  <c r="H1498" i="8" s="1"/>
  <c r="L1225" i="4"/>
  <c r="H1304" i="4"/>
  <c r="I1499" i="8" l="1"/>
  <c r="H1499" i="8" s="1"/>
  <c r="L1310" i="8"/>
  <c r="K1225" i="4"/>
  <c r="I1305" i="4"/>
  <c r="K1310" i="8" l="1"/>
  <c r="L1311" i="8" s="1"/>
  <c r="L1226" i="4"/>
  <c r="H1305" i="4"/>
  <c r="K1311" i="8" l="1"/>
  <c r="I1500" i="8"/>
  <c r="H1500" i="8" s="1"/>
  <c r="K1226" i="4"/>
  <c r="I1306" i="4"/>
  <c r="L1312" i="8" l="1"/>
  <c r="L1227" i="4"/>
  <c r="H1306" i="4"/>
  <c r="I1501" i="8" l="1"/>
  <c r="H1501" i="8" s="1"/>
  <c r="K1312" i="8"/>
  <c r="K1227" i="4"/>
  <c r="I1307" i="4"/>
  <c r="L1313" i="8" l="1"/>
  <c r="L1228" i="4"/>
  <c r="H1307" i="4"/>
  <c r="I1502" i="8" l="1"/>
  <c r="H1502" i="8" s="1"/>
  <c r="K1313" i="8"/>
  <c r="K1228" i="4"/>
  <c r="I1308" i="4"/>
  <c r="L1314" i="8" l="1"/>
  <c r="L1229" i="4"/>
  <c r="H1308" i="4"/>
  <c r="I1503" i="8" l="1"/>
  <c r="H1503" i="8" s="1"/>
  <c r="K1314" i="8"/>
  <c r="K1229" i="4"/>
  <c r="I1309" i="4"/>
  <c r="L1315" i="8" l="1"/>
  <c r="K1315" i="8" s="1"/>
  <c r="L1230" i="4"/>
  <c r="H1309" i="4"/>
  <c r="L1316" i="8" l="1"/>
  <c r="I1504" i="8"/>
  <c r="H1504" i="8" s="1"/>
  <c r="K1230" i="4"/>
  <c r="I1310" i="4"/>
  <c r="I1505" i="8" l="1"/>
  <c r="H1505" i="8" s="1"/>
  <c r="K1316" i="8"/>
  <c r="L1231" i="4"/>
  <c r="H1310" i="4"/>
  <c r="L1317" i="8" l="1"/>
  <c r="K1231" i="4"/>
  <c r="I1311" i="4"/>
  <c r="K1317" i="8" l="1"/>
  <c r="I1506" i="8"/>
  <c r="H1506" i="8" s="1"/>
  <c r="L1232" i="4"/>
  <c r="H1311" i="4"/>
  <c r="I1507" i="8" l="1"/>
  <c r="H1507" i="8" s="1"/>
  <c r="L1318" i="8"/>
  <c r="K1232" i="4"/>
  <c r="I1312" i="4"/>
  <c r="K1318" i="8" l="1"/>
  <c r="L1233" i="4"/>
  <c r="H1312" i="4"/>
  <c r="L1319" i="8" l="1"/>
  <c r="I1508" i="8"/>
  <c r="H1508" i="8" s="1"/>
  <c r="K1233" i="4"/>
  <c r="I1313" i="4"/>
  <c r="K1319" i="8" l="1"/>
  <c r="L1234" i="4"/>
  <c r="H1313" i="4"/>
  <c r="L1320" i="8" l="1"/>
  <c r="K1320" i="8" s="1"/>
  <c r="I1509" i="8"/>
  <c r="H1509" i="8" s="1"/>
  <c r="K1234" i="4"/>
  <c r="I1314" i="4"/>
  <c r="L1321" i="8" l="1"/>
  <c r="L1235" i="4"/>
  <c r="H1314" i="4"/>
  <c r="I1510" i="8" l="1"/>
  <c r="H1510" i="8" s="1"/>
  <c r="K1321" i="8"/>
  <c r="K1235" i="4"/>
  <c r="I1315" i="4"/>
  <c r="L1322" i="8" l="1"/>
  <c r="K1322" i="8" s="1"/>
  <c r="L1236" i="4"/>
  <c r="H1315" i="4"/>
  <c r="L1323" i="8" l="1"/>
  <c r="I1511" i="8"/>
  <c r="H1511" i="8" s="1"/>
  <c r="K1236" i="4"/>
  <c r="I1316" i="4"/>
  <c r="K1323" i="8" l="1"/>
  <c r="L1237" i="4"/>
  <c r="H1316" i="4"/>
  <c r="L1324" i="8" l="1"/>
  <c r="I1512" i="8"/>
  <c r="H1512" i="8" s="1"/>
  <c r="K1237" i="4"/>
  <c r="I1317" i="4"/>
  <c r="K1324" i="8" l="1"/>
  <c r="L1238" i="4"/>
  <c r="H1317" i="4"/>
  <c r="I1513" i="8" l="1"/>
  <c r="H1513" i="8" s="1"/>
  <c r="L1325" i="8"/>
  <c r="K1238" i="4"/>
  <c r="I1318" i="4"/>
  <c r="K1325" i="8" l="1"/>
  <c r="L1239" i="4"/>
  <c r="H1318" i="4"/>
  <c r="I1514" i="8" l="1"/>
  <c r="H1514" i="8" s="1"/>
  <c r="L1326" i="8"/>
  <c r="K1239" i="4"/>
  <c r="I1319" i="4"/>
  <c r="K1326" i="8" l="1"/>
  <c r="L1240" i="4"/>
  <c r="H1319" i="4"/>
  <c r="I1515" i="8" l="1"/>
  <c r="H1515" i="8" s="1"/>
  <c r="L1327" i="8"/>
  <c r="K1327" i="8" s="1"/>
  <c r="K1240" i="4"/>
  <c r="I1320" i="4"/>
  <c r="L1328" i="8" l="1"/>
  <c r="L1241" i="4"/>
  <c r="H1320" i="4"/>
  <c r="I1516" i="8" l="1"/>
  <c r="H1516" i="8" s="1"/>
  <c r="K1328" i="8"/>
  <c r="K1241" i="4"/>
  <c r="I1321" i="4"/>
  <c r="L1329" i="8" l="1"/>
  <c r="K1329" i="8" s="1"/>
  <c r="L1242" i="4"/>
  <c r="H1321" i="4"/>
  <c r="L1330" i="8" l="1"/>
  <c r="I1517" i="8"/>
  <c r="H1517" i="8" s="1"/>
  <c r="K1242" i="4"/>
  <c r="I1322" i="4"/>
  <c r="K1330" i="8" l="1"/>
  <c r="L1243" i="4"/>
  <c r="H1322" i="4"/>
  <c r="I1518" i="8" l="1"/>
  <c r="H1518" i="8" s="1"/>
  <c r="L1331" i="8"/>
  <c r="K1243" i="4"/>
  <c r="I1323" i="4"/>
  <c r="I1519" i="8" l="1"/>
  <c r="H1519" i="8" s="1"/>
  <c r="K1331" i="8"/>
  <c r="L1244" i="4"/>
  <c r="H1323" i="4"/>
  <c r="L1332" i="8" l="1"/>
  <c r="K1244" i="4"/>
  <c r="I1324" i="4"/>
  <c r="I1520" i="8" l="1"/>
  <c r="H1520" i="8" s="1"/>
  <c r="K1332" i="8"/>
  <c r="L1245" i="4"/>
  <c r="H1324" i="4"/>
  <c r="L1333" i="8" l="1"/>
  <c r="K1245" i="4"/>
  <c r="I1325" i="4"/>
  <c r="I1521" i="8" l="1"/>
  <c r="H1521" i="8" s="1"/>
  <c r="K1333" i="8"/>
  <c r="L1246" i="4"/>
  <c r="H1325" i="4"/>
  <c r="L1334" i="8" l="1"/>
  <c r="K1334" i="8" s="1"/>
  <c r="K1246" i="4"/>
  <c r="I1326" i="4"/>
  <c r="L1335" i="8" l="1"/>
  <c r="I1522" i="8"/>
  <c r="H1522" i="8" s="1"/>
  <c r="L1247" i="4"/>
  <c r="H1326" i="4"/>
  <c r="I1523" i="8" l="1"/>
  <c r="H1523" i="8" s="1"/>
  <c r="K1335" i="8"/>
  <c r="K1247" i="4"/>
  <c r="I1327" i="4"/>
  <c r="L1336" i="8" l="1"/>
  <c r="L1248" i="4"/>
  <c r="H1327" i="4"/>
  <c r="K1336" i="8" l="1"/>
  <c r="I1524" i="8"/>
  <c r="H1524" i="8" s="1"/>
  <c r="K1248" i="4"/>
  <c r="I1328" i="4"/>
  <c r="I1525" i="8" l="1"/>
  <c r="H1525" i="8" s="1"/>
  <c r="L1337" i="8"/>
  <c r="L1249" i="4"/>
  <c r="H1328" i="4"/>
  <c r="K1337" i="8" l="1"/>
  <c r="K1249" i="4"/>
  <c r="I1329" i="4"/>
  <c r="L1338" i="8" l="1"/>
  <c r="I1526" i="8"/>
  <c r="H1526" i="8" s="1"/>
  <c r="L1250" i="4"/>
  <c r="H1329" i="4"/>
  <c r="I1527" i="8" l="1"/>
  <c r="H1527" i="8" s="1"/>
  <c r="K1338" i="8"/>
  <c r="K1250" i="4"/>
  <c r="I1330" i="4"/>
  <c r="I1528" i="8" l="1"/>
  <c r="H1528" i="8" s="1"/>
  <c r="L1339" i="8"/>
  <c r="L1251" i="4"/>
  <c r="H1330" i="4"/>
  <c r="K1339" i="8" l="1"/>
  <c r="K1251" i="4"/>
  <c r="I1331" i="4"/>
  <c r="L1340" i="8" l="1"/>
  <c r="I1529" i="8"/>
  <c r="H1529" i="8" s="1"/>
  <c r="L1252" i="4"/>
  <c r="H1331" i="4"/>
  <c r="K1340" i="8" l="1"/>
  <c r="K1252" i="4"/>
  <c r="I1332" i="4"/>
  <c r="L1341" i="8" l="1"/>
  <c r="K1341" i="8" s="1"/>
  <c r="I1530" i="8"/>
  <c r="H1530" i="8" s="1"/>
  <c r="L1253" i="4"/>
  <c r="H1332" i="4"/>
  <c r="L1342" i="8" l="1"/>
  <c r="K1253" i="4"/>
  <c r="I1333" i="4"/>
  <c r="I1531" i="8" l="1"/>
  <c r="H1531" i="8" s="1"/>
  <c r="K1342" i="8"/>
  <c r="L1254" i="4"/>
  <c r="H1333" i="4"/>
  <c r="I1532" i="8" l="1"/>
  <c r="H1532" i="8" s="1"/>
  <c r="L1343" i="8"/>
  <c r="K1254" i="4"/>
  <c r="I1334" i="4"/>
  <c r="I1533" i="8" l="1"/>
  <c r="H1533" i="8" s="1"/>
  <c r="K1343" i="8"/>
  <c r="L1255" i="4"/>
  <c r="H1334" i="4"/>
  <c r="L1344" i="8" l="1"/>
  <c r="K1344" i="8" s="1"/>
  <c r="K1255" i="4"/>
  <c r="I1335" i="4"/>
  <c r="L1345" i="8" l="1"/>
  <c r="I1534" i="8"/>
  <c r="H1534" i="8" s="1"/>
  <c r="L1256" i="4"/>
  <c r="H1335" i="4"/>
  <c r="K1345" i="8" l="1"/>
  <c r="K1256" i="4"/>
  <c r="I1336" i="4"/>
  <c r="I1535" i="8" l="1"/>
  <c r="H1535" i="8" s="1"/>
  <c r="L1346" i="8"/>
  <c r="L1257" i="4"/>
  <c r="H1336" i="4"/>
  <c r="I1536" i="8" l="1"/>
  <c r="H1536" i="8" s="1"/>
  <c r="K1346" i="8"/>
  <c r="K1257" i="4"/>
  <c r="I1337" i="4"/>
  <c r="L1347" i="8" l="1"/>
  <c r="L1258" i="4"/>
  <c r="H1337" i="4"/>
  <c r="I1537" i="8" l="1"/>
  <c r="H1537" i="8" s="1"/>
  <c r="K1347" i="8"/>
  <c r="K1258" i="4"/>
  <c r="I1338" i="4"/>
  <c r="L1348" i="8" l="1"/>
  <c r="L1259" i="4"/>
  <c r="H1338" i="4"/>
  <c r="K1348" i="8" l="1"/>
  <c r="L1349" i="8" s="1"/>
  <c r="I1538" i="8"/>
  <c r="H1538" i="8" s="1"/>
  <c r="K1259" i="4"/>
  <c r="I1339" i="4"/>
  <c r="K1349" i="8" l="1"/>
  <c r="L1260" i="4"/>
  <c r="H1339" i="4"/>
  <c r="I1539" i="8" l="1"/>
  <c r="H1539" i="8" s="1"/>
  <c r="L1350" i="8"/>
  <c r="K1260" i="4"/>
  <c r="I1340" i="4"/>
  <c r="I1540" i="8" l="1"/>
  <c r="H1540" i="8" s="1"/>
  <c r="K1350" i="8"/>
  <c r="L1261" i="4"/>
  <c r="H1340" i="4"/>
  <c r="L1351" i="8" l="1"/>
  <c r="K1261" i="4"/>
  <c r="I1341" i="4"/>
  <c r="I1541" i="8" l="1"/>
  <c r="H1541" i="8" s="1"/>
  <c r="K1351" i="8"/>
  <c r="L1262" i="4"/>
  <c r="H1341" i="4"/>
  <c r="I1542" i="8" l="1"/>
  <c r="H1542" i="8" s="1"/>
  <c r="L1352" i="8"/>
  <c r="K1262" i="4"/>
  <c r="I1342" i="4"/>
  <c r="K1352" i="8" l="1"/>
  <c r="L1263" i="4"/>
  <c r="H1342" i="4"/>
  <c r="I1543" i="8" l="1"/>
  <c r="H1543" i="8" s="1"/>
  <c r="L1353" i="8"/>
  <c r="K1263" i="4"/>
  <c r="I1343" i="4"/>
  <c r="K1353" i="8" l="1"/>
  <c r="L1264" i="4"/>
  <c r="H1343" i="4"/>
  <c r="I1544" i="8" l="1"/>
  <c r="H1544" i="8" s="1"/>
  <c r="L1354" i="8"/>
  <c r="K1264" i="4"/>
  <c r="I1344" i="4"/>
  <c r="K1354" i="8" l="1"/>
  <c r="L1265" i="4"/>
  <c r="H1344" i="4"/>
  <c r="I1545" i="8" l="1"/>
  <c r="H1545" i="8" s="1"/>
  <c r="L1355" i="8"/>
  <c r="K1265" i="4"/>
  <c r="I1345" i="4"/>
  <c r="I1546" i="8" l="1"/>
  <c r="H1546" i="8" s="1"/>
  <c r="K1355" i="8"/>
  <c r="L1266" i="4"/>
  <c r="H1345" i="4"/>
  <c r="L1356" i="8" l="1"/>
  <c r="K1266" i="4"/>
  <c r="I1346" i="4"/>
  <c r="I1547" i="8" l="1"/>
  <c r="H1547" i="8" s="1"/>
  <c r="K1356" i="8"/>
  <c r="L1267" i="4"/>
  <c r="H1346" i="4"/>
  <c r="L1357" i="8" l="1"/>
  <c r="K1267" i="4"/>
  <c r="I1347" i="4"/>
  <c r="I1548" i="8" l="1"/>
  <c r="H1548" i="8" s="1"/>
  <c r="K1357" i="8"/>
  <c r="L1268" i="4"/>
  <c r="H1347" i="4"/>
  <c r="L1358" i="8" l="1"/>
  <c r="K1268" i="4"/>
  <c r="I1348" i="4"/>
  <c r="I1549" i="8" l="1"/>
  <c r="H1549" i="8" s="1"/>
  <c r="K1358" i="8"/>
  <c r="L1269" i="4"/>
  <c r="H1348" i="4"/>
  <c r="I1550" i="8" l="1"/>
  <c r="H1550" i="8" s="1"/>
  <c r="L1359" i="8"/>
  <c r="K1269" i="4"/>
  <c r="I1349" i="4"/>
  <c r="K1359" i="8" l="1"/>
  <c r="L1270" i="4"/>
  <c r="H1349" i="4"/>
  <c r="I1551" i="8" l="1"/>
  <c r="H1551" i="8" s="1"/>
  <c r="L1360" i="8"/>
  <c r="K1270" i="4"/>
  <c r="I1350" i="4"/>
  <c r="I1552" i="8" l="1"/>
  <c r="H1552" i="8" s="1"/>
  <c r="K1360" i="8"/>
  <c r="L1271" i="4"/>
  <c r="H1350" i="4"/>
  <c r="L1361" i="8" l="1"/>
  <c r="K1271" i="4"/>
  <c r="I1351" i="4"/>
  <c r="I1553" i="8" l="1"/>
  <c r="H1553" i="8" s="1"/>
  <c r="K1361" i="8"/>
  <c r="L1272" i="4"/>
  <c r="H1351" i="4"/>
  <c r="I1554" i="8" l="1"/>
  <c r="H1554" i="8" s="1"/>
  <c r="L1362" i="8"/>
  <c r="K1272" i="4"/>
  <c r="I1352" i="4"/>
  <c r="K1362" i="8" l="1"/>
  <c r="L1273" i="4"/>
  <c r="H1352" i="4"/>
  <c r="I1555" i="8" l="1"/>
  <c r="H1555" i="8" s="1"/>
  <c r="L1363" i="8"/>
  <c r="K1273" i="4"/>
  <c r="I1353" i="4"/>
  <c r="I1556" i="8" l="1"/>
  <c r="H1556" i="8" s="1"/>
  <c r="K1363" i="8"/>
  <c r="L1274" i="4"/>
  <c r="H1353" i="4"/>
  <c r="L1364" i="8" l="1"/>
  <c r="K1274" i="4"/>
  <c r="I1354" i="4"/>
  <c r="I1557" i="8" l="1"/>
  <c r="H1557" i="8" s="1"/>
  <c r="K1364" i="8"/>
  <c r="L1275" i="4"/>
  <c r="H1354" i="4"/>
  <c r="L1365" i="8" l="1"/>
  <c r="K1275" i="4"/>
  <c r="I1355" i="4"/>
  <c r="I1558" i="8" l="1"/>
  <c r="H1558" i="8" s="1"/>
  <c r="K1365" i="8"/>
  <c r="L1276" i="4"/>
  <c r="H1355" i="4"/>
  <c r="L1366" i="8" l="1"/>
  <c r="K1276" i="4"/>
  <c r="I1356" i="4"/>
  <c r="I1559" i="8" l="1"/>
  <c r="H1559" i="8" s="1"/>
  <c r="K1366" i="8"/>
  <c r="L1277" i="4"/>
  <c r="H1356" i="4"/>
  <c r="I1560" i="8" l="1"/>
  <c r="H1560" i="8" s="1"/>
  <c r="L1367" i="8"/>
  <c r="K1277" i="4"/>
  <c r="I1357" i="4"/>
  <c r="K1367" i="8" l="1"/>
  <c r="L1278" i="4"/>
  <c r="H1357" i="4"/>
  <c r="I1561" i="8" l="1"/>
  <c r="H1561" i="8" s="1"/>
  <c r="L1368" i="8"/>
  <c r="K1278" i="4"/>
  <c r="I1358" i="4"/>
  <c r="K1368" i="8" l="1"/>
  <c r="L1279" i="4"/>
  <c r="H1358" i="4"/>
  <c r="I1562" i="8" l="1"/>
  <c r="H1562" i="8" s="1"/>
  <c r="L1369" i="8"/>
  <c r="K1279" i="4"/>
  <c r="I1359" i="4"/>
  <c r="K1369" i="8" l="1"/>
  <c r="L1280" i="4"/>
  <c r="H1359" i="4"/>
  <c r="I1563" i="8" l="1"/>
  <c r="H1563" i="8" s="1"/>
  <c r="L1370" i="8"/>
  <c r="K1280" i="4"/>
  <c r="I1360" i="4"/>
  <c r="I1564" i="8" l="1"/>
  <c r="H1564" i="8" s="1"/>
  <c r="K1370" i="8"/>
  <c r="L1281" i="4"/>
  <c r="H1360" i="4"/>
  <c r="L1371" i="8" l="1"/>
  <c r="K1281" i="4"/>
  <c r="I1361" i="4"/>
  <c r="K1371" i="8" l="1"/>
  <c r="L1372" i="8" s="1"/>
  <c r="I1565" i="8"/>
  <c r="H1565" i="8" s="1"/>
  <c r="L1282" i="4"/>
  <c r="H1361" i="4"/>
  <c r="K1372" i="8" l="1"/>
  <c r="I1566" i="8"/>
  <c r="H1566" i="8" s="1"/>
  <c r="K1282" i="4"/>
  <c r="I1362" i="4"/>
  <c r="L1373" i="8" l="1"/>
  <c r="L1283" i="4"/>
  <c r="H1362" i="4"/>
  <c r="K1373" i="8" l="1"/>
  <c r="I1567" i="8"/>
  <c r="H1567" i="8" s="1"/>
  <c r="K1283" i="4"/>
  <c r="I1363" i="4"/>
  <c r="L1374" i="8" l="1"/>
  <c r="L1284" i="4"/>
  <c r="H1363" i="4"/>
  <c r="I1568" i="8" l="1"/>
  <c r="H1568" i="8" s="1"/>
  <c r="K1374" i="8"/>
  <c r="K1284" i="4"/>
  <c r="I1364" i="4"/>
  <c r="L1375" i="8" l="1"/>
  <c r="L1285" i="4"/>
  <c r="H1364" i="4"/>
  <c r="I1569" i="8" l="1"/>
  <c r="H1569" i="8" s="1"/>
  <c r="K1375" i="8"/>
  <c r="K1285" i="4"/>
  <c r="I1365" i="4"/>
  <c r="L1376" i="8" l="1"/>
  <c r="L1286" i="4"/>
  <c r="H1365" i="4"/>
  <c r="I1570" i="8" l="1"/>
  <c r="H1570" i="8" s="1"/>
  <c r="K1376" i="8"/>
  <c r="K1286" i="4"/>
  <c r="I1366" i="4"/>
  <c r="I1571" i="8" l="1"/>
  <c r="H1571" i="8" s="1"/>
  <c r="L1377" i="8"/>
  <c r="L1287" i="4"/>
  <c r="H1366" i="4"/>
  <c r="K1377" i="8" l="1"/>
  <c r="K1287" i="4"/>
  <c r="I1367" i="4"/>
  <c r="I1572" i="8" l="1"/>
  <c r="H1572" i="8" s="1"/>
  <c r="L1378" i="8"/>
  <c r="L1288" i="4"/>
  <c r="H1367" i="4"/>
  <c r="I1573" i="8" l="1"/>
  <c r="H1573" i="8" s="1"/>
  <c r="K1378" i="8"/>
  <c r="K1288" i="4"/>
  <c r="I1368" i="4"/>
  <c r="L1379" i="8" l="1"/>
  <c r="L1289" i="4"/>
  <c r="H1368" i="4"/>
  <c r="I1574" i="8" l="1"/>
  <c r="H1574" i="8" s="1"/>
  <c r="K1379" i="8"/>
  <c r="K1289" i="4"/>
  <c r="I1369" i="4"/>
  <c r="L1380" i="8" l="1"/>
  <c r="K1380" i="8" s="1"/>
  <c r="L1290" i="4"/>
  <c r="H1369" i="4"/>
  <c r="L1381" i="8" l="1"/>
  <c r="I1575" i="8"/>
  <c r="H1575" i="8" s="1"/>
  <c r="K1290" i="4"/>
  <c r="I1370" i="4"/>
  <c r="K1381" i="8" l="1"/>
  <c r="L1291" i="4"/>
  <c r="H1370" i="4"/>
  <c r="L1382" i="8" l="1"/>
  <c r="K1382" i="8" s="1"/>
  <c r="I1576" i="8"/>
  <c r="H1576" i="8" s="1"/>
  <c r="K1291" i="4"/>
  <c r="I1371" i="4"/>
  <c r="L1383" i="8" l="1"/>
  <c r="L1292" i="4"/>
  <c r="H1371" i="4"/>
  <c r="I1577" i="8" l="1"/>
  <c r="H1577" i="8" s="1"/>
  <c r="K1383" i="8"/>
  <c r="K1292" i="4"/>
  <c r="I1372" i="4"/>
  <c r="L1384" i="8" l="1"/>
  <c r="K1384" i="8" s="1"/>
  <c r="L1293" i="4"/>
  <c r="H1372" i="4"/>
  <c r="L1385" i="8" l="1"/>
  <c r="I1578" i="8"/>
  <c r="H1578" i="8" s="1"/>
  <c r="K1293" i="4"/>
  <c r="I1373" i="4"/>
  <c r="K1385" i="8" l="1"/>
  <c r="L1294" i="4"/>
  <c r="H1373" i="4"/>
  <c r="I1579" i="8" l="1"/>
  <c r="H1579" i="8" s="1"/>
  <c r="L1386" i="8"/>
  <c r="K1294" i="4"/>
  <c r="I1374" i="4"/>
  <c r="K1386" i="8" l="1"/>
  <c r="L1295" i="4"/>
  <c r="H1374" i="4"/>
  <c r="I1580" i="8" l="1"/>
  <c r="H1580" i="8" s="1"/>
  <c r="L1387" i="8"/>
  <c r="K1295" i="4"/>
  <c r="I1375" i="4"/>
  <c r="I1581" i="8" l="1"/>
  <c r="H1581" i="8" s="1"/>
  <c r="K1387" i="8"/>
  <c r="L1296" i="4"/>
  <c r="H1375" i="4"/>
  <c r="L1388" i="8" l="1"/>
  <c r="K1296" i="4"/>
  <c r="I1376" i="4"/>
  <c r="I1582" i="8" l="1"/>
  <c r="H1582" i="8" s="1"/>
  <c r="K1388" i="8"/>
  <c r="L1297" i="4"/>
  <c r="H1376" i="4"/>
  <c r="I1583" i="8" l="1"/>
  <c r="H1583" i="8" s="1"/>
  <c r="L1389" i="8"/>
  <c r="K1297" i="4"/>
  <c r="I1377" i="4"/>
  <c r="K1389" i="8" l="1"/>
  <c r="L1298" i="4"/>
  <c r="H1377" i="4"/>
  <c r="L1390" i="8" l="1"/>
  <c r="I1584" i="8"/>
  <c r="H1584" i="8" s="1"/>
  <c r="K1298" i="4"/>
  <c r="I1378" i="4"/>
  <c r="K1390" i="8" l="1"/>
  <c r="L1299" i="4"/>
  <c r="H1378" i="4"/>
  <c r="I1585" i="8" l="1"/>
  <c r="H1585" i="8" s="1"/>
  <c r="L1391" i="8"/>
  <c r="K1299" i="4"/>
  <c r="I1379" i="4"/>
  <c r="K1391" i="8" l="1"/>
  <c r="L1392" i="8" s="1"/>
  <c r="L1300" i="4"/>
  <c r="H1379" i="4"/>
  <c r="K1392" i="8" l="1"/>
  <c r="I1586" i="8"/>
  <c r="H1586" i="8" s="1"/>
  <c r="K1300" i="4"/>
  <c r="I1380" i="4"/>
  <c r="I1587" i="8" l="1"/>
  <c r="H1587" i="8" s="1"/>
  <c r="L1393" i="8"/>
  <c r="L1301" i="4"/>
  <c r="H1380" i="4"/>
  <c r="K1393" i="8" l="1"/>
  <c r="L1394" i="8" s="1"/>
  <c r="K1301" i="4"/>
  <c r="I1381" i="4"/>
  <c r="K1394" i="8" l="1"/>
  <c r="I1588" i="8"/>
  <c r="H1588" i="8" s="1"/>
  <c r="L1302" i="4"/>
  <c r="H1381" i="4"/>
  <c r="I1589" i="8" l="1"/>
  <c r="H1589" i="8" s="1"/>
  <c r="L1395" i="8"/>
  <c r="K1302" i="4"/>
  <c r="I1382" i="4"/>
  <c r="K1395" i="8" l="1"/>
  <c r="L1396" i="8" s="1"/>
  <c r="L1303" i="4"/>
  <c r="H1382" i="4"/>
  <c r="K1396" i="8" l="1"/>
  <c r="I1590" i="8"/>
  <c r="H1590" i="8" s="1"/>
  <c r="K1303" i="4"/>
  <c r="I1383" i="4"/>
  <c r="L1397" i="8" l="1"/>
  <c r="L1304" i="4"/>
  <c r="H1383" i="4"/>
  <c r="K1397" i="8" l="1"/>
  <c r="L1398" i="8" s="1"/>
  <c r="I1591" i="8"/>
  <c r="H1591" i="8" s="1"/>
  <c r="K1304" i="4"/>
  <c r="I1384" i="4"/>
  <c r="K1398" i="8" l="1"/>
  <c r="L1305" i="4"/>
  <c r="H1384" i="4"/>
  <c r="I1592" i="8" l="1"/>
  <c r="H1592" i="8" s="1"/>
  <c r="L1399" i="8"/>
  <c r="K1305" i="4"/>
  <c r="I1385" i="4"/>
  <c r="I1593" i="8" l="1"/>
  <c r="H1593" i="8" s="1"/>
  <c r="K1399" i="8"/>
  <c r="L1306" i="4"/>
  <c r="H1385" i="4"/>
  <c r="L1400" i="8" l="1"/>
  <c r="K1306" i="4"/>
  <c r="I1386" i="4"/>
  <c r="K1400" i="8" l="1"/>
  <c r="L1401" i="8" s="1"/>
  <c r="I1594" i="8"/>
  <c r="H1594" i="8" s="1"/>
  <c r="L1307" i="4"/>
  <c r="H1386" i="4"/>
  <c r="K1401" i="8" l="1"/>
  <c r="K1307" i="4"/>
  <c r="I1387" i="4"/>
  <c r="I1595" i="8" l="1"/>
  <c r="H1595" i="8" s="1"/>
  <c r="L1402" i="8"/>
  <c r="L1308" i="4"/>
  <c r="H1387" i="4"/>
  <c r="K1402" i="8" l="1"/>
  <c r="L1403" i="8" s="1"/>
  <c r="K1308" i="4"/>
  <c r="I1388" i="4"/>
  <c r="K1403" i="8" l="1"/>
  <c r="I1596" i="8"/>
  <c r="H1596" i="8" s="1"/>
  <c r="L1309" i="4"/>
  <c r="H1388" i="4"/>
  <c r="L1404" i="8" l="1"/>
  <c r="K1309" i="4"/>
  <c r="I1389" i="4"/>
  <c r="I1597" i="8" l="1"/>
  <c r="H1597" i="8" s="1"/>
  <c r="K1404" i="8"/>
  <c r="L1310" i="4"/>
  <c r="H1389" i="4"/>
  <c r="L1405" i="8" l="1"/>
  <c r="K1310" i="4"/>
  <c r="I1390" i="4"/>
  <c r="I1598" i="8" l="1"/>
  <c r="H1598" i="8" s="1"/>
  <c r="K1405" i="8"/>
  <c r="L1311" i="4"/>
  <c r="H1390" i="4"/>
  <c r="L1406" i="8" l="1"/>
  <c r="K1311" i="4"/>
  <c r="I1391" i="4"/>
  <c r="I1599" i="8" l="1"/>
  <c r="H1599" i="8" s="1"/>
  <c r="K1406" i="8"/>
  <c r="L1312" i="4"/>
  <c r="H1391" i="4"/>
  <c r="L1407" i="8" l="1"/>
  <c r="K1407" i="8" s="1"/>
  <c r="K1312" i="4"/>
  <c r="I1392" i="4"/>
  <c r="L1408" i="8" l="1"/>
  <c r="I1600" i="8"/>
  <c r="H1600" i="8" s="1"/>
  <c r="L1313" i="4"/>
  <c r="H1392" i="4"/>
  <c r="K1408" i="8" l="1"/>
  <c r="K1313" i="4"/>
  <c r="I1393" i="4"/>
  <c r="L1409" i="8" l="1"/>
  <c r="K1409" i="8" s="1"/>
  <c r="I1601" i="8"/>
  <c r="H1601" i="8" s="1"/>
  <c r="L1314" i="4"/>
  <c r="H1393" i="4"/>
  <c r="L1410" i="8" l="1"/>
  <c r="K1314" i="4"/>
  <c r="I1394" i="4"/>
  <c r="I1602" i="8" l="1"/>
  <c r="H1602" i="8" s="1"/>
  <c r="K1410" i="8"/>
  <c r="L1315" i="4"/>
  <c r="H1394" i="4"/>
  <c r="I1603" i="8" l="1"/>
  <c r="H1603" i="8" s="1"/>
  <c r="L1411" i="8"/>
  <c r="K1315" i="4"/>
  <c r="I1395" i="4"/>
  <c r="I1604" i="8" l="1"/>
  <c r="H1604" i="8" s="1"/>
  <c r="K1411" i="8"/>
  <c r="L1316" i="4"/>
  <c r="H1395" i="4"/>
  <c r="L1412" i="8" l="1"/>
  <c r="K1316" i="4"/>
  <c r="I1396" i="4"/>
  <c r="K1412" i="8" l="1"/>
  <c r="I1605" i="8"/>
  <c r="H1605" i="8" s="1"/>
  <c r="L1317" i="4"/>
  <c r="H1396" i="4"/>
  <c r="I1606" i="8" l="1"/>
  <c r="H1606" i="8" s="1"/>
  <c r="L1413" i="8"/>
  <c r="K1317" i="4"/>
  <c r="I1397" i="4"/>
  <c r="K1413" i="8" l="1"/>
  <c r="L1414" i="8" s="1"/>
  <c r="L1318" i="4"/>
  <c r="H1397" i="4"/>
  <c r="K1414" i="8" l="1"/>
  <c r="I1607" i="8"/>
  <c r="H1607" i="8" s="1"/>
  <c r="K1318" i="4"/>
  <c r="I1398" i="4"/>
  <c r="L1415" i="8" l="1"/>
  <c r="L1319" i="4"/>
  <c r="H1398" i="4"/>
  <c r="I1608" i="8" l="1"/>
  <c r="H1608" i="8" s="1"/>
  <c r="K1415" i="8"/>
  <c r="K1319" i="4"/>
  <c r="I1399" i="4"/>
  <c r="I1609" i="8" l="1"/>
  <c r="H1609" i="8" s="1"/>
  <c r="L1416" i="8"/>
  <c r="L1320" i="4"/>
  <c r="H1399" i="4"/>
  <c r="K1416" i="8" l="1"/>
  <c r="K1320" i="4"/>
  <c r="I1400" i="4"/>
  <c r="I1610" i="8" l="1"/>
  <c r="H1610" i="8" s="1"/>
  <c r="L1417" i="8"/>
  <c r="L1321" i="4"/>
  <c r="H1400" i="4"/>
  <c r="K1417" i="8" l="1"/>
  <c r="K1321" i="4"/>
  <c r="I1401" i="4"/>
  <c r="I1611" i="8" l="1"/>
  <c r="H1611" i="8" s="1"/>
  <c r="L1418" i="8"/>
  <c r="L1322" i="4"/>
  <c r="H1401" i="4"/>
  <c r="K1418" i="8" l="1"/>
  <c r="I1612" i="8"/>
  <c r="H1612" i="8" s="1"/>
  <c r="K1322" i="4"/>
  <c r="I1402" i="4"/>
  <c r="L1419" i="8" l="1"/>
  <c r="L1323" i="4"/>
  <c r="H1402" i="4"/>
  <c r="K1419" i="8" l="1"/>
  <c r="I1613" i="8"/>
  <c r="H1613" i="8" s="1"/>
  <c r="K1323" i="4"/>
  <c r="I1403" i="4"/>
  <c r="L1420" i="8" l="1"/>
  <c r="K1420" i="8" s="1"/>
  <c r="L1324" i="4"/>
  <c r="H1403" i="4"/>
  <c r="L1421" i="8" l="1"/>
  <c r="I1614" i="8"/>
  <c r="H1614" i="8" s="1"/>
  <c r="K1324" i="4"/>
  <c r="I1404" i="4"/>
  <c r="K1421" i="8" l="1"/>
  <c r="L1325" i="4"/>
  <c r="H1404" i="4"/>
  <c r="I1615" i="8" l="1"/>
  <c r="H1615" i="8" s="1"/>
  <c r="L1422" i="8"/>
  <c r="K1325" i="4"/>
  <c r="I1405" i="4"/>
  <c r="I1616" i="8" l="1"/>
  <c r="H1616" i="8" s="1"/>
  <c r="K1422" i="8"/>
  <c r="L1326" i="4"/>
  <c r="H1405" i="4"/>
  <c r="L1423" i="8" l="1"/>
  <c r="K1326" i="4"/>
  <c r="I1406" i="4"/>
  <c r="I1617" i="8" l="1"/>
  <c r="H1617" i="8" s="1"/>
  <c r="K1423" i="8"/>
  <c r="L1327" i="4"/>
  <c r="H1406" i="4"/>
  <c r="L1424" i="8" l="1"/>
  <c r="K1327" i="4"/>
  <c r="I1407" i="4"/>
  <c r="I1618" i="8" l="1"/>
  <c r="H1618" i="8" s="1"/>
  <c r="K1424" i="8"/>
  <c r="L1328" i="4"/>
  <c r="H1407" i="4"/>
  <c r="L1425" i="8" l="1"/>
  <c r="K1425" i="8" s="1"/>
  <c r="K1328" i="4"/>
  <c r="I1408" i="4"/>
  <c r="L1426" i="8" l="1"/>
  <c r="I1619" i="8"/>
  <c r="H1619" i="8" s="1"/>
  <c r="L1329" i="4"/>
  <c r="H1408" i="4"/>
  <c r="I1620" i="8" l="1"/>
  <c r="H1620" i="8" s="1"/>
  <c r="K1426" i="8"/>
  <c r="K1329" i="4"/>
  <c r="I1409" i="4"/>
  <c r="L1427" i="8" l="1"/>
  <c r="L1330" i="4"/>
  <c r="H1409" i="4"/>
  <c r="K1427" i="8" l="1"/>
  <c r="I1621" i="8"/>
  <c r="H1621" i="8" s="1"/>
  <c r="K1330" i="4"/>
  <c r="I1410" i="4"/>
  <c r="L1428" i="8" l="1"/>
  <c r="L1331" i="4"/>
  <c r="H1410" i="4"/>
  <c r="K1428" i="8" l="1"/>
  <c r="I1622" i="8"/>
  <c r="H1622" i="8" s="1"/>
  <c r="K1331" i="4"/>
  <c r="I1411" i="4"/>
  <c r="I1623" i="8" l="1"/>
  <c r="H1623" i="8" s="1"/>
  <c r="L1429" i="8"/>
  <c r="L1332" i="4"/>
  <c r="H1411" i="4"/>
  <c r="K1429" i="8" l="1"/>
  <c r="K1332" i="4"/>
  <c r="I1412" i="4"/>
  <c r="L1430" i="8" l="1"/>
  <c r="K1430" i="8" s="1"/>
  <c r="I1624" i="8"/>
  <c r="H1624" i="8" s="1"/>
  <c r="L1333" i="4"/>
  <c r="H1412" i="4"/>
  <c r="L1431" i="8" l="1"/>
  <c r="K1333" i="4"/>
  <c r="I1413" i="4"/>
  <c r="I1625" i="8" l="1"/>
  <c r="H1625" i="8" s="1"/>
  <c r="K1431" i="8"/>
  <c r="L1334" i="4"/>
  <c r="H1413" i="4"/>
  <c r="L1432" i="8" l="1"/>
  <c r="K1334" i="4"/>
  <c r="I1414" i="4"/>
  <c r="K1432" i="8" l="1"/>
  <c r="I1626" i="8"/>
  <c r="H1626" i="8" s="1"/>
  <c r="L1335" i="4"/>
  <c r="H1414" i="4"/>
  <c r="I1627" i="8" l="1"/>
  <c r="H1627" i="8" s="1"/>
  <c r="L1433" i="8"/>
  <c r="K1335" i="4"/>
  <c r="I1415" i="4"/>
  <c r="K1433" i="8" l="1"/>
  <c r="L1434" i="8" s="1"/>
  <c r="L1336" i="4"/>
  <c r="H1415" i="4"/>
  <c r="K1434" i="8" l="1"/>
  <c r="I1628" i="8"/>
  <c r="H1628" i="8" s="1"/>
  <c r="K1336" i="4"/>
  <c r="I1416" i="4"/>
  <c r="L1435" i="8" l="1"/>
  <c r="L1337" i="4"/>
  <c r="H1416" i="4"/>
  <c r="K1435" i="8" l="1"/>
  <c r="I1629" i="8"/>
  <c r="H1629" i="8" s="1"/>
  <c r="K1337" i="4"/>
  <c r="I1417" i="4"/>
  <c r="L1436" i="8" l="1"/>
  <c r="L1338" i="4"/>
  <c r="H1417" i="4"/>
  <c r="K1436" i="8" l="1"/>
  <c r="I1630" i="8"/>
  <c r="H1630" i="8" s="1"/>
  <c r="K1338" i="4"/>
  <c r="I1418" i="4"/>
  <c r="I1631" i="8" l="1"/>
  <c r="H1631" i="8" s="1"/>
  <c r="L1437" i="8"/>
  <c r="L1339" i="4"/>
  <c r="H1418" i="4"/>
  <c r="K1437" i="8" l="1"/>
  <c r="L1438" i="8" s="1"/>
  <c r="K1339" i="4"/>
  <c r="I1419" i="4"/>
  <c r="K1438" i="8" l="1"/>
  <c r="I1632" i="8"/>
  <c r="H1632" i="8" s="1"/>
  <c r="L1340" i="4"/>
  <c r="H1419" i="4"/>
  <c r="I1633" i="8" l="1"/>
  <c r="H1633" i="8" s="1"/>
  <c r="L1439" i="8"/>
  <c r="K1340" i="4"/>
  <c r="I1420" i="4"/>
  <c r="K1439" i="8" l="1"/>
  <c r="L1341" i="4"/>
  <c r="H1420" i="4"/>
  <c r="L1440" i="8" l="1"/>
  <c r="K1440" i="8" s="1"/>
  <c r="I1634" i="8"/>
  <c r="H1634" i="8" s="1"/>
  <c r="K1341" i="4"/>
  <c r="I1421" i="4"/>
  <c r="L1441" i="8" l="1"/>
  <c r="L1342" i="4"/>
  <c r="H1421" i="4"/>
  <c r="I1635" i="8" l="1"/>
  <c r="H1635" i="8" s="1"/>
  <c r="K1441" i="8"/>
  <c r="K1342" i="4"/>
  <c r="I1422" i="4"/>
  <c r="I1636" i="8" l="1"/>
  <c r="H1636" i="8" s="1"/>
  <c r="L1442" i="8"/>
  <c r="L1343" i="4"/>
  <c r="H1422" i="4"/>
  <c r="K1442" i="8" l="1"/>
  <c r="K1343" i="4"/>
  <c r="I1423" i="4"/>
  <c r="I1637" i="8" l="1"/>
  <c r="H1637" i="8" s="1"/>
  <c r="L1443" i="8"/>
  <c r="L1344" i="4"/>
  <c r="H1423" i="4"/>
  <c r="I1638" i="8" l="1"/>
  <c r="H1638" i="8" s="1"/>
  <c r="K1443" i="8"/>
  <c r="K1344" i="4"/>
  <c r="I1424" i="4"/>
  <c r="L1444" i="8" l="1"/>
  <c r="L1345" i="4"/>
  <c r="H1424" i="4"/>
  <c r="I1639" i="8" l="1"/>
  <c r="H1639" i="8" s="1"/>
  <c r="K1444" i="8"/>
  <c r="K1345" i="4"/>
  <c r="I1425" i="4"/>
  <c r="L1445" i="8" l="1"/>
  <c r="K1445" i="8" s="1"/>
  <c r="L1346" i="4"/>
  <c r="H1425" i="4"/>
  <c r="L1446" i="8" l="1"/>
  <c r="I1640" i="8"/>
  <c r="H1640" i="8" s="1"/>
  <c r="K1346" i="4"/>
  <c r="I1426" i="4"/>
  <c r="K1446" i="8" l="1"/>
  <c r="L1347" i="4"/>
  <c r="H1426" i="4"/>
  <c r="I1641" i="8" l="1"/>
  <c r="H1641" i="8" s="1"/>
  <c r="L1447" i="8"/>
  <c r="K1347" i="4"/>
  <c r="I1427" i="4"/>
  <c r="K1447" i="8" l="1"/>
  <c r="L1348" i="4"/>
  <c r="H1427" i="4"/>
  <c r="I1642" i="8" l="1"/>
  <c r="H1642" i="8" s="1"/>
  <c r="L1448" i="8"/>
  <c r="K1348" i="4"/>
  <c r="I1428" i="4"/>
  <c r="I1643" i="8" l="1"/>
  <c r="H1643" i="8" s="1"/>
  <c r="K1448" i="8"/>
  <c r="L1349" i="4"/>
  <c r="H1428" i="4"/>
  <c r="L1449" i="8" l="1"/>
  <c r="K1349" i="4"/>
  <c r="I1429" i="4"/>
  <c r="I1644" i="8" l="1"/>
  <c r="H1644" i="8" s="1"/>
  <c r="K1449" i="8"/>
  <c r="L1350" i="4"/>
  <c r="H1429" i="4"/>
  <c r="L1450" i="8" l="1"/>
  <c r="K1350" i="4"/>
  <c r="I1430" i="4"/>
  <c r="I1645" i="8" l="1"/>
  <c r="H1645" i="8" s="1"/>
  <c r="K1450" i="8"/>
  <c r="L1351" i="4"/>
  <c r="H1430" i="4"/>
  <c r="L1451" i="8" l="1"/>
  <c r="K1351" i="4"/>
  <c r="I1431" i="4"/>
  <c r="I1646" i="8" l="1"/>
  <c r="H1646" i="8" s="1"/>
  <c r="K1451" i="8"/>
  <c r="L1352" i="4"/>
  <c r="H1431" i="4"/>
  <c r="I1647" i="8" l="1"/>
  <c r="H1647" i="8" s="1"/>
  <c r="L1452" i="8"/>
  <c r="K1352" i="4"/>
  <c r="I1432" i="4"/>
  <c r="K1452" i="8" l="1"/>
  <c r="L1353" i="4"/>
  <c r="H1432" i="4"/>
  <c r="L1453" i="8" l="1"/>
  <c r="I1648" i="8"/>
  <c r="H1648" i="8" s="1"/>
  <c r="K1353" i="4"/>
  <c r="I1433" i="4"/>
  <c r="H1433" i="4" s="1"/>
  <c r="H1434" i="4" s="1"/>
  <c r="H1435" i="4" s="1"/>
  <c r="H1436" i="4" s="1"/>
  <c r="H1437" i="4" s="1"/>
  <c r="H1438" i="4" s="1"/>
  <c r="H1439" i="4" s="1"/>
  <c r="H1440" i="4" s="1"/>
  <c r="H1441" i="4" s="1"/>
  <c r="H1442" i="4" s="1"/>
  <c r="H1443" i="4" s="1"/>
  <c r="H1444" i="4" s="1"/>
  <c r="H1445" i="4" s="1"/>
  <c r="H1446" i="4" s="1"/>
  <c r="H1447" i="4" s="1"/>
  <c r="H1448" i="4" s="1"/>
  <c r="H1449" i="4" s="1"/>
  <c r="H1450" i="4" s="1"/>
  <c r="H1451" i="4" s="1"/>
  <c r="H1452" i="4" s="1"/>
  <c r="H1453" i="4" s="1"/>
  <c r="H1454" i="4" s="1"/>
  <c r="H1455" i="4" s="1"/>
  <c r="H1456" i="4" s="1"/>
  <c r="H1457" i="4" s="1"/>
  <c r="H1458" i="4" s="1"/>
  <c r="H1459" i="4" s="1"/>
  <c r="H1460" i="4" s="1"/>
  <c r="H1461" i="4" s="1"/>
  <c r="H1462" i="4" s="1"/>
  <c r="H1463" i="4" s="1"/>
  <c r="H1464" i="4" s="1"/>
  <c r="H1465" i="4" s="1"/>
  <c r="H1466" i="4" s="1"/>
  <c r="H1467" i="4" s="1"/>
  <c r="H1468" i="4" s="1"/>
  <c r="H1469" i="4" s="1"/>
  <c r="H1470" i="4" s="1"/>
  <c r="H1471" i="4" s="1"/>
  <c r="H1472" i="4" s="1"/>
  <c r="H1473" i="4" s="1"/>
  <c r="H1474" i="4" s="1"/>
  <c r="H1475" i="4" s="1"/>
  <c r="H1476" i="4" s="1"/>
  <c r="H1477" i="4" s="1"/>
  <c r="H1478" i="4" s="1"/>
  <c r="H1479" i="4" s="1"/>
  <c r="H1480" i="4" s="1"/>
  <c r="H1481" i="4" s="1"/>
  <c r="H1482" i="4" s="1"/>
  <c r="K1453" i="8" l="1"/>
  <c r="L1354" i="4"/>
  <c r="I1483" i="4"/>
  <c r="L1454" i="8" l="1"/>
  <c r="I1649" i="8"/>
  <c r="H1649" i="8" s="1"/>
  <c r="K1354" i="4"/>
  <c r="H1483" i="4"/>
  <c r="K1454" i="8" l="1"/>
  <c r="L1355" i="4"/>
  <c r="I1484" i="4"/>
  <c r="L1455" i="8" l="1"/>
  <c r="I1650" i="8"/>
  <c r="H1650" i="8" s="1"/>
  <c r="K1355" i="4"/>
  <c r="H1484" i="4"/>
  <c r="I1651" i="8" l="1"/>
  <c r="H1651" i="8" s="1"/>
  <c r="K1455" i="8"/>
  <c r="L1356" i="4"/>
  <c r="I1485" i="4"/>
  <c r="L1456" i="8" l="1"/>
  <c r="K1456" i="8" s="1"/>
  <c r="K1356" i="4"/>
  <c r="H1485" i="4"/>
  <c r="L1457" i="8" l="1"/>
  <c r="I1652" i="8"/>
  <c r="H1652" i="8" s="1"/>
  <c r="L1357" i="4"/>
  <c r="I1486" i="4"/>
  <c r="K1457" i="8" l="1"/>
  <c r="K1357" i="4"/>
  <c r="H1486" i="4"/>
  <c r="L1458" i="8" l="1"/>
  <c r="K1458" i="8" s="1"/>
  <c r="I1653" i="8"/>
  <c r="H1653" i="8" s="1"/>
  <c r="L1358" i="4"/>
  <c r="I1487" i="4"/>
  <c r="L1459" i="8" l="1"/>
  <c r="K1358" i="4"/>
  <c r="H1487" i="4"/>
  <c r="I1654" i="8" l="1"/>
  <c r="H1654" i="8" s="1"/>
  <c r="K1459" i="8"/>
  <c r="L1359" i="4"/>
  <c r="I1488" i="4"/>
  <c r="L1460" i="8" l="1"/>
  <c r="K1460" i="8" s="1"/>
  <c r="K1359" i="4"/>
  <c r="H1488" i="4"/>
  <c r="L1461" i="8" l="1"/>
  <c r="I1655" i="8"/>
  <c r="H1655" i="8" s="1"/>
  <c r="L1360" i="4"/>
  <c r="I1489" i="4"/>
  <c r="K1461" i="8" l="1"/>
  <c r="K1360" i="4"/>
  <c r="H1489" i="4"/>
  <c r="I1656" i="8" l="1"/>
  <c r="H1656" i="8" s="1"/>
  <c r="L1462" i="8"/>
  <c r="L1361" i="4"/>
  <c r="I1490" i="4"/>
  <c r="I1657" i="8" l="1"/>
  <c r="H1657" i="8" s="1"/>
  <c r="K1462" i="8"/>
  <c r="K1361" i="4"/>
  <c r="H1490" i="4"/>
  <c r="L1463" i="8" l="1"/>
  <c r="L1362" i="4"/>
  <c r="I1491" i="4"/>
  <c r="I1658" i="8" l="1"/>
  <c r="H1658" i="8" s="1"/>
  <c r="K1463" i="8"/>
  <c r="K1362" i="4"/>
  <c r="H1491" i="4"/>
  <c r="I1659" i="8" l="1"/>
  <c r="H1659" i="8" s="1"/>
  <c r="L1464" i="8"/>
  <c r="L1363" i="4"/>
  <c r="I1492" i="4"/>
  <c r="K1464" i="8" l="1"/>
  <c r="K1363" i="4"/>
  <c r="H1492" i="4"/>
  <c r="I1660" i="8" l="1"/>
  <c r="H1660" i="8" s="1"/>
  <c r="L1465" i="8"/>
  <c r="L1364" i="4"/>
  <c r="I1493" i="4"/>
  <c r="I1661" i="8" l="1"/>
  <c r="H1661" i="8" s="1"/>
  <c r="K1465" i="8"/>
  <c r="K1364" i="4"/>
  <c r="H1493" i="4"/>
  <c r="L1466" i="8" l="1"/>
  <c r="L1365" i="4"/>
  <c r="I1494" i="4"/>
  <c r="I1662" i="8" l="1"/>
  <c r="H1662" i="8" s="1"/>
  <c r="K1466" i="8"/>
  <c r="K1365" i="4"/>
  <c r="H1494" i="4"/>
  <c r="L1467" i="8" l="1"/>
  <c r="K1467" i="8" s="1"/>
  <c r="L1366" i="4"/>
  <c r="I1495" i="4"/>
  <c r="L1468" i="8" l="1"/>
  <c r="I1663" i="8"/>
  <c r="H1663" i="8" s="1"/>
  <c r="K1366" i="4"/>
  <c r="H1495" i="4"/>
  <c r="K1468" i="8" l="1"/>
  <c r="L1367" i="4"/>
  <c r="I1496" i="4"/>
  <c r="L1469" i="8" l="1"/>
  <c r="I1664" i="8"/>
  <c r="H1664" i="8" s="1"/>
  <c r="K1367" i="4"/>
  <c r="H1496" i="4"/>
  <c r="K1469" i="8" l="1"/>
  <c r="L1368" i="4"/>
  <c r="I1497" i="4"/>
  <c r="I1665" i="8" l="1"/>
  <c r="H1665" i="8" s="1"/>
  <c r="L1470" i="8"/>
  <c r="K1368" i="4"/>
  <c r="H1497" i="4"/>
  <c r="I1666" i="8" l="1"/>
  <c r="H1666" i="8" s="1"/>
  <c r="K1470" i="8"/>
  <c r="L1369" i="4"/>
  <c r="I1498" i="4"/>
  <c r="L1471" i="8" l="1"/>
  <c r="K1369" i="4"/>
  <c r="H1498" i="4"/>
  <c r="I1667" i="8" l="1"/>
  <c r="H1667" i="8" s="1"/>
  <c r="K1471" i="8"/>
  <c r="L1370" i="4"/>
  <c r="I1499" i="4"/>
  <c r="L1472" i="8" l="1"/>
  <c r="K1472" i="8" s="1"/>
  <c r="K1370" i="4"/>
  <c r="H1499" i="4"/>
  <c r="L1473" i="8" l="1"/>
  <c r="I1668" i="8"/>
  <c r="H1668" i="8" s="1"/>
  <c r="L1371" i="4"/>
  <c r="I1500" i="4"/>
  <c r="K1473" i="8" l="1"/>
  <c r="K1371" i="4"/>
  <c r="H1500" i="4"/>
  <c r="L1474" i="8" l="1"/>
  <c r="I1669" i="8"/>
  <c r="H1669" i="8" s="1"/>
  <c r="L1372" i="4"/>
  <c r="I1501" i="4"/>
  <c r="I1670" i="8" l="1"/>
  <c r="H1670" i="8" s="1"/>
  <c r="K1474" i="8"/>
  <c r="K1372" i="4"/>
  <c r="H1501" i="4"/>
  <c r="L1475" i="8" l="1"/>
  <c r="K1475" i="8" s="1"/>
  <c r="L1373" i="4"/>
  <c r="I1502" i="4"/>
  <c r="L1476" i="8" l="1"/>
  <c r="I1671" i="8"/>
  <c r="H1671" i="8" s="1"/>
  <c r="K1373" i="4"/>
  <c r="H1502" i="4"/>
  <c r="I1672" i="8" l="1"/>
  <c r="H1672" i="8" s="1"/>
  <c r="K1476" i="8"/>
  <c r="L1374" i="4"/>
  <c r="I1503" i="4"/>
  <c r="I1673" i="8" l="1"/>
  <c r="H1673" i="8" s="1"/>
  <c r="L1477" i="8"/>
  <c r="K1374" i="4"/>
  <c r="H1503" i="4"/>
  <c r="K1477" i="8" l="1"/>
  <c r="L1478" i="8" s="1"/>
  <c r="L1375" i="4"/>
  <c r="I1504" i="4"/>
  <c r="K1478" i="8" l="1"/>
  <c r="I1674" i="8"/>
  <c r="H1674" i="8" s="1"/>
  <c r="K1375" i="4"/>
  <c r="H1504" i="4"/>
  <c r="I1675" i="8" l="1"/>
  <c r="H1675" i="8" s="1"/>
  <c r="L1479" i="8"/>
  <c r="L1376" i="4"/>
  <c r="I1505" i="4"/>
  <c r="K1479" i="8" l="1"/>
  <c r="K1376" i="4"/>
  <c r="H1505" i="4"/>
  <c r="L1480" i="8" l="1"/>
  <c r="I1676" i="8"/>
  <c r="H1676" i="8" s="1"/>
  <c r="L1377" i="4"/>
  <c r="I1506" i="4"/>
  <c r="K1480" i="8" l="1"/>
  <c r="K1377" i="4"/>
  <c r="H1506" i="4"/>
  <c r="L1481" i="8" l="1"/>
  <c r="I1677" i="8"/>
  <c r="H1677" i="8" s="1"/>
  <c r="L1378" i="4"/>
  <c r="I1507" i="4"/>
  <c r="K1481" i="8" l="1"/>
  <c r="K1378" i="4"/>
  <c r="H1507" i="4"/>
  <c r="L1482" i="8" l="1"/>
  <c r="K1482" i="8" s="1"/>
  <c r="I1678" i="8"/>
  <c r="H1678" i="8" s="1"/>
  <c r="L1379" i="4"/>
  <c r="I1508" i="4"/>
  <c r="L1483" i="8" l="1"/>
  <c r="K1379" i="4"/>
  <c r="H1508" i="4"/>
  <c r="I1679" i="8" l="1"/>
  <c r="H1679" i="8" s="1"/>
  <c r="K1483" i="8"/>
  <c r="L1380" i="4"/>
  <c r="I1509" i="4"/>
  <c r="I1680" i="8" l="1"/>
  <c r="H1680" i="8" s="1"/>
  <c r="L1484" i="8"/>
  <c r="K1380" i="4"/>
  <c r="H1509" i="4"/>
  <c r="K1484" i="8" l="1"/>
  <c r="L1381" i="4"/>
  <c r="I1510" i="4"/>
  <c r="L1485" i="8" l="1"/>
  <c r="I1681" i="8"/>
  <c r="H1681" i="8" s="1"/>
  <c r="K1381" i="4"/>
  <c r="H1510" i="4"/>
  <c r="K1485" i="8" l="1"/>
  <c r="L1382" i="4"/>
  <c r="I1511" i="4"/>
  <c r="L1486" i="8" l="1"/>
  <c r="I1682" i="8"/>
  <c r="H1682" i="8" s="1"/>
  <c r="K1382" i="4"/>
  <c r="H1511" i="4"/>
  <c r="K1486" i="8" l="1"/>
  <c r="L1487" i="8" s="1"/>
  <c r="L1383" i="4"/>
  <c r="I1512" i="4"/>
  <c r="K1487" i="8" l="1"/>
  <c r="I1683" i="8"/>
  <c r="H1683" i="8" s="1"/>
  <c r="K1383" i="4"/>
  <c r="H1512" i="4"/>
  <c r="I1684" i="8" l="1"/>
  <c r="H1684" i="8" s="1"/>
  <c r="L1488" i="8"/>
  <c r="L1384" i="4"/>
  <c r="I1513" i="4"/>
  <c r="I1685" i="8" l="1"/>
  <c r="H1685" i="8" s="1"/>
  <c r="K1488" i="8"/>
  <c r="K1384" i="4"/>
  <c r="H1513" i="4"/>
  <c r="L1489" i="8" l="1"/>
  <c r="L1385" i="4"/>
  <c r="I1514" i="4"/>
  <c r="K1489" i="8" l="1"/>
  <c r="I1686" i="8"/>
  <c r="H1686" i="8" s="1"/>
  <c r="K1385" i="4"/>
  <c r="H1514" i="4"/>
  <c r="L1490" i="8" l="1"/>
  <c r="L1386" i="4"/>
  <c r="I1515" i="4"/>
  <c r="K1490" i="8" l="1"/>
  <c r="I1687" i="8"/>
  <c r="H1687" i="8" s="1"/>
  <c r="K1386" i="4"/>
  <c r="H1515" i="4"/>
  <c r="L1491" i="8" l="1"/>
  <c r="L1387" i="4"/>
  <c r="I1516" i="4"/>
  <c r="K1491" i="8" l="1"/>
  <c r="I1688" i="8"/>
  <c r="H1688" i="8" s="1"/>
  <c r="K1387" i="4"/>
  <c r="H1516" i="4"/>
  <c r="L1492" i="8" l="1"/>
  <c r="K1492" i="8" s="1"/>
  <c r="L1388" i="4"/>
  <c r="I1517" i="4"/>
  <c r="L1493" i="8" l="1"/>
  <c r="I1689" i="8"/>
  <c r="H1689" i="8" s="1"/>
  <c r="K1388" i="4"/>
  <c r="H1517" i="4"/>
  <c r="K1493" i="8" l="1"/>
  <c r="L1389" i="4"/>
  <c r="I1518" i="4"/>
  <c r="L1494" i="8" l="1"/>
  <c r="I1690" i="8"/>
  <c r="H1690" i="8" s="1"/>
  <c r="K1389" i="4"/>
  <c r="H1518" i="4"/>
  <c r="I1691" i="8" l="1"/>
  <c r="H1691" i="8" s="1"/>
  <c r="K1494" i="8"/>
  <c r="L1390" i="4"/>
  <c r="I1519" i="4"/>
  <c r="L1495" i="8" l="1"/>
  <c r="K1390" i="4"/>
  <c r="H1519" i="4"/>
  <c r="I1692" i="8" l="1"/>
  <c r="H1692" i="8" s="1"/>
  <c r="K1495" i="8"/>
  <c r="L1391" i="4"/>
  <c r="I1520" i="4"/>
  <c r="L1496" i="8" l="1"/>
  <c r="K1391" i="4"/>
  <c r="H1520" i="4"/>
  <c r="I1693" i="8" l="1"/>
  <c r="H1693" i="8" s="1"/>
  <c r="K1496" i="8"/>
  <c r="L1392" i="4"/>
  <c r="I1521" i="4"/>
  <c r="L1497" i="8" l="1"/>
  <c r="K1497" i="8" s="1"/>
  <c r="K1392" i="4"/>
  <c r="H1521" i="4"/>
  <c r="L1498" i="8" l="1"/>
  <c r="I1694" i="8"/>
  <c r="H1694" i="8" s="1"/>
  <c r="L1393" i="4"/>
  <c r="I1522" i="4"/>
  <c r="K1498" i="8" l="1"/>
  <c r="K1393" i="4"/>
  <c r="H1522" i="4"/>
  <c r="L1499" i="8" l="1"/>
  <c r="I1695" i="8"/>
  <c r="H1695" i="8" s="1"/>
  <c r="L1394" i="4"/>
  <c r="I1523" i="4"/>
  <c r="I1696" i="8" l="1"/>
  <c r="H1696" i="8" s="1"/>
  <c r="K1499" i="8"/>
  <c r="K1394" i="4"/>
  <c r="H1523" i="4"/>
  <c r="L1500" i="8" l="1"/>
  <c r="K1500" i="8" s="1"/>
  <c r="L1395" i="4"/>
  <c r="I1524" i="4"/>
  <c r="L1501" i="8" l="1"/>
  <c r="I1697" i="8"/>
  <c r="H1697" i="8" s="1"/>
  <c r="K1395" i="4"/>
  <c r="H1524" i="4"/>
  <c r="K1501" i="8" l="1"/>
  <c r="L1396" i="4"/>
  <c r="I1525" i="4"/>
  <c r="I1698" i="8" l="1"/>
  <c r="H1698" i="8" s="1"/>
  <c r="L1502" i="8"/>
  <c r="K1396" i="4"/>
  <c r="H1525" i="4"/>
  <c r="I1699" i="8" l="1"/>
  <c r="H1699" i="8" s="1"/>
  <c r="K1502" i="8"/>
  <c r="L1397" i="4"/>
  <c r="I1526" i="4"/>
  <c r="L1503" i="8" l="1"/>
  <c r="K1397" i="4"/>
  <c r="H1526" i="4"/>
  <c r="K1503" i="8" l="1"/>
  <c r="I1700" i="8"/>
  <c r="H1700" i="8" s="1"/>
  <c r="L1398" i="4"/>
  <c r="I1527" i="4"/>
  <c r="L1504" i="8" l="1"/>
  <c r="K1398" i="4"/>
  <c r="H1527" i="4"/>
  <c r="K1504" i="8" l="1"/>
  <c r="L1505" i="8" s="1"/>
  <c r="I1701" i="8"/>
  <c r="H1701" i="8" s="1"/>
  <c r="L1399" i="4"/>
  <c r="I1528" i="4"/>
  <c r="K1505" i="8" l="1"/>
  <c r="K1399" i="4"/>
  <c r="H1528" i="4"/>
  <c r="I1702" i="8" l="1"/>
  <c r="H1702" i="8" s="1"/>
  <c r="L1506" i="8"/>
  <c r="L1400" i="4"/>
  <c r="I1529" i="4"/>
  <c r="I1703" i="8" l="1"/>
  <c r="H1703" i="8" s="1"/>
  <c r="K1506" i="8"/>
  <c r="K1400" i="4"/>
  <c r="H1529" i="4"/>
  <c r="L1507" i="8" l="1"/>
  <c r="L1401" i="4"/>
  <c r="I1530" i="4"/>
  <c r="K1507" i="8" l="1"/>
  <c r="I1704" i="8"/>
  <c r="H1704" i="8" s="1"/>
  <c r="K1401" i="4"/>
  <c r="H1530" i="4"/>
  <c r="L1508" i="8" l="1"/>
  <c r="K1508" i="8" s="1"/>
  <c r="L1402" i="4"/>
  <c r="I1531" i="4"/>
  <c r="L1509" i="8" l="1"/>
  <c r="I1705" i="8"/>
  <c r="H1705" i="8" s="1"/>
  <c r="K1402" i="4"/>
  <c r="H1531" i="4"/>
  <c r="I1706" i="8" l="1"/>
  <c r="H1706" i="8" s="1"/>
  <c r="K1509" i="8"/>
  <c r="L1403" i="4"/>
  <c r="I1532" i="4"/>
  <c r="L1510" i="8" l="1"/>
  <c r="K1403" i="4"/>
  <c r="H1532" i="4"/>
  <c r="K1510" i="8" l="1"/>
  <c r="I1707" i="8"/>
  <c r="H1707" i="8" s="1"/>
  <c r="L1404" i="4"/>
  <c r="I1533" i="4"/>
  <c r="I1708" i="8" l="1"/>
  <c r="H1708" i="8" s="1"/>
  <c r="L1511" i="8"/>
  <c r="K1404" i="4"/>
  <c r="H1533" i="4"/>
  <c r="K1511" i="8" l="1"/>
  <c r="L1512" i="8" s="1"/>
  <c r="L1405" i="4"/>
  <c r="I1534" i="4"/>
  <c r="K1512" i="8" l="1"/>
  <c r="I1709" i="8"/>
  <c r="H1709" i="8" s="1"/>
  <c r="K1405" i="4"/>
  <c r="H1534" i="4"/>
  <c r="L1513" i="8" l="1"/>
  <c r="L1406" i="4"/>
  <c r="I1535" i="4"/>
  <c r="I1710" i="8" l="1"/>
  <c r="H1710" i="8" s="1"/>
  <c r="K1513" i="8"/>
  <c r="K1406" i="4"/>
  <c r="H1535" i="4"/>
  <c r="I1711" i="8" l="1"/>
  <c r="L1514" i="8"/>
  <c r="L1407" i="4"/>
  <c r="I1536" i="4"/>
  <c r="H1711" i="8" l="1"/>
  <c r="H1712" i="8"/>
  <c r="K1514" i="8"/>
  <c r="K1407" i="4"/>
  <c r="H1536" i="4"/>
  <c r="H1713" i="8" l="1"/>
  <c r="H1714" i="8" s="1"/>
  <c r="H1715" i="8" s="1"/>
  <c r="H1716" i="8" s="1"/>
  <c r="I1717" i="8" s="1"/>
  <c r="H1717" i="8" s="1"/>
  <c r="L1515" i="8"/>
  <c r="L1408" i="4"/>
  <c r="I1537" i="4"/>
  <c r="I1718" i="8" l="1"/>
  <c r="H1718" i="8" s="1"/>
  <c r="K1515" i="8"/>
  <c r="K1408" i="4"/>
  <c r="H1537" i="4"/>
  <c r="I1719" i="8" l="1"/>
  <c r="H1719" i="8" s="1"/>
  <c r="L1516" i="8"/>
  <c r="I1720" i="8"/>
  <c r="H1720" i="8" s="1"/>
  <c r="L1409" i="4"/>
  <c r="I1538" i="4"/>
  <c r="K1516" i="8" l="1"/>
  <c r="K1409" i="4"/>
  <c r="H1538" i="4"/>
  <c r="L1517" i="8" l="1"/>
  <c r="K1517" i="8" s="1"/>
  <c r="I1721" i="8"/>
  <c r="H1721" i="8" s="1"/>
  <c r="L1410" i="4"/>
  <c r="I1539" i="4"/>
  <c r="L1518" i="8" l="1"/>
  <c r="K1410" i="4"/>
  <c r="H1539" i="4"/>
  <c r="I1722" i="8" l="1"/>
  <c r="H1722" i="8" s="1"/>
  <c r="K1518" i="8"/>
  <c r="L1411" i="4"/>
  <c r="I1540" i="4"/>
  <c r="I1723" i="8" l="1"/>
  <c r="H1723" i="8" s="1"/>
  <c r="L1519" i="8"/>
  <c r="K1411" i="4"/>
  <c r="H1540" i="4"/>
  <c r="K1519" i="8" l="1"/>
  <c r="L1412" i="4"/>
  <c r="I1541" i="4"/>
  <c r="I1724" i="8" l="1"/>
  <c r="H1724" i="8" s="1"/>
  <c r="L1520" i="8"/>
  <c r="K1412" i="4"/>
  <c r="H1541" i="4"/>
  <c r="I1725" i="8" l="1"/>
  <c r="H1725" i="8" s="1"/>
  <c r="K1520" i="8"/>
  <c r="L1413" i="4"/>
  <c r="I1542" i="4"/>
  <c r="L1521" i="8" l="1"/>
  <c r="K1413" i="4"/>
  <c r="H1542" i="4"/>
  <c r="I1726" i="8" l="1"/>
  <c r="H1726" i="8" s="1"/>
  <c r="K1521" i="8"/>
  <c r="L1414" i="4"/>
  <c r="I1543" i="4"/>
  <c r="L1522" i="8" l="1"/>
  <c r="K1522" i="8" s="1"/>
  <c r="K1414" i="4"/>
  <c r="H1543" i="4"/>
  <c r="L1523" i="8" l="1"/>
  <c r="I1727" i="8"/>
  <c r="H1727" i="8" s="1"/>
  <c r="L1415" i="4"/>
  <c r="I1544" i="4"/>
  <c r="K1523" i="8" l="1"/>
  <c r="K1415" i="4"/>
  <c r="H1544" i="4"/>
  <c r="I1728" i="8" l="1"/>
  <c r="H1728" i="8" s="1"/>
  <c r="L1524" i="8"/>
  <c r="L1416" i="4"/>
  <c r="I1545" i="4"/>
  <c r="K1524" i="8" l="1"/>
  <c r="K1416" i="4"/>
  <c r="H1545" i="4"/>
  <c r="I1729" i="8" l="1"/>
  <c r="H1729" i="8" s="1"/>
  <c r="L1525" i="8"/>
  <c r="L1417" i="4"/>
  <c r="I1546" i="4"/>
  <c r="I1730" i="8" l="1"/>
  <c r="H1730" i="8" s="1"/>
  <c r="K1525" i="8"/>
  <c r="K1417" i="4"/>
  <c r="H1546" i="4"/>
  <c r="L1526" i="8" l="1"/>
  <c r="L1418" i="4"/>
  <c r="I1547" i="4"/>
  <c r="K1526" i="8" l="1"/>
  <c r="I1731" i="8"/>
  <c r="H1731" i="8" s="1"/>
  <c r="K1418" i="4"/>
  <c r="H1547" i="4"/>
  <c r="L1527" i="8" l="1"/>
  <c r="L1419" i="4"/>
  <c r="I1548" i="4"/>
  <c r="I1732" i="8" l="1"/>
  <c r="H1732" i="8" s="1"/>
  <c r="K1527" i="8"/>
  <c r="K1419" i="4"/>
  <c r="H1548" i="4"/>
  <c r="I1733" i="8" l="1"/>
  <c r="H1733" i="8" s="1"/>
  <c r="L1528" i="8"/>
  <c r="L1420" i="4"/>
  <c r="I1549" i="4"/>
  <c r="K1528" i="8" l="1"/>
  <c r="K1420" i="4"/>
  <c r="H1549" i="4"/>
  <c r="I1734" i="8" l="1"/>
  <c r="H1734" i="8" s="1"/>
  <c r="L1529" i="8"/>
  <c r="L1421" i="4"/>
  <c r="I1550" i="4"/>
  <c r="K1529" i="8" l="1"/>
  <c r="K1421" i="4"/>
  <c r="H1550" i="4"/>
  <c r="I1735" i="8" l="1"/>
  <c r="H1735" i="8" s="1"/>
  <c r="L1530" i="8"/>
  <c r="L1422" i="4"/>
  <c r="I1551" i="4"/>
  <c r="K1530" i="8" l="1"/>
  <c r="K1422" i="4"/>
  <c r="H1551" i="4"/>
  <c r="I1736" i="8" l="1"/>
  <c r="H1736" i="8" s="1"/>
  <c r="L1531" i="8"/>
  <c r="L1423" i="4"/>
  <c r="I1552" i="4"/>
  <c r="K1531" i="8" l="1"/>
  <c r="I1737" i="8"/>
  <c r="H1737" i="8" s="1"/>
  <c r="K1423" i="4"/>
  <c r="H1552" i="4"/>
  <c r="L1532" i="8" l="1"/>
  <c r="L1424" i="4"/>
  <c r="I1553" i="4"/>
  <c r="K1532" i="8" l="1"/>
  <c r="L1533" i="8" s="1"/>
  <c r="I1738" i="8"/>
  <c r="H1738" i="8" s="1"/>
  <c r="K1424" i="4"/>
  <c r="H1553" i="4"/>
  <c r="K1533" i="8" l="1"/>
  <c r="I1739" i="8"/>
  <c r="H1739" i="8" s="1"/>
  <c r="L1425" i="4"/>
  <c r="I1554" i="4"/>
  <c r="L1534" i="8" l="1"/>
  <c r="K1425" i="4"/>
  <c r="H1554" i="4"/>
  <c r="K1534" i="8" l="1"/>
  <c r="L1535" i="8" s="1"/>
  <c r="I1740" i="8"/>
  <c r="H1740" i="8" s="1"/>
  <c r="L1426" i="4"/>
  <c r="I1555" i="4"/>
  <c r="K1535" i="8" l="1"/>
  <c r="I1741" i="8"/>
  <c r="H1741" i="8" s="1"/>
  <c r="K1426" i="4"/>
  <c r="H1555" i="4"/>
  <c r="L1536" i="8" l="1"/>
  <c r="L1427" i="4"/>
  <c r="I1556" i="4"/>
  <c r="K1536" i="8" l="1"/>
  <c r="L1537" i="8" s="1"/>
  <c r="I1742" i="8"/>
  <c r="H1742" i="8" s="1"/>
  <c r="K1427" i="4"/>
  <c r="H1556" i="4"/>
  <c r="K1537" i="8" l="1"/>
  <c r="L1428" i="4"/>
  <c r="I1557" i="4"/>
  <c r="I1743" i="8" l="1"/>
  <c r="H1743" i="8" s="1"/>
  <c r="L1538" i="8"/>
  <c r="K1428" i="4"/>
  <c r="H1557" i="4"/>
  <c r="I1744" i="8" l="1"/>
  <c r="H1744" i="8" s="1"/>
  <c r="K1538" i="8"/>
  <c r="L1429" i="4"/>
  <c r="I1558" i="4"/>
  <c r="L1539" i="8" l="1"/>
  <c r="K1429" i="4"/>
  <c r="H1558" i="4"/>
  <c r="I1745" i="8" l="1"/>
  <c r="H1745" i="8" s="1"/>
  <c r="K1539" i="8"/>
  <c r="L1430" i="4"/>
  <c r="I1559" i="4"/>
  <c r="L1540" i="8" l="1"/>
  <c r="K1430" i="4"/>
  <c r="H1559" i="4"/>
  <c r="K1540" i="8" l="1"/>
  <c r="L1541" i="8" s="1"/>
  <c r="I1746" i="8"/>
  <c r="H1746" i="8" s="1"/>
  <c r="L1431" i="4"/>
  <c r="I1560" i="4"/>
  <c r="K1541" i="8" l="1"/>
  <c r="K1431" i="4"/>
  <c r="H1560" i="4"/>
  <c r="I1747" i="8" l="1"/>
  <c r="H1747" i="8" s="1"/>
  <c r="L1542" i="8"/>
  <c r="L1432" i="4"/>
  <c r="I1561" i="4"/>
  <c r="I1748" i="8" l="1"/>
  <c r="H1748" i="8" s="1"/>
  <c r="K1542" i="8"/>
  <c r="K1432" i="4"/>
  <c r="H1561" i="4"/>
  <c r="L1543" i="8" l="1"/>
  <c r="L1433" i="4"/>
  <c r="I1562" i="4"/>
  <c r="K1543" i="8" l="1"/>
  <c r="I1749" i="8"/>
  <c r="H1749" i="8" s="1"/>
  <c r="K1433" i="4"/>
  <c r="H1562" i="4"/>
  <c r="L1544" i="8" l="1"/>
  <c r="L1434" i="4"/>
  <c r="I1563" i="4"/>
  <c r="K1544" i="8" l="1"/>
  <c r="I1750" i="8"/>
  <c r="H1750" i="8" s="1"/>
  <c r="K1434" i="4"/>
  <c r="H1563" i="4"/>
  <c r="L1545" i="8" l="1"/>
  <c r="K1545" i="8" s="1"/>
  <c r="L1435" i="4"/>
  <c r="I1564" i="4"/>
  <c r="L1546" i="8" l="1"/>
  <c r="I1751" i="8"/>
  <c r="H1751" i="8" s="1"/>
  <c r="K1435" i="4"/>
  <c r="H1564" i="4"/>
  <c r="K1546" i="8" l="1"/>
  <c r="L1436" i="4"/>
  <c r="I1565" i="4"/>
  <c r="I1752" i="8" l="1"/>
  <c r="H1752" i="8" s="1"/>
  <c r="L1547" i="8"/>
  <c r="K1436" i="4"/>
  <c r="H1565" i="4"/>
  <c r="I1753" i="8" l="1"/>
  <c r="H1753" i="8" s="1"/>
  <c r="K1547" i="8"/>
  <c r="L1437" i="4"/>
  <c r="I1566" i="4"/>
  <c r="L1548" i="8" l="1"/>
  <c r="K1548" i="8" s="1"/>
  <c r="K1437" i="4"/>
  <c r="H1566" i="4"/>
  <c r="L1549" i="8" l="1"/>
  <c r="I1754" i="8"/>
  <c r="H1754" i="8" s="1"/>
  <c r="L1438" i="4"/>
  <c r="I1567" i="4"/>
  <c r="K1549" i="8" l="1"/>
  <c r="K1438" i="4"/>
  <c r="H1567" i="4"/>
  <c r="I1755" i="8" l="1"/>
  <c r="H1755" i="8" s="1"/>
  <c r="L1550" i="8"/>
  <c r="L1439" i="4"/>
  <c r="I1568" i="4"/>
  <c r="I1756" i="8" l="1"/>
  <c r="H1756" i="8" s="1"/>
  <c r="K1550" i="8"/>
  <c r="K1439" i="4"/>
  <c r="H1568" i="4"/>
  <c r="L1551" i="8" l="1"/>
  <c r="L1440" i="4"/>
  <c r="I1569" i="4"/>
  <c r="I1757" i="8" l="1"/>
  <c r="H1757" i="8" s="1"/>
  <c r="K1551" i="8"/>
  <c r="K1440" i="4"/>
  <c r="H1569" i="4"/>
  <c r="L1552" i="8" l="1"/>
  <c r="K1552" i="8" s="1"/>
  <c r="L1441" i="4"/>
  <c r="I1570" i="4"/>
  <c r="L1553" i="8" l="1"/>
  <c r="I1758" i="8"/>
  <c r="H1758" i="8" s="1"/>
  <c r="K1441" i="4"/>
  <c r="H1570" i="4"/>
  <c r="K1553" i="8" l="1"/>
  <c r="L1442" i="4"/>
  <c r="I1571" i="4"/>
  <c r="L1554" i="8" l="1"/>
  <c r="K1554" i="8" s="1"/>
  <c r="I1759" i="8"/>
  <c r="H1759" i="8" s="1"/>
  <c r="K1442" i="4"/>
  <c r="H1571" i="4"/>
  <c r="L1555" i="8" l="1"/>
  <c r="L1443" i="4"/>
  <c r="I1572" i="4"/>
  <c r="I1760" i="8" l="1"/>
  <c r="H1760" i="8" s="1"/>
  <c r="K1555" i="8"/>
  <c r="K1443" i="4"/>
  <c r="H1572" i="4"/>
  <c r="I1761" i="8" l="1"/>
  <c r="H1761" i="8" s="1"/>
  <c r="L1556" i="8"/>
  <c r="L1444" i="4"/>
  <c r="I1573" i="4"/>
  <c r="I1762" i="8" l="1"/>
  <c r="H1762" i="8" s="1"/>
  <c r="K1556" i="8"/>
  <c r="K1444" i="4"/>
  <c r="H1573" i="4"/>
  <c r="L1557" i="8" l="1"/>
  <c r="K1557" i="8" s="1"/>
  <c r="L1445" i="4"/>
  <c r="I1574" i="4"/>
  <c r="L1558" i="8" l="1"/>
  <c r="I1763" i="8"/>
  <c r="H1763" i="8" s="1"/>
  <c r="K1445" i="4"/>
  <c r="H1574" i="4"/>
  <c r="K1558" i="8" l="1"/>
  <c r="L1446" i="4"/>
  <c r="I1575" i="4"/>
  <c r="L1559" i="8" l="1"/>
  <c r="K1559" i="8" s="1"/>
  <c r="I1764" i="8"/>
  <c r="H1764" i="8" s="1"/>
  <c r="K1446" i="4"/>
  <c r="H1575" i="4"/>
  <c r="L1560" i="8" l="1"/>
  <c r="L1447" i="4"/>
  <c r="I1576" i="4"/>
  <c r="I1765" i="8" l="1"/>
  <c r="H1765" i="8" s="1"/>
  <c r="K1560" i="8"/>
  <c r="K1447" i="4"/>
  <c r="H1576" i="4"/>
  <c r="L1561" i="8" l="1"/>
  <c r="K1561" i="8" s="1"/>
  <c r="L1448" i="4"/>
  <c r="I1577" i="4"/>
  <c r="L1562" i="8" l="1"/>
  <c r="I1766" i="8"/>
  <c r="H1766" i="8" s="1"/>
  <c r="K1448" i="4"/>
  <c r="H1577" i="4"/>
  <c r="K1562" i="8" l="1"/>
  <c r="L1449" i="4"/>
  <c r="I1578" i="4"/>
  <c r="I1767" i="8" l="1"/>
  <c r="H1767" i="8" s="1"/>
  <c r="L1563" i="8"/>
  <c r="K1449" i="4"/>
  <c r="H1578" i="4"/>
  <c r="K1563" i="8" l="1"/>
  <c r="L1450" i="4"/>
  <c r="I1579" i="4"/>
  <c r="I1768" i="8" l="1"/>
  <c r="H1768" i="8" s="1"/>
  <c r="L1564" i="8"/>
  <c r="K1450" i="4"/>
  <c r="H1579" i="4"/>
  <c r="K1564" i="8" l="1"/>
  <c r="L1451" i="4"/>
  <c r="I1580" i="4"/>
  <c r="L1565" i="8" l="1"/>
  <c r="I1769" i="8"/>
  <c r="H1769" i="8" s="1"/>
  <c r="K1451" i="4"/>
  <c r="H1580" i="4"/>
  <c r="K1565" i="8" l="1"/>
  <c r="L1452" i="4"/>
  <c r="I1581" i="4"/>
  <c r="L1566" i="8" l="1"/>
  <c r="I1770" i="8"/>
  <c r="H1770" i="8" s="1"/>
  <c r="K1452" i="4"/>
  <c r="H1581" i="4"/>
  <c r="K1566" i="8" l="1"/>
  <c r="L1453" i="4"/>
  <c r="I1582" i="4"/>
  <c r="L1567" i="8" l="1"/>
  <c r="I1771" i="8"/>
  <c r="H1771" i="8" s="1"/>
  <c r="K1453" i="4"/>
  <c r="H1582" i="4"/>
  <c r="K1567" i="8" l="1"/>
  <c r="L1454" i="4"/>
  <c r="I1583" i="4"/>
  <c r="L1568" i="8" l="1"/>
  <c r="I1772" i="8"/>
  <c r="H1772" i="8" s="1"/>
  <c r="K1454" i="4"/>
  <c r="H1583" i="4"/>
  <c r="K1568" i="8" l="1"/>
  <c r="L1455" i="4"/>
  <c r="I1584" i="4"/>
  <c r="L1569" i="8" l="1"/>
  <c r="K1569" i="8" s="1"/>
  <c r="I1773" i="8"/>
  <c r="H1773" i="8" s="1"/>
  <c r="K1455" i="4"/>
  <c r="H1584" i="4"/>
  <c r="L1570" i="8" l="1"/>
  <c r="L1456" i="4"/>
  <c r="I1585" i="4"/>
  <c r="I1774" i="8" l="1"/>
  <c r="H1774" i="8" s="1"/>
  <c r="K1570" i="8"/>
  <c r="K1456" i="4"/>
  <c r="H1585" i="4"/>
  <c r="I1775" i="8" l="1"/>
  <c r="H1775" i="8" s="1"/>
  <c r="L1571" i="8"/>
  <c r="L1457" i="4"/>
  <c r="I1586" i="4"/>
  <c r="K1571" i="8" l="1"/>
  <c r="K1457" i="4"/>
  <c r="H1586" i="4"/>
  <c r="I1776" i="8" l="1"/>
  <c r="H1776" i="8" s="1"/>
  <c r="L1572" i="8"/>
  <c r="L1458" i="4"/>
  <c r="I1587" i="4"/>
  <c r="I1777" i="8" l="1"/>
  <c r="H1777" i="8" s="1"/>
  <c r="K1572" i="8"/>
  <c r="K1458" i="4"/>
  <c r="H1587" i="4"/>
  <c r="L1573" i="8" l="1"/>
  <c r="L1459" i="4"/>
  <c r="I1588" i="4"/>
  <c r="I1778" i="8" l="1"/>
  <c r="H1778" i="8" s="1"/>
  <c r="K1573" i="8"/>
  <c r="K1459" i="4"/>
  <c r="H1588" i="4"/>
  <c r="L1574" i="8" l="1"/>
  <c r="K1574" i="8" s="1"/>
  <c r="L1460" i="4"/>
  <c r="I1589" i="4"/>
  <c r="L1575" i="8" l="1"/>
  <c r="I1779" i="8"/>
  <c r="H1779" i="8" s="1"/>
  <c r="K1460" i="4"/>
  <c r="H1589" i="4"/>
  <c r="K1575" i="8" l="1"/>
  <c r="L1461" i="4"/>
  <c r="I1590" i="4"/>
  <c r="I1780" i="8" l="1"/>
  <c r="H1780" i="8" s="1"/>
  <c r="L1576" i="8"/>
  <c r="K1461" i="4"/>
  <c r="H1590" i="4"/>
  <c r="I1781" i="8" l="1"/>
  <c r="H1781" i="8" s="1"/>
  <c r="K1576" i="8"/>
  <c r="L1462" i="4"/>
  <c r="I1591" i="4"/>
  <c r="L1577" i="8" l="1"/>
  <c r="K1462" i="4"/>
  <c r="H1591" i="4"/>
  <c r="I1782" i="8" l="1"/>
  <c r="H1782" i="8" s="1"/>
  <c r="K1577" i="8"/>
  <c r="L1463" i="4"/>
  <c r="I1592" i="4"/>
  <c r="L1578" i="8" l="1"/>
  <c r="I1783" i="8"/>
  <c r="H1783" i="8" s="1"/>
  <c r="K1463" i="4"/>
  <c r="H1592" i="4"/>
  <c r="K1578" i="8" l="1"/>
  <c r="L1464" i="4"/>
  <c r="I1593" i="4"/>
  <c r="L1579" i="8" l="1"/>
  <c r="I1784" i="8"/>
  <c r="H1784" i="8" s="1"/>
  <c r="K1464" i="4"/>
  <c r="H1593" i="4"/>
  <c r="K1579" i="8" l="1"/>
  <c r="L1465" i="4"/>
  <c r="I1594" i="4"/>
  <c r="I1785" i="8" l="1"/>
  <c r="H1785" i="8" s="1"/>
  <c r="L1580" i="8"/>
  <c r="K1465" i="4"/>
  <c r="H1594" i="4"/>
  <c r="K1580" i="8" l="1"/>
  <c r="I1786" i="8"/>
  <c r="H1786" i="8" s="1"/>
  <c r="L1466" i="4"/>
  <c r="I1595" i="4"/>
  <c r="L1581" i="8" l="1"/>
  <c r="K1466" i="4"/>
  <c r="H1595" i="4"/>
  <c r="K1581" i="8" l="1"/>
  <c r="I1787" i="8"/>
  <c r="H1787" i="8" s="1"/>
  <c r="L1467" i="4"/>
  <c r="I1596" i="4"/>
  <c r="L1582" i="8" l="1"/>
  <c r="K1467" i="4"/>
  <c r="H1596" i="4"/>
  <c r="I1788" i="8" l="1"/>
  <c r="H1788" i="8" s="1"/>
  <c r="K1582" i="8"/>
  <c r="L1468" i="4"/>
  <c r="I1597" i="4"/>
  <c r="I1789" i="8" l="1"/>
  <c r="H1789" i="8" s="1"/>
  <c r="L1583" i="8"/>
  <c r="K1468" i="4"/>
  <c r="H1597" i="4"/>
  <c r="K1583" i="8" l="1"/>
  <c r="L1469" i="4"/>
  <c r="I1598" i="4"/>
  <c r="I1790" i="8" l="1"/>
  <c r="H1790" i="8" s="1"/>
  <c r="L1584" i="8"/>
  <c r="K1469" i="4"/>
  <c r="H1598" i="4"/>
  <c r="K1584" i="8" l="1"/>
  <c r="L1585" i="8" s="1"/>
  <c r="L1470" i="4"/>
  <c r="I1599" i="4"/>
  <c r="K1585" i="8" l="1"/>
  <c r="I1791" i="8"/>
  <c r="H1791" i="8" s="1"/>
  <c r="K1470" i="4"/>
  <c r="H1599" i="4"/>
  <c r="L1586" i="8" l="1"/>
  <c r="L1471" i="4"/>
  <c r="I1600" i="4"/>
  <c r="I1792" i="8" l="1"/>
  <c r="H1792" i="8" s="1"/>
  <c r="K1586" i="8"/>
  <c r="K1471" i="4"/>
  <c r="H1600" i="4"/>
  <c r="I1793" i="8" l="1"/>
  <c r="H1793" i="8" s="1"/>
  <c r="L1587" i="8"/>
  <c r="L1472" i="4"/>
  <c r="I1601" i="4"/>
  <c r="K1587" i="8" l="1"/>
  <c r="K1472" i="4"/>
  <c r="H1601" i="4"/>
  <c r="I1794" i="8" l="1"/>
  <c r="H1794" i="8" s="1"/>
  <c r="L1588" i="8"/>
  <c r="L1473" i="4"/>
  <c r="I1602" i="4"/>
  <c r="I1795" i="8" l="1"/>
  <c r="H1795" i="8" s="1"/>
  <c r="K1588" i="8"/>
  <c r="K1473" i="4"/>
  <c r="H1602" i="4"/>
  <c r="L1589" i="8" l="1"/>
  <c r="L1474" i="4"/>
  <c r="I1603" i="4"/>
  <c r="K1589" i="8" l="1"/>
  <c r="I1796" i="8"/>
  <c r="H1796" i="8" s="1"/>
  <c r="K1474" i="4"/>
  <c r="H1603" i="4"/>
  <c r="L1590" i="8" l="1"/>
  <c r="L1475" i="4"/>
  <c r="I1604" i="4"/>
  <c r="I1797" i="8" l="1"/>
  <c r="H1797" i="8" s="1"/>
  <c r="K1590" i="8"/>
  <c r="K1475" i="4"/>
  <c r="H1604" i="4"/>
  <c r="I1798" i="8" l="1"/>
  <c r="H1798" i="8" s="1"/>
  <c r="L1591" i="8"/>
  <c r="L1476" i="4"/>
  <c r="I1605" i="4"/>
  <c r="K1591" i="8" l="1"/>
  <c r="K1476" i="4"/>
  <c r="H1605" i="4"/>
  <c r="I1799" i="8" l="1"/>
  <c r="H1799" i="8" s="1"/>
  <c r="L1592" i="8"/>
  <c r="L1477" i="4"/>
  <c r="I1606" i="4"/>
  <c r="I1800" i="8" l="1"/>
  <c r="H1800" i="8" s="1"/>
  <c r="K1592" i="8"/>
  <c r="K1477" i="4"/>
  <c r="H1606" i="4"/>
  <c r="L1593" i="8" l="1"/>
  <c r="L1478" i="4"/>
  <c r="I1607" i="4"/>
  <c r="I1801" i="8" l="1"/>
  <c r="H1801" i="8" s="1"/>
  <c r="K1593" i="8"/>
  <c r="K1478" i="4"/>
  <c r="H1607" i="4"/>
  <c r="L1594" i="8" l="1"/>
  <c r="K1594" i="8" s="1"/>
  <c r="L1479" i="4"/>
  <c r="I1608" i="4"/>
  <c r="L1595" i="8" l="1"/>
  <c r="I1802" i="8"/>
  <c r="H1802" i="8" s="1"/>
  <c r="K1479" i="4"/>
  <c r="H1608" i="4"/>
  <c r="K1595" i="8" l="1"/>
  <c r="L1480" i="4"/>
  <c r="I1609" i="4"/>
  <c r="I1803" i="8" l="1"/>
  <c r="H1803" i="8" s="1"/>
  <c r="L1596" i="8"/>
  <c r="K1480" i="4"/>
  <c r="H1609" i="4"/>
  <c r="I1804" i="8" l="1"/>
  <c r="H1804" i="8" s="1"/>
  <c r="K1596" i="8"/>
  <c r="L1481" i="4"/>
  <c r="I1610" i="4"/>
  <c r="L1597" i="8" l="1"/>
  <c r="K1481" i="4"/>
  <c r="H1610" i="4"/>
  <c r="K1597" i="8" l="1"/>
  <c r="I1805" i="8"/>
  <c r="H1805" i="8" s="1"/>
  <c r="L1482" i="4"/>
  <c r="I1611" i="4"/>
  <c r="L1598" i="8" l="1"/>
  <c r="K1482" i="4"/>
  <c r="H1611" i="4"/>
  <c r="I1806" i="8" l="1"/>
  <c r="H1806" i="8" s="1"/>
  <c r="K1598" i="8"/>
  <c r="L1483" i="4"/>
  <c r="I1612" i="4"/>
  <c r="I1807" i="8" l="1"/>
  <c r="H1807" i="8" s="1"/>
  <c r="L1599" i="8"/>
  <c r="K1483" i="4"/>
  <c r="H1612" i="4"/>
  <c r="K1599" i="8" l="1"/>
  <c r="L1484" i="4"/>
  <c r="I1613" i="4"/>
  <c r="L1600" i="8" l="1"/>
  <c r="I1808" i="8"/>
  <c r="H1808" i="8" s="1"/>
  <c r="K1484" i="4"/>
  <c r="H1613" i="4"/>
  <c r="K1600" i="8" l="1"/>
  <c r="L1485" i="4"/>
  <c r="I1614" i="4"/>
  <c r="I1809" i="8" l="1"/>
  <c r="H1809" i="8" s="1"/>
  <c r="L1601" i="8"/>
  <c r="K1485" i="4"/>
  <c r="H1614" i="4"/>
  <c r="I1810" i="8" l="1"/>
  <c r="H1810" i="8" s="1"/>
  <c r="K1601" i="8"/>
  <c r="L1486" i="4"/>
  <c r="I1615" i="4"/>
  <c r="L1602" i="8" l="1"/>
  <c r="K1486" i="4"/>
  <c r="H1615" i="4"/>
  <c r="I1811" i="8" l="1"/>
  <c r="H1811" i="8" s="1"/>
  <c r="K1602" i="8"/>
  <c r="L1487" i="4"/>
  <c r="I1616" i="4"/>
  <c r="I1812" i="8" l="1"/>
  <c r="H1812" i="8" s="1"/>
  <c r="L1603" i="8"/>
  <c r="K1487" i="4"/>
  <c r="H1616" i="4"/>
  <c r="K1603" i="8" l="1"/>
  <c r="L1488" i="4"/>
  <c r="I1617" i="4"/>
  <c r="I1813" i="8" l="1"/>
  <c r="H1813" i="8" s="1"/>
  <c r="L1604" i="8"/>
  <c r="K1488" i="4"/>
  <c r="H1617" i="4"/>
  <c r="K1604" i="8" l="1"/>
  <c r="L1489" i="4"/>
  <c r="I1618" i="4"/>
  <c r="I1814" i="8" l="1"/>
  <c r="H1814" i="8" s="1"/>
  <c r="L1605" i="8"/>
  <c r="K1489" i="4"/>
  <c r="H1618" i="4"/>
  <c r="K1605" i="8" l="1"/>
  <c r="L1490" i="4"/>
  <c r="I1619" i="4"/>
  <c r="I1815" i="8" l="1"/>
  <c r="H1815" i="8" s="1"/>
  <c r="L1606" i="8"/>
  <c r="K1490" i="4"/>
  <c r="H1619" i="4"/>
  <c r="I1816" i="8" l="1"/>
  <c r="H1816" i="8" s="1"/>
  <c r="K1606" i="8"/>
  <c r="L1491" i="4"/>
  <c r="I1620" i="4"/>
  <c r="L1607" i="8" l="1"/>
  <c r="K1491" i="4"/>
  <c r="H1620" i="4"/>
  <c r="I1817" i="8" l="1"/>
  <c r="H1817" i="8" s="1"/>
  <c r="K1607" i="8"/>
  <c r="L1492" i="4"/>
  <c r="I1621" i="4"/>
  <c r="I1818" i="8" l="1"/>
  <c r="H1818" i="8" s="1"/>
  <c r="L1608" i="8"/>
  <c r="K1492" i="4"/>
  <c r="H1621" i="4"/>
  <c r="K1608" i="8" l="1"/>
  <c r="L1493" i="4"/>
  <c r="I1622" i="4"/>
  <c r="I1819" i="8" l="1"/>
  <c r="H1819" i="8" s="1"/>
  <c r="L1609" i="8"/>
  <c r="K1493" i="4"/>
  <c r="H1622" i="4"/>
  <c r="I1820" i="8" l="1"/>
  <c r="H1820" i="8" s="1"/>
  <c r="K1609" i="8"/>
  <c r="L1494" i="4"/>
  <c r="I1623" i="4"/>
  <c r="L1610" i="8" l="1"/>
  <c r="K1494" i="4"/>
  <c r="H1623" i="4"/>
  <c r="I1821" i="8" l="1"/>
  <c r="H1821" i="8" s="1"/>
  <c r="K1610" i="8"/>
  <c r="L1611" i="8" s="1"/>
  <c r="L1495" i="4"/>
  <c r="I1624" i="4"/>
  <c r="K1611" i="8" l="1"/>
  <c r="K1495" i="4"/>
  <c r="H1624" i="4"/>
  <c r="I1822" i="8" l="1"/>
  <c r="H1822" i="8" s="1"/>
  <c r="L1612" i="8"/>
  <c r="L1496" i="4"/>
  <c r="I1625" i="4"/>
  <c r="K1612" i="8" l="1"/>
  <c r="L1613" i="8" s="1"/>
  <c r="K1496" i="4"/>
  <c r="H1625" i="4"/>
  <c r="K1613" i="8" l="1"/>
  <c r="I1823" i="8"/>
  <c r="H1823" i="8" s="1"/>
  <c r="L1497" i="4"/>
  <c r="I1626" i="4"/>
  <c r="I1824" i="8" l="1"/>
  <c r="H1824" i="8" s="1"/>
  <c r="L1614" i="8"/>
  <c r="K1497" i="4"/>
  <c r="H1626" i="4"/>
  <c r="K1614" i="8" l="1"/>
  <c r="L1615" i="8" s="1"/>
  <c r="L1498" i="4"/>
  <c r="I1627" i="4"/>
  <c r="K1615" i="8" l="1"/>
  <c r="I1825" i="8"/>
  <c r="H1825" i="8" s="1"/>
  <c r="K1498" i="4"/>
  <c r="H1627" i="4"/>
  <c r="L1616" i="8" l="1"/>
  <c r="L1499" i="4"/>
  <c r="I1628" i="4"/>
  <c r="I1826" i="8" l="1"/>
  <c r="H1826" i="8" s="1"/>
  <c r="K1616" i="8"/>
  <c r="K1499" i="4"/>
  <c r="H1628" i="4"/>
  <c r="I1827" i="8" l="1"/>
  <c r="H1827" i="8" s="1"/>
  <c r="L1617" i="8"/>
  <c r="L1500" i="4"/>
  <c r="I1629" i="4"/>
  <c r="K1617" i="8" l="1"/>
  <c r="K1500" i="4"/>
  <c r="H1629" i="4"/>
  <c r="L1618" i="8" l="1"/>
  <c r="I1828" i="8"/>
  <c r="H1828" i="8" s="1"/>
  <c r="L1501" i="4"/>
  <c r="I1630" i="4"/>
  <c r="I1829" i="8" l="1"/>
  <c r="H1829" i="8" s="1"/>
  <c r="K1618" i="8"/>
  <c r="K1501" i="4"/>
  <c r="H1630" i="4"/>
  <c r="L1619" i="8" l="1"/>
  <c r="L1502" i="4"/>
  <c r="I1631" i="4"/>
  <c r="K1619" i="8" l="1"/>
  <c r="I1830" i="8"/>
  <c r="H1830" i="8" s="1"/>
  <c r="K1502" i="4"/>
  <c r="H1631" i="4"/>
  <c r="I1831" i="8" l="1"/>
  <c r="H1831" i="8" s="1"/>
  <c r="L1620" i="8"/>
  <c r="L1503" i="4"/>
  <c r="I1632" i="4"/>
  <c r="K1620" i="8" l="1"/>
  <c r="L1621" i="8" s="1"/>
  <c r="K1503" i="4"/>
  <c r="H1632" i="4"/>
  <c r="K1621" i="8" l="1"/>
  <c r="I1832" i="8"/>
  <c r="H1832" i="8" s="1"/>
  <c r="L1504" i="4"/>
  <c r="I1633" i="4"/>
  <c r="I1833" i="8" l="1"/>
  <c r="H1833" i="8" s="1"/>
  <c r="L1622" i="8"/>
  <c r="K1504" i="4"/>
  <c r="H1633" i="4"/>
  <c r="K1622" i="8" l="1"/>
  <c r="L1623" i="8" s="1"/>
  <c r="L1505" i="4"/>
  <c r="I1634" i="4"/>
  <c r="K1623" i="8" l="1"/>
  <c r="I1834" i="8"/>
  <c r="H1834" i="8" s="1"/>
  <c r="K1505" i="4"/>
  <c r="H1634" i="4"/>
  <c r="L1624" i="8" l="1"/>
  <c r="L1506" i="4"/>
  <c r="I1635" i="4"/>
  <c r="I1835" i="8" l="1"/>
  <c r="H1835" i="8" s="1"/>
  <c r="K1624" i="8"/>
  <c r="K1506" i="4"/>
  <c r="H1635" i="4"/>
  <c r="I1836" i="8" l="1"/>
  <c r="H1836" i="8" s="1"/>
  <c r="L1625" i="8"/>
  <c r="L1507" i="4"/>
  <c r="I1636" i="4"/>
  <c r="K1625" i="8" l="1"/>
  <c r="K1507" i="4"/>
  <c r="H1636" i="4"/>
  <c r="I1837" i="8" l="1"/>
  <c r="H1837" i="8" s="1"/>
  <c r="L1626" i="8"/>
  <c r="L1508" i="4"/>
  <c r="I1637" i="4"/>
  <c r="I1838" i="8" l="1"/>
  <c r="H1838" i="8" s="1"/>
  <c r="K1626" i="8"/>
  <c r="K1508" i="4"/>
  <c r="H1637" i="4"/>
  <c r="L1627" i="8" l="1"/>
  <c r="L1509" i="4"/>
  <c r="I1638" i="4"/>
  <c r="I1839" i="8" l="1"/>
  <c r="H1839" i="8" s="1"/>
  <c r="K1627" i="8"/>
  <c r="K1509" i="4"/>
  <c r="H1638" i="4"/>
  <c r="L1628" i="8" l="1"/>
  <c r="L1510" i="4"/>
  <c r="I1639" i="4"/>
  <c r="I1840" i="8" l="1"/>
  <c r="H1840" i="8" s="1"/>
  <c r="K1628" i="8"/>
  <c r="K1510" i="4"/>
  <c r="H1639" i="4"/>
  <c r="L1629" i="8" l="1"/>
  <c r="L1511" i="4"/>
  <c r="I1640" i="4"/>
  <c r="I1841" i="8" l="1"/>
  <c r="H1841" i="8" s="1"/>
  <c r="K1629" i="8"/>
  <c r="K1511" i="4"/>
  <c r="H1640" i="4"/>
  <c r="L1630" i="8" l="1"/>
  <c r="L1512" i="4"/>
  <c r="I1641" i="4"/>
  <c r="I1842" i="8" l="1"/>
  <c r="H1842" i="8" s="1"/>
  <c r="K1630" i="8"/>
  <c r="K1512" i="4"/>
  <c r="H1641" i="4"/>
  <c r="L1631" i="8" l="1"/>
  <c r="K1631" i="8" s="1"/>
  <c r="L1513" i="4"/>
  <c r="I1642" i="4"/>
  <c r="L1632" i="8" l="1"/>
  <c r="I1843" i="8"/>
  <c r="H1843" i="8" s="1"/>
  <c r="K1513" i="4"/>
  <c r="H1642" i="4"/>
  <c r="I1844" i="8" l="1"/>
  <c r="H1844" i="8" s="1"/>
  <c r="K1632" i="8"/>
  <c r="L1514" i="4"/>
  <c r="I1643" i="4"/>
  <c r="L1633" i="8" l="1"/>
  <c r="K1514" i="4"/>
  <c r="H1643" i="4"/>
  <c r="K1633" i="8" l="1"/>
  <c r="I1845" i="8"/>
  <c r="H1845" i="8" s="1"/>
  <c r="L1515" i="4"/>
  <c r="I1644" i="4"/>
  <c r="I1846" i="8" l="1"/>
  <c r="H1846" i="8" s="1"/>
  <c r="L1634" i="8"/>
  <c r="K1515" i="4"/>
  <c r="H1644" i="4"/>
  <c r="K1634" i="8" l="1"/>
  <c r="L1516" i="4"/>
  <c r="I1645" i="4"/>
  <c r="L1635" i="8" l="1"/>
  <c r="I1847" i="8"/>
  <c r="H1847" i="8" s="1"/>
  <c r="K1516" i="4"/>
  <c r="H1645" i="4"/>
  <c r="K1635" i="8" l="1"/>
  <c r="L1517" i="4"/>
  <c r="I1646" i="4"/>
  <c r="L1636" i="8" l="1"/>
  <c r="K1636" i="8" s="1"/>
  <c r="I1848" i="8"/>
  <c r="H1848" i="8" s="1"/>
  <c r="K1517" i="4"/>
  <c r="H1646" i="4"/>
  <c r="L1637" i="8" l="1"/>
  <c r="L1518" i="4"/>
  <c r="I1647" i="4"/>
  <c r="I1849" i="8" l="1"/>
  <c r="H1849" i="8" s="1"/>
  <c r="K1637" i="8"/>
  <c r="K1518" i="4"/>
  <c r="H1647" i="4"/>
  <c r="L1638" i="8" l="1"/>
  <c r="K1638" i="8" s="1"/>
  <c r="L1519" i="4"/>
  <c r="I1648" i="4"/>
  <c r="L1639" i="8" l="1"/>
  <c r="I1850" i="8"/>
  <c r="H1850" i="8" s="1"/>
  <c r="K1519" i="4"/>
  <c r="H1648" i="4"/>
  <c r="I1851" i="8" l="1"/>
  <c r="H1851" i="8" s="1"/>
  <c r="K1639" i="8"/>
  <c r="L1520" i="4"/>
  <c r="I1649" i="4"/>
  <c r="I1852" i="8" l="1"/>
  <c r="H1852" i="8" s="1"/>
  <c r="L1640" i="8"/>
  <c r="K1520" i="4"/>
  <c r="H1649" i="4"/>
  <c r="K1640" i="8" l="1"/>
  <c r="L1521" i="4"/>
  <c r="I1650" i="4"/>
  <c r="L1641" i="8" l="1"/>
  <c r="I1853" i="8"/>
  <c r="H1853" i="8" s="1"/>
  <c r="K1521" i="4"/>
  <c r="H1650" i="4"/>
  <c r="K1641" i="8" l="1"/>
  <c r="L1522" i="4"/>
  <c r="I1651" i="4"/>
  <c r="L1642" i="8" l="1"/>
  <c r="I1854" i="8"/>
  <c r="H1854" i="8" s="1"/>
  <c r="K1522" i="4"/>
  <c r="H1651" i="4"/>
  <c r="I1855" i="8" l="1"/>
  <c r="H1855" i="8" s="1"/>
  <c r="K1642" i="8"/>
  <c r="L1523" i="4"/>
  <c r="I1652" i="4"/>
  <c r="L1643" i="8" l="1"/>
  <c r="K1643" i="8" s="1"/>
  <c r="K1523" i="4"/>
  <c r="H1652" i="4"/>
  <c r="L1644" i="8" l="1"/>
  <c r="I1856" i="8"/>
  <c r="H1856" i="8" s="1"/>
  <c r="L1524" i="4"/>
  <c r="I1653" i="4"/>
  <c r="K1644" i="8" l="1"/>
  <c r="K1524" i="4"/>
  <c r="H1653" i="4"/>
  <c r="I1857" i="8" l="1"/>
  <c r="H1857" i="8" s="1"/>
  <c r="L1645" i="8"/>
  <c r="L1525" i="4"/>
  <c r="I1654" i="4"/>
  <c r="I1858" i="8" l="1"/>
  <c r="H1858" i="8" s="1"/>
  <c r="K1645" i="8"/>
  <c r="K1525" i="4"/>
  <c r="H1654" i="4"/>
  <c r="L1646" i="8" l="1"/>
  <c r="L1526" i="4"/>
  <c r="I1655" i="4"/>
  <c r="I1859" i="8" l="1"/>
  <c r="H1859" i="8" s="1"/>
  <c r="K1646" i="8"/>
  <c r="K1526" i="4"/>
  <c r="H1655" i="4"/>
  <c r="L1647" i="8" l="1"/>
  <c r="K1647" i="8" s="1"/>
  <c r="L1527" i="4"/>
  <c r="I1656" i="4"/>
  <c r="L1648" i="8" l="1"/>
  <c r="I1860" i="8"/>
  <c r="H1860" i="8" s="1"/>
  <c r="K1527" i="4"/>
  <c r="H1656" i="4"/>
  <c r="I1861" i="8" l="1"/>
  <c r="H1861" i="8" s="1"/>
  <c r="K1648" i="8"/>
  <c r="L1528" i="4"/>
  <c r="I1657" i="4"/>
  <c r="L1649" i="8" l="1"/>
  <c r="K1528" i="4"/>
  <c r="H1657" i="4"/>
  <c r="K1649" i="8" l="1"/>
  <c r="I1862" i="8"/>
  <c r="H1862" i="8" s="1"/>
  <c r="L1529" i="4"/>
  <c r="I1658" i="4"/>
  <c r="I1863" i="8" l="1"/>
  <c r="H1863" i="8" s="1"/>
  <c r="L1650" i="8"/>
  <c r="K1529" i="4"/>
  <c r="H1658" i="4"/>
  <c r="K1650" i="8" l="1"/>
  <c r="L1651" i="8" s="1"/>
  <c r="L1530" i="4"/>
  <c r="I1659" i="4"/>
  <c r="K1651" i="8" l="1"/>
  <c r="I1864" i="8"/>
  <c r="H1864" i="8" s="1"/>
  <c r="K1530" i="4"/>
  <c r="H1659" i="4"/>
  <c r="I1865" i="8" l="1"/>
  <c r="H1865" i="8" s="1"/>
  <c r="L1652" i="8"/>
  <c r="L1531" i="4"/>
  <c r="I1660" i="4"/>
  <c r="K1652" i="8" l="1"/>
  <c r="K1531" i="4"/>
  <c r="H1660" i="4"/>
  <c r="L1653" i="8" l="1"/>
  <c r="I1866" i="8"/>
  <c r="H1866" i="8" s="1"/>
  <c r="L1532" i="4"/>
  <c r="I1661" i="4"/>
  <c r="K1653" i="8" l="1"/>
  <c r="K1532" i="4"/>
  <c r="H1661" i="4"/>
  <c r="L1654" i="8" l="1"/>
  <c r="K1654" i="8" s="1"/>
  <c r="I1867" i="8"/>
  <c r="H1867" i="8" s="1"/>
  <c r="L1533" i="4"/>
  <c r="I1662" i="4"/>
  <c r="L1655" i="8" l="1"/>
  <c r="K1533" i="4"/>
  <c r="H1662" i="4"/>
  <c r="I1868" i="8" l="1"/>
  <c r="H1868" i="8" s="1"/>
  <c r="K1655" i="8"/>
  <c r="L1534" i="4"/>
  <c r="I1663" i="4"/>
  <c r="I1869" i="8" l="1"/>
  <c r="H1869" i="8" s="1"/>
  <c r="L1656" i="8"/>
  <c r="K1534" i="4"/>
  <c r="H1663" i="4"/>
  <c r="K1656" i="8" l="1"/>
  <c r="L1535" i="4"/>
  <c r="I1664" i="4"/>
  <c r="L1657" i="8" l="1"/>
  <c r="I1870" i="8"/>
  <c r="H1870" i="8" s="1"/>
  <c r="K1535" i="4"/>
  <c r="H1664" i="4"/>
  <c r="I1871" i="8" l="1"/>
  <c r="H1871" i="8" s="1"/>
  <c r="K1657" i="8"/>
  <c r="L1536" i="4"/>
  <c r="I1665" i="4"/>
  <c r="L1658" i="8" l="1"/>
  <c r="K1536" i="4"/>
  <c r="H1665" i="4"/>
  <c r="K1658" i="8" l="1"/>
  <c r="I1872" i="8"/>
  <c r="H1872" i="8" s="1"/>
  <c r="L1537" i="4"/>
  <c r="I1666" i="4"/>
  <c r="L1659" i="8" l="1"/>
  <c r="K1537" i="4"/>
  <c r="H1666" i="4"/>
  <c r="K1659" i="8" l="1"/>
  <c r="I1873" i="8"/>
  <c r="H1873" i="8" s="1"/>
  <c r="L1538" i="4"/>
  <c r="I1667" i="4"/>
  <c r="L1660" i="8" l="1"/>
  <c r="K1538" i="4"/>
  <c r="H1667" i="4"/>
  <c r="K1660" i="8" l="1"/>
  <c r="I1874" i="8"/>
  <c r="H1874" i="8" s="1"/>
  <c r="L1539" i="4"/>
  <c r="I1668" i="4"/>
  <c r="I1875" i="8" l="1"/>
  <c r="H1875" i="8" s="1"/>
  <c r="L1661" i="8"/>
  <c r="K1539" i="4"/>
  <c r="H1668" i="4"/>
  <c r="K1661" i="8" l="1"/>
  <c r="L1540" i="4"/>
  <c r="I1669" i="4"/>
  <c r="L1662" i="8" l="1"/>
  <c r="I1876" i="8"/>
  <c r="H1876" i="8" s="1"/>
  <c r="K1540" i="4"/>
  <c r="H1669" i="4"/>
  <c r="I1877" i="8" l="1"/>
  <c r="H1877" i="8" s="1"/>
  <c r="K1662" i="8"/>
  <c r="L1541" i="4"/>
  <c r="I1670" i="4"/>
  <c r="I1878" i="8" l="1"/>
  <c r="H1878" i="8" s="1"/>
  <c r="L1663" i="8"/>
  <c r="K1541" i="4"/>
  <c r="H1670" i="4"/>
  <c r="K1663" i="8" l="1"/>
  <c r="L1542" i="4"/>
  <c r="I1671" i="4"/>
  <c r="L1664" i="8" l="1"/>
  <c r="I1879" i="8"/>
  <c r="H1879" i="8" s="1"/>
  <c r="K1542" i="4"/>
  <c r="H1671" i="4"/>
  <c r="K1664" i="8" l="1"/>
  <c r="L1543" i="4"/>
  <c r="I1672" i="4"/>
  <c r="L1665" i="8" l="1"/>
  <c r="I1880" i="8"/>
  <c r="H1880" i="8" s="1"/>
  <c r="K1543" i="4"/>
  <c r="H1672" i="4"/>
  <c r="K1665" i="8" l="1"/>
  <c r="L1544" i="4"/>
  <c r="I1673" i="4"/>
  <c r="L1666" i="8" l="1"/>
  <c r="K1666" i="8" s="1"/>
  <c r="I1881" i="8"/>
  <c r="H1881" i="8" s="1"/>
  <c r="K1544" i="4"/>
  <c r="H1673" i="4"/>
  <c r="L1667" i="8" l="1"/>
  <c r="I1882" i="8"/>
  <c r="H1882" i="8" s="1"/>
  <c r="L1545" i="4"/>
  <c r="I1674" i="4"/>
  <c r="K1667" i="8" l="1"/>
  <c r="K1545" i="4"/>
  <c r="H1674" i="4"/>
  <c r="L1668" i="8" l="1"/>
  <c r="K1668" i="8" s="1"/>
  <c r="I1883" i="8"/>
  <c r="H1883" i="8" s="1"/>
  <c r="L1546" i="4"/>
  <c r="I1675" i="4"/>
  <c r="L1669" i="8" l="1"/>
  <c r="K1546" i="4"/>
  <c r="H1675" i="4"/>
  <c r="I1884" i="8" l="1"/>
  <c r="H1884" i="8" s="1"/>
  <c r="K1669" i="8"/>
  <c r="L1547" i="4"/>
  <c r="I1676" i="4"/>
  <c r="L1670" i="8" l="1"/>
  <c r="K1547" i="4"/>
  <c r="H1676" i="4"/>
  <c r="K1670" i="8" l="1"/>
  <c r="L1671" i="8" s="1"/>
  <c r="I1885" i="8"/>
  <c r="H1885" i="8" s="1"/>
  <c r="L1548" i="4"/>
  <c r="I1677" i="4"/>
  <c r="K1671" i="8" l="1"/>
  <c r="K1548" i="4"/>
  <c r="H1677" i="4"/>
  <c r="I1886" i="8" l="1"/>
  <c r="H1886" i="8" s="1"/>
  <c r="L1672" i="8"/>
  <c r="L1549" i="4"/>
  <c r="I1678" i="4"/>
  <c r="I1887" i="8" l="1"/>
  <c r="H1887" i="8" s="1"/>
  <c r="K1672" i="8"/>
  <c r="K1549" i="4"/>
  <c r="H1678" i="4"/>
  <c r="L1673" i="8" l="1"/>
  <c r="L1550" i="4"/>
  <c r="I1679" i="4"/>
  <c r="I1888" i="8" l="1"/>
  <c r="H1888" i="8" s="1"/>
  <c r="K1673" i="8"/>
  <c r="K1550" i="4"/>
  <c r="H1679" i="4"/>
  <c r="L1674" i="8" l="1"/>
  <c r="L1551" i="4"/>
  <c r="I1680" i="4"/>
  <c r="I1889" i="8" l="1"/>
  <c r="H1889" i="8" s="1"/>
  <c r="K1674" i="8"/>
  <c r="K1551" i="4"/>
  <c r="H1680" i="4"/>
  <c r="L1675" i="8" l="1"/>
  <c r="L1552" i="4"/>
  <c r="I1681" i="4"/>
  <c r="I1890" i="8" l="1"/>
  <c r="H1890" i="8" s="1"/>
  <c r="K1675" i="8"/>
  <c r="L1676" i="8" s="1"/>
  <c r="K1552" i="4"/>
  <c r="H1681" i="4"/>
  <c r="K1676" i="8" l="1"/>
  <c r="L1553" i="4"/>
  <c r="I1682" i="4"/>
  <c r="I1891" i="8" l="1"/>
  <c r="H1891" i="8" s="1"/>
  <c r="L1677" i="8"/>
  <c r="K1553" i="4"/>
  <c r="H1682" i="4"/>
  <c r="I1892" i="8" l="1"/>
  <c r="H1892" i="8" s="1"/>
  <c r="K1677" i="8"/>
  <c r="L1554" i="4"/>
  <c r="I1683" i="4"/>
  <c r="L1678" i="8" l="1"/>
  <c r="K1554" i="4"/>
  <c r="H1683" i="4"/>
  <c r="I1893" i="8" l="1"/>
  <c r="H1893" i="8" s="1"/>
  <c r="K1678" i="8"/>
  <c r="L1555" i="4"/>
  <c r="I1684" i="4"/>
  <c r="L1679" i="8" l="1"/>
  <c r="K1679" i="8" s="1"/>
  <c r="K1555" i="4"/>
  <c r="H1684" i="4"/>
  <c r="L1680" i="8" l="1"/>
  <c r="I1894" i="8"/>
  <c r="H1894" i="8" s="1"/>
  <c r="L1556" i="4"/>
  <c r="I1685" i="4"/>
  <c r="K1680" i="8" l="1"/>
  <c r="K1556" i="4"/>
  <c r="H1685" i="4"/>
  <c r="I1895" i="8" l="1"/>
  <c r="H1895" i="8" s="1"/>
  <c r="L1681" i="8"/>
  <c r="L1557" i="4"/>
  <c r="I1686" i="4"/>
  <c r="K1681" i="8" l="1"/>
  <c r="K1557" i="4"/>
  <c r="H1686" i="4"/>
  <c r="I1896" i="8" l="1"/>
  <c r="H1896" i="8" s="1"/>
  <c r="L1682" i="8"/>
  <c r="L1558" i="4"/>
  <c r="I1687" i="4"/>
  <c r="I1897" i="8" l="1"/>
  <c r="H1897" i="8" s="1"/>
  <c r="K1682" i="8"/>
  <c r="K1558" i="4"/>
  <c r="H1687" i="4"/>
  <c r="L1683" i="8" l="1"/>
  <c r="L1559" i="4"/>
  <c r="I1688" i="4"/>
  <c r="I1898" i="8" l="1"/>
  <c r="H1898" i="8" s="1"/>
  <c r="K1683" i="8"/>
  <c r="K1559" i="4"/>
  <c r="H1688" i="4"/>
  <c r="L1684" i="8" l="1"/>
  <c r="K1684" i="8" s="1"/>
  <c r="L1560" i="4"/>
  <c r="I1689" i="4"/>
  <c r="L1685" i="8" l="1"/>
  <c r="I1899" i="8"/>
  <c r="H1899" i="8" s="1"/>
  <c r="K1560" i="4"/>
  <c r="H1689" i="4"/>
  <c r="K1685" i="8" l="1"/>
  <c r="L1561" i="4"/>
  <c r="I1690" i="4"/>
  <c r="L1686" i="8" l="1"/>
  <c r="K1686" i="8" s="1"/>
  <c r="I1900" i="8"/>
  <c r="H1900" i="8" s="1"/>
  <c r="K1561" i="4"/>
  <c r="H1690" i="4"/>
  <c r="L1687" i="8" l="1"/>
  <c r="L1562" i="4"/>
  <c r="I1691" i="4"/>
  <c r="I1901" i="8" l="1"/>
  <c r="H1901" i="8" s="1"/>
  <c r="K1687" i="8"/>
  <c r="K1562" i="4"/>
  <c r="H1691" i="4"/>
  <c r="L1688" i="8" l="1"/>
  <c r="K1688" i="8" s="1"/>
  <c r="L1563" i="4"/>
  <c r="I1692" i="4"/>
  <c r="L1689" i="8" l="1"/>
  <c r="I1902" i="8"/>
  <c r="H1902" i="8" s="1"/>
  <c r="K1563" i="4"/>
  <c r="H1692" i="4"/>
  <c r="K1689" i="8" l="1"/>
  <c r="L1564" i="4"/>
  <c r="I1693" i="4"/>
  <c r="L1690" i="8" l="1"/>
  <c r="K1690" i="8" s="1"/>
  <c r="I1903" i="8"/>
  <c r="H1903" i="8" s="1"/>
  <c r="K1564" i="4"/>
  <c r="H1693" i="4"/>
  <c r="L1691" i="8" l="1"/>
  <c r="L1565" i="4"/>
  <c r="I1694" i="4"/>
  <c r="I1904" i="8" l="1"/>
  <c r="H1904" i="8" s="1"/>
  <c r="K1691" i="8"/>
  <c r="K1565" i="4"/>
  <c r="H1694" i="4"/>
  <c r="I1905" i="8" l="1"/>
  <c r="H1905" i="8" s="1"/>
  <c r="L1692" i="8"/>
  <c r="L1566" i="4"/>
  <c r="I1695" i="4"/>
  <c r="K1692" i="8" l="1"/>
  <c r="K1566" i="4"/>
  <c r="H1695" i="4"/>
  <c r="I1906" i="8" l="1"/>
  <c r="H1906" i="8" s="1"/>
  <c r="L1693" i="8"/>
  <c r="L1567" i="4"/>
  <c r="I1696" i="4"/>
  <c r="I1907" i="8" l="1"/>
  <c r="H1907" i="8" s="1"/>
  <c r="K1693" i="8"/>
  <c r="K1567" i="4"/>
  <c r="H1696" i="4"/>
  <c r="L1694" i="8" l="1"/>
  <c r="L1568" i="4"/>
  <c r="I1697" i="4"/>
  <c r="I1908" i="8" l="1"/>
  <c r="H1908" i="8" s="1"/>
  <c r="K1694" i="8"/>
  <c r="K1568" i="4"/>
  <c r="H1697" i="4"/>
  <c r="L1695" i="8" l="1"/>
  <c r="L1569" i="4"/>
  <c r="I1698" i="4"/>
  <c r="I1909" i="8" l="1"/>
  <c r="H1909" i="8" s="1"/>
  <c r="K1695" i="8"/>
  <c r="K1569" i="4"/>
  <c r="H1698" i="4"/>
  <c r="L1696" i="8" l="1"/>
  <c r="K1696" i="8" s="1"/>
  <c r="L1570" i="4"/>
  <c r="I1699" i="4"/>
  <c r="L1697" i="8" l="1"/>
  <c r="I1910" i="8"/>
  <c r="H1910" i="8" s="1"/>
  <c r="K1570" i="4"/>
  <c r="H1699" i="4"/>
  <c r="I1911" i="8" l="1"/>
  <c r="H1911" i="8" s="1"/>
  <c r="K1697" i="8"/>
  <c r="L1571" i="4"/>
  <c r="I1700" i="4"/>
  <c r="I1912" i="8" l="1"/>
  <c r="H1912" i="8" s="1"/>
  <c r="L1698" i="8"/>
  <c r="K1571" i="4"/>
  <c r="H1700" i="4"/>
  <c r="K1698" i="8" l="1"/>
  <c r="L1572" i="4"/>
  <c r="I1701" i="4"/>
  <c r="L1699" i="8" l="1"/>
  <c r="I1913" i="8"/>
  <c r="H1913" i="8" s="1"/>
  <c r="K1572" i="4"/>
  <c r="H1701" i="4"/>
  <c r="K1699" i="8" l="1"/>
  <c r="L1573" i="4"/>
  <c r="I1702" i="4"/>
  <c r="L1700" i="8" l="1"/>
  <c r="I1914" i="8"/>
  <c r="H1914" i="8" s="1"/>
  <c r="K1573" i="4"/>
  <c r="H1702" i="4"/>
  <c r="K1700" i="8" l="1"/>
  <c r="L1574" i="4"/>
  <c r="I1703" i="4"/>
  <c r="L1701" i="8" l="1"/>
  <c r="I1915" i="8"/>
  <c r="H1915" i="8" s="1"/>
  <c r="K1574" i="4"/>
  <c r="H1703" i="4"/>
  <c r="I1916" i="8" l="1"/>
  <c r="H1916" i="8" s="1"/>
  <c r="K1701" i="8"/>
  <c r="L1575" i="4"/>
  <c r="I1704" i="4"/>
  <c r="I1917" i="8" l="1"/>
  <c r="H1917" i="8" s="1"/>
  <c r="L1702" i="8"/>
  <c r="K1575" i="4"/>
  <c r="H1704" i="4"/>
  <c r="K1702" i="8" l="1"/>
  <c r="L1576" i="4"/>
  <c r="I1705" i="4"/>
  <c r="L1703" i="8" l="1"/>
  <c r="I1918" i="8"/>
  <c r="H1918" i="8" s="1"/>
  <c r="K1576" i="4"/>
  <c r="H1705" i="4"/>
  <c r="I1919" i="8" l="1"/>
  <c r="H1919" i="8" s="1"/>
  <c r="K1703" i="8"/>
  <c r="L1577" i="4"/>
  <c r="I1706" i="4"/>
  <c r="I1920" i="8" l="1"/>
  <c r="H1920" i="8" s="1"/>
  <c r="L1704" i="8"/>
  <c r="K1577" i="4"/>
  <c r="H1706" i="4"/>
  <c r="K1704" i="8" l="1"/>
  <c r="L1578" i="4"/>
  <c r="I1707" i="4"/>
  <c r="L1705" i="8" l="1"/>
  <c r="I1921" i="8"/>
  <c r="H1921" i="8" s="1"/>
  <c r="K1578" i="4"/>
  <c r="H1707" i="4"/>
  <c r="I1922" i="8" l="1"/>
  <c r="H1922" i="8" s="1"/>
  <c r="K1705" i="8"/>
  <c r="L1579" i="4"/>
  <c r="I1708" i="4"/>
  <c r="I1923" i="8" l="1"/>
  <c r="H1923" i="8" s="1"/>
  <c r="L1706" i="8"/>
  <c r="K1579" i="4"/>
  <c r="H1708" i="4"/>
  <c r="K1706" i="8" l="1"/>
  <c r="L1580" i="4"/>
  <c r="I1709" i="4"/>
  <c r="L1707" i="8" l="1"/>
  <c r="I1924" i="8"/>
  <c r="H1924" i="8" s="1"/>
  <c r="K1580" i="4"/>
  <c r="H1709" i="4"/>
  <c r="K1707" i="8" l="1"/>
  <c r="L1581" i="4"/>
  <c r="I1710" i="4"/>
  <c r="L1708" i="8" l="1"/>
  <c r="I1925" i="8"/>
  <c r="H1925" i="8" s="1"/>
  <c r="K1581" i="4"/>
  <c r="H1710" i="4"/>
  <c r="I1926" i="8" l="1"/>
  <c r="H1926" i="8" s="1"/>
  <c r="K1708" i="8"/>
  <c r="L1582" i="4"/>
  <c r="I1711" i="4"/>
  <c r="H1711" i="4" s="1"/>
  <c r="H1712" i="4" s="1"/>
  <c r="H1713" i="4" s="1"/>
  <c r="H1714" i="4" s="1"/>
  <c r="H1715" i="4" s="1"/>
  <c r="H1716" i="4" s="1"/>
  <c r="L1709" i="8" l="1"/>
  <c r="K1582" i="4"/>
  <c r="I1717" i="4"/>
  <c r="K1709" i="8" l="1"/>
  <c r="L1710" i="8" s="1"/>
  <c r="I1927" i="8"/>
  <c r="H1927" i="8" s="1"/>
  <c r="L1583" i="4"/>
  <c r="H1717" i="4"/>
  <c r="K1710" i="8" l="1"/>
  <c r="K1583" i="4"/>
  <c r="I1718" i="4"/>
  <c r="I1928" i="8" l="1"/>
  <c r="H1928" i="8" s="1"/>
  <c r="L1711" i="8"/>
  <c r="L1584" i="4"/>
  <c r="H1718" i="4"/>
  <c r="K1711" i="8" l="1"/>
  <c r="K1584" i="4"/>
  <c r="I1719" i="4"/>
  <c r="L1712" i="8" l="1"/>
  <c r="I1929" i="8"/>
  <c r="H1929" i="8" s="1"/>
  <c r="L1585" i="4"/>
  <c r="H1719" i="4"/>
  <c r="I1930" i="8" l="1"/>
  <c r="H1930" i="8" s="1"/>
  <c r="K1712" i="8"/>
  <c r="K1585" i="4"/>
  <c r="I1720" i="4"/>
  <c r="L1713" i="8" l="1"/>
  <c r="L1586" i="4"/>
  <c r="H1720" i="4"/>
  <c r="K1713" i="8" l="1"/>
  <c r="I1931" i="8"/>
  <c r="H1931" i="8" s="1"/>
  <c r="K1586" i="4"/>
  <c r="I1721" i="4"/>
  <c r="I1932" i="8" l="1"/>
  <c r="H1932" i="8" s="1"/>
  <c r="L1714" i="8"/>
  <c r="L1587" i="4"/>
  <c r="H1721" i="4"/>
  <c r="I1933" i="8" l="1"/>
  <c r="H1933" i="8" s="1"/>
  <c r="K1714" i="8"/>
  <c r="K1587" i="4"/>
  <c r="I1722" i="4"/>
  <c r="L1715" i="8" l="1"/>
  <c r="L1588" i="4"/>
  <c r="H1722" i="4"/>
  <c r="K1715" i="8" l="1"/>
  <c r="I1934" i="8"/>
  <c r="H1934" i="8" s="1"/>
  <c r="K1588" i="4"/>
  <c r="I1723" i="4"/>
  <c r="L1716" i="8" l="1"/>
  <c r="L1589" i="4"/>
  <c r="H1723" i="4"/>
  <c r="K1716" i="8" l="1"/>
  <c r="I1935" i="8"/>
  <c r="H1935" i="8" s="1"/>
  <c r="K1589" i="4"/>
  <c r="I1724" i="4"/>
  <c r="L1717" i="8" l="1"/>
  <c r="L1590" i="4"/>
  <c r="H1724" i="4"/>
  <c r="K1717" i="8" l="1"/>
  <c r="I1936" i="8"/>
  <c r="H1936" i="8" s="1"/>
  <c r="K1590" i="4"/>
  <c r="I1725" i="4"/>
  <c r="L1718" i="8" l="1"/>
  <c r="L1591" i="4"/>
  <c r="H1725" i="4"/>
  <c r="K1718" i="8" l="1"/>
  <c r="I1937" i="8"/>
  <c r="H1937" i="8" s="1"/>
  <c r="K1591" i="4"/>
  <c r="I1726" i="4"/>
  <c r="L1719" i="8" l="1"/>
  <c r="L1592" i="4"/>
  <c r="H1726" i="4"/>
  <c r="K1719" i="8" l="1"/>
  <c r="I1938" i="8"/>
  <c r="H1938" i="8" s="1"/>
  <c r="K1592" i="4"/>
  <c r="I1727" i="4"/>
  <c r="I1939" i="8" l="1"/>
  <c r="H1939" i="8" s="1"/>
  <c r="L1720" i="8"/>
  <c r="L1593" i="4"/>
  <c r="H1727" i="4"/>
  <c r="K1720" i="8" l="1"/>
  <c r="K1593" i="4"/>
  <c r="I1728" i="4"/>
  <c r="L1721" i="8" l="1"/>
  <c r="I1940" i="8"/>
  <c r="H1940" i="8" s="1"/>
  <c r="L1594" i="4"/>
  <c r="H1728" i="4"/>
  <c r="K1721" i="8" l="1"/>
  <c r="K1594" i="4"/>
  <c r="I1729" i="4"/>
  <c r="L1722" i="8" l="1"/>
  <c r="I1941" i="8"/>
  <c r="H1941" i="8" s="1"/>
  <c r="L1595" i="4"/>
  <c r="H1729" i="4"/>
  <c r="I1942" i="8" l="1"/>
  <c r="H1942" i="8" s="1"/>
  <c r="K1722" i="8"/>
  <c r="K1595" i="4"/>
  <c r="I1730" i="4"/>
  <c r="L1723" i="8" l="1"/>
  <c r="K1723" i="8" s="1"/>
  <c r="L1596" i="4"/>
  <c r="H1730" i="4"/>
  <c r="L1724" i="8" l="1"/>
  <c r="I1943" i="8"/>
  <c r="H1943" i="8" s="1"/>
  <c r="K1596" i="4"/>
  <c r="I1731" i="4"/>
  <c r="K1724" i="8" l="1"/>
  <c r="L1597" i="4"/>
  <c r="H1731" i="4"/>
  <c r="I1944" i="8" l="1"/>
  <c r="H1944" i="8" s="1"/>
  <c r="L1725" i="8"/>
  <c r="K1597" i="4"/>
  <c r="I1732" i="4"/>
  <c r="I1945" i="8" l="1"/>
  <c r="H1945" i="8" s="1"/>
  <c r="K1725" i="8"/>
  <c r="L1598" i="4"/>
  <c r="H1732" i="4"/>
  <c r="L1726" i="8" l="1"/>
  <c r="K1598" i="4"/>
  <c r="I1733" i="4"/>
  <c r="I1946" i="8" l="1"/>
  <c r="H1946" i="8" s="1"/>
  <c r="K1726" i="8"/>
  <c r="L1599" i="4"/>
  <c r="H1733" i="4"/>
  <c r="I1947" i="8" l="1"/>
  <c r="H1947" i="8" s="1"/>
  <c r="L1727" i="8"/>
  <c r="K1599" i="4"/>
  <c r="I1734" i="4"/>
  <c r="K1727" i="8" l="1"/>
  <c r="L1600" i="4"/>
  <c r="H1734" i="4"/>
  <c r="I1948" i="8" l="1"/>
  <c r="H1948" i="8" s="1"/>
  <c r="L1728" i="8"/>
  <c r="K1600" i="4"/>
  <c r="I1735" i="4"/>
  <c r="I1949" i="8" l="1"/>
  <c r="H1949" i="8" s="1"/>
  <c r="K1728" i="8"/>
  <c r="L1601" i="4"/>
  <c r="H1735" i="4"/>
  <c r="L1729" i="8" l="1"/>
  <c r="K1601" i="4"/>
  <c r="I1736" i="4"/>
  <c r="K1729" i="8" l="1"/>
  <c r="L1730" i="8" s="1"/>
  <c r="I1950" i="8"/>
  <c r="H1950" i="8" s="1"/>
  <c r="L1602" i="4"/>
  <c r="H1736" i="4"/>
  <c r="K1730" i="8" l="1"/>
  <c r="K1602" i="4"/>
  <c r="I1737" i="4"/>
  <c r="I1951" i="8" l="1"/>
  <c r="H1951" i="8" s="1"/>
  <c r="L1731" i="8"/>
  <c r="L1603" i="4"/>
  <c r="H1737" i="4"/>
  <c r="I1952" i="8" l="1"/>
  <c r="H1952" i="8" s="1"/>
  <c r="K1731" i="8"/>
  <c r="K1603" i="4"/>
  <c r="I1738" i="4"/>
  <c r="L1732" i="8" l="1"/>
  <c r="L1604" i="4"/>
  <c r="H1738" i="4"/>
  <c r="I1953" i="8" l="1"/>
  <c r="H1953" i="8" s="1"/>
  <c r="K1732" i="8"/>
  <c r="K1604" i="4"/>
  <c r="I1739" i="4"/>
  <c r="L1733" i="8" l="1"/>
  <c r="K1733" i="8" s="1"/>
  <c r="L1605" i="4"/>
  <c r="H1739" i="4"/>
  <c r="L1734" i="8" l="1"/>
  <c r="I1954" i="8"/>
  <c r="H1954" i="8" s="1"/>
  <c r="K1605" i="4"/>
  <c r="I1740" i="4"/>
  <c r="I1955" i="8" l="1"/>
  <c r="H1955" i="8" s="1"/>
  <c r="K1734" i="8"/>
  <c r="L1606" i="4"/>
  <c r="H1740" i="4"/>
  <c r="I1956" i="8" l="1"/>
  <c r="H1956" i="8" s="1"/>
  <c r="L1735" i="8"/>
  <c r="K1606" i="4"/>
  <c r="I1741" i="4"/>
  <c r="K1735" i="8" l="1"/>
  <c r="L1607" i="4"/>
  <c r="H1741" i="4"/>
  <c r="L1736" i="8" l="1"/>
  <c r="I1957" i="8"/>
  <c r="H1957" i="8" s="1"/>
  <c r="K1607" i="4"/>
  <c r="I1742" i="4"/>
  <c r="K1736" i="8" l="1"/>
  <c r="L1608" i="4"/>
  <c r="H1742" i="4"/>
  <c r="L1737" i="8" l="1"/>
  <c r="K1737" i="8" s="1"/>
  <c r="I1958" i="8"/>
  <c r="H1958" i="8" s="1"/>
  <c r="K1608" i="4"/>
  <c r="I1743" i="4"/>
  <c r="L1738" i="8" l="1"/>
  <c r="I1959" i="8"/>
  <c r="H1959" i="8" s="1"/>
  <c r="L1609" i="4"/>
  <c r="H1743" i="4"/>
  <c r="K1738" i="8" l="1"/>
  <c r="K1609" i="4"/>
  <c r="I1744" i="4"/>
  <c r="L1739" i="8" l="1"/>
  <c r="K1739" i="8" s="1"/>
  <c r="I1960" i="8"/>
  <c r="L1610" i="4"/>
  <c r="H1744" i="4"/>
  <c r="H1960" i="8" l="1"/>
  <c r="H1961" i="8"/>
  <c r="L1740" i="8"/>
  <c r="K1610" i="4"/>
  <c r="I1745" i="4"/>
  <c r="H1962" i="8" l="1"/>
  <c r="H1963" i="8" s="1"/>
  <c r="H1964" i="8" s="1"/>
  <c r="H1965" i="8" s="1"/>
  <c r="H1966" i="8" s="1"/>
  <c r="H1967" i="8" s="1"/>
  <c r="H1968" i="8" s="1"/>
  <c r="H1969" i="8" s="1"/>
  <c r="H1970" i="8" s="1"/>
  <c r="H1971" i="8" s="1"/>
  <c r="H1972" i="8" s="1"/>
  <c r="H1973" i="8" s="1"/>
  <c r="H1974" i="8" s="1"/>
  <c r="H1975" i="8" s="1"/>
  <c r="H1976" i="8" s="1"/>
  <c r="H1977" i="8" s="1"/>
  <c r="H1978" i="8" s="1"/>
  <c r="H1979" i="8" s="1"/>
  <c r="H1980" i="8" s="1"/>
  <c r="H1981" i="8" s="1"/>
  <c r="H1982" i="8" s="1"/>
  <c r="H1983" i="8" s="1"/>
  <c r="H1984" i="8" s="1"/>
  <c r="H1985" i="8" s="1"/>
  <c r="H1986" i="8" s="1"/>
  <c r="H1987" i="8" s="1"/>
  <c r="H1988" i="8" s="1"/>
  <c r="H1989" i="8" s="1"/>
  <c r="H1990" i="8" s="1"/>
  <c r="H1991" i="8" s="1"/>
  <c r="H1992" i="8" s="1"/>
  <c r="H1993" i="8" s="1"/>
  <c r="H1994" i="8" s="1"/>
  <c r="H1995" i="8" s="1"/>
  <c r="H1996" i="8" s="1"/>
  <c r="H1997" i="8" s="1"/>
  <c r="H1998" i="8" s="1"/>
  <c r="H1999" i="8" s="1"/>
  <c r="H2000" i="8" s="1"/>
  <c r="H2001" i="8" s="1"/>
  <c r="H2002" i="8" s="1"/>
  <c r="H2003" i="8" s="1"/>
  <c r="H2004" i="8" s="1"/>
  <c r="H2005" i="8" s="1"/>
  <c r="H2006" i="8" s="1"/>
  <c r="H2007" i="8" s="1"/>
  <c r="H2008" i="8" s="1"/>
  <c r="H2009" i="8" s="1"/>
  <c r="H2010" i="8" s="1"/>
  <c r="H2011" i="8" s="1"/>
  <c r="H2012" i="8" s="1"/>
  <c r="H2013" i="8" s="1"/>
  <c r="H2014" i="8" s="1"/>
  <c r="H2015" i="8" s="1"/>
  <c r="H2016" i="8" s="1"/>
  <c r="H2017" i="8" s="1"/>
  <c r="H2018" i="8" s="1"/>
  <c r="H2019" i="8" s="1"/>
  <c r="H2020" i="8" s="1"/>
  <c r="H2021" i="8" s="1"/>
  <c r="H2022" i="8" s="1"/>
  <c r="H2023" i="8" s="1"/>
  <c r="H2024" i="8" s="1"/>
  <c r="H2025" i="8" s="1"/>
  <c r="H2026" i="8" s="1"/>
  <c r="H2027" i="8" s="1"/>
  <c r="H2028" i="8" s="1"/>
  <c r="H2029" i="8" s="1"/>
  <c r="H2030" i="8" s="1"/>
  <c r="H2031" i="8" s="1"/>
  <c r="H2032" i="8" s="1"/>
  <c r="H2033" i="8" s="1"/>
  <c r="H2034" i="8" s="1"/>
  <c r="H2035" i="8" s="1"/>
  <c r="H2036" i="8" s="1"/>
  <c r="H2037" i="8" s="1"/>
  <c r="H2038" i="8" s="1"/>
  <c r="H2039" i="8" s="1"/>
  <c r="H2040" i="8" s="1"/>
  <c r="H2041" i="8" s="1"/>
  <c r="H2042" i="8" s="1"/>
  <c r="H2043" i="8" s="1"/>
  <c r="H2044" i="8" s="1"/>
  <c r="H2045" i="8" s="1"/>
  <c r="H2046" i="8" s="1"/>
  <c r="H2047" i="8" s="1"/>
  <c r="H2048" i="8" s="1"/>
  <c r="H2049" i="8" s="1"/>
  <c r="H2050" i="8" s="1"/>
  <c r="H2051" i="8" s="1"/>
  <c r="H2052" i="8" s="1"/>
  <c r="H2053" i="8" s="1"/>
  <c r="H2054" i="8" s="1"/>
  <c r="H2055" i="8" s="1"/>
  <c r="H2056" i="8" s="1"/>
  <c r="H2057" i="8" s="1"/>
  <c r="H2058" i="8" s="1"/>
  <c r="H2059" i="8" s="1"/>
  <c r="H2060" i="8" s="1"/>
  <c r="H2061" i="8" s="1"/>
  <c r="H2062" i="8" s="1"/>
  <c r="H2063" i="8" s="1"/>
  <c r="H2064" i="8" s="1"/>
  <c r="H2065" i="8" s="1"/>
  <c r="H2066" i="8" s="1"/>
  <c r="H2067" i="8" s="1"/>
  <c r="H2068" i="8" s="1"/>
  <c r="H2069" i="8" s="1"/>
  <c r="H2070" i="8" s="1"/>
  <c r="H2071" i="8" s="1"/>
  <c r="H2072" i="8" s="1"/>
  <c r="H2073" i="8" s="1"/>
  <c r="H2074" i="8" s="1"/>
  <c r="H2075" i="8" s="1"/>
  <c r="H2076" i="8" s="1"/>
  <c r="H2077" i="8" s="1"/>
  <c r="H2078" i="8" s="1"/>
  <c r="H2079" i="8" s="1"/>
  <c r="H2080" i="8" s="1"/>
  <c r="H2081" i="8" s="1"/>
  <c r="H2082" i="8" s="1"/>
  <c r="H2083" i="8" s="1"/>
  <c r="H2084" i="8" s="1"/>
  <c r="H2085" i="8" s="1"/>
  <c r="H2086" i="8" s="1"/>
  <c r="H2087" i="8" s="1"/>
  <c r="H2088" i="8" s="1"/>
  <c r="H2089" i="8" s="1"/>
  <c r="H2090" i="8" s="1"/>
  <c r="H2091" i="8" s="1"/>
  <c r="H2092" i="8" s="1"/>
  <c r="H2093" i="8" s="1"/>
  <c r="H2094" i="8" s="1"/>
  <c r="H2095" i="8" s="1"/>
  <c r="H2096" i="8" s="1"/>
  <c r="H2097" i="8" s="1"/>
  <c r="H2098" i="8" s="1"/>
  <c r="H2099" i="8" s="1"/>
  <c r="H2100" i="8" s="1"/>
  <c r="H2101" i="8" s="1"/>
  <c r="H2102" i="8" s="1"/>
  <c r="H2103" i="8" s="1"/>
  <c r="H2104" i="8" s="1"/>
  <c r="H2105" i="8" s="1"/>
  <c r="H2106" i="8" s="1"/>
  <c r="H2107" i="8" s="1"/>
  <c r="H2108" i="8" s="1"/>
  <c r="H2109" i="8" s="1"/>
  <c r="H2110" i="8" s="1"/>
  <c r="H2111" i="8" s="1"/>
  <c r="H2112" i="8" s="1"/>
  <c r="H2113" i="8" s="1"/>
  <c r="H2114" i="8" s="1"/>
  <c r="H2115" i="8" s="1"/>
  <c r="H2116" i="8" s="1"/>
  <c r="H2117" i="8" s="1"/>
  <c r="H2118" i="8" s="1"/>
  <c r="H2119" i="8" s="1"/>
  <c r="H2120" i="8" s="1"/>
  <c r="H2121" i="8" s="1"/>
  <c r="H2122" i="8" s="1"/>
  <c r="H2123" i="8" s="1"/>
  <c r="H2124" i="8" s="1"/>
  <c r="H2125" i="8" s="1"/>
  <c r="H2126" i="8" s="1"/>
  <c r="H2127" i="8" s="1"/>
  <c r="H2128" i="8" s="1"/>
  <c r="H2129" i="8" s="1"/>
  <c r="H2130" i="8" s="1"/>
  <c r="H2131" i="8" s="1"/>
  <c r="H2132" i="8" s="1"/>
  <c r="H2133" i="8" s="1"/>
  <c r="H2134" i="8" s="1"/>
  <c r="H2135" i="8" s="1"/>
  <c r="H2136" i="8" s="1"/>
  <c r="H2137" i="8" s="1"/>
  <c r="H2138" i="8" s="1"/>
  <c r="H2139" i="8" s="1"/>
  <c r="H2140" i="8" s="1"/>
  <c r="H2141" i="8" s="1"/>
  <c r="H2142" i="8" s="1"/>
  <c r="H2143" i="8" s="1"/>
  <c r="H2144" i="8" s="1"/>
  <c r="H2145" i="8" s="1"/>
  <c r="H2146" i="8" s="1"/>
  <c r="H2147" i="8" s="1"/>
  <c r="H2148" i="8" s="1"/>
  <c r="H2149" i="8" s="1"/>
  <c r="H2150" i="8" s="1"/>
  <c r="H2151" i="8" s="1"/>
  <c r="H2152" i="8" s="1"/>
  <c r="H2153" i="8" s="1"/>
  <c r="H2154" i="8" s="1"/>
  <c r="H2155" i="8" s="1"/>
  <c r="H2156" i="8" s="1"/>
  <c r="H2157" i="8" s="1"/>
  <c r="H2158" i="8" s="1"/>
  <c r="H2159" i="8" s="1"/>
  <c r="H2160" i="8" s="1"/>
  <c r="H2161" i="8" s="1"/>
  <c r="H2162" i="8" s="1"/>
  <c r="H2163" i="8" s="1"/>
  <c r="H2164" i="8" s="1"/>
  <c r="H2165" i="8" s="1"/>
  <c r="H2166" i="8" s="1"/>
  <c r="H2167" i="8" s="1"/>
  <c r="H2168" i="8" s="1"/>
  <c r="H2169" i="8" s="1"/>
  <c r="H2170" i="8" s="1"/>
  <c r="H2171" i="8" s="1"/>
  <c r="H2172" i="8" s="1"/>
  <c r="H2173" i="8" s="1"/>
  <c r="H2174" i="8" s="1"/>
  <c r="H2175" i="8" s="1"/>
  <c r="H2176" i="8" s="1"/>
  <c r="H2177" i="8" s="1"/>
  <c r="H2178" i="8" s="1"/>
  <c r="H2179" i="8" s="1"/>
  <c r="H2180" i="8" s="1"/>
  <c r="H2181" i="8" s="1"/>
  <c r="H2182" i="8" s="1"/>
  <c r="H2183" i="8" s="1"/>
  <c r="H2184" i="8" s="1"/>
  <c r="H2185" i="8" s="1"/>
  <c r="H2186" i="8" s="1"/>
  <c r="H2187" i="8" s="1"/>
  <c r="H2188" i="8" s="1"/>
  <c r="H2189" i="8" s="1"/>
  <c r="H2190" i="8" s="1"/>
  <c r="H2191" i="8" s="1"/>
  <c r="H2192" i="8" s="1"/>
  <c r="H2193" i="8" s="1"/>
  <c r="H2194" i="8" s="1"/>
  <c r="H2195" i="8" s="1"/>
  <c r="H2196" i="8" s="1"/>
  <c r="H2197" i="8" s="1"/>
  <c r="H2198" i="8" s="1"/>
  <c r="H2199" i="8" s="1"/>
  <c r="H2200" i="8" s="1"/>
  <c r="H2201" i="8" s="1"/>
  <c r="H2202" i="8" s="1"/>
  <c r="H2203" i="8" s="1"/>
  <c r="H2204" i="8" s="1"/>
  <c r="H2205" i="8" s="1"/>
  <c r="H2206" i="8" s="1"/>
  <c r="H2207" i="8" s="1"/>
  <c r="H2208" i="8" s="1"/>
  <c r="H2209" i="8" s="1"/>
  <c r="H2210" i="8" s="1"/>
  <c r="H2211" i="8" s="1"/>
  <c r="H2212" i="8" s="1"/>
  <c r="H2213" i="8" s="1"/>
  <c r="H2214" i="8" s="1"/>
  <c r="H2215" i="8" s="1"/>
  <c r="H2216" i="8" s="1"/>
  <c r="H2217" i="8" s="1"/>
  <c r="H2218" i="8" s="1"/>
  <c r="H2219" i="8" s="1"/>
  <c r="H2220" i="8" s="1"/>
  <c r="H2221" i="8" s="1"/>
  <c r="H2222" i="8" s="1"/>
  <c r="H2223" i="8" s="1"/>
  <c r="H2224" i="8" s="1"/>
  <c r="H2225" i="8" s="1"/>
  <c r="H2226" i="8" s="1"/>
  <c r="H2227" i="8" s="1"/>
  <c r="H2228" i="8" s="1"/>
  <c r="H2229" i="8" s="1"/>
  <c r="H2230" i="8" s="1"/>
  <c r="H2231" i="8" s="1"/>
  <c r="H2232" i="8" s="1"/>
  <c r="H2233" i="8" s="1"/>
  <c r="H2234" i="8" s="1"/>
  <c r="H2235" i="8" s="1"/>
  <c r="H2236" i="8" s="1"/>
  <c r="H2237" i="8" s="1"/>
  <c r="H2238" i="8" s="1"/>
  <c r="H2239" i="8" s="1"/>
  <c r="H2240" i="8" s="1"/>
  <c r="H2241" i="8" s="1"/>
  <c r="H2242" i="8" s="1"/>
  <c r="H2243" i="8" s="1"/>
  <c r="H2244" i="8" s="1"/>
  <c r="H2245" i="8" s="1"/>
  <c r="H2246" i="8" s="1"/>
  <c r="H2247" i="8" s="1"/>
  <c r="H2248" i="8" s="1"/>
  <c r="H2249" i="8" s="1"/>
  <c r="H2250" i="8" s="1"/>
  <c r="H2251" i="8" s="1"/>
  <c r="H2252" i="8" s="1"/>
  <c r="H2253" i="8" s="1"/>
  <c r="H2254" i="8" s="1"/>
  <c r="H2255" i="8" s="1"/>
  <c r="H2256" i="8" s="1"/>
  <c r="H2257" i="8" s="1"/>
  <c r="H2258" i="8" s="1"/>
  <c r="H2259" i="8" s="1"/>
  <c r="H2260" i="8" s="1"/>
  <c r="H2261" i="8" s="1"/>
  <c r="H2262" i="8" s="1"/>
  <c r="H2263" i="8" s="1"/>
  <c r="H2264" i="8" s="1"/>
  <c r="H2265" i="8" s="1"/>
  <c r="H2266" i="8" s="1"/>
  <c r="H2267" i="8" s="1"/>
  <c r="H2268" i="8" s="1"/>
  <c r="H2269" i="8" s="1"/>
  <c r="H2270" i="8" s="1"/>
  <c r="H2271" i="8" s="1"/>
  <c r="H2272" i="8" s="1"/>
  <c r="H2273" i="8" s="1"/>
  <c r="H2274" i="8" s="1"/>
  <c r="H2275" i="8" s="1"/>
  <c r="H2276" i="8" s="1"/>
  <c r="H2277" i="8" s="1"/>
  <c r="H2278" i="8" s="1"/>
  <c r="H2279" i="8" s="1"/>
  <c r="H2280" i="8" s="1"/>
  <c r="H2281" i="8" s="1"/>
  <c r="H2282" i="8" s="1"/>
  <c r="H2283" i="8" s="1"/>
  <c r="H2284" i="8" s="1"/>
  <c r="H2285" i="8" s="1"/>
  <c r="H2286" i="8" s="1"/>
  <c r="H2287" i="8" s="1"/>
  <c r="H2288" i="8" s="1"/>
  <c r="H2289" i="8" s="1"/>
  <c r="H2290" i="8" s="1"/>
  <c r="H2291" i="8" s="1"/>
  <c r="H2292" i="8" s="1"/>
  <c r="H2293" i="8" s="1"/>
  <c r="H2294" i="8" s="1"/>
  <c r="H2295" i="8" s="1"/>
  <c r="H2296" i="8" s="1"/>
  <c r="H2297" i="8" s="1"/>
  <c r="H2298" i="8" s="1"/>
  <c r="H2299" i="8" s="1"/>
  <c r="H2300" i="8" s="1"/>
  <c r="H2301" i="8" s="1"/>
  <c r="H2302" i="8" s="1"/>
  <c r="H2303" i="8" s="1"/>
  <c r="H2304" i="8" s="1"/>
  <c r="H2305" i="8" s="1"/>
  <c r="H2306" i="8" s="1"/>
  <c r="H2307" i="8" s="1"/>
  <c r="H2308" i="8" s="1"/>
  <c r="H2309" i="8" s="1"/>
  <c r="H2310" i="8" s="1"/>
  <c r="H2311" i="8" s="1"/>
  <c r="H2312" i="8" s="1"/>
  <c r="H2313" i="8" s="1"/>
  <c r="H2314" i="8" s="1"/>
  <c r="H2315" i="8" s="1"/>
  <c r="H2316" i="8" s="1"/>
  <c r="H2317" i="8" s="1"/>
  <c r="H2318" i="8" s="1"/>
  <c r="H2319" i="8" s="1"/>
  <c r="H2320" i="8" s="1"/>
  <c r="H2321" i="8" s="1"/>
  <c r="H2322" i="8" s="1"/>
  <c r="H2323" i="8" s="1"/>
  <c r="H2324" i="8" s="1"/>
  <c r="H2325" i="8" s="1"/>
  <c r="H2326" i="8" s="1"/>
  <c r="H2327" i="8" s="1"/>
  <c r="H2328" i="8" s="1"/>
  <c r="H2329" i="8" s="1"/>
  <c r="H2330" i="8" s="1"/>
  <c r="H2331" i="8" s="1"/>
  <c r="H2332" i="8" s="1"/>
  <c r="H2333" i="8" s="1"/>
  <c r="H2334" i="8" s="1"/>
  <c r="H2335" i="8" s="1"/>
  <c r="H2336" i="8" s="1"/>
  <c r="H2337" i="8" s="1"/>
  <c r="H2338" i="8" s="1"/>
  <c r="H2339" i="8" s="1"/>
  <c r="H2340" i="8" s="1"/>
  <c r="H2341" i="8" s="1"/>
  <c r="H2342" i="8" s="1"/>
  <c r="H2343" i="8" s="1"/>
  <c r="H2344" i="8" s="1"/>
  <c r="H2345" i="8" s="1"/>
  <c r="H2346" i="8" s="1"/>
  <c r="H2347" i="8" s="1"/>
  <c r="H2348" i="8" s="1"/>
  <c r="H2349" i="8" s="1"/>
  <c r="H2350" i="8" s="1"/>
  <c r="H2351" i="8" s="1"/>
  <c r="H2352" i="8" s="1"/>
  <c r="H2353" i="8" s="1"/>
  <c r="H2354" i="8" s="1"/>
  <c r="H2355" i="8" s="1"/>
  <c r="H2356" i="8" s="1"/>
  <c r="H2357" i="8" s="1"/>
  <c r="H2358" i="8" s="1"/>
  <c r="H2359" i="8" s="1"/>
  <c r="H2360" i="8" s="1"/>
  <c r="H2361" i="8" s="1"/>
  <c r="H2362" i="8" s="1"/>
  <c r="H2363" i="8" s="1"/>
  <c r="H2364" i="8" s="1"/>
  <c r="H2365" i="8" s="1"/>
  <c r="H2366" i="8" s="1"/>
  <c r="H2367" i="8" s="1"/>
  <c r="H2368" i="8" s="1"/>
  <c r="H2369" i="8" s="1"/>
  <c r="H2370" i="8" s="1"/>
  <c r="H2371" i="8" s="1"/>
  <c r="H2372" i="8" s="1"/>
  <c r="H2373" i="8" s="1"/>
  <c r="H2374" i="8" s="1"/>
  <c r="H2375" i="8" s="1"/>
  <c r="H2376" i="8" s="1"/>
  <c r="H2377" i="8" s="1"/>
  <c r="H2378" i="8" s="1"/>
  <c r="H2379" i="8" s="1"/>
  <c r="H2380" i="8" s="1"/>
  <c r="H2381" i="8" s="1"/>
  <c r="H2382" i="8" s="1"/>
  <c r="H2383" i="8" s="1"/>
  <c r="H2384" i="8" s="1"/>
  <c r="H2385" i="8" s="1"/>
  <c r="H2386" i="8" s="1"/>
  <c r="H2387" i="8" s="1"/>
  <c r="H2388" i="8" s="1"/>
  <c r="H2389" i="8" s="1"/>
  <c r="H2390" i="8" s="1"/>
  <c r="H2391" i="8" s="1"/>
  <c r="H2392" i="8" s="1"/>
  <c r="H2393" i="8" s="1"/>
  <c r="H2394" i="8" s="1"/>
  <c r="H2395" i="8" s="1"/>
  <c r="H2396" i="8" s="1"/>
  <c r="H2397" i="8" s="1"/>
  <c r="H2398" i="8" s="1"/>
  <c r="H2399" i="8" s="1"/>
  <c r="H2400" i="8" s="1"/>
  <c r="H2401" i="8" s="1"/>
  <c r="H2402" i="8" s="1"/>
  <c r="H2403" i="8" s="1"/>
  <c r="H2404" i="8" s="1"/>
  <c r="H2405" i="8" s="1"/>
  <c r="H2406" i="8" s="1"/>
  <c r="H2407" i="8" s="1"/>
  <c r="H2408" i="8" s="1"/>
  <c r="H2409" i="8" s="1"/>
  <c r="H2410" i="8" s="1"/>
  <c r="H2411" i="8" s="1"/>
  <c r="H2412" i="8" s="1"/>
  <c r="H2413" i="8" s="1"/>
  <c r="H2414" i="8" s="1"/>
  <c r="H2415" i="8" s="1"/>
  <c r="H2416" i="8" s="1"/>
  <c r="H2417" i="8" s="1"/>
  <c r="H2418" i="8" s="1"/>
  <c r="H2419" i="8" s="1"/>
  <c r="H2420" i="8" s="1"/>
  <c r="H2421" i="8" s="1"/>
  <c r="H2422" i="8" s="1"/>
  <c r="H2423" i="8" s="1"/>
  <c r="H2424" i="8" s="1"/>
  <c r="H2425" i="8" s="1"/>
  <c r="H2426" i="8" s="1"/>
  <c r="H2427" i="8" s="1"/>
  <c r="H2428" i="8" s="1"/>
  <c r="H2429" i="8" s="1"/>
  <c r="H2430" i="8" s="1"/>
  <c r="H2431" i="8" s="1"/>
  <c r="H2432" i="8" s="1"/>
  <c r="H2433" i="8" s="1"/>
  <c r="H2434" i="8" s="1"/>
  <c r="H2435" i="8" s="1"/>
  <c r="H2436" i="8" s="1"/>
  <c r="H2437" i="8" s="1"/>
  <c r="H2438" i="8" s="1"/>
  <c r="H2439" i="8" s="1"/>
  <c r="H2440" i="8" s="1"/>
  <c r="H2441" i="8" s="1"/>
  <c r="H2442" i="8" s="1"/>
  <c r="H2443" i="8" s="1"/>
  <c r="H2444" i="8" s="1"/>
  <c r="H2445" i="8" s="1"/>
  <c r="H2446" i="8" s="1"/>
  <c r="H2447" i="8" s="1"/>
  <c r="H2448" i="8" s="1"/>
  <c r="H2449" i="8" s="1"/>
  <c r="H2450" i="8" s="1"/>
  <c r="H2451" i="8" s="1"/>
  <c r="H2452" i="8" s="1"/>
  <c r="H2453" i="8" s="1"/>
  <c r="H2454" i="8" s="1"/>
  <c r="H2455" i="8" s="1"/>
  <c r="H2456" i="8" s="1"/>
  <c r="H2457" i="8" s="1"/>
  <c r="H2458" i="8" s="1"/>
  <c r="H2459" i="8" s="1"/>
  <c r="H2460" i="8" s="1"/>
  <c r="H2461" i="8" s="1"/>
  <c r="H2462" i="8" s="1"/>
  <c r="H2463" i="8" s="1"/>
  <c r="H2464" i="8" s="1"/>
  <c r="H2465" i="8" s="1"/>
  <c r="H2466" i="8" s="1"/>
  <c r="H2467" i="8" s="1"/>
  <c r="H2468" i="8" s="1"/>
  <c r="H2469" i="8" s="1"/>
  <c r="H2470" i="8" s="1"/>
  <c r="H2471" i="8" s="1"/>
  <c r="H2472" i="8" s="1"/>
  <c r="H2473" i="8" s="1"/>
  <c r="H2474" i="8" s="1"/>
  <c r="H2475" i="8" s="1"/>
  <c r="H2476" i="8" s="1"/>
  <c r="H2477" i="8" s="1"/>
  <c r="H2478" i="8" s="1"/>
  <c r="H2479" i="8" s="1"/>
  <c r="H2480" i="8" s="1"/>
  <c r="H2481" i="8" s="1"/>
  <c r="H2482" i="8" s="1"/>
  <c r="H2483" i="8" s="1"/>
  <c r="H2484" i="8" s="1"/>
  <c r="H2485" i="8" s="1"/>
  <c r="H2486" i="8" s="1"/>
  <c r="H2487" i="8" s="1"/>
  <c r="H2488" i="8" s="1"/>
  <c r="H2489" i="8" s="1"/>
  <c r="H2490" i="8" s="1"/>
  <c r="H2491" i="8" s="1"/>
  <c r="H2492" i="8" s="1"/>
  <c r="H2493" i="8" s="1"/>
  <c r="H2494" i="8" s="1"/>
  <c r="H2495" i="8" s="1"/>
  <c r="H2496" i="8" s="1"/>
  <c r="H2497" i="8" s="1"/>
  <c r="H2498" i="8" s="1"/>
  <c r="H2499" i="8" s="1"/>
  <c r="H2500" i="8" s="1"/>
  <c r="H2501" i="8" s="1"/>
  <c r="H2502" i="8" s="1"/>
  <c r="H2503" i="8" s="1"/>
  <c r="H2504" i="8" s="1"/>
  <c r="H2505" i="8" s="1"/>
  <c r="H2506" i="8" s="1"/>
  <c r="H2507" i="8" s="1"/>
  <c r="H2508" i="8" s="1"/>
  <c r="H2509" i="8" s="1"/>
  <c r="H2510" i="8" s="1"/>
  <c r="H2511" i="8" s="1"/>
  <c r="H2512" i="8" s="1"/>
  <c r="H2513" i="8" s="1"/>
  <c r="H2514" i="8" s="1"/>
  <c r="H2515" i="8" s="1"/>
  <c r="H2516" i="8" s="1"/>
  <c r="H2517" i="8" s="1"/>
  <c r="H2518" i="8" s="1"/>
  <c r="H2519" i="8" s="1"/>
  <c r="H2520" i="8" s="1"/>
  <c r="H2521" i="8" s="1"/>
  <c r="H2522" i="8" s="1"/>
  <c r="H2523" i="8" s="1"/>
  <c r="H2524" i="8" s="1"/>
  <c r="H2525" i="8" s="1"/>
  <c r="H2526" i="8" s="1"/>
  <c r="H2527" i="8" s="1"/>
  <c r="H2528" i="8" s="1"/>
  <c r="H2529" i="8" s="1"/>
  <c r="H2530" i="8" s="1"/>
  <c r="H2531" i="8" s="1"/>
  <c r="H2532" i="8" s="1"/>
  <c r="H2533" i="8" s="1"/>
  <c r="H2534" i="8" s="1"/>
  <c r="H2535" i="8" s="1"/>
  <c r="H2536" i="8" s="1"/>
  <c r="H2537" i="8" s="1"/>
  <c r="H2538" i="8" s="1"/>
  <c r="H2539" i="8" s="1"/>
  <c r="H2540" i="8" s="1"/>
  <c r="H2541" i="8" s="1"/>
  <c r="H2542" i="8" s="1"/>
  <c r="H2543" i="8" s="1"/>
  <c r="H2544" i="8" s="1"/>
  <c r="H2545" i="8" s="1"/>
  <c r="H2546" i="8" s="1"/>
  <c r="H2547" i="8" s="1"/>
  <c r="H2548" i="8" s="1"/>
  <c r="H2549" i="8" s="1"/>
  <c r="H2550" i="8" s="1"/>
  <c r="H2551" i="8" s="1"/>
  <c r="H2552" i="8" s="1"/>
  <c r="H2553" i="8" s="1"/>
  <c r="H2554" i="8" s="1"/>
  <c r="H2555" i="8" s="1"/>
  <c r="H2556" i="8" s="1"/>
  <c r="H2557" i="8" s="1"/>
  <c r="H2558" i="8" s="1"/>
  <c r="H2559" i="8" s="1"/>
  <c r="H2560" i="8" s="1"/>
  <c r="H2561" i="8" s="1"/>
  <c r="H2562" i="8" s="1"/>
  <c r="H2563" i="8" s="1"/>
  <c r="H2564" i="8" s="1"/>
  <c r="H2565" i="8" s="1"/>
  <c r="H2566" i="8" s="1"/>
  <c r="H2567" i="8" s="1"/>
  <c r="H2568" i="8" s="1"/>
  <c r="H2569" i="8" s="1"/>
  <c r="H2570" i="8" s="1"/>
  <c r="H2571" i="8" s="1"/>
  <c r="H2572" i="8" s="1"/>
  <c r="H2573" i="8" s="1"/>
  <c r="H2574" i="8" s="1"/>
  <c r="H2575" i="8" s="1"/>
  <c r="H2576" i="8" s="1"/>
  <c r="H2577" i="8" s="1"/>
  <c r="H2578" i="8" s="1"/>
  <c r="H2579" i="8" s="1"/>
  <c r="H2580" i="8" s="1"/>
  <c r="H2581" i="8" s="1"/>
  <c r="H2582" i="8" s="1"/>
  <c r="H2583" i="8" s="1"/>
  <c r="H2584" i="8" s="1"/>
  <c r="H2585" i="8" s="1"/>
  <c r="H2586" i="8" s="1"/>
  <c r="H2587" i="8" s="1"/>
  <c r="H2588" i="8" s="1"/>
  <c r="H2589" i="8" s="1"/>
  <c r="H2590" i="8" s="1"/>
  <c r="H2591" i="8" s="1"/>
  <c r="H2592" i="8" s="1"/>
  <c r="H2593" i="8" s="1"/>
  <c r="H2594" i="8" s="1"/>
  <c r="H2595" i="8" s="1"/>
  <c r="I2596" i="8" s="1"/>
  <c r="H2596" i="8" s="1"/>
  <c r="K1740" i="8"/>
  <c r="L1741" i="8" s="1"/>
  <c r="L1611" i="4"/>
  <c r="H1745" i="4"/>
  <c r="K1741" i="8" l="1"/>
  <c r="I2597" i="8"/>
  <c r="H2597" i="8" s="1"/>
  <c r="K1611" i="4"/>
  <c r="I1746" i="4"/>
  <c r="I2598" i="8" l="1"/>
  <c r="H2598" i="8" s="1"/>
  <c r="L1742" i="8"/>
  <c r="L1612" i="4"/>
  <c r="H1746" i="4"/>
  <c r="K1742" i="8" l="1"/>
  <c r="K1612" i="4"/>
  <c r="I1747" i="4"/>
  <c r="L1743" i="8" l="1"/>
  <c r="I2599" i="8"/>
  <c r="H2599" i="8" s="1"/>
  <c r="L1613" i="4"/>
  <c r="H1747" i="4"/>
  <c r="I2600" i="8" l="1"/>
  <c r="H2600" i="8" s="1"/>
  <c r="K1743" i="8"/>
  <c r="K1613" i="4"/>
  <c r="I1748" i="4"/>
  <c r="I2601" i="8" l="1"/>
  <c r="H2601" i="8" s="1"/>
  <c r="L1744" i="8"/>
  <c r="L1614" i="4"/>
  <c r="H1748" i="4"/>
  <c r="K1744" i="8" l="1"/>
  <c r="K1614" i="4"/>
  <c r="I1749" i="4"/>
  <c r="L1745" i="8" l="1"/>
  <c r="I2602" i="8"/>
  <c r="H2602" i="8" s="1"/>
  <c r="L1615" i="4"/>
  <c r="H1749" i="4"/>
  <c r="K1745" i="8" l="1"/>
  <c r="K1615" i="4"/>
  <c r="I1750" i="4"/>
  <c r="L1746" i="8" l="1"/>
  <c r="K1746" i="8" s="1"/>
  <c r="I2603" i="8"/>
  <c r="H2603" i="8" s="1"/>
  <c r="L1616" i="4"/>
  <c r="H1750" i="4"/>
  <c r="L1747" i="8" l="1"/>
  <c r="I2604" i="8"/>
  <c r="H2604" i="8" s="1"/>
  <c r="K1616" i="4"/>
  <c r="I1751" i="4"/>
  <c r="K1747" i="8" l="1"/>
  <c r="L1617" i="4"/>
  <c r="H1751" i="4"/>
  <c r="L1748" i="8" l="1"/>
  <c r="I2605" i="8"/>
  <c r="H2605" i="8" s="1"/>
  <c r="K1617" i="4"/>
  <c r="I1752" i="4"/>
  <c r="K1748" i="8" l="1"/>
  <c r="L1749" i="8" s="1"/>
  <c r="L1618" i="4"/>
  <c r="H1752" i="4"/>
  <c r="K1749" i="8" l="1"/>
  <c r="I2606" i="8"/>
  <c r="H2606" i="8" s="1"/>
  <c r="K1618" i="4"/>
  <c r="I1753" i="4"/>
  <c r="L1750" i="8" l="1"/>
  <c r="L1619" i="4"/>
  <c r="H1753" i="4"/>
  <c r="K1750" i="8" l="1"/>
  <c r="L1751" i="8" s="1"/>
  <c r="I2607" i="8"/>
  <c r="H2607" i="8" s="1"/>
  <c r="K1619" i="4"/>
  <c r="I1754" i="4"/>
  <c r="K1751" i="8" l="1"/>
  <c r="L1620" i="4"/>
  <c r="H1754" i="4"/>
  <c r="I2608" i="8" l="1"/>
  <c r="H2608" i="8" s="1"/>
  <c r="L1752" i="8"/>
  <c r="K1620" i="4"/>
  <c r="I1755" i="4"/>
  <c r="I2609" i="8" l="1"/>
  <c r="H2609" i="8" s="1"/>
  <c r="K1752" i="8"/>
  <c r="L1621" i="4"/>
  <c r="H1755" i="4"/>
  <c r="L1753" i="8" l="1"/>
  <c r="K1621" i="4"/>
  <c r="I1756" i="4"/>
  <c r="K1753" i="8" l="1"/>
  <c r="I2610" i="8"/>
  <c r="H2610" i="8" s="1"/>
  <c r="L1622" i="4"/>
  <c r="H1756" i="4"/>
  <c r="L1754" i="8" l="1"/>
  <c r="K1622" i="4"/>
  <c r="I1757" i="4"/>
  <c r="K1754" i="8" l="1"/>
  <c r="I2611" i="8"/>
  <c r="H2611" i="8" s="1"/>
  <c r="L1623" i="4"/>
  <c r="H1757" i="4"/>
  <c r="L1755" i="8" l="1"/>
  <c r="K1623" i="4"/>
  <c r="I1758" i="4"/>
  <c r="K1755" i="8" l="1"/>
  <c r="I2612" i="8"/>
  <c r="H2612" i="8" s="1"/>
  <c r="L1624" i="4"/>
  <c r="H1758" i="4"/>
  <c r="I2613" i="8" l="1"/>
  <c r="H2613" i="8" s="1"/>
  <c r="L1756" i="8"/>
  <c r="K1624" i="4"/>
  <c r="I1759" i="4"/>
  <c r="K1756" i="8" l="1"/>
  <c r="L1625" i="4"/>
  <c r="H1759" i="4"/>
  <c r="L1757" i="8" l="1"/>
  <c r="I2614" i="8"/>
  <c r="H2614" i="8" s="1"/>
  <c r="K1625" i="4"/>
  <c r="I1760" i="4"/>
  <c r="K1757" i="8" l="1"/>
  <c r="L1758" i="8" s="1"/>
  <c r="L1626" i="4"/>
  <c r="H1760" i="4"/>
  <c r="K1758" i="8" l="1"/>
  <c r="I2615" i="8"/>
  <c r="H2615" i="8" s="1"/>
  <c r="K1626" i="4"/>
  <c r="I1761" i="4"/>
  <c r="L1759" i="8" l="1"/>
  <c r="L1627" i="4"/>
  <c r="H1761" i="4"/>
  <c r="I2616" i="8" l="1"/>
  <c r="H2616" i="8" s="1"/>
  <c r="K1759" i="8"/>
  <c r="K1627" i="4"/>
  <c r="I1762" i="4"/>
  <c r="I2617" i="8" l="1"/>
  <c r="H2617" i="8" s="1"/>
  <c r="L1760" i="8"/>
  <c r="L1628" i="4"/>
  <c r="H1762" i="4"/>
  <c r="K1760" i="8" l="1"/>
  <c r="K1628" i="4"/>
  <c r="I1763" i="4"/>
  <c r="I2618" i="8" l="1"/>
  <c r="H2618" i="8" s="1"/>
  <c r="L1761" i="8"/>
  <c r="L1629" i="4"/>
  <c r="H1763" i="4"/>
  <c r="K1761" i="8" l="1"/>
  <c r="L1762" i="8" s="1"/>
  <c r="K1629" i="4"/>
  <c r="I1764" i="4"/>
  <c r="K1762" i="8" l="1"/>
  <c r="I2619" i="8"/>
  <c r="H2619" i="8" s="1"/>
  <c r="L1630" i="4"/>
  <c r="H1764" i="4"/>
  <c r="L1763" i="8" l="1"/>
  <c r="K1630" i="4"/>
  <c r="I1765" i="4"/>
  <c r="I2620" i="8" l="1"/>
  <c r="H2620" i="8" s="1"/>
  <c r="K1763" i="8"/>
  <c r="L1631" i="4"/>
  <c r="H1765" i="4"/>
  <c r="L1764" i="8" l="1"/>
  <c r="K1631" i="4"/>
  <c r="I1766" i="4"/>
  <c r="I2621" i="8" l="1"/>
  <c r="H2621" i="8" s="1"/>
  <c r="K1764" i="8"/>
  <c r="L1632" i="4"/>
  <c r="H1766" i="4"/>
  <c r="L1765" i="8" l="1"/>
  <c r="K1632" i="4"/>
  <c r="I1767" i="4"/>
  <c r="I2622" i="8" l="1"/>
  <c r="H2622" i="8" s="1"/>
  <c r="K1765" i="8"/>
  <c r="L1633" i="4"/>
  <c r="H1767" i="4"/>
  <c r="L1766" i="8" l="1"/>
  <c r="K1633" i="4"/>
  <c r="I1768" i="4"/>
  <c r="I2623" i="8" l="1"/>
  <c r="H2623" i="8" s="1"/>
  <c r="K1766" i="8"/>
  <c r="L1634" i="4"/>
  <c r="H1768" i="4"/>
  <c r="L1767" i="8" l="1"/>
  <c r="K1767" i="8" s="1"/>
  <c r="K1634" i="4"/>
  <c r="I1769" i="4"/>
  <c r="L1768" i="8" l="1"/>
  <c r="I2624" i="8"/>
  <c r="H2624" i="8" s="1"/>
  <c r="L1635" i="4"/>
  <c r="H1769" i="4"/>
  <c r="K1768" i="8" l="1"/>
  <c r="K1635" i="4"/>
  <c r="I1770" i="4"/>
  <c r="L1769" i="8" l="1"/>
  <c r="K1769" i="8" s="1"/>
  <c r="I2625" i="8"/>
  <c r="H2625" i="8" s="1"/>
  <c r="L1636" i="4"/>
  <c r="H1770" i="4"/>
  <c r="L1770" i="8" l="1"/>
  <c r="K1636" i="4"/>
  <c r="I1771" i="4"/>
  <c r="I2626" i="8" l="1"/>
  <c r="H2626" i="8" s="1"/>
  <c r="K1770" i="8"/>
  <c r="L1637" i="4"/>
  <c r="H1771" i="4"/>
  <c r="L1771" i="8" l="1"/>
  <c r="K1637" i="4"/>
  <c r="I1772" i="4"/>
  <c r="I2627" i="8" l="1"/>
  <c r="H2627" i="8" s="1"/>
  <c r="K1771" i="8"/>
  <c r="L1638" i="4"/>
  <c r="H1772" i="4"/>
  <c r="I2628" i="8" l="1"/>
  <c r="H2628" i="8" s="1"/>
  <c r="L1772" i="8"/>
  <c r="K1638" i="4"/>
  <c r="I1773" i="4"/>
  <c r="K1772" i="8" l="1"/>
  <c r="L1639" i="4"/>
  <c r="H1773" i="4"/>
  <c r="I2629" i="8" l="1"/>
  <c r="H2629" i="8" s="1"/>
  <c r="L1773" i="8"/>
  <c r="K1639" i="4"/>
  <c r="I1774" i="4"/>
  <c r="K1773" i="8" l="1"/>
  <c r="L1774" i="8" s="1"/>
  <c r="L1640" i="4"/>
  <c r="H1774" i="4"/>
  <c r="K1774" i="8" l="1"/>
  <c r="I2630" i="8"/>
  <c r="H2630" i="8" s="1"/>
  <c r="K1640" i="4"/>
  <c r="I1775" i="4"/>
  <c r="H1775" i="4" s="1"/>
  <c r="L1775" i="8" l="1"/>
  <c r="L1641" i="4"/>
  <c r="I1776" i="4"/>
  <c r="K1775" i="8" l="1"/>
  <c r="I2631" i="8"/>
  <c r="H2631" i="8" s="1"/>
  <c r="K1641" i="4"/>
  <c r="H1776" i="4"/>
  <c r="I2632" i="8" l="1"/>
  <c r="H2632" i="8" s="1"/>
  <c r="L1776" i="8"/>
  <c r="L1642" i="4"/>
  <c r="I1777" i="4"/>
  <c r="I2633" i="8" l="1"/>
  <c r="H2633" i="8" s="1"/>
  <c r="K1776" i="8"/>
  <c r="K1642" i="4"/>
  <c r="H1777" i="4"/>
  <c r="L1777" i="8" l="1"/>
  <c r="L1643" i="4"/>
  <c r="I1778" i="4"/>
  <c r="K1777" i="8" l="1"/>
  <c r="I2634" i="8"/>
  <c r="H2634" i="8" s="1"/>
  <c r="K1643" i="4"/>
  <c r="H1778" i="4"/>
  <c r="I2635" i="8" l="1"/>
  <c r="H2635" i="8" s="1"/>
  <c r="L1778" i="8"/>
  <c r="L1644" i="4"/>
  <c r="I1779" i="4"/>
  <c r="K1778" i="8" l="1"/>
  <c r="K1644" i="4"/>
  <c r="H1779" i="4"/>
  <c r="L1779" i="8" l="1"/>
  <c r="I2636" i="8"/>
  <c r="H2636" i="8" s="1"/>
  <c r="L1645" i="4"/>
  <c r="I1780" i="4"/>
  <c r="K1779" i="8" l="1"/>
  <c r="K1645" i="4"/>
  <c r="H1780" i="4"/>
  <c r="L1780" i="8" l="1"/>
  <c r="K1780" i="8" s="1"/>
  <c r="I2637" i="8"/>
  <c r="H2637" i="8" s="1"/>
  <c r="L1646" i="4"/>
  <c r="I1781" i="4"/>
  <c r="L1781" i="8" l="1"/>
  <c r="K1646" i="4"/>
  <c r="H1781" i="4"/>
  <c r="I2638" i="8" l="1"/>
  <c r="H2638" i="8" s="1"/>
  <c r="K1781" i="8"/>
  <c r="L1647" i="4"/>
  <c r="I1782" i="4"/>
  <c r="H1782" i="4" s="1"/>
  <c r="L1782" i="8" l="1"/>
  <c r="K1782" i="8" s="1"/>
  <c r="K1647" i="4"/>
  <c r="I1783" i="4"/>
  <c r="L1783" i="8" l="1"/>
  <c r="I2639" i="8"/>
  <c r="H2639" i="8" s="1"/>
  <c r="L1648" i="4"/>
  <c r="H1783" i="4"/>
  <c r="K1783" i="8" l="1"/>
  <c r="K1648" i="4"/>
  <c r="I1784" i="4"/>
  <c r="I2640" i="8" l="1"/>
  <c r="H2640" i="8" s="1"/>
  <c r="L1784" i="8"/>
  <c r="L1649" i="4"/>
  <c r="H1784" i="4"/>
  <c r="I2641" i="8" l="1"/>
  <c r="H2641" i="8" s="1"/>
  <c r="K1784" i="8"/>
  <c r="K1649" i="4"/>
  <c r="I1785" i="4"/>
  <c r="L1785" i="8" l="1"/>
  <c r="L1650" i="4"/>
  <c r="H1785" i="4"/>
  <c r="K1785" i="8" l="1"/>
  <c r="I2642" i="8"/>
  <c r="H2642" i="8" s="1"/>
  <c r="K1650" i="4"/>
  <c r="I1786" i="4"/>
  <c r="L1786" i="8" l="1"/>
  <c r="L1651" i="4"/>
  <c r="H1786" i="4"/>
  <c r="K1786" i="8" l="1"/>
  <c r="I2643" i="8"/>
  <c r="H2643" i="8" s="1"/>
  <c r="K1651" i="4"/>
  <c r="I1787" i="4"/>
  <c r="L1787" i="8" l="1"/>
  <c r="K1787" i="8" s="1"/>
  <c r="L1652" i="4"/>
  <c r="H1787" i="4"/>
  <c r="L1788" i="8" l="1"/>
  <c r="I2644" i="8"/>
  <c r="H2644" i="8" s="1"/>
  <c r="K1652" i="4"/>
  <c r="I1788" i="4"/>
  <c r="K1788" i="8" l="1"/>
  <c r="L1653" i="4"/>
  <c r="H1788" i="4"/>
  <c r="L1789" i="8" l="1"/>
  <c r="I2645" i="8"/>
  <c r="H2645" i="8" s="1"/>
  <c r="K1653" i="4"/>
  <c r="I1789" i="4"/>
  <c r="K1789" i="8" l="1"/>
  <c r="L1790" i="8" s="1"/>
  <c r="L1654" i="4"/>
  <c r="H1789" i="4"/>
  <c r="K1790" i="8" l="1"/>
  <c r="I2646" i="8"/>
  <c r="H2646" i="8" s="1"/>
  <c r="K1654" i="4"/>
  <c r="I1790" i="4"/>
  <c r="I2647" i="8" l="1"/>
  <c r="H2647" i="8" s="1"/>
  <c r="L1791" i="8"/>
  <c r="L1655" i="4"/>
  <c r="H1790" i="4"/>
  <c r="K1791" i="8" l="1"/>
  <c r="K1655" i="4"/>
  <c r="I1791" i="4"/>
  <c r="I2648" i="8" l="1"/>
  <c r="H2648" i="8" s="1"/>
  <c r="L1792" i="8"/>
  <c r="L1656" i="4"/>
  <c r="H1791" i="4"/>
  <c r="I2649" i="8" l="1"/>
  <c r="H2649" i="8" s="1"/>
  <c r="K1792" i="8"/>
  <c r="K1656" i="4"/>
  <c r="I1792" i="4"/>
  <c r="L1793" i="8" l="1"/>
  <c r="L1657" i="4"/>
  <c r="H1792" i="4"/>
  <c r="K1793" i="8" l="1"/>
  <c r="L1794" i="8" s="1"/>
  <c r="I2650" i="8"/>
  <c r="H2650" i="8" s="1"/>
  <c r="K1657" i="4"/>
  <c r="I1793" i="4"/>
  <c r="K1794" i="8" l="1"/>
  <c r="L1658" i="4"/>
  <c r="H1793" i="4"/>
  <c r="I2651" i="8" l="1"/>
  <c r="H2651" i="8" s="1"/>
  <c r="L1795" i="8"/>
  <c r="K1658" i="4"/>
  <c r="I1794" i="4"/>
  <c r="I2652" i="8" l="1"/>
  <c r="H2652" i="8" s="1"/>
  <c r="K1795" i="8"/>
  <c r="L1659" i="4"/>
  <c r="H1794" i="4"/>
  <c r="L1796" i="8" l="1"/>
  <c r="K1659" i="4"/>
  <c r="I1795" i="4"/>
  <c r="K1796" i="8" l="1"/>
  <c r="I2653" i="8"/>
  <c r="H2653" i="8" s="1"/>
  <c r="L1660" i="4"/>
  <c r="H1795" i="4"/>
  <c r="I2654" i="8" l="1"/>
  <c r="H2654" i="8" s="1"/>
  <c r="L1797" i="8"/>
  <c r="K1660" i="4"/>
  <c r="I1796" i="4"/>
  <c r="K1797" i="8" l="1"/>
  <c r="L1661" i="4"/>
  <c r="H1796" i="4"/>
  <c r="L1798" i="8" l="1"/>
  <c r="I2655" i="8"/>
  <c r="H2655" i="8" s="1"/>
  <c r="K1661" i="4"/>
  <c r="I1797" i="4"/>
  <c r="K1798" i="8" l="1"/>
  <c r="L1662" i="4"/>
  <c r="H1797" i="4"/>
  <c r="L1799" i="8" l="1"/>
  <c r="I2656" i="8"/>
  <c r="H2656" i="8" s="1"/>
  <c r="K1662" i="4"/>
  <c r="I1798" i="4"/>
  <c r="K1799" i="8" l="1"/>
  <c r="L1663" i="4"/>
  <c r="H1798" i="4"/>
  <c r="L1800" i="8" l="1"/>
  <c r="I2657" i="8"/>
  <c r="H2657" i="8" s="1"/>
  <c r="K1663" i="4"/>
  <c r="I1799" i="4"/>
  <c r="K1800" i="8" l="1"/>
  <c r="L1664" i="4"/>
  <c r="H1799" i="4"/>
  <c r="L1801" i="8" l="1"/>
  <c r="K1801" i="8" s="1"/>
  <c r="I2658" i="8"/>
  <c r="H2658" i="8" s="1"/>
  <c r="K1664" i="4"/>
  <c r="I1800" i="4"/>
  <c r="L1802" i="8" l="1"/>
  <c r="I2659" i="8"/>
  <c r="H2659" i="8" s="1"/>
  <c r="L1665" i="4"/>
  <c r="H1800" i="4"/>
  <c r="K1802" i="8" l="1"/>
  <c r="K1665" i="4"/>
  <c r="I1801" i="4"/>
  <c r="L1803" i="8" l="1"/>
  <c r="I2660" i="8"/>
  <c r="H2660" i="8" s="1"/>
  <c r="L1666" i="4"/>
  <c r="H1801" i="4"/>
  <c r="K1803" i="8" l="1"/>
  <c r="K1666" i="4"/>
  <c r="I1802" i="4"/>
  <c r="L1804" i="8" l="1"/>
  <c r="I2661" i="8"/>
  <c r="H2661" i="8" s="1"/>
  <c r="L1667" i="4"/>
  <c r="H1802" i="4"/>
  <c r="K1804" i="8" l="1"/>
  <c r="K1667" i="4"/>
  <c r="I1803" i="4"/>
  <c r="L1805" i="8" l="1"/>
  <c r="I2662" i="8"/>
  <c r="H2662" i="8" s="1"/>
  <c r="L1668" i="4"/>
  <c r="H1803" i="4"/>
  <c r="I2663" i="8" l="1"/>
  <c r="H2663" i="8" s="1"/>
  <c r="K1805" i="8"/>
  <c r="K1668" i="4"/>
  <c r="I1804" i="4"/>
  <c r="I2664" i="8" l="1"/>
  <c r="H2664" i="8" s="1"/>
  <c r="L1806" i="8"/>
  <c r="L1669" i="4"/>
  <c r="H1804" i="4"/>
  <c r="K1806" i="8" l="1"/>
  <c r="K1669" i="4"/>
  <c r="I1805" i="4"/>
  <c r="L1807" i="8" l="1"/>
  <c r="I2665" i="8"/>
  <c r="H2665" i="8" s="1"/>
  <c r="L1670" i="4"/>
  <c r="H1805" i="4"/>
  <c r="K1807" i="8" l="1"/>
  <c r="K1670" i="4"/>
  <c r="I1806" i="4"/>
  <c r="L1808" i="8" l="1"/>
  <c r="K1808" i="8" s="1"/>
  <c r="I2666" i="8"/>
  <c r="H2666" i="8" s="1"/>
  <c r="L1671" i="4"/>
  <c r="H1806" i="4"/>
  <c r="L1809" i="8" l="1"/>
  <c r="K1671" i="4"/>
  <c r="I1807" i="4"/>
  <c r="I2667" i="8" l="1"/>
  <c r="H2667" i="8" s="1"/>
  <c r="K1809" i="8"/>
  <c r="L1672" i="4"/>
  <c r="H1807" i="4"/>
  <c r="L1810" i="8" l="1"/>
  <c r="K1810" i="8" s="1"/>
  <c r="K1672" i="4"/>
  <c r="I1808" i="4"/>
  <c r="L1811" i="8" l="1"/>
  <c r="I2668" i="8"/>
  <c r="H2668" i="8" s="1"/>
  <c r="L1673" i="4"/>
  <c r="H1808" i="4"/>
  <c r="I2669" i="8" l="1"/>
  <c r="H2669" i="8" s="1"/>
  <c r="K1811" i="8"/>
  <c r="K1673" i="4"/>
  <c r="I1809" i="4"/>
  <c r="I2670" i="8" l="1"/>
  <c r="H2670" i="8" s="1"/>
  <c r="L1812" i="8"/>
  <c r="L1674" i="4"/>
  <c r="H1809" i="4"/>
  <c r="K1812" i="8" l="1"/>
  <c r="K1674" i="4"/>
  <c r="I1810" i="4"/>
  <c r="L1813" i="8" l="1"/>
  <c r="I2671" i="8"/>
  <c r="H2671" i="8" s="1"/>
  <c r="L1675" i="4"/>
  <c r="H1810" i="4"/>
  <c r="I2672" i="8" l="1"/>
  <c r="H2672" i="8" s="1"/>
  <c r="K1813" i="8"/>
  <c r="K1675" i="4"/>
  <c r="I1811" i="4"/>
  <c r="L1814" i="8" l="1"/>
  <c r="L1676" i="4"/>
  <c r="H1811" i="4"/>
  <c r="K1814" i="8" l="1"/>
  <c r="I2673" i="8"/>
  <c r="H2673" i="8" s="1"/>
  <c r="K1676" i="4"/>
  <c r="I1812" i="4"/>
  <c r="I2674" i="8" l="1"/>
  <c r="H2674" i="8" s="1"/>
  <c r="L1815" i="8"/>
  <c r="L1677" i="4"/>
  <c r="H1812" i="4"/>
  <c r="I2675" i="8" l="1"/>
  <c r="H2675" i="8" s="1"/>
  <c r="K1815" i="8"/>
  <c r="K1677" i="4"/>
  <c r="I1813" i="4"/>
  <c r="L1816" i="8" l="1"/>
  <c r="L1678" i="4"/>
  <c r="H1813" i="4"/>
  <c r="K1816" i="8" l="1"/>
  <c r="I2676" i="8"/>
  <c r="H2676" i="8" s="1"/>
  <c r="K1678" i="4"/>
  <c r="I1814" i="4"/>
  <c r="L1817" i="8" l="1"/>
  <c r="L1679" i="4"/>
  <c r="H1814" i="4"/>
  <c r="K1817" i="8" l="1"/>
  <c r="I2677" i="8"/>
  <c r="H2677" i="8" s="1"/>
  <c r="K1679" i="4"/>
  <c r="I1815" i="4"/>
  <c r="I2678" i="8" l="1"/>
  <c r="H2678" i="8" s="1"/>
  <c r="L1818" i="8"/>
  <c r="L1680" i="4"/>
  <c r="H1815" i="4"/>
  <c r="I2679" i="8" l="1"/>
  <c r="H2679" i="8" s="1"/>
  <c r="K1818" i="8"/>
  <c r="K1680" i="4"/>
  <c r="I1816" i="4"/>
  <c r="L1819" i="8" l="1"/>
  <c r="L1681" i="4"/>
  <c r="H1816" i="4"/>
  <c r="K1819" i="8" l="1"/>
  <c r="I2680" i="8"/>
  <c r="H2680" i="8" s="1"/>
  <c r="K1681" i="4"/>
  <c r="I1817" i="4"/>
  <c r="L1820" i="8" l="1"/>
  <c r="L1682" i="4"/>
  <c r="H1817" i="4"/>
  <c r="K1820" i="8" l="1"/>
  <c r="L1821" i="8" s="1"/>
  <c r="I2681" i="8"/>
  <c r="H2681" i="8" s="1"/>
  <c r="K1682" i="4"/>
  <c r="I1818" i="4"/>
  <c r="K1821" i="8" l="1"/>
  <c r="L1683" i="4"/>
  <c r="H1818" i="4"/>
  <c r="I2682" i="8" l="1"/>
  <c r="H2682" i="8" s="1"/>
  <c r="L1822" i="8"/>
  <c r="K1683" i="4"/>
  <c r="I1819" i="4"/>
  <c r="I2683" i="8" l="1"/>
  <c r="H2683" i="8" s="1"/>
  <c r="K1822" i="8"/>
  <c r="L1684" i="4"/>
  <c r="H1819" i="4"/>
  <c r="L1823" i="8" l="1"/>
  <c r="K1684" i="4"/>
  <c r="I1820" i="4"/>
  <c r="K1823" i="8" l="1"/>
  <c r="I2684" i="8"/>
  <c r="H2684" i="8" s="1"/>
  <c r="L1685" i="4"/>
  <c r="H1820" i="4"/>
  <c r="L1824" i="8" l="1"/>
  <c r="K1685" i="4"/>
  <c r="I1821" i="4"/>
  <c r="K1824" i="8" l="1"/>
  <c r="L1825" i="8" s="1"/>
  <c r="I2685" i="8"/>
  <c r="H2685" i="8" s="1"/>
  <c r="L1686" i="4"/>
  <c r="H1821" i="4"/>
  <c r="K1825" i="8" l="1"/>
  <c r="I2686" i="8"/>
  <c r="H2686" i="8" s="1"/>
  <c r="K1686" i="4"/>
  <c r="I1822" i="4"/>
  <c r="L1826" i="8" l="1"/>
  <c r="L1687" i="4"/>
  <c r="H1822" i="4"/>
  <c r="K1826" i="8" l="1"/>
  <c r="L1827" i="8" s="1"/>
  <c r="I2687" i="8"/>
  <c r="H2687" i="8" s="1"/>
  <c r="K1687" i="4"/>
  <c r="I1823" i="4"/>
  <c r="K1827" i="8" l="1"/>
  <c r="L1688" i="4"/>
  <c r="H1823" i="4"/>
  <c r="I2688" i="8" l="1"/>
  <c r="H2688" i="8" s="1"/>
  <c r="L1828" i="8"/>
  <c r="K1688" i="4"/>
  <c r="I1824" i="4"/>
  <c r="K1828" i="8" l="1"/>
  <c r="L1829" i="8" s="1"/>
  <c r="L1689" i="4"/>
  <c r="H1824" i="4"/>
  <c r="K1829" i="8" l="1"/>
  <c r="I2689" i="8"/>
  <c r="H2689" i="8" s="1"/>
  <c r="K1689" i="4"/>
  <c r="I1825" i="4"/>
  <c r="L1830" i="8" l="1"/>
  <c r="L1690" i="4"/>
  <c r="H1825" i="4"/>
  <c r="I2690" i="8" l="1"/>
  <c r="H2690" i="8" s="1"/>
  <c r="K1830" i="8"/>
  <c r="K1690" i="4"/>
  <c r="I1826" i="4"/>
  <c r="L1831" i="8" l="1"/>
  <c r="L1691" i="4"/>
  <c r="H1826" i="4"/>
  <c r="I2691" i="8" l="1"/>
  <c r="H2691" i="8" s="1"/>
  <c r="K1831" i="8"/>
  <c r="K1691" i="4"/>
  <c r="I1827" i="4"/>
  <c r="L1832" i="8" l="1"/>
  <c r="L1692" i="4"/>
  <c r="H1827" i="4"/>
  <c r="I2692" i="8" l="1"/>
  <c r="H2692" i="8" s="1"/>
  <c r="K1832" i="8"/>
  <c r="K1692" i="4"/>
  <c r="I1828" i="4"/>
  <c r="L1833" i="8" l="1"/>
  <c r="L1693" i="4"/>
  <c r="H1828" i="4"/>
  <c r="I2693" i="8" l="1"/>
  <c r="H2693" i="8" s="1"/>
  <c r="K1833" i="8"/>
  <c r="K1693" i="4"/>
  <c r="I1829" i="4"/>
  <c r="L1834" i="8" l="1"/>
  <c r="L1694" i="4"/>
  <c r="H1829" i="4"/>
  <c r="I2694" i="8" l="1"/>
  <c r="H2694" i="8" s="1"/>
  <c r="K1834" i="8"/>
  <c r="K1694" i="4"/>
  <c r="I1830" i="4"/>
  <c r="I2695" i="8" l="1"/>
  <c r="H2695" i="8" s="1"/>
  <c r="L1835" i="8"/>
  <c r="L1695" i="4"/>
  <c r="H1830" i="4"/>
  <c r="K1835" i="8" l="1"/>
  <c r="K1695" i="4"/>
  <c r="I1831" i="4"/>
  <c r="L1836" i="8" l="1"/>
  <c r="I2696" i="8"/>
  <c r="H2696" i="8" s="1"/>
  <c r="L1696" i="4"/>
  <c r="H1831" i="4"/>
  <c r="I2697" i="8" l="1"/>
  <c r="H2697" i="8" s="1"/>
  <c r="K1836" i="8"/>
  <c r="K1696" i="4"/>
  <c r="I1832" i="4"/>
  <c r="I2698" i="8" l="1"/>
  <c r="H2698" i="8" s="1"/>
  <c r="L1837" i="8"/>
  <c r="L1697" i="4"/>
  <c r="H1832" i="4"/>
  <c r="K1837" i="8" l="1"/>
  <c r="K1697" i="4"/>
  <c r="I1833" i="4"/>
  <c r="L1838" i="8" l="1"/>
  <c r="I2699" i="8"/>
  <c r="H2699" i="8" s="1"/>
  <c r="L1698" i="4"/>
  <c r="H1833" i="4"/>
  <c r="K1838" i="8" l="1"/>
  <c r="K1698" i="4"/>
  <c r="I1834" i="4"/>
  <c r="L1839" i="8" l="1"/>
  <c r="I2700" i="8"/>
  <c r="H2700" i="8" s="1"/>
  <c r="L1699" i="4"/>
  <c r="H1834" i="4"/>
  <c r="K1839" i="8" l="1"/>
  <c r="K1699" i="4"/>
  <c r="I1835" i="4"/>
  <c r="L1840" i="8" l="1"/>
  <c r="I2701" i="8"/>
  <c r="H2701" i="8" s="1"/>
  <c r="L1700" i="4"/>
  <c r="H1835" i="4"/>
  <c r="I2702" i="8" l="1"/>
  <c r="H2702" i="8" s="1"/>
  <c r="K1840" i="8"/>
  <c r="K1700" i="4"/>
  <c r="I1836" i="4"/>
  <c r="L1841" i="8" l="1"/>
  <c r="K1841" i="8" s="1"/>
  <c r="L1701" i="4"/>
  <c r="H1836" i="4"/>
  <c r="L1842" i="8" l="1"/>
  <c r="I2703" i="8"/>
  <c r="H2703" i="8" s="1"/>
  <c r="K1701" i="4"/>
  <c r="I1837" i="4"/>
  <c r="K1842" i="8" l="1"/>
  <c r="L1702" i="4"/>
  <c r="H1837" i="4"/>
  <c r="L1843" i="8" l="1"/>
  <c r="K1843" i="8" s="1"/>
  <c r="I2704" i="8"/>
  <c r="H2704" i="8" s="1"/>
  <c r="K1702" i="4"/>
  <c r="I1838" i="4"/>
  <c r="L1844" i="8" l="1"/>
  <c r="L1703" i="4"/>
  <c r="H1838" i="4"/>
  <c r="I2705" i="8" l="1"/>
  <c r="H2705" i="8" s="1"/>
  <c r="K1844" i="8"/>
  <c r="K1703" i="4"/>
  <c r="I1839" i="4"/>
  <c r="I2706" i="8" l="1"/>
  <c r="H2706" i="8" s="1"/>
  <c r="L1845" i="8"/>
  <c r="L1704" i="4"/>
  <c r="H1839" i="4"/>
  <c r="K1845" i="8" l="1"/>
  <c r="I2707" i="8"/>
  <c r="H2707" i="8" s="1"/>
  <c r="K1704" i="4"/>
  <c r="I1840" i="4"/>
  <c r="L1846" i="8" l="1"/>
  <c r="L1705" i="4"/>
  <c r="H1840" i="4"/>
  <c r="K1846" i="8" l="1"/>
  <c r="L1847" i="8" s="1"/>
  <c r="I2708" i="8"/>
  <c r="H2708" i="8" s="1"/>
  <c r="K1705" i="4"/>
  <c r="I1841" i="4"/>
  <c r="K1847" i="8" l="1"/>
  <c r="L1706" i="4"/>
  <c r="H1841" i="4"/>
  <c r="I2709" i="8" l="1"/>
  <c r="H2709" i="8" s="1"/>
  <c r="L1848" i="8"/>
  <c r="K1706" i="4"/>
  <c r="I1842" i="4"/>
  <c r="K1848" i="8" l="1"/>
  <c r="L1849" i="8" s="1"/>
  <c r="L1707" i="4"/>
  <c r="H1842" i="4"/>
  <c r="K1849" i="8" l="1"/>
  <c r="I2710" i="8"/>
  <c r="H2710" i="8" s="1"/>
  <c r="K1707" i="4"/>
  <c r="I1843" i="4"/>
  <c r="I2711" i="8" l="1"/>
  <c r="H2711" i="8" s="1"/>
  <c r="L1850" i="8"/>
  <c r="L1708" i="4"/>
  <c r="H1843" i="4"/>
  <c r="K1850" i="8" l="1"/>
  <c r="L1851" i="8" s="1"/>
  <c r="K1708" i="4"/>
  <c r="I1844" i="4"/>
  <c r="K1851" i="8" l="1"/>
  <c r="I2712" i="8"/>
  <c r="H2712" i="8" s="1"/>
  <c r="L1709" i="4"/>
  <c r="H1844" i="4"/>
  <c r="I2713" i="8" l="1"/>
  <c r="H2713" i="8" s="1"/>
  <c r="L1852" i="8"/>
  <c r="K1709" i="4"/>
  <c r="I1845" i="4"/>
  <c r="K1852" i="8" l="1"/>
  <c r="L1853" i="8" s="1"/>
  <c r="L1710" i="4"/>
  <c r="H1845" i="4"/>
  <c r="K1853" i="8" l="1"/>
  <c r="I2714" i="8"/>
  <c r="H2714" i="8" s="1"/>
  <c r="K1710" i="4"/>
  <c r="I1846" i="4"/>
  <c r="I2715" i="8" l="1"/>
  <c r="H2715" i="8" s="1"/>
  <c r="L1854" i="8"/>
  <c r="L1711" i="4"/>
  <c r="H1846" i="4"/>
  <c r="K1854" i="8" l="1"/>
  <c r="L1855" i="8" s="1"/>
  <c r="K1711" i="4"/>
  <c r="I1847" i="4"/>
  <c r="K1855" i="8" l="1"/>
  <c r="I2716" i="8"/>
  <c r="H2716" i="8" s="1"/>
  <c r="L1712" i="4"/>
  <c r="H1847" i="4"/>
  <c r="L1856" i="8" l="1"/>
  <c r="K1712" i="4"/>
  <c r="I1848" i="4"/>
  <c r="I2717" i="8" l="1"/>
  <c r="H2717" i="8" s="1"/>
  <c r="K1856" i="8"/>
  <c r="L1713" i="4"/>
  <c r="H1848" i="4"/>
  <c r="I2718" i="8" l="1"/>
  <c r="H2718" i="8" s="1"/>
  <c r="L1857" i="8"/>
  <c r="K1713" i="4"/>
  <c r="I1849" i="4"/>
  <c r="K1857" i="8" l="1"/>
  <c r="L1714" i="4"/>
  <c r="H1849" i="4"/>
  <c r="I2719" i="8" l="1"/>
  <c r="H2719" i="8" s="1"/>
  <c r="L1858" i="8"/>
  <c r="K1714" i="4"/>
  <c r="I1850" i="4"/>
  <c r="K1858" i="8" l="1"/>
  <c r="L1715" i="4"/>
  <c r="H1850" i="4"/>
  <c r="L1859" i="8" l="1"/>
  <c r="K1859" i="8" s="1"/>
  <c r="I2720" i="8"/>
  <c r="H2720" i="8" s="1"/>
  <c r="K1715" i="4"/>
  <c r="L1716" i="4" s="1"/>
  <c r="I1851" i="4"/>
  <c r="L1860" i="8" l="1"/>
  <c r="K1716" i="4"/>
  <c r="L1717" i="4" s="1"/>
  <c r="H1851" i="4"/>
  <c r="I2721" i="8" l="1"/>
  <c r="H2721" i="8" s="1"/>
  <c r="K1860" i="8"/>
  <c r="K1717" i="4"/>
  <c r="I1852" i="4"/>
  <c r="L1861" i="8" l="1"/>
  <c r="L1718" i="4"/>
  <c r="H1852" i="4"/>
  <c r="I2722" i="8" l="1"/>
  <c r="H2722" i="8" s="1"/>
  <c r="K1861" i="8"/>
  <c r="K1718" i="4"/>
  <c r="I1853" i="4"/>
  <c r="L1862" i="8" l="1"/>
  <c r="K1862" i="8" s="1"/>
  <c r="L1719" i="4"/>
  <c r="H1853" i="4"/>
  <c r="L1863" i="8" l="1"/>
  <c r="I2723" i="8"/>
  <c r="H2723" i="8" s="1"/>
  <c r="K1719" i="4"/>
  <c r="I1854" i="4"/>
  <c r="K1863" i="8" l="1"/>
  <c r="L1720" i="4"/>
  <c r="H1854" i="4"/>
  <c r="I2724" i="8" l="1"/>
  <c r="H2724" i="8" s="1"/>
  <c r="L1864" i="8"/>
  <c r="K1720" i="4"/>
  <c r="I1855" i="4"/>
  <c r="I2725" i="8" l="1"/>
  <c r="H2725" i="8" s="1"/>
  <c r="K1864" i="8"/>
  <c r="L1721" i="4"/>
  <c r="H1855" i="4"/>
  <c r="L1865" i="8" l="1"/>
  <c r="K1721" i="4"/>
  <c r="I1856" i="4"/>
  <c r="K1865" i="8" l="1"/>
  <c r="I2726" i="8"/>
  <c r="H2726" i="8" s="1"/>
  <c r="L1722" i="4"/>
  <c r="H1856" i="4"/>
  <c r="L1866" i="8" l="1"/>
  <c r="K1866" i="8" s="1"/>
  <c r="K1722" i="4"/>
  <c r="I1857" i="4"/>
  <c r="L1867" i="8" l="1"/>
  <c r="I2727" i="8"/>
  <c r="H2727" i="8" s="1"/>
  <c r="L1723" i="4"/>
  <c r="H1857" i="4"/>
  <c r="K1867" i="8" l="1"/>
  <c r="K1723" i="4"/>
  <c r="I1858" i="4"/>
  <c r="I2728" i="8" l="1"/>
  <c r="H2728" i="8" s="1"/>
  <c r="L1868" i="8"/>
  <c r="L1724" i="4"/>
  <c r="H1858" i="4"/>
  <c r="K1868" i="8" l="1"/>
  <c r="I2729" i="8"/>
  <c r="H2729" i="8" s="1"/>
  <c r="K1724" i="4"/>
  <c r="I1859" i="4"/>
  <c r="L1869" i="8" l="1"/>
  <c r="L1725" i="4"/>
  <c r="H1859" i="4"/>
  <c r="K1869" i="8" l="1"/>
  <c r="L1870" i="8" s="1"/>
  <c r="I2730" i="8"/>
  <c r="H2730" i="8" s="1"/>
  <c r="K1725" i="4"/>
  <c r="I1860" i="4"/>
  <c r="K1870" i="8" l="1"/>
  <c r="L1726" i="4"/>
  <c r="H1860" i="4"/>
  <c r="I2731" i="8" l="1"/>
  <c r="H2731" i="8" s="1"/>
  <c r="L1871" i="8"/>
  <c r="K1726" i="4"/>
  <c r="I1861" i="4"/>
  <c r="K1871" i="8" l="1"/>
  <c r="L1872" i="8" s="1"/>
  <c r="L1727" i="4"/>
  <c r="H1861" i="4"/>
  <c r="K1872" i="8" l="1"/>
  <c r="I2732" i="8"/>
  <c r="H2732" i="8" s="1"/>
  <c r="K1727" i="4"/>
  <c r="I1862" i="4"/>
  <c r="L1873" i="8" l="1"/>
  <c r="L1728" i="4"/>
  <c r="H1862" i="4"/>
  <c r="K1873" i="8" l="1"/>
  <c r="I2733" i="8"/>
  <c r="H2733" i="8" s="1"/>
  <c r="K1728" i="4"/>
  <c r="I1863" i="4"/>
  <c r="I2734" i="8" l="1"/>
  <c r="H2734" i="8" s="1"/>
  <c r="L1874" i="8"/>
  <c r="L1729" i="4"/>
  <c r="H1863" i="4"/>
  <c r="I2735" i="8" l="1"/>
  <c r="H2735" i="8" s="1"/>
  <c r="K1874" i="8"/>
  <c r="K1729" i="4"/>
  <c r="I1864" i="4"/>
  <c r="L1875" i="8" l="1"/>
  <c r="L1730" i="4"/>
  <c r="H1864" i="4"/>
  <c r="K1875" i="8" l="1"/>
  <c r="I2736" i="8"/>
  <c r="H2736" i="8" s="1"/>
  <c r="K1730" i="4"/>
  <c r="I1865" i="4"/>
  <c r="I2737" i="8" l="1"/>
  <c r="H2737" i="8" s="1"/>
  <c r="L1876" i="8"/>
  <c r="L1731" i="4"/>
  <c r="H1865" i="4"/>
  <c r="I2738" i="8" l="1"/>
  <c r="H2738" i="8" s="1"/>
  <c r="K1876" i="8"/>
  <c r="K1731" i="4"/>
  <c r="I1866" i="4"/>
  <c r="L1877" i="8" l="1"/>
  <c r="L1732" i="4"/>
  <c r="H1866" i="4"/>
  <c r="K1877" i="8" l="1"/>
  <c r="I2739" i="8"/>
  <c r="H2739" i="8" s="1"/>
  <c r="K1732" i="4"/>
  <c r="L1733" i="4" s="1"/>
  <c r="I1867" i="4"/>
  <c r="I2740" i="8" l="1"/>
  <c r="H2740" i="8" s="1"/>
  <c r="L1878" i="8"/>
  <c r="K1733" i="4"/>
  <c r="L1734" i="4" s="1"/>
  <c r="H1867" i="4"/>
  <c r="I2741" i="8" l="1"/>
  <c r="H2741" i="8" s="1"/>
  <c r="K1878" i="8"/>
  <c r="K1734" i="4"/>
  <c r="I1868" i="4"/>
  <c r="L1879" i="8" l="1"/>
  <c r="L1735" i="4"/>
  <c r="H1868" i="4"/>
  <c r="K1879" i="8" l="1"/>
  <c r="I2742" i="8"/>
  <c r="H2742" i="8" s="1"/>
  <c r="K1735" i="4"/>
  <c r="L1736" i="4" s="1"/>
  <c r="I1869" i="4"/>
  <c r="L1880" i="8" l="1"/>
  <c r="K1736" i="4"/>
  <c r="H1869" i="4"/>
  <c r="K1880" i="8" l="1"/>
  <c r="L1881" i="8" s="1"/>
  <c r="I2743" i="8"/>
  <c r="H2743" i="8" s="1"/>
  <c r="L1737" i="4"/>
  <c r="I1870" i="4"/>
  <c r="K1881" i="8" l="1"/>
  <c r="K1737" i="4"/>
  <c r="H1870" i="4"/>
  <c r="I2744" i="8" l="1"/>
  <c r="H2744" i="8" s="1"/>
  <c r="L1882" i="8"/>
  <c r="L1738" i="4"/>
  <c r="I1871" i="4"/>
  <c r="I2745" i="8" l="1"/>
  <c r="H2745" i="8" s="1"/>
  <c r="K1882" i="8"/>
  <c r="K1738" i="4"/>
  <c r="H1871" i="4"/>
  <c r="L1883" i="8" l="1"/>
  <c r="L1739" i="4"/>
  <c r="I1872" i="4"/>
  <c r="K1883" i="8" l="1"/>
  <c r="I2746" i="8"/>
  <c r="H2746" i="8" s="1"/>
  <c r="K1739" i="4"/>
  <c r="H1872" i="4"/>
  <c r="L1884" i="8" l="1"/>
  <c r="L1740" i="4"/>
  <c r="I1873" i="4"/>
  <c r="K1884" i="8" l="1"/>
  <c r="L1885" i="8" s="1"/>
  <c r="I2747" i="8"/>
  <c r="H2747" i="8" s="1"/>
  <c r="K1740" i="4"/>
  <c r="H1873" i="4"/>
  <c r="K1885" i="8" l="1"/>
  <c r="L1741" i="4"/>
  <c r="I1874" i="4"/>
  <c r="I2748" i="8" l="1"/>
  <c r="H2748" i="8" s="1"/>
  <c r="L1886" i="8"/>
  <c r="K1741" i="4"/>
  <c r="H1874" i="4"/>
  <c r="I2749" i="8" l="1"/>
  <c r="H2749" i="8" s="1"/>
  <c r="K1886" i="8"/>
  <c r="L1742" i="4"/>
  <c r="I1875" i="4"/>
  <c r="L1887" i="8" l="1"/>
  <c r="K1742" i="4"/>
  <c r="H1875" i="4"/>
  <c r="I2750" i="8" l="1"/>
  <c r="H2750" i="8" s="1"/>
  <c r="K1887" i="8"/>
  <c r="L1743" i="4"/>
  <c r="I1876" i="4"/>
  <c r="L1888" i="8" l="1"/>
  <c r="K1888" i="8" s="1"/>
  <c r="K1743" i="4"/>
  <c r="H1876" i="4"/>
  <c r="L1889" i="8" l="1"/>
  <c r="I2751" i="8"/>
  <c r="H2751" i="8" s="1"/>
  <c r="L1744" i="4"/>
  <c r="I1877" i="4"/>
  <c r="K1889" i="8" l="1"/>
  <c r="K1744" i="4"/>
  <c r="H1877" i="4"/>
  <c r="L1890" i="8" l="1"/>
  <c r="I2752" i="8"/>
  <c r="H2752" i="8" s="1"/>
  <c r="L1745" i="4"/>
  <c r="I1878" i="4"/>
  <c r="K1890" i="8" l="1"/>
  <c r="K1745" i="4"/>
  <c r="H1878" i="4"/>
  <c r="L1891" i="8" l="1"/>
  <c r="I2753" i="8"/>
  <c r="H2753" i="8" s="1"/>
  <c r="L1746" i="4"/>
  <c r="I1879" i="4"/>
  <c r="K1891" i="8" l="1"/>
  <c r="L1892" i="8" s="1"/>
  <c r="K1746" i="4"/>
  <c r="H1879" i="4"/>
  <c r="K1892" i="8" l="1"/>
  <c r="I2754" i="8"/>
  <c r="H2754" i="8" s="1"/>
  <c r="L1747" i="4"/>
  <c r="I1880" i="4"/>
  <c r="L1893" i="8" l="1"/>
  <c r="K1747" i="4"/>
  <c r="H1880" i="4"/>
  <c r="I2755" i="8" l="1"/>
  <c r="H2755" i="8" s="1"/>
  <c r="K1893" i="8"/>
  <c r="L1748" i="4"/>
  <c r="I1881" i="4"/>
  <c r="I2756" i="8" l="1"/>
  <c r="H2756" i="8" s="1"/>
  <c r="L1894" i="8"/>
  <c r="K1748" i="4"/>
  <c r="H1881" i="4"/>
  <c r="K1894" i="8" l="1"/>
  <c r="I2757" i="8"/>
  <c r="H2757" i="8" s="1"/>
  <c r="L1749" i="4"/>
  <c r="I1882" i="4"/>
  <c r="L1895" i="8" l="1"/>
  <c r="K1749" i="4"/>
  <c r="H1882" i="4"/>
  <c r="K1895" i="8" l="1"/>
  <c r="L1896" i="8" s="1"/>
  <c r="I2758" i="8"/>
  <c r="H2758" i="8" s="1"/>
  <c r="L1750" i="4"/>
  <c r="I1883" i="4"/>
  <c r="K1896" i="8" l="1"/>
  <c r="K1750" i="4"/>
  <c r="H1883" i="4"/>
  <c r="I2759" i="8" l="1"/>
  <c r="H2759" i="8" s="1"/>
  <c r="L1897" i="8"/>
  <c r="L1751" i="4"/>
  <c r="I1884" i="4"/>
  <c r="K1897" i="8" l="1"/>
  <c r="L1898" i="8" s="1"/>
  <c r="K1751" i="4"/>
  <c r="H1884" i="4"/>
  <c r="K1898" i="8" l="1"/>
  <c r="I2760" i="8"/>
  <c r="H2760" i="8" s="1"/>
  <c r="L1752" i="4"/>
  <c r="I1885" i="4"/>
  <c r="I2761" i="8" l="1"/>
  <c r="H2761" i="8" s="1"/>
  <c r="L1899" i="8"/>
  <c r="K1752" i="4"/>
  <c r="H1885" i="4"/>
  <c r="I2762" i="8" l="1"/>
  <c r="H2762" i="8" s="1"/>
  <c r="K1899" i="8"/>
  <c r="L1753" i="4"/>
  <c r="I1886" i="4"/>
  <c r="L1900" i="8" l="1"/>
  <c r="K1753" i="4"/>
  <c r="H1886" i="4"/>
  <c r="K1900" i="8" l="1"/>
  <c r="I2763" i="8"/>
  <c r="H2763" i="8" s="1"/>
  <c r="L1754" i="4"/>
  <c r="I1887" i="4"/>
  <c r="I2764" i="8" l="1"/>
  <c r="H2764" i="8" s="1"/>
  <c r="L1901" i="8"/>
  <c r="K1754" i="4"/>
  <c r="H1887" i="4"/>
  <c r="I1888" i="4" s="1"/>
  <c r="K1901" i="8" l="1"/>
  <c r="L1902" i="8" s="1"/>
  <c r="L1755" i="4"/>
  <c r="K1755" i="4" s="1"/>
  <c r="H1888" i="4"/>
  <c r="K1902" i="8" l="1"/>
  <c r="I2765" i="8"/>
  <c r="H2765" i="8" s="1"/>
  <c r="L1756" i="4"/>
  <c r="I1889" i="4"/>
  <c r="I2766" i="8" l="1"/>
  <c r="H2766" i="8" s="1"/>
  <c r="L1903" i="8"/>
  <c r="K1756" i="4"/>
  <c r="H1889" i="4"/>
  <c r="K1903" i="8" l="1"/>
  <c r="L1757" i="4"/>
  <c r="I1890" i="4"/>
  <c r="I2767" i="8" l="1"/>
  <c r="H2767" i="8" s="1"/>
  <c r="L1904" i="8"/>
  <c r="K1757" i="4"/>
  <c r="H1890" i="4"/>
  <c r="I2768" i="8" l="1"/>
  <c r="H2768" i="8" s="1"/>
  <c r="K1904" i="8"/>
  <c r="L1758" i="4"/>
  <c r="I1891" i="4"/>
  <c r="L1905" i="8" l="1"/>
  <c r="K1758" i="4"/>
  <c r="H1891" i="4"/>
  <c r="I1892" i="4" s="1"/>
  <c r="I2769" i="8" l="1"/>
  <c r="H2769" i="8" s="1"/>
  <c r="K1905" i="8"/>
  <c r="L1759" i="4"/>
  <c r="H1892" i="4"/>
  <c r="I1893" i="4" s="1"/>
  <c r="L1906" i="8" l="1"/>
  <c r="K1759" i="4"/>
  <c r="H1893" i="4"/>
  <c r="K1906" i="8" l="1"/>
  <c r="L1907" i="8" s="1"/>
  <c r="I2770" i="8"/>
  <c r="H2770" i="8" s="1"/>
  <c r="L1760" i="4"/>
  <c r="I1894" i="4"/>
  <c r="K1907" i="8" l="1"/>
  <c r="I2771" i="8"/>
  <c r="H2771" i="8" s="1"/>
  <c r="K1760" i="4"/>
  <c r="H1894" i="4"/>
  <c r="L1908" i="8" l="1"/>
  <c r="L1761" i="4"/>
  <c r="I1895" i="4"/>
  <c r="K1908" i="8" l="1"/>
  <c r="L1909" i="8" s="1"/>
  <c r="I2772" i="8"/>
  <c r="H2772" i="8" s="1"/>
  <c r="K1761" i="4"/>
  <c r="H1895" i="4"/>
  <c r="K1909" i="8" l="1"/>
  <c r="L1762" i="4"/>
  <c r="I1896" i="4"/>
  <c r="I2773" i="8" l="1"/>
  <c r="H2773" i="8" s="1"/>
  <c r="L1910" i="8"/>
  <c r="K1762" i="4"/>
  <c r="H1896" i="4"/>
  <c r="I2774" i="8" l="1"/>
  <c r="H2774" i="8" s="1"/>
  <c r="K1910" i="8"/>
  <c r="L1763" i="4"/>
  <c r="I1897" i="4"/>
  <c r="L1911" i="8" l="1"/>
  <c r="K1763" i="4"/>
  <c r="H1897" i="4"/>
  <c r="I2775" i="8" l="1"/>
  <c r="H2775" i="8" s="1"/>
  <c r="K1911" i="8"/>
  <c r="L1764" i="4"/>
  <c r="I1898" i="4"/>
  <c r="I2776" i="8" l="1"/>
  <c r="H2776" i="8" s="1"/>
  <c r="L1912" i="8"/>
  <c r="K1764" i="4"/>
  <c r="H1898" i="4"/>
  <c r="K1912" i="8" l="1"/>
  <c r="L1765" i="4"/>
  <c r="I1899" i="4"/>
  <c r="I2777" i="8" l="1"/>
  <c r="H2777" i="8" s="1"/>
  <c r="L1913" i="8"/>
  <c r="K1765" i="4"/>
  <c r="L1766" i="4" s="1"/>
  <c r="H1899" i="4"/>
  <c r="K1913" i="8" l="1"/>
  <c r="K1766" i="4"/>
  <c r="I1900" i="4"/>
  <c r="I2778" i="8" l="1"/>
  <c r="H2778" i="8" s="1"/>
  <c r="L1914" i="8"/>
  <c r="L1767" i="4"/>
  <c r="H1900" i="4"/>
  <c r="K1914" i="8" l="1"/>
  <c r="K1767" i="4"/>
  <c r="I1901" i="4"/>
  <c r="I2779" i="8" l="1"/>
  <c r="H2779" i="8" s="1"/>
  <c r="L1915" i="8"/>
  <c r="L1768" i="4"/>
  <c r="H1901" i="4"/>
  <c r="K1915" i="8" l="1"/>
  <c r="K1768" i="4"/>
  <c r="I1902" i="4"/>
  <c r="I2780" i="8" l="1"/>
  <c r="H2780" i="8" s="1"/>
  <c r="L1916" i="8"/>
  <c r="L1769" i="4"/>
  <c r="H1902" i="4"/>
  <c r="I2781" i="8" l="1"/>
  <c r="H2781" i="8" s="1"/>
  <c r="K1916" i="8"/>
  <c r="K1769" i="4"/>
  <c r="L1770" i="4" s="1"/>
  <c r="I1903" i="4"/>
  <c r="L1917" i="8" l="1"/>
  <c r="K1770" i="4"/>
  <c r="L1771" i="4" s="1"/>
  <c r="H1903" i="4"/>
  <c r="K1917" i="8" l="1"/>
  <c r="I2782" i="8"/>
  <c r="H2782" i="8" s="1"/>
  <c r="K1771" i="4"/>
  <c r="I1904" i="4"/>
  <c r="L1918" i="8" l="1"/>
  <c r="L1772" i="4"/>
  <c r="H1904" i="4"/>
  <c r="K1918" i="8" l="1"/>
  <c r="I2783" i="8"/>
  <c r="H2783" i="8" s="1"/>
  <c r="K1772" i="4"/>
  <c r="I1905" i="4"/>
  <c r="I2784" i="8" l="1"/>
  <c r="H2784" i="8" s="1"/>
  <c r="L1919" i="8"/>
  <c r="L1773" i="4"/>
  <c r="H1905" i="4"/>
  <c r="I2785" i="8" l="1"/>
  <c r="H2785" i="8" s="1"/>
  <c r="K1919" i="8"/>
  <c r="K1773" i="4"/>
  <c r="I1906" i="4"/>
  <c r="L1920" i="8" l="1"/>
  <c r="L1774" i="4"/>
  <c r="H1906" i="4"/>
  <c r="K1920" i="8" l="1"/>
  <c r="I2786" i="8"/>
  <c r="H2786" i="8" s="1"/>
  <c r="K1774" i="4"/>
  <c r="I1907" i="4"/>
  <c r="I2787" i="8" l="1"/>
  <c r="H2787" i="8" s="1"/>
  <c r="L1921" i="8"/>
  <c r="L1775" i="4"/>
  <c r="H1907" i="4"/>
  <c r="K1921" i="8" l="1"/>
  <c r="K1775" i="4"/>
  <c r="I1908" i="4"/>
  <c r="L1922" i="8" l="1"/>
  <c r="I2788" i="8"/>
  <c r="H2788" i="8" s="1"/>
  <c r="L1776" i="4"/>
  <c r="H1908" i="4"/>
  <c r="I2789" i="8" l="1"/>
  <c r="H2789" i="8" s="1"/>
  <c r="K1922" i="8"/>
  <c r="K1776" i="4"/>
  <c r="I1909" i="4"/>
  <c r="I2790" i="8" l="1"/>
  <c r="H2790" i="8" s="1"/>
  <c r="L1923" i="8"/>
  <c r="L1777" i="4"/>
  <c r="H1909" i="4"/>
  <c r="K1923" i="8" l="1"/>
  <c r="K1777" i="4"/>
  <c r="I1910" i="4"/>
  <c r="L1924" i="8" l="1"/>
  <c r="I2791" i="8"/>
  <c r="H2791" i="8" s="1"/>
  <c r="L1778" i="4"/>
  <c r="H1910" i="4"/>
  <c r="I2792" i="8" l="1"/>
  <c r="H2792" i="8" s="1"/>
  <c r="K1924" i="8"/>
  <c r="K1778" i="4"/>
  <c r="I1911" i="4"/>
  <c r="I2793" i="8" l="1"/>
  <c r="H2793" i="8" s="1"/>
  <c r="L1925" i="8"/>
  <c r="L1779" i="4"/>
  <c r="H1911" i="4"/>
  <c r="K1925" i="8" l="1"/>
  <c r="K1779" i="4"/>
  <c r="I1912" i="4"/>
  <c r="L1926" i="8" l="1"/>
  <c r="I2794" i="8"/>
  <c r="H2794" i="8" s="1"/>
  <c r="L1780" i="4"/>
  <c r="H1912" i="4"/>
  <c r="K1926" i="8" l="1"/>
  <c r="K1780" i="4"/>
  <c r="I1913" i="4"/>
  <c r="L1927" i="8" l="1"/>
  <c r="I2795" i="8"/>
  <c r="H2795" i="8" s="1"/>
  <c r="L1781" i="4"/>
  <c r="H1913" i="4"/>
  <c r="K1927" i="8" l="1"/>
  <c r="K1781" i="4"/>
  <c r="I1914" i="4"/>
  <c r="L1928" i="8" l="1"/>
  <c r="I2796" i="8"/>
  <c r="H2796" i="8" s="1"/>
  <c r="L1782" i="4"/>
  <c r="H1914" i="4"/>
  <c r="I2797" i="8" l="1"/>
  <c r="H2797" i="8" s="1"/>
  <c r="K1928" i="8"/>
  <c r="K1782" i="4"/>
  <c r="I1915" i="4"/>
  <c r="L1929" i="8" l="1"/>
  <c r="L1783" i="4"/>
  <c r="H1915" i="4"/>
  <c r="K1929" i="8" l="1"/>
  <c r="I2798" i="8"/>
  <c r="H2798" i="8" s="1"/>
  <c r="K1783" i="4"/>
  <c r="I1916" i="4"/>
  <c r="I2799" i="8" l="1"/>
  <c r="H2799" i="8" s="1"/>
  <c r="L1930" i="8"/>
  <c r="L1784" i="4"/>
  <c r="H1916" i="4"/>
  <c r="I2800" i="8" l="1"/>
  <c r="H2800" i="8" s="1"/>
  <c r="K1930" i="8"/>
  <c r="K1784" i="4"/>
  <c r="I1917" i="4"/>
  <c r="L1931" i="8" l="1"/>
  <c r="L1785" i="4"/>
  <c r="H1917" i="4"/>
  <c r="K1931" i="8" l="1"/>
  <c r="L1932" i="8" s="1"/>
  <c r="I2801" i="8"/>
  <c r="H2801" i="8" s="1"/>
  <c r="K1785" i="4"/>
  <c r="I1918" i="4"/>
  <c r="K1932" i="8" l="1"/>
  <c r="L1786" i="4"/>
  <c r="H1918" i="4"/>
  <c r="I2802" i="8" l="1"/>
  <c r="H2802" i="8" s="1"/>
  <c r="L1933" i="8"/>
  <c r="K1786" i="4"/>
  <c r="I1919" i="4"/>
  <c r="K1933" i="8" l="1"/>
  <c r="L1787" i="4"/>
  <c r="H1919" i="4"/>
  <c r="L1934" i="8" l="1"/>
  <c r="I2803" i="8"/>
  <c r="H2803" i="8" s="1"/>
  <c r="K1787" i="4"/>
  <c r="I1920" i="4"/>
  <c r="K1934" i="8" l="1"/>
  <c r="L1788" i="4"/>
  <c r="H1920" i="4"/>
  <c r="L1935" i="8" l="1"/>
  <c r="I2804" i="8"/>
  <c r="H2804" i="8" s="1"/>
  <c r="K1788" i="4"/>
  <c r="I1921" i="4"/>
  <c r="I2805" i="8" l="1"/>
  <c r="H2805" i="8" s="1"/>
  <c r="K1935" i="8"/>
  <c r="L1789" i="4"/>
  <c r="H1921" i="4"/>
  <c r="L1936" i="8" l="1"/>
  <c r="K1936" i="8" s="1"/>
  <c r="K1789" i="4"/>
  <c r="I1922" i="4"/>
  <c r="L1937" i="8" l="1"/>
  <c r="I2806" i="8"/>
  <c r="H2806" i="8" s="1"/>
  <c r="L1790" i="4"/>
  <c r="H1922" i="4"/>
  <c r="I2807" i="8" l="1"/>
  <c r="H2807" i="8" s="1"/>
  <c r="K1937" i="8"/>
  <c r="K1790" i="4"/>
  <c r="I1923" i="4"/>
  <c r="L1938" i="8" l="1"/>
  <c r="L1791" i="4"/>
  <c r="H1923" i="4"/>
  <c r="K1938" i="8" l="1"/>
  <c r="I2808" i="8"/>
  <c r="H2808" i="8" s="1"/>
  <c r="K1791" i="4"/>
  <c r="I1924" i="4"/>
  <c r="I2809" i="8" l="1"/>
  <c r="H2809" i="8" s="1"/>
  <c r="L1939" i="8"/>
  <c r="L1792" i="4"/>
  <c r="H1924" i="4"/>
  <c r="K1939" i="8" l="1"/>
  <c r="K1792" i="4"/>
  <c r="I1925" i="4"/>
  <c r="L1940" i="8" l="1"/>
  <c r="I2810" i="8"/>
  <c r="H2810" i="8" s="1"/>
  <c r="L1793" i="4"/>
  <c r="H1925" i="4"/>
  <c r="K1940" i="8" l="1"/>
  <c r="K1793" i="4"/>
  <c r="I1926" i="4"/>
  <c r="L1941" i="8" l="1"/>
  <c r="K1941" i="8" s="1"/>
  <c r="I2811" i="8"/>
  <c r="H2811" i="8" s="1"/>
  <c r="L1794" i="4"/>
  <c r="H1926" i="4"/>
  <c r="L1942" i="8" l="1"/>
  <c r="K1794" i="4"/>
  <c r="I1927" i="4"/>
  <c r="I2812" i="8" l="1"/>
  <c r="H2812" i="8" s="1"/>
  <c r="K1942" i="8"/>
  <c r="L1795" i="4"/>
  <c r="H1927" i="4"/>
  <c r="I2813" i="8" l="1"/>
  <c r="H2813" i="8" s="1"/>
  <c r="L1943" i="8"/>
  <c r="K1795" i="4"/>
  <c r="I1928" i="4"/>
  <c r="K1943" i="8" l="1"/>
  <c r="L1796" i="4"/>
  <c r="H1928" i="4"/>
  <c r="I2814" i="8" l="1"/>
  <c r="H2814" i="8" s="1"/>
  <c r="L1944" i="8"/>
  <c r="K1796" i="4"/>
  <c r="I1929" i="4"/>
  <c r="I2815" i="8" l="1"/>
  <c r="H2815" i="8" s="1"/>
  <c r="K1944" i="8"/>
  <c r="L1797" i="4"/>
  <c r="H1929" i="4"/>
  <c r="L1945" i="8" l="1"/>
  <c r="K1797" i="4"/>
  <c r="I1930" i="4"/>
  <c r="I2816" i="8" l="1"/>
  <c r="H2816" i="8" s="1"/>
  <c r="K1945" i="8"/>
  <c r="L1798" i="4"/>
  <c r="H1930" i="4"/>
  <c r="L1946" i="8" l="1"/>
  <c r="K1946" i="8" s="1"/>
  <c r="K1798" i="4"/>
  <c r="I1931" i="4"/>
  <c r="L1947" i="8" l="1"/>
  <c r="I2817" i="8"/>
  <c r="H2817" i="8" s="1"/>
  <c r="L1799" i="4"/>
  <c r="H1931" i="4"/>
  <c r="K1947" i="8" l="1"/>
  <c r="K1799" i="4"/>
  <c r="I1932" i="4"/>
  <c r="I2818" i="8" l="1"/>
  <c r="H2818" i="8" s="1"/>
  <c r="L1948" i="8"/>
  <c r="L1800" i="4"/>
  <c r="H1932" i="4"/>
  <c r="I2819" i="8" l="1"/>
  <c r="H2819" i="8" s="1"/>
  <c r="K1948" i="8"/>
  <c r="K1800" i="4"/>
  <c r="I1933" i="4"/>
  <c r="L1949" i="8" l="1"/>
  <c r="L1801" i="4"/>
  <c r="H1933" i="4"/>
  <c r="I2820" i="8" l="1"/>
  <c r="H2820" i="8" s="1"/>
  <c r="K1949" i="8"/>
  <c r="K1801" i="4"/>
  <c r="I1934" i="4"/>
  <c r="L1950" i="8" l="1"/>
  <c r="K1950" i="8" s="1"/>
  <c r="L1802" i="4"/>
  <c r="K1802" i="4" s="1"/>
  <c r="H1934" i="4"/>
  <c r="L1951" i="8" l="1"/>
  <c r="I2821" i="8"/>
  <c r="H2821" i="8" s="1"/>
  <c r="L1803" i="4"/>
  <c r="I1935" i="4"/>
  <c r="K1951" i="8" l="1"/>
  <c r="K1803" i="4"/>
  <c r="H1935" i="4"/>
  <c r="L1952" i="8" l="1"/>
  <c r="K1952" i="8" s="1"/>
  <c r="I2822" i="8"/>
  <c r="H2822" i="8" s="1"/>
  <c r="L1804" i="4"/>
  <c r="I1936" i="4"/>
  <c r="L1953" i="8" l="1"/>
  <c r="K1804" i="4"/>
  <c r="H1936" i="4"/>
  <c r="I1937" i="4" s="1"/>
  <c r="I2823" i="8" l="1"/>
  <c r="H2823" i="8" s="1"/>
  <c r="K1953" i="8"/>
  <c r="L1805" i="4"/>
  <c r="H1937" i="4"/>
  <c r="I1938" i="4" s="1"/>
  <c r="I2824" i="8" l="1"/>
  <c r="H2824" i="8" s="1"/>
  <c r="L1954" i="8"/>
  <c r="K1805" i="4"/>
  <c r="H1938" i="4"/>
  <c r="I2825" i="8" l="1"/>
  <c r="H2825" i="8" s="1"/>
  <c r="K1954" i="8"/>
  <c r="L1806" i="4"/>
  <c r="I1939" i="4"/>
  <c r="L1955" i="8" l="1"/>
  <c r="K1806" i="4"/>
  <c r="H1939" i="4"/>
  <c r="K1955" i="8" l="1"/>
  <c r="I2826" i="8"/>
  <c r="H2826" i="8" s="1"/>
  <c r="L1807" i="4"/>
  <c r="I1940" i="4"/>
  <c r="I2827" i="8" l="1"/>
  <c r="H2827" i="8" s="1"/>
  <c r="L1956" i="8"/>
  <c r="K1807" i="4"/>
  <c r="H1940" i="4"/>
  <c r="I2828" i="8" l="1"/>
  <c r="H2828" i="8" s="1"/>
  <c r="K1956" i="8"/>
  <c r="L1808" i="4"/>
  <c r="I1941" i="4"/>
  <c r="L1957" i="8" l="1"/>
  <c r="K1808" i="4"/>
  <c r="H1941" i="4"/>
  <c r="K1957" i="8" l="1"/>
  <c r="I2829" i="8"/>
  <c r="H2829" i="8" s="1"/>
  <c r="L1809" i="4"/>
  <c r="I1942" i="4"/>
  <c r="L1958" i="8" l="1"/>
  <c r="K1809" i="4"/>
  <c r="H1942" i="4"/>
  <c r="K1958" i="8" l="1"/>
  <c r="L1959" i="8" s="1"/>
  <c r="I2830" i="8"/>
  <c r="H2830" i="8" s="1"/>
  <c r="L1810" i="4"/>
  <c r="I1943" i="4"/>
  <c r="K1959" i="8" l="1"/>
  <c r="K1810" i="4"/>
  <c r="H1943" i="4"/>
  <c r="I2831" i="8" l="1"/>
  <c r="H2831" i="8" s="1"/>
  <c r="L1960" i="8"/>
  <c r="L1811" i="4"/>
  <c r="I1944" i="4"/>
  <c r="I2832" i="8" l="1"/>
  <c r="H2832" i="8" s="1"/>
  <c r="K1960" i="8"/>
  <c r="K1811" i="4"/>
  <c r="H1944" i="4"/>
  <c r="L1961" i="8" l="1"/>
  <c r="L1812" i="4"/>
  <c r="I1945" i="4"/>
  <c r="K1961" i="8" l="1"/>
  <c r="I2833" i="8"/>
  <c r="H2833" i="8" s="1"/>
  <c r="K1812" i="4"/>
  <c r="H1945" i="4"/>
  <c r="I2834" i="8" l="1"/>
  <c r="H2834" i="8" s="1"/>
  <c r="L1962" i="8"/>
  <c r="L1813" i="4"/>
  <c r="I1946" i="4"/>
  <c r="K1962" i="8" l="1"/>
  <c r="K1813" i="4"/>
  <c r="H1946" i="4"/>
  <c r="L1963" i="8" l="1"/>
  <c r="I2835" i="8"/>
  <c r="H2835" i="8" s="1"/>
  <c r="L1814" i="4"/>
  <c r="I1947" i="4"/>
  <c r="K1963" i="8" l="1"/>
  <c r="K1814" i="4"/>
  <c r="H1947" i="4"/>
  <c r="L1964" i="8" l="1"/>
  <c r="K1964" i="8" s="1"/>
  <c r="I2836" i="8"/>
  <c r="H2836" i="8" s="1"/>
  <c r="L1815" i="4"/>
  <c r="I1948" i="4"/>
  <c r="L1965" i="8" l="1"/>
  <c r="K1815" i="4"/>
  <c r="H1948" i="4"/>
  <c r="I2837" i="8" l="1"/>
  <c r="H2837" i="8" s="1"/>
  <c r="K1965" i="8"/>
  <c r="L1816" i="4"/>
  <c r="I1949" i="4"/>
  <c r="L1966" i="8" l="1"/>
  <c r="K1816" i="4"/>
  <c r="H1949" i="4"/>
  <c r="I2838" i="8" l="1"/>
  <c r="H2838" i="8" s="1"/>
  <c r="K1966" i="8"/>
  <c r="L1817" i="4"/>
  <c r="I1950" i="4"/>
  <c r="I2839" i="8" l="1"/>
  <c r="H2839" i="8" s="1"/>
  <c r="L1967" i="8"/>
  <c r="K1817" i="4"/>
  <c r="H1950" i="4"/>
  <c r="K1967" i="8" l="1"/>
  <c r="L1818" i="4"/>
  <c r="I1951" i="4"/>
  <c r="I2840" i="8" l="1"/>
  <c r="H2840" i="8" s="1"/>
  <c r="L1968" i="8"/>
  <c r="K1968" i="8" s="1"/>
  <c r="K1818" i="4"/>
  <c r="H1951" i="4"/>
  <c r="L1969" i="8" l="1"/>
  <c r="L1819" i="4"/>
  <c r="I1952" i="4"/>
  <c r="I2841" i="8" l="1"/>
  <c r="H2841" i="8" s="1"/>
  <c r="K1969" i="8"/>
  <c r="K1819" i="4"/>
  <c r="H1952" i="4"/>
  <c r="L1970" i="8" l="1"/>
  <c r="L1820" i="4"/>
  <c r="I1953" i="4"/>
  <c r="K1970" i="8" l="1"/>
  <c r="I2842" i="8"/>
  <c r="H2842" i="8" s="1"/>
  <c r="K1820" i="4"/>
  <c r="H1953" i="4"/>
  <c r="I2843" i="8" l="1"/>
  <c r="H2843" i="8" s="1"/>
  <c r="L1971" i="8"/>
  <c r="L1821" i="4"/>
  <c r="I1954" i="4"/>
  <c r="K1971" i="8" l="1"/>
  <c r="L1972" i="8" s="1"/>
  <c r="K1821" i="4"/>
  <c r="H1954" i="4"/>
  <c r="K1972" i="8" l="1"/>
  <c r="I2844" i="8"/>
  <c r="H2844" i="8" s="1"/>
  <c r="L1822" i="4"/>
  <c r="I1955" i="4"/>
  <c r="I2845" i="8" l="1"/>
  <c r="H2845" i="8" s="1"/>
  <c r="L1973" i="8"/>
  <c r="K1822" i="4"/>
  <c r="H1955" i="4"/>
  <c r="K1973" i="8" l="1"/>
  <c r="L1974" i="8" s="1"/>
  <c r="L1823" i="4"/>
  <c r="I1956" i="4"/>
  <c r="K1974" i="8" l="1"/>
  <c r="I2846" i="8"/>
  <c r="H2846" i="8" s="1"/>
  <c r="K1823" i="4"/>
  <c r="H1956" i="4"/>
  <c r="L1975" i="8" l="1"/>
  <c r="L1824" i="4"/>
  <c r="I1957" i="4"/>
  <c r="K1975" i="8" l="1"/>
  <c r="L1976" i="8" s="1"/>
  <c r="I2847" i="8"/>
  <c r="H2847" i="8" s="1"/>
  <c r="K1824" i="4"/>
  <c r="H1957" i="4"/>
  <c r="K1976" i="8" l="1"/>
  <c r="L1825" i="4"/>
  <c r="I1958" i="4"/>
  <c r="I2848" i="8" l="1"/>
  <c r="H2848" i="8" s="1"/>
  <c r="L1977" i="8"/>
  <c r="K1825" i="4"/>
  <c r="L1826" i="4" s="1"/>
  <c r="H1958" i="4"/>
  <c r="K1977" i="8" l="1"/>
  <c r="L1978" i="8" s="1"/>
  <c r="K1826" i="4"/>
  <c r="L1827" i="4" s="1"/>
  <c r="I1959" i="4"/>
  <c r="K1978" i="8" l="1"/>
  <c r="I2849" i="8"/>
  <c r="H2849" i="8" s="1"/>
  <c r="K1827" i="4"/>
  <c r="H1959" i="4"/>
  <c r="I2850" i="8" l="1"/>
  <c r="H2850" i="8" s="1"/>
  <c r="L1979" i="8"/>
  <c r="L1828" i="4"/>
  <c r="I1960" i="4"/>
  <c r="H1960" i="4" s="1"/>
  <c r="H1961" i="4" s="1"/>
  <c r="H1962" i="4" s="1"/>
  <c r="H1963" i="4" s="1"/>
  <c r="H1964" i="4" s="1"/>
  <c r="H1965" i="4" s="1"/>
  <c r="H1966" i="4" s="1"/>
  <c r="H1967" i="4" s="1"/>
  <c r="H1968" i="4" s="1"/>
  <c r="H1969" i="4" s="1"/>
  <c r="H1970" i="4" s="1"/>
  <c r="H1971" i="4" s="1"/>
  <c r="H1972" i="4" s="1"/>
  <c r="H1973" i="4" s="1"/>
  <c r="H1974" i="4" s="1"/>
  <c r="H1975" i="4" s="1"/>
  <c r="H1976" i="4" s="1"/>
  <c r="H1977" i="4" s="1"/>
  <c r="H1978" i="4" s="1"/>
  <c r="H1979" i="4" s="1"/>
  <c r="H1980" i="4" s="1"/>
  <c r="H1981" i="4" s="1"/>
  <c r="H1982" i="4" s="1"/>
  <c r="H1983" i="4" s="1"/>
  <c r="H1984" i="4" s="1"/>
  <c r="H1985" i="4" s="1"/>
  <c r="H1986" i="4" s="1"/>
  <c r="H1987" i="4" s="1"/>
  <c r="H1988" i="4" s="1"/>
  <c r="H1989" i="4" s="1"/>
  <c r="H1990" i="4" s="1"/>
  <c r="H1991" i="4" s="1"/>
  <c r="H1992" i="4" s="1"/>
  <c r="H1993" i="4" s="1"/>
  <c r="H1994" i="4" s="1"/>
  <c r="H1995" i="4" s="1"/>
  <c r="H1996" i="4" s="1"/>
  <c r="H1997" i="4" s="1"/>
  <c r="H1998" i="4" s="1"/>
  <c r="H1999" i="4" s="1"/>
  <c r="H2000" i="4" s="1"/>
  <c r="H2001" i="4" s="1"/>
  <c r="H2002" i="4" s="1"/>
  <c r="H2003" i="4" s="1"/>
  <c r="H2004" i="4" s="1"/>
  <c r="H2005" i="4" s="1"/>
  <c r="H2006" i="4" s="1"/>
  <c r="H2007" i="4" s="1"/>
  <c r="H2008" i="4" s="1"/>
  <c r="H2009" i="4" s="1"/>
  <c r="H2010" i="4" s="1"/>
  <c r="H2011" i="4" s="1"/>
  <c r="H2012" i="4" s="1"/>
  <c r="H2013" i="4" s="1"/>
  <c r="H2014" i="4" s="1"/>
  <c r="H2015" i="4" s="1"/>
  <c r="H2016" i="4" s="1"/>
  <c r="H2017" i="4" s="1"/>
  <c r="H2018" i="4" s="1"/>
  <c r="H2019" i="4" s="1"/>
  <c r="H2020" i="4" s="1"/>
  <c r="H2021" i="4" s="1"/>
  <c r="H2022" i="4" s="1"/>
  <c r="H2023" i="4" s="1"/>
  <c r="H2024" i="4" s="1"/>
  <c r="H2025" i="4" s="1"/>
  <c r="H2026" i="4" s="1"/>
  <c r="H2027" i="4" s="1"/>
  <c r="H2028" i="4" s="1"/>
  <c r="H2029" i="4" s="1"/>
  <c r="H2030" i="4" s="1"/>
  <c r="H2031" i="4" s="1"/>
  <c r="H2032" i="4" s="1"/>
  <c r="H2033" i="4" s="1"/>
  <c r="H2034" i="4" s="1"/>
  <c r="H2035" i="4" s="1"/>
  <c r="H2036" i="4" s="1"/>
  <c r="H2037" i="4" s="1"/>
  <c r="H2038" i="4" s="1"/>
  <c r="H2039" i="4" s="1"/>
  <c r="H2040" i="4" s="1"/>
  <c r="H2041" i="4" s="1"/>
  <c r="H2042" i="4" s="1"/>
  <c r="H2043" i="4" s="1"/>
  <c r="H2044" i="4" s="1"/>
  <c r="H2045" i="4" s="1"/>
  <c r="H2046" i="4" s="1"/>
  <c r="H2047" i="4" s="1"/>
  <c r="H2048" i="4" s="1"/>
  <c r="H2049" i="4" s="1"/>
  <c r="H2050" i="4" s="1"/>
  <c r="H2051" i="4" s="1"/>
  <c r="H2052" i="4" s="1"/>
  <c r="H2053" i="4" s="1"/>
  <c r="H2054" i="4" s="1"/>
  <c r="H2055" i="4" s="1"/>
  <c r="H2056" i="4" s="1"/>
  <c r="H2057" i="4" s="1"/>
  <c r="H2058" i="4" s="1"/>
  <c r="H2059" i="4" s="1"/>
  <c r="H2060" i="4" s="1"/>
  <c r="H2061" i="4" s="1"/>
  <c r="H2062" i="4" s="1"/>
  <c r="H2063" i="4" s="1"/>
  <c r="H2064" i="4" s="1"/>
  <c r="H2065" i="4" s="1"/>
  <c r="H2066" i="4" s="1"/>
  <c r="H2067" i="4" s="1"/>
  <c r="H2068" i="4" s="1"/>
  <c r="H2069" i="4" s="1"/>
  <c r="H2070" i="4" s="1"/>
  <c r="H2071" i="4" s="1"/>
  <c r="H2072" i="4" s="1"/>
  <c r="H2073" i="4" s="1"/>
  <c r="H2074" i="4" s="1"/>
  <c r="H2075" i="4" s="1"/>
  <c r="H2076" i="4" s="1"/>
  <c r="H2077" i="4" s="1"/>
  <c r="H2078" i="4" s="1"/>
  <c r="H2079" i="4" s="1"/>
  <c r="H2080" i="4" s="1"/>
  <c r="H2081" i="4" s="1"/>
  <c r="H2082" i="4" s="1"/>
  <c r="H2083" i="4" s="1"/>
  <c r="H2084" i="4" s="1"/>
  <c r="H2085" i="4" s="1"/>
  <c r="H2086" i="4" s="1"/>
  <c r="H2087" i="4" s="1"/>
  <c r="H2088" i="4" s="1"/>
  <c r="H2089" i="4" s="1"/>
  <c r="H2090" i="4" s="1"/>
  <c r="H2091" i="4" s="1"/>
  <c r="H2092" i="4" s="1"/>
  <c r="H2093" i="4" s="1"/>
  <c r="H2094" i="4" s="1"/>
  <c r="H2095" i="4" s="1"/>
  <c r="H2096" i="4" s="1"/>
  <c r="H2097" i="4" s="1"/>
  <c r="H2098" i="4" s="1"/>
  <c r="H2099" i="4" s="1"/>
  <c r="H2100" i="4" s="1"/>
  <c r="H2101" i="4" s="1"/>
  <c r="H2102" i="4" s="1"/>
  <c r="H2103" i="4" s="1"/>
  <c r="H2104" i="4" s="1"/>
  <c r="H2105" i="4" s="1"/>
  <c r="H2106" i="4" s="1"/>
  <c r="H2107" i="4" s="1"/>
  <c r="H2108" i="4" s="1"/>
  <c r="H2109" i="4" s="1"/>
  <c r="H2110" i="4" s="1"/>
  <c r="H2111" i="4" s="1"/>
  <c r="H2112" i="4" s="1"/>
  <c r="H2113" i="4" s="1"/>
  <c r="H2114" i="4" s="1"/>
  <c r="H2115" i="4" s="1"/>
  <c r="H2116" i="4" s="1"/>
  <c r="H2117" i="4" s="1"/>
  <c r="H2118" i="4" s="1"/>
  <c r="H2119" i="4" s="1"/>
  <c r="H2120" i="4" s="1"/>
  <c r="H2121" i="4" s="1"/>
  <c r="H2122" i="4" s="1"/>
  <c r="H2123" i="4" s="1"/>
  <c r="H2124" i="4" s="1"/>
  <c r="H2125" i="4" s="1"/>
  <c r="H2126" i="4" s="1"/>
  <c r="H2127" i="4" s="1"/>
  <c r="H2128" i="4" s="1"/>
  <c r="H2129" i="4" s="1"/>
  <c r="H2130" i="4" s="1"/>
  <c r="H2131" i="4" s="1"/>
  <c r="H2132" i="4" s="1"/>
  <c r="H2133" i="4" s="1"/>
  <c r="H2134" i="4" s="1"/>
  <c r="H2135" i="4" s="1"/>
  <c r="H2136" i="4" s="1"/>
  <c r="H2137" i="4" s="1"/>
  <c r="H2138" i="4" s="1"/>
  <c r="H2139" i="4" s="1"/>
  <c r="H2140" i="4" s="1"/>
  <c r="H2141" i="4" s="1"/>
  <c r="H2142" i="4" s="1"/>
  <c r="H2143" i="4" s="1"/>
  <c r="H2144" i="4" s="1"/>
  <c r="H2145" i="4" s="1"/>
  <c r="H2146" i="4" s="1"/>
  <c r="H2147" i="4" s="1"/>
  <c r="H2148" i="4" s="1"/>
  <c r="H2149" i="4" s="1"/>
  <c r="H2150" i="4" s="1"/>
  <c r="H2151" i="4" s="1"/>
  <c r="H2152" i="4" s="1"/>
  <c r="H2153" i="4" s="1"/>
  <c r="H2154" i="4" s="1"/>
  <c r="H2155" i="4" s="1"/>
  <c r="H2156" i="4" s="1"/>
  <c r="H2157" i="4" s="1"/>
  <c r="H2158" i="4" s="1"/>
  <c r="H2159" i="4" s="1"/>
  <c r="H2160" i="4" s="1"/>
  <c r="H2161" i="4" s="1"/>
  <c r="H2162" i="4" s="1"/>
  <c r="H2163" i="4" s="1"/>
  <c r="H2164" i="4" s="1"/>
  <c r="H2165" i="4" s="1"/>
  <c r="H2166" i="4" s="1"/>
  <c r="H2167" i="4" s="1"/>
  <c r="H2168" i="4" s="1"/>
  <c r="H2169" i="4" s="1"/>
  <c r="H2170" i="4" s="1"/>
  <c r="H2171" i="4" s="1"/>
  <c r="H2172" i="4" s="1"/>
  <c r="H2173" i="4" s="1"/>
  <c r="H2174" i="4" s="1"/>
  <c r="H2175" i="4" s="1"/>
  <c r="H2176" i="4" s="1"/>
  <c r="H2177" i="4" s="1"/>
  <c r="H2178" i="4" s="1"/>
  <c r="H2179" i="4" s="1"/>
  <c r="H2180" i="4" s="1"/>
  <c r="H2181" i="4" s="1"/>
  <c r="H2182" i="4" s="1"/>
  <c r="H2183" i="4" s="1"/>
  <c r="H2184" i="4" s="1"/>
  <c r="H2185" i="4" s="1"/>
  <c r="H2186" i="4" s="1"/>
  <c r="H2187" i="4" s="1"/>
  <c r="H2188" i="4" s="1"/>
  <c r="H2189" i="4" s="1"/>
  <c r="H2190" i="4" s="1"/>
  <c r="H2191" i="4" s="1"/>
  <c r="H2192" i="4" s="1"/>
  <c r="H2193" i="4" s="1"/>
  <c r="H2194" i="4" s="1"/>
  <c r="H2195" i="4" s="1"/>
  <c r="H2196" i="4" s="1"/>
  <c r="H2197" i="4" s="1"/>
  <c r="H2198" i="4" s="1"/>
  <c r="H2199" i="4" s="1"/>
  <c r="H2200" i="4" s="1"/>
  <c r="H2201" i="4" s="1"/>
  <c r="H2202" i="4" s="1"/>
  <c r="H2203" i="4" s="1"/>
  <c r="H2204" i="4" s="1"/>
  <c r="H2205" i="4" s="1"/>
  <c r="H2206" i="4" s="1"/>
  <c r="H2207" i="4" s="1"/>
  <c r="H2208" i="4" s="1"/>
  <c r="H2209" i="4" s="1"/>
  <c r="H2210" i="4" s="1"/>
  <c r="H2211" i="4" s="1"/>
  <c r="H2212" i="4" s="1"/>
  <c r="H2213" i="4" s="1"/>
  <c r="H2214" i="4" s="1"/>
  <c r="H2215" i="4" s="1"/>
  <c r="H2216" i="4" s="1"/>
  <c r="H2217" i="4" s="1"/>
  <c r="H2218" i="4" s="1"/>
  <c r="H2219" i="4" s="1"/>
  <c r="H2220" i="4" s="1"/>
  <c r="H2221" i="4" s="1"/>
  <c r="H2222" i="4" s="1"/>
  <c r="H2223" i="4" s="1"/>
  <c r="H2224" i="4" s="1"/>
  <c r="H2225" i="4" s="1"/>
  <c r="H2226" i="4" s="1"/>
  <c r="H2227" i="4" s="1"/>
  <c r="H2228" i="4" s="1"/>
  <c r="H2229" i="4" s="1"/>
  <c r="H2230" i="4" s="1"/>
  <c r="H2231" i="4" s="1"/>
  <c r="H2232" i="4" s="1"/>
  <c r="H2233" i="4" s="1"/>
  <c r="H2234" i="4" s="1"/>
  <c r="H2235" i="4" s="1"/>
  <c r="H2236" i="4" s="1"/>
  <c r="H2237" i="4" s="1"/>
  <c r="H2238" i="4" s="1"/>
  <c r="H2239" i="4" s="1"/>
  <c r="H2240" i="4" s="1"/>
  <c r="H2241" i="4" s="1"/>
  <c r="H2242" i="4" s="1"/>
  <c r="H2243" i="4" s="1"/>
  <c r="H2244" i="4" s="1"/>
  <c r="H2245" i="4" s="1"/>
  <c r="H2246" i="4" s="1"/>
  <c r="H2247" i="4" s="1"/>
  <c r="H2248" i="4" s="1"/>
  <c r="H2249" i="4" s="1"/>
  <c r="H2250" i="4" s="1"/>
  <c r="H2251" i="4" s="1"/>
  <c r="H2252" i="4" s="1"/>
  <c r="H2253" i="4" s="1"/>
  <c r="H2254" i="4" s="1"/>
  <c r="H2255" i="4" s="1"/>
  <c r="H2256" i="4" s="1"/>
  <c r="H2257" i="4" s="1"/>
  <c r="H2258" i="4" s="1"/>
  <c r="H2259" i="4" s="1"/>
  <c r="H2260" i="4" s="1"/>
  <c r="H2261" i="4" s="1"/>
  <c r="H2262" i="4" s="1"/>
  <c r="H2263" i="4" s="1"/>
  <c r="H2264" i="4" s="1"/>
  <c r="H2265" i="4" s="1"/>
  <c r="H2266" i="4" s="1"/>
  <c r="H2267" i="4" s="1"/>
  <c r="H2268" i="4" s="1"/>
  <c r="H2269" i="4" s="1"/>
  <c r="H2270" i="4" s="1"/>
  <c r="H2271" i="4" s="1"/>
  <c r="H2272" i="4" s="1"/>
  <c r="H2273" i="4" s="1"/>
  <c r="H2274" i="4" s="1"/>
  <c r="H2275" i="4" s="1"/>
  <c r="H2276" i="4" s="1"/>
  <c r="H2277" i="4" s="1"/>
  <c r="H2278" i="4" s="1"/>
  <c r="H2279" i="4" s="1"/>
  <c r="H2280" i="4" s="1"/>
  <c r="H2281" i="4" s="1"/>
  <c r="H2282" i="4" s="1"/>
  <c r="H2283" i="4" s="1"/>
  <c r="H2284" i="4" s="1"/>
  <c r="H2285" i="4" s="1"/>
  <c r="H2286" i="4" s="1"/>
  <c r="H2287" i="4" s="1"/>
  <c r="H2288" i="4" s="1"/>
  <c r="H2289" i="4" s="1"/>
  <c r="H2290" i="4" s="1"/>
  <c r="H2291" i="4" s="1"/>
  <c r="H2292" i="4" s="1"/>
  <c r="H2293" i="4" s="1"/>
  <c r="H2294" i="4" s="1"/>
  <c r="H2295" i="4" s="1"/>
  <c r="H2296" i="4" s="1"/>
  <c r="H2297" i="4" s="1"/>
  <c r="H2298" i="4" s="1"/>
  <c r="H2299" i="4" s="1"/>
  <c r="H2300" i="4" s="1"/>
  <c r="H2301" i="4" s="1"/>
  <c r="H2302" i="4" s="1"/>
  <c r="H2303" i="4" s="1"/>
  <c r="H2304" i="4" s="1"/>
  <c r="H2305" i="4" s="1"/>
  <c r="H2306" i="4" s="1"/>
  <c r="H2307" i="4" s="1"/>
  <c r="H2308" i="4" s="1"/>
  <c r="H2309" i="4" s="1"/>
  <c r="H2310" i="4" s="1"/>
  <c r="H2311" i="4" s="1"/>
  <c r="H2312" i="4" s="1"/>
  <c r="H2313" i="4" s="1"/>
  <c r="H2314" i="4" s="1"/>
  <c r="H2315" i="4" s="1"/>
  <c r="H2316" i="4" s="1"/>
  <c r="H2317" i="4" s="1"/>
  <c r="H2318" i="4" s="1"/>
  <c r="H2319" i="4" s="1"/>
  <c r="H2320" i="4" s="1"/>
  <c r="H2321" i="4" s="1"/>
  <c r="H2322" i="4" s="1"/>
  <c r="H2323" i="4" s="1"/>
  <c r="H2324" i="4" s="1"/>
  <c r="H2325" i="4" s="1"/>
  <c r="H2326" i="4" s="1"/>
  <c r="H2327" i="4" s="1"/>
  <c r="H2328" i="4" s="1"/>
  <c r="H2329" i="4" s="1"/>
  <c r="H2330" i="4" s="1"/>
  <c r="H2331" i="4" s="1"/>
  <c r="H2332" i="4" s="1"/>
  <c r="H2333" i="4" s="1"/>
  <c r="H2334" i="4" s="1"/>
  <c r="H2335" i="4" s="1"/>
  <c r="H2336" i="4" s="1"/>
  <c r="H2337" i="4" s="1"/>
  <c r="H2338" i="4" s="1"/>
  <c r="H2339" i="4" s="1"/>
  <c r="H2340" i="4" s="1"/>
  <c r="H2341" i="4" s="1"/>
  <c r="H2342" i="4" s="1"/>
  <c r="H2343" i="4" s="1"/>
  <c r="H2344" i="4" s="1"/>
  <c r="H2345" i="4" s="1"/>
  <c r="H2346" i="4" s="1"/>
  <c r="H2347" i="4" s="1"/>
  <c r="H2348" i="4" s="1"/>
  <c r="H2349" i="4" s="1"/>
  <c r="H2350" i="4" s="1"/>
  <c r="H2351" i="4" s="1"/>
  <c r="H2352" i="4" s="1"/>
  <c r="H2353" i="4" s="1"/>
  <c r="H2354" i="4" s="1"/>
  <c r="H2355" i="4" s="1"/>
  <c r="H2356" i="4" s="1"/>
  <c r="H2357" i="4" s="1"/>
  <c r="H2358" i="4" s="1"/>
  <c r="H2359" i="4" s="1"/>
  <c r="H2360" i="4" s="1"/>
  <c r="H2361" i="4" s="1"/>
  <c r="H2362" i="4" s="1"/>
  <c r="H2363" i="4" s="1"/>
  <c r="H2364" i="4" s="1"/>
  <c r="H2365" i="4" s="1"/>
  <c r="H2366" i="4" s="1"/>
  <c r="H2367" i="4" s="1"/>
  <c r="H2368" i="4" s="1"/>
  <c r="H2369" i="4" s="1"/>
  <c r="H2370" i="4" s="1"/>
  <c r="H2371" i="4" s="1"/>
  <c r="H2372" i="4" s="1"/>
  <c r="H2373" i="4" s="1"/>
  <c r="H2374" i="4" s="1"/>
  <c r="H2375" i="4" s="1"/>
  <c r="H2376" i="4" s="1"/>
  <c r="H2377" i="4" s="1"/>
  <c r="H2378" i="4" s="1"/>
  <c r="H2379" i="4" s="1"/>
  <c r="H2380" i="4" s="1"/>
  <c r="H2381" i="4" s="1"/>
  <c r="H2382" i="4" s="1"/>
  <c r="H2383" i="4" s="1"/>
  <c r="H2384" i="4" s="1"/>
  <c r="H2385" i="4" s="1"/>
  <c r="H2386" i="4" s="1"/>
  <c r="H2387" i="4" s="1"/>
  <c r="H2388" i="4" s="1"/>
  <c r="H2389" i="4" s="1"/>
  <c r="H2390" i="4" s="1"/>
  <c r="H2391" i="4" s="1"/>
  <c r="H2392" i="4" s="1"/>
  <c r="H2393" i="4" s="1"/>
  <c r="H2394" i="4" s="1"/>
  <c r="H2395" i="4" s="1"/>
  <c r="H2396" i="4" s="1"/>
  <c r="H2397" i="4" s="1"/>
  <c r="H2398" i="4" s="1"/>
  <c r="H2399" i="4" s="1"/>
  <c r="H2400" i="4" s="1"/>
  <c r="H2401" i="4" s="1"/>
  <c r="H2402" i="4" s="1"/>
  <c r="H2403" i="4" s="1"/>
  <c r="H2404" i="4" s="1"/>
  <c r="H2405" i="4" s="1"/>
  <c r="H2406" i="4" s="1"/>
  <c r="H2407" i="4" s="1"/>
  <c r="H2408" i="4" s="1"/>
  <c r="H2409" i="4" s="1"/>
  <c r="H2410" i="4" s="1"/>
  <c r="H2411" i="4" s="1"/>
  <c r="H2412" i="4" s="1"/>
  <c r="H2413" i="4" s="1"/>
  <c r="H2414" i="4" s="1"/>
  <c r="H2415" i="4" s="1"/>
  <c r="H2416" i="4" s="1"/>
  <c r="H2417" i="4" s="1"/>
  <c r="H2418" i="4" s="1"/>
  <c r="H2419" i="4" s="1"/>
  <c r="H2420" i="4" s="1"/>
  <c r="H2421" i="4" s="1"/>
  <c r="H2422" i="4" s="1"/>
  <c r="H2423" i="4" s="1"/>
  <c r="H2424" i="4" s="1"/>
  <c r="H2425" i="4" s="1"/>
  <c r="H2426" i="4" s="1"/>
  <c r="H2427" i="4" s="1"/>
  <c r="H2428" i="4" s="1"/>
  <c r="H2429" i="4" s="1"/>
  <c r="H2430" i="4" s="1"/>
  <c r="H2431" i="4" s="1"/>
  <c r="H2432" i="4" s="1"/>
  <c r="H2433" i="4" s="1"/>
  <c r="H2434" i="4" s="1"/>
  <c r="H2435" i="4" s="1"/>
  <c r="H2436" i="4" s="1"/>
  <c r="H2437" i="4" s="1"/>
  <c r="H2438" i="4" s="1"/>
  <c r="H2439" i="4" s="1"/>
  <c r="H2440" i="4" s="1"/>
  <c r="H2441" i="4" s="1"/>
  <c r="H2442" i="4" s="1"/>
  <c r="H2443" i="4" s="1"/>
  <c r="H2444" i="4" s="1"/>
  <c r="H2445" i="4" s="1"/>
  <c r="H2446" i="4" s="1"/>
  <c r="H2447" i="4" s="1"/>
  <c r="H2448" i="4" s="1"/>
  <c r="H2449" i="4" s="1"/>
  <c r="H2450" i="4" s="1"/>
  <c r="H2451" i="4" s="1"/>
  <c r="H2452" i="4" s="1"/>
  <c r="H2453" i="4" s="1"/>
  <c r="H2454" i="4" s="1"/>
  <c r="H2455" i="4" s="1"/>
  <c r="H2456" i="4" s="1"/>
  <c r="H2457" i="4" s="1"/>
  <c r="H2458" i="4" s="1"/>
  <c r="H2459" i="4" s="1"/>
  <c r="H2460" i="4" s="1"/>
  <c r="H2461" i="4" s="1"/>
  <c r="H2462" i="4" s="1"/>
  <c r="H2463" i="4" s="1"/>
  <c r="H2464" i="4" s="1"/>
  <c r="H2465" i="4" s="1"/>
  <c r="H2466" i="4" s="1"/>
  <c r="H2467" i="4" s="1"/>
  <c r="H2468" i="4" s="1"/>
  <c r="H2469" i="4" s="1"/>
  <c r="H2470" i="4" s="1"/>
  <c r="H2471" i="4" s="1"/>
  <c r="H2472" i="4" s="1"/>
  <c r="H2473" i="4" s="1"/>
  <c r="H2474" i="4" s="1"/>
  <c r="H2475" i="4" s="1"/>
  <c r="H2476" i="4" s="1"/>
  <c r="H2477" i="4" s="1"/>
  <c r="H2478" i="4" s="1"/>
  <c r="H2479" i="4" s="1"/>
  <c r="H2480" i="4" s="1"/>
  <c r="H2481" i="4" s="1"/>
  <c r="H2482" i="4" s="1"/>
  <c r="H2483" i="4" s="1"/>
  <c r="H2484" i="4" s="1"/>
  <c r="H2485" i="4" s="1"/>
  <c r="H2486" i="4" s="1"/>
  <c r="H2487" i="4" s="1"/>
  <c r="H2488" i="4" s="1"/>
  <c r="H2489" i="4" s="1"/>
  <c r="H2490" i="4" s="1"/>
  <c r="H2491" i="4" s="1"/>
  <c r="H2492" i="4" s="1"/>
  <c r="H2493" i="4" s="1"/>
  <c r="H2494" i="4" s="1"/>
  <c r="H2495" i="4" s="1"/>
  <c r="H2496" i="4" s="1"/>
  <c r="H2497" i="4" s="1"/>
  <c r="H2498" i="4" s="1"/>
  <c r="H2499" i="4" s="1"/>
  <c r="H2500" i="4" s="1"/>
  <c r="H2501" i="4" s="1"/>
  <c r="H2502" i="4" s="1"/>
  <c r="H2503" i="4" s="1"/>
  <c r="H2504" i="4" s="1"/>
  <c r="H2505" i="4" s="1"/>
  <c r="H2506" i="4" s="1"/>
  <c r="H2507" i="4" s="1"/>
  <c r="H2508" i="4" s="1"/>
  <c r="H2509" i="4" s="1"/>
  <c r="H2510" i="4" s="1"/>
  <c r="H2511" i="4" s="1"/>
  <c r="H2512" i="4" s="1"/>
  <c r="H2513" i="4" s="1"/>
  <c r="H2514" i="4" s="1"/>
  <c r="H2515" i="4" s="1"/>
  <c r="H2516" i="4" s="1"/>
  <c r="H2517" i="4" s="1"/>
  <c r="H2518" i="4" s="1"/>
  <c r="H2519" i="4" s="1"/>
  <c r="H2520" i="4" s="1"/>
  <c r="H2521" i="4" s="1"/>
  <c r="H2522" i="4" s="1"/>
  <c r="H2523" i="4" s="1"/>
  <c r="H2524" i="4" s="1"/>
  <c r="H2525" i="4" s="1"/>
  <c r="H2526" i="4" s="1"/>
  <c r="H2527" i="4" s="1"/>
  <c r="H2528" i="4" s="1"/>
  <c r="H2529" i="4" s="1"/>
  <c r="H2530" i="4" s="1"/>
  <c r="H2531" i="4" s="1"/>
  <c r="H2532" i="4" s="1"/>
  <c r="H2533" i="4" s="1"/>
  <c r="H2534" i="4" s="1"/>
  <c r="H2535" i="4" s="1"/>
  <c r="H2536" i="4" s="1"/>
  <c r="H2537" i="4" s="1"/>
  <c r="H2538" i="4" s="1"/>
  <c r="H2539" i="4" s="1"/>
  <c r="H2540" i="4" s="1"/>
  <c r="H2541" i="4" s="1"/>
  <c r="H2542" i="4" s="1"/>
  <c r="H2543" i="4" s="1"/>
  <c r="H2544" i="4" s="1"/>
  <c r="H2545" i="4" s="1"/>
  <c r="H2546" i="4" s="1"/>
  <c r="H2547" i="4" s="1"/>
  <c r="H2548" i="4" s="1"/>
  <c r="H2549" i="4" s="1"/>
  <c r="H2550" i="4" s="1"/>
  <c r="H2551" i="4" s="1"/>
  <c r="H2552" i="4" s="1"/>
  <c r="H2553" i="4" s="1"/>
  <c r="H2554" i="4" s="1"/>
  <c r="H2555" i="4" s="1"/>
  <c r="H2556" i="4" s="1"/>
  <c r="H2557" i="4" s="1"/>
  <c r="H2558" i="4" s="1"/>
  <c r="H2559" i="4" s="1"/>
  <c r="H2560" i="4" s="1"/>
  <c r="H2561" i="4" s="1"/>
  <c r="H2562" i="4" s="1"/>
  <c r="H2563" i="4" s="1"/>
  <c r="H2564" i="4" s="1"/>
  <c r="H2565" i="4" s="1"/>
  <c r="H2566" i="4" s="1"/>
  <c r="H2567" i="4" s="1"/>
  <c r="H2568" i="4" s="1"/>
  <c r="H2569" i="4" s="1"/>
  <c r="H2570" i="4" s="1"/>
  <c r="H2571" i="4" s="1"/>
  <c r="H2572" i="4" s="1"/>
  <c r="H2573" i="4" s="1"/>
  <c r="H2574" i="4" s="1"/>
  <c r="H2575" i="4" s="1"/>
  <c r="H2576" i="4" s="1"/>
  <c r="H2577" i="4" s="1"/>
  <c r="H2578" i="4" s="1"/>
  <c r="H2579" i="4" s="1"/>
  <c r="H2580" i="4" s="1"/>
  <c r="H2581" i="4" s="1"/>
  <c r="H2582" i="4" s="1"/>
  <c r="H2583" i="4" s="1"/>
  <c r="H2584" i="4" s="1"/>
  <c r="H2585" i="4" s="1"/>
  <c r="H2586" i="4" s="1"/>
  <c r="H2587" i="4" s="1"/>
  <c r="H2588" i="4" s="1"/>
  <c r="H2589" i="4" s="1"/>
  <c r="H2590" i="4" s="1"/>
  <c r="H2591" i="4" s="1"/>
  <c r="H2592" i="4" s="1"/>
  <c r="H2593" i="4" s="1"/>
  <c r="H2594" i="4" s="1"/>
  <c r="H2595" i="4" s="1"/>
  <c r="K1979" i="8" l="1"/>
  <c r="I2851" i="8"/>
  <c r="H2851" i="8" s="1"/>
  <c r="K1828" i="4"/>
  <c r="I2596" i="4"/>
  <c r="L1980" i="8" l="1"/>
  <c r="L1829" i="4"/>
  <c r="H2596" i="4"/>
  <c r="K1980" i="8" l="1"/>
  <c r="L1981" i="8" s="1"/>
  <c r="I2852" i="8"/>
  <c r="H2852" i="8" s="1"/>
  <c r="K1829" i="4"/>
  <c r="I2597" i="4"/>
  <c r="K1981" i="8" l="1"/>
  <c r="L1830" i="4"/>
  <c r="H2597" i="4"/>
  <c r="I2598" i="4" s="1"/>
  <c r="I2853" i="8" l="1"/>
  <c r="H2853" i="8" s="1"/>
  <c r="L1982" i="8"/>
  <c r="K1830" i="4"/>
  <c r="L1831" i="4" s="1"/>
  <c r="H2598" i="4"/>
  <c r="I2599" i="4" s="1"/>
  <c r="K1982" i="8" l="1"/>
  <c r="L1983" i="8" s="1"/>
  <c r="K1831" i="4"/>
  <c r="L1832" i="4"/>
  <c r="H2599" i="4"/>
  <c r="K1983" i="8" l="1"/>
  <c r="I2854" i="8"/>
  <c r="H2854" i="8" s="1"/>
  <c r="K1832" i="4"/>
  <c r="I2600" i="4"/>
  <c r="L1984" i="8" l="1"/>
  <c r="L1833" i="4"/>
  <c r="H2600" i="4"/>
  <c r="I2855" i="8" l="1"/>
  <c r="H2855" i="8" s="1"/>
  <c r="K1984" i="8"/>
  <c r="K1833" i="4"/>
  <c r="I2601" i="4"/>
  <c r="I2856" i="8" l="1"/>
  <c r="H2856" i="8" s="1"/>
  <c r="L1985" i="8"/>
  <c r="L1834" i="4"/>
  <c r="H2601" i="4"/>
  <c r="K1985" i="8" l="1"/>
  <c r="K1834" i="4"/>
  <c r="I2602" i="4"/>
  <c r="I2857" i="8" l="1"/>
  <c r="H2857" i="8" s="1"/>
  <c r="L1986" i="8"/>
  <c r="L1835" i="4"/>
  <c r="H2602" i="4"/>
  <c r="I2858" i="8" l="1"/>
  <c r="H2858" i="8" s="1"/>
  <c r="K1986" i="8"/>
  <c r="K1835" i="4"/>
  <c r="I2603" i="4"/>
  <c r="L1987" i="8" l="1"/>
  <c r="L1836" i="4"/>
  <c r="H2603" i="4"/>
  <c r="K1987" i="8" l="1"/>
  <c r="I2859" i="8"/>
  <c r="H2859" i="8" s="1"/>
  <c r="K1836" i="4"/>
  <c r="I2604" i="4"/>
  <c r="L1988" i="8" l="1"/>
  <c r="L1837" i="4"/>
  <c r="H2604" i="4"/>
  <c r="I2860" i="8" l="1"/>
  <c r="H2860" i="8" s="1"/>
  <c r="K1988" i="8"/>
  <c r="K1837" i="4"/>
  <c r="I2605" i="4"/>
  <c r="L1989" i="8" l="1"/>
  <c r="K1989" i="8" s="1"/>
  <c r="L1838" i="4"/>
  <c r="H2605" i="4"/>
  <c r="L1990" i="8" l="1"/>
  <c r="I2861" i="8"/>
  <c r="H2861" i="8" s="1"/>
  <c r="K1838" i="4"/>
  <c r="I2606" i="4"/>
  <c r="K1990" i="8" l="1"/>
  <c r="L1839" i="4"/>
  <c r="H2606" i="4"/>
  <c r="L1991" i="8" l="1"/>
  <c r="K1991" i="8" s="1"/>
  <c r="I2862" i="8"/>
  <c r="H2862" i="8" s="1"/>
  <c r="K1839" i="4"/>
  <c r="I2607" i="4"/>
  <c r="L1992" i="8" l="1"/>
  <c r="L1840" i="4"/>
  <c r="H2607" i="4"/>
  <c r="I2863" i="8" l="1"/>
  <c r="H2863" i="8" s="1"/>
  <c r="K1992" i="8"/>
  <c r="K1840" i="4"/>
  <c r="I2608" i="4"/>
  <c r="I2864" i="8" l="1"/>
  <c r="H2864" i="8" s="1"/>
  <c r="L1993" i="8"/>
  <c r="L1841" i="4"/>
  <c r="H2608" i="4"/>
  <c r="K1993" i="8" l="1"/>
  <c r="K1841" i="4"/>
  <c r="I2609" i="4"/>
  <c r="L1994" i="8" l="1"/>
  <c r="I2865" i="8"/>
  <c r="H2865" i="8" s="1"/>
  <c r="L1842" i="4"/>
  <c r="H2609" i="4"/>
  <c r="K1994" i="8" l="1"/>
  <c r="K1842" i="4"/>
  <c r="I2610" i="4"/>
  <c r="L1995" i="8" l="1"/>
  <c r="I2866" i="8"/>
  <c r="H2866" i="8" s="1"/>
  <c r="L1843" i="4"/>
  <c r="H2610" i="4"/>
  <c r="K1995" i="8" l="1"/>
  <c r="K1843" i="4"/>
  <c r="I2611" i="4"/>
  <c r="L1996" i="8" l="1"/>
  <c r="K1996" i="8" s="1"/>
  <c r="I2867" i="8"/>
  <c r="H2867" i="8" s="1"/>
  <c r="L1844" i="4"/>
  <c r="H2611" i="4"/>
  <c r="L1997" i="8" l="1"/>
  <c r="K1844" i="4"/>
  <c r="I2612" i="4"/>
  <c r="I2868" i="8" l="1"/>
  <c r="H2868" i="8" s="1"/>
  <c r="K1997" i="8"/>
  <c r="L1845" i="4"/>
  <c r="H2612" i="4"/>
  <c r="I2869" i="8" l="1"/>
  <c r="H2869" i="8" s="1"/>
  <c r="L1998" i="8"/>
  <c r="K1845" i="4"/>
  <c r="I2613" i="4"/>
  <c r="K1998" i="8" l="1"/>
  <c r="L1846" i="4"/>
  <c r="H2613" i="4"/>
  <c r="L1999" i="8" l="1"/>
  <c r="I2870" i="8"/>
  <c r="H2870" i="8" s="1"/>
  <c r="K1846" i="4"/>
  <c r="I2614" i="4"/>
  <c r="K1999" i="8" l="1"/>
  <c r="L1847" i="4"/>
  <c r="H2614" i="4"/>
  <c r="I2871" i="8" l="1"/>
  <c r="H2871" i="8" s="1"/>
  <c r="L2000" i="8"/>
  <c r="K1847" i="4"/>
  <c r="I2615" i="4"/>
  <c r="I2872" i="8" l="1"/>
  <c r="H2872" i="8" s="1"/>
  <c r="K2000" i="8"/>
  <c r="L1848" i="4"/>
  <c r="H2615" i="4"/>
  <c r="L2001" i="8" l="1"/>
  <c r="K1848" i="4"/>
  <c r="I2616" i="4"/>
  <c r="I2873" i="8" l="1"/>
  <c r="H2873" i="8" s="1"/>
  <c r="K2001" i="8"/>
  <c r="L1849" i="4"/>
  <c r="H2616" i="4"/>
  <c r="L2002" i="8" l="1"/>
  <c r="K1849" i="4"/>
  <c r="I2617" i="4"/>
  <c r="I2874" i="8" l="1"/>
  <c r="H2874" i="8" s="1"/>
  <c r="K2002" i="8"/>
  <c r="L1850" i="4"/>
  <c r="H2617" i="4"/>
  <c r="L2003" i="8" l="1"/>
  <c r="K1850" i="4"/>
  <c r="I2618" i="4"/>
  <c r="I2875" i="8" l="1"/>
  <c r="H2875" i="8" s="1"/>
  <c r="K2003" i="8"/>
  <c r="L1851" i="4"/>
  <c r="H2618" i="4"/>
  <c r="I2876" i="8" l="1"/>
  <c r="H2876" i="8" s="1"/>
  <c r="L2004" i="8"/>
  <c r="K1851" i="4"/>
  <c r="I2619" i="4"/>
  <c r="K2004" i="8" l="1"/>
  <c r="L1852" i="4"/>
  <c r="H2619" i="4"/>
  <c r="L2005" i="8" l="1"/>
  <c r="I2877" i="8"/>
  <c r="H2877" i="8" s="1"/>
  <c r="K1852" i="4"/>
  <c r="I2620" i="4"/>
  <c r="K2005" i="8" l="1"/>
  <c r="L1853" i="4"/>
  <c r="H2620" i="4"/>
  <c r="I2878" i="8" l="1"/>
  <c r="H2878" i="8" s="1"/>
  <c r="L2006" i="8"/>
  <c r="K1853" i="4"/>
  <c r="I2621" i="4"/>
  <c r="I2879" i="8" l="1"/>
  <c r="H2879" i="8" s="1"/>
  <c r="K2006" i="8"/>
  <c r="L1854" i="4"/>
  <c r="H2621" i="4"/>
  <c r="L2007" i="8" l="1"/>
  <c r="K1854" i="4"/>
  <c r="I2622" i="4"/>
  <c r="I2880" i="8" l="1"/>
  <c r="H2880" i="8" s="1"/>
  <c r="K2007" i="8"/>
  <c r="L1855" i="4"/>
  <c r="H2622" i="4"/>
  <c r="L2008" i="8" l="1"/>
  <c r="K2008" i="8" s="1"/>
  <c r="K1855" i="4"/>
  <c r="I2623" i="4"/>
  <c r="L2009" i="8" l="1"/>
  <c r="I2881" i="8"/>
  <c r="H2881" i="8" s="1"/>
  <c r="L1856" i="4"/>
  <c r="H2623" i="4"/>
  <c r="K2009" i="8" l="1"/>
  <c r="K1856" i="4"/>
  <c r="I2624" i="4"/>
  <c r="I2882" i="8" l="1"/>
  <c r="H2882" i="8" s="1"/>
  <c r="L2010" i="8"/>
  <c r="L1857" i="4"/>
  <c r="H2624" i="4"/>
  <c r="I2883" i="8" l="1"/>
  <c r="H2883" i="8" s="1"/>
  <c r="K2010" i="8"/>
  <c r="K1857" i="4"/>
  <c r="I2625" i="4"/>
  <c r="L2011" i="8" l="1"/>
  <c r="L1858" i="4"/>
  <c r="H2625" i="4"/>
  <c r="I2884" i="8" l="1"/>
  <c r="H2884" i="8" s="1"/>
  <c r="K2011" i="8"/>
  <c r="K1858" i="4"/>
  <c r="I2626" i="4"/>
  <c r="L2012" i="8" l="1"/>
  <c r="K2012" i="8" s="1"/>
  <c r="L1859" i="4"/>
  <c r="H2626" i="4"/>
  <c r="L2013" i="8" l="1"/>
  <c r="I2885" i="8"/>
  <c r="H2885" i="8" s="1"/>
  <c r="K1859" i="4"/>
  <c r="I2627" i="4"/>
  <c r="K2013" i="8" l="1"/>
  <c r="L1860" i="4"/>
  <c r="H2627" i="4"/>
  <c r="L2014" i="8" l="1"/>
  <c r="K2014" i="8" s="1"/>
  <c r="I2886" i="8"/>
  <c r="H2886" i="8" s="1"/>
  <c r="K1860" i="4"/>
  <c r="I2628" i="4"/>
  <c r="L2015" i="8" l="1"/>
  <c r="L1861" i="4"/>
  <c r="H2628" i="4"/>
  <c r="I2887" i="8" l="1"/>
  <c r="H2887" i="8" s="1"/>
  <c r="K2015" i="8"/>
  <c r="K1861" i="4"/>
  <c r="I2629" i="4"/>
  <c r="L2016" i="8" l="1"/>
  <c r="I2888" i="8"/>
  <c r="H2888" i="8" s="1"/>
  <c r="L1862" i="4"/>
  <c r="H2629" i="4"/>
  <c r="K2016" i="8" l="1"/>
  <c r="K1862" i="4"/>
  <c r="I2630" i="4"/>
  <c r="L2017" i="8" l="1"/>
  <c r="K2017" i="8" s="1"/>
  <c r="I2889" i="8"/>
  <c r="H2889" i="8" s="1"/>
  <c r="L1863" i="4"/>
  <c r="H2630" i="4"/>
  <c r="L2018" i="8" l="1"/>
  <c r="K1863" i="4"/>
  <c r="L1864" i="4" s="1"/>
  <c r="I2631" i="4"/>
  <c r="I2890" i="8" l="1"/>
  <c r="H2890" i="8" s="1"/>
  <c r="K2018" i="8"/>
  <c r="K1864" i="4"/>
  <c r="L1865" i="4" s="1"/>
  <c r="H2631" i="4"/>
  <c r="I2891" i="8" l="1"/>
  <c r="H2891" i="8" s="1"/>
  <c r="L2019" i="8"/>
  <c r="K1865" i="4"/>
  <c r="I2632" i="4"/>
  <c r="K2019" i="8" l="1"/>
  <c r="L1866" i="4"/>
  <c r="H2632" i="4"/>
  <c r="I2892" i="8" l="1"/>
  <c r="H2892" i="8" s="1"/>
  <c r="L2020" i="8"/>
  <c r="K2020" i="8" s="1"/>
  <c r="K1866" i="4"/>
  <c r="I2633" i="4"/>
  <c r="L2021" i="8" l="1"/>
  <c r="L1867" i="4"/>
  <c r="H2633" i="4"/>
  <c r="I2893" i="8" l="1"/>
  <c r="H2893" i="8" s="1"/>
  <c r="K2021" i="8"/>
  <c r="K1867" i="4"/>
  <c r="I2634" i="4"/>
  <c r="L2022" i="8" l="1"/>
  <c r="K2022" i="8" s="1"/>
  <c r="L1868" i="4"/>
  <c r="H2634" i="4"/>
  <c r="L2023" i="8" l="1"/>
  <c r="I2894" i="8"/>
  <c r="H2894" i="8" s="1"/>
  <c r="K1868" i="4"/>
  <c r="I2635" i="4"/>
  <c r="K2023" i="8" l="1"/>
  <c r="L1869" i="4"/>
  <c r="H2635" i="4"/>
  <c r="L2024" i="8" l="1"/>
  <c r="K2024" i="8" s="1"/>
  <c r="I2895" i="8"/>
  <c r="H2895" i="8" s="1"/>
  <c r="K1869" i="4"/>
  <c r="I2636" i="4"/>
  <c r="L2025" i="8" l="1"/>
  <c r="L1870" i="4"/>
  <c r="H2636" i="4"/>
  <c r="I2896" i="8" l="1"/>
  <c r="H2896" i="8" s="1"/>
  <c r="K2025" i="8"/>
  <c r="K1870" i="4"/>
  <c r="I2637" i="4"/>
  <c r="I2897" i="8" l="1"/>
  <c r="H2897" i="8" s="1"/>
  <c r="L2026" i="8"/>
  <c r="L1871" i="4"/>
  <c r="H2637" i="4"/>
  <c r="I2898" i="8" l="1"/>
  <c r="H2898" i="8" s="1"/>
  <c r="K2026" i="8"/>
  <c r="K1871" i="4"/>
  <c r="I2638" i="4"/>
  <c r="L2027" i="8" l="1"/>
  <c r="L1872" i="4"/>
  <c r="K1872" i="4" s="1"/>
  <c r="H2638" i="4"/>
  <c r="K2027" i="8" l="1"/>
  <c r="I2899" i="8"/>
  <c r="H2899" i="8" s="1"/>
  <c r="L1873" i="4"/>
  <c r="I2639" i="4"/>
  <c r="I2900" i="8" l="1"/>
  <c r="H2900" i="8" s="1"/>
  <c r="L2028" i="8"/>
  <c r="K1873" i="4"/>
  <c r="H2639" i="4"/>
  <c r="K2028" i="8" l="1"/>
  <c r="L1874" i="4"/>
  <c r="I2640" i="4"/>
  <c r="L2029" i="8" l="1"/>
  <c r="I2901" i="8"/>
  <c r="H2901" i="8" s="1"/>
  <c r="K1874" i="4"/>
  <c r="H2640" i="4"/>
  <c r="I2902" i="8" l="1"/>
  <c r="H2902" i="8" s="1"/>
  <c r="K2029" i="8"/>
  <c r="L1875" i="4"/>
  <c r="I2641" i="4"/>
  <c r="I2903" i="8" l="1"/>
  <c r="H2903" i="8" s="1"/>
  <c r="L2030" i="8"/>
  <c r="K1875" i="4"/>
  <c r="H2641" i="4"/>
  <c r="K2030" i="8" l="1"/>
  <c r="L1876" i="4"/>
  <c r="I2642" i="4"/>
  <c r="L2031" i="8" l="1"/>
  <c r="I2904" i="8"/>
  <c r="H2904" i="8" s="1"/>
  <c r="K1876" i="4"/>
  <c r="H2642" i="4"/>
  <c r="I2905" i="8" l="1"/>
  <c r="H2905" i="8" s="1"/>
  <c r="K2031" i="8"/>
  <c r="L1877" i="4"/>
  <c r="I2643" i="4"/>
  <c r="I2906" i="8" l="1"/>
  <c r="H2906" i="8" s="1"/>
  <c r="L2032" i="8"/>
  <c r="K1877" i="4"/>
  <c r="H2643" i="4"/>
  <c r="K2032" i="8" l="1"/>
  <c r="L1878" i="4"/>
  <c r="I2644" i="4"/>
  <c r="L2033" i="8" l="1"/>
  <c r="I2907" i="8"/>
  <c r="H2907" i="8" s="1"/>
  <c r="K1878" i="4"/>
  <c r="H2644" i="4"/>
  <c r="K2033" i="8" l="1"/>
  <c r="L1879" i="4"/>
  <c r="I2645" i="4"/>
  <c r="L2034" i="8" l="1"/>
  <c r="K2034" i="8" s="1"/>
  <c r="I2908" i="8"/>
  <c r="H2908" i="8" s="1"/>
  <c r="K1879" i="4"/>
  <c r="H2645" i="4"/>
  <c r="L2035" i="8" l="1"/>
  <c r="L1880" i="4"/>
  <c r="I2646" i="4"/>
  <c r="I2909" i="8" l="1"/>
  <c r="H2909" i="8" s="1"/>
  <c r="K2035" i="8"/>
  <c r="K1880" i="4"/>
  <c r="H2646" i="4"/>
  <c r="L2036" i="8" l="1"/>
  <c r="L1881" i="4"/>
  <c r="I2647" i="4"/>
  <c r="K2036" i="8" l="1"/>
  <c r="I2910" i="8"/>
  <c r="H2910" i="8" s="1"/>
  <c r="K1881" i="4"/>
  <c r="H2647" i="4"/>
  <c r="I2911" i="8" l="1"/>
  <c r="H2911" i="8" s="1"/>
  <c r="L2037" i="8"/>
  <c r="L1882" i="4"/>
  <c r="I2648" i="4"/>
  <c r="K2037" i="8" l="1"/>
  <c r="L2038" i="8" s="1"/>
  <c r="K1882" i="4"/>
  <c r="H2648" i="4"/>
  <c r="K2038" i="8" l="1"/>
  <c r="I2912" i="8"/>
  <c r="L1883" i="4"/>
  <c r="I2649" i="4"/>
  <c r="H2912" i="8" l="1"/>
  <c r="H2913" i="8"/>
  <c r="L2039" i="8"/>
  <c r="K1883" i="4"/>
  <c r="H2649" i="4"/>
  <c r="H2914" i="8" l="1"/>
  <c r="H2915" i="8" s="1"/>
  <c r="H2916" i="8" s="1"/>
  <c r="H2917" i="8" s="1"/>
  <c r="H2918" i="8" s="1"/>
  <c r="H2919" i="8" s="1"/>
  <c r="H2920" i="8" s="1"/>
  <c r="H2921" i="8" s="1"/>
  <c r="H2922" i="8" s="1"/>
  <c r="H2923" i="8" s="1"/>
  <c r="H2924" i="8" s="1"/>
  <c r="H2925" i="8" s="1"/>
  <c r="H2926" i="8" s="1"/>
  <c r="H2927" i="8" s="1"/>
  <c r="H2928" i="8" s="1"/>
  <c r="H2929" i="8" s="1"/>
  <c r="H2930" i="8" s="1"/>
  <c r="H2931" i="8" s="1"/>
  <c r="H2932" i="8" s="1"/>
  <c r="H2933" i="8" s="1"/>
  <c r="H2934" i="8" s="1"/>
  <c r="H2935" i="8" s="1"/>
  <c r="H2936" i="8" s="1"/>
  <c r="H2937" i="8" s="1"/>
  <c r="H2938" i="8" s="1"/>
  <c r="H2939" i="8" s="1"/>
  <c r="H2940" i="8" s="1"/>
  <c r="H2941" i="8" s="1"/>
  <c r="H2942" i="8" s="1"/>
  <c r="H2943" i="8" s="1"/>
  <c r="H2944" i="8" s="1"/>
  <c r="H2945" i="8" s="1"/>
  <c r="H2946" i="8" s="1"/>
  <c r="H2947" i="8" s="1"/>
  <c r="H2948" i="8" s="1"/>
  <c r="H2949" i="8" s="1"/>
  <c r="H2950" i="8" s="1"/>
  <c r="H2951" i="8" s="1"/>
  <c r="H2952" i="8" s="1"/>
  <c r="H2953" i="8" s="1"/>
  <c r="H2954" i="8" s="1"/>
  <c r="H2955" i="8" s="1"/>
  <c r="H2956" i="8" s="1"/>
  <c r="H2957" i="8" s="1"/>
  <c r="H2958" i="8" s="1"/>
  <c r="H2959" i="8" s="1"/>
  <c r="H2960" i="8" s="1"/>
  <c r="H2961" i="8" s="1"/>
  <c r="H2962" i="8" s="1"/>
  <c r="H2963" i="8" s="1"/>
  <c r="H2964" i="8" s="1"/>
  <c r="H2965" i="8" s="1"/>
  <c r="H2966" i="8" s="1"/>
  <c r="H2967" i="8" s="1"/>
  <c r="H2968" i="8" s="1"/>
  <c r="I2969" i="8" s="1"/>
  <c r="H2969" i="8" s="1"/>
  <c r="K2039" i="8"/>
  <c r="L1884" i="4"/>
  <c r="I2650" i="4"/>
  <c r="I2970" i="8" l="1"/>
  <c r="H2970" i="8" s="1"/>
  <c r="L2040" i="8"/>
  <c r="K1884" i="4"/>
  <c r="H2650" i="4"/>
  <c r="K2040" i="8" l="1"/>
  <c r="I2971" i="8"/>
  <c r="H2971" i="8" s="1"/>
  <c r="L1885" i="4"/>
  <c r="I2651" i="4"/>
  <c r="I2972" i="8" l="1"/>
  <c r="H2972" i="8" s="1"/>
  <c r="L2041" i="8"/>
  <c r="K1885" i="4"/>
  <c r="H2651" i="4"/>
  <c r="K2041" i="8" l="1"/>
  <c r="L2042" i="8" s="1"/>
  <c r="L1886" i="4"/>
  <c r="I2652" i="4"/>
  <c r="K2042" i="8" l="1"/>
  <c r="I2973" i="8"/>
  <c r="H2973" i="8" s="1"/>
  <c r="K1886" i="4"/>
  <c r="H2652" i="4"/>
  <c r="L2043" i="8" l="1"/>
  <c r="L1887" i="4"/>
  <c r="I2653" i="4"/>
  <c r="K2043" i="8" l="1"/>
  <c r="I2974" i="8"/>
  <c r="H2974" i="8" s="1"/>
  <c r="K1887" i="4"/>
  <c r="H2653" i="4"/>
  <c r="I2975" i="8" l="1"/>
  <c r="H2975" i="8" s="1"/>
  <c r="L2044" i="8"/>
  <c r="L1888" i="4"/>
  <c r="I2654" i="4"/>
  <c r="K2044" i="8" l="1"/>
  <c r="K1888" i="4"/>
  <c r="H2654" i="4"/>
  <c r="L2045" i="8" l="1"/>
  <c r="I2976" i="8"/>
  <c r="H2976" i="8" s="1"/>
  <c r="L1889" i="4"/>
  <c r="I2655" i="4"/>
  <c r="I2977" i="8" l="1"/>
  <c r="H2977" i="8" s="1"/>
  <c r="K2045" i="8"/>
  <c r="K1889" i="4"/>
  <c r="H2655" i="4"/>
  <c r="I2978" i="8" l="1"/>
  <c r="H2978" i="8" s="1"/>
  <c r="L2046" i="8"/>
  <c r="L1890" i="4"/>
  <c r="I2656" i="4"/>
  <c r="K2046" i="8" l="1"/>
  <c r="K1890" i="4"/>
  <c r="H2656" i="4"/>
  <c r="L2047" i="8" l="1"/>
  <c r="I2979" i="8"/>
  <c r="H2979" i="8" s="1"/>
  <c r="L1891" i="4"/>
  <c r="I2657" i="4"/>
  <c r="K2047" i="8" l="1"/>
  <c r="K1891" i="4"/>
  <c r="H2657" i="4"/>
  <c r="L2048" i="8" l="1"/>
  <c r="I2980" i="8"/>
  <c r="H2980" i="8" s="1"/>
  <c r="L1892" i="4"/>
  <c r="I2658" i="4"/>
  <c r="I2981" i="8" l="1"/>
  <c r="H2981" i="8" s="1"/>
  <c r="K2048" i="8"/>
  <c r="K1892" i="4"/>
  <c r="H2658" i="4"/>
  <c r="L2049" i="8" l="1"/>
  <c r="L1893" i="4"/>
  <c r="K1893" i="4" s="1"/>
  <c r="I2659" i="4"/>
  <c r="K2049" i="8" l="1"/>
  <c r="I2982" i="8"/>
  <c r="H2982" i="8" s="1"/>
  <c r="L1894" i="4"/>
  <c r="H2659" i="4"/>
  <c r="I2983" i="8" l="1"/>
  <c r="H2983" i="8" s="1"/>
  <c r="L2050" i="8"/>
  <c r="K1894" i="4"/>
  <c r="I2660" i="4"/>
  <c r="I2984" i="8" l="1"/>
  <c r="H2984" i="8" s="1"/>
  <c r="K2050" i="8"/>
  <c r="L1895" i="4"/>
  <c r="H2660" i="4"/>
  <c r="L2051" i="8" l="1"/>
  <c r="K1895" i="4"/>
  <c r="I2661" i="4"/>
  <c r="K2051" i="8" l="1"/>
  <c r="I2985" i="8"/>
  <c r="H2985" i="8" s="1"/>
  <c r="L1896" i="4"/>
  <c r="H2661" i="4"/>
  <c r="L2052" i="8" l="1"/>
  <c r="K1896" i="4"/>
  <c r="I2662" i="4"/>
  <c r="K2052" i="8" l="1"/>
  <c r="I2986" i="8"/>
  <c r="H2986" i="8" s="1"/>
  <c r="L1897" i="4"/>
  <c r="H2662" i="4"/>
  <c r="L2053" i="8" l="1"/>
  <c r="K1897" i="4"/>
  <c r="I2663" i="4"/>
  <c r="K2053" i="8" l="1"/>
  <c r="I2987" i="8"/>
  <c r="H2987" i="8" s="1"/>
  <c r="L1898" i="4"/>
  <c r="H2663" i="4"/>
  <c r="I2988" i="8" l="1"/>
  <c r="H2988" i="8" s="1"/>
  <c r="L2054" i="8"/>
  <c r="K1898" i="4"/>
  <c r="I2664" i="4"/>
  <c r="K2054" i="8" l="1"/>
  <c r="L1899" i="4"/>
  <c r="H2664" i="4"/>
  <c r="L2055" i="8" l="1"/>
  <c r="I2989" i="8"/>
  <c r="H2989" i="8" s="1"/>
  <c r="K1899" i="4"/>
  <c r="I2665" i="4"/>
  <c r="K2055" i="8" l="1"/>
  <c r="L1900" i="4"/>
  <c r="H2665" i="4"/>
  <c r="L2056" i="8" l="1"/>
  <c r="K2056" i="8" s="1"/>
  <c r="I2990" i="8"/>
  <c r="H2990" i="8" s="1"/>
  <c r="K1900" i="4"/>
  <c r="I2666" i="4"/>
  <c r="L2057" i="8" l="1"/>
  <c r="L1901" i="4"/>
  <c r="H2666" i="4"/>
  <c r="I2991" i="8" l="1"/>
  <c r="H2991" i="8" s="1"/>
  <c r="K2057" i="8"/>
  <c r="K1901" i="4"/>
  <c r="I2667" i="4"/>
  <c r="L2058" i="8" l="1"/>
  <c r="L1902" i="4"/>
  <c r="H2667" i="4"/>
  <c r="I2992" i="8" l="1"/>
  <c r="H2992" i="8" s="1"/>
  <c r="K2058" i="8"/>
  <c r="K1902" i="4"/>
  <c r="I2668" i="4"/>
  <c r="L2059" i="8" l="1"/>
  <c r="L1903" i="4"/>
  <c r="H2668" i="4"/>
  <c r="I2993" i="8" l="1"/>
  <c r="H2993" i="8" s="1"/>
  <c r="K2059" i="8"/>
  <c r="K1903" i="4"/>
  <c r="I2669" i="4"/>
  <c r="L2060" i="8" l="1"/>
  <c r="L1904" i="4"/>
  <c r="H2669" i="4"/>
  <c r="I2994" i="8" l="1"/>
  <c r="H2994" i="8" s="1"/>
  <c r="K2060" i="8"/>
  <c r="K1904" i="4"/>
  <c r="I2670" i="4"/>
  <c r="L2061" i="8" l="1"/>
  <c r="L1905" i="4"/>
  <c r="H2670" i="4"/>
  <c r="K2061" i="8" l="1"/>
  <c r="I2995" i="8"/>
  <c r="H2995" i="8" s="1"/>
  <c r="K1905" i="4"/>
  <c r="I2671" i="4"/>
  <c r="I2996" i="8" l="1"/>
  <c r="H2996" i="8" s="1"/>
  <c r="L2062" i="8"/>
  <c r="L1906" i="4"/>
  <c r="H2671" i="4"/>
  <c r="K2062" i="8" l="1"/>
  <c r="L2063" i="8" s="1"/>
  <c r="K1906" i="4"/>
  <c r="I2672" i="4"/>
  <c r="K2063" i="8" l="1"/>
  <c r="I2997" i="8"/>
  <c r="H2997" i="8" s="1"/>
  <c r="L1907" i="4"/>
  <c r="H2672" i="4"/>
  <c r="L2064" i="8" l="1"/>
  <c r="K1907" i="4"/>
  <c r="I2673" i="4"/>
  <c r="I2998" i="8" l="1"/>
  <c r="H2998" i="8" s="1"/>
  <c r="K2064" i="8"/>
  <c r="L2065" i="8" s="1"/>
  <c r="L1908" i="4"/>
  <c r="H2673" i="4"/>
  <c r="K2065" i="8" l="1"/>
  <c r="K1908" i="4"/>
  <c r="I2674" i="4"/>
  <c r="I2999" i="8" l="1"/>
  <c r="H2999" i="8" s="1"/>
  <c r="L2066" i="8"/>
  <c r="L1909" i="4"/>
  <c r="H2674" i="4"/>
  <c r="K2066" i="8" l="1"/>
  <c r="K1909" i="4"/>
  <c r="I2675" i="4"/>
  <c r="L2067" i="8" l="1"/>
  <c r="I3000" i="8"/>
  <c r="H3000" i="8" s="1"/>
  <c r="L1910" i="4"/>
  <c r="H2675" i="4"/>
  <c r="K2067" i="8" l="1"/>
  <c r="K1910" i="4"/>
  <c r="I2676" i="4"/>
  <c r="L2068" i="8" l="1"/>
  <c r="I3001" i="8"/>
  <c r="H3001" i="8" s="1"/>
  <c r="L1911" i="4"/>
  <c r="H2676" i="4"/>
  <c r="K2068" i="8" l="1"/>
  <c r="K1911" i="4"/>
  <c r="I2677" i="4"/>
  <c r="L2069" i="8" l="1"/>
  <c r="I3002" i="8"/>
  <c r="H3002" i="8" s="1"/>
  <c r="L1912" i="4"/>
  <c r="H2677" i="4"/>
  <c r="I3003" i="8" l="1"/>
  <c r="H3003" i="8" s="1"/>
  <c r="K2069" i="8"/>
  <c r="K1912" i="4"/>
  <c r="I2678" i="4"/>
  <c r="L2070" i="8" l="1"/>
  <c r="L1913" i="4"/>
  <c r="H2678" i="4"/>
  <c r="K2070" i="8" l="1"/>
  <c r="L2071" i="8" s="1"/>
  <c r="I3004" i="8"/>
  <c r="H3004" i="8" s="1"/>
  <c r="K1913" i="4"/>
  <c r="I2679" i="4"/>
  <c r="K2071" i="8" l="1"/>
  <c r="L1914" i="4"/>
  <c r="H2679" i="4"/>
  <c r="I3005" i="8" l="1"/>
  <c r="H3005" i="8" s="1"/>
  <c r="L2072" i="8"/>
  <c r="K1914" i="4"/>
  <c r="I2680" i="4"/>
  <c r="K2072" i="8" l="1"/>
  <c r="L1915" i="4"/>
  <c r="H2680" i="4"/>
  <c r="L2073" i="8" l="1"/>
  <c r="I3006" i="8"/>
  <c r="H3006" i="8" s="1"/>
  <c r="K1915" i="4"/>
  <c r="I2681" i="4"/>
  <c r="K2073" i="8" l="1"/>
  <c r="L1916" i="4"/>
  <c r="H2681" i="4"/>
  <c r="I3007" i="8" l="1"/>
  <c r="H3007" i="8" s="1"/>
  <c r="L2074" i="8"/>
  <c r="K1916" i="4"/>
  <c r="I2682" i="4"/>
  <c r="I3008" i="8" l="1"/>
  <c r="H3008" i="8" s="1"/>
  <c r="K2074" i="8"/>
  <c r="L1917" i="4"/>
  <c r="H2682" i="4"/>
  <c r="L2075" i="8" l="1"/>
  <c r="K1917" i="4"/>
  <c r="I2683" i="4"/>
  <c r="I3009" i="8" l="1"/>
  <c r="H3009" i="8" s="1"/>
  <c r="K2075" i="8"/>
  <c r="L1918" i="4"/>
  <c r="H2683" i="4"/>
  <c r="L2076" i="8" l="1"/>
  <c r="K1918" i="4"/>
  <c r="I2684" i="4"/>
  <c r="I3010" i="8" l="1"/>
  <c r="H3010" i="8" s="1"/>
  <c r="K2076" i="8"/>
  <c r="L1919" i="4"/>
  <c r="H2684" i="4"/>
  <c r="L2077" i="8" l="1"/>
  <c r="K2077" i="8" s="1"/>
  <c r="K1919" i="4"/>
  <c r="I2685" i="4"/>
  <c r="L2078" i="8" l="1"/>
  <c r="I3011" i="8"/>
  <c r="H3011" i="8" s="1"/>
  <c r="L1920" i="4"/>
  <c r="H2685" i="4"/>
  <c r="K2078" i="8" l="1"/>
  <c r="K1920" i="4"/>
  <c r="I2686" i="4"/>
  <c r="L2079" i="8" l="1"/>
  <c r="I3012" i="8"/>
  <c r="H3012" i="8" s="1"/>
  <c r="L1921" i="4"/>
  <c r="H2686" i="4"/>
  <c r="I3013" i="8" l="1"/>
  <c r="H3013" i="8" s="1"/>
  <c r="K2079" i="8"/>
  <c r="K1921" i="4"/>
  <c r="I2687" i="4"/>
  <c r="I3014" i="8" l="1"/>
  <c r="H3014" i="8" s="1"/>
  <c r="L2080" i="8"/>
  <c r="L1922" i="4"/>
  <c r="H2687" i="4"/>
  <c r="K2080" i="8" l="1"/>
  <c r="K1922" i="4"/>
  <c r="I2688" i="4"/>
  <c r="L2081" i="8" l="1"/>
  <c r="I3015" i="8"/>
  <c r="H3015" i="8" s="1"/>
  <c r="L1923" i="4"/>
  <c r="H2688" i="4"/>
  <c r="K2081" i="8" l="1"/>
  <c r="K1923" i="4"/>
  <c r="I2689" i="4"/>
  <c r="L2082" i="8" l="1"/>
  <c r="I3016" i="8"/>
  <c r="H3016" i="8" s="1"/>
  <c r="L1924" i="4"/>
  <c r="H2689" i="4"/>
  <c r="K2082" i="8" l="1"/>
  <c r="K1924" i="4"/>
  <c r="I2690" i="4"/>
  <c r="L2083" i="8" l="1"/>
  <c r="K2083" i="8" s="1"/>
  <c r="I3017" i="8"/>
  <c r="H3017" i="8" s="1"/>
  <c r="L1925" i="4"/>
  <c r="H2690" i="4"/>
  <c r="L2084" i="8" l="1"/>
  <c r="K1925" i="4"/>
  <c r="I2691" i="4"/>
  <c r="I3018" i="8" l="1"/>
  <c r="H3018" i="8" s="1"/>
  <c r="K2084" i="8"/>
  <c r="L1926" i="4"/>
  <c r="H2691" i="4"/>
  <c r="I3019" i="8" l="1"/>
  <c r="H3019" i="8" s="1"/>
  <c r="L2085" i="8"/>
  <c r="K1926" i="4"/>
  <c r="I2692" i="4"/>
  <c r="K2085" i="8" l="1"/>
  <c r="L1927" i="4"/>
  <c r="H2692" i="4"/>
  <c r="L2086" i="8" l="1"/>
  <c r="I3020" i="8"/>
  <c r="H3020" i="8" s="1"/>
  <c r="K1927" i="4"/>
  <c r="I2693" i="4"/>
  <c r="K2086" i="8" l="1"/>
  <c r="L1928" i="4"/>
  <c r="H2693" i="4"/>
  <c r="L2087" i="8" l="1"/>
  <c r="K2087" i="8" s="1"/>
  <c r="I3021" i="8"/>
  <c r="H3021" i="8" s="1"/>
  <c r="K1928" i="4"/>
  <c r="I2694" i="4"/>
  <c r="L2088" i="8" l="1"/>
  <c r="L1929" i="4"/>
  <c r="H2694" i="4"/>
  <c r="I3022" i="8" l="1"/>
  <c r="H3022" i="8" s="1"/>
  <c r="K2088" i="8"/>
  <c r="K1929" i="4"/>
  <c r="I2695" i="4"/>
  <c r="I3023" i="8" l="1"/>
  <c r="H3023" i="8" s="1"/>
  <c r="L2089" i="8"/>
  <c r="L1930" i="4"/>
  <c r="H2695" i="4"/>
  <c r="I3024" i="8" l="1"/>
  <c r="H3024" i="8" s="1"/>
  <c r="K2089" i="8"/>
  <c r="K1930" i="4"/>
  <c r="I2696" i="4"/>
  <c r="L2090" i="8" l="1"/>
  <c r="L1931" i="4"/>
  <c r="H2696" i="4"/>
  <c r="K2090" i="8" l="1"/>
  <c r="L2091" i="8" s="1"/>
  <c r="I3025" i="8"/>
  <c r="H3025" i="8" s="1"/>
  <c r="K1931" i="4"/>
  <c r="I2697" i="4"/>
  <c r="K2091" i="8" l="1"/>
  <c r="L1932" i="4"/>
  <c r="H2697" i="4"/>
  <c r="I3026" i="8" l="1"/>
  <c r="H3026" i="8" s="1"/>
  <c r="L2092" i="8"/>
  <c r="K1932" i="4"/>
  <c r="I2698" i="4"/>
  <c r="K2092" i="8" l="1"/>
  <c r="L1933" i="4"/>
  <c r="H2698" i="4"/>
  <c r="L2093" i="8" l="1"/>
  <c r="I3027" i="8"/>
  <c r="H3027" i="8" s="1"/>
  <c r="K1933" i="4"/>
  <c r="I2699" i="4"/>
  <c r="K2093" i="8" l="1"/>
  <c r="L1934" i="4"/>
  <c r="H2699" i="4"/>
  <c r="L2094" i="8" l="1"/>
  <c r="I3028" i="8"/>
  <c r="H3028" i="8" s="1"/>
  <c r="K1934" i="4"/>
  <c r="I2700" i="4"/>
  <c r="K2094" i="8" l="1"/>
  <c r="L1935" i="4"/>
  <c r="H2700" i="4"/>
  <c r="L2095" i="8" l="1"/>
  <c r="K2095" i="8" s="1"/>
  <c r="I3029" i="8"/>
  <c r="H3029" i="8" s="1"/>
  <c r="K1935" i="4"/>
  <c r="I2701" i="4"/>
  <c r="L2096" i="8" l="1"/>
  <c r="L1936" i="4"/>
  <c r="H2701" i="4"/>
  <c r="I3030" i="8" l="1"/>
  <c r="H3030" i="8" s="1"/>
  <c r="K2096" i="8"/>
  <c r="K1936" i="4"/>
  <c r="I2702" i="4"/>
  <c r="I3031" i="8" l="1"/>
  <c r="H3031" i="8" s="1"/>
  <c r="L2097" i="8"/>
  <c r="L1937" i="4"/>
  <c r="H2702" i="4"/>
  <c r="K2097" i="8" l="1"/>
  <c r="K1937" i="4"/>
  <c r="I2703" i="4"/>
  <c r="I3032" i="8" l="1"/>
  <c r="H3032" i="8" s="1"/>
  <c r="L2098" i="8"/>
  <c r="L1938" i="4"/>
  <c r="H2703" i="4"/>
  <c r="K2098" i="8" l="1"/>
  <c r="L2099" i="8" s="1"/>
  <c r="K1938" i="4"/>
  <c r="I2704" i="4"/>
  <c r="K2099" i="8" l="1"/>
  <c r="I3033" i="8"/>
  <c r="H3033" i="8" s="1"/>
  <c r="L1939" i="4"/>
  <c r="H2704" i="4"/>
  <c r="L2100" i="8" l="1"/>
  <c r="K1939" i="4"/>
  <c r="I2705" i="4"/>
  <c r="I3034" i="8" l="1"/>
  <c r="H3034" i="8" s="1"/>
  <c r="K2100" i="8"/>
  <c r="L1940" i="4"/>
  <c r="H2705" i="4"/>
  <c r="L2101" i="8" l="1"/>
  <c r="K1940" i="4"/>
  <c r="I2706" i="4"/>
  <c r="I3035" i="8" l="1"/>
  <c r="H3035" i="8" s="1"/>
  <c r="K2101" i="8"/>
  <c r="L1941" i="4"/>
  <c r="H2706" i="4"/>
  <c r="L2102" i="8" l="1"/>
  <c r="K1941" i="4"/>
  <c r="I2707" i="4"/>
  <c r="I3036" i="8" l="1"/>
  <c r="H3036" i="8" s="1"/>
  <c r="K2102" i="8"/>
  <c r="L1942" i="4"/>
  <c r="H2707" i="4"/>
  <c r="L2103" i="8" l="1"/>
  <c r="K1942" i="4"/>
  <c r="I2708" i="4"/>
  <c r="I3037" i="8" l="1"/>
  <c r="H3037" i="8" s="1"/>
  <c r="K2103" i="8"/>
  <c r="L1943" i="4"/>
  <c r="H2708" i="4"/>
  <c r="I3038" i="8" l="1"/>
  <c r="H3038" i="8" s="1"/>
  <c r="L2104" i="8"/>
  <c r="K1943" i="4"/>
  <c r="I2709" i="4"/>
  <c r="K2104" i="8" l="1"/>
  <c r="L1944" i="4"/>
  <c r="H2709" i="4"/>
  <c r="I3039" i="8" l="1"/>
  <c r="H3039" i="8" s="1"/>
  <c r="L2105" i="8"/>
  <c r="K1944" i="4"/>
  <c r="I2710" i="4"/>
  <c r="I3040" i="8" l="1"/>
  <c r="H3040" i="8" s="1"/>
  <c r="K2105" i="8"/>
  <c r="L1945" i="4"/>
  <c r="H2710" i="4"/>
  <c r="L2106" i="8" l="1"/>
  <c r="K1945" i="4"/>
  <c r="I2711" i="4"/>
  <c r="K2106" i="8" l="1"/>
  <c r="I3041" i="8"/>
  <c r="H3041" i="8" s="1"/>
  <c r="L1946" i="4"/>
  <c r="H2711" i="4"/>
  <c r="L2107" i="8" l="1"/>
  <c r="K2107" i="8" s="1"/>
  <c r="K1946" i="4"/>
  <c r="I2712" i="4"/>
  <c r="L2108" i="8" l="1"/>
  <c r="I3042" i="8"/>
  <c r="H3042" i="8" s="1"/>
  <c r="L1947" i="4"/>
  <c r="H2712" i="4"/>
  <c r="K2108" i="8" l="1"/>
  <c r="K1947" i="4"/>
  <c r="I2713" i="4"/>
  <c r="I3043" i="8" l="1"/>
  <c r="H3043" i="8" s="1"/>
  <c r="L2109" i="8"/>
  <c r="L1948" i="4"/>
  <c r="H2713" i="4"/>
  <c r="I3044" i="8" l="1"/>
  <c r="H3044" i="8" s="1"/>
  <c r="K2109" i="8"/>
  <c r="K1948" i="4"/>
  <c r="I2714" i="4"/>
  <c r="L2110" i="8" l="1"/>
  <c r="L1949" i="4"/>
  <c r="H2714" i="4"/>
  <c r="I3045" i="8" l="1"/>
  <c r="H3045" i="8" s="1"/>
  <c r="K2110" i="8"/>
  <c r="K1949" i="4"/>
  <c r="I2715" i="4"/>
  <c r="I3046" i="8" l="1"/>
  <c r="H3046" i="8" s="1"/>
  <c r="L2111" i="8"/>
  <c r="L1950" i="4"/>
  <c r="H2715" i="4"/>
  <c r="K2111" i="8" l="1"/>
  <c r="K1950" i="4"/>
  <c r="I2716" i="4"/>
  <c r="I3047" i="8" l="1"/>
  <c r="H3047" i="8" s="1"/>
  <c r="L2112" i="8"/>
  <c r="L1951" i="4"/>
  <c r="H2716" i="4"/>
  <c r="K2112" i="8" l="1"/>
  <c r="L2113" i="8" s="1"/>
  <c r="K1951" i="4"/>
  <c r="I2717" i="4"/>
  <c r="K2113" i="8" l="1"/>
  <c r="I3048" i="8"/>
  <c r="H3048" i="8" s="1"/>
  <c r="L1952" i="4"/>
  <c r="H2717" i="4"/>
  <c r="L2114" i="8" l="1"/>
  <c r="K1952" i="4"/>
  <c r="I2718" i="4"/>
  <c r="I3049" i="8" l="1"/>
  <c r="H3049" i="8" s="1"/>
  <c r="K2114" i="8"/>
  <c r="L1953" i="4"/>
  <c r="H2718" i="4"/>
  <c r="I3050" i="8" l="1"/>
  <c r="H3050" i="8" s="1"/>
  <c r="L2115" i="8"/>
  <c r="K1953" i="4"/>
  <c r="I2719" i="4"/>
  <c r="K2115" i="8" l="1"/>
  <c r="L1954" i="4"/>
  <c r="H2719" i="4"/>
  <c r="I3051" i="8" l="1"/>
  <c r="H3051" i="8" s="1"/>
  <c r="L2116" i="8"/>
  <c r="K1954" i="4"/>
  <c r="I2720" i="4"/>
  <c r="K2116" i="8" l="1"/>
  <c r="L2117" i="8" s="1"/>
  <c r="L1955" i="4"/>
  <c r="H2720" i="4"/>
  <c r="K2117" i="8" l="1"/>
  <c r="I3052" i="8"/>
  <c r="H3052" i="8" s="1"/>
  <c r="K1955" i="4"/>
  <c r="I2721" i="4"/>
  <c r="I3053" i="8" l="1"/>
  <c r="H3053" i="8" s="1"/>
  <c r="L2118" i="8"/>
  <c r="L1956" i="4"/>
  <c r="H2721" i="4"/>
  <c r="K2118" i="8" l="1"/>
  <c r="L2119" i="8" s="1"/>
  <c r="K1956" i="4"/>
  <c r="I2722" i="4"/>
  <c r="K2119" i="8" l="1"/>
  <c r="I3054" i="8"/>
  <c r="H3054" i="8" s="1"/>
  <c r="L1957" i="4"/>
  <c r="H2722" i="4"/>
  <c r="L2120" i="8" l="1"/>
  <c r="K2120" i="8" s="1"/>
  <c r="K1957" i="4"/>
  <c r="I2723" i="4"/>
  <c r="L2121" i="8" l="1"/>
  <c r="I3055" i="8"/>
  <c r="H3055" i="8" s="1"/>
  <c r="L1958" i="4"/>
  <c r="H2723" i="4"/>
  <c r="K2121" i="8" l="1"/>
  <c r="K1958" i="4"/>
  <c r="I2724" i="4"/>
  <c r="L2122" i="8" l="1"/>
  <c r="K2122" i="8" s="1"/>
  <c r="I3056" i="8"/>
  <c r="H3056" i="8" s="1"/>
  <c r="L1959" i="4"/>
  <c r="K1959" i="4" s="1"/>
  <c r="H2724" i="4"/>
  <c r="L2123" i="8" l="1"/>
  <c r="L1960" i="4"/>
  <c r="I2725" i="4"/>
  <c r="I3057" i="8" l="1"/>
  <c r="H3057" i="8" s="1"/>
  <c r="K2123" i="8"/>
  <c r="K1960" i="4"/>
  <c r="H2725" i="4"/>
  <c r="I3058" i="8" l="1"/>
  <c r="H3058" i="8" s="1"/>
  <c r="L2124" i="8"/>
  <c r="L1961" i="4"/>
  <c r="K1961" i="4" s="1"/>
  <c r="I2726" i="4"/>
  <c r="K2124" i="8" l="1"/>
  <c r="L1962" i="4"/>
  <c r="K1962" i="4" s="1"/>
  <c r="H2726" i="4"/>
  <c r="I3059" i="8" l="1"/>
  <c r="H3059" i="8" s="1"/>
  <c r="L2125" i="8"/>
  <c r="L1963" i="4"/>
  <c r="I2727" i="4"/>
  <c r="K2125" i="8" l="1"/>
  <c r="K1963" i="4"/>
  <c r="H2727" i="4"/>
  <c r="I3060" i="8" l="1"/>
  <c r="H3060" i="8" s="1"/>
  <c r="L2126" i="8"/>
  <c r="L1964" i="4"/>
  <c r="I2728" i="4"/>
  <c r="K2126" i="8" l="1"/>
  <c r="K1964" i="4"/>
  <c r="H2728" i="4"/>
  <c r="I3061" i="8" l="1"/>
  <c r="H3061" i="8" s="1"/>
  <c r="L2127" i="8"/>
  <c r="L1965" i="4"/>
  <c r="I2729" i="4"/>
  <c r="I3062" i="8" l="1"/>
  <c r="H3062" i="8" s="1"/>
  <c r="K2127" i="8"/>
  <c r="K1965" i="4"/>
  <c r="H2729" i="4"/>
  <c r="L2128" i="8" l="1"/>
  <c r="L1966" i="4"/>
  <c r="I2730" i="4"/>
  <c r="I3063" i="8" l="1"/>
  <c r="H3063" i="8" s="1"/>
  <c r="K2128" i="8"/>
  <c r="K1966" i="4"/>
  <c r="H2730" i="4"/>
  <c r="L2129" i="8" l="1"/>
  <c r="K2129" i="8" s="1"/>
  <c r="L1967" i="4"/>
  <c r="I2731" i="4"/>
  <c r="L2130" i="8" l="1"/>
  <c r="I3064" i="8"/>
  <c r="H3064" i="8" s="1"/>
  <c r="K1967" i="4"/>
  <c r="H2731" i="4"/>
  <c r="K2130" i="8" l="1"/>
  <c r="L1968" i="4"/>
  <c r="I2732" i="4"/>
  <c r="L2131" i="8" l="1"/>
  <c r="K2131" i="8" s="1"/>
  <c r="I3065" i="8"/>
  <c r="H3065" i="8" s="1"/>
  <c r="K1968" i="4"/>
  <c r="H2732" i="4"/>
  <c r="L2132" i="8" l="1"/>
  <c r="L1969" i="4"/>
  <c r="I2733" i="4"/>
  <c r="I3066" i="8" l="1"/>
  <c r="H3066" i="8" s="1"/>
  <c r="K2132" i="8"/>
  <c r="K1969" i="4"/>
  <c r="H2733" i="4"/>
  <c r="L2133" i="8" l="1"/>
  <c r="K2133" i="8" s="1"/>
  <c r="L1970" i="4"/>
  <c r="I2734" i="4"/>
  <c r="L2134" i="8" l="1"/>
  <c r="I3067" i="8"/>
  <c r="H3067" i="8" s="1"/>
  <c r="K1970" i="4"/>
  <c r="H2734" i="4"/>
  <c r="K2134" i="8" l="1"/>
  <c r="L1971" i="4"/>
  <c r="I2735" i="4"/>
  <c r="I3068" i="8" l="1"/>
  <c r="H3068" i="8" s="1"/>
  <c r="L2135" i="8"/>
  <c r="K1971" i="4"/>
  <c r="H2735" i="4"/>
  <c r="I3069" i="8" l="1"/>
  <c r="H3069" i="8" s="1"/>
  <c r="K2135" i="8"/>
  <c r="L1972" i="4"/>
  <c r="I2736" i="4"/>
  <c r="L2136" i="8" l="1"/>
  <c r="K1972" i="4"/>
  <c r="H2736" i="4"/>
  <c r="I3070" i="8" l="1"/>
  <c r="H3070" i="8" s="1"/>
  <c r="K2136" i="8"/>
  <c r="L1973" i="4"/>
  <c r="I2737" i="4"/>
  <c r="I3071" i="8" l="1"/>
  <c r="H3071" i="8" s="1"/>
  <c r="L2137" i="8"/>
  <c r="K1973" i="4"/>
  <c r="H2737" i="4"/>
  <c r="K2137" i="8" l="1"/>
  <c r="L1974" i="4"/>
  <c r="I2738" i="4"/>
  <c r="I3072" i="8" l="1"/>
  <c r="H3072" i="8" s="1"/>
  <c r="L2138" i="8"/>
  <c r="K1974" i="4"/>
  <c r="H2738" i="4"/>
  <c r="I3073" i="8" l="1"/>
  <c r="H3073" i="8" s="1"/>
  <c r="K2138" i="8"/>
  <c r="L1975" i="4"/>
  <c r="I2739" i="4"/>
  <c r="L2139" i="8" l="1"/>
  <c r="K1975" i="4"/>
  <c r="H2739" i="4"/>
  <c r="I3074" i="8" l="1"/>
  <c r="H3074" i="8" s="1"/>
  <c r="K2139" i="8"/>
  <c r="L1976" i="4"/>
  <c r="I2740" i="4"/>
  <c r="I3075" i="8" l="1"/>
  <c r="H3075" i="8" s="1"/>
  <c r="L2140" i="8"/>
  <c r="K1976" i="4"/>
  <c r="H2740" i="4"/>
  <c r="K2140" i="8" l="1"/>
  <c r="L1977" i="4"/>
  <c r="I2741" i="4"/>
  <c r="I3076" i="8" l="1"/>
  <c r="H3076" i="8" s="1"/>
  <c r="L2141" i="8"/>
  <c r="K1977" i="4"/>
  <c r="H2741" i="4"/>
  <c r="I3077" i="8" l="1"/>
  <c r="H3077" i="8" s="1"/>
  <c r="K2141" i="8"/>
  <c r="L1978" i="4"/>
  <c r="I2742" i="4"/>
  <c r="L2142" i="8" l="1"/>
  <c r="K1978" i="4"/>
  <c r="H2742" i="4"/>
  <c r="K2142" i="8" l="1"/>
  <c r="I3078" i="8"/>
  <c r="H3078" i="8" s="1"/>
  <c r="L1979" i="4"/>
  <c r="I2743" i="4"/>
  <c r="L2143" i="8" l="1"/>
  <c r="K1979" i="4"/>
  <c r="H2743" i="4"/>
  <c r="K2143" i="8" l="1"/>
  <c r="I3079" i="8"/>
  <c r="H3079" i="8" s="1"/>
  <c r="L1980" i="4"/>
  <c r="I2744" i="4"/>
  <c r="I3080" i="8" l="1"/>
  <c r="H3080" i="8" s="1"/>
  <c r="L2144" i="8"/>
  <c r="K1980" i="4"/>
  <c r="H2744" i="4"/>
  <c r="K2144" i="8" l="1"/>
  <c r="L1981" i="4"/>
  <c r="I2745" i="4"/>
  <c r="L2145" i="8" l="1"/>
  <c r="I3081" i="8"/>
  <c r="H3081" i="8" s="1"/>
  <c r="K1981" i="4"/>
  <c r="H2745" i="4"/>
  <c r="K2145" i="8" l="1"/>
  <c r="L1982" i="4"/>
  <c r="I2746" i="4"/>
  <c r="L2146" i="8" l="1"/>
  <c r="I3082" i="8"/>
  <c r="H3082" i="8" s="1"/>
  <c r="K1982" i="4"/>
  <c r="H2746" i="4"/>
  <c r="K2146" i="8" l="1"/>
  <c r="L1983" i="4"/>
  <c r="I2747" i="4"/>
  <c r="L2147" i="8" l="1"/>
  <c r="I3083" i="8"/>
  <c r="H3083" i="8" s="1"/>
  <c r="K1983" i="4"/>
  <c r="H2747" i="4"/>
  <c r="I3084" i="8" l="1"/>
  <c r="H3084" i="8" s="1"/>
  <c r="K2147" i="8"/>
  <c r="L1984" i="4"/>
  <c r="I2748" i="4"/>
  <c r="L2148" i="8" l="1"/>
  <c r="K2148" i="8" s="1"/>
  <c r="K1984" i="4"/>
  <c r="H2748" i="4"/>
  <c r="L2149" i="8" l="1"/>
  <c r="I3085" i="8"/>
  <c r="H3085" i="8" s="1"/>
  <c r="L1985" i="4"/>
  <c r="I2749" i="4"/>
  <c r="K2149" i="8" l="1"/>
  <c r="K1985" i="4"/>
  <c r="H2749" i="4"/>
  <c r="L2150" i="8" l="1"/>
  <c r="K2150" i="8" s="1"/>
  <c r="I3086" i="8"/>
  <c r="H3086" i="8" s="1"/>
  <c r="L1986" i="4"/>
  <c r="I2750" i="4"/>
  <c r="L2151" i="8" l="1"/>
  <c r="K1986" i="4"/>
  <c r="H2750" i="4"/>
  <c r="I3087" i="8" l="1"/>
  <c r="H3087" i="8" s="1"/>
  <c r="K2151" i="8"/>
  <c r="L1987" i="4"/>
  <c r="I2751" i="4"/>
  <c r="L2152" i="8" l="1"/>
  <c r="K2152" i="8" s="1"/>
  <c r="K1987" i="4"/>
  <c r="H2751" i="4"/>
  <c r="L2153" i="8" l="1"/>
  <c r="I3088" i="8"/>
  <c r="H3088" i="8" s="1"/>
  <c r="L1988" i="4"/>
  <c r="I2752" i="4"/>
  <c r="K2153" i="8" l="1"/>
  <c r="K1988" i="4"/>
  <c r="H2752" i="4"/>
  <c r="I3089" i="8" l="1"/>
  <c r="H3089" i="8" s="1"/>
  <c r="L2154" i="8"/>
  <c r="L1989" i="4"/>
  <c r="I2753" i="4"/>
  <c r="I3090" i="8" l="1"/>
  <c r="H3090" i="8" s="1"/>
  <c r="K2154" i="8"/>
  <c r="K1989" i="4"/>
  <c r="H2753" i="4"/>
  <c r="L2155" i="8" l="1"/>
  <c r="L1990" i="4"/>
  <c r="I2754" i="4"/>
  <c r="I3091" i="8" l="1"/>
  <c r="H3091" i="8" s="1"/>
  <c r="K2155" i="8"/>
  <c r="K1990" i="4"/>
  <c r="H2754" i="4"/>
  <c r="L2156" i="8" l="1"/>
  <c r="L1991" i="4"/>
  <c r="I2755" i="4"/>
  <c r="K2156" i="8" l="1"/>
  <c r="L2157" i="8" s="1"/>
  <c r="I3092" i="8"/>
  <c r="H3092" i="8" s="1"/>
  <c r="K1991" i="4"/>
  <c r="H2755" i="4"/>
  <c r="K2157" i="8" l="1"/>
  <c r="L1992" i="4"/>
  <c r="I2756" i="4"/>
  <c r="I3093" i="8" l="1"/>
  <c r="H3093" i="8" s="1"/>
  <c r="L2158" i="8"/>
  <c r="K1992" i="4"/>
  <c r="H2756" i="4"/>
  <c r="I3094" i="8" l="1"/>
  <c r="H3094" i="8" s="1"/>
  <c r="K2158" i="8"/>
  <c r="L1993" i="4"/>
  <c r="I2757" i="4"/>
  <c r="L2159" i="8" l="1"/>
  <c r="K1993" i="4"/>
  <c r="H2757" i="4"/>
  <c r="K2159" i="8" l="1"/>
  <c r="I3095" i="8"/>
  <c r="H3095" i="8" s="1"/>
  <c r="L1994" i="4"/>
  <c r="I2758" i="4"/>
  <c r="I3096" i="8" l="1"/>
  <c r="H3096" i="8" s="1"/>
  <c r="L2160" i="8"/>
  <c r="K1994" i="4"/>
  <c r="H2758" i="4"/>
  <c r="K2160" i="8" l="1"/>
  <c r="L2161" i="8" s="1"/>
  <c r="L1995" i="4"/>
  <c r="I2759" i="4"/>
  <c r="K2161" i="8" l="1"/>
  <c r="I3097" i="8"/>
  <c r="H3097" i="8" s="1"/>
  <c r="K1995" i="4"/>
  <c r="H2759" i="4"/>
  <c r="L2162" i="8" l="1"/>
  <c r="L1996" i="4"/>
  <c r="I2760" i="4"/>
  <c r="K2162" i="8" l="1"/>
  <c r="L2163" i="8" s="1"/>
  <c r="I3098" i="8"/>
  <c r="H3098" i="8" s="1"/>
  <c r="K1996" i="4"/>
  <c r="H2760" i="4"/>
  <c r="K2163" i="8" l="1"/>
  <c r="L1997" i="4"/>
  <c r="I2761" i="4"/>
  <c r="I3099" i="8" l="1"/>
  <c r="H3099" i="8" s="1"/>
  <c r="L2164" i="8"/>
  <c r="K1997" i="4"/>
  <c r="H2761" i="4"/>
  <c r="I3100" i="8" l="1"/>
  <c r="H3100" i="8" s="1"/>
  <c r="K2164" i="8"/>
  <c r="L1998" i="4"/>
  <c r="I2762" i="4"/>
  <c r="L2165" i="8" l="1"/>
  <c r="K1998" i="4"/>
  <c r="H2762" i="4"/>
  <c r="I3101" i="8" l="1"/>
  <c r="H3101" i="8" s="1"/>
  <c r="K2165" i="8"/>
  <c r="L1999" i="4"/>
  <c r="I2763" i="4"/>
  <c r="L2166" i="8" l="1"/>
  <c r="K2166" i="8" s="1"/>
  <c r="K1999" i="4"/>
  <c r="H2763" i="4"/>
  <c r="L2167" i="8" l="1"/>
  <c r="I3102" i="8"/>
  <c r="H3102" i="8" s="1"/>
  <c r="L2000" i="4"/>
  <c r="I2764" i="4"/>
  <c r="K2167" i="8" l="1"/>
  <c r="K2000" i="4"/>
  <c r="H2764" i="4"/>
  <c r="I3103" i="8" l="1"/>
  <c r="H3103" i="8" s="1"/>
  <c r="L2168" i="8"/>
  <c r="L2001" i="4"/>
  <c r="I2765" i="4"/>
  <c r="I3104" i="8" l="1"/>
  <c r="H3104" i="8" s="1"/>
  <c r="K2168" i="8"/>
  <c r="K2001" i="4"/>
  <c r="H2765" i="4"/>
  <c r="L2169" i="8" l="1"/>
  <c r="L2002" i="4"/>
  <c r="I2766" i="4"/>
  <c r="K2169" i="8" l="1"/>
  <c r="I3105" i="8"/>
  <c r="H3105" i="8" s="1"/>
  <c r="K2002" i="4"/>
  <c r="H2766" i="4"/>
  <c r="L2170" i="8" l="1"/>
  <c r="L2003" i="4"/>
  <c r="I2767" i="4"/>
  <c r="K2170" i="8" l="1"/>
  <c r="I3106" i="8"/>
  <c r="H3106" i="8" s="1"/>
  <c r="K2003" i="4"/>
  <c r="H2767" i="4"/>
  <c r="I3107" i="8" l="1"/>
  <c r="H3107" i="8" s="1"/>
  <c r="L2171" i="8"/>
  <c r="L2004" i="4"/>
  <c r="I2768" i="4"/>
  <c r="K2171" i="8" l="1"/>
  <c r="I3108" i="8"/>
  <c r="H3108" i="8" s="1"/>
  <c r="K2004" i="4"/>
  <c r="H2768" i="4"/>
  <c r="I3109" i="8" l="1"/>
  <c r="H3109" i="8" s="1"/>
  <c r="L2172" i="8"/>
  <c r="K2172" i="8" s="1"/>
  <c r="L2005" i="4"/>
  <c r="I2769" i="4"/>
  <c r="I3110" i="8" l="1"/>
  <c r="H3110" i="8" s="1"/>
  <c r="L2173" i="8"/>
  <c r="K2005" i="4"/>
  <c r="H2769" i="4"/>
  <c r="I3111" i="8" l="1"/>
  <c r="H3111" i="8" s="1"/>
  <c r="K2173" i="8"/>
  <c r="L2006" i="4"/>
  <c r="I2770" i="4"/>
  <c r="L2174" i="8" l="1"/>
  <c r="K2006" i="4"/>
  <c r="H2770" i="4"/>
  <c r="I3112" i="8" l="1"/>
  <c r="H3112" i="8" s="1"/>
  <c r="K2174" i="8"/>
  <c r="L2007" i="4"/>
  <c r="I2771" i="4"/>
  <c r="L2175" i="8" l="1"/>
  <c r="K2175" i="8" s="1"/>
  <c r="K2007" i="4"/>
  <c r="H2771" i="4"/>
  <c r="L2176" i="8" l="1"/>
  <c r="I3113" i="8"/>
  <c r="H3113" i="8" s="1"/>
  <c r="L2008" i="4"/>
  <c r="I2772" i="4"/>
  <c r="K2176" i="8" l="1"/>
  <c r="K2008" i="4"/>
  <c r="H2772" i="4"/>
  <c r="L2177" i="8" l="1"/>
  <c r="I3114" i="8"/>
  <c r="H3114" i="8" s="1"/>
  <c r="L2009" i="4"/>
  <c r="I2773" i="4"/>
  <c r="I3115" i="8" l="1"/>
  <c r="H3115" i="8" s="1"/>
  <c r="K2177" i="8"/>
  <c r="K2009" i="4"/>
  <c r="H2773" i="4"/>
  <c r="L2178" i="8" l="1"/>
  <c r="K2178" i="8" s="1"/>
  <c r="L2010" i="4"/>
  <c r="I2774" i="4"/>
  <c r="L2179" i="8" l="1"/>
  <c r="I3116" i="8"/>
  <c r="H3116" i="8" s="1"/>
  <c r="K2010" i="4"/>
  <c r="H2774" i="4"/>
  <c r="K2179" i="8" l="1"/>
  <c r="L2180" i="8" s="1"/>
  <c r="L2011" i="4"/>
  <c r="I2775" i="4"/>
  <c r="K2180" i="8" l="1"/>
  <c r="I3117" i="8"/>
  <c r="H3117" i="8" s="1"/>
  <c r="K2011" i="4"/>
  <c r="H2775" i="4"/>
  <c r="L2181" i="8" l="1"/>
  <c r="L2012" i="4"/>
  <c r="I2776" i="4"/>
  <c r="I3118" i="8" l="1"/>
  <c r="H3118" i="8" s="1"/>
  <c r="K2181" i="8"/>
  <c r="K2012" i="4"/>
  <c r="H2776" i="4"/>
  <c r="I2777" i="4" s="1"/>
  <c r="I3119" i="8" l="1"/>
  <c r="H3119" i="8" s="1"/>
  <c r="L2182" i="8"/>
  <c r="L2013" i="4"/>
  <c r="H2777" i="4"/>
  <c r="I2778" i="4" s="1"/>
  <c r="K2182" i="8" l="1"/>
  <c r="K2013" i="4"/>
  <c r="H2778" i="4"/>
  <c r="I3120" i="8" l="1"/>
  <c r="H3120" i="8" s="1"/>
  <c r="L2183" i="8"/>
  <c r="L2014" i="4"/>
  <c r="I2779" i="4"/>
  <c r="I3121" i="8" l="1"/>
  <c r="H3121" i="8" s="1"/>
  <c r="K2183" i="8"/>
  <c r="K2014" i="4"/>
  <c r="H2779" i="4"/>
  <c r="L2184" i="8" l="1"/>
  <c r="L2015" i="4"/>
  <c r="I2780" i="4"/>
  <c r="K2184" i="8" l="1"/>
  <c r="I3122" i="8"/>
  <c r="H3122" i="8" s="1"/>
  <c r="K2015" i="4"/>
  <c r="H2780" i="4"/>
  <c r="L2185" i="8" l="1"/>
  <c r="L2016" i="4"/>
  <c r="I2781" i="4"/>
  <c r="I3123" i="8" l="1"/>
  <c r="H3123" i="8" s="1"/>
  <c r="K2185" i="8"/>
  <c r="K2016" i="4"/>
  <c r="H2781" i="4"/>
  <c r="I3124" i="8" l="1"/>
  <c r="H3124" i="8" s="1"/>
  <c r="L2186" i="8"/>
  <c r="L2017" i="4"/>
  <c r="I2782" i="4"/>
  <c r="K2186" i="8" l="1"/>
  <c r="K2017" i="4"/>
  <c r="H2782" i="4"/>
  <c r="I3125" i="8" l="1"/>
  <c r="H3125" i="8" s="1"/>
  <c r="L2187" i="8"/>
  <c r="L2018" i="4"/>
  <c r="I2783" i="4"/>
  <c r="K2187" i="8" l="1"/>
  <c r="K2018" i="4"/>
  <c r="H2783" i="4"/>
  <c r="I3126" i="8" l="1"/>
  <c r="H3126" i="8" s="1"/>
  <c r="L2188" i="8"/>
  <c r="L2019" i="4"/>
  <c r="I2784" i="4"/>
  <c r="K2188" i="8" l="1"/>
  <c r="K2019" i="4"/>
  <c r="H2784" i="4"/>
  <c r="I3127" i="8" l="1"/>
  <c r="H3127" i="8" s="1"/>
  <c r="L2189" i="8"/>
  <c r="L2020" i="4"/>
  <c r="I2785" i="4"/>
  <c r="K2189" i="8" l="1"/>
  <c r="K2020" i="4"/>
  <c r="H2785" i="4"/>
  <c r="I3128" i="8" l="1"/>
  <c r="H3128" i="8" s="1"/>
  <c r="L2190" i="8"/>
  <c r="L2021" i="4"/>
  <c r="I2786" i="4"/>
  <c r="I3129" i="8" l="1"/>
  <c r="H3129" i="8" s="1"/>
  <c r="K2190" i="8"/>
  <c r="K2021" i="4"/>
  <c r="H2786" i="4"/>
  <c r="L2191" i="8" l="1"/>
  <c r="L2022" i="4"/>
  <c r="I2787" i="4"/>
  <c r="I3130" i="8" l="1"/>
  <c r="H3130" i="8" s="1"/>
  <c r="K2191" i="8"/>
  <c r="K2022" i="4"/>
  <c r="H2787" i="4"/>
  <c r="L2192" i="8" l="1"/>
  <c r="L2023" i="4"/>
  <c r="I2788" i="4"/>
  <c r="I3131" i="8" l="1"/>
  <c r="H3131" i="8" s="1"/>
  <c r="K2192" i="8"/>
  <c r="K2023" i="4"/>
  <c r="H2788" i="4"/>
  <c r="L2193" i="8" l="1"/>
  <c r="L2024" i="4"/>
  <c r="I2789" i="4"/>
  <c r="K2193" i="8" l="1"/>
  <c r="I3132" i="8"/>
  <c r="H3132" i="8" s="1"/>
  <c r="K2024" i="4"/>
  <c r="H2789" i="4"/>
  <c r="I3133" i="8" l="1"/>
  <c r="H3133" i="8" s="1"/>
  <c r="L2194" i="8"/>
  <c r="L2025" i="4"/>
  <c r="I2790" i="4"/>
  <c r="K2194" i="8" l="1"/>
  <c r="K2025" i="4"/>
  <c r="H2790" i="4"/>
  <c r="L2195" i="8" l="1"/>
  <c r="I3134" i="8"/>
  <c r="H3134" i="8" s="1"/>
  <c r="L2026" i="4"/>
  <c r="I2791" i="4"/>
  <c r="K2195" i="8" l="1"/>
  <c r="K2026" i="4"/>
  <c r="H2791" i="4"/>
  <c r="L2196" i="8" l="1"/>
  <c r="K2196" i="8" s="1"/>
  <c r="I3135" i="8"/>
  <c r="H3135" i="8" s="1"/>
  <c r="L2027" i="4"/>
  <c r="I2792" i="4"/>
  <c r="L2197" i="8" l="1"/>
  <c r="K2027" i="4"/>
  <c r="H2792" i="4"/>
  <c r="I3136" i="8" l="1"/>
  <c r="H3136" i="8" s="1"/>
  <c r="K2197" i="8"/>
  <c r="L2028" i="4"/>
  <c r="I2793" i="4"/>
  <c r="I3137" i="8" l="1"/>
  <c r="H3137" i="8" s="1"/>
  <c r="L2198" i="8"/>
  <c r="K2028" i="4"/>
  <c r="H2793" i="4"/>
  <c r="I3138" i="8" l="1"/>
  <c r="H3138" i="8" s="1"/>
  <c r="K2198" i="8"/>
  <c r="L2029" i="4"/>
  <c r="I2794" i="4"/>
  <c r="L2199" i="8" l="1"/>
  <c r="K2029" i="4"/>
  <c r="H2794" i="4"/>
  <c r="K2199" i="8" l="1"/>
  <c r="I3139" i="8"/>
  <c r="H3139" i="8" s="1"/>
  <c r="L2030" i="4"/>
  <c r="I2795" i="4"/>
  <c r="L2200" i="8" l="1"/>
  <c r="K2030" i="4"/>
  <c r="H2795" i="4"/>
  <c r="K2200" i="8" l="1"/>
  <c r="I3140" i="8"/>
  <c r="H3140" i="8" s="1"/>
  <c r="L2031" i="4"/>
  <c r="I2796" i="4"/>
  <c r="L2201" i="8" l="1"/>
  <c r="K2031" i="4"/>
  <c r="H2796" i="4"/>
  <c r="I3141" i="8" l="1"/>
  <c r="H3141" i="8" s="1"/>
  <c r="K2201" i="8"/>
  <c r="L2032" i="4"/>
  <c r="I2797" i="4"/>
  <c r="I3142" i="8" l="1"/>
  <c r="H3142" i="8" s="1"/>
  <c r="L2202" i="8"/>
  <c r="K2032" i="4"/>
  <c r="H2797" i="4"/>
  <c r="K2202" i="8" l="1"/>
  <c r="L2033" i="4"/>
  <c r="I2798" i="4"/>
  <c r="L2203" i="8" l="1"/>
  <c r="I3143" i="8"/>
  <c r="H3143" i="8" s="1"/>
  <c r="K2033" i="4"/>
  <c r="H2798" i="4"/>
  <c r="K2203" i="8" l="1"/>
  <c r="L2034" i="4"/>
  <c r="I2799" i="4"/>
  <c r="I3144" i="8" l="1"/>
  <c r="H3144" i="8" s="1"/>
  <c r="L2204" i="8"/>
  <c r="K2034" i="4"/>
  <c r="H2799" i="4"/>
  <c r="I3145" i="8" l="1"/>
  <c r="H3145" i="8" s="1"/>
  <c r="K2204" i="8"/>
  <c r="L2035" i="4"/>
  <c r="I2800" i="4"/>
  <c r="L2205" i="8" l="1"/>
  <c r="K2035" i="4"/>
  <c r="H2800" i="4"/>
  <c r="I3146" i="8" l="1"/>
  <c r="H3146" i="8" s="1"/>
  <c r="K2205" i="8"/>
  <c r="L2036" i="4"/>
  <c r="I2801" i="4"/>
  <c r="L2206" i="8" l="1"/>
  <c r="K2206" i="8" s="1"/>
  <c r="K2036" i="4"/>
  <c r="H2801" i="4"/>
  <c r="L2207" i="8" l="1"/>
  <c r="I3147" i="8"/>
  <c r="H3147" i="8" s="1"/>
  <c r="L2037" i="4"/>
  <c r="I2802" i="4"/>
  <c r="K2207" i="8" l="1"/>
  <c r="K2037" i="4"/>
  <c r="H2802" i="4"/>
  <c r="I3148" i="8" l="1"/>
  <c r="H3148" i="8" s="1"/>
  <c r="L2208" i="8"/>
  <c r="L2038" i="4"/>
  <c r="I2803" i="4"/>
  <c r="I3149" i="8" l="1"/>
  <c r="H3149" i="8" s="1"/>
  <c r="K2208" i="8"/>
  <c r="K2038" i="4"/>
  <c r="H2803" i="4"/>
  <c r="L2209" i="8" l="1"/>
  <c r="L2039" i="4"/>
  <c r="I2804" i="4"/>
  <c r="I3150" i="8" l="1"/>
  <c r="H3150" i="8" s="1"/>
  <c r="K2209" i="8"/>
  <c r="K2039" i="4"/>
  <c r="H2804" i="4"/>
  <c r="L2210" i="8" l="1"/>
  <c r="L2040" i="4"/>
  <c r="I2805" i="4"/>
  <c r="I3151" i="8" l="1"/>
  <c r="H3151" i="8" s="1"/>
  <c r="K2210" i="8"/>
  <c r="K2040" i="4"/>
  <c r="H2805" i="4"/>
  <c r="L2211" i="8" l="1"/>
  <c r="L2041" i="4"/>
  <c r="I2806" i="4"/>
  <c r="I3152" i="8" l="1"/>
  <c r="H3152" i="8" s="1"/>
  <c r="K2211" i="8"/>
  <c r="K2041" i="4"/>
  <c r="H2806" i="4"/>
  <c r="I3153" i="8" l="1"/>
  <c r="H3153" i="8" s="1"/>
  <c r="L2212" i="8"/>
  <c r="L2042" i="4"/>
  <c r="I2807" i="4"/>
  <c r="K2212" i="8" l="1"/>
  <c r="K2042" i="4"/>
  <c r="H2807" i="4"/>
  <c r="I3154" i="8" l="1"/>
  <c r="H3154" i="8" s="1"/>
  <c r="L2213" i="8"/>
  <c r="L2043" i="4"/>
  <c r="I2808" i="4"/>
  <c r="K2213" i="8" l="1"/>
  <c r="K2043" i="4"/>
  <c r="H2808" i="4"/>
  <c r="I3155" i="8" l="1"/>
  <c r="H3155" i="8" s="1"/>
  <c r="L2214" i="8"/>
  <c r="K2214" i="8" s="1"/>
  <c r="L2044" i="4"/>
  <c r="I2809" i="4"/>
  <c r="L2215" i="8" l="1"/>
  <c r="K2044" i="4"/>
  <c r="H2809" i="4"/>
  <c r="I3156" i="8" l="1"/>
  <c r="H3156" i="8" s="1"/>
  <c r="K2215" i="8"/>
  <c r="L2045" i="4"/>
  <c r="I2810" i="4"/>
  <c r="L2216" i="8" l="1"/>
  <c r="K2045" i="4"/>
  <c r="H2810" i="4"/>
  <c r="K2216" i="8" l="1"/>
  <c r="I3157" i="8"/>
  <c r="H3157" i="8" s="1"/>
  <c r="L2046" i="4"/>
  <c r="I2811" i="4"/>
  <c r="L2217" i="8" l="1"/>
  <c r="K2046" i="4"/>
  <c r="H2811" i="4"/>
  <c r="I3158" i="8" l="1"/>
  <c r="H3158" i="8" s="1"/>
  <c r="K2217" i="8"/>
  <c r="L2047" i="4"/>
  <c r="I2812" i="4"/>
  <c r="L2218" i="8" l="1"/>
  <c r="K2047" i="4"/>
  <c r="H2812" i="4"/>
  <c r="I3159" i="8" l="1"/>
  <c r="H3159" i="8" s="1"/>
  <c r="K2218" i="8"/>
  <c r="L2048" i="4"/>
  <c r="I2813" i="4"/>
  <c r="I3160" i="8" l="1"/>
  <c r="H3160" i="8" s="1"/>
  <c r="L2219" i="8"/>
  <c r="K2048" i="4"/>
  <c r="H2813" i="4"/>
  <c r="K2219" i="8" l="1"/>
  <c r="L2049" i="4"/>
  <c r="I2814" i="4"/>
  <c r="I3161" i="8" l="1"/>
  <c r="H3161" i="8" s="1"/>
  <c r="L2220" i="8"/>
  <c r="K2049" i="4"/>
  <c r="H2814" i="4"/>
  <c r="I3162" i="8" l="1"/>
  <c r="H3162" i="8" s="1"/>
  <c r="K2220" i="8"/>
  <c r="L2050" i="4"/>
  <c r="I2815" i="4"/>
  <c r="L2221" i="8" l="1"/>
  <c r="K2050" i="4"/>
  <c r="H2815" i="4"/>
  <c r="I3163" i="8" l="1"/>
  <c r="H3163" i="8" s="1"/>
  <c r="K2221" i="8"/>
  <c r="L2051" i="4"/>
  <c r="I2816" i="4"/>
  <c r="L2222" i="8" l="1"/>
  <c r="K2222" i="8" s="1"/>
  <c r="K2051" i="4"/>
  <c r="H2816" i="4"/>
  <c r="L2223" i="8" l="1"/>
  <c r="I3164" i="8"/>
  <c r="H3164" i="8" s="1"/>
  <c r="L2052" i="4"/>
  <c r="I2817" i="4"/>
  <c r="K2223" i="8" l="1"/>
  <c r="K2052" i="4"/>
  <c r="H2817" i="4"/>
  <c r="L2224" i="8" l="1"/>
  <c r="K2224" i="8" s="1"/>
  <c r="I3165" i="8"/>
  <c r="H3165" i="8" s="1"/>
  <c r="L2053" i="4"/>
  <c r="I2818" i="4"/>
  <c r="L2225" i="8" l="1"/>
  <c r="K2053" i="4"/>
  <c r="H2818" i="4"/>
  <c r="I3166" i="8" l="1"/>
  <c r="H3166" i="8" s="1"/>
  <c r="K2225" i="8"/>
  <c r="L2054" i="4"/>
  <c r="I2819" i="4"/>
  <c r="I3167" i="8" l="1"/>
  <c r="H3167" i="8" s="1"/>
  <c r="L2226" i="8"/>
  <c r="K2054" i="4"/>
  <c r="H2819" i="4"/>
  <c r="K2226" i="8" l="1"/>
  <c r="L2055" i="4"/>
  <c r="I2820" i="4"/>
  <c r="L2227" i="8" l="1"/>
  <c r="I3168" i="8"/>
  <c r="H3168" i="8" s="1"/>
  <c r="K2055" i="4"/>
  <c r="H2820" i="4"/>
  <c r="K2227" i="8" l="1"/>
  <c r="L2056" i="4"/>
  <c r="I2821" i="4"/>
  <c r="L2228" i="8" l="1"/>
  <c r="K2228" i="8" s="1"/>
  <c r="I3169" i="8"/>
  <c r="H3169" i="8" s="1"/>
  <c r="K2056" i="4"/>
  <c r="H2821" i="4"/>
  <c r="L2229" i="8" l="1"/>
  <c r="L2057" i="4"/>
  <c r="I2822" i="4"/>
  <c r="I3170" i="8" l="1"/>
  <c r="H3170" i="8" s="1"/>
  <c r="K2229" i="8"/>
  <c r="K2057" i="4"/>
  <c r="H2822" i="4"/>
  <c r="I3171" i="8" l="1"/>
  <c r="H3171" i="8" s="1"/>
  <c r="L2230" i="8"/>
  <c r="L2058" i="4"/>
  <c r="I2823" i="4"/>
  <c r="K2230" i="8" l="1"/>
  <c r="K2058" i="4"/>
  <c r="H2823" i="4"/>
  <c r="L2231" i="8" l="1"/>
  <c r="I3172" i="8"/>
  <c r="H3172" i="8" s="1"/>
  <c r="L2059" i="4"/>
  <c r="I2824" i="4"/>
  <c r="K2231" i="8" l="1"/>
  <c r="L2232" i="8" s="1"/>
  <c r="K2059" i="4"/>
  <c r="H2824" i="4"/>
  <c r="K2232" i="8" l="1"/>
  <c r="I3173" i="8"/>
  <c r="H3173" i="8" s="1"/>
  <c r="L2060" i="4"/>
  <c r="I2825" i="4"/>
  <c r="L2233" i="8" l="1"/>
  <c r="K2060" i="4"/>
  <c r="H2825" i="4"/>
  <c r="K2233" i="8" l="1"/>
  <c r="I3174" i="8"/>
  <c r="H3174" i="8" s="1"/>
  <c r="L2061" i="4"/>
  <c r="I2826" i="4"/>
  <c r="L2234" i="8" l="1"/>
  <c r="K2061" i="4"/>
  <c r="H2826" i="4"/>
  <c r="K2234" i="8" l="1"/>
  <c r="I3175" i="8"/>
  <c r="H3175" i="8" s="1"/>
  <c r="L2062" i="4"/>
  <c r="I2827" i="4"/>
  <c r="I3176" i="8" l="1"/>
  <c r="H3176" i="8" s="1"/>
  <c r="L2235" i="8"/>
  <c r="K2062" i="4"/>
  <c r="H2827" i="4"/>
  <c r="K2235" i="8" l="1"/>
  <c r="I3177" i="8"/>
  <c r="H3177" i="8" s="1"/>
  <c r="L2063" i="4"/>
  <c r="I2828" i="4"/>
  <c r="L2236" i="8" l="1"/>
  <c r="K2063" i="4"/>
  <c r="H2828" i="4"/>
  <c r="K2236" i="8" l="1"/>
  <c r="L2237" i="8" s="1"/>
  <c r="I3178" i="8"/>
  <c r="H3178" i="8" s="1"/>
  <c r="L2064" i="4"/>
  <c r="I2829" i="4"/>
  <c r="K2237" i="8" l="1"/>
  <c r="K2064" i="4"/>
  <c r="H2829" i="4"/>
  <c r="I3179" i="8" l="1"/>
  <c r="H3179" i="8" s="1"/>
  <c r="L2238" i="8"/>
  <c r="L2065" i="4"/>
  <c r="I2830" i="4"/>
  <c r="K2238" i="8" l="1"/>
  <c r="L2239" i="8" s="1"/>
  <c r="K2065" i="4"/>
  <c r="H2830" i="4"/>
  <c r="K2239" i="8" l="1"/>
  <c r="I3180" i="8"/>
  <c r="H3180" i="8" s="1"/>
  <c r="L2066" i="4"/>
  <c r="I2831" i="4"/>
  <c r="L2240" i="8" l="1"/>
  <c r="K2066" i="4"/>
  <c r="H2831" i="4"/>
  <c r="K2240" i="8" l="1"/>
  <c r="L2241" i="8" s="1"/>
  <c r="I3181" i="8"/>
  <c r="H3181" i="8" s="1"/>
  <c r="L2067" i="4"/>
  <c r="I2832" i="4"/>
  <c r="K2241" i="8" l="1"/>
  <c r="K2067" i="4"/>
  <c r="H2832" i="4"/>
  <c r="I2833" i="4" s="1"/>
  <c r="I3182" i="8" l="1"/>
  <c r="H3182" i="8" s="1"/>
  <c r="L2242" i="8"/>
  <c r="L2068" i="4"/>
  <c r="H2833" i="4"/>
  <c r="I3183" i="8" l="1"/>
  <c r="H3183" i="8" s="1"/>
  <c r="K2242" i="8"/>
  <c r="K2068" i="4"/>
  <c r="I2834" i="4"/>
  <c r="L2243" i="8" l="1"/>
  <c r="K2243" i="8" s="1"/>
  <c r="L2069" i="4"/>
  <c r="H2834" i="4"/>
  <c r="I2835" i="4" s="1"/>
  <c r="L2244" i="8" l="1"/>
  <c r="I3184" i="8"/>
  <c r="H3184" i="8" s="1"/>
  <c r="K2069" i="4"/>
  <c r="H2835" i="4"/>
  <c r="I2836" i="4" s="1"/>
  <c r="K2244" i="8" l="1"/>
  <c r="L2070" i="4"/>
  <c r="H2836" i="4"/>
  <c r="I3185" i="8" l="1"/>
  <c r="H3185" i="8" s="1"/>
  <c r="L2245" i="8"/>
  <c r="K2070" i="4"/>
  <c r="I2837" i="4"/>
  <c r="K2245" i="8" l="1"/>
  <c r="L2071" i="4"/>
  <c r="H2837" i="4"/>
  <c r="I3186" i="8" l="1"/>
  <c r="H3186" i="8" s="1"/>
  <c r="L2246" i="8"/>
  <c r="K2071" i="4"/>
  <c r="I2838" i="4"/>
  <c r="I3187" i="8" l="1"/>
  <c r="H3187" i="8" s="1"/>
  <c r="K2246" i="8"/>
  <c r="L2072" i="4"/>
  <c r="H2838" i="4"/>
  <c r="L2247" i="8" l="1"/>
  <c r="K2072" i="4"/>
  <c r="I2839" i="4"/>
  <c r="I3188" i="8" l="1"/>
  <c r="H3188" i="8" s="1"/>
  <c r="K2247" i="8"/>
  <c r="L2073" i="4"/>
  <c r="H2839" i="4"/>
  <c r="L2248" i="8" l="1"/>
  <c r="K2073" i="4"/>
  <c r="I2840" i="4"/>
  <c r="I3189" i="8" l="1"/>
  <c r="H3189" i="8" s="1"/>
  <c r="K2248" i="8"/>
  <c r="L2074" i="4"/>
  <c r="H2840" i="4"/>
  <c r="L2249" i="8" l="1"/>
  <c r="K2074" i="4"/>
  <c r="I2841" i="4"/>
  <c r="I3190" i="8" l="1"/>
  <c r="H3190" i="8" s="1"/>
  <c r="K2249" i="8"/>
  <c r="L2075" i="4"/>
  <c r="H2841" i="4"/>
  <c r="L2250" i="8" l="1"/>
  <c r="K2075" i="4"/>
  <c r="I2842" i="4"/>
  <c r="I3191" i="8" l="1"/>
  <c r="H3191" i="8" s="1"/>
  <c r="K2250" i="8"/>
  <c r="L2076" i="4"/>
  <c r="H2842" i="4"/>
  <c r="L2251" i="8" l="1"/>
  <c r="K2076" i="4"/>
  <c r="I2843" i="4"/>
  <c r="I3192" i="8" l="1"/>
  <c r="H3192" i="8" s="1"/>
  <c r="K2251" i="8"/>
  <c r="L2077" i="4"/>
  <c r="H2843" i="4"/>
  <c r="L2252" i="8" l="1"/>
  <c r="K2252" i="8" s="1"/>
  <c r="K2077" i="4"/>
  <c r="I2844" i="4"/>
  <c r="L2253" i="8" l="1"/>
  <c r="I3193" i="8"/>
  <c r="H3193" i="8" s="1"/>
  <c r="L2078" i="4"/>
  <c r="H2844" i="4"/>
  <c r="K2253" i="8" l="1"/>
  <c r="K2078" i="4"/>
  <c r="I2845" i="4"/>
  <c r="I3194" i="8" l="1"/>
  <c r="H3194" i="8" s="1"/>
  <c r="L2254" i="8"/>
  <c r="L2079" i="4"/>
  <c r="H2845" i="4"/>
  <c r="I3195" i="8" l="1"/>
  <c r="H3195" i="8" s="1"/>
  <c r="K2254" i="8"/>
  <c r="K2079" i="4"/>
  <c r="I2846" i="4"/>
  <c r="L2255" i="8" l="1"/>
  <c r="L2080" i="4"/>
  <c r="H2846" i="4"/>
  <c r="I3196" i="8" l="1"/>
  <c r="H3196" i="8" s="1"/>
  <c r="K2255" i="8"/>
  <c r="K2080" i="4"/>
  <c r="I2847" i="4"/>
  <c r="I3197" i="8" l="1"/>
  <c r="H3197" i="8" s="1"/>
  <c r="L2256" i="8"/>
  <c r="L2081" i="4"/>
  <c r="H2847" i="4"/>
  <c r="K2256" i="8" l="1"/>
  <c r="I3198" i="8"/>
  <c r="H3198" i="8" s="1"/>
  <c r="K2081" i="4"/>
  <c r="I2848" i="4"/>
  <c r="L2257" i="8" l="1"/>
  <c r="L2082" i="4"/>
  <c r="H2848" i="4"/>
  <c r="K2257" i="8" l="1"/>
  <c r="I3199" i="8"/>
  <c r="H3199" i="8" s="1"/>
  <c r="K2082" i="4"/>
  <c r="I2849" i="4"/>
  <c r="L2258" i="8" l="1"/>
  <c r="L2083" i="4"/>
  <c r="H2849" i="4"/>
  <c r="I3200" i="8" l="1"/>
  <c r="H3200" i="8" s="1"/>
  <c r="K2258" i="8"/>
  <c r="K2083" i="4"/>
  <c r="I2850" i="4"/>
  <c r="I3201" i="8" l="1"/>
  <c r="H3201" i="8" s="1"/>
  <c r="L2259" i="8"/>
  <c r="L2084" i="4"/>
  <c r="H2850" i="4"/>
  <c r="K2259" i="8" l="1"/>
  <c r="K2084" i="4"/>
  <c r="I2851" i="4"/>
  <c r="I3202" i="8" l="1"/>
  <c r="H3202" i="8" s="1"/>
  <c r="L2260" i="8"/>
  <c r="L2085" i="4"/>
  <c r="H2851" i="4"/>
  <c r="K2260" i="8" l="1"/>
  <c r="K2085" i="4"/>
  <c r="I2852" i="4"/>
  <c r="I3203" i="8" l="1"/>
  <c r="H3203" i="8" s="1"/>
  <c r="L2261" i="8"/>
  <c r="L2086" i="4"/>
  <c r="H2852" i="4"/>
  <c r="K2261" i="8" l="1"/>
  <c r="L2262" i="8" s="1"/>
  <c r="K2086" i="4"/>
  <c r="I2853" i="4"/>
  <c r="K2262" i="8" l="1"/>
  <c r="I3204" i="8"/>
  <c r="H3204" i="8" s="1"/>
  <c r="L2087" i="4"/>
  <c r="H2853" i="4"/>
  <c r="L2263" i="8" l="1"/>
  <c r="K2087" i="4"/>
  <c r="I2854" i="4"/>
  <c r="I3205" i="8" l="1"/>
  <c r="H3205" i="8" s="1"/>
  <c r="K2263" i="8"/>
  <c r="L2088" i="4"/>
  <c r="H2854" i="4"/>
  <c r="I3206" i="8" l="1"/>
  <c r="H3206" i="8" s="1"/>
  <c r="L2264" i="8"/>
  <c r="K2088" i="4"/>
  <c r="I2855" i="4"/>
  <c r="K2264" i="8" l="1"/>
  <c r="L2089" i="4"/>
  <c r="H2855" i="4"/>
  <c r="I3207" i="8" l="1"/>
  <c r="H3207" i="8" s="1"/>
  <c r="L2265" i="8"/>
  <c r="K2089" i="4"/>
  <c r="I2856" i="4"/>
  <c r="K2265" i="8" l="1"/>
  <c r="L2090" i="4"/>
  <c r="H2856" i="4"/>
  <c r="I3208" i="8" l="1"/>
  <c r="H3208" i="8" s="1"/>
  <c r="L2266" i="8"/>
  <c r="K2090" i="4"/>
  <c r="I2857" i="4"/>
  <c r="I3209" i="8" l="1"/>
  <c r="H3209" i="8" s="1"/>
  <c r="K2266" i="8"/>
  <c r="L2091" i="4"/>
  <c r="H2857" i="4"/>
  <c r="L2267" i="8" l="1"/>
  <c r="K2267" i="8" s="1"/>
  <c r="K2091" i="4"/>
  <c r="I2858" i="4"/>
  <c r="L2268" i="8" l="1"/>
  <c r="I3210" i="8"/>
  <c r="H3210" i="8" s="1"/>
  <c r="L2092" i="4"/>
  <c r="H2858" i="4"/>
  <c r="K2268" i="8" l="1"/>
  <c r="K2092" i="4"/>
  <c r="I2859" i="4"/>
  <c r="I3211" i="8" l="1"/>
  <c r="H3211" i="8" s="1"/>
  <c r="L2269" i="8"/>
  <c r="L2093" i="4"/>
  <c r="H2859" i="4"/>
  <c r="K2269" i="8" l="1"/>
  <c r="K2093" i="4"/>
  <c r="I2860" i="4"/>
  <c r="I3212" i="8" l="1"/>
  <c r="H3212" i="8" s="1"/>
  <c r="L2270" i="8"/>
  <c r="L2094" i="4"/>
  <c r="H2860" i="4"/>
  <c r="K2270" i="8" l="1"/>
  <c r="K2094" i="4"/>
  <c r="I2861" i="4"/>
  <c r="L2271" i="8" l="1"/>
  <c r="I3213" i="8"/>
  <c r="H3213" i="8" s="1"/>
  <c r="L2095" i="4"/>
  <c r="H2861" i="4"/>
  <c r="K2271" i="8" l="1"/>
  <c r="K2095" i="4"/>
  <c r="I2862" i="4"/>
  <c r="L2272" i="8" l="1"/>
  <c r="I3214" i="8"/>
  <c r="H3214" i="8" s="1"/>
  <c r="L2096" i="4"/>
  <c r="H2862" i="4"/>
  <c r="K2272" i="8" l="1"/>
  <c r="K2096" i="4"/>
  <c r="I2863" i="4"/>
  <c r="L2273" i="8" l="1"/>
  <c r="I3215" i="8"/>
  <c r="H3215" i="8" s="1"/>
  <c r="L2097" i="4"/>
  <c r="H2863" i="4"/>
  <c r="K2273" i="8" l="1"/>
  <c r="K2097" i="4"/>
  <c r="I2864" i="4"/>
  <c r="L2274" i="8" l="1"/>
  <c r="I3216" i="8"/>
  <c r="H3216" i="8" s="1"/>
  <c r="L2098" i="4"/>
  <c r="H2864" i="4"/>
  <c r="K2274" i="8" l="1"/>
  <c r="L2275" i="8" s="1"/>
  <c r="K2098" i="4"/>
  <c r="I2865" i="4"/>
  <c r="K2275" i="8" l="1"/>
  <c r="I3217" i="8"/>
  <c r="H3217" i="8" s="1"/>
  <c r="L2099" i="4"/>
  <c r="H2865" i="4"/>
  <c r="I3218" i="8" l="1"/>
  <c r="H3218" i="8" s="1"/>
  <c r="L2276" i="8"/>
  <c r="K2099" i="4"/>
  <c r="I2866" i="4"/>
  <c r="K2276" i="8" l="1"/>
  <c r="L2100" i="4"/>
  <c r="H2866" i="4"/>
  <c r="L2277" i="8" l="1"/>
  <c r="I3219" i="8"/>
  <c r="H3219" i="8" s="1"/>
  <c r="K2100" i="4"/>
  <c r="I2867" i="4"/>
  <c r="I3220" i="8" l="1"/>
  <c r="H3220" i="8" s="1"/>
  <c r="K2277" i="8"/>
  <c r="L2101" i="4"/>
  <c r="H2867" i="4"/>
  <c r="I3221" i="8" l="1"/>
  <c r="H3221" i="8" s="1"/>
  <c r="L2278" i="8"/>
  <c r="K2101" i="4"/>
  <c r="I2868" i="4"/>
  <c r="K2278" i="8" l="1"/>
  <c r="L2102" i="4"/>
  <c r="H2868" i="4"/>
  <c r="L2279" i="8" l="1"/>
  <c r="I3222" i="8"/>
  <c r="H3222" i="8" s="1"/>
  <c r="K2102" i="4"/>
  <c r="I2869" i="4"/>
  <c r="K2279" i="8" l="1"/>
  <c r="L2103" i="4"/>
  <c r="H2869" i="4"/>
  <c r="L2280" i="8" l="1"/>
  <c r="K2280" i="8" s="1"/>
  <c r="I3223" i="8"/>
  <c r="H3223" i="8" s="1"/>
  <c r="K2103" i="4"/>
  <c r="I2870" i="4"/>
  <c r="L2281" i="8" l="1"/>
  <c r="L2104" i="4"/>
  <c r="H2870" i="4"/>
  <c r="I3224" i="8" l="1"/>
  <c r="H3224" i="8" s="1"/>
  <c r="K2281" i="8"/>
  <c r="K2104" i="4"/>
  <c r="I2871" i="4"/>
  <c r="I3225" i="8" l="1"/>
  <c r="H3225" i="8" s="1"/>
  <c r="L2282" i="8"/>
  <c r="L2105" i="4"/>
  <c r="H2871" i="4"/>
  <c r="K2282" i="8" l="1"/>
  <c r="I3226" i="8"/>
  <c r="H3226" i="8" s="1"/>
  <c r="K2105" i="4"/>
  <c r="I2872" i="4"/>
  <c r="L2283" i="8" l="1"/>
  <c r="L2106" i="4"/>
  <c r="H2872" i="4"/>
  <c r="K2283" i="8" l="1"/>
  <c r="L2284" i="8" s="1"/>
  <c r="I3227" i="8"/>
  <c r="H3227" i="8" s="1"/>
  <c r="K2106" i="4"/>
  <c r="I2873" i="4"/>
  <c r="K2284" i="8" l="1"/>
  <c r="L2107" i="4"/>
  <c r="H2873" i="4"/>
  <c r="I3228" i="8" l="1"/>
  <c r="H3228" i="8" s="1"/>
  <c r="L2285" i="8"/>
  <c r="K2107" i="4"/>
  <c r="I2874" i="4"/>
  <c r="I3229" i="8" l="1"/>
  <c r="H3229" i="8" s="1"/>
  <c r="K2285" i="8"/>
  <c r="L2108" i="4"/>
  <c r="H2874" i="4"/>
  <c r="L2286" i="8" l="1"/>
  <c r="K2108" i="4"/>
  <c r="I2875" i="4"/>
  <c r="K2286" i="8" l="1"/>
  <c r="I3230" i="8"/>
  <c r="H3230" i="8" s="1"/>
  <c r="L2109" i="4"/>
  <c r="H2875" i="4"/>
  <c r="L2287" i="8" l="1"/>
  <c r="K2109" i="4"/>
  <c r="I2876" i="4"/>
  <c r="K2287" i="8" l="1"/>
  <c r="I3231" i="8"/>
  <c r="H3231" i="8" s="1"/>
  <c r="L2110" i="4"/>
  <c r="H2876" i="4"/>
  <c r="I3232" i="8" l="1"/>
  <c r="H3232" i="8" s="1"/>
  <c r="L2288" i="8"/>
  <c r="K2110" i="4"/>
  <c r="I2877" i="4"/>
  <c r="K2288" i="8" l="1"/>
  <c r="L2111" i="4"/>
  <c r="H2877" i="4"/>
  <c r="L2289" i="8" l="1"/>
  <c r="I3233" i="8"/>
  <c r="H3233" i="8" s="1"/>
  <c r="K2111" i="4"/>
  <c r="I2878" i="4"/>
  <c r="K2289" i="8" l="1"/>
  <c r="L2112" i="4"/>
  <c r="H2878" i="4"/>
  <c r="L2290" i="8" l="1"/>
  <c r="I3234" i="8"/>
  <c r="H3234" i="8" s="1"/>
  <c r="K2112" i="4"/>
  <c r="I2879" i="4"/>
  <c r="K2290" i="8" l="1"/>
  <c r="L2113" i="4"/>
  <c r="H2879" i="4"/>
  <c r="L2291" i="8" l="1"/>
  <c r="I3235" i="8"/>
  <c r="H3235" i="8" s="1"/>
  <c r="K2113" i="4"/>
  <c r="I2880" i="4"/>
  <c r="I3236" i="8" l="1"/>
  <c r="H3236" i="8" s="1"/>
  <c r="K2291" i="8"/>
  <c r="L2114" i="4"/>
  <c r="H2880" i="4"/>
  <c r="I3237" i="8" l="1"/>
  <c r="H3237" i="8" s="1"/>
  <c r="L2292" i="8"/>
  <c r="K2114" i="4"/>
  <c r="I2881" i="4"/>
  <c r="K2292" i="8" l="1"/>
  <c r="L2115" i="4"/>
  <c r="H2881" i="4"/>
  <c r="L2293" i="8" l="1"/>
  <c r="I3238" i="8"/>
  <c r="H3238" i="8" s="1"/>
  <c r="K2115" i="4"/>
  <c r="I2882" i="4"/>
  <c r="I3239" i="8" l="1"/>
  <c r="H3239" i="8" s="1"/>
  <c r="K2293" i="8"/>
  <c r="L2116" i="4"/>
  <c r="H2882" i="4"/>
  <c r="L2294" i="8" l="1"/>
  <c r="K2116" i="4"/>
  <c r="I2883" i="4"/>
  <c r="K2294" i="8" l="1"/>
  <c r="I3240" i="8"/>
  <c r="H3240" i="8" s="1"/>
  <c r="L2117" i="4"/>
  <c r="H2883" i="4"/>
  <c r="I3241" i="8" l="1"/>
  <c r="H3241" i="8" s="1"/>
  <c r="L2295" i="8"/>
  <c r="K2117" i="4"/>
  <c r="I2884" i="4"/>
  <c r="I3242" i="8" l="1"/>
  <c r="H3242" i="8" s="1"/>
  <c r="K2295" i="8"/>
  <c r="L2118" i="4"/>
  <c r="H2884" i="4"/>
  <c r="L2296" i="8" l="1"/>
  <c r="K2118" i="4"/>
  <c r="I2885" i="4"/>
  <c r="K2296" i="8" l="1"/>
  <c r="I3243" i="8"/>
  <c r="H3243" i="8" s="1"/>
  <c r="L2119" i="4"/>
  <c r="H2885" i="4"/>
  <c r="L2297" i="8" l="1"/>
  <c r="K2119" i="4"/>
  <c r="I2886" i="4"/>
  <c r="K2297" i="8" l="1"/>
  <c r="L2298" i="8" s="1"/>
  <c r="I3244" i="8"/>
  <c r="H3244" i="8" s="1"/>
  <c r="L2120" i="4"/>
  <c r="H2886" i="4"/>
  <c r="K2298" i="8" l="1"/>
  <c r="I3245" i="8"/>
  <c r="H3245" i="8" s="1"/>
  <c r="K2120" i="4"/>
  <c r="I2887" i="4"/>
  <c r="L2299" i="8" l="1"/>
  <c r="L2121" i="4"/>
  <c r="H2887" i="4"/>
  <c r="K2299" i="8" l="1"/>
  <c r="L2300" i="8" s="1"/>
  <c r="I3246" i="8"/>
  <c r="H3246" i="8" s="1"/>
  <c r="K2121" i="4"/>
  <c r="I2888" i="4"/>
  <c r="K2300" i="8" l="1"/>
  <c r="L2122" i="4"/>
  <c r="H2888" i="4"/>
  <c r="I3247" i="8" l="1"/>
  <c r="H3247" i="8" s="1"/>
  <c r="L2301" i="8"/>
  <c r="K2122" i="4"/>
  <c r="I2889" i="4"/>
  <c r="K2301" i="8" l="1"/>
  <c r="L2123" i="4"/>
  <c r="H2889" i="4"/>
  <c r="L2302" i="8" l="1"/>
  <c r="I3248" i="8"/>
  <c r="H3248" i="8" s="1"/>
  <c r="K2123" i="4"/>
  <c r="I2890" i="4"/>
  <c r="K2302" i="8" l="1"/>
  <c r="L2124" i="4"/>
  <c r="H2890" i="4"/>
  <c r="L2303" i="8" l="1"/>
  <c r="I3249" i="8"/>
  <c r="H3249" i="8" s="1"/>
  <c r="K2124" i="4"/>
  <c r="I2891" i="4"/>
  <c r="K2303" i="8" l="1"/>
  <c r="L2304" i="8" s="1"/>
  <c r="L2125" i="4"/>
  <c r="H2891" i="4"/>
  <c r="K2304" i="8" l="1"/>
  <c r="I3250" i="8"/>
  <c r="H3250" i="8" s="1"/>
  <c r="K2125" i="4"/>
  <c r="I2892" i="4"/>
  <c r="L2305" i="8" l="1"/>
  <c r="L2126" i="4"/>
  <c r="H2892" i="4"/>
  <c r="I3251" i="8" l="1"/>
  <c r="H3251" i="8" s="1"/>
  <c r="K2305" i="8"/>
  <c r="K2126" i="4"/>
  <c r="I2893" i="4"/>
  <c r="L2306" i="8" l="1"/>
  <c r="L2127" i="4"/>
  <c r="H2893" i="4"/>
  <c r="I3252" i="8" l="1"/>
  <c r="H3252" i="8" s="1"/>
  <c r="K2306" i="8"/>
  <c r="K2127" i="4"/>
  <c r="I2894" i="4"/>
  <c r="L2307" i="8" l="1"/>
  <c r="L2128" i="4"/>
  <c r="H2894" i="4"/>
  <c r="I3253" i="8" l="1"/>
  <c r="H3253" i="8" s="1"/>
  <c r="K2307" i="8"/>
  <c r="L2308" i="8" s="1"/>
  <c r="K2128" i="4"/>
  <c r="I2895" i="4"/>
  <c r="K2308" i="8" l="1"/>
  <c r="L2129" i="4"/>
  <c r="H2895" i="4"/>
  <c r="I3254" i="8" l="1"/>
  <c r="H3254" i="8" s="1"/>
  <c r="L2309" i="8"/>
  <c r="K2129" i="4"/>
  <c r="I2896" i="4"/>
  <c r="I3255" i="8" l="1"/>
  <c r="H3255" i="8" s="1"/>
  <c r="K2309" i="8"/>
  <c r="L2130" i="4"/>
  <c r="H2896" i="4"/>
  <c r="L2310" i="8" l="1"/>
  <c r="K2130" i="4"/>
  <c r="I2897" i="4"/>
  <c r="K2310" i="8" l="1"/>
  <c r="I3256" i="8"/>
  <c r="H3256" i="8" s="1"/>
  <c r="L2131" i="4"/>
  <c r="H2897" i="4"/>
  <c r="L2311" i="8" l="1"/>
  <c r="K2131" i="4"/>
  <c r="I2898" i="4"/>
  <c r="K2311" i="8" l="1"/>
  <c r="L2312" i="8" s="1"/>
  <c r="I3257" i="8"/>
  <c r="H3257" i="8" s="1"/>
  <c r="L2132" i="4"/>
  <c r="H2898" i="4"/>
  <c r="K2312" i="8" l="1"/>
  <c r="K2132" i="4"/>
  <c r="I2899" i="4"/>
  <c r="I3258" i="8" l="1"/>
  <c r="H3258" i="8" s="1"/>
  <c r="L2313" i="8"/>
  <c r="L2133" i="4"/>
  <c r="H2899" i="4"/>
  <c r="K2313" i="8" l="1"/>
  <c r="K2133" i="4"/>
  <c r="I2900" i="4"/>
  <c r="L2314" i="8" l="1"/>
  <c r="I3259" i="8"/>
  <c r="H3259" i="8" s="1"/>
  <c r="L2134" i="4"/>
  <c r="H2900" i="4"/>
  <c r="I3260" i="8" l="1"/>
  <c r="H3260" i="8" s="1"/>
  <c r="K2314" i="8"/>
  <c r="K2134" i="4"/>
  <c r="I2901" i="4"/>
  <c r="L2315" i="8" l="1"/>
  <c r="L2135" i="4"/>
  <c r="H2901" i="4"/>
  <c r="K2315" i="8" l="1"/>
  <c r="I3261" i="8"/>
  <c r="H3261" i="8" s="1"/>
  <c r="K2135" i="4"/>
  <c r="I2902" i="4"/>
  <c r="I3262" i="8" l="1"/>
  <c r="H3262" i="8" s="1"/>
  <c r="L2316" i="8"/>
  <c r="L2136" i="4"/>
  <c r="H2902" i="4"/>
  <c r="K2316" i="8" l="1"/>
  <c r="K2136" i="4"/>
  <c r="I2903" i="4"/>
  <c r="L2317" i="8" l="1"/>
  <c r="I3263" i="8"/>
  <c r="H3263" i="8" s="1"/>
  <c r="L2137" i="4"/>
  <c r="H2903" i="4"/>
  <c r="K2317" i="8" l="1"/>
  <c r="K2137" i="4"/>
  <c r="I2904" i="4"/>
  <c r="L2318" i="8" l="1"/>
  <c r="I3264" i="8"/>
  <c r="H3264" i="8" s="1"/>
  <c r="L2138" i="4"/>
  <c r="H2904" i="4"/>
  <c r="K2318" i="8" l="1"/>
  <c r="K2138" i="4"/>
  <c r="I2905" i="4"/>
  <c r="L2319" i="8" l="1"/>
  <c r="I3265" i="8"/>
  <c r="H3265" i="8" s="1"/>
  <c r="L2139" i="4"/>
  <c r="H2905" i="4"/>
  <c r="K2319" i="8" l="1"/>
  <c r="K2139" i="4"/>
  <c r="I2906" i="4"/>
  <c r="I3266" i="8" l="1"/>
  <c r="H3266" i="8" s="1"/>
  <c r="L2320" i="8"/>
  <c r="L2140" i="4"/>
  <c r="H2906" i="4"/>
  <c r="I3267" i="8" l="1"/>
  <c r="H3267" i="8" s="1"/>
  <c r="K2320" i="8"/>
  <c r="K2140" i="4"/>
  <c r="I2907" i="4"/>
  <c r="L2321" i="8" l="1"/>
  <c r="L2141" i="4"/>
  <c r="H2907" i="4"/>
  <c r="K2321" i="8" l="1"/>
  <c r="I3268" i="8"/>
  <c r="H3268" i="8" s="1"/>
  <c r="K2141" i="4"/>
  <c r="I2908" i="4"/>
  <c r="L2322" i="8" l="1"/>
  <c r="L2142" i="4"/>
  <c r="H2908" i="4"/>
  <c r="K2322" i="8" l="1"/>
  <c r="L2323" i="8" s="1"/>
  <c r="I3269" i="8"/>
  <c r="H3269" i="8" s="1"/>
  <c r="K2142" i="4"/>
  <c r="I2909" i="4"/>
  <c r="K2323" i="8" l="1"/>
  <c r="L2143" i="4"/>
  <c r="H2909" i="4"/>
  <c r="I3270" i="8" l="1"/>
  <c r="H3270" i="8" s="1"/>
  <c r="L2324" i="8"/>
  <c r="K2143" i="4"/>
  <c r="I2910" i="4"/>
  <c r="K2324" i="8" l="1"/>
  <c r="L2144" i="4"/>
  <c r="H2910" i="4"/>
  <c r="L2325" i="8" l="1"/>
  <c r="I3271" i="8"/>
  <c r="H3271" i="8" s="1"/>
  <c r="K2144" i="4"/>
  <c r="I2911" i="4"/>
  <c r="K2325" i="8" l="1"/>
  <c r="L2145" i="4"/>
  <c r="H2911" i="4"/>
  <c r="L2326" i="8" l="1"/>
  <c r="I3272" i="8"/>
  <c r="H3272" i="8" s="1"/>
  <c r="K2145" i="4"/>
  <c r="I2912" i="4"/>
  <c r="H2912" i="4" s="1"/>
  <c r="H2913" i="4" s="1"/>
  <c r="H2914" i="4" s="1"/>
  <c r="H2915" i="4" s="1"/>
  <c r="H2916" i="4" s="1"/>
  <c r="H2917" i="4" s="1"/>
  <c r="H2918" i="4" s="1"/>
  <c r="H2919" i="4" s="1"/>
  <c r="H2920" i="4" s="1"/>
  <c r="H2921" i="4" s="1"/>
  <c r="H2922" i="4" s="1"/>
  <c r="H2923" i="4" s="1"/>
  <c r="H2924" i="4" s="1"/>
  <c r="H2925" i="4" s="1"/>
  <c r="H2926" i="4" s="1"/>
  <c r="H2927" i="4" s="1"/>
  <c r="H2928" i="4" s="1"/>
  <c r="H2929" i="4" s="1"/>
  <c r="H2930" i="4" s="1"/>
  <c r="H2931" i="4" s="1"/>
  <c r="H2932" i="4" s="1"/>
  <c r="H2933" i="4" s="1"/>
  <c r="H2934" i="4" s="1"/>
  <c r="H2935" i="4" s="1"/>
  <c r="H2936" i="4" s="1"/>
  <c r="H2937" i="4" s="1"/>
  <c r="H2938" i="4" s="1"/>
  <c r="H2939" i="4" s="1"/>
  <c r="H2940" i="4" s="1"/>
  <c r="H2941" i="4" s="1"/>
  <c r="H2942" i="4" s="1"/>
  <c r="H2943" i="4" s="1"/>
  <c r="H2944" i="4" s="1"/>
  <c r="H2945" i="4" s="1"/>
  <c r="H2946" i="4" s="1"/>
  <c r="H2947" i="4" s="1"/>
  <c r="H2948" i="4" s="1"/>
  <c r="H2949" i="4" s="1"/>
  <c r="H2950" i="4" s="1"/>
  <c r="H2951" i="4" s="1"/>
  <c r="H2952" i="4" s="1"/>
  <c r="H2953" i="4" s="1"/>
  <c r="H2954" i="4" s="1"/>
  <c r="H2955" i="4" s="1"/>
  <c r="H2956" i="4" s="1"/>
  <c r="H2957" i="4" s="1"/>
  <c r="H2958" i="4" s="1"/>
  <c r="H2959" i="4" s="1"/>
  <c r="H2960" i="4" s="1"/>
  <c r="H2961" i="4" s="1"/>
  <c r="H2962" i="4" s="1"/>
  <c r="H2963" i="4" s="1"/>
  <c r="H2964" i="4" s="1"/>
  <c r="H2965" i="4" s="1"/>
  <c r="H2966" i="4" s="1"/>
  <c r="H2967" i="4" s="1"/>
  <c r="H2968" i="4" s="1"/>
  <c r="K2326" i="8" l="1"/>
  <c r="L2146" i="4"/>
  <c r="I2969" i="4"/>
  <c r="H2969" i="4" s="1"/>
  <c r="L2327" i="8" l="1"/>
  <c r="K2327" i="8" s="1"/>
  <c r="I3273" i="8"/>
  <c r="H3273" i="8" s="1"/>
  <c r="K2146" i="4"/>
  <c r="I2970" i="4"/>
  <c r="L2328" i="8" l="1"/>
  <c r="L2147" i="4"/>
  <c r="H2970" i="4"/>
  <c r="I3274" i="8" l="1"/>
  <c r="H3274" i="8" s="1"/>
  <c r="K2328" i="8"/>
  <c r="K2147" i="4"/>
  <c r="I2971" i="4"/>
  <c r="L2329" i="8" l="1"/>
  <c r="K2329" i="8" s="1"/>
  <c r="L2148" i="4"/>
  <c r="H2971" i="4"/>
  <c r="L2330" i="8" l="1"/>
  <c r="I3275" i="8"/>
  <c r="H3275" i="8" s="1"/>
  <c r="K2148" i="4"/>
  <c r="I2972" i="4"/>
  <c r="I3276" i="8" l="1"/>
  <c r="H3276" i="8" s="1"/>
  <c r="K2330" i="8"/>
  <c r="L2149" i="4"/>
  <c r="H2972" i="4"/>
  <c r="L2331" i="8" l="1"/>
  <c r="K2331" i="8" s="1"/>
  <c r="K2149" i="4"/>
  <c r="I2973" i="4"/>
  <c r="L2332" i="8" l="1"/>
  <c r="I3277" i="8"/>
  <c r="H3277" i="8" s="1"/>
  <c r="L2150" i="4"/>
  <c r="H2973" i="4"/>
  <c r="K2332" i="8" l="1"/>
  <c r="K2150" i="4"/>
  <c r="I2974" i="4"/>
  <c r="I3278" i="8" l="1"/>
  <c r="H3278" i="8" s="1"/>
  <c r="L2333" i="8"/>
  <c r="L2151" i="4"/>
  <c r="H2974" i="4"/>
  <c r="I3279" i="8" l="1"/>
  <c r="H3279" i="8" s="1"/>
  <c r="K2333" i="8"/>
  <c r="K2151" i="4"/>
  <c r="I2975" i="4"/>
  <c r="L2334" i="8" l="1"/>
  <c r="L2152" i="4"/>
  <c r="H2975" i="4"/>
  <c r="I3280" i="8" l="1"/>
  <c r="H3280" i="8" s="1"/>
  <c r="K2334" i="8"/>
  <c r="K2152" i="4"/>
  <c r="I2976" i="4"/>
  <c r="L2335" i="8" l="1"/>
  <c r="K2335" i="8" s="1"/>
  <c r="L2153" i="4"/>
  <c r="H2976" i="4"/>
  <c r="L2336" i="8" l="1"/>
  <c r="I3281" i="8"/>
  <c r="H3281" i="8" s="1"/>
  <c r="K2153" i="4"/>
  <c r="I2977" i="4"/>
  <c r="I3282" i="8" l="1"/>
  <c r="H3282" i="8" s="1"/>
  <c r="K2336" i="8"/>
  <c r="L2154" i="4"/>
  <c r="H2977" i="4"/>
  <c r="I3283" i="8" l="1"/>
  <c r="H3283" i="8" s="1"/>
  <c r="L2337" i="8"/>
  <c r="K2154" i="4"/>
  <c r="I2978" i="4"/>
  <c r="K2337" i="8" l="1"/>
  <c r="L2155" i="4"/>
  <c r="H2978" i="4"/>
  <c r="L2338" i="8" l="1"/>
  <c r="I3284" i="8"/>
  <c r="H3284" i="8" s="1"/>
  <c r="K2155" i="4"/>
  <c r="I2979" i="4"/>
  <c r="I3285" i="8" l="1"/>
  <c r="H3285" i="8" s="1"/>
  <c r="K2338" i="8"/>
  <c r="L2156" i="4"/>
  <c r="H2979" i="4"/>
  <c r="I3286" i="8" l="1"/>
  <c r="H3286" i="8" s="1"/>
  <c r="L2339" i="8"/>
  <c r="K2156" i="4"/>
  <c r="I2980" i="4"/>
  <c r="K2339" i="8" l="1"/>
  <c r="L2157" i="4"/>
  <c r="H2980" i="4"/>
  <c r="L2340" i="8" l="1"/>
  <c r="I3287" i="8"/>
  <c r="H3287" i="8" s="1"/>
  <c r="K2157" i="4"/>
  <c r="I2981" i="4"/>
  <c r="I3288" i="8" l="1"/>
  <c r="H3288" i="8" s="1"/>
  <c r="K2340" i="8"/>
  <c r="L2158" i="4"/>
  <c r="H2981" i="4"/>
  <c r="I3289" i="8" l="1"/>
  <c r="H3289" i="8" s="1"/>
  <c r="L2341" i="8"/>
  <c r="K2158" i="4"/>
  <c r="I2982" i="4"/>
  <c r="K2341" i="8" l="1"/>
  <c r="L2159" i="4"/>
  <c r="H2982" i="4"/>
  <c r="L2342" i="8" l="1"/>
  <c r="I3290" i="8"/>
  <c r="H3290" i="8" s="1"/>
  <c r="K2159" i="4"/>
  <c r="I2983" i="4"/>
  <c r="K2342" i="8" l="1"/>
  <c r="L2343" i="8" s="1"/>
  <c r="L2160" i="4"/>
  <c r="H2983" i="4"/>
  <c r="K2343" i="8" l="1"/>
  <c r="I3291" i="8"/>
  <c r="H3291" i="8" s="1"/>
  <c r="K2160" i="4"/>
  <c r="I2984" i="4"/>
  <c r="L2344" i="8" l="1"/>
  <c r="K2344" i="8" s="1"/>
  <c r="L2161" i="4"/>
  <c r="H2984" i="4"/>
  <c r="L2345" i="8" l="1"/>
  <c r="I3292" i="8"/>
  <c r="H3292" i="8" s="1"/>
  <c r="K2161" i="4"/>
  <c r="I2985" i="4"/>
  <c r="K2345" i="8" l="1"/>
  <c r="L2162" i="4"/>
  <c r="H2985" i="4"/>
  <c r="I3293" i="8" l="1"/>
  <c r="H3293" i="8" s="1"/>
  <c r="L2346" i="8"/>
  <c r="K2346" i="8" s="1"/>
  <c r="K2162" i="4"/>
  <c r="I2986" i="4"/>
  <c r="L2347" i="8" l="1"/>
  <c r="L2163" i="4"/>
  <c r="H2986" i="4"/>
  <c r="I3294" i="8" l="1"/>
  <c r="H3294" i="8" s="1"/>
  <c r="K2347" i="8"/>
  <c r="K2163" i="4"/>
  <c r="I2987" i="4"/>
  <c r="L2348" i="8" l="1"/>
  <c r="K2348" i="8" s="1"/>
  <c r="L2164" i="4"/>
  <c r="H2987" i="4"/>
  <c r="L2349" i="8" l="1"/>
  <c r="I3295" i="8"/>
  <c r="H3295" i="8" s="1"/>
  <c r="K2164" i="4"/>
  <c r="I2988" i="4"/>
  <c r="K2349" i="8" l="1"/>
  <c r="L2165" i="4"/>
  <c r="H2988" i="4"/>
  <c r="I3296" i="8" l="1"/>
  <c r="H3296" i="8" s="1"/>
  <c r="L2350" i="8"/>
  <c r="K2165" i="4"/>
  <c r="I2989" i="4"/>
  <c r="I3297" i="8" l="1"/>
  <c r="H3297" i="8" s="1"/>
  <c r="K2350" i="8"/>
  <c r="L2166" i="4"/>
  <c r="H2989" i="4"/>
  <c r="L2351" i="8" l="1"/>
  <c r="K2166" i="4"/>
  <c r="I2990" i="4"/>
  <c r="K2351" i="8" l="1"/>
  <c r="I3298" i="8"/>
  <c r="H3298" i="8" s="1"/>
  <c r="L2167" i="4"/>
  <c r="H2990" i="4"/>
  <c r="L2352" i="8" l="1"/>
  <c r="K2167" i="4"/>
  <c r="I2991" i="4"/>
  <c r="I3299" i="8" l="1"/>
  <c r="H3299" i="8" s="1"/>
  <c r="K2352" i="8"/>
  <c r="L2168" i="4"/>
  <c r="H2991" i="4"/>
  <c r="I3300" i="8" l="1"/>
  <c r="H3300" i="8" s="1"/>
  <c r="L2353" i="8"/>
  <c r="K2168" i="4"/>
  <c r="I2992" i="4"/>
  <c r="K2353" i="8" l="1"/>
  <c r="L2169" i="4"/>
  <c r="H2992" i="4"/>
  <c r="I3301" i="8" l="1"/>
  <c r="H3301" i="8" s="1"/>
  <c r="L2354" i="8"/>
  <c r="K2169" i="4"/>
  <c r="I2993" i="4"/>
  <c r="K2354" i="8" l="1"/>
  <c r="I3302" i="8"/>
  <c r="H3302" i="8" s="1"/>
  <c r="L2170" i="4"/>
  <c r="H2993" i="4"/>
  <c r="L2355" i="8" l="1"/>
  <c r="K2170" i="4"/>
  <c r="I2994" i="4"/>
  <c r="K2355" i="8" l="1"/>
  <c r="L2356" i="8" s="1"/>
  <c r="I3303" i="8"/>
  <c r="H3303" i="8" s="1"/>
  <c r="L2171" i="4"/>
  <c r="H2994" i="4"/>
  <c r="K2356" i="8" l="1"/>
  <c r="K2171" i="4"/>
  <c r="I2995" i="4"/>
  <c r="I3304" i="8" l="1"/>
  <c r="H3304" i="8" s="1"/>
  <c r="L2357" i="8"/>
  <c r="L2172" i="4"/>
  <c r="H2995" i="4"/>
  <c r="I3305" i="8" l="1"/>
  <c r="H3305" i="8" s="1"/>
  <c r="K2357" i="8"/>
  <c r="K2172" i="4"/>
  <c r="I2996" i="4"/>
  <c r="L2358" i="8" l="1"/>
  <c r="L2173" i="4"/>
  <c r="H2996" i="4"/>
  <c r="K2358" i="8" l="1"/>
  <c r="I3306" i="8"/>
  <c r="H3306" i="8" s="1"/>
  <c r="K2173" i="4"/>
  <c r="I2997" i="4"/>
  <c r="L2359" i="8" l="1"/>
  <c r="L2174" i="4"/>
  <c r="H2997" i="4"/>
  <c r="K2359" i="8" l="1"/>
  <c r="L2360" i="8" s="1"/>
  <c r="I3307" i="8"/>
  <c r="H3307" i="8" s="1"/>
  <c r="K2174" i="4"/>
  <c r="I2998" i="4"/>
  <c r="K2360" i="8" l="1"/>
  <c r="L2175" i="4"/>
  <c r="H2998" i="4"/>
  <c r="I3308" i="8" l="1"/>
  <c r="H3308" i="8" s="1"/>
  <c r="L2361" i="8"/>
  <c r="K2175" i="4"/>
  <c r="I2999" i="4"/>
  <c r="I3309" i="8" l="1"/>
  <c r="H3309" i="8" s="1"/>
  <c r="K2361" i="8"/>
  <c r="L2176" i="4"/>
  <c r="H2999" i="4"/>
  <c r="L2362" i="8" l="1"/>
  <c r="K2176" i="4"/>
  <c r="I3000" i="4"/>
  <c r="K2362" i="8" l="1"/>
  <c r="I3310" i="8"/>
  <c r="H3310" i="8" s="1"/>
  <c r="L2177" i="4"/>
  <c r="H3000" i="4"/>
  <c r="I3311" i="8" l="1"/>
  <c r="H3311" i="8" s="1"/>
  <c r="L2363" i="8"/>
  <c r="K2177" i="4"/>
  <c r="I3001" i="4"/>
  <c r="K2363" i="8" l="1"/>
  <c r="L2178" i="4"/>
  <c r="H3001" i="4"/>
  <c r="L2364" i="8" l="1"/>
  <c r="I3312" i="8"/>
  <c r="H3312" i="8" s="1"/>
  <c r="K2178" i="4"/>
  <c r="I3002" i="4"/>
  <c r="I3313" i="8" l="1"/>
  <c r="H3313" i="8" s="1"/>
  <c r="K2364" i="8"/>
  <c r="L2179" i="4"/>
  <c r="H3002" i="4"/>
  <c r="I3314" i="8" l="1"/>
  <c r="H3314" i="8" s="1"/>
  <c r="L2365" i="8"/>
  <c r="K2179" i="4"/>
  <c r="I3003" i="4"/>
  <c r="K2365" i="8" l="1"/>
  <c r="L2180" i="4"/>
  <c r="H3003" i="4"/>
  <c r="L2366" i="8" l="1"/>
  <c r="I3315" i="8"/>
  <c r="H3315" i="8" s="1"/>
  <c r="K2180" i="4"/>
  <c r="I3004" i="4"/>
  <c r="K2366" i="8" l="1"/>
  <c r="L2181" i="4"/>
  <c r="H3004" i="4"/>
  <c r="L2367" i="8" l="1"/>
  <c r="K2367" i="8" s="1"/>
  <c r="I3316" i="8"/>
  <c r="H3316" i="8" s="1"/>
  <c r="K2181" i="4"/>
  <c r="I3005" i="4"/>
  <c r="L2368" i="8" l="1"/>
  <c r="L2182" i="4"/>
  <c r="H3005" i="4"/>
  <c r="I3317" i="8" l="1"/>
  <c r="H3317" i="8" s="1"/>
  <c r="K2368" i="8"/>
  <c r="K2182" i="4"/>
  <c r="I3006" i="4"/>
  <c r="H3006" i="4" s="1"/>
  <c r="L2369" i="8" l="1"/>
  <c r="K2369" i="8" s="1"/>
  <c r="L2183" i="4"/>
  <c r="I3007" i="4"/>
  <c r="H3007" i="4" s="1"/>
  <c r="L2370" i="8" l="1"/>
  <c r="I3318" i="8"/>
  <c r="H3318" i="8" s="1"/>
  <c r="K2183" i="4"/>
  <c r="I3008" i="4"/>
  <c r="K2370" i="8" l="1"/>
  <c r="L2184" i="4"/>
  <c r="H3008" i="4"/>
  <c r="I3319" i="8" l="1"/>
  <c r="H3319" i="8" s="1"/>
  <c r="L2371" i="8"/>
  <c r="K2184" i="4"/>
  <c r="I3009" i="4"/>
  <c r="I3320" i="8" l="1"/>
  <c r="H3320" i="8" s="1"/>
  <c r="K2371" i="8"/>
  <c r="L2185" i="4"/>
  <c r="H3009" i="4"/>
  <c r="L2372" i="8" l="1"/>
  <c r="K2185" i="4"/>
  <c r="I3010" i="4"/>
  <c r="I3321" i="8" l="1"/>
  <c r="H3321" i="8" s="1"/>
  <c r="K2372" i="8"/>
  <c r="L2186" i="4"/>
  <c r="H3010" i="4"/>
  <c r="I3322" i="8" l="1"/>
  <c r="H3322" i="8" s="1"/>
  <c r="L2373" i="8"/>
  <c r="K2186" i="4"/>
  <c r="I3011" i="4"/>
  <c r="K2373" i="8" l="1"/>
  <c r="I3323" i="8"/>
  <c r="H3323" i="8" s="1"/>
  <c r="L2187" i="4"/>
  <c r="H3011" i="4"/>
  <c r="L2374" i="8" l="1"/>
  <c r="K2187" i="4"/>
  <c r="I3012" i="4"/>
  <c r="K2374" i="8" l="1"/>
  <c r="I3324" i="8"/>
  <c r="H3324" i="8" s="1"/>
  <c r="L2188" i="4"/>
  <c r="H3012" i="4"/>
  <c r="L2375" i="8" l="1"/>
  <c r="K2375" i="8" s="1"/>
  <c r="K2188" i="4"/>
  <c r="I3013" i="4"/>
  <c r="L2376" i="8" l="1"/>
  <c r="I3325" i="8"/>
  <c r="H3325" i="8" s="1"/>
  <c r="L2189" i="4"/>
  <c r="H3013" i="4"/>
  <c r="K2376" i="8" l="1"/>
  <c r="K2189" i="4"/>
  <c r="I3014" i="4"/>
  <c r="L2377" i="8" l="1"/>
  <c r="I3326" i="8"/>
  <c r="H3326" i="8" s="1"/>
  <c r="L2190" i="4"/>
  <c r="H3014" i="4"/>
  <c r="I3327" i="8" l="1"/>
  <c r="H3327" i="8" s="1"/>
  <c r="K2377" i="8"/>
  <c r="K2190" i="4"/>
  <c r="I3015" i="4"/>
  <c r="L2378" i="8" l="1"/>
  <c r="L2191" i="4"/>
  <c r="H3015" i="4"/>
  <c r="I3328" i="8" l="1"/>
  <c r="H3328" i="8" s="1"/>
  <c r="K2378" i="8"/>
  <c r="K2191" i="4"/>
  <c r="I3016" i="4"/>
  <c r="L2379" i="8" l="1"/>
  <c r="L2192" i="4"/>
  <c r="H3016" i="4"/>
  <c r="I3329" i="8" l="1"/>
  <c r="H3329" i="8" s="1"/>
  <c r="K2379" i="8"/>
  <c r="K2192" i="4"/>
  <c r="I3017" i="4"/>
  <c r="L2380" i="8" l="1"/>
  <c r="L2193" i="4"/>
  <c r="H3017" i="4"/>
  <c r="I3330" i="8" l="1"/>
  <c r="H3330" i="8" s="1"/>
  <c r="K2380" i="8"/>
  <c r="K2193" i="4"/>
  <c r="I3018" i="4"/>
  <c r="L2381" i="8" l="1"/>
  <c r="L2194" i="4"/>
  <c r="H3018" i="4"/>
  <c r="I3331" i="8" l="1"/>
  <c r="H3331" i="8" s="1"/>
  <c r="K2381" i="8"/>
  <c r="K2194" i="4"/>
  <c r="I3019" i="4"/>
  <c r="L2382" i="8" l="1"/>
  <c r="L2195" i="4"/>
  <c r="H3019" i="4"/>
  <c r="I3332" i="8" l="1"/>
  <c r="H3332" i="8" s="1"/>
  <c r="K2382" i="8"/>
  <c r="L2383" i="8" s="1"/>
  <c r="K2195" i="4"/>
  <c r="I3020" i="4"/>
  <c r="K2383" i="8" l="1"/>
  <c r="L2196" i="4"/>
  <c r="H3020" i="4"/>
  <c r="I3333" i="8" l="1"/>
  <c r="H3333" i="8" s="1"/>
  <c r="L2384" i="8"/>
  <c r="K2196" i="4"/>
  <c r="I3021" i="4"/>
  <c r="I3334" i="8" l="1"/>
  <c r="H3334" i="8" s="1"/>
  <c r="K2384" i="8"/>
  <c r="L2197" i="4"/>
  <c r="H3021" i="4"/>
  <c r="L2385" i="8" l="1"/>
  <c r="K2197" i="4"/>
  <c r="I3022" i="4"/>
  <c r="K2385" i="8" l="1"/>
  <c r="L2386" i="8" s="1"/>
  <c r="I3335" i="8"/>
  <c r="H3335" i="8" s="1"/>
  <c r="L2198" i="4"/>
  <c r="H3022" i="4"/>
  <c r="K2386" i="8" l="1"/>
  <c r="K2198" i="4"/>
  <c r="I3023" i="4"/>
  <c r="I3336" i="8" l="1"/>
  <c r="H3336" i="8" s="1"/>
  <c r="L2387" i="8"/>
  <c r="L2199" i="4"/>
  <c r="H3023" i="4"/>
  <c r="I3337" i="8" l="1"/>
  <c r="H3337" i="8" s="1"/>
  <c r="K2387" i="8"/>
  <c r="K2199" i="4"/>
  <c r="I3024" i="4"/>
  <c r="L2388" i="8" l="1"/>
  <c r="L2200" i="4"/>
  <c r="H3024" i="4"/>
  <c r="K2388" i="8" l="1"/>
  <c r="I3338" i="8"/>
  <c r="H3338" i="8" s="1"/>
  <c r="K2200" i="4"/>
  <c r="I3025" i="4"/>
  <c r="I3339" i="8" l="1"/>
  <c r="H3339" i="8" s="1"/>
  <c r="L2389" i="8"/>
  <c r="L2201" i="4"/>
  <c r="H3025" i="4"/>
  <c r="I3340" i="8" l="1"/>
  <c r="H3340" i="8" s="1"/>
  <c r="K2389" i="8"/>
  <c r="K2201" i="4"/>
  <c r="I3026" i="4"/>
  <c r="L2390" i="8" l="1"/>
  <c r="L2202" i="4"/>
  <c r="H3026" i="4"/>
  <c r="K2390" i="8" l="1"/>
  <c r="I3341" i="8"/>
  <c r="H3341" i="8" s="1"/>
  <c r="K2202" i="4"/>
  <c r="I3027" i="4"/>
  <c r="I3342" i="8" l="1"/>
  <c r="H3342" i="8" s="1"/>
  <c r="L2391" i="8"/>
  <c r="L2203" i="4"/>
  <c r="H3027" i="4"/>
  <c r="K2391" i="8" l="1"/>
  <c r="L2392" i="8" s="1"/>
  <c r="K2203" i="4"/>
  <c r="I3028" i="4"/>
  <c r="K2392" i="8" l="1"/>
  <c r="I3343" i="8"/>
  <c r="H3343" i="8" s="1"/>
  <c r="L2204" i="4"/>
  <c r="H3028" i="4"/>
  <c r="L2393" i="8" l="1"/>
  <c r="K2204" i="4"/>
  <c r="I3029" i="4"/>
  <c r="I3344" i="8" l="1"/>
  <c r="H3344" i="8" s="1"/>
  <c r="K2393" i="8"/>
  <c r="L2205" i="4"/>
  <c r="H3029" i="4"/>
  <c r="I3345" i="8" l="1"/>
  <c r="H3345" i="8" s="1"/>
  <c r="L2394" i="8"/>
  <c r="K2205" i="4"/>
  <c r="I3030" i="4"/>
  <c r="K2394" i="8" l="1"/>
  <c r="L2206" i="4"/>
  <c r="H3030" i="4"/>
  <c r="I3346" i="8" l="1"/>
  <c r="H3346" i="8" s="1"/>
  <c r="L2395" i="8"/>
  <c r="K2206" i="4"/>
  <c r="I3031" i="4"/>
  <c r="I3347" i="8" l="1"/>
  <c r="H3347" i="8" s="1"/>
  <c r="K2395" i="8"/>
  <c r="L2207" i="4"/>
  <c r="H3031" i="4"/>
  <c r="L2396" i="8" l="1"/>
  <c r="K2207" i="4"/>
  <c r="I3032" i="4"/>
  <c r="I3348" i="8" l="1"/>
  <c r="H3348" i="8" s="1"/>
  <c r="K2396" i="8"/>
  <c r="L2208" i="4"/>
  <c r="H3032" i="4"/>
  <c r="L2397" i="8" l="1"/>
  <c r="K2208" i="4"/>
  <c r="I3033" i="4"/>
  <c r="I3349" i="8" l="1"/>
  <c r="H3349" i="8" s="1"/>
  <c r="K2397" i="8"/>
  <c r="L2209" i="4"/>
  <c r="H3033" i="4"/>
  <c r="L2398" i="8" l="1"/>
  <c r="K2209" i="4"/>
  <c r="I3034" i="4"/>
  <c r="I3350" i="8" l="1"/>
  <c r="H3350" i="8" s="1"/>
  <c r="K2398" i="8"/>
  <c r="L2210" i="4"/>
  <c r="H3034" i="4"/>
  <c r="L2399" i="8" l="1"/>
  <c r="K2210" i="4"/>
  <c r="I3035" i="4"/>
  <c r="I3351" i="8" l="1"/>
  <c r="H3351" i="8" s="1"/>
  <c r="K2399" i="8"/>
  <c r="L2211" i="4"/>
  <c r="H3035" i="4"/>
  <c r="L2400" i="8" l="1"/>
  <c r="K2211" i="4"/>
  <c r="I3036" i="4"/>
  <c r="I3352" i="8" l="1"/>
  <c r="H3352" i="8" s="1"/>
  <c r="K2400" i="8"/>
  <c r="L2212" i="4"/>
  <c r="H3036" i="4"/>
  <c r="L2401" i="8" l="1"/>
  <c r="K2212" i="4"/>
  <c r="I3037" i="4"/>
  <c r="I3353" i="8" l="1"/>
  <c r="H3353" i="8" s="1"/>
  <c r="K2401" i="8"/>
  <c r="L2213" i="4"/>
  <c r="H3037" i="4"/>
  <c r="I3354" i="8" l="1"/>
  <c r="H3354" i="8" s="1"/>
  <c r="L2402" i="8"/>
  <c r="K2213" i="4"/>
  <c r="I3038" i="4"/>
  <c r="K2402" i="8" l="1"/>
  <c r="L2214" i="4"/>
  <c r="H3038" i="4"/>
  <c r="I3355" i="8" l="1"/>
  <c r="H3355" i="8" s="1"/>
  <c r="L2403" i="8"/>
  <c r="K2214" i="4"/>
  <c r="I3039" i="4"/>
  <c r="K2403" i="8" l="1"/>
  <c r="L2404" i="8" s="1"/>
  <c r="L2215" i="4"/>
  <c r="H3039" i="4"/>
  <c r="K2404" i="8" l="1"/>
  <c r="I3356" i="8"/>
  <c r="H3356" i="8" s="1"/>
  <c r="K2215" i="4"/>
  <c r="I3040" i="4"/>
  <c r="L2405" i="8" l="1"/>
  <c r="L2216" i="4"/>
  <c r="H3040" i="4"/>
  <c r="K2405" i="8" l="1"/>
  <c r="I3357" i="8"/>
  <c r="H3357" i="8" s="1"/>
  <c r="K2216" i="4"/>
  <c r="I3041" i="4"/>
  <c r="I3358" i="8" l="1"/>
  <c r="H3358" i="8" s="1"/>
  <c r="L2406" i="8"/>
  <c r="L2217" i="4"/>
  <c r="H3041" i="4"/>
  <c r="I3359" i="8" l="1"/>
  <c r="H3359" i="8" s="1"/>
  <c r="K2406" i="8"/>
  <c r="K2217" i="4"/>
  <c r="I3042" i="4"/>
  <c r="L2407" i="8" l="1"/>
  <c r="L2218" i="4"/>
  <c r="H3042" i="4"/>
  <c r="K2407" i="8" l="1"/>
  <c r="L2408" i="8" s="1"/>
  <c r="I3360" i="8"/>
  <c r="H3360" i="8" s="1"/>
  <c r="K2218" i="4"/>
  <c r="I3043" i="4"/>
  <c r="K2408" i="8" l="1"/>
  <c r="L2219" i="4"/>
  <c r="H3043" i="4"/>
  <c r="I3361" i="8" l="1"/>
  <c r="H3361" i="8" s="1"/>
  <c r="L2409" i="8"/>
  <c r="K2219" i="4"/>
  <c r="I3044" i="4"/>
  <c r="K2409" i="8" l="1"/>
  <c r="L2410" i="8" s="1"/>
  <c r="L2220" i="4"/>
  <c r="H3044" i="4"/>
  <c r="K2410" i="8" l="1"/>
  <c r="I3362" i="8"/>
  <c r="H3362" i="8" s="1"/>
  <c r="K2220" i="4"/>
  <c r="I3045" i="4"/>
  <c r="L2411" i="8" l="1"/>
  <c r="L2221" i="4"/>
  <c r="H3045" i="4"/>
  <c r="I3363" i="8" l="1"/>
  <c r="H3363" i="8" s="1"/>
  <c r="K2411" i="8"/>
  <c r="K2221" i="4"/>
  <c r="I3046" i="4"/>
  <c r="I3364" i="8" l="1"/>
  <c r="H3364" i="8" s="1"/>
  <c r="L2412" i="8"/>
  <c r="L2222" i="4"/>
  <c r="H3046" i="4"/>
  <c r="K2412" i="8" l="1"/>
  <c r="I3365" i="8"/>
  <c r="H3365" i="8" s="1"/>
  <c r="K2222" i="4"/>
  <c r="I3047" i="4"/>
  <c r="L2413" i="8" l="1"/>
  <c r="L2223" i="4"/>
  <c r="H3047" i="4"/>
  <c r="K2413" i="8" l="1"/>
  <c r="I3366" i="8"/>
  <c r="H3366" i="8" s="1"/>
  <c r="K2223" i="4"/>
  <c r="I3048" i="4"/>
  <c r="L2414" i="8" l="1"/>
  <c r="L2224" i="4"/>
  <c r="H3048" i="4"/>
  <c r="K2414" i="8" l="1"/>
  <c r="I3367" i="8"/>
  <c r="H3367" i="8" s="1"/>
  <c r="K2224" i="4"/>
  <c r="I3049" i="4"/>
  <c r="I3368" i="8" l="1"/>
  <c r="H3368" i="8" s="1"/>
  <c r="L2415" i="8"/>
  <c r="L2225" i="4"/>
  <c r="H3049" i="4"/>
  <c r="I3369" i="8" l="1"/>
  <c r="H3369" i="8" s="1"/>
  <c r="K2415" i="8"/>
  <c r="K2225" i="4"/>
  <c r="I3050" i="4"/>
  <c r="L2416" i="8" l="1"/>
  <c r="L2226" i="4"/>
  <c r="H3050" i="4"/>
  <c r="I3370" i="8" l="1"/>
  <c r="H3370" i="8" s="1"/>
  <c r="K2416" i="8"/>
  <c r="L2417" i="8" s="1"/>
  <c r="K2226" i="4"/>
  <c r="I3051" i="4"/>
  <c r="K2417" i="8" l="1"/>
  <c r="L2227" i="4"/>
  <c r="H3051" i="4"/>
  <c r="I3371" i="8" l="1"/>
  <c r="H3371" i="8" s="1"/>
  <c r="L2418" i="8"/>
  <c r="K2227" i="4"/>
  <c r="I3052" i="4"/>
  <c r="K2418" i="8" l="1"/>
  <c r="L2419" i="8" s="1"/>
  <c r="L2228" i="4"/>
  <c r="H3052" i="4"/>
  <c r="K2419" i="8" l="1"/>
  <c r="I3372" i="8"/>
  <c r="H3372" i="8" s="1"/>
  <c r="K2228" i="4"/>
  <c r="I3053" i="4"/>
  <c r="L2420" i="8" l="1"/>
  <c r="L2229" i="4"/>
  <c r="H3053" i="4"/>
  <c r="I3373" i="8" l="1"/>
  <c r="H3373" i="8" s="1"/>
  <c r="K2420" i="8"/>
  <c r="K2229" i="4"/>
  <c r="I3054" i="4"/>
  <c r="L2421" i="8" l="1"/>
  <c r="L2230" i="4"/>
  <c r="H3054" i="4"/>
  <c r="I3374" i="8" l="1"/>
  <c r="H3374" i="8" s="1"/>
  <c r="K2421" i="8"/>
  <c r="K2230" i="4"/>
  <c r="I3055" i="4"/>
  <c r="L2422" i="8" l="1"/>
  <c r="L2231" i="4"/>
  <c r="H3055" i="4"/>
  <c r="K2422" i="8" l="1"/>
  <c r="I3375" i="8"/>
  <c r="H3375" i="8" s="1"/>
  <c r="K2231" i="4"/>
  <c r="I3056" i="4"/>
  <c r="L2423" i="8" l="1"/>
  <c r="L2232" i="4"/>
  <c r="H3056" i="4"/>
  <c r="I3376" i="8" l="1"/>
  <c r="H3376" i="8" s="1"/>
  <c r="K2423" i="8"/>
  <c r="K2232" i="4"/>
  <c r="I3057" i="4"/>
  <c r="I3377" i="8" l="1"/>
  <c r="H3377" i="8" s="1"/>
  <c r="L2424" i="8"/>
  <c r="L2233" i="4"/>
  <c r="H3057" i="4"/>
  <c r="K2424" i="8" l="1"/>
  <c r="K2233" i="4"/>
  <c r="I3058" i="4"/>
  <c r="I3378" i="8" l="1"/>
  <c r="H3378" i="8" s="1"/>
  <c r="L2425" i="8"/>
  <c r="L2234" i="4"/>
  <c r="H3058" i="4"/>
  <c r="K2425" i="8" l="1"/>
  <c r="K2234" i="4"/>
  <c r="I3059" i="4"/>
  <c r="I3379" i="8" l="1"/>
  <c r="H3379" i="8" s="1"/>
  <c r="L2426" i="8"/>
  <c r="L2235" i="4"/>
  <c r="H3059" i="4"/>
  <c r="I3380" i="8" l="1"/>
  <c r="H3380" i="8" s="1"/>
  <c r="K2426" i="8"/>
  <c r="K2235" i="4"/>
  <c r="I3060" i="4"/>
  <c r="L2427" i="8" l="1"/>
  <c r="L2236" i="4"/>
  <c r="H3060" i="4"/>
  <c r="I3381" i="8" l="1"/>
  <c r="H3381" i="8" s="1"/>
  <c r="K2427" i="8"/>
  <c r="K2236" i="4"/>
  <c r="I3061" i="4"/>
  <c r="L2428" i="8" l="1"/>
  <c r="K2428" i="8" s="1"/>
  <c r="L2237" i="4"/>
  <c r="H3061" i="4"/>
  <c r="L2429" i="8" l="1"/>
  <c r="I3382" i="8"/>
  <c r="H3382" i="8" s="1"/>
  <c r="K2237" i="4"/>
  <c r="I3062" i="4"/>
  <c r="I3383" i="8" l="1"/>
  <c r="H3383" i="8" s="1"/>
  <c r="K2429" i="8"/>
  <c r="L2238" i="4"/>
  <c r="H3062" i="4"/>
  <c r="I3384" i="8" l="1"/>
  <c r="H3384" i="8" s="1"/>
  <c r="L2430" i="8"/>
  <c r="K2238" i="4"/>
  <c r="I3063" i="4"/>
  <c r="K2430" i="8" l="1"/>
  <c r="L2239" i="4"/>
  <c r="H3063" i="4"/>
  <c r="L2431" i="8" l="1"/>
  <c r="I3385" i="8"/>
  <c r="H3385" i="8" s="1"/>
  <c r="K2239" i="4"/>
  <c r="I3064" i="4"/>
  <c r="K2431" i="8" l="1"/>
  <c r="L2432" i="8" s="1"/>
  <c r="L2240" i="4"/>
  <c r="H3064" i="4"/>
  <c r="K2432" i="8" l="1"/>
  <c r="I3386" i="8"/>
  <c r="H3386" i="8" s="1"/>
  <c r="K2240" i="4"/>
  <c r="I3065" i="4"/>
  <c r="I3387" i="8" l="1"/>
  <c r="H3387" i="8" s="1"/>
  <c r="L2433" i="8"/>
  <c r="L2241" i="4"/>
  <c r="H3065" i="4"/>
  <c r="K2433" i="8" l="1"/>
  <c r="L2434" i="8" s="1"/>
  <c r="K2241" i="4"/>
  <c r="I3066" i="4"/>
  <c r="K2434" i="8" l="1"/>
  <c r="I3388" i="8"/>
  <c r="H3388" i="8" s="1"/>
  <c r="L2242" i="4"/>
  <c r="H3066" i="4"/>
  <c r="L2435" i="8" l="1"/>
  <c r="K2242" i="4"/>
  <c r="I3067" i="4"/>
  <c r="K2435" i="8" l="1"/>
  <c r="L2436" i="8" s="1"/>
  <c r="I3389" i="8"/>
  <c r="H3389" i="8" s="1"/>
  <c r="L2243" i="4"/>
  <c r="H3067" i="4"/>
  <c r="K2436" i="8" l="1"/>
  <c r="K2243" i="4"/>
  <c r="I3068" i="4"/>
  <c r="I3390" i="8" l="1"/>
  <c r="H3390" i="8" s="1"/>
  <c r="L2437" i="8"/>
  <c r="L2244" i="4"/>
  <c r="H3068" i="4"/>
  <c r="K2437" i="8" l="1"/>
  <c r="L2438" i="8" s="1"/>
  <c r="K2244" i="4"/>
  <c r="I3069" i="4"/>
  <c r="K2438" i="8" l="1"/>
  <c r="I3391" i="8"/>
  <c r="H3391" i="8" s="1"/>
  <c r="L2245" i="4"/>
  <c r="H3069" i="4"/>
  <c r="L2439" i="8" l="1"/>
  <c r="K2245" i="4"/>
  <c r="I3070" i="4"/>
  <c r="I3392" i="8" l="1"/>
  <c r="H3392" i="8" s="1"/>
  <c r="K2439" i="8"/>
  <c r="L2246" i="4"/>
  <c r="H3070" i="4"/>
  <c r="I3393" i="8" l="1"/>
  <c r="H3393" i="8" s="1"/>
  <c r="L2440" i="8"/>
  <c r="K2246" i="4"/>
  <c r="I3071" i="4"/>
  <c r="K2440" i="8" l="1"/>
  <c r="L2247" i="4"/>
  <c r="H3071" i="4"/>
  <c r="I3394" i="8" l="1"/>
  <c r="H3394" i="8" s="1"/>
  <c r="L2441" i="8"/>
  <c r="K2247" i="4"/>
  <c r="I3072" i="4"/>
  <c r="K2441" i="8" l="1"/>
  <c r="L2442" i="8" s="1"/>
  <c r="L2248" i="4"/>
  <c r="H3072" i="4"/>
  <c r="K2442" i="8" l="1"/>
  <c r="I3395" i="8"/>
  <c r="K2248" i="4"/>
  <c r="I3073" i="4"/>
  <c r="H3395" i="8" l="1"/>
  <c r="H3396" i="8"/>
  <c r="H3397" i="8" s="1"/>
  <c r="H3398" i="8" s="1"/>
  <c r="H3399" i="8" s="1"/>
  <c r="H3400" i="8" s="1"/>
  <c r="H3401" i="8" s="1"/>
  <c r="H3402" i="8" s="1"/>
  <c r="H3403" i="8" s="1"/>
  <c r="H3404" i="8" s="1"/>
  <c r="H3405" i="8" s="1"/>
  <c r="H3406" i="8" s="1"/>
  <c r="H3407" i="8" s="1"/>
  <c r="H3408" i="8" s="1"/>
  <c r="H3409" i="8" s="1"/>
  <c r="H3410" i="8" s="1"/>
  <c r="H3411" i="8" s="1"/>
  <c r="H3412" i="8" s="1"/>
  <c r="H3413" i="8" s="1"/>
  <c r="H3414" i="8" s="1"/>
  <c r="H3415" i="8" s="1"/>
  <c r="H3416" i="8" s="1"/>
  <c r="H3417" i="8" s="1"/>
  <c r="H3418" i="8" s="1"/>
  <c r="H3419" i="8" s="1"/>
  <c r="H3420" i="8" s="1"/>
  <c r="H3421" i="8" s="1"/>
  <c r="H3422" i="8" s="1"/>
  <c r="H3423" i="8" s="1"/>
  <c r="H3424" i="8" s="1"/>
  <c r="H3425" i="8" s="1"/>
  <c r="H3426" i="8" s="1"/>
  <c r="H3427" i="8" s="1"/>
  <c r="H3428" i="8" s="1"/>
  <c r="H3429" i="8" s="1"/>
  <c r="H3430" i="8" s="1"/>
  <c r="H3431" i="8" s="1"/>
  <c r="H3432" i="8" s="1"/>
  <c r="I3433" i="8" s="1"/>
  <c r="H3433" i="8" s="1"/>
  <c r="L2443" i="8"/>
  <c r="L2249" i="4"/>
  <c r="H3073" i="4"/>
  <c r="K2443" i="8" l="1"/>
  <c r="L2444" i="8" s="1"/>
  <c r="I3434" i="8"/>
  <c r="H3434" i="8" s="1"/>
  <c r="K2249" i="4"/>
  <c r="I3074" i="4"/>
  <c r="K2444" i="8" l="1"/>
  <c r="L2250" i="4"/>
  <c r="H3074" i="4"/>
  <c r="I3435" i="8" l="1"/>
  <c r="H3435" i="8" s="1"/>
  <c r="L2445" i="8"/>
  <c r="K2250" i="4"/>
  <c r="I3075" i="4"/>
  <c r="I3436" i="8" l="1"/>
  <c r="H3436" i="8" s="1"/>
  <c r="K2445" i="8"/>
  <c r="L2251" i="4"/>
  <c r="H3075" i="4"/>
  <c r="L2446" i="8" l="1"/>
  <c r="K2251" i="4"/>
  <c r="I3076" i="4"/>
  <c r="K2446" i="8" l="1"/>
  <c r="I3437" i="8"/>
  <c r="H3437" i="8" s="1"/>
  <c r="L2252" i="4"/>
  <c r="H3076" i="4"/>
  <c r="L2447" i="8" l="1"/>
  <c r="K2252" i="4"/>
  <c r="I3077" i="4"/>
  <c r="K2447" i="8" l="1"/>
  <c r="I3438" i="8"/>
  <c r="H3438" i="8" s="1"/>
  <c r="L2253" i="4"/>
  <c r="H3077" i="4"/>
  <c r="L2448" i="8" l="1"/>
  <c r="K2253" i="4"/>
  <c r="I3078" i="4"/>
  <c r="K2448" i="8" l="1"/>
  <c r="I3439" i="8"/>
  <c r="H3439" i="8" s="1"/>
  <c r="L2254" i="4"/>
  <c r="H3078" i="4"/>
  <c r="I3440" i="8" l="1"/>
  <c r="H3440" i="8" s="1"/>
  <c r="L2449" i="8"/>
  <c r="K2254" i="4"/>
  <c r="I3079" i="4"/>
  <c r="K2449" i="8" l="1"/>
  <c r="L2255" i="4"/>
  <c r="H3079" i="4"/>
  <c r="L2450" i="8" l="1"/>
  <c r="I3441" i="8"/>
  <c r="H3441" i="8" s="1"/>
  <c r="K2255" i="4"/>
  <c r="I3080" i="4"/>
  <c r="I3442" i="8" l="1"/>
  <c r="H3442" i="8" s="1"/>
  <c r="K2450" i="8"/>
  <c r="L2256" i="4"/>
  <c r="H3080" i="4"/>
  <c r="I3443" i="8" l="1"/>
  <c r="H3443" i="8" s="1"/>
  <c r="L2451" i="8"/>
  <c r="K2256" i="4"/>
  <c r="I3081" i="4"/>
  <c r="K2451" i="8" l="1"/>
  <c r="L2257" i="4"/>
  <c r="H3081" i="4"/>
  <c r="L2452" i="8" l="1"/>
  <c r="I3444" i="8"/>
  <c r="H3444" i="8" s="1"/>
  <c r="K2257" i="4"/>
  <c r="I3082" i="4"/>
  <c r="K2452" i="8" l="1"/>
  <c r="L2258" i="4"/>
  <c r="H3082" i="4"/>
  <c r="I3445" i="8" l="1"/>
  <c r="H3445" i="8" s="1"/>
  <c r="L2453" i="8"/>
  <c r="K2258" i="4"/>
  <c r="I3083" i="4"/>
  <c r="K2453" i="8" l="1"/>
  <c r="L2259" i="4"/>
  <c r="H3083" i="4"/>
  <c r="I3446" i="8" l="1"/>
  <c r="H3446" i="8" s="1"/>
  <c r="L2454" i="8"/>
  <c r="K2259" i="4"/>
  <c r="I3084" i="4"/>
  <c r="I3447" i="8" l="1"/>
  <c r="H3447" i="8" s="1"/>
  <c r="K2454" i="8"/>
  <c r="L2260" i="4"/>
  <c r="H3084" i="4"/>
  <c r="L2455" i="8" l="1"/>
  <c r="I3448" i="8"/>
  <c r="H3448" i="8" s="1"/>
  <c r="K2260" i="4"/>
  <c r="I3085" i="4"/>
  <c r="K2455" i="8" l="1"/>
  <c r="L2261" i="4"/>
  <c r="H3085" i="4"/>
  <c r="L2456" i="8" l="1"/>
  <c r="K2456" i="8" s="1"/>
  <c r="I3449" i="8"/>
  <c r="H3449" i="8" s="1"/>
  <c r="K2261" i="4"/>
  <c r="I3086" i="4"/>
  <c r="L2457" i="8" l="1"/>
  <c r="L2262" i="4"/>
  <c r="H3086" i="4"/>
  <c r="I3450" i="8" l="1"/>
  <c r="H3450" i="8" s="1"/>
  <c r="K2457" i="8"/>
  <c r="K2262" i="4"/>
  <c r="I3087" i="4"/>
  <c r="L2458" i="8" l="1"/>
  <c r="K2458" i="8" s="1"/>
  <c r="L2263" i="4"/>
  <c r="H3087" i="4"/>
  <c r="L2459" i="8" l="1"/>
  <c r="I3451" i="8"/>
  <c r="H3451" i="8" s="1"/>
  <c r="K2263" i="4"/>
  <c r="I3088" i="4"/>
  <c r="K2459" i="8" l="1"/>
  <c r="L2264" i="4"/>
  <c r="H3088" i="4"/>
  <c r="L2460" i="8" l="1"/>
  <c r="K2460" i="8" s="1"/>
  <c r="I3452" i="8"/>
  <c r="H3452" i="8" s="1"/>
  <c r="K2264" i="4"/>
  <c r="I3089" i="4"/>
  <c r="L2461" i="8" l="1"/>
  <c r="L2265" i="4"/>
  <c r="H3089" i="4"/>
  <c r="I3453" i="8" l="1"/>
  <c r="H3453" i="8" s="1"/>
  <c r="K2461" i="8"/>
  <c r="K2265" i="4"/>
  <c r="I3090" i="4"/>
  <c r="I3454" i="8" l="1"/>
  <c r="H3454" i="8" s="1"/>
  <c r="L2462" i="8"/>
  <c r="L2266" i="4"/>
  <c r="H3090" i="4"/>
  <c r="I3455" i="8" l="1"/>
  <c r="H3455" i="8" s="1"/>
  <c r="K2462" i="8"/>
  <c r="K2266" i="4"/>
  <c r="I3091" i="4"/>
  <c r="L2463" i="8" l="1"/>
  <c r="L2267" i="4"/>
  <c r="H3091" i="4"/>
  <c r="K2463" i="8" l="1"/>
  <c r="I3456" i="8"/>
  <c r="H3456" i="8" s="1"/>
  <c r="K2267" i="4"/>
  <c r="I3092" i="4"/>
  <c r="L2464" i="8" l="1"/>
  <c r="L2268" i="4"/>
  <c r="H3092" i="4"/>
  <c r="K2464" i="8" l="1"/>
  <c r="L2465" i="8" s="1"/>
  <c r="I3457" i="8"/>
  <c r="H3457" i="8" s="1"/>
  <c r="K2268" i="4"/>
  <c r="I3093" i="4"/>
  <c r="K2465" i="8" l="1"/>
  <c r="L2269" i="4"/>
  <c r="H3093" i="4"/>
  <c r="I3458" i="8" l="1"/>
  <c r="H3458" i="8" s="1"/>
  <c r="L2466" i="8"/>
  <c r="K2466" i="8" s="1"/>
  <c r="K2269" i="4"/>
  <c r="I3094" i="4"/>
  <c r="L2467" i="8" l="1"/>
  <c r="L2270" i="4"/>
  <c r="H3094" i="4"/>
  <c r="I3459" i="8" l="1"/>
  <c r="H3459" i="8" s="1"/>
  <c r="K2467" i="8"/>
  <c r="K2270" i="4"/>
  <c r="I3095" i="4"/>
  <c r="L2468" i="8" l="1"/>
  <c r="L2271" i="4"/>
  <c r="H3095" i="4"/>
  <c r="K2468" i="8" l="1"/>
  <c r="I3460" i="8"/>
  <c r="H3460" i="8" s="1"/>
  <c r="K2271" i="4"/>
  <c r="I3096" i="4"/>
  <c r="L2469" i="8" l="1"/>
  <c r="L2272" i="4"/>
  <c r="H3096" i="4"/>
  <c r="K2469" i="8" l="1"/>
  <c r="L2470" i="8" s="1"/>
  <c r="I3461" i="8"/>
  <c r="H3461" i="8" s="1"/>
  <c r="K2272" i="4"/>
  <c r="I3097" i="4"/>
  <c r="K2470" i="8" l="1"/>
  <c r="L2273" i="4"/>
  <c r="H3097" i="4"/>
  <c r="I3462" i="8" l="1"/>
  <c r="H3462" i="8" s="1"/>
  <c r="L2471" i="8"/>
  <c r="K2273" i="4"/>
  <c r="I3098" i="4"/>
  <c r="I3463" i="8" l="1"/>
  <c r="H3463" i="8" s="1"/>
  <c r="K2471" i="8"/>
  <c r="L2274" i="4"/>
  <c r="H3098" i="4"/>
  <c r="L2472" i="8" l="1"/>
  <c r="K2274" i="4"/>
  <c r="I3099" i="4"/>
  <c r="K2472" i="8" l="1"/>
  <c r="I3464" i="8"/>
  <c r="H3464" i="8" s="1"/>
  <c r="L2275" i="4"/>
  <c r="H3099" i="4"/>
  <c r="I3465" i="8" l="1"/>
  <c r="H3465" i="8" s="1"/>
  <c r="L2473" i="8"/>
  <c r="K2275" i="4"/>
  <c r="I3100" i="4"/>
  <c r="K2473" i="8" l="1"/>
  <c r="L2276" i="4"/>
  <c r="H3100" i="4"/>
  <c r="L2474" i="8" l="1"/>
  <c r="I3466" i="8"/>
  <c r="H3466" i="8" s="1"/>
  <c r="K2276" i="4"/>
  <c r="I3101" i="4"/>
  <c r="K2474" i="8" l="1"/>
  <c r="L2277" i="4"/>
  <c r="H3101" i="4"/>
  <c r="L2475" i="8" l="1"/>
  <c r="K2475" i="8" s="1"/>
  <c r="I3467" i="8"/>
  <c r="H3467" i="8" s="1"/>
  <c r="K2277" i="4"/>
  <c r="I3102" i="4"/>
  <c r="L2476" i="8" l="1"/>
  <c r="L2278" i="4"/>
  <c r="H3102" i="4"/>
  <c r="I3468" i="8" l="1"/>
  <c r="H3468" i="8" s="1"/>
  <c r="K2476" i="8"/>
  <c r="K2278" i="4"/>
  <c r="I3103" i="4"/>
  <c r="I3469" i="8" l="1"/>
  <c r="H3469" i="8" s="1"/>
  <c r="L2477" i="8"/>
  <c r="L2279" i="4"/>
  <c r="H3103" i="4"/>
  <c r="I3470" i="8" l="1"/>
  <c r="H3470" i="8" s="1"/>
  <c r="K2477" i="8"/>
  <c r="K2279" i="4"/>
  <c r="I3104" i="4"/>
  <c r="L2478" i="8" l="1"/>
  <c r="L2280" i="4"/>
  <c r="H3104" i="4"/>
  <c r="K2478" i="8" l="1"/>
  <c r="I3471" i="8"/>
  <c r="H3471" i="8" s="1"/>
  <c r="K2280" i="4"/>
  <c r="I3105" i="4"/>
  <c r="L2479" i="8" l="1"/>
  <c r="L2281" i="4"/>
  <c r="H3105" i="4"/>
  <c r="K2479" i="8" l="1"/>
  <c r="L2480" i="8" s="1"/>
  <c r="I3472" i="8"/>
  <c r="H3472" i="8" s="1"/>
  <c r="K2281" i="4"/>
  <c r="I3106" i="4"/>
  <c r="K2480" i="8" l="1"/>
  <c r="L2282" i="4"/>
  <c r="H3106" i="4"/>
  <c r="I3473" i="8" l="1"/>
  <c r="H3473" i="8" s="1"/>
  <c r="L2481" i="8"/>
  <c r="K2282" i="4"/>
  <c r="I3107" i="4"/>
  <c r="K2481" i="8" l="1"/>
  <c r="L2283" i="4"/>
  <c r="H3107" i="4"/>
  <c r="L2482" i="8" l="1"/>
  <c r="I3474" i="8"/>
  <c r="H3474" i="8" s="1"/>
  <c r="K2283" i="4"/>
  <c r="I3108" i="4"/>
  <c r="K2482" i="8" l="1"/>
  <c r="L2284" i="4"/>
  <c r="H3108" i="4"/>
  <c r="L2483" i="8" l="1"/>
  <c r="I3475" i="8"/>
  <c r="H3475" i="8" s="1"/>
  <c r="K2284" i="4"/>
  <c r="I3109" i="4"/>
  <c r="K2483" i="8" l="1"/>
  <c r="L2285" i="4"/>
  <c r="H3109" i="4"/>
  <c r="L2484" i="8" l="1"/>
  <c r="K2484" i="8" s="1"/>
  <c r="I3476" i="8"/>
  <c r="H3476" i="8" s="1"/>
  <c r="K2285" i="4"/>
  <c r="I3110" i="4"/>
  <c r="L2485" i="8" l="1"/>
  <c r="L2286" i="4"/>
  <c r="H3110" i="4"/>
  <c r="I3477" i="8" l="1"/>
  <c r="H3477" i="8" s="1"/>
  <c r="K2485" i="8"/>
  <c r="K2286" i="4"/>
  <c r="I3111" i="4"/>
  <c r="I3478" i="8" l="1"/>
  <c r="H3478" i="8" s="1"/>
  <c r="L2486" i="8"/>
  <c r="L2287" i="4"/>
  <c r="H3111" i="4"/>
  <c r="K2486" i="8" l="1"/>
  <c r="K2287" i="4"/>
  <c r="I3112" i="4"/>
  <c r="L2487" i="8" l="1"/>
  <c r="I3479" i="8"/>
  <c r="H3479" i="8" s="1"/>
  <c r="L2288" i="4"/>
  <c r="H3112" i="4"/>
  <c r="K2487" i="8" l="1"/>
  <c r="K2288" i="4"/>
  <c r="I3113" i="4"/>
  <c r="L2488" i="8" l="1"/>
  <c r="I3480" i="8"/>
  <c r="H3480" i="8" s="1"/>
  <c r="L2289" i="4"/>
  <c r="H3113" i="4"/>
  <c r="K2488" i="8" l="1"/>
  <c r="K2289" i="4"/>
  <c r="I3114" i="4"/>
  <c r="L2489" i="8" l="1"/>
  <c r="I3481" i="8"/>
  <c r="H3481" i="8" s="1"/>
  <c r="L2290" i="4"/>
  <c r="H3114" i="4"/>
  <c r="I3482" i="8" l="1"/>
  <c r="H3482" i="8" s="1"/>
  <c r="K2489" i="8"/>
  <c r="K2290" i="4"/>
  <c r="I3115" i="4"/>
  <c r="L2490" i="8" l="1"/>
  <c r="K2490" i="8" s="1"/>
  <c r="L2291" i="4"/>
  <c r="H3115" i="4"/>
  <c r="L2491" i="8" l="1"/>
  <c r="I3483" i="8"/>
  <c r="H3483" i="8" s="1"/>
  <c r="K2291" i="4"/>
  <c r="I3116" i="4"/>
  <c r="K2491" i="8" l="1"/>
  <c r="L2292" i="4"/>
  <c r="H3116" i="4"/>
  <c r="L2492" i="8" l="1"/>
  <c r="K2492" i="8" s="1"/>
  <c r="I3484" i="8"/>
  <c r="H3484" i="8" s="1"/>
  <c r="K2292" i="4"/>
  <c r="I3117" i="4"/>
  <c r="L2493" i="8" l="1"/>
  <c r="L2293" i="4"/>
  <c r="H3117" i="4"/>
  <c r="I3485" i="8" l="1"/>
  <c r="H3485" i="8" s="1"/>
  <c r="K2493" i="8"/>
  <c r="K2293" i="4"/>
  <c r="I3118" i="4"/>
  <c r="I3486" i="8" l="1"/>
  <c r="H3486" i="8" s="1"/>
  <c r="L2494" i="8"/>
  <c r="L2294" i="4"/>
  <c r="H3118" i="4"/>
  <c r="K2494" i="8" l="1"/>
  <c r="K2294" i="4"/>
  <c r="I3119" i="4"/>
  <c r="I3487" i="8" l="1"/>
  <c r="H3487" i="8" s="1"/>
  <c r="L2495" i="8"/>
  <c r="L2295" i="4"/>
  <c r="H3119" i="4"/>
  <c r="I3488" i="8" l="1"/>
  <c r="H3488" i="8" s="1"/>
  <c r="K2495" i="8"/>
  <c r="K2295" i="4"/>
  <c r="I3120" i="4"/>
  <c r="L2496" i="8" l="1"/>
  <c r="L2296" i="4"/>
  <c r="H3120" i="4"/>
  <c r="I3489" i="8" l="1"/>
  <c r="H3489" i="8" s="1"/>
  <c r="K2496" i="8"/>
  <c r="K2296" i="4"/>
  <c r="I3121" i="4"/>
  <c r="L2497" i="8" l="1"/>
  <c r="K2497" i="8" s="1"/>
  <c r="L2297" i="4"/>
  <c r="H3121" i="4"/>
  <c r="L2498" i="8" l="1"/>
  <c r="I3490" i="8"/>
  <c r="H3490" i="8" s="1"/>
  <c r="K2297" i="4"/>
  <c r="I3122" i="4"/>
  <c r="I3491" i="8" l="1"/>
  <c r="H3491" i="8" s="1"/>
  <c r="K2498" i="8"/>
  <c r="L2298" i="4"/>
  <c r="H3122" i="4"/>
  <c r="I3492" i="8" l="1"/>
  <c r="H3492" i="8" s="1"/>
  <c r="L2499" i="8"/>
  <c r="K2298" i="4"/>
  <c r="I3123" i="4"/>
  <c r="K2499" i="8" l="1"/>
  <c r="L2299" i="4"/>
  <c r="H3123" i="4"/>
  <c r="L2500" i="8" l="1"/>
  <c r="I3493" i="8"/>
  <c r="H3493" i="8" s="1"/>
  <c r="K2299" i="4"/>
  <c r="I3124" i="4"/>
  <c r="K2500" i="8" l="1"/>
  <c r="L2300" i="4"/>
  <c r="H3124" i="4"/>
  <c r="L2501" i="8" l="1"/>
  <c r="K2501" i="8" s="1"/>
  <c r="I3494" i="8"/>
  <c r="H3494" i="8" s="1"/>
  <c r="K2300" i="4"/>
  <c r="I3125" i="4"/>
  <c r="L2502" i="8" l="1"/>
  <c r="L2301" i="4"/>
  <c r="H3125" i="4"/>
  <c r="I3495" i="8" l="1"/>
  <c r="H3495" i="8" s="1"/>
  <c r="K2502" i="8"/>
  <c r="K2301" i="4"/>
  <c r="I3126" i="4"/>
  <c r="I3496" i="8" l="1"/>
  <c r="H3496" i="8" s="1"/>
  <c r="L2503" i="8"/>
  <c r="L2302" i="4"/>
  <c r="H3126" i="4"/>
  <c r="K2503" i="8" l="1"/>
  <c r="K2302" i="4"/>
  <c r="I3127" i="4"/>
  <c r="L2504" i="8" l="1"/>
  <c r="I3497" i="8"/>
  <c r="H3497" i="8" s="1"/>
  <c r="L2303" i="4"/>
  <c r="H3127" i="4"/>
  <c r="K2504" i="8" l="1"/>
  <c r="K2303" i="4"/>
  <c r="I3128" i="4"/>
  <c r="L2505" i="8" l="1"/>
  <c r="I3498" i="8"/>
  <c r="H3498" i="8" s="1"/>
  <c r="L2304" i="4"/>
  <c r="H3128" i="4"/>
  <c r="I3499" i="8" l="1"/>
  <c r="H3499" i="8" s="1"/>
  <c r="K2505" i="8"/>
  <c r="K2304" i="4"/>
  <c r="I3129" i="4"/>
  <c r="L2506" i="8" l="1"/>
  <c r="K2506" i="8" s="1"/>
  <c r="L2305" i="4"/>
  <c r="H3129" i="4"/>
  <c r="L2507" i="8" l="1"/>
  <c r="I3500" i="8"/>
  <c r="H3500" i="8" s="1"/>
  <c r="K2305" i="4"/>
  <c r="I3130" i="4"/>
  <c r="K2507" i="8" l="1"/>
  <c r="L2306" i="4"/>
  <c r="H3130" i="4"/>
  <c r="L2508" i="8" l="1"/>
  <c r="I3501" i="8"/>
  <c r="H3501" i="8" s="1"/>
  <c r="K2306" i="4"/>
  <c r="I3131" i="4"/>
  <c r="K2508" i="8" l="1"/>
  <c r="L2307" i="4"/>
  <c r="H3131" i="4"/>
  <c r="I3502" i="8" l="1"/>
  <c r="H3502" i="8" s="1"/>
  <c r="L2509" i="8"/>
  <c r="K2307" i="4"/>
  <c r="I3132" i="4"/>
  <c r="I3503" i="8" l="1"/>
  <c r="H3503" i="8" s="1"/>
  <c r="K2509" i="8"/>
  <c r="L2308" i="4"/>
  <c r="H3132" i="4"/>
  <c r="L2510" i="8" l="1"/>
  <c r="K2308" i="4"/>
  <c r="I3133" i="4"/>
  <c r="I3504" i="8" l="1"/>
  <c r="H3504" i="8" s="1"/>
  <c r="K2510" i="8"/>
  <c r="L2309" i="4"/>
  <c r="H3133" i="4"/>
  <c r="L2511" i="8" l="1"/>
  <c r="K2511" i="8" s="1"/>
  <c r="K2309" i="4"/>
  <c r="I3134" i="4"/>
  <c r="L2512" i="8" l="1"/>
  <c r="I3505" i="8"/>
  <c r="H3505" i="8" s="1"/>
  <c r="L2310" i="4"/>
  <c r="H3134" i="4"/>
  <c r="K2512" i="8" l="1"/>
  <c r="L2513" i="8" s="1"/>
  <c r="K2310" i="4"/>
  <c r="I3135" i="4"/>
  <c r="K2513" i="8" l="1"/>
  <c r="I3506" i="8"/>
  <c r="H3506" i="8" s="1"/>
  <c r="L2311" i="4"/>
  <c r="H3135" i="4"/>
  <c r="L2514" i="8" l="1"/>
  <c r="K2311" i="4"/>
  <c r="I3136" i="4"/>
  <c r="I3507" i="8" l="1"/>
  <c r="H3507" i="8" s="1"/>
  <c r="K2514" i="8"/>
  <c r="L2312" i="4"/>
  <c r="H3136" i="4"/>
  <c r="L2515" i="8" l="1"/>
  <c r="K2312" i="4"/>
  <c r="I3137" i="4"/>
  <c r="I3508" i="8" l="1"/>
  <c r="H3508" i="8" s="1"/>
  <c r="K2515" i="8"/>
  <c r="L2313" i="4"/>
  <c r="H3137" i="4"/>
  <c r="L2516" i="8" l="1"/>
  <c r="K2313" i="4"/>
  <c r="I3138" i="4"/>
  <c r="I3509" i="8" l="1"/>
  <c r="H3509" i="8" s="1"/>
  <c r="K2516" i="8"/>
  <c r="L2314" i="4"/>
  <c r="H3138" i="4"/>
  <c r="L2517" i="8" l="1"/>
  <c r="K2314" i="4"/>
  <c r="I3139" i="4"/>
  <c r="I3510" i="8" l="1"/>
  <c r="H3510" i="8" s="1"/>
  <c r="K2517" i="8"/>
  <c r="L2315" i="4"/>
  <c r="H3139" i="4"/>
  <c r="I3511" i="8" l="1"/>
  <c r="H3511" i="8" s="1"/>
  <c r="L2518" i="8"/>
  <c r="K2315" i="4"/>
  <c r="I3140" i="4"/>
  <c r="K2518" i="8" l="1"/>
  <c r="I3512" i="8"/>
  <c r="H3512" i="8" s="1"/>
  <c r="L2316" i="4"/>
  <c r="H3140" i="4"/>
  <c r="L2519" i="8" l="1"/>
  <c r="K2316" i="4"/>
  <c r="I3141" i="4"/>
  <c r="K2519" i="8" l="1"/>
  <c r="L2520" i="8" s="1"/>
  <c r="I3513" i="8"/>
  <c r="H3513" i="8" s="1"/>
  <c r="L2317" i="4"/>
  <c r="H3141" i="4"/>
  <c r="K2520" i="8" l="1"/>
  <c r="K2317" i="4"/>
  <c r="I3142" i="4"/>
  <c r="I3514" i="8" l="1"/>
  <c r="H3514" i="8" s="1"/>
  <c r="L2521" i="8"/>
  <c r="L2318" i="4"/>
  <c r="H3142" i="4"/>
  <c r="K2521" i="8" l="1"/>
  <c r="K2318" i="4"/>
  <c r="I3143" i="4"/>
  <c r="L2522" i="8" l="1"/>
  <c r="I3515" i="8"/>
  <c r="H3515" i="8" s="1"/>
  <c r="L2319" i="4"/>
  <c r="H3143" i="4"/>
  <c r="K2522" i="8" l="1"/>
  <c r="K2319" i="4"/>
  <c r="I3144" i="4"/>
  <c r="L2523" i="8" l="1"/>
  <c r="I3516" i="8"/>
  <c r="H3516" i="8" s="1"/>
  <c r="L2320" i="4"/>
  <c r="H3144" i="4"/>
  <c r="I3517" i="8" l="1"/>
  <c r="H3517" i="8" s="1"/>
  <c r="K2523" i="8"/>
  <c r="K2320" i="4"/>
  <c r="I3145" i="4"/>
  <c r="I3518" i="8" l="1"/>
  <c r="H3518" i="8" s="1"/>
  <c r="L2524" i="8"/>
  <c r="L2321" i="4"/>
  <c r="H3145" i="4"/>
  <c r="K2524" i="8" l="1"/>
  <c r="K2321" i="4"/>
  <c r="I3146" i="4"/>
  <c r="L2525" i="8" l="1"/>
  <c r="I3519" i="8"/>
  <c r="H3519" i="8" s="1"/>
  <c r="L2322" i="4"/>
  <c r="H3146" i="4"/>
  <c r="K2525" i="8" l="1"/>
  <c r="K2322" i="4"/>
  <c r="I3147" i="4"/>
  <c r="L2526" i="8" l="1"/>
  <c r="I3520" i="8"/>
  <c r="H3520" i="8" s="1"/>
  <c r="L2323" i="4"/>
  <c r="H3147" i="4"/>
  <c r="K2526" i="8" l="1"/>
  <c r="K2323" i="4"/>
  <c r="I3148" i="4"/>
  <c r="L2527" i="8" l="1"/>
  <c r="I3521" i="8"/>
  <c r="H3521" i="8" s="1"/>
  <c r="L2324" i="4"/>
  <c r="H3148" i="4"/>
  <c r="K2527" i="8" l="1"/>
  <c r="K2324" i="4"/>
  <c r="I3149" i="4"/>
  <c r="I3522" i="8" l="1"/>
  <c r="H3522" i="8" s="1"/>
  <c r="L2528" i="8"/>
  <c r="L2325" i="4"/>
  <c r="H3149" i="4"/>
  <c r="I3523" i="8" l="1"/>
  <c r="H3523" i="8" s="1"/>
  <c r="K2528" i="8"/>
  <c r="K2325" i="4"/>
  <c r="I3150" i="4"/>
  <c r="L2529" i="8" l="1"/>
  <c r="L2326" i="4"/>
  <c r="H3150" i="4"/>
  <c r="I3524" i="8" l="1"/>
  <c r="H3524" i="8" s="1"/>
  <c r="K2529" i="8"/>
  <c r="K2326" i="4"/>
  <c r="I3151" i="4"/>
  <c r="L2530" i="8" l="1"/>
  <c r="K2530" i="8" s="1"/>
  <c r="L2327" i="4"/>
  <c r="H3151" i="4"/>
  <c r="L2531" i="8" l="1"/>
  <c r="I3525" i="8"/>
  <c r="H3525" i="8" s="1"/>
  <c r="K2327" i="4"/>
  <c r="I3152" i="4"/>
  <c r="K2531" i="8" l="1"/>
  <c r="L2328" i="4"/>
  <c r="H3152" i="4"/>
  <c r="L2532" i="8" l="1"/>
  <c r="I3526" i="8"/>
  <c r="H3526" i="8" s="1"/>
  <c r="K2328" i="4"/>
  <c r="I3153" i="4"/>
  <c r="K2532" i="8" l="1"/>
  <c r="L2329" i="4"/>
  <c r="H3153" i="4"/>
  <c r="I3527" i="8" l="1"/>
  <c r="H3527" i="8" s="1"/>
  <c r="L2533" i="8"/>
  <c r="K2329" i="4"/>
  <c r="I3154" i="4"/>
  <c r="I3528" i="8" l="1"/>
  <c r="H3528" i="8" s="1"/>
  <c r="K2533" i="8"/>
  <c r="L2330" i="4"/>
  <c r="H3154" i="4"/>
  <c r="L2534" i="8" l="1"/>
  <c r="K2330" i="4"/>
  <c r="I3155" i="4"/>
  <c r="I3529" i="8" l="1"/>
  <c r="H3529" i="8" s="1"/>
  <c r="K2534" i="8"/>
  <c r="L2331" i="4"/>
  <c r="H3155" i="4"/>
  <c r="L2535" i="8" l="1"/>
  <c r="K2535" i="8" s="1"/>
  <c r="K2331" i="4"/>
  <c r="I3156" i="4"/>
  <c r="L2536" i="8" l="1"/>
  <c r="I3530" i="8"/>
  <c r="H3530" i="8" s="1"/>
  <c r="L2332" i="4"/>
  <c r="H3156" i="4"/>
  <c r="K2536" i="8" l="1"/>
  <c r="K2332" i="4"/>
  <c r="I3157" i="4"/>
  <c r="L2537" i="8" l="1"/>
  <c r="K2537" i="8" s="1"/>
  <c r="I3531" i="8"/>
  <c r="H3531" i="8" s="1"/>
  <c r="L2333" i="4"/>
  <c r="H3157" i="4"/>
  <c r="L2538" i="8" l="1"/>
  <c r="K2333" i="4"/>
  <c r="I3158" i="4"/>
  <c r="I3532" i="8" l="1"/>
  <c r="H3532" i="8" s="1"/>
  <c r="K2538" i="8"/>
  <c r="L2334" i="4"/>
  <c r="H3158" i="4"/>
  <c r="I3533" i="8" l="1"/>
  <c r="H3533" i="8" s="1"/>
  <c r="L2539" i="8"/>
  <c r="K2334" i="4"/>
  <c r="I3159" i="4"/>
  <c r="I3534" i="8" l="1"/>
  <c r="H3534" i="8" s="1"/>
  <c r="K2539" i="8"/>
  <c r="L2335" i="4"/>
  <c r="H3159" i="4"/>
  <c r="L2540" i="8" l="1"/>
  <c r="K2335" i="4"/>
  <c r="I3160" i="4"/>
  <c r="K2540" i="8" l="1"/>
  <c r="I3535" i="8"/>
  <c r="H3535" i="8" s="1"/>
  <c r="L2336" i="4"/>
  <c r="H3160" i="4"/>
  <c r="L2541" i="8" l="1"/>
  <c r="K2336" i="4"/>
  <c r="I3161" i="4"/>
  <c r="K2541" i="8" l="1"/>
  <c r="I3536" i="8"/>
  <c r="H3536" i="8" s="1"/>
  <c r="L2337" i="4"/>
  <c r="H3161" i="4"/>
  <c r="I3537" i="8" l="1"/>
  <c r="H3537" i="8" s="1"/>
  <c r="L2542" i="8"/>
  <c r="K2337" i="4"/>
  <c r="I3162" i="4"/>
  <c r="K2542" i="8" l="1"/>
  <c r="L2543" i="8" s="1"/>
  <c r="L2338" i="4"/>
  <c r="H3162" i="4"/>
  <c r="K2543" i="8" l="1"/>
  <c r="I3538" i="8"/>
  <c r="H3538" i="8" s="1"/>
  <c r="K2338" i="4"/>
  <c r="I3163" i="4"/>
  <c r="I3539" i="8" l="1"/>
  <c r="H3539" i="8" s="1"/>
  <c r="L2544" i="8"/>
  <c r="L2339" i="4"/>
  <c r="H3163" i="4"/>
  <c r="I3540" i="8" l="1"/>
  <c r="H3540" i="8" s="1"/>
  <c r="K2544" i="8"/>
  <c r="K2339" i="4"/>
  <c r="I3164" i="4"/>
  <c r="L2545" i="8" l="1"/>
  <c r="L2340" i="4"/>
  <c r="H3164" i="4"/>
  <c r="K2545" i="8" l="1"/>
  <c r="I3541" i="8"/>
  <c r="H3541" i="8" s="1"/>
  <c r="K2340" i="4"/>
  <c r="I3165" i="4"/>
  <c r="I3542" i="8" l="1"/>
  <c r="H3542" i="8" s="1"/>
  <c r="L2546" i="8"/>
  <c r="L2341" i="4"/>
  <c r="H3165" i="4"/>
  <c r="I3543" i="8" l="1"/>
  <c r="H3543" i="8" s="1"/>
  <c r="K2546" i="8"/>
  <c r="K2341" i="4"/>
  <c r="I3166" i="4"/>
  <c r="L2547" i="8" l="1"/>
  <c r="L2342" i="4"/>
  <c r="H3166" i="4"/>
  <c r="K2547" i="8" l="1"/>
  <c r="I3544" i="8"/>
  <c r="H3544" i="8" s="1"/>
  <c r="K2342" i="4"/>
  <c r="I3167" i="4"/>
  <c r="I3545" i="8" l="1"/>
  <c r="H3545" i="8" s="1"/>
  <c r="L2548" i="8"/>
  <c r="L2343" i="4"/>
  <c r="H3167" i="4"/>
  <c r="I3546" i="8" l="1"/>
  <c r="H3546" i="8" s="1"/>
  <c r="K2548" i="8"/>
  <c r="K2343" i="4"/>
  <c r="I3168" i="4"/>
  <c r="L2549" i="8" l="1"/>
  <c r="L2344" i="4"/>
  <c r="H3168" i="4"/>
  <c r="K2549" i="8" l="1"/>
  <c r="I3547" i="8"/>
  <c r="H3547" i="8" s="1"/>
  <c r="K2344" i="4"/>
  <c r="I3169" i="4"/>
  <c r="L2550" i="8" l="1"/>
  <c r="L2345" i="4"/>
  <c r="H3169" i="4"/>
  <c r="K2550" i="8" l="1"/>
  <c r="L2551" i="8" s="1"/>
  <c r="I3548" i="8"/>
  <c r="H3548" i="8" s="1"/>
  <c r="K2345" i="4"/>
  <c r="I3170" i="4"/>
  <c r="K2551" i="8" l="1"/>
  <c r="L2346" i="4"/>
  <c r="H3170" i="4"/>
  <c r="I3549" i="8" l="1"/>
  <c r="H3549" i="8" s="1"/>
  <c r="L2552" i="8"/>
  <c r="K2346" i="4"/>
  <c r="I3171" i="4"/>
  <c r="I3550" i="8" l="1"/>
  <c r="H3550" i="8" s="1"/>
  <c r="K2552" i="8"/>
  <c r="L2347" i="4"/>
  <c r="H3171" i="4"/>
  <c r="L2553" i="8" l="1"/>
  <c r="K2347" i="4"/>
  <c r="I3172" i="4"/>
  <c r="I3551" i="8" l="1"/>
  <c r="H3551" i="8" s="1"/>
  <c r="K2553" i="8"/>
  <c r="L2348" i="4"/>
  <c r="H3172" i="4"/>
  <c r="L2554" i="8" l="1"/>
  <c r="K2348" i="4"/>
  <c r="I3173" i="4"/>
  <c r="I3552" i="8" l="1"/>
  <c r="H3552" i="8" s="1"/>
  <c r="K2554" i="8"/>
  <c r="L2349" i="4"/>
  <c r="H3173" i="4"/>
  <c r="L2555" i="8" l="1"/>
  <c r="K2349" i="4"/>
  <c r="I3174" i="4"/>
  <c r="I3553" i="8" l="1"/>
  <c r="H3553" i="8" s="1"/>
  <c r="K2555" i="8"/>
  <c r="L2350" i="4"/>
  <c r="H3174" i="4"/>
  <c r="L2556" i="8" l="1"/>
  <c r="K2556" i="8" s="1"/>
  <c r="K2350" i="4"/>
  <c r="I3175" i="4"/>
  <c r="L2557" i="8" l="1"/>
  <c r="I3554" i="8"/>
  <c r="H3554" i="8" s="1"/>
  <c r="L2351" i="4"/>
  <c r="H3175" i="4"/>
  <c r="K2557" i="8" l="1"/>
  <c r="K2351" i="4"/>
  <c r="I3176" i="4"/>
  <c r="I3555" i="8" l="1"/>
  <c r="H3555" i="8" s="1"/>
  <c r="L2558" i="8"/>
  <c r="L2352" i="4"/>
  <c r="H3176" i="4"/>
  <c r="I3556" i="8" l="1"/>
  <c r="H3556" i="8" s="1"/>
  <c r="K2558" i="8"/>
  <c r="K2352" i="4"/>
  <c r="I3177" i="4"/>
  <c r="L2559" i="8" l="1"/>
  <c r="L2353" i="4"/>
  <c r="H3177" i="4"/>
  <c r="K2559" i="8" l="1"/>
  <c r="I3557" i="8"/>
  <c r="H3557" i="8" s="1"/>
  <c r="K2353" i="4"/>
  <c r="I3178" i="4"/>
  <c r="L2560" i="8" l="1"/>
  <c r="L2354" i="4"/>
  <c r="H3178" i="4"/>
  <c r="I3558" i="8" l="1"/>
  <c r="H3558" i="8" s="1"/>
  <c r="K2560" i="8"/>
  <c r="K2354" i="4"/>
  <c r="I3179" i="4"/>
  <c r="I3559" i="8" l="1"/>
  <c r="H3559" i="8" s="1"/>
  <c r="L2561" i="8"/>
  <c r="L2355" i="4"/>
  <c r="H3179" i="4"/>
  <c r="K2561" i="8" l="1"/>
  <c r="K2355" i="4"/>
  <c r="I3180" i="4"/>
  <c r="I3560" i="8" l="1"/>
  <c r="H3560" i="8" s="1"/>
  <c r="L2562" i="8"/>
  <c r="L2356" i="4"/>
  <c r="H3180" i="4"/>
  <c r="K2562" i="8" l="1"/>
  <c r="L2563" i="8" s="1"/>
  <c r="K2356" i="4"/>
  <c r="I3181" i="4"/>
  <c r="K2563" i="8" l="1"/>
  <c r="I3561" i="8"/>
  <c r="H3561" i="8" s="1"/>
  <c r="L2357" i="4"/>
  <c r="H3181" i="4"/>
  <c r="L2564" i="8" l="1"/>
  <c r="K2357" i="4"/>
  <c r="I3182" i="4"/>
  <c r="I3562" i="8" l="1"/>
  <c r="H3562" i="8" s="1"/>
  <c r="K2564" i="8"/>
  <c r="L2358" i="4"/>
  <c r="H3182" i="4"/>
  <c r="I3563" i="8" l="1"/>
  <c r="H3563" i="8" s="1"/>
  <c r="L2565" i="8"/>
  <c r="K2358" i="4"/>
  <c r="I3183" i="4"/>
  <c r="K2565" i="8" l="1"/>
  <c r="L2359" i="4"/>
  <c r="H3183" i="4"/>
  <c r="I3564" i="8" l="1"/>
  <c r="H3564" i="8" s="1"/>
  <c r="L2566" i="8"/>
  <c r="K2359" i="4"/>
  <c r="I3184" i="4"/>
  <c r="K2566" i="8" l="1"/>
  <c r="L2567" i="8" s="1"/>
  <c r="L2360" i="4"/>
  <c r="H3184" i="4"/>
  <c r="K2567" i="8" l="1"/>
  <c r="I3565" i="8"/>
  <c r="H3565" i="8" s="1"/>
  <c r="K2360" i="4"/>
  <c r="I3185" i="4"/>
  <c r="L2568" i="8" l="1"/>
  <c r="L2361" i="4"/>
  <c r="H3185" i="4"/>
  <c r="K2568" i="8" l="1"/>
  <c r="I3566" i="8"/>
  <c r="H3566" i="8" s="1"/>
  <c r="K2361" i="4"/>
  <c r="I3186" i="4"/>
  <c r="I3567" i="8" l="1"/>
  <c r="H3567" i="8" s="1"/>
  <c r="L2569" i="8"/>
  <c r="L2362" i="4"/>
  <c r="H3186" i="4"/>
  <c r="K2569" i="8" l="1"/>
  <c r="K2362" i="4"/>
  <c r="I3187" i="4"/>
  <c r="L2570" i="8" l="1"/>
  <c r="I3568" i="8"/>
  <c r="H3568" i="8" s="1"/>
  <c r="L2363" i="4"/>
  <c r="H3187" i="4"/>
  <c r="K2570" i="8" l="1"/>
  <c r="K2363" i="4"/>
  <c r="I3188" i="4"/>
  <c r="L2571" i="8" l="1"/>
  <c r="I3569" i="8"/>
  <c r="H3569" i="8" s="1"/>
  <c r="L2364" i="4"/>
  <c r="H3188" i="4"/>
  <c r="I3570" i="8" l="1"/>
  <c r="H3570" i="8" s="1"/>
  <c r="K2571" i="8"/>
  <c r="K2364" i="4"/>
  <c r="I3189" i="4"/>
  <c r="L2572" i="8" l="1"/>
  <c r="K2572" i="8" s="1"/>
  <c r="L2365" i="4"/>
  <c r="H3189" i="4"/>
  <c r="L2573" i="8" l="1"/>
  <c r="I3571" i="8"/>
  <c r="H3571" i="8" s="1"/>
  <c r="K2365" i="4"/>
  <c r="I3190" i="4"/>
  <c r="I3572" i="8" l="1"/>
  <c r="H3572" i="8" s="1"/>
  <c r="K2573" i="8"/>
  <c r="L2366" i="4"/>
  <c r="H3190" i="4"/>
  <c r="L2574" i="8" l="1"/>
  <c r="K2574" i="8" s="1"/>
  <c r="K2366" i="4"/>
  <c r="I3191" i="4"/>
  <c r="L2575" i="8" l="1"/>
  <c r="I3573" i="8"/>
  <c r="H3573" i="8" s="1"/>
  <c r="L2367" i="4"/>
  <c r="H3191" i="4"/>
  <c r="K2575" i="8" l="1"/>
  <c r="K2367" i="4"/>
  <c r="I3192" i="4"/>
  <c r="I3574" i="8" l="1"/>
  <c r="H3574" i="8" s="1"/>
  <c r="L2576" i="8"/>
  <c r="L2368" i="4"/>
  <c r="H3192" i="4"/>
  <c r="K2576" i="8" l="1"/>
  <c r="K2368" i="4"/>
  <c r="I3193" i="4"/>
  <c r="I3575" i="8" l="1"/>
  <c r="H3575" i="8" s="1"/>
  <c r="L2577" i="8"/>
  <c r="L2369" i="4"/>
  <c r="H3193" i="4"/>
  <c r="K2577" i="8" l="1"/>
  <c r="K2369" i="4"/>
  <c r="I3194" i="4"/>
  <c r="L2578" i="8" l="1"/>
  <c r="I3576" i="8"/>
  <c r="H3576" i="8" s="1"/>
  <c r="L2370" i="4"/>
  <c r="H3194" i="4"/>
  <c r="K2578" i="8" l="1"/>
  <c r="K2370" i="4"/>
  <c r="I3195" i="4"/>
  <c r="L2579" i="8" l="1"/>
  <c r="I3577" i="8"/>
  <c r="H3577" i="8" s="1"/>
  <c r="L2371" i="4"/>
  <c r="H3195" i="4"/>
  <c r="I3578" i="8" l="1"/>
  <c r="H3578" i="8" s="1"/>
  <c r="K2579" i="8"/>
  <c r="K2371" i="4"/>
  <c r="I3196" i="4"/>
  <c r="L2580" i="8" l="1"/>
  <c r="K2580" i="8" s="1"/>
  <c r="L2372" i="4"/>
  <c r="H3196" i="4"/>
  <c r="L2581" i="8" l="1"/>
  <c r="I3579" i="8"/>
  <c r="H3579" i="8" s="1"/>
  <c r="K2372" i="4"/>
  <c r="I3197" i="4"/>
  <c r="I3580" i="8" l="1"/>
  <c r="H3580" i="8" s="1"/>
  <c r="K2581" i="8"/>
  <c r="L2373" i="4"/>
  <c r="H3197" i="4"/>
  <c r="I3581" i="8" l="1"/>
  <c r="H3581" i="8" s="1"/>
  <c r="L2582" i="8"/>
  <c r="K2373" i="4"/>
  <c r="I3198" i="4"/>
  <c r="K2582" i="8" l="1"/>
  <c r="L2374" i="4"/>
  <c r="H3198" i="4"/>
  <c r="L2583" i="8" l="1"/>
  <c r="I3582" i="8"/>
  <c r="H3582" i="8" s="1"/>
  <c r="K2374" i="4"/>
  <c r="I3199" i="4"/>
  <c r="K2583" i="8" l="1"/>
  <c r="L2375" i="4"/>
  <c r="H3199" i="4"/>
  <c r="L2584" i="8" l="1"/>
  <c r="K2584" i="8" s="1"/>
  <c r="I3583" i="8"/>
  <c r="H3583" i="8" s="1"/>
  <c r="K2375" i="4"/>
  <c r="I3200" i="4"/>
  <c r="L2585" i="8" l="1"/>
  <c r="L2376" i="4"/>
  <c r="H3200" i="4"/>
  <c r="I3584" i="8" l="1"/>
  <c r="H3584" i="8" s="1"/>
  <c r="K2585" i="8"/>
  <c r="K2376" i="4"/>
  <c r="I3201" i="4"/>
  <c r="L2586" i="8" l="1"/>
  <c r="I3585" i="8"/>
  <c r="H3585" i="8" s="1"/>
  <c r="L2377" i="4"/>
  <c r="H3201" i="4"/>
  <c r="K2586" i="8" l="1"/>
  <c r="K2377" i="4"/>
  <c r="I3202" i="4"/>
  <c r="L2587" i="8" l="1"/>
  <c r="K2587" i="8" s="1"/>
  <c r="I3586" i="8"/>
  <c r="H3586" i="8" s="1"/>
  <c r="L2378" i="4"/>
  <c r="H3202" i="4"/>
  <c r="L2588" i="8" l="1"/>
  <c r="I3587" i="8"/>
  <c r="H3587" i="8" s="1"/>
  <c r="K2378" i="4"/>
  <c r="I3203" i="4"/>
  <c r="K2588" i="8" l="1"/>
  <c r="L2379" i="4"/>
  <c r="H3203" i="4"/>
  <c r="L2589" i="8" l="1"/>
  <c r="K2589" i="8" s="1"/>
  <c r="I3588" i="8"/>
  <c r="H3588" i="8" s="1"/>
  <c r="K2379" i="4"/>
  <c r="I3204" i="4"/>
  <c r="L2590" i="8" l="1"/>
  <c r="I3589" i="8"/>
  <c r="H3589" i="8" s="1"/>
  <c r="L2380" i="4"/>
  <c r="H3204" i="4"/>
  <c r="K2590" i="8" l="1"/>
  <c r="K2380" i="4"/>
  <c r="I3205" i="4"/>
  <c r="L2591" i="8" l="1"/>
  <c r="K2591" i="8" s="1"/>
  <c r="I3590" i="8"/>
  <c r="H3590" i="8" s="1"/>
  <c r="L2381" i="4"/>
  <c r="H3205" i="4"/>
  <c r="L2592" i="8" l="1"/>
  <c r="K2381" i="4"/>
  <c r="I3206" i="4"/>
  <c r="I3591" i="8" l="1"/>
  <c r="H3591" i="8" s="1"/>
  <c r="K2592" i="8"/>
  <c r="L2382" i="4"/>
  <c r="H3206" i="4"/>
  <c r="L2593" i="8" l="1"/>
  <c r="K2593" i="8" s="1"/>
  <c r="K2382" i="4"/>
  <c r="I3207" i="4"/>
  <c r="L2594" i="8" l="1"/>
  <c r="I3592" i="8"/>
  <c r="H3592" i="8" s="1"/>
  <c r="L2383" i="4"/>
  <c r="H3207" i="4"/>
  <c r="K2594" i="8" l="1"/>
  <c r="K2383" i="4"/>
  <c r="I3208" i="4"/>
  <c r="I3593" i="8" l="1"/>
  <c r="H3593" i="8" s="1"/>
  <c r="L2595" i="8"/>
  <c r="L2384" i="4"/>
  <c r="H3208" i="4"/>
  <c r="I3594" i="8" l="1"/>
  <c r="H3594" i="8" s="1"/>
  <c r="K2595" i="8"/>
  <c r="K2384" i="4"/>
  <c r="I3209" i="4"/>
  <c r="L2596" i="8" l="1"/>
  <c r="K2596" i="8" s="1"/>
  <c r="L2385" i="4"/>
  <c r="H3209" i="4"/>
  <c r="L2597" i="8" l="1"/>
  <c r="I3595" i="8"/>
  <c r="H3595" i="8" s="1"/>
  <c r="K2385" i="4"/>
  <c r="I3210" i="4"/>
  <c r="K2597" i="8" l="1"/>
  <c r="L2386" i="4"/>
  <c r="H3210" i="4"/>
  <c r="L2598" i="8" l="1"/>
  <c r="K2598" i="8" s="1"/>
  <c r="I3596" i="8"/>
  <c r="H3596" i="8" s="1"/>
  <c r="K2386" i="4"/>
  <c r="I3211" i="4"/>
  <c r="L2599" i="8" l="1"/>
  <c r="I3597" i="8"/>
  <c r="H3597" i="8" s="1"/>
  <c r="L2387" i="4"/>
  <c r="H3211" i="4"/>
  <c r="K2599" i="8" l="1"/>
  <c r="K2387" i="4"/>
  <c r="I3212" i="4"/>
  <c r="L2600" i="8" l="1"/>
  <c r="K2600" i="8" s="1"/>
  <c r="I3598" i="8"/>
  <c r="H3598" i="8" s="1"/>
  <c r="L2388" i="4"/>
  <c r="H3212" i="4"/>
  <c r="L2601" i="8" l="1"/>
  <c r="K2388" i="4"/>
  <c r="I3213" i="4"/>
  <c r="I3599" i="8" l="1"/>
  <c r="H3599" i="8" s="1"/>
  <c r="K2601" i="8"/>
  <c r="L2389" i="4"/>
  <c r="H3213" i="4"/>
  <c r="L2602" i="8" l="1"/>
  <c r="K2389" i="4"/>
  <c r="I3214" i="4"/>
  <c r="I3600" i="8" l="1"/>
  <c r="H3600" i="8" s="1"/>
  <c r="K2602" i="8"/>
  <c r="L2390" i="4"/>
  <c r="H3214" i="4"/>
  <c r="L2603" i="8" l="1"/>
  <c r="K2390" i="4"/>
  <c r="I3215" i="4"/>
  <c r="I3601" i="8" l="1"/>
  <c r="H3601" i="8" s="1"/>
  <c r="K2603" i="8"/>
  <c r="L2391" i="4"/>
  <c r="H3215" i="4"/>
  <c r="L2604" i="8" l="1"/>
  <c r="K2604" i="8" s="1"/>
  <c r="K2391" i="4"/>
  <c r="I3216" i="4"/>
  <c r="L2605" i="8" l="1"/>
  <c r="I3602" i="8"/>
  <c r="H3602" i="8" s="1"/>
  <c r="L2392" i="4"/>
  <c r="H3216" i="4"/>
  <c r="I3603" i="8" l="1"/>
  <c r="H3603" i="8" s="1"/>
  <c r="K2605" i="8"/>
  <c r="K2392" i="4"/>
  <c r="I3217" i="4"/>
  <c r="L2606" i="8" l="1"/>
  <c r="L2393" i="4"/>
  <c r="H3217" i="4"/>
  <c r="K2606" i="8" l="1"/>
  <c r="I3604" i="8"/>
  <c r="H3604" i="8" s="1"/>
  <c r="K2393" i="4"/>
  <c r="I3218" i="4"/>
  <c r="I3605" i="8" l="1"/>
  <c r="H3605" i="8" s="1"/>
  <c r="L2607" i="8"/>
  <c r="L2394" i="4"/>
  <c r="H3218" i="4"/>
  <c r="K2607" i="8" l="1"/>
  <c r="K2394" i="4"/>
  <c r="I3219" i="4"/>
  <c r="I3606" i="8" l="1"/>
  <c r="H3606" i="8" s="1"/>
  <c r="L2608" i="8"/>
  <c r="L2395" i="4"/>
  <c r="H3219" i="4"/>
  <c r="K2608" i="8" l="1"/>
  <c r="K2395" i="4"/>
  <c r="I3220" i="4"/>
  <c r="I3607" i="8" l="1"/>
  <c r="H3607" i="8" s="1"/>
  <c r="L2609" i="8"/>
  <c r="K2609" i="8" s="1"/>
  <c r="L2396" i="4"/>
  <c r="H3220" i="4"/>
  <c r="L2610" i="8" l="1"/>
  <c r="K2396" i="4"/>
  <c r="I3221" i="4"/>
  <c r="I3608" i="8" l="1"/>
  <c r="H3608" i="8" s="1"/>
  <c r="K2610" i="8"/>
  <c r="L2397" i="4"/>
  <c r="H3221" i="4"/>
  <c r="I3609" i="8" l="1"/>
  <c r="H3609" i="8" s="1"/>
  <c r="L2611" i="8"/>
  <c r="K2397" i="4"/>
  <c r="I3222" i="4"/>
  <c r="I3610" i="8" l="1"/>
  <c r="H3610" i="8" s="1"/>
  <c r="K2611" i="8"/>
  <c r="L2398" i="4"/>
  <c r="H3222" i="4"/>
  <c r="L2612" i="8" l="1"/>
  <c r="K2398" i="4"/>
  <c r="I3223" i="4"/>
  <c r="K2612" i="8" l="1"/>
  <c r="I3611" i="8"/>
  <c r="H3611" i="8" s="1"/>
  <c r="L2399" i="4"/>
  <c r="H3223" i="4"/>
  <c r="L2613" i="8" l="1"/>
  <c r="K2399" i="4"/>
  <c r="I3224" i="4"/>
  <c r="I3612" i="8" l="1"/>
  <c r="H3612" i="8" s="1"/>
  <c r="K2613" i="8"/>
  <c r="L2400" i="4"/>
  <c r="H3224" i="4"/>
  <c r="I3613" i="8" l="1"/>
  <c r="H3613" i="8" s="1"/>
  <c r="L2614" i="8"/>
  <c r="K2400" i="4"/>
  <c r="I3225" i="4"/>
  <c r="K2614" i="8" l="1"/>
  <c r="L2401" i="4"/>
  <c r="H3225" i="4"/>
  <c r="I3614" i="8" l="1"/>
  <c r="H3614" i="8" s="1"/>
  <c r="L2615" i="8"/>
  <c r="K2401" i="4"/>
  <c r="I3226" i="4"/>
  <c r="K2615" i="8" l="1"/>
  <c r="L2616" i="8" s="1"/>
  <c r="L2402" i="4"/>
  <c r="H3226" i="4"/>
  <c r="K2616" i="8" l="1"/>
  <c r="I3615" i="8"/>
  <c r="H3615" i="8" s="1"/>
  <c r="K2402" i="4"/>
  <c r="I3227" i="4"/>
  <c r="L2617" i="8" l="1"/>
  <c r="L2403" i="4"/>
  <c r="H3227" i="4"/>
  <c r="K2617" i="8" l="1"/>
  <c r="L2618" i="8" s="1"/>
  <c r="I3616" i="8"/>
  <c r="H3616" i="8" s="1"/>
  <c r="K2403" i="4"/>
  <c r="I3228" i="4"/>
  <c r="K2618" i="8" l="1"/>
  <c r="L2404" i="4"/>
  <c r="H3228" i="4"/>
  <c r="I3617" i="8" l="1"/>
  <c r="H3617" i="8" s="1"/>
  <c r="L2619" i="8"/>
  <c r="K2404" i="4"/>
  <c r="I3229" i="4"/>
  <c r="K2619" i="8" l="1"/>
  <c r="L2405" i="4"/>
  <c r="H3229" i="4"/>
  <c r="L2620" i="8" l="1"/>
  <c r="I3618" i="8"/>
  <c r="H3618" i="8" s="1"/>
  <c r="K2405" i="4"/>
  <c r="I3230" i="4"/>
  <c r="K2620" i="8" l="1"/>
  <c r="L2406" i="4"/>
  <c r="H3230" i="4"/>
  <c r="L2621" i="8" l="1"/>
  <c r="I3619" i="8"/>
  <c r="H3619" i="8" s="1"/>
  <c r="K2406" i="4"/>
  <c r="I3231" i="4"/>
  <c r="K2621" i="8" l="1"/>
  <c r="L2407" i="4"/>
  <c r="H3231" i="4"/>
  <c r="L2622" i="8" l="1"/>
  <c r="I3620" i="8"/>
  <c r="H3620" i="8" s="1"/>
  <c r="K2407" i="4"/>
  <c r="I3232" i="4"/>
  <c r="I3621" i="8" l="1"/>
  <c r="H3621" i="8" s="1"/>
  <c r="K2622" i="8"/>
  <c r="L2408" i="4"/>
  <c r="H3232" i="4"/>
  <c r="L2623" i="8" l="1"/>
  <c r="K2408" i="4"/>
  <c r="I3233" i="4"/>
  <c r="K2623" i="8" l="1"/>
  <c r="L2624" i="8" s="1"/>
  <c r="I3622" i="8"/>
  <c r="H3622" i="8" s="1"/>
  <c r="L2409" i="4"/>
  <c r="H3233" i="4"/>
  <c r="K2624" i="8" l="1"/>
  <c r="K2409" i="4"/>
  <c r="I3234" i="4"/>
  <c r="I3623" i="8" l="1"/>
  <c r="H3623" i="8" s="1"/>
  <c r="L2625" i="8"/>
  <c r="L2410" i="4"/>
  <c r="H3234" i="4"/>
  <c r="I3624" i="8" l="1"/>
  <c r="H3624" i="8" s="1"/>
  <c r="K2625" i="8"/>
  <c r="K2410" i="4"/>
  <c r="I3235" i="4"/>
  <c r="L2626" i="8" l="1"/>
  <c r="L2411" i="4"/>
  <c r="H3235" i="4"/>
  <c r="I3625" i="8" l="1"/>
  <c r="H3625" i="8" s="1"/>
  <c r="K2626" i="8"/>
  <c r="L2627" i="8" s="1"/>
  <c r="K2411" i="4"/>
  <c r="I3236" i="4"/>
  <c r="K2627" i="8" l="1"/>
  <c r="L2412" i="4"/>
  <c r="H3236" i="4"/>
  <c r="I3626" i="8" l="1"/>
  <c r="H3626" i="8" s="1"/>
  <c r="L2628" i="8"/>
  <c r="K2412" i="4"/>
  <c r="I3237" i="4"/>
  <c r="K2628" i="8" l="1"/>
  <c r="L2413" i="4"/>
  <c r="H3237" i="4"/>
  <c r="L2629" i="8" l="1"/>
  <c r="I3627" i="8"/>
  <c r="H3627" i="8" s="1"/>
  <c r="K2413" i="4"/>
  <c r="I3238" i="4"/>
  <c r="K2629" i="8" l="1"/>
  <c r="L2414" i="4"/>
  <c r="H3238" i="4"/>
  <c r="L2630" i="8" l="1"/>
  <c r="I3628" i="8"/>
  <c r="H3628" i="8" s="1"/>
  <c r="K2414" i="4"/>
  <c r="I3239" i="4"/>
  <c r="K2630" i="8" l="1"/>
  <c r="L2415" i="4"/>
  <c r="H3239" i="4"/>
  <c r="L2631" i="8" l="1"/>
  <c r="I3629" i="8"/>
  <c r="H3629" i="8" s="1"/>
  <c r="K2415" i="4"/>
  <c r="I3240" i="4"/>
  <c r="I3630" i="8" l="1"/>
  <c r="H3630" i="8" s="1"/>
  <c r="K2631" i="8"/>
  <c r="L2416" i="4"/>
  <c r="H3240" i="4"/>
  <c r="I3631" i="8" l="1"/>
  <c r="H3631" i="8" s="1"/>
  <c r="L2632" i="8"/>
  <c r="K2416" i="4"/>
  <c r="I3241" i="4"/>
  <c r="K2632" i="8" l="1"/>
  <c r="L2417" i="4"/>
  <c r="H3241" i="4"/>
  <c r="L2633" i="8" l="1"/>
  <c r="K2633" i="8" s="1"/>
  <c r="I3632" i="8"/>
  <c r="H3632" i="8" s="1"/>
  <c r="K2417" i="4"/>
  <c r="I3242" i="4"/>
  <c r="L2634" i="8" l="1"/>
  <c r="L2418" i="4"/>
  <c r="H3242" i="4"/>
  <c r="I3633" i="8" l="1"/>
  <c r="H3633" i="8" s="1"/>
  <c r="K2634" i="8"/>
  <c r="K2418" i="4"/>
  <c r="I3243" i="4"/>
  <c r="I3634" i="8" l="1"/>
  <c r="H3634" i="8" s="1"/>
  <c r="L2635" i="8"/>
  <c r="L2419" i="4"/>
  <c r="H3243" i="4"/>
  <c r="K2635" i="8" l="1"/>
  <c r="K2419" i="4"/>
  <c r="I3244" i="4"/>
  <c r="I3635" i="8" l="1"/>
  <c r="H3635" i="8" s="1"/>
  <c r="L2636" i="8"/>
  <c r="L2420" i="4"/>
  <c r="H3244" i="4"/>
  <c r="K2636" i="8" l="1"/>
  <c r="K2420" i="4"/>
  <c r="I3245" i="4"/>
  <c r="I3636" i="8" l="1"/>
  <c r="H3636" i="8" s="1"/>
  <c r="L2637" i="8"/>
  <c r="L2421" i="4"/>
  <c r="H3245" i="4"/>
  <c r="I3637" i="8" l="1"/>
  <c r="H3637" i="8" s="1"/>
  <c r="K2637" i="8"/>
  <c r="K2421" i="4"/>
  <c r="I3246" i="4"/>
  <c r="L2638" i="8" l="1"/>
  <c r="L2422" i="4"/>
  <c r="H3246" i="4"/>
  <c r="I3638" i="8" l="1"/>
  <c r="H3638" i="8" s="1"/>
  <c r="K2638" i="8"/>
  <c r="K2422" i="4"/>
  <c r="I3247" i="4"/>
  <c r="I3639" i="8" l="1"/>
  <c r="H3639" i="8" s="1"/>
  <c r="L2639" i="8"/>
  <c r="L2423" i="4"/>
  <c r="H3247" i="4"/>
  <c r="K2639" i="8" l="1"/>
  <c r="K2423" i="4"/>
  <c r="I3248" i="4"/>
  <c r="I3640" i="8" l="1"/>
  <c r="H3640" i="8" s="1"/>
  <c r="L2640" i="8"/>
  <c r="L2424" i="4"/>
  <c r="H3248" i="4"/>
  <c r="K2640" i="8" l="1"/>
  <c r="L2641" i="8" s="1"/>
  <c r="K2424" i="4"/>
  <c r="I3249" i="4"/>
  <c r="K2641" i="8" l="1"/>
  <c r="I3641" i="8"/>
  <c r="H3641" i="8" s="1"/>
  <c r="L2425" i="4"/>
  <c r="H3249" i="4"/>
  <c r="L2642" i="8" l="1"/>
  <c r="K2425" i="4"/>
  <c r="I3250" i="4"/>
  <c r="I3642" i="8" l="1"/>
  <c r="H3642" i="8" s="1"/>
  <c r="K2642" i="8"/>
  <c r="L2426" i="4"/>
  <c r="H3250" i="4"/>
  <c r="L2643" i="8" l="1"/>
  <c r="K2426" i="4"/>
  <c r="I3251" i="4"/>
  <c r="I3643" i="8" l="1"/>
  <c r="H3643" i="8" s="1"/>
  <c r="K2643" i="8"/>
  <c r="L2427" i="4"/>
  <c r="H3251" i="4"/>
  <c r="L2644" i="8" l="1"/>
  <c r="K2427" i="4"/>
  <c r="I3252" i="4"/>
  <c r="I3644" i="8" l="1"/>
  <c r="H3644" i="8" s="1"/>
  <c r="K2644" i="8"/>
  <c r="L2428" i="4"/>
  <c r="H3252" i="4"/>
  <c r="L2645" i="8" l="1"/>
  <c r="K2645" i="8" s="1"/>
  <c r="K2428" i="4"/>
  <c r="I3253" i="4"/>
  <c r="L2646" i="8" l="1"/>
  <c r="I3645" i="8"/>
  <c r="H3645" i="8" s="1"/>
  <c r="L2429" i="4"/>
  <c r="H3253" i="4"/>
  <c r="I3646" i="8" l="1"/>
  <c r="H3646" i="8" s="1"/>
  <c r="K2646" i="8"/>
  <c r="K2429" i="4"/>
  <c r="I3254" i="4"/>
  <c r="L2647" i="8" l="1"/>
  <c r="L2430" i="4"/>
  <c r="H3254" i="4"/>
  <c r="K2647" i="8" l="1"/>
  <c r="I3647" i="8"/>
  <c r="H3647" i="8" s="1"/>
  <c r="K2430" i="4"/>
  <c r="I3255" i="4"/>
  <c r="I3648" i="8" l="1"/>
  <c r="H3648" i="8" s="1"/>
  <c r="L2648" i="8"/>
  <c r="L2431" i="4"/>
  <c r="H3255" i="4"/>
  <c r="I3649" i="8" l="1"/>
  <c r="H3649" i="8" s="1"/>
  <c r="K2648" i="8"/>
  <c r="K2431" i="4"/>
  <c r="I3256" i="4"/>
  <c r="L2649" i="8" l="1"/>
  <c r="L2432" i="4"/>
  <c r="H3256" i="4"/>
  <c r="K2649" i="8" l="1"/>
  <c r="I3650" i="8"/>
  <c r="H3650" i="8" s="1"/>
  <c r="K2432" i="4"/>
  <c r="I3257" i="4"/>
  <c r="L2650" i="8" l="1"/>
  <c r="L2433" i="4"/>
  <c r="H3257" i="4"/>
  <c r="K2650" i="8" l="1"/>
  <c r="L2651" i="8" s="1"/>
  <c r="I3651" i="8"/>
  <c r="H3651" i="8" s="1"/>
  <c r="K2433" i="4"/>
  <c r="I3258" i="4"/>
  <c r="K2651" i="8" l="1"/>
  <c r="L2434" i="4"/>
  <c r="H3258" i="4"/>
  <c r="I3652" i="8" l="1"/>
  <c r="H3652" i="8" s="1"/>
  <c r="L2652" i="8"/>
  <c r="K2434" i="4"/>
  <c r="I3259" i="4"/>
  <c r="K2652" i="8" l="1"/>
  <c r="L2653" i="8" s="1"/>
  <c r="L2435" i="4"/>
  <c r="H3259" i="4"/>
  <c r="K2653" i="8" l="1"/>
  <c r="I3653" i="8"/>
  <c r="H3653" i="8" s="1"/>
  <c r="K2435" i="4"/>
  <c r="I3260" i="4"/>
  <c r="L2654" i="8" l="1"/>
  <c r="L2436" i="4"/>
  <c r="H3260" i="4"/>
  <c r="I3654" i="8" l="1"/>
  <c r="H3654" i="8" s="1"/>
  <c r="K2654" i="8"/>
  <c r="K2436" i="4"/>
  <c r="I3261" i="4"/>
  <c r="I3655" i="8" l="1"/>
  <c r="H3655" i="8" s="1"/>
  <c r="L2655" i="8"/>
  <c r="L2437" i="4"/>
  <c r="H3261" i="4"/>
  <c r="K2655" i="8" l="1"/>
  <c r="I3656" i="8"/>
  <c r="H3656" i="8" s="1"/>
  <c r="K2437" i="4"/>
  <c r="I3262" i="4"/>
  <c r="L2656" i="8" l="1"/>
  <c r="L2438" i="4"/>
  <c r="H3262" i="4"/>
  <c r="K2656" i="8" l="1"/>
  <c r="I3657" i="8"/>
  <c r="H3657" i="8" s="1"/>
  <c r="K2438" i="4"/>
  <c r="I3263" i="4"/>
  <c r="L2657" i="8" l="1"/>
  <c r="K2657" i="8" s="1"/>
  <c r="L2439" i="4"/>
  <c r="H3263" i="4"/>
  <c r="L2658" i="8" l="1"/>
  <c r="I3658" i="8"/>
  <c r="H3658" i="8" s="1"/>
  <c r="K2439" i="4"/>
  <c r="I3264" i="4"/>
  <c r="K2658" i="8" l="1"/>
  <c r="L2440" i="4"/>
  <c r="H3264" i="4"/>
  <c r="L2659" i="8" l="1"/>
  <c r="I3659" i="8"/>
  <c r="H3659" i="8" s="1"/>
  <c r="K2440" i="4"/>
  <c r="I3265" i="4"/>
  <c r="I3660" i="8" l="1"/>
  <c r="H3660" i="8" s="1"/>
  <c r="K2659" i="8"/>
  <c r="L2441" i="4"/>
  <c r="H3265" i="4"/>
  <c r="L2660" i="8" l="1"/>
  <c r="K2441" i="4"/>
  <c r="I3266" i="4"/>
  <c r="I3661" i="8" l="1"/>
  <c r="H3661" i="8" s="1"/>
  <c r="K2660" i="8"/>
  <c r="L2442" i="4"/>
  <c r="H3266" i="4"/>
  <c r="I3662" i="8" l="1"/>
  <c r="H3662" i="8" s="1"/>
  <c r="L2661" i="8"/>
  <c r="K2442" i="4"/>
  <c r="I3267" i="4"/>
  <c r="K2661" i="8" l="1"/>
  <c r="L2443" i="4"/>
  <c r="H3267" i="4"/>
  <c r="I3663" i="8" l="1"/>
  <c r="H3663" i="8" s="1"/>
  <c r="L2662" i="8"/>
  <c r="K2443" i="4"/>
  <c r="I3268" i="4"/>
  <c r="K2662" i="8" l="1"/>
  <c r="L2663" i="8" s="1"/>
  <c r="L2444" i="4"/>
  <c r="H3268" i="4"/>
  <c r="K2663" i="8" l="1"/>
  <c r="I3664" i="8"/>
  <c r="H3664" i="8" s="1"/>
  <c r="K2444" i="4"/>
  <c r="I3269" i="4"/>
  <c r="H3269" i="4" s="1"/>
  <c r="I3665" i="8" l="1"/>
  <c r="H3665" i="8" s="1"/>
  <c r="L2664" i="8"/>
  <c r="I3270" i="4"/>
  <c r="H3270" i="4" s="1"/>
  <c r="L2445" i="4"/>
  <c r="K2664" i="8" l="1"/>
  <c r="L2665" i="8" s="1"/>
  <c r="I3271" i="4"/>
  <c r="K2445" i="4"/>
  <c r="H3271" i="4"/>
  <c r="K2665" i="8" l="1"/>
  <c r="I3666" i="8"/>
  <c r="H3666" i="8" s="1"/>
  <c r="I3272" i="4"/>
  <c r="L2446" i="4"/>
  <c r="H3272" i="4"/>
  <c r="I3667" i="8" l="1"/>
  <c r="H3667" i="8" s="1"/>
  <c r="L2666" i="8"/>
  <c r="K2446" i="4"/>
  <c r="I3273" i="4"/>
  <c r="I3668" i="8" l="1"/>
  <c r="H3668" i="8" s="1"/>
  <c r="K2666" i="8"/>
  <c r="L2447" i="4"/>
  <c r="H3273" i="4"/>
  <c r="L2667" i="8" l="1"/>
  <c r="K2447" i="4"/>
  <c r="I3274" i="4"/>
  <c r="K2667" i="8" l="1"/>
  <c r="I3669" i="8"/>
  <c r="H3669" i="8" s="1"/>
  <c r="L2448" i="4"/>
  <c r="H3274" i="4"/>
  <c r="L2668" i="8" l="1"/>
  <c r="K2448" i="4"/>
  <c r="I3275" i="4"/>
  <c r="K2668" i="8" l="1"/>
  <c r="L2669" i="8" s="1"/>
  <c r="I3670" i="8"/>
  <c r="H3670" i="8" s="1"/>
  <c r="L2449" i="4"/>
  <c r="H3275" i="4"/>
  <c r="K2669" i="8" l="1"/>
  <c r="K2449" i="4"/>
  <c r="I3276" i="4"/>
  <c r="I3671" i="8" l="1"/>
  <c r="H3671" i="8" s="1"/>
  <c r="L2670" i="8"/>
  <c r="L2450" i="4"/>
  <c r="H3276" i="4"/>
  <c r="K2670" i="8" l="1"/>
  <c r="K2450" i="4"/>
  <c r="I3277" i="4"/>
  <c r="L2671" i="8" l="1"/>
  <c r="I3672" i="8"/>
  <c r="H3672" i="8" s="1"/>
  <c r="L2451" i="4"/>
  <c r="H3277" i="4"/>
  <c r="I3673" i="8" l="1"/>
  <c r="H3673" i="8" s="1"/>
  <c r="K2671" i="8"/>
  <c r="K2451" i="4"/>
  <c r="I3278" i="4"/>
  <c r="L2672" i="8" l="1"/>
  <c r="L2452" i="4"/>
  <c r="H3278" i="4"/>
  <c r="K2672" i="8" l="1"/>
  <c r="I3674" i="8"/>
  <c r="H3674" i="8" s="1"/>
  <c r="K2452" i="4"/>
  <c r="I3279" i="4"/>
  <c r="L2673" i="8" l="1"/>
  <c r="L2453" i="4"/>
  <c r="H3279" i="4"/>
  <c r="K2673" i="8" l="1"/>
  <c r="L2674" i="8" s="1"/>
  <c r="I3675" i="8"/>
  <c r="H3675" i="8" s="1"/>
  <c r="K2453" i="4"/>
  <c r="I3280" i="4"/>
  <c r="K2674" i="8" l="1"/>
  <c r="L2454" i="4"/>
  <c r="H3280" i="4"/>
  <c r="I3676" i="8" l="1"/>
  <c r="H3676" i="8" s="1"/>
  <c r="L2675" i="8"/>
  <c r="K2454" i="4"/>
  <c r="I3281" i="4"/>
  <c r="K2675" i="8" l="1"/>
  <c r="L2455" i="4"/>
  <c r="H3281" i="4"/>
  <c r="I3677" i="8" l="1"/>
  <c r="H3677" i="8" s="1"/>
  <c r="L2676" i="8"/>
  <c r="K2455" i="4"/>
  <c r="I3282" i="4"/>
  <c r="K2676" i="8" l="1"/>
  <c r="I3678" i="8"/>
  <c r="H3678" i="8" s="1"/>
  <c r="L2456" i="4"/>
  <c r="H3282" i="4"/>
  <c r="L2677" i="8" l="1"/>
  <c r="K2456" i="4"/>
  <c r="I3283" i="4"/>
  <c r="K2677" i="8" l="1"/>
  <c r="I3679" i="8"/>
  <c r="H3679" i="8" s="1"/>
  <c r="L2457" i="4"/>
  <c r="H3283" i="4"/>
  <c r="L2678" i="8" l="1"/>
  <c r="K2457" i="4"/>
  <c r="I3284" i="4"/>
  <c r="I3680" i="8" l="1"/>
  <c r="H3680" i="8" s="1"/>
  <c r="K2678" i="8"/>
  <c r="L2458" i="4"/>
  <c r="H3284" i="4"/>
  <c r="I3681" i="8" l="1"/>
  <c r="H3681" i="8" s="1"/>
  <c r="L2679" i="8"/>
  <c r="K2458" i="4"/>
  <c r="I3285" i="4"/>
  <c r="K2679" i="8" l="1"/>
  <c r="L2459" i="4"/>
  <c r="H3285" i="4"/>
  <c r="L2680" i="8" l="1"/>
  <c r="I3682" i="8"/>
  <c r="H3682" i="8" s="1"/>
  <c r="K2459" i="4"/>
  <c r="I3286" i="4"/>
  <c r="K2680" i="8" l="1"/>
  <c r="L2681" i="8" s="1"/>
  <c r="L2460" i="4"/>
  <c r="H3286" i="4"/>
  <c r="K2681" i="8" l="1"/>
  <c r="I3683" i="8"/>
  <c r="H3683" i="8" s="1"/>
  <c r="K2460" i="4"/>
  <c r="I3287" i="4"/>
  <c r="I3684" i="8" l="1"/>
  <c r="H3684" i="8" s="1"/>
  <c r="L2682" i="8"/>
  <c r="L2461" i="4"/>
  <c r="H3287" i="4"/>
  <c r="I3685" i="8" l="1"/>
  <c r="H3685" i="8" s="1"/>
  <c r="K2682" i="8"/>
  <c r="K2461" i="4"/>
  <c r="I3288" i="4"/>
  <c r="L2683" i="8" l="1"/>
  <c r="L2462" i="4"/>
  <c r="H3288" i="4"/>
  <c r="K2683" i="8" l="1"/>
  <c r="I3686" i="8"/>
  <c r="H3686" i="8" s="1"/>
  <c r="K2462" i="4"/>
  <c r="I3289" i="4"/>
  <c r="I3687" i="8" l="1"/>
  <c r="H3687" i="8" s="1"/>
  <c r="L2684" i="8"/>
  <c r="L2463" i="4"/>
  <c r="H3289" i="4"/>
  <c r="K2684" i="8" l="1"/>
  <c r="K2463" i="4"/>
  <c r="I3290" i="4"/>
  <c r="L2685" i="8" l="1"/>
  <c r="I3688" i="8"/>
  <c r="H3688" i="8" s="1"/>
  <c r="L2464" i="4"/>
  <c r="H3290" i="4"/>
  <c r="I3689" i="8" l="1"/>
  <c r="H3689" i="8" s="1"/>
  <c r="K2685" i="8"/>
  <c r="K2464" i="4"/>
  <c r="I3291" i="4"/>
  <c r="L2686" i="8" l="1"/>
  <c r="L2465" i="4"/>
  <c r="H3291" i="4"/>
  <c r="K2686" i="8" l="1"/>
  <c r="I3690" i="8"/>
  <c r="H3690" i="8" s="1"/>
  <c r="K2465" i="4"/>
  <c r="I3292" i="4"/>
  <c r="L2687" i="8" l="1"/>
  <c r="L2466" i="4"/>
  <c r="H3292" i="4"/>
  <c r="K2687" i="8" l="1"/>
  <c r="I3691" i="8"/>
  <c r="H3691" i="8" s="1"/>
  <c r="K2466" i="4"/>
  <c r="I3293" i="4"/>
  <c r="L2688" i="8" l="1"/>
  <c r="L2467" i="4"/>
  <c r="H3293" i="4"/>
  <c r="K2688" i="8" l="1"/>
  <c r="I3692" i="8"/>
  <c r="H3692" i="8" s="1"/>
  <c r="K2467" i="4"/>
  <c r="I3294" i="4"/>
  <c r="I3693" i="8" l="1"/>
  <c r="H3693" i="8" s="1"/>
  <c r="L2689" i="8"/>
  <c r="L2468" i="4"/>
  <c r="H3294" i="4"/>
  <c r="I3694" i="8" l="1"/>
  <c r="H3694" i="8" s="1"/>
  <c r="K2689" i="8"/>
  <c r="K2468" i="4"/>
  <c r="I3295" i="4"/>
  <c r="I3695" i="8" l="1"/>
  <c r="H3695" i="8" s="1"/>
  <c r="L2690" i="8"/>
  <c r="L2469" i="4"/>
  <c r="H3295" i="4"/>
  <c r="K2690" i="8" l="1"/>
  <c r="K2469" i="4"/>
  <c r="I3296" i="4"/>
  <c r="I3696" i="8" l="1"/>
  <c r="H3696" i="8" s="1"/>
  <c r="L2691" i="8"/>
  <c r="K2691" i="8" s="1"/>
  <c r="L2470" i="4"/>
  <c r="H3296" i="4"/>
  <c r="L2692" i="8" l="1"/>
  <c r="K2470" i="4"/>
  <c r="I3297" i="4"/>
  <c r="I3697" i="8" l="1"/>
  <c r="H3697" i="8" s="1"/>
  <c r="K2692" i="8"/>
  <c r="L2471" i="4"/>
  <c r="H3297" i="4"/>
  <c r="L2693" i="8" l="1"/>
  <c r="K2693" i="8" s="1"/>
  <c r="K2471" i="4"/>
  <c r="I3298" i="4"/>
  <c r="L2694" i="8" l="1"/>
  <c r="I3698" i="8"/>
  <c r="H3698" i="8" s="1"/>
  <c r="L2472" i="4"/>
  <c r="H3298" i="4"/>
  <c r="K2694" i="8" l="1"/>
  <c r="K2472" i="4"/>
  <c r="I3299" i="4"/>
  <c r="I3699" i="8" l="1"/>
  <c r="H3699" i="8" s="1"/>
  <c r="L2695" i="8"/>
  <c r="L2473" i="4"/>
  <c r="H3299" i="4"/>
  <c r="I3700" i="8" l="1"/>
  <c r="H3700" i="8" s="1"/>
  <c r="K2695" i="8"/>
  <c r="K2473" i="4"/>
  <c r="I3300" i="4"/>
  <c r="L2696" i="8" l="1"/>
  <c r="L2474" i="4"/>
  <c r="H3300" i="4"/>
  <c r="I3701" i="8" l="1"/>
  <c r="H3701" i="8" s="1"/>
  <c r="K2696" i="8"/>
  <c r="K2474" i="4"/>
  <c r="I3301" i="4"/>
  <c r="L2697" i="8" l="1"/>
  <c r="K2697" i="8" s="1"/>
  <c r="L2475" i="4"/>
  <c r="H3301" i="4"/>
  <c r="L2698" i="8" l="1"/>
  <c r="I3702" i="8"/>
  <c r="H3702" i="8" s="1"/>
  <c r="K2475" i="4"/>
  <c r="I3302" i="4"/>
  <c r="K2698" i="8" l="1"/>
  <c r="L2699" i="8" s="1"/>
  <c r="L2476" i="4"/>
  <c r="H3302" i="4"/>
  <c r="K2699" i="8" l="1"/>
  <c r="I3703" i="8"/>
  <c r="H3703" i="8" s="1"/>
  <c r="K2476" i="4"/>
  <c r="I3303" i="4"/>
  <c r="I3704" i="8" l="1"/>
  <c r="H3704" i="8" s="1"/>
  <c r="L2700" i="8"/>
  <c r="L2477" i="4"/>
  <c r="H3303" i="4"/>
  <c r="I3705" i="8" l="1"/>
  <c r="H3705" i="8" s="1"/>
  <c r="K2700" i="8"/>
  <c r="K2477" i="4"/>
  <c r="I3304" i="4"/>
  <c r="L2701" i="8" l="1"/>
  <c r="L2478" i="4"/>
  <c r="H3304" i="4"/>
  <c r="K2701" i="8" l="1"/>
  <c r="I3706" i="8"/>
  <c r="H3706" i="8" s="1"/>
  <c r="K2478" i="4"/>
  <c r="I3305" i="4"/>
  <c r="I3707" i="8" l="1"/>
  <c r="H3707" i="8" s="1"/>
  <c r="L2702" i="8"/>
  <c r="L2479" i="4"/>
  <c r="H3305" i="4"/>
  <c r="K2702" i="8" l="1"/>
  <c r="K2479" i="4"/>
  <c r="I3306" i="4"/>
  <c r="L2703" i="8" l="1"/>
  <c r="I3708" i="8"/>
  <c r="H3708" i="8" s="1"/>
  <c r="L2480" i="4"/>
  <c r="H3306" i="4"/>
  <c r="K2703" i="8" l="1"/>
  <c r="K2480" i="4"/>
  <c r="I3307" i="4"/>
  <c r="L2704" i="8" l="1"/>
  <c r="I3709" i="8"/>
  <c r="H3709" i="8" s="1"/>
  <c r="L2481" i="4"/>
  <c r="H3307" i="4"/>
  <c r="K2704" i="8" l="1"/>
  <c r="K2481" i="4"/>
  <c r="I3308" i="4"/>
  <c r="L2705" i="8" l="1"/>
  <c r="I3710" i="8"/>
  <c r="H3710" i="8" s="1"/>
  <c r="L2482" i="4"/>
  <c r="H3308" i="4"/>
  <c r="K2705" i="8" l="1"/>
  <c r="K2482" i="4"/>
  <c r="I3309" i="4"/>
  <c r="L2706" i="8" l="1"/>
  <c r="I3711" i="8"/>
  <c r="H3711" i="8" s="1"/>
  <c r="L2483" i="4"/>
  <c r="H3309" i="4"/>
  <c r="I3712" i="8" l="1"/>
  <c r="H3712" i="8" s="1"/>
  <c r="K2706" i="8"/>
  <c r="K2483" i="4"/>
  <c r="I3310" i="4"/>
  <c r="L2707" i="8" l="1"/>
  <c r="K2707" i="8" s="1"/>
  <c r="L2484" i="4"/>
  <c r="H3310" i="4"/>
  <c r="L2708" i="8" l="1"/>
  <c r="I3713" i="8"/>
  <c r="H3713" i="8" s="1"/>
  <c r="K2484" i="4"/>
  <c r="I3311" i="4"/>
  <c r="K2708" i="8" l="1"/>
  <c r="L2485" i="4"/>
  <c r="H3311" i="4"/>
  <c r="L2709" i="8" l="1"/>
  <c r="K2709" i="8" s="1"/>
  <c r="I3714" i="8"/>
  <c r="H3714" i="8" s="1"/>
  <c r="K2485" i="4"/>
  <c r="I3312" i="4"/>
  <c r="L2710" i="8" l="1"/>
  <c r="L2486" i="4"/>
  <c r="H3312" i="4"/>
  <c r="I3715" i="8" l="1"/>
  <c r="H3715" i="8" s="1"/>
  <c r="K2710" i="8"/>
  <c r="K2486" i="4"/>
  <c r="I3313" i="4"/>
  <c r="L2711" i="8" l="1"/>
  <c r="L2487" i="4"/>
  <c r="H3313" i="4"/>
  <c r="I3716" i="8" l="1"/>
  <c r="H3716" i="8" s="1"/>
  <c r="K2711" i="8"/>
  <c r="K2487" i="4"/>
  <c r="I3314" i="4"/>
  <c r="I3717" i="8" l="1"/>
  <c r="H3717" i="8" s="1"/>
  <c r="L2712" i="8"/>
  <c r="L2488" i="4"/>
  <c r="H3314" i="4"/>
  <c r="K2712" i="8" l="1"/>
  <c r="K2488" i="4"/>
  <c r="I3315" i="4"/>
  <c r="I3718" i="8" l="1"/>
  <c r="H3718" i="8" s="1"/>
  <c r="L2713" i="8"/>
  <c r="L2489" i="4"/>
  <c r="H3315" i="4"/>
  <c r="I3719" i="8" l="1"/>
  <c r="H3719" i="8" s="1"/>
  <c r="K2713" i="8"/>
  <c r="K2489" i="4"/>
  <c r="I3316" i="4"/>
  <c r="L2714" i="8" l="1"/>
  <c r="L2490" i="4"/>
  <c r="H3316" i="4"/>
  <c r="I3720" i="8" l="1"/>
  <c r="H3720" i="8" s="1"/>
  <c r="K2714" i="8"/>
  <c r="K2490" i="4"/>
  <c r="I3317" i="4"/>
  <c r="L2715" i="8" l="1"/>
  <c r="K2715" i="8" s="1"/>
  <c r="L2491" i="4"/>
  <c r="H3317" i="4"/>
  <c r="L2716" i="8" l="1"/>
  <c r="I3721" i="8"/>
  <c r="H3721" i="8" s="1"/>
  <c r="K2491" i="4"/>
  <c r="I3318" i="4"/>
  <c r="K2716" i="8" l="1"/>
  <c r="L2492" i="4"/>
  <c r="H3318" i="4"/>
  <c r="L2717" i="8" l="1"/>
  <c r="K2717" i="8" s="1"/>
  <c r="I3722" i="8"/>
  <c r="H3722" i="8" s="1"/>
  <c r="K2492" i="4"/>
  <c r="I3319" i="4"/>
  <c r="L2718" i="8" l="1"/>
  <c r="L2493" i="4"/>
  <c r="H3319" i="4"/>
  <c r="I3723" i="8" l="1"/>
  <c r="H3723" i="8" s="1"/>
  <c r="K2718" i="8"/>
  <c r="K2493" i="4"/>
  <c r="I3320" i="4"/>
  <c r="L2719" i="8" l="1"/>
  <c r="K2719" i="8" s="1"/>
  <c r="L2494" i="4"/>
  <c r="H3320" i="4"/>
  <c r="L2720" i="8" l="1"/>
  <c r="I3724" i="8"/>
  <c r="H3724" i="8" s="1"/>
  <c r="K2494" i="4"/>
  <c r="I3321" i="4"/>
  <c r="I3725" i="8" l="1"/>
  <c r="H3725" i="8" s="1"/>
  <c r="K2720" i="8"/>
  <c r="L2495" i="4"/>
  <c r="H3321" i="4"/>
  <c r="L2721" i="8" l="1"/>
  <c r="K2721" i="8" s="1"/>
  <c r="K2495" i="4"/>
  <c r="I3322" i="4"/>
  <c r="L2722" i="8" l="1"/>
  <c r="I3726" i="8"/>
  <c r="H3726" i="8" s="1"/>
  <c r="L2496" i="4"/>
  <c r="H3322" i="4"/>
  <c r="K2722" i="8" l="1"/>
  <c r="K2496" i="4"/>
  <c r="I3323" i="4"/>
  <c r="I3727" i="8" l="1"/>
  <c r="H3727" i="8" s="1"/>
  <c r="L2723" i="8"/>
  <c r="L2497" i="4"/>
  <c r="H3323" i="4"/>
  <c r="K2723" i="8" l="1"/>
  <c r="K2497" i="4"/>
  <c r="I3324" i="4"/>
  <c r="I3728" i="8" l="1"/>
  <c r="H3728" i="8" s="1"/>
  <c r="L2724" i="8"/>
  <c r="L2498" i="4"/>
  <c r="H3324" i="4"/>
  <c r="I3729" i="8" l="1"/>
  <c r="H3729" i="8" s="1"/>
  <c r="K2724" i="8"/>
  <c r="K2498" i="4"/>
  <c r="I3325" i="4"/>
  <c r="L2725" i="8" l="1"/>
  <c r="L2499" i="4"/>
  <c r="H3325" i="4"/>
  <c r="I3730" i="8" l="1"/>
  <c r="H3730" i="8" s="1"/>
  <c r="K2725" i="8"/>
  <c r="K2499" i="4"/>
  <c r="I3326" i="4"/>
  <c r="L2726" i="8" l="1"/>
  <c r="K2726" i="8" s="1"/>
  <c r="L2500" i="4"/>
  <c r="H3326" i="4"/>
  <c r="L2727" i="8" l="1"/>
  <c r="I3731" i="8"/>
  <c r="H3731" i="8" s="1"/>
  <c r="K2500" i="4"/>
  <c r="I3327" i="4"/>
  <c r="K2727" i="8" l="1"/>
  <c r="L2501" i="4"/>
  <c r="H3327" i="4"/>
  <c r="I3732" i="8" l="1"/>
  <c r="H3732" i="8" s="1"/>
  <c r="L2728" i="8"/>
  <c r="K2501" i="4"/>
  <c r="I3328" i="4"/>
  <c r="I3733" i="8" l="1"/>
  <c r="H3733" i="8" s="1"/>
  <c r="K2728" i="8"/>
  <c r="L2502" i="4"/>
  <c r="H3328" i="4"/>
  <c r="L2729" i="8" l="1"/>
  <c r="K2502" i="4"/>
  <c r="I3329" i="4"/>
  <c r="K2729" i="8" l="1"/>
  <c r="I3734" i="8"/>
  <c r="H3734" i="8" s="1"/>
  <c r="L2503" i="4"/>
  <c r="H3329" i="4"/>
  <c r="L2730" i="8" l="1"/>
  <c r="K2503" i="4"/>
  <c r="I3330" i="4"/>
  <c r="K2730" i="8" l="1"/>
  <c r="I3735" i="8"/>
  <c r="H3735" i="8" s="1"/>
  <c r="L2504" i="4"/>
  <c r="H3330" i="4"/>
  <c r="L2731" i="8" l="1"/>
  <c r="I3736" i="8"/>
  <c r="H3736" i="8" s="1"/>
  <c r="K2504" i="4"/>
  <c r="I3331" i="4"/>
  <c r="K2731" i="8" l="1"/>
  <c r="L2505" i="4"/>
  <c r="H3331" i="4"/>
  <c r="L2732" i="8" l="1"/>
  <c r="I3737" i="8"/>
  <c r="H3737" i="8" s="1"/>
  <c r="K2505" i="4"/>
  <c r="I3332" i="4"/>
  <c r="K2732" i="8" l="1"/>
  <c r="L2506" i="4"/>
  <c r="H3332" i="4"/>
  <c r="L2733" i="8" l="1"/>
  <c r="I3738" i="8"/>
  <c r="H3738" i="8" s="1"/>
  <c r="K2506" i="4"/>
  <c r="I3333" i="4"/>
  <c r="K2733" i="8" l="1"/>
  <c r="L2507" i="4"/>
  <c r="H3333" i="4"/>
  <c r="L2734" i="8" l="1"/>
  <c r="I3739" i="8"/>
  <c r="H3739" i="8" s="1"/>
  <c r="K2507" i="4"/>
  <c r="I3334" i="4"/>
  <c r="K2734" i="8" l="1"/>
  <c r="L2508" i="4"/>
  <c r="H3334" i="4"/>
  <c r="L2735" i="8" l="1"/>
  <c r="I3740" i="8"/>
  <c r="H3740" i="8" s="1"/>
  <c r="K2508" i="4"/>
  <c r="I3335" i="4"/>
  <c r="K2735" i="8" l="1"/>
  <c r="L2736" i="8" s="1"/>
  <c r="L2509" i="4"/>
  <c r="H3335" i="4"/>
  <c r="K2736" i="8" l="1"/>
  <c r="I3741" i="8"/>
  <c r="H3741" i="8" s="1"/>
  <c r="K2509" i="4"/>
  <c r="I3336" i="4"/>
  <c r="L2737" i="8" l="1"/>
  <c r="L2510" i="4"/>
  <c r="H3336" i="4"/>
  <c r="K2737" i="8" l="1"/>
  <c r="L2738" i="8" s="1"/>
  <c r="I3742" i="8"/>
  <c r="H3742" i="8" s="1"/>
  <c r="K2510" i="4"/>
  <c r="I3337" i="4"/>
  <c r="K2738" i="8" l="1"/>
  <c r="L2511" i="4"/>
  <c r="H3337" i="4"/>
  <c r="I3743" i="8" l="1"/>
  <c r="H3743" i="8" s="1"/>
  <c r="L2739" i="8"/>
  <c r="K2511" i="4"/>
  <c r="I3338" i="4"/>
  <c r="K2739" i="8" l="1"/>
  <c r="L2740" i="8" s="1"/>
  <c r="L2512" i="4"/>
  <c r="H3338" i="4"/>
  <c r="K2740" i="8" l="1"/>
  <c r="I3744" i="8"/>
  <c r="H3744" i="8" s="1"/>
  <c r="K2512" i="4"/>
  <c r="I3339" i="4"/>
  <c r="L2741" i="8" l="1"/>
  <c r="L2513" i="4"/>
  <c r="H3339" i="4"/>
  <c r="I3745" i="8" l="1"/>
  <c r="H3745" i="8" s="1"/>
  <c r="K2741" i="8"/>
  <c r="K2513" i="4"/>
  <c r="I3340" i="4"/>
  <c r="I3746" i="8" l="1"/>
  <c r="H3746" i="8" s="1"/>
  <c r="L2742" i="8"/>
  <c r="L2514" i="4"/>
  <c r="H3340" i="4"/>
  <c r="K2742" i="8" l="1"/>
  <c r="I3747" i="8"/>
  <c r="H3747" i="8" s="1"/>
  <c r="K2514" i="4"/>
  <c r="I3341" i="4"/>
  <c r="L2743" i="8" l="1"/>
  <c r="L2515" i="4"/>
  <c r="H3341" i="4"/>
  <c r="K2743" i="8" l="1"/>
  <c r="L2744" i="8" s="1"/>
  <c r="I3748" i="8"/>
  <c r="H3748" i="8" s="1"/>
  <c r="K2515" i="4"/>
  <c r="I3342" i="4"/>
  <c r="K2744" i="8" l="1"/>
  <c r="L2516" i="4"/>
  <c r="H3342" i="4"/>
  <c r="I3749" i="8" l="1"/>
  <c r="H3749" i="8" s="1"/>
  <c r="L2745" i="8"/>
  <c r="K2516" i="4"/>
  <c r="I3343" i="4"/>
  <c r="K2745" i="8" l="1"/>
  <c r="L2746" i="8" s="1"/>
  <c r="L2517" i="4"/>
  <c r="H3343" i="4"/>
  <c r="K2746" i="8" l="1"/>
  <c r="I3750" i="8"/>
  <c r="H3750" i="8" s="1"/>
  <c r="K2517" i="4"/>
  <c r="I3344" i="4"/>
  <c r="I3751" i="8" l="1"/>
  <c r="H3751" i="8" s="1"/>
  <c r="L2747" i="8"/>
  <c r="L2518" i="4"/>
  <c r="H3344" i="4"/>
  <c r="K2747" i="8" l="1"/>
  <c r="L2748" i="8" s="1"/>
  <c r="K2518" i="4"/>
  <c r="I3345" i="4"/>
  <c r="K2748" i="8" l="1"/>
  <c r="I3752" i="8"/>
  <c r="H3752" i="8" s="1"/>
  <c r="L2519" i="4"/>
  <c r="H3345" i="4"/>
  <c r="L2749" i="8" l="1"/>
  <c r="K2749" i="8" s="1"/>
  <c r="K2519" i="4"/>
  <c r="I3346" i="4"/>
  <c r="L2750" i="8" l="1"/>
  <c r="I3753" i="8"/>
  <c r="H3753" i="8" s="1"/>
  <c r="L2520" i="4"/>
  <c r="H3346" i="4"/>
  <c r="K2750" i="8" l="1"/>
  <c r="K2520" i="4"/>
  <c r="I3347" i="4"/>
  <c r="L2751" i="8" l="1"/>
  <c r="K2751" i="8" s="1"/>
  <c r="I3754" i="8"/>
  <c r="H3754" i="8" s="1"/>
  <c r="L2521" i="4"/>
  <c r="H3347" i="4"/>
  <c r="L2752" i="8" l="1"/>
  <c r="K2521" i="4"/>
  <c r="I3348" i="4"/>
  <c r="I3755" i="8" l="1"/>
  <c r="K2752" i="8"/>
  <c r="L2522" i="4"/>
  <c r="H3348" i="4"/>
  <c r="H3755" i="8" l="1"/>
  <c r="H3756" i="8"/>
  <c r="L2753" i="8"/>
  <c r="K2522" i="4"/>
  <c r="I3349" i="4"/>
  <c r="H3757" i="8" l="1"/>
  <c r="H3758" i="8" s="1"/>
  <c r="H3759" i="8" s="1"/>
  <c r="H3760" i="8" s="1"/>
  <c r="H3761" i="8" s="1"/>
  <c r="H3762" i="8" s="1"/>
  <c r="H3763" i="8" s="1"/>
  <c r="H3764" i="8" s="1"/>
  <c r="H3765" i="8" s="1"/>
  <c r="H3766" i="8" s="1"/>
  <c r="H3767" i="8" s="1"/>
  <c r="H3768" i="8" s="1"/>
  <c r="H3769" i="8" s="1"/>
  <c r="H3770" i="8" s="1"/>
  <c r="H3771" i="8" s="1"/>
  <c r="H3772" i="8" s="1"/>
  <c r="H3773" i="8" s="1"/>
  <c r="H3774" i="8" s="1"/>
  <c r="H3775" i="8" s="1"/>
  <c r="H3776" i="8" s="1"/>
  <c r="H3777" i="8" s="1"/>
  <c r="H3778" i="8" s="1"/>
  <c r="H3779" i="8" s="1"/>
  <c r="H3780" i="8" s="1"/>
  <c r="H3781" i="8" s="1"/>
  <c r="H3782" i="8" s="1"/>
  <c r="H3783" i="8" s="1"/>
  <c r="H3784" i="8" s="1"/>
  <c r="H3785" i="8" s="1"/>
  <c r="H3786" i="8" s="1"/>
  <c r="H3787" i="8" s="1"/>
  <c r="H3788" i="8" s="1"/>
  <c r="H3789" i="8" s="1"/>
  <c r="H3790" i="8" s="1"/>
  <c r="H3791" i="8" s="1"/>
  <c r="H3792" i="8" s="1"/>
  <c r="H3793" i="8" s="1"/>
  <c r="H3794" i="8" s="1"/>
  <c r="H3795" i="8" s="1"/>
  <c r="H3796" i="8" s="1"/>
  <c r="H3797" i="8" s="1"/>
  <c r="H3798" i="8" s="1"/>
  <c r="H3799" i="8" s="1"/>
  <c r="H3800" i="8" s="1"/>
  <c r="H3801" i="8" s="1"/>
  <c r="H3802" i="8" s="1"/>
  <c r="H3803" i="8" s="1"/>
  <c r="H3804" i="8" s="1"/>
  <c r="H3805" i="8" s="1"/>
  <c r="H3806" i="8" s="1"/>
  <c r="H3807" i="8" s="1"/>
  <c r="H3808" i="8" s="1"/>
  <c r="H3809" i="8" s="1"/>
  <c r="H3810" i="8" s="1"/>
  <c r="H3811" i="8" s="1"/>
  <c r="H3812" i="8" s="1"/>
  <c r="H3813" i="8" s="1"/>
  <c r="H3814" i="8" s="1"/>
  <c r="H3815" i="8" s="1"/>
  <c r="H3816" i="8" s="1"/>
  <c r="H3817" i="8" s="1"/>
  <c r="H3818" i="8" s="1"/>
  <c r="H3819" i="8" s="1"/>
  <c r="H3820" i="8" s="1"/>
  <c r="H3821" i="8" s="1"/>
  <c r="H3822" i="8" s="1"/>
  <c r="H3823" i="8" s="1"/>
  <c r="H3824" i="8" s="1"/>
  <c r="H3825" i="8" s="1"/>
  <c r="H3826" i="8" s="1"/>
  <c r="H3827" i="8" s="1"/>
  <c r="H3828" i="8" s="1"/>
  <c r="H3829" i="8" s="1"/>
  <c r="H3830" i="8" s="1"/>
  <c r="H3831" i="8" s="1"/>
  <c r="H3832" i="8" s="1"/>
  <c r="H3833" i="8" s="1"/>
  <c r="H3834" i="8" s="1"/>
  <c r="H3835" i="8" s="1"/>
  <c r="H3836" i="8" s="1"/>
  <c r="H3837" i="8" s="1"/>
  <c r="H3838" i="8" s="1"/>
  <c r="H3839" i="8" s="1"/>
  <c r="H3840" i="8" s="1"/>
  <c r="H3841" i="8" s="1"/>
  <c r="H3842" i="8" s="1"/>
  <c r="H3843" i="8" s="1"/>
  <c r="H3844" i="8" s="1"/>
  <c r="H3845" i="8" s="1"/>
  <c r="H3846" i="8" s="1"/>
  <c r="H3847" i="8" s="1"/>
  <c r="H3848" i="8" s="1"/>
  <c r="H3849" i="8" s="1"/>
  <c r="H3850" i="8" s="1"/>
  <c r="H3851" i="8" s="1"/>
  <c r="H3852" i="8" s="1"/>
  <c r="H3853" i="8" s="1"/>
  <c r="H3854" i="8" s="1"/>
  <c r="H3855" i="8" s="1"/>
  <c r="H3856" i="8" s="1"/>
  <c r="H3857" i="8" s="1"/>
  <c r="H3858" i="8" s="1"/>
  <c r="H3859" i="8" s="1"/>
  <c r="H3860" i="8" s="1"/>
  <c r="H3861" i="8" s="1"/>
  <c r="H3862" i="8" s="1"/>
  <c r="H3863" i="8" s="1"/>
  <c r="H3864" i="8" s="1"/>
  <c r="H3865" i="8" s="1"/>
  <c r="H3866" i="8" s="1"/>
  <c r="H3867" i="8" s="1"/>
  <c r="H3868" i="8" s="1"/>
  <c r="H3869" i="8" s="1"/>
  <c r="H3870" i="8" s="1"/>
  <c r="H3871" i="8" s="1"/>
  <c r="H3872" i="8" s="1"/>
  <c r="H3873" i="8" s="1"/>
  <c r="H3874" i="8" s="1"/>
  <c r="H3875" i="8" s="1"/>
  <c r="H3876" i="8" s="1"/>
  <c r="H3877" i="8" s="1"/>
  <c r="H3878" i="8" s="1"/>
  <c r="H3879" i="8" s="1"/>
  <c r="H3880" i="8" s="1"/>
  <c r="H3881" i="8" s="1"/>
  <c r="H3882" i="8" s="1"/>
  <c r="H3883" i="8" s="1"/>
  <c r="H3884" i="8" s="1"/>
  <c r="H3885" i="8" s="1"/>
  <c r="H3886" i="8" s="1"/>
  <c r="H3887" i="8" s="1"/>
  <c r="H3888" i="8" s="1"/>
  <c r="H3889" i="8" s="1"/>
  <c r="H3890" i="8" s="1"/>
  <c r="H3891" i="8" s="1"/>
  <c r="H3892" i="8" s="1"/>
  <c r="H3893" i="8" s="1"/>
  <c r="H3894" i="8" s="1"/>
  <c r="H3895" i="8" s="1"/>
  <c r="H3896" i="8" s="1"/>
  <c r="H3897" i="8" s="1"/>
  <c r="H3898" i="8" s="1"/>
  <c r="H3899" i="8" s="1"/>
  <c r="H3900" i="8" s="1"/>
  <c r="H3901" i="8" s="1"/>
  <c r="H3902" i="8" s="1"/>
  <c r="H3903" i="8" s="1"/>
  <c r="H3904" i="8" s="1"/>
  <c r="H3905" i="8" s="1"/>
  <c r="H3906" i="8" s="1"/>
  <c r="H3907" i="8" s="1"/>
  <c r="H3908" i="8" s="1"/>
  <c r="H3909" i="8" s="1"/>
  <c r="H3910" i="8" s="1"/>
  <c r="H3911" i="8" s="1"/>
  <c r="H3912" i="8" s="1"/>
  <c r="H3913" i="8" s="1"/>
  <c r="H3914" i="8" s="1"/>
  <c r="H3915" i="8" s="1"/>
  <c r="H3916" i="8" s="1"/>
  <c r="H3917" i="8" s="1"/>
  <c r="H3918" i="8" s="1"/>
  <c r="H3919" i="8" s="1"/>
  <c r="H3920" i="8" s="1"/>
  <c r="H3921" i="8" s="1"/>
  <c r="H3922" i="8" s="1"/>
  <c r="H3923" i="8" s="1"/>
  <c r="H3924" i="8" s="1"/>
  <c r="H3925" i="8" s="1"/>
  <c r="H3926" i="8" s="1"/>
  <c r="H3927" i="8" s="1"/>
  <c r="H3928" i="8" s="1"/>
  <c r="H3929" i="8" s="1"/>
  <c r="H3930" i="8" s="1"/>
  <c r="H3931" i="8" s="1"/>
  <c r="H3932" i="8" s="1"/>
  <c r="H3933" i="8" s="1"/>
  <c r="H3934" i="8" s="1"/>
  <c r="H3935" i="8" s="1"/>
  <c r="H3936" i="8" s="1"/>
  <c r="H3937" i="8" s="1"/>
  <c r="H3938" i="8" s="1"/>
  <c r="H3939" i="8" s="1"/>
  <c r="H3940" i="8" s="1"/>
  <c r="H3941" i="8" s="1"/>
  <c r="H3942" i="8" s="1"/>
  <c r="H3943" i="8" s="1"/>
  <c r="H3944" i="8" s="1"/>
  <c r="H3945" i="8" s="1"/>
  <c r="H3946" i="8" s="1"/>
  <c r="H3947" i="8" s="1"/>
  <c r="H3948" i="8" s="1"/>
  <c r="H3949" i="8" s="1"/>
  <c r="H3950" i="8" s="1"/>
  <c r="H3951" i="8" s="1"/>
  <c r="H3952" i="8" s="1"/>
  <c r="H3953" i="8" s="1"/>
  <c r="H3954" i="8" s="1"/>
  <c r="H3955" i="8" s="1"/>
  <c r="H3956" i="8" s="1"/>
  <c r="H3957" i="8" s="1"/>
  <c r="H3958" i="8" s="1"/>
  <c r="H3959" i="8" s="1"/>
  <c r="H3960" i="8" s="1"/>
  <c r="H3961" i="8" s="1"/>
  <c r="H3962" i="8" s="1"/>
  <c r="H3963" i="8" s="1"/>
  <c r="H3964" i="8" s="1"/>
  <c r="H3965" i="8" s="1"/>
  <c r="H3966" i="8" s="1"/>
  <c r="H3967" i="8" s="1"/>
  <c r="H3968" i="8" s="1"/>
  <c r="H3969" i="8" s="1"/>
  <c r="H3970" i="8" s="1"/>
  <c r="H3971" i="8" s="1"/>
  <c r="H3972" i="8" s="1"/>
  <c r="H3973" i="8" s="1"/>
  <c r="H3974" i="8" s="1"/>
  <c r="H3975" i="8" s="1"/>
  <c r="H3976" i="8" s="1"/>
  <c r="H3977" i="8" s="1"/>
  <c r="H3978" i="8" s="1"/>
  <c r="H3979" i="8" s="1"/>
  <c r="H3980" i="8" s="1"/>
  <c r="H3981" i="8" s="1"/>
  <c r="H3982" i="8" s="1"/>
  <c r="H3983" i="8" s="1"/>
  <c r="H3984" i="8" s="1"/>
  <c r="H3985" i="8" s="1"/>
  <c r="H3986" i="8" s="1"/>
  <c r="H3987" i="8" s="1"/>
  <c r="H3988" i="8" s="1"/>
  <c r="H3989" i="8" s="1"/>
  <c r="H3990" i="8" s="1"/>
  <c r="H3991" i="8" s="1"/>
  <c r="H3992" i="8" s="1"/>
  <c r="H3993" i="8" s="1"/>
  <c r="H3994" i="8" s="1"/>
  <c r="H3995" i="8" s="1"/>
  <c r="H3996" i="8" s="1"/>
  <c r="H3997" i="8" s="1"/>
  <c r="H3998" i="8" s="1"/>
  <c r="H3999" i="8" s="1"/>
  <c r="H4000" i="8" s="1"/>
  <c r="H4001" i="8" s="1"/>
  <c r="H4002" i="8" s="1"/>
  <c r="H4003" i="8" s="1"/>
  <c r="H4004" i="8" s="1"/>
  <c r="H4005" i="8" s="1"/>
  <c r="H4006" i="8" s="1"/>
  <c r="H4007" i="8" s="1"/>
  <c r="H4008" i="8" s="1"/>
  <c r="H4009" i="8" s="1"/>
  <c r="H4010" i="8" s="1"/>
  <c r="H4011" i="8" s="1"/>
  <c r="H4012" i="8" s="1"/>
  <c r="H4013" i="8" s="1"/>
  <c r="H4014" i="8" s="1"/>
  <c r="H4015" i="8" s="1"/>
  <c r="H4016" i="8" s="1"/>
  <c r="H4017" i="8" s="1"/>
  <c r="H4018" i="8" s="1"/>
  <c r="H4019" i="8" s="1"/>
  <c r="H4020" i="8" s="1"/>
  <c r="H4021" i="8" s="1"/>
  <c r="H4022" i="8" s="1"/>
  <c r="H4023" i="8" s="1"/>
  <c r="H4024" i="8" s="1"/>
  <c r="H4025" i="8" s="1"/>
  <c r="H4026" i="8" s="1"/>
  <c r="H4027" i="8" s="1"/>
  <c r="H4028" i="8" s="1"/>
  <c r="H4029" i="8" s="1"/>
  <c r="H4030" i="8" s="1"/>
  <c r="H4031" i="8" s="1"/>
  <c r="H4032" i="8" s="1"/>
  <c r="H4033" i="8" s="1"/>
  <c r="H4034" i="8" s="1"/>
  <c r="H4035" i="8" s="1"/>
  <c r="H4036" i="8" s="1"/>
  <c r="H4037" i="8" s="1"/>
  <c r="H4038" i="8" s="1"/>
  <c r="H4039" i="8" s="1"/>
  <c r="H4040" i="8" s="1"/>
  <c r="H4041" i="8" s="1"/>
  <c r="H4042" i="8" s="1"/>
  <c r="H4043" i="8" s="1"/>
  <c r="H4044" i="8" s="1"/>
  <c r="H4045" i="8" s="1"/>
  <c r="H4046" i="8" s="1"/>
  <c r="H4047" i="8" s="1"/>
  <c r="H4048" i="8" s="1"/>
  <c r="H4049" i="8" s="1"/>
  <c r="H4050" i="8" s="1"/>
  <c r="H4051" i="8" s="1"/>
  <c r="H4052" i="8" s="1"/>
  <c r="H4053" i="8" s="1"/>
  <c r="H4054" i="8" s="1"/>
  <c r="H4055" i="8" s="1"/>
  <c r="H4056" i="8" s="1"/>
  <c r="H4057" i="8" s="1"/>
  <c r="H4058" i="8" s="1"/>
  <c r="H4059" i="8" s="1"/>
  <c r="H4060" i="8" s="1"/>
  <c r="H4061" i="8" s="1"/>
  <c r="H4062" i="8" s="1"/>
  <c r="H4063" i="8" s="1"/>
  <c r="H4064" i="8" s="1"/>
  <c r="H4065" i="8" s="1"/>
  <c r="H4066" i="8" s="1"/>
  <c r="H4067" i="8" s="1"/>
  <c r="H4068" i="8" s="1"/>
  <c r="H4069" i="8" s="1"/>
  <c r="H4070" i="8" s="1"/>
  <c r="H4071" i="8" s="1"/>
  <c r="H4072" i="8" s="1"/>
  <c r="H4073" i="8" s="1"/>
  <c r="H4074" i="8" s="1"/>
  <c r="H4075" i="8" s="1"/>
  <c r="H4076" i="8" s="1"/>
  <c r="H4077" i="8" s="1"/>
  <c r="H4078" i="8" s="1"/>
  <c r="H4079" i="8" s="1"/>
  <c r="H4080" i="8" s="1"/>
  <c r="H4081" i="8" s="1"/>
  <c r="H4082" i="8" s="1"/>
  <c r="H4083" i="8" s="1"/>
  <c r="H4084" i="8" s="1"/>
  <c r="H4085" i="8" s="1"/>
  <c r="H4086" i="8" s="1"/>
  <c r="H4087" i="8" s="1"/>
  <c r="H4088" i="8" s="1"/>
  <c r="H4089" i="8" s="1"/>
  <c r="H4090" i="8" s="1"/>
  <c r="H4091" i="8" s="1"/>
  <c r="H4092" i="8" s="1"/>
  <c r="H4093" i="8" s="1"/>
  <c r="H4094" i="8" s="1"/>
  <c r="H4095" i="8" s="1"/>
  <c r="H4096" i="8" s="1"/>
  <c r="H4097" i="8" s="1"/>
  <c r="H4098" i="8" s="1"/>
  <c r="H4099" i="8" s="1"/>
  <c r="H4100" i="8" s="1"/>
  <c r="H4101" i="8" s="1"/>
  <c r="H4102" i="8" s="1"/>
  <c r="H4103" i="8" s="1"/>
  <c r="H4104" i="8" s="1"/>
  <c r="H4105" i="8" s="1"/>
  <c r="H4106" i="8" s="1"/>
  <c r="H4107" i="8" s="1"/>
  <c r="H4108" i="8" s="1"/>
  <c r="H4109" i="8" s="1"/>
  <c r="H4110" i="8" s="1"/>
  <c r="H4111" i="8" s="1"/>
  <c r="H4112" i="8" s="1"/>
  <c r="H4113" i="8" s="1"/>
  <c r="H4114" i="8" s="1"/>
  <c r="H4115" i="8" s="1"/>
  <c r="H4116" i="8" s="1"/>
  <c r="H4117" i="8" s="1"/>
  <c r="H4118" i="8" s="1"/>
  <c r="H4119" i="8" s="1"/>
  <c r="H4120" i="8" s="1"/>
  <c r="H4121" i="8" s="1"/>
  <c r="H4122" i="8" s="1"/>
  <c r="H4123" i="8" s="1"/>
  <c r="H4124" i="8" s="1"/>
  <c r="H4125" i="8" s="1"/>
  <c r="H4126" i="8" s="1"/>
  <c r="H4127" i="8" s="1"/>
  <c r="H4128" i="8" s="1"/>
  <c r="H4129" i="8" s="1"/>
  <c r="H4130" i="8" s="1"/>
  <c r="H4131" i="8" s="1"/>
  <c r="H4132" i="8" s="1"/>
  <c r="I4133" i="8" s="1"/>
  <c r="H4133" i="8" s="1"/>
  <c r="K2753" i="8"/>
  <c r="L2754" i="8" s="1"/>
  <c r="L2523" i="4"/>
  <c r="H3349" i="4"/>
  <c r="K2754" i="8" l="1"/>
  <c r="I4134" i="8"/>
  <c r="H4134" i="8" s="1"/>
  <c r="K2523" i="4"/>
  <c r="I3350" i="4"/>
  <c r="I4135" i="8" l="1"/>
  <c r="H4135" i="8" s="1"/>
  <c r="L2755" i="8"/>
  <c r="L2524" i="4"/>
  <c r="H3350" i="4"/>
  <c r="K2755" i="8" l="1"/>
  <c r="K2524" i="4"/>
  <c r="I3351" i="4"/>
  <c r="I4136" i="8" l="1"/>
  <c r="H4136" i="8" s="1"/>
  <c r="L2756" i="8"/>
  <c r="L2525" i="4"/>
  <c r="H3351" i="4"/>
  <c r="I4137" i="8" l="1"/>
  <c r="H4137" i="8" s="1"/>
  <c r="K2756" i="8"/>
  <c r="K2525" i="4"/>
  <c r="I3352" i="4"/>
  <c r="I4138" i="8" l="1"/>
  <c r="H4138" i="8" s="1"/>
  <c r="L2757" i="8"/>
  <c r="L2526" i="4"/>
  <c r="H3352" i="4"/>
  <c r="K2757" i="8" l="1"/>
  <c r="K2526" i="4"/>
  <c r="I3353" i="4"/>
  <c r="L2758" i="8" l="1"/>
  <c r="I4139" i="8"/>
  <c r="H4139" i="8" s="1"/>
  <c r="L2527" i="4"/>
  <c r="H3353" i="4"/>
  <c r="I4140" i="8" l="1"/>
  <c r="H4140" i="8" s="1"/>
  <c r="K2758" i="8"/>
  <c r="K2527" i="4"/>
  <c r="I3354" i="4"/>
  <c r="I4141" i="8" l="1"/>
  <c r="H4141" i="8" s="1"/>
  <c r="L2759" i="8"/>
  <c r="L2528" i="4"/>
  <c r="H3354" i="4"/>
  <c r="K2759" i="8" l="1"/>
  <c r="K2528" i="4"/>
  <c r="I3355" i="4"/>
  <c r="L2760" i="8" l="1"/>
  <c r="I4142" i="8"/>
  <c r="H4142" i="8" s="1"/>
  <c r="L2529" i="4"/>
  <c r="H3355" i="4"/>
  <c r="I4143" i="8" l="1"/>
  <c r="H4143" i="8" s="1"/>
  <c r="K2760" i="8"/>
  <c r="K2529" i="4"/>
  <c r="I3356" i="4"/>
  <c r="I4144" i="8" l="1"/>
  <c r="H4144" i="8" s="1"/>
  <c r="L2761" i="8"/>
  <c r="L2530" i="4"/>
  <c r="H3356" i="4"/>
  <c r="K2761" i="8" l="1"/>
  <c r="K2530" i="4"/>
  <c r="I3357" i="4"/>
  <c r="L2762" i="8" l="1"/>
  <c r="I4145" i="8"/>
  <c r="H4145" i="8" s="1"/>
  <c r="L2531" i="4"/>
  <c r="H3357" i="4"/>
  <c r="K2762" i="8" l="1"/>
  <c r="K2531" i="4"/>
  <c r="I3358" i="4"/>
  <c r="L2763" i="8" l="1"/>
  <c r="K2763" i="8" s="1"/>
  <c r="I4146" i="8"/>
  <c r="H4146" i="8" s="1"/>
  <c r="L2532" i="4"/>
  <c r="H3358" i="4"/>
  <c r="L2764" i="8" l="1"/>
  <c r="K2532" i="4"/>
  <c r="I3359" i="4"/>
  <c r="I4147" i="8" l="1"/>
  <c r="H4147" i="8" s="1"/>
  <c r="K2764" i="8"/>
  <c r="L2533" i="4"/>
  <c r="H3359" i="4"/>
  <c r="L2765" i="8" l="1"/>
  <c r="K2765" i="8" s="1"/>
  <c r="K2533" i="4"/>
  <c r="I3360" i="4"/>
  <c r="L2766" i="8" l="1"/>
  <c r="I4148" i="8"/>
  <c r="H4148" i="8" s="1"/>
  <c r="L2534" i="4"/>
  <c r="H3360" i="4"/>
  <c r="K2766" i="8" l="1"/>
  <c r="K2534" i="4"/>
  <c r="I3361" i="4"/>
  <c r="L2767" i="8" l="1"/>
  <c r="K2767" i="8" s="1"/>
  <c r="I4149" i="8"/>
  <c r="H4149" i="8" s="1"/>
  <c r="L2535" i="4"/>
  <c r="H3361" i="4"/>
  <c r="L2768" i="8" l="1"/>
  <c r="K2535" i="4"/>
  <c r="I3362" i="4"/>
  <c r="I4150" i="8" l="1"/>
  <c r="H4150" i="8" s="1"/>
  <c r="K2768" i="8"/>
  <c r="L2536" i="4"/>
  <c r="H3362" i="4"/>
  <c r="L2769" i="8" l="1"/>
  <c r="K2769" i="8" s="1"/>
  <c r="K2536" i="4"/>
  <c r="I3363" i="4"/>
  <c r="L2770" i="8" l="1"/>
  <c r="I4151" i="8"/>
  <c r="H4151" i="8" s="1"/>
  <c r="L2537" i="4"/>
  <c r="K2537" i="4" s="1"/>
  <c r="H3363" i="4"/>
  <c r="K2770" i="8" l="1"/>
  <c r="L2538" i="4"/>
  <c r="I3364" i="4"/>
  <c r="L2771" i="8" l="1"/>
  <c r="I4152" i="8"/>
  <c r="H4152" i="8" s="1"/>
  <c r="K2538" i="4"/>
  <c r="H3364" i="4"/>
  <c r="I4153" i="8" l="1"/>
  <c r="H4153" i="8" s="1"/>
  <c r="K2771" i="8"/>
  <c r="L2539" i="4"/>
  <c r="I3365" i="4"/>
  <c r="I4154" i="8" l="1"/>
  <c r="H4154" i="8" s="1"/>
  <c r="L2772" i="8"/>
  <c r="K2539" i="4"/>
  <c r="H3365" i="4"/>
  <c r="K2772" i="8" l="1"/>
  <c r="L2540" i="4"/>
  <c r="I3366" i="4"/>
  <c r="L2773" i="8" l="1"/>
  <c r="K2773" i="8" s="1"/>
  <c r="I4155" i="8"/>
  <c r="H4155" i="8" s="1"/>
  <c r="K2540" i="4"/>
  <c r="H3366" i="4"/>
  <c r="L2774" i="8" l="1"/>
  <c r="L2541" i="4"/>
  <c r="I3367" i="4"/>
  <c r="I4156" i="8" l="1"/>
  <c r="H4156" i="8" s="1"/>
  <c r="K2774" i="8"/>
  <c r="K2541" i="4"/>
  <c r="H3367" i="4"/>
  <c r="I4157" i="8" l="1"/>
  <c r="H4157" i="8" s="1"/>
  <c r="L2775" i="8"/>
  <c r="L2542" i="4"/>
  <c r="I3368" i="4"/>
  <c r="K2775" i="8" l="1"/>
  <c r="K2542" i="4"/>
  <c r="H3368" i="4"/>
  <c r="L2776" i="8" l="1"/>
  <c r="I4158" i="8"/>
  <c r="H4158" i="8" s="1"/>
  <c r="L2543" i="4"/>
  <c r="I3369" i="4"/>
  <c r="K2776" i="8" l="1"/>
  <c r="K2543" i="4"/>
  <c r="H3369" i="4"/>
  <c r="L2777" i="8" l="1"/>
  <c r="K2777" i="8" s="1"/>
  <c r="I4159" i="8"/>
  <c r="H4159" i="8" s="1"/>
  <c r="L2544" i="4"/>
  <c r="I3370" i="4"/>
  <c r="L2778" i="8" l="1"/>
  <c r="I4160" i="8"/>
  <c r="H4160" i="8" s="1"/>
  <c r="K2544" i="4"/>
  <c r="H3370" i="4"/>
  <c r="K2778" i="8" l="1"/>
  <c r="L2545" i="4"/>
  <c r="I3371" i="4"/>
  <c r="L2779" i="8" l="1"/>
  <c r="K2779" i="8" s="1"/>
  <c r="I4161" i="8"/>
  <c r="H4161" i="8" s="1"/>
  <c r="K2545" i="4"/>
  <c r="H3371" i="4"/>
  <c r="L2780" i="8" l="1"/>
  <c r="L2546" i="4"/>
  <c r="I3372" i="4"/>
  <c r="I4162" i="8" l="1"/>
  <c r="H4162" i="8" s="1"/>
  <c r="K2780" i="8"/>
  <c r="K2546" i="4"/>
  <c r="H3372" i="4"/>
  <c r="L2781" i="8" l="1"/>
  <c r="L2547" i="4"/>
  <c r="I3373" i="4"/>
  <c r="K2781" i="8" l="1"/>
  <c r="I4163" i="8"/>
  <c r="H4163" i="8" s="1"/>
  <c r="K2547" i="4"/>
  <c r="H3373" i="4"/>
  <c r="L2782" i="8" l="1"/>
  <c r="L2548" i="4"/>
  <c r="I3374" i="4"/>
  <c r="I4164" i="8" l="1"/>
  <c r="H4164" i="8" s="1"/>
  <c r="K2782" i="8"/>
  <c r="K2548" i="4"/>
  <c r="H3374" i="4"/>
  <c r="L2783" i="8" l="1"/>
  <c r="L2549" i="4"/>
  <c r="I3375" i="4"/>
  <c r="I4165" i="8" l="1"/>
  <c r="H4165" i="8" s="1"/>
  <c r="K2783" i="8"/>
  <c r="K2549" i="4"/>
  <c r="H3375" i="4"/>
  <c r="L2784" i="8" l="1"/>
  <c r="L2550" i="4"/>
  <c r="I3376" i="4"/>
  <c r="K2784" i="8" l="1"/>
  <c r="I4166" i="8"/>
  <c r="H4166" i="8" s="1"/>
  <c r="K2550" i="4"/>
  <c r="H3376" i="4"/>
  <c r="I4167" i="8" l="1"/>
  <c r="H4167" i="8" s="1"/>
  <c r="L2785" i="8"/>
  <c r="L2551" i="4"/>
  <c r="I3377" i="4"/>
  <c r="K2785" i="8" l="1"/>
  <c r="L2786" i="8" s="1"/>
  <c r="K2551" i="4"/>
  <c r="H3377" i="4"/>
  <c r="K2786" i="8" l="1"/>
  <c r="I4168" i="8"/>
  <c r="H4168" i="8" s="1"/>
  <c r="L2552" i="4"/>
  <c r="I3378" i="4"/>
  <c r="I4169" i="8" l="1"/>
  <c r="H4169" i="8" s="1"/>
  <c r="L2787" i="8"/>
  <c r="K2552" i="4"/>
  <c r="H3378" i="4"/>
  <c r="K2787" i="8" l="1"/>
  <c r="L2788" i="8" s="1"/>
  <c r="L2553" i="4"/>
  <c r="I3379" i="4"/>
  <c r="K2788" i="8" l="1"/>
  <c r="I4170" i="8"/>
  <c r="H4170" i="8" s="1"/>
  <c r="K2553" i="4"/>
  <c r="H3379" i="4"/>
  <c r="L2789" i="8" l="1"/>
  <c r="L2554" i="4"/>
  <c r="I3380" i="4"/>
  <c r="I4171" i="8" l="1"/>
  <c r="H4171" i="8" s="1"/>
  <c r="K2789" i="8"/>
  <c r="K2554" i="4"/>
  <c r="H3380" i="4"/>
  <c r="I4172" i="8" l="1"/>
  <c r="H4172" i="8" s="1"/>
  <c r="L2790" i="8"/>
  <c r="L2555" i="4"/>
  <c r="I3381" i="4"/>
  <c r="K2790" i="8" l="1"/>
  <c r="K2555" i="4"/>
  <c r="H3381" i="4"/>
  <c r="I4173" i="8" l="1"/>
  <c r="H4173" i="8" s="1"/>
  <c r="L2791" i="8"/>
  <c r="L2556" i="4"/>
  <c r="I3382" i="4"/>
  <c r="K2791" i="8" l="1"/>
  <c r="L2792" i="8" s="1"/>
  <c r="K2556" i="4"/>
  <c r="H3382" i="4"/>
  <c r="K2792" i="8" l="1"/>
  <c r="I4174" i="8"/>
  <c r="H4174" i="8" s="1"/>
  <c r="L2557" i="4"/>
  <c r="I3383" i="4"/>
  <c r="I4175" i="8" l="1"/>
  <c r="H4175" i="8" s="1"/>
  <c r="L2793" i="8"/>
  <c r="K2557" i="4"/>
  <c r="H3383" i="4"/>
  <c r="K2793" i="8" l="1"/>
  <c r="L2558" i="4"/>
  <c r="I3384" i="4"/>
  <c r="I4176" i="8" l="1"/>
  <c r="H4176" i="8" s="1"/>
  <c r="L2794" i="8"/>
  <c r="K2558" i="4"/>
  <c r="H3384" i="4"/>
  <c r="I4177" i="8" l="1"/>
  <c r="H4177" i="8" s="1"/>
  <c r="K2794" i="8"/>
  <c r="L2559" i="4"/>
  <c r="I3385" i="4"/>
  <c r="I4178" i="8" l="1"/>
  <c r="H4178" i="8" s="1"/>
  <c r="L2795" i="8"/>
  <c r="K2559" i="4"/>
  <c r="H3385" i="4"/>
  <c r="K2795" i="8" l="1"/>
  <c r="L2560" i="4"/>
  <c r="I3386" i="4"/>
  <c r="L2796" i="8" l="1"/>
  <c r="I4179" i="8"/>
  <c r="H4179" i="8" s="1"/>
  <c r="K2560" i="4"/>
  <c r="H3386" i="4"/>
  <c r="K2796" i="8" l="1"/>
  <c r="L2561" i="4"/>
  <c r="I3387" i="4"/>
  <c r="L2797" i="8" l="1"/>
  <c r="I4180" i="8"/>
  <c r="H4180" i="8" s="1"/>
  <c r="K2561" i="4"/>
  <c r="H3387" i="4"/>
  <c r="K2797" i="8" l="1"/>
  <c r="I4181" i="8"/>
  <c r="H4181" i="8" s="1"/>
  <c r="L2562" i="4"/>
  <c r="I3388" i="4"/>
  <c r="L2798" i="8" l="1"/>
  <c r="K2562" i="4"/>
  <c r="H3388" i="4"/>
  <c r="K2798" i="8" l="1"/>
  <c r="L2799" i="8" s="1"/>
  <c r="I4182" i="8"/>
  <c r="H4182" i="8" s="1"/>
  <c r="L2563" i="4"/>
  <c r="I3389" i="4"/>
  <c r="K2799" i="8" l="1"/>
  <c r="K2563" i="4"/>
  <c r="H3389" i="4"/>
  <c r="I4183" i="8" l="1"/>
  <c r="H4183" i="8" s="1"/>
  <c r="L2800" i="8"/>
  <c r="L2564" i="4"/>
  <c r="I3390" i="4"/>
  <c r="I4184" i="8" l="1"/>
  <c r="H4184" i="8" s="1"/>
  <c r="K2800" i="8"/>
  <c r="K2564" i="4"/>
  <c r="H3390" i="4"/>
  <c r="L2801" i="8" l="1"/>
  <c r="L2565" i="4"/>
  <c r="I3391" i="4"/>
  <c r="I4185" i="8" l="1"/>
  <c r="H4185" i="8" s="1"/>
  <c r="K2801" i="8"/>
  <c r="K2565" i="4"/>
  <c r="H3391" i="4"/>
  <c r="I4186" i="8" l="1"/>
  <c r="H4186" i="8" s="1"/>
  <c r="L2802" i="8"/>
  <c r="L2566" i="4"/>
  <c r="I3392" i="4"/>
  <c r="K2802" i="8" l="1"/>
  <c r="K2566" i="4"/>
  <c r="H3392" i="4"/>
  <c r="L2803" i="8" l="1"/>
  <c r="I4187" i="8"/>
  <c r="H4187" i="8" s="1"/>
  <c r="L2567" i="4"/>
  <c r="I3393" i="4"/>
  <c r="K2803" i="8" l="1"/>
  <c r="K2567" i="4"/>
  <c r="H3393" i="4"/>
  <c r="L2804" i="8" l="1"/>
  <c r="I4188" i="8"/>
  <c r="H4188" i="8" s="1"/>
  <c r="L2568" i="4"/>
  <c r="I3394" i="4"/>
  <c r="K2804" i="8" l="1"/>
  <c r="K2568" i="4"/>
  <c r="H3394" i="4"/>
  <c r="L2805" i="8" l="1"/>
  <c r="I4189" i="8"/>
  <c r="H4189" i="8" s="1"/>
  <c r="L2569" i="4"/>
  <c r="I3395" i="4"/>
  <c r="H3395" i="4" s="1"/>
  <c r="H3396" i="4" s="1"/>
  <c r="H3397" i="4" s="1"/>
  <c r="H3398" i="4" s="1"/>
  <c r="H3399" i="4" s="1"/>
  <c r="H3400" i="4" s="1"/>
  <c r="H3401" i="4" s="1"/>
  <c r="H3402" i="4" s="1"/>
  <c r="H3403" i="4" s="1"/>
  <c r="H3404" i="4" s="1"/>
  <c r="H3405" i="4" s="1"/>
  <c r="H3406" i="4" s="1"/>
  <c r="H3407" i="4" s="1"/>
  <c r="H3408" i="4" s="1"/>
  <c r="H3409" i="4" s="1"/>
  <c r="H3410" i="4" s="1"/>
  <c r="H3411" i="4" s="1"/>
  <c r="H3412" i="4" s="1"/>
  <c r="H3413" i="4" s="1"/>
  <c r="H3414" i="4" s="1"/>
  <c r="H3415" i="4" s="1"/>
  <c r="H3416" i="4" s="1"/>
  <c r="H3417" i="4" s="1"/>
  <c r="H3418" i="4" s="1"/>
  <c r="H3419" i="4" s="1"/>
  <c r="H3420" i="4" s="1"/>
  <c r="H3421" i="4" s="1"/>
  <c r="H3422" i="4" s="1"/>
  <c r="H3423" i="4" s="1"/>
  <c r="H3424" i="4" s="1"/>
  <c r="H3425" i="4" s="1"/>
  <c r="H3426" i="4" s="1"/>
  <c r="H3427" i="4" s="1"/>
  <c r="H3428" i="4" s="1"/>
  <c r="H3429" i="4" s="1"/>
  <c r="H3430" i="4" s="1"/>
  <c r="H3431" i="4" s="1"/>
  <c r="H3432" i="4" s="1"/>
  <c r="K2805" i="8" l="1"/>
  <c r="L2806" i="8" s="1"/>
  <c r="K2569" i="4"/>
  <c r="I3433" i="4"/>
  <c r="H3433" i="4" s="1"/>
  <c r="K2806" i="8" l="1"/>
  <c r="I4190" i="8"/>
  <c r="H4190" i="8" s="1"/>
  <c r="L2570" i="4"/>
  <c r="I3434" i="4"/>
  <c r="I4191" i="8" l="1"/>
  <c r="H4191" i="8" s="1"/>
  <c r="L2807" i="8"/>
  <c r="K2570" i="4"/>
  <c r="H3434" i="4"/>
  <c r="K2807" i="8" l="1"/>
  <c r="L2571" i="4"/>
  <c r="I3435" i="4"/>
  <c r="L2808" i="8" l="1"/>
  <c r="K2808" i="8" s="1"/>
  <c r="I4192" i="8"/>
  <c r="H4192" i="8" s="1"/>
  <c r="K2571" i="4"/>
  <c r="H3435" i="4"/>
  <c r="L2809" i="8" l="1"/>
  <c r="L2572" i="4"/>
  <c r="I3436" i="4"/>
  <c r="I4193" i="8" l="1"/>
  <c r="H4193" i="8" s="1"/>
  <c r="K2809" i="8"/>
  <c r="K2572" i="4"/>
  <c r="H3436" i="4"/>
  <c r="L2810" i="8" l="1"/>
  <c r="L2573" i="4"/>
  <c r="I3437" i="4"/>
  <c r="K2810" i="8" l="1"/>
  <c r="I4194" i="8"/>
  <c r="H4194" i="8" s="1"/>
  <c r="K2573" i="4"/>
  <c r="H3437" i="4"/>
  <c r="L2811" i="8" l="1"/>
  <c r="L2574" i="4"/>
  <c r="I3438" i="4"/>
  <c r="K2811" i="8" l="1"/>
  <c r="L2812" i="8" s="1"/>
  <c r="I4195" i="8"/>
  <c r="H4195" i="8" s="1"/>
  <c r="K2574" i="4"/>
  <c r="H3438" i="4"/>
  <c r="K2812" i="8" l="1"/>
  <c r="I4196" i="8"/>
  <c r="H4196" i="8" s="1"/>
  <c r="L2575" i="4"/>
  <c r="I3439" i="4"/>
  <c r="L2813" i="8" l="1"/>
  <c r="K2575" i="4"/>
  <c r="H3439" i="4"/>
  <c r="K2813" i="8" l="1"/>
  <c r="I4197" i="8"/>
  <c r="H4197" i="8" s="1"/>
  <c r="L2576" i="4"/>
  <c r="I3440" i="4"/>
  <c r="L2814" i="8" l="1"/>
  <c r="K2576" i="4"/>
  <c r="H3440" i="4"/>
  <c r="K2814" i="8" l="1"/>
  <c r="I4198" i="8"/>
  <c r="H4198" i="8" s="1"/>
  <c r="L2577" i="4"/>
  <c r="I3441" i="4"/>
  <c r="L2815" i="8" l="1"/>
  <c r="K2815" i="8" s="1"/>
  <c r="K2577" i="4"/>
  <c r="H3441" i="4"/>
  <c r="L2816" i="8" l="1"/>
  <c r="I4199" i="8"/>
  <c r="H4199" i="8" s="1"/>
  <c r="L2578" i="4"/>
  <c r="I3442" i="4"/>
  <c r="K2816" i="8" l="1"/>
  <c r="K2578" i="4"/>
  <c r="H3442" i="4"/>
  <c r="I4200" i="8" l="1"/>
  <c r="H4200" i="8" s="1"/>
  <c r="L2817" i="8"/>
  <c r="L2579" i="4"/>
  <c r="I3443" i="4"/>
  <c r="K2817" i="8" l="1"/>
  <c r="K2579" i="4"/>
  <c r="H3443" i="4"/>
  <c r="I4201" i="8" l="1"/>
  <c r="H4201" i="8" s="1"/>
  <c r="L2818" i="8"/>
  <c r="L2580" i="4"/>
  <c r="I3444" i="4"/>
  <c r="K2818" i="8" l="1"/>
  <c r="K2580" i="4"/>
  <c r="H3444" i="4"/>
  <c r="L2819" i="8" l="1"/>
  <c r="I4202" i="8"/>
  <c r="H4202" i="8" s="1"/>
  <c r="L2581" i="4"/>
  <c r="I3445" i="4"/>
  <c r="K2819" i="8" l="1"/>
  <c r="K2581" i="4"/>
  <c r="H3445" i="4"/>
  <c r="L2820" i="8" l="1"/>
  <c r="K2820" i="8" s="1"/>
  <c r="I4203" i="8"/>
  <c r="H4203" i="8" s="1"/>
  <c r="L2582" i="4"/>
  <c r="I3446" i="4"/>
  <c r="L2821" i="8" l="1"/>
  <c r="K2582" i="4"/>
  <c r="H3446" i="4"/>
  <c r="I4204" i="8" l="1"/>
  <c r="H4204" i="8" s="1"/>
  <c r="K2821" i="8"/>
  <c r="L2583" i="4"/>
  <c r="I3447" i="4"/>
  <c r="L2822" i="8" l="1"/>
  <c r="K2583" i="4"/>
  <c r="H3447" i="4"/>
  <c r="I4205" i="8" l="1"/>
  <c r="H4205" i="8" s="1"/>
  <c r="K2822" i="8"/>
  <c r="L2584" i="4"/>
  <c r="I3448" i="4"/>
  <c r="L2823" i="8" l="1"/>
  <c r="K2823" i="8" s="1"/>
  <c r="K2584" i="4"/>
  <c r="H3448" i="4"/>
  <c r="L2824" i="8" l="1"/>
  <c r="I4206" i="8"/>
  <c r="H4206" i="8" s="1"/>
  <c r="L2585" i="4"/>
  <c r="I3449" i="4"/>
  <c r="I4207" i="8" l="1"/>
  <c r="H4207" i="8" s="1"/>
  <c r="K2824" i="8"/>
  <c r="K2585" i="4"/>
  <c r="H3449" i="4"/>
  <c r="L2825" i="8" l="1"/>
  <c r="L2586" i="4"/>
  <c r="I3450" i="4"/>
  <c r="K2825" i="8" l="1"/>
  <c r="I4208" i="8"/>
  <c r="H4208" i="8" s="1"/>
  <c r="K2586" i="4"/>
  <c r="H3450" i="4"/>
  <c r="I4209" i="8" l="1"/>
  <c r="H4209" i="8" s="1"/>
  <c r="L2826" i="8"/>
  <c r="L2587" i="4"/>
  <c r="I3451" i="4"/>
  <c r="I4210" i="8" l="1"/>
  <c r="H4210" i="8" s="1"/>
  <c r="K2826" i="8"/>
  <c r="K2587" i="4"/>
  <c r="H3451" i="4"/>
  <c r="L2827" i="8" l="1"/>
  <c r="L2588" i="4"/>
  <c r="I3452" i="4"/>
  <c r="K2827" i="8" l="1"/>
  <c r="I4211" i="8"/>
  <c r="H4211" i="8" s="1"/>
  <c r="K2588" i="4"/>
  <c r="H3452" i="4"/>
  <c r="I4212" i="8" l="1"/>
  <c r="H4212" i="8" s="1"/>
  <c r="L2828" i="8"/>
  <c r="L2589" i="4"/>
  <c r="I3453" i="4"/>
  <c r="K2828" i="8" l="1"/>
  <c r="K2589" i="4"/>
  <c r="H3453" i="4"/>
  <c r="L2829" i="8" l="1"/>
  <c r="I4213" i="8"/>
  <c r="H4213" i="8" s="1"/>
  <c r="L2590" i="4"/>
  <c r="I3454" i="4"/>
  <c r="K2829" i="8" l="1"/>
  <c r="K2590" i="4"/>
  <c r="H3454" i="4"/>
  <c r="L2830" i="8" l="1"/>
  <c r="I4214" i="8"/>
  <c r="H4214" i="8" s="1"/>
  <c r="L2591" i="4"/>
  <c r="I3455" i="4"/>
  <c r="K2830" i="8" l="1"/>
  <c r="K2591" i="4"/>
  <c r="H3455" i="4"/>
  <c r="L2831" i="8" l="1"/>
  <c r="K2831" i="8" s="1"/>
  <c r="I4215" i="8"/>
  <c r="H4215" i="8" s="1"/>
  <c r="L2592" i="4"/>
  <c r="I3456" i="4"/>
  <c r="L2832" i="8" l="1"/>
  <c r="K2592" i="4"/>
  <c r="H3456" i="4"/>
  <c r="I4216" i="8" l="1"/>
  <c r="H4216" i="8" s="1"/>
  <c r="K2832" i="8"/>
  <c r="L2593" i="4"/>
  <c r="I3457" i="4"/>
  <c r="I4217" i="8" l="1"/>
  <c r="H4217" i="8" s="1"/>
  <c r="L2833" i="8"/>
  <c r="K2593" i="4"/>
  <c r="H3457" i="4"/>
  <c r="K2833" i="8" l="1"/>
  <c r="L2594" i="4"/>
  <c r="I3458" i="4"/>
  <c r="I4218" i="8" l="1"/>
  <c r="H4218" i="8" s="1"/>
  <c r="L2834" i="8"/>
  <c r="K2594" i="4"/>
  <c r="H3458" i="4"/>
  <c r="K2834" i="8" l="1"/>
  <c r="L2835" i="8" s="1"/>
  <c r="L2595" i="4"/>
  <c r="I3459" i="4"/>
  <c r="K2835" i="8" l="1"/>
  <c r="I4219" i="8"/>
  <c r="H4219" i="8" s="1"/>
  <c r="K2595" i="4"/>
  <c r="H3459" i="4"/>
  <c r="L2836" i="8" l="1"/>
  <c r="K2836" i="8" s="1"/>
  <c r="L2596" i="4"/>
  <c r="I3460" i="4"/>
  <c r="L2837" i="8" l="1"/>
  <c r="I4220" i="8"/>
  <c r="H4220" i="8" s="1"/>
  <c r="K2596" i="4"/>
  <c r="H3460" i="4"/>
  <c r="I4221" i="8" l="1"/>
  <c r="H4221" i="8" s="1"/>
  <c r="K2837" i="8"/>
  <c r="L2597" i="4"/>
  <c r="I3461" i="4"/>
  <c r="L2838" i="8" l="1"/>
  <c r="K2838" i="8" s="1"/>
  <c r="K2597" i="4"/>
  <c r="H3461" i="4"/>
  <c r="L2839" i="8" l="1"/>
  <c r="I4222" i="8"/>
  <c r="H4222" i="8" s="1"/>
  <c r="L2598" i="4"/>
  <c r="I3462" i="4"/>
  <c r="K2839" i="8" l="1"/>
  <c r="K2598" i="4"/>
  <c r="H3462" i="4"/>
  <c r="I4223" i="8" l="1"/>
  <c r="H4223" i="8" s="1"/>
  <c r="L2840" i="8"/>
  <c r="L2599" i="4"/>
  <c r="I3463" i="4"/>
  <c r="I4224" i="8" l="1"/>
  <c r="H4224" i="8" s="1"/>
  <c r="K2840" i="8"/>
  <c r="K2599" i="4"/>
  <c r="H3463" i="4"/>
  <c r="L2841" i="8" l="1"/>
  <c r="L2600" i="4"/>
  <c r="I3464" i="4"/>
  <c r="K2841" i="8" l="1"/>
  <c r="I4225" i="8"/>
  <c r="H4225" i="8" s="1"/>
  <c r="K2600" i="4"/>
  <c r="H3464" i="4"/>
  <c r="L2842" i="8" l="1"/>
  <c r="L2601" i="4"/>
  <c r="I3465" i="4"/>
  <c r="I4226" i="8" l="1"/>
  <c r="H4226" i="8" s="1"/>
  <c r="K2842" i="8"/>
  <c r="K2601" i="4"/>
  <c r="H3465" i="4"/>
  <c r="L2843" i="8" l="1"/>
  <c r="L2602" i="4"/>
  <c r="I3466" i="4"/>
  <c r="I4227" i="8" l="1"/>
  <c r="H4227" i="8" s="1"/>
  <c r="K2843" i="8"/>
  <c r="K2602" i="4"/>
  <c r="H3466" i="4"/>
  <c r="L2844" i="8" l="1"/>
  <c r="L2603" i="4"/>
  <c r="I3467" i="4"/>
  <c r="I4228" i="8" l="1"/>
  <c r="H4228" i="8" s="1"/>
  <c r="K2844" i="8"/>
  <c r="K2603" i="4"/>
  <c r="H3467" i="4"/>
  <c r="I4229" i="8" l="1"/>
  <c r="H4229" i="8" s="1"/>
  <c r="L2845" i="8"/>
  <c r="L2604" i="4"/>
  <c r="I3468" i="4"/>
  <c r="K2845" i="8" l="1"/>
  <c r="K2604" i="4"/>
  <c r="H3468" i="4"/>
  <c r="L2846" i="8" l="1"/>
  <c r="I4230" i="8"/>
  <c r="H4230" i="8" s="1"/>
  <c r="L2605" i="4"/>
  <c r="I3469" i="4"/>
  <c r="K2846" i="8" l="1"/>
  <c r="K2605" i="4"/>
  <c r="H3469" i="4"/>
  <c r="L2847" i="8" l="1"/>
  <c r="I4231" i="8"/>
  <c r="H4231" i="8" s="1"/>
  <c r="L2606" i="4"/>
  <c r="I3470" i="4"/>
  <c r="K2847" i="8" l="1"/>
  <c r="K2606" i="4"/>
  <c r="H3470" i="4"/>
  <c r="I4232" i="8" l="1"/>
  <c r="H4232" i="8" s="1"/>
  <c r="L2848" i="8"/>
  <c r="L2607" i="4"/>
  <c r="I3471" i="4"/>
  <c r="K2848" i="8" l="1"/>
  <c r="K2607" i="4"/>
  <c r="H3471" i="4"/>
  <c r="L2849" i="8" l="1"/>
  <c r="K2849" i="8" s="1"/>
  <c r="I4233" i="8"/>
  <c r="H4233" i="8" s="1"/>
  <c r="L2608" i="4"/>
  <c r="I3472" i="4"/>
  <c r="L2850" i="8" l="1"/>
  <c r="K2608" i="4"/>
  <c r="H3472" i="4"/>
  <c r="I4234" i="8" l="1"/>
  <c r="H4234" i="8" s="1"/>
  <c r="K2850" i="8"/>
  <c r="L2609" i="4"/>
  <c r="I3473" i="4"/>
  <c r="I4235" i="8" l="1"/>
  <c r="H4235" i="8" s="1"/>
  <c r="L2851" i="8"/>
  <c r="K2609" i="4"/>
  <c r="H3473" i="4"/>
  <c r="K2851" i="8" l="1"/>
  <c r="L2610" i="4"/>
  <c r="I3474" i="4"/>
  <c r="I4236" i="8" l="1"/>
  <c r="H4236" i="8" s="1"/>
  <c r="L2852" i="8"/>
  <c r="K2610" i="4"/>
  <c r="H3474" i="4"/>
  <c r="I4237" i="8" l="1"/>
  <c r="H4237" i="8" s="1"/>
  <c r="K2852" i="8"/>
  <c r="L2611" i="4"/>
  <c r="I3475" i="4"/>
  <c r="L2853" i="8" l="1"/>
  <c r="K2611" i="4"/>
  <c r="H3475" i="4"/>
  <c r="I4238" i="8" l="1"/>
  <c r="H4238" i="8" s="1"/>
  <c r="K2853" i="8"/>
  <c r="L2612" i="4"/>
  <c r="I3476" i="4"/>
  <c r="I4239" i="8" l="1"/>
  <c r="H4239" i="8" s="1"/>
  <c r="L2854" i="8"/>
  <c r="K2612" i="4"/>
  <c r="H3476" i="4"/>
  <c r="K2854" i="8" l="1"/>
  <c r="I4240" i="8"/>
  <c r="H4240" i="8" s="1"/>
  <c r="L2613" i="4"/>
  <c r="I3477" i="4"/>
  <c r="I4241" i="8" l="1"/>
  <c r="H4241" i="8" s="1"/>
  <c r="L2855" i="8"/>
  <c r="K2613" i="4"/>
  <c r="H3477" i="4"/>
  <c r="K2855" i="8" l="1"/>
  <c r="L2614" i="4"/>
  <c r="I3478" i="4"/>
  <c r="I4242" i="8" l="1"/>
  <c r="H4242" i="8" s="1"/>
  <c r="L2856" i="8"/>
  <c r="K2614" i="4"/>
  <c r="H3478" i="4"/>
  <c r="K2856" i="8" l="1"/>
  <c r="L2615" i="4"/>
  <c r="I3479" i="4"/>
  <c r="I4243" i="8" l="1"/>
  <c r="H4243" i="8" s="1"/>
  <c r="L2857" i="8"/>
  <c r="K2615" i="4"/>
  <c r="H3479" i="4"/>
  <c r="K2857" i="8" l="1"/>
  <c r="I4244" i="8"/>
  <c r="H4244" i="8" s="1"/>
  <c r="L2616" i="4"/>
  <c r="I3480" i="4"/>
  <c r="L2858" i="8" l="1"/>
  <c r="K2616" i="4"/>
  <c r="H3480" i="4"/>
  <c r="K2858" i="8" l="1"/>
  <c r="I4245" i="8"/>
  <c r="H4245" i="8" s="1"/>
  <c r="L2617" i="4"/>
  <c r="I3481" i="4"/>
  <c r="I4246" i="8" l="1"/>
  <c r="H4246" i="8" s="1"/>
  <c r="L2859" i="8"/>
  <c r="K2617" i="4"/>
  <c r="H3481" i="4"/>
  <c r="K2859" i="8" l="1"/>
  <c r="L2618" i="4"/>
  <c r="I3482" i="4"/>
  <c r="L2860" i="8" l="1"/>
  <c r="I4247" i="8"/>
  <c r="H4247" i="8" s="1"/>
  <c r="K2618" i="4"/>
  <c r="H3482" i="4"/>
  <c r="K2860" i="8" l="1"/>
  <c r="L2619" i="4"/>
  <c r="I3483" i="4"/>
  <c r="L2861" i="8" l="1"/>
  <c r="K2861" i="8" s="1"/>
  <c r="I4248" i="8"/>
  <c r="H4248" i="8" s="1"/>
  <c r="K2619" i="4"/>
  <c r="H3483" i="4"/>
  <c r="L2862" i="8" l="1"/>
  <c r="L2620" i="4"/>
  <c r="I3484" i="4"/>
  <c r="I4249" i="8" l="1"/>
  <c r="H4249" i="8" s="1"/>
  <c r="K2862" i="8"/>
  <c r="K2620" i="4"/>
  <c r="H3484" i="4"/>
  <c r="L2863" i="8" l="1"/>
  <c r="I4250" i="8"/>
  <c r="H4250" i="8" s="1"/>
  <c r="L2621" i="4"/>
  <c r="I3485" i="4"/>
  <c r="K2863" i="8" l="1"/>
  <c r="L2864" i="8" s="1"/>
  <c r="K2621" i="4"/>
  <c r="H3485" i="4"/>
  <c r="K2864" i="8" l="1"/>
  <c r="I4251" i="8"/>
  <c r="H4251" i="8" s="1"/>
  <c r="L2622" i="4"/>
  <c r="I3486" i="4"/>
  <c r="L2865" i="8" l="1"/>
  <c r="K2865" i="8" s="1"/>
  <c r="K2622" i="4"/>
  <c r="H3486" i="4"/>
  <c r="L2866" i="8" l="1"/>
  <c r="I4252" i="8"/>
  <c r="H4252" i="8" s="1"/>
  <c r="L2623" i="4"/>
  <c r="I3487" i="4"/>
  <c r="I4253" i="8" l="1"/>
  <c r="H4253" i="8" s="1"/>
  <c r="K2866" i="8"/>
  <c r="K2623" i="4"/>
  <c r="H3487" i="4"/>
  <c r="I4254" i="8" l="1"/>
  <c r="H4254" i="8" s="1"/>
  <c r="L2867" i="8"/>
  <c r="L2624" i="4"/>
  <c r="I3488" i="4"/>
  <c r="K2867" i="8" l="1"/>
  <c r="K2624" i="4"/>
  <c r="H3488" i="4"/>
  <c r="L2868" i="8" l="1"/>
  <c r="I4255" i="8"/>
  <c r="H4255" i="8" s="1"/>
  <c r="L2625" i="4"/>
  <c r="I3489" i="4"/>
  <c r="K2868" i="8" l="1"/>
  <c r="K2625" i="4"/>
  <c r="H3489" i="4"/>
  <c r="L2869" i="8" l="1"/>
  <c r="K2869" i="8" s="1"/>
  <c r="I4256" i="8"/>
  <c r="H4256" i="8" s="1"/>
  <c r="L2626" i="4"/>
  <c r="I3490" i="4"/>
  <c r="L2870" i="8" l="1"/>
  <c r="K2626" i="4"/>
  <c r="H3490" i="4"/>
  <c r="I4257" i="8" l="1"/>
  <c r="H4257" i="8" s="1"/>
  <c r="K2870" i="8"/>
  <c r="L2627" i="4"/>
  <c r="I3491" i="4"/>
  <c r="I4258" i="8" l="1"/>
  <c r="H4258" i="8" s="1"/>
  <c r="L2871" i="8"/>
  <c r="K2627" i="4"/>
  <c r="H3491" i="4"/>
  <c r="I4259" i="8" l="1"/>
  <c r="H4259" i="8" s="1"/>
  <c r="K2871" i="8"/>
  <c r="L2628" i="4"/>
  <c r="I3492" i="4"/>
  <c r="L2872" i="8" l="1"/>
  <c r="K2628" i="4"/>
  <c r="H3492" i="4"/>
  <c r="K2872" i="8" l="1"/>
  <c r="I4260" i="8"/>
  <c r="H4260" i="8" s="1"/>
  <c r="L2629" i="4"/>
  <c r="I3493" i="4"/>
  <c r="L2873" i="8" l="1"/>
  <c r="K2873" i="8" s="1"/>
  <c r="K2629" i="4"/>
  <c r="H3493" i="4"/>
  <c r="L2874" i="8" l="1"/>
  <c r="I4261" i="8"/>
  <c r="H4261" i="8" s="1"/>
  <c r="L2630" i="4"/>
  <c r="I3494" i="4"/>
  <c r="I4262" i="8" l="1"/>
  <c r="H4262" i="8" s="1"/>
  <c r="K2874" i="8"/>
  <c r="K2630" i="4"/>
  <c r="H3494" i="4"/>
  <c r="L2875" i="8" l="1"/>
  <c r="K2875" i="8" s="1"/>
  <c r="L2631" i="4"/>
  <c r="I3495" i="4"/>
  <c r="L2876" i="8" l="1"/>
  <c r="I4263" i="8"/>
  <c r="H4263" i="8" s="1"/>
  <c r="K2631" i="4"/>
  <c r="H3495" i="4"/>
  <c r="K2876" i="8" l="1"/>
  <c r="L2632" i="4"/>
  <c r="I3496" i="4"/>
  <c r="I4264" i="8" l="1"/>
  <c r="H4264" i="8" s="1"/>
  <c r="L2877" i="8"/>
  <c r="K2632" i="4"/>
  <c r="H3496" i="4"/>
  <c r="K2877" i="8" l="1"/>
  <c r="L2633" i="4"/>
  <c r="I3497" i="4"/>
  <c r="I4265" i="8" l="1"/>
  <c r="H4265" i="8" s="1"/>
  <c r="L2878" i="8"/>
  <c r="K2633" i="4"/>
  <c r="H3497" i="4"/>
  <c r="K2878" i="8" l="1"/>
  <c r="L2634" i="4"/>
  <c r="I3498" i="4"/>
  <c r="L2879" i="8" l="1"/>
  <c r="I4266" i="8"/>
  <c r="H4266" i="8" s="1"/>
  <c r="K2634" i="4"/>
  <c r="H3498" i="4"/>
  <c r="K2879" i="8" l="1"/>
  <c r="L2880" i="8" s="1"/>
  <c r="L2635" i="4"/>
  <c r="I3499" i="4"/>
  <c r="K2880" i="8" l="1"/>
  <c r="I4267" i="8"/>
  <c r="H4267" i="8" s="1"/>
  <c r="K2635" i="4"/>
  <c r="H3499" i="4"/>
  <c r="L2881" i="8" l="1"/>
  <c r="L2636" i="4"/>
  <c r="I3500" i="4"/>
  <c r="I4268" i="8" l="1"/>
  <c r="H4268" i="8" s="1"/>
  <c r="K2881" i="8"/>
  <c r="K2636" i="4"/>
  <c r="H3500" i="4"/>
  <c r="L2882" i="8" l="1"/>
  <c r="L2637" i="4"/>
  <c r="I3501" i="4"/>
  <c r="I4269" i="8" l="1"/>
  <c r="H4269" i="8" s="1"/>
  <c r="K2882" i="8"/>
  <c r="K2637" i="4"/>
  <c r="H3501" i="4"/>
  <c r="I4270" i="8" l="1"/>
  <c r="H4270" i="8" s="1"/>
  <c r="L2883" i="8"/>
  <c r="L2638" i="4"/>
  <c r="I3502" i="4"/>
  <c r="K2883" i="8" l="1"/>
  <c r="K2638" i="4"/>
  <c r="H3502" i="4"/>
  <c r="I4271" i="8" l="1"/>
  <c r="H4271" i="8" s="1"/>
  <c r="L2884" i="8"/>
  <c r="L2639" i="4"/>
  <c r="I3503" i="4"/>
  <c r="K2884" i="8" l="1"/>
  <c r="K2639" i="4"/>
  <c r="H3503" i="4"/>
  <c r="I4272" i="8" l="1"/>
  <c r="H4272" i="8" s="1"/>
  <c r="L2885" i="8"/>
  <c r="L2640" i="4"/>
  <c r="I3504" i="4"/>
  <c r="I4273" i="8" l="1"/>
  <c r="H4273" i="8" s="1"/>
  <c r="K2885" i="8"/>
  <c r="K2640" i="4"/>
  <c r="H3504" i="4"/>
  <c r="L2886" i="8" l="1"/>
  <c r="I4274" i="8"/>
  <c r="H4274" i="8" s="1"/>
  <c r="L2641" i="4"/>
  <c r="I3505" i="4"/>
  <c r="K2886" i="8" l="1"/>
  <c r="K2641" i="4"/>
  <c r="H3505" i="4"/>
  <c r="L2887" i="8" l="1"/>
  <c r="K2887" i="8" s="1"/>
  <c r="I4275" i="8"/>
  <c r="H4275" i="8" s="1"/>
  <c r="L2642" i="4"/>
  <c r="I3506" i="4"/>
  <c r="L2888" i="8" l="1"/>
  <c r="K2642" i="4"/>
  <c r="H3506" i="4"/>
  <c r="I4276" i="8" l="1"/>
  <c r="H4276" i="8" s="1"/>
  <c r="K2888" i="8"/>
  <c r="L2643" i="4"/>
  <c r="I3507" i="4"/>
  <c r="I4277" i="8" l="1"/>
  <c r="H4277" i="8" s="1"/>
  <c r="L2889" i="8"/>
  <c r="K2643" i="4"/>
  <c r="H3507" i="4"/>
  <c r="K2889" i="8" l="1"/>
  <c r="L2644" i="4"/>
  <c r="I3508" i="4"/>
  <c r="I4278" i="8" l="1"/>
  <c r="H4278" i="8" s="1"/>
  <c r="L2890" i="8"/>
  <c r="K2644" i="4"/>
  <c r="H3508" i="4"/>
  <c r="I4279" i="8" l="1"/>
  <c r="H4279" i="8" s="1"/>
  <c r="K2890" i="8"/>
  <c r="L2645" i="4"/>
  <c r="I3509" i="4"/>
  <c r="L2891" i="8" l="1"/>
  <c r="K2645" i="4"/>
  <c r="H3509" i="4"/>
  <c r="I4280" i="8" l="1"/>
  <c r="H4280" i="8" s="1"/>
  <c r="K2891" i="8"/>
  <c r="L2646" i="4"/>
  <c r="I3510" i="4"/>
  <c r="L2892" i="8" l="1"/>
  <c r="K2892" i="8" s="1"/>
  <c r="K2646" i="4"/>
  <c r="H3510" i="4"/>
  <c r="L2893" i="8" l="1"/>
  <c r="I4281" i="8"/>
  <c r="H4281" i="8" s="1"/>
  <c r="L2647" i="4"/>
  <c r="I3511" i="4"/>
  <c r="K2893" i="8" l="1"/>
  <c r="K2647" i="4"/>
  <c r="H3511" i="4"/>
  <c r="L2894" i="8" l="1"/>
  <c r="I4282" i="8"/>
  <c r="H4282" i="8" s="1"/>
  <c r="L2648" i="4"/>
  <c r="I3512" i="4"/>
  <c r="K2894" i="8" l="1"/>
  <c r="K2648" i="4"/>
  <c r="H3512" i="4"/>
  <c r="I4283" i="8" l="1"/>
  <c r="H4283" i="8" s="1"/>
  <c r="L2895" i="8"/>
  <c r="L2649" i="4"/>
  <c r="I3513" i="4"/>
  <c r="I4284" i="8" l="1"/>
  <c r="H4284" i="8" s="1"/>
  <c r="K2895" i="8"/>
  <c r="K2649" i="4"/>
  <c r="H3513" i="4"/>
  <c r="L2896" i="8" l="1"/>
  <c r="L2650" i="4"/>
  <c r="I3514" i="4"/>
  <c r="K2896" i="8" l="1"/>
  <c r="L2897" i="8" s="1"/>
  <c r="I4285" i="8"/>
  <c r="H4285" i="8" s="1"/>
  <c r="K2650" i="4"/>
  <c r="H3514" i="4"/>
  <c r="K2897" i="8" l="1"/>
  <c r="L2651" i="4"/>
  <c r="I3515" i="4"/>
  <c r="I4286" i="8" l="1"/>
  <c r="H4286" i="8" s="1"/>
  <c r="L2898" i="8"/>
  <c r="K2651" i="4"/>
  <c r="H3515" i="4"/>
  <c r="K2898" i="8" l="1"/>
  <c r="L2899" i="8" s="1"/>
  <c r="L2652" i="4"/>
  <c r="I3516" i="4"/>
  <c r="K2899" i="8" l="1"/>
  <c r="I4287" i="8"/>
  <c r="H4287" i="8" s="1"/>
  <c r="K2652" i="4"/>
  <c r="H3516" i="4"/>
  <c r="L2900" i="8" l="1"/>
  <c r="L2653" i="4"/>
  <c r="I3517" i="4"/>
  <c r="I4288" i="8" l="1"/>
  <c r="H4288" i="8" s="1"/>
  <c r="K2900" i="8"/>
  <c r="K2653" i="4"/>
  <c r="H3517" i="4"/>
  <c r="I4289" i="8" l="1"/>
  <c r="H4289" i="8" s="1"/>
  <c r="L2901" i="8"/>
  <c r="L2654" i="4"/>
  <c r="I3518" i="4"/>
  <c r="K2901" i="8" l="1"/>
  <c r="K2654" i="4"/>
  <c r="H3518" i="4"/>
  <c r="I4290" i="8" l="1"/>
  <c r="H4290" i="8" s="1"/>
  <c r="L2902" i="8"/>
  <c r="L2655" i="4"/>
  <c r="I3519" i="4"/>
  <c r="I4291" i="8" l="1"/>
  <c r="H4291" i="8" s="1"/>
  <c r="K2902" i="8"/>
  <c r="K2655" i="4"/>
  <c r="H3519" i="4"/>
  <c r="L2903" i="8" l="1"/>
  <c r="L2656" i="4"/>
  <c r="I3520" i="4"/>
  <c r="I4292" i="8" l="1"/>
  <c r="H4292" i="8" s="1"/>
  <c r="K2903" i="8"/>
  <c r="K2656" i="4"/>
  <c r="H3520" i="4"/>
  <c r="I4293" i="8" l="1"/>
  <c r="H4293" i="8" s="1"/>
  <c r="L2904" i="8"/>
  <c r="L2657" i="4"/>
  <c r="I3521" i="4"/>
  <c r="K2904" i="8" l="1"/>
  <c r="L2905" i="8" s="1"/>
  <c r="K2657" i="4"/>
  <c r="H3521" i="4"/>
  <c r="K2905" i="8" l="1"/>
  <c r="I4294" i="8"/>
  <c r="H4294" i="8" s="1"/>
  <c r="L2658" i="4"/>
  <c r="I3522" i="4"/>
  <c r="L2906" i="8" l="1"/>
  <c r="K2658" i="4"/>
  <c r="H3522" i="4"/>
  <c r="I4295" i="8" l="1"/>
  <c r="H4295" i="8" s="1"/>
  <c r="K2906" i="8"/>
  <c r="L2659" i="4"/>
  <c r="I3523" i="4"/>
  <c r="I4296" i="8" l="1"/>
  <c r="H4296" i="8" s="1"/>
  <c r="L2907" i="8"/>
  <c r="K2659" i="4"/>
  <c r="H3523" i="4"/>
  <c r="K2907" i="8" l="1"/>
  <c r="L2660" i="4"/>
  <c r="I3524" i="4"/>
  <c r="I4297" i="8" l="1"/>
  <c r="H4297" i="8" s="1"/>
  <c r="L2908" i="8"/>
  <c r="K2660" i="4"/>
  <c r="H3524" i="4"/>
  <c r="I4298" i="8" l="1"/>
  <c r="H4298" i="8" s="1"/>
  <c r="K2908" i="8"/>
  <c r="L2661" i="4"/>
  <c r="I3525" i="4"/>
  <c r="L2909" i="8" l="1"/>
  <c r="K2661" i="4"/>
  <c r="H3525" i="4"/>
  <c r="K2909" i="8" l="1"/>
  <c r="I4299" i="8"/>
  <c r="H4299" i="8" s="1"/>
  <c r="L2662" i="4"/>
  <c r="I3526" i="4"/>
  <c r="L2910" i="8" l="1"/>
  <c r="K2662" i="4"/>
  <c r="H3526" i="4"/>
  <c r="I4300" i="8" l="1"/>
  <c r="H4300" i="8" s="1"/>
  <c r="K2910" i="8"/>
  <c r="L2911" i="8" s="1"/>
  <c r="L2663" i="4"/>
  <c r="I3527" i="4"/>
  <c r="K2911" i="8" l="1"/>
  <c r="K2663" i="4"/>
  <c r="H3527" i="4"/>
  <c r="I4301" i="8" l="1"/>
  <c r="H4301" i="8" s="1"/>
  <c r="L2912" i="8"/>
  <c r="L2664" i="4"/>
  <c r="I3528" i="4"/>
  <c r="K2912" i="8" l="1"/>
  <c r="L2913" i="8" s="1"/>
  <c r="K2664" i="4"/>
  <c r="H3528" i="4"/>
  <c r="K2913" i="8" l="1"/>
  <c r="I4302" i="8"/>
  <c r="H4302" i="8" s="1"/>
  <c r="L2665" i="4"/>
  <c r="I3529" i="4"/>
  <c r="L2914" i="8" l="1"/>
  <c r="K2665" i="4"/>
  <c r="H3529" i="4"/>
  <c r="K2914" i="8" l="1"/>
  <c r="L2915" i="8" s="1"/>
  <c r="I4303" i="8"/>
  <c r="H4303" i="8" s="1"/>
  <c r="L2666" i="4"/>
  <c r="I3530" i="4"/>
  <c r="K2915" i="8" l="1"/>
  <c r="L2916" i="8" s="1"/>
  <c r="K2666" i="4"/>
  <c r="H3530" i="4"/>
  <c r="K2916" i="8" l="1"/>
  <c r="I4304" i="8"/>
  <c r="H4304" i="8" s="1"/>
  <c r="L2667" i="4"/>
  <c r="I3531" i="4"/>
  <c r="I4305" i="8" l="1"/>
  <c r="H4305" i="8" s="1"/>
  <c r="L2917" i="8"/>
  <c r="K2667" i="4"/>
  <c r="H3531" i="4"/>
  <c r="I4306" i="8" l="1"/>
  <c r="H4306" i="8" s="1"/>
  <c r="K2917" i="8"/>
  <c r="L2668" i="4"/>
  <c r="I3532" i="4"/>
  <c r="L2918" i="8" l="1"/>
  <c r="K2668" i="4"/>
  <c r="H3532" i="4"/>
  <c r="K2918" i="8" l="1"/>
  <c r="I4307" i="8"/>
  <c r="H4307" i="8" s="1"/>
  <c r="L2669" i="4"/>
  <c r="I3533" i="4"/>
  <c r="I4308" i="8" l="1"/>
  <c r="H4308" i="8" s="1"/>
  <c r="L2919" i="8"/>
  <c r="K2669" i="4"/>
  <c r="H3533" i="4"/>
  <c r="K2919" i="8" l="1"/>
  <c r="L2670" i="4"/>
  <c r="I3534" i="4"/>
  <c r="L2920" i="8" l="1"/>
  <c r="I4309" i="8"/>
  <c r="H4309" i="8" s="1"/>
  <c r="K2670" i="4"/>
  <c r="H3534" i="4"/>
  <c r="K2920" i="8" l="1"/>
  <c r="L2671" i="4"/>
  <c r="I3535" i="4"/>
  <c r="L2921" i="8" l="1"/>
  <c r="K2921" i="8" s="1"/>
  <c r="I4310" i="8"/>
  <c r="H4310" i="8" s="1"/>
  <c r="K2671" i="4"/>
  <c r="H3535" i="4"/>
  <c r="L2922" i="8" l="1"/>
  <c r="L2672" i="4"/>
  <c r="I3536" i="4"/>
  <c r="I4311" i="8" l="1"/>
  <c r="H4311" i="8" s="1"/>
  <c r="K2922" i="8"/>
  <c r="K2672" i="4"/>
  <c r="H3536" i="4"/>
  <c r="L2923" i="8" l="1"/>
  <c r="L2673" i="4"/>
  <c r="I3537" i="4"/>
  <c r="I4312" i="8" l="1"/>
  <c r="H4312" i="8" s="1"/>
  <c r="K2923" i="8"/>
  <c r="K2673" i="4"/>
  <c r="H3537" i="4"/>
  <c r="L2924" i="8" l="1"/>
  <c r="L2674" i="4"/>
  <c r="I3538" i="4"/>
  <c r="I4313" i="8" l="1"/>
  <c r="H4313" i="8" s="1"/>
  <c r="K2924" i="8"/>
  <c r="K2674" i="4"/>
  <c r="H3538" i="4"/>
  <c r="L2925" i="8" l="1"/>
  <c r="L2675" i="4"/>
  <c r="I3539" i="4"/>
  <c r="I4314" i="8" l="1"/>
  <c r="H4314" i="8" s="1"/>
  <c r="K2925" i="8"/>
  <c r="K2675" i="4"/>
  <c r="H3539" i="4"/>
  <c r="L2926" i="8" l="1"/>
  <c r="K2926" i="8" s="1"/>
  <c r="L2676" i="4"/>
  <c r="I3540" i="4"/>
  <c r="L2927" i="8" l="1"/>
  <c r="I4315" i="8"/>
  <c r="H4315" i="8" s="1"/>
  <c r="K2676" i="4"/>
  <c r="H3540" i="4"/>
  <c r="K2927" i="8" l="1"/>
  <c r="L2928" i="8" s="1"/>
  <c r="L2677" i="4"/>
  <c r="I3541" i="4"/>
  <c r="K2928" i="8" l="1"/>
  <c r="I4316" i="8"/>
  <c r="H4316" i="8" s="1"/>
  <c r="K2677" i="4"/>
  <c r="H3541" i="4"/>
  <c r="L2929" i="8" l="1"/>
  <c r="L2678" i="4"/>
  <c r="I3542" i="4"/>
  <c r="I4317" i="8" l="1"/>
  <c r="H4317" i="8" s="1"/>
  <c r="K2929" i="8"/>
  <c r="K2678" i="4"/>
  <c r="H3542" i="4"/>
  <c r="L2930" i="8" l="1"/>
  <c r="L2679" i="4"/>
  <c r="I3543" i="4"/>
  <c r="I4318" i="8" l="1"/>
  <c r="H4318" i="8" s="1"/>
  <c r="K2930" i="8"/>
  <c r="K2679" i="4"/>
  <c r="H3543" i="4"/>
  <c r="L2931" i="8" l="1"/>
  <c r="L2680" i="4"/>
  <c r="I3544" i="4"/>
  <c r="I4319" i="8" l="1"/>
  <c r="H4319" i="8" s="1"/>
  <c r="K2931" i="8"/>
  <c r="K2680" i="4"/>
  <c r="H3544" i="4"/>
  <c r="L2932" i="8" l="1"/>
  <c r="L2681" i="4"/>
  <c r="I3545" i="4"/>
  <c r="I4320" i="8" l="1"/>
  <c r="H4320" i="8" s="1"/>
  <c r="K2932" i="8"/>
  <c r="K2681" i="4"/>
  <c r="H3545" i="4"/>
  <c r="L2933" i="8" l="1"/>
  <c r="K2933" i="8" s="1"/>
  <c r="L2682" i="4"/>
  <c r="I3546" i="4"/>
  <c r="L2934" i="8" l="1"/>
  <c r="I4321" i="8"/>
  <c r="H4321" i="8" s="1"/>
  <c r="K2682" i="4"/>
  <c r="H3546" i="4"/>
  <c r="K2934" i="8" l="1"/>
  <c r="L2683" i="4"/>
  <c r="I3547" i="4"/>
  <c r="I4322" i="8" l="1"/>
  <c r="H4322" i="8" s="1"/>
  <c r="L2935" i="8"/>
  <c r="K2683" i="4"/>
  <c r="H3547" i="4"/>
  <c r="I4323" i="8" l="1"/>
  <c r="H4323" i="8" s="1"/>
  <c r="K2935" i="8"/>
  <c r="L2684" i="4"/>
  <c r="I3548" i="4"/>
  <c r="L2936" i="8" l="1"/>
  <c r="K2684" i="4"/>
  <c r="H3548" i="4"/>
  <c r="I4324" i="8" l="1"/>
  <c r="H4324" i="8" s="1"/>
  <c r="K2936" i="8"/>
  <c r="L2685" i="4"/>
  <c r="I3549" i="4"/>
  <c r="L2937" i="8" l="1"/>
  <c r="K2685" i="4"/>
  <c r="H3549" i="4"/>
  <c r="I4325" i="8" l="1"/>
  <c r="H4325" i="8" s="1"/>
  <c r="K2937" i="8"/>
  <c r="L2686" i="4"/>
  <c r="I3550" i="4"/>
  <c r="I4326" i="8" l="1"/>
  <c r="H4326" i="8" s="1"/>
  <c r="L2938" i="8"/>
  <c r="K2686" i="4"/>
  <c r="H3550" i="4"/>
  <c r="K2938" i="8" l="1"/>
  <c r="L2687" i="4"/>
  <c r="I3551" i="4"/>
  <c r="I4327" i="8" l="1"/>
  <c r="H4327" i="8" s="1"/>
  <c r="L2939" i="8"/>
  <c r="K2687" i="4"/>
  <c r="H3551" i="4"/>
  <c r="I4328" i="8" l="1"/>
  <c r="H4328" i="8" s="1"/>
  <c r="K2939" i="8"/>
  <c r="L2688" i="4"/>
  <c r="I3552" i="4"/>
  <c r="L2940" i="8" l="1"/>
  <c r="K2688" i="4"/>
  <c r="H3552" i="4"/>
  <c r="I4329" i="8" l="1"/>
  <c r="H4329" i="8" s="1"/>
  <c r="K2940" i="8"/>
  <c r="L2689" i="4"/>
  <c r="I3553" i="4"/>
  <c r="L2941" i="8" l="1"/>
  <c r="K2941" i="8" s="1"/>
  <c r="K2689" i="4"/>
  <c r="H3553" i="4"/>
  <c r="L2942" i="8" l="1"/>
  <c r="I4330" i="8"/>
  <c r="H4330" i="8" s="1"/>
  <c r="L2690" i="4"/>
  <c r="I3554" i="4"/>
  <c r="K2942" i="8" l="1"/>
  <c r="K2690" i="4"/>
  <c r="H3554" i="4"/>
  <c r="L2943" i="8" l="1"/>
  <c r="I4331" i="8"/>
  <c r="H4331" i="8" s="1"/>
  <c r="L2691" i="4"/>
  <c r="I3555" i="4"/>
  <c r="K2943" i="8" l="1"/>
  <c r="K2691" i="4"/>
  <c r="H3555" i="4"/>
  <c r="I4332" i="8" l="1"/>
  <c r="H4332" i="8" s="1"/>
  <c r="L2944" i="8"/>
  <c r="L2692" i="4"/>
  <c r="I3556" i="4"/>
  <c r="K2944" i="8" l="1"/>
  <c r="L2945" i="8" s="1"/>
  <c r="K2692" i="4"/>
  <c r="H3556" i="4"/>
  <c r="K2945" i="8" l="1"/>
  <c r="I4333" i="8"/>
  <c r="H4333" i="8" s="1"/>
  <c r="L2693" i="4"/>
  <c r="I3557" i="4"/>
  <c r="L2946" i="8" l="1"/>
  <c r="K2693" i="4"/>
  <c r="H3557" i="4"/>
  <c r="K2946" i="8" l="1"/>
  <c r="L2947" i="8" s="1"/>
  <c r="I4334" i="8"/>
  <c r="H4334" i="8" s="1"/>
  <c r="L2694" i="4"/>
  <c r="I3558" i="4"/>
  <c r="K2947" i="8" l="1"/>
  <c r="K2694" i="4"/>
  <c r="H3558" i="4"/>
  <c r="I4335" i="8" l="1"/>
  <c r="H4335" i="8" s="1"/>
  <c r="L2948" i="8"/>
  <c r="L2695" i="4"/>
  <c r="I3559" i="4"/>
  <c r="K2948" i="8" l="1"/>
  <c r="L2949" i="8" s="1"/>
  <c r="K2695" i="4"/>
  <c r="H3559" i="4"/>
  <c r="K2949" i="8" l="1"/>
  <c r="L2950" i="8" s="1"/>
  <c r="I4336" i="8"/>
  <c r="H4336" i="8" s="1"/>
  <c r="L2696" i="4"/>
  <c r="I3560" i="4"/>
  <c r="K2950" i="8" l="1"/>
  <c r="K2696" i="4"/>
  <c r="H3560" i="4"/>
  <c r="I4337" i="8" l="1"/>
  <c r="H4337" i="8" s="1"/>
  <c r="L2951" i="8"/>
  <c r="L2697" i="4"/>
  <c r="I3561" i="4"/>
  <c r="K2951" i="8" l="1"/>
  <c r="K2697" i="4"/>
  <c r="H3561" i="4"/>
  <c r="I4338" i="8" l="1"/>
  <c r="H4338" i="8" s="1"/>
  <c r="L2952" i="8"/>
  <c r="L2698" i="4"/>
  <c r="I3562" i="4"/>
  <c r="K2952" i="8" l="1"/>
  <c r="I4339" i="8"/>
  <c r="H4339" i="8" s="1"/>
  <c r="K2698" i="4"/>
  <c r="H3562" i="4"/>
  <c r="L2953" i="8" l="1"/>
  <c r="L2699" i="4"/>
  <c r="I3563" i="4"/>
  <c r="K2953" i="8" l="1"/>
  <c r="L2954" i="8" s="1"/>
  <c r="I4340" i="8"/>
  <c r="H4340" i="8" s="1"/>
  <c r="K2699" i="4"/>
  <c r="H3563" i="4"/>
  <c r="K2954" i="8" l="1"/>
  <c r="L2700" i="4"/>
  <c r="I3564" i="4"/>
  <c r="I4341" i="8" l="1"/>
  <c r="H4341" i="8" s="1"/>
  <c r="L2955" i="8"/>
  <c r="K2700" i="4"/>
  <c r="H3564" i="4"/>
  <c r="K2955" i="8" l="1"/>
  <c r="L2956" i="8" s="1"/>
  <c r="L2701" i="4"/>
  <c r="I3565" i="4"/>
  <c r="K2956" i="8" l="1"/>
  <c r="I4342" i="8"/>
  <c r="H4342" i="8" s="1"/>
  <c r="K2701" i="4"/>
  <c r="H3565" i="4"/>
  <c r="I4343" i="8" l="1"/>
  <c r="H4343" i="8" s="1"/>
  <c r="L2957" i="8"/>
  <c r="L2702" i="4"/>
  <c r="I3566" i="4"/>
  <c r="K2957" i="8" l="1"/>
  <c r="L2958" i="8" s="1"/>
  <c r="K2702" i="4"/>
  <c r="H3566" i="4"/>
  <c r="K2958" i="8" l="1"/>
  <c r="I4344" i="8"/>
  <c r="H4344" i="8" s="1"/>
  <c r="L2703" i="4"/>
  <c r="I3567" i="4"/>
  <c r="L2959" i="8" l="1"/>
  <c r="K2703" i="4"/>
  <c r="H3567" i="4"/>
  <c r="I4345" i="8" l="1"/>
  <c r="H4345" i="8" s="1"/>
  <c r="K2959" i="8"/>
  <c r="L2704" i="4"/>
  <c r="I3568" i="4"/>
  <c r="I4346" i="8" l="1"/>
  <c r="H4346" i="8" s="1"/>
  <c r="L2960" i="8"/>
  <c r="K2704" i="4"/>
  <c r="H3568" i="4"/>
  <c r="K2960" i="8" l="1"/>
  <c r="L2705" i="4"/>
  <c r="I3569" i="4"/>
  <c r="I4347" i="8" l="1"/>
  <c r="H4347" i="8" s="1"/>
  <c r="L2961" i="8"/>
  <c r="K2705" i="4"/>
  <c r="H3569" i="4"/>
  <c r="I4348" i="8" l="1"/>
  <c r="H4348" i="8" s="1"/>
  <c r="K2961" i="8"/>
  <c r="L2706" i="4"/>
  <c r="I3570" i="4"/>
  <c r="L2962" i="8" l="1"/>
  <c r="K2706" i="4"/>
  <c r="H3570" i="4"/>
  <c r="I4349" i="8" l="1"/>
  <c r="H4349" i="8" s="1"/>
  <c r="K2962" i="8"/>
  <c r="L2707" i="4"/>
  <c r="I3571" i="4"/>
  <c r="L2963" i="8" l="1"/>
  <c r="K2963" i="8" s="1"/>
  <c r="K2707" i="4"/>
  <c r="H3571" i="4"/>
  <c r="L2964" i="8" l="1"/>
  <c r="I4350" i="8"/>
  <c r="H4350" i="8" s="1"/>
  <c r="L2708" i="4"/>
  <c r="I3572" i="4"/>
  <c r="K2964" i="8" l="1"/>
  <c r="K2708" i="4"/>
  <c r="H3572" i="4"/>
  <c r="I4351" i="8" l="1"/>
  <c r="H4351" i="8" s="1"/>
  <c r="L2965" i="8"/>
  <c r="L2709" i="4"/>
  <c r="I3573" i="4"/>
  <c r="I4352" i="8" l="1"/>
  <c r="H4352" i="8" s="1"/>
  <c r="K2965" i="8"/>
  <c r="K2709" i="4"/>
  <c r="H3573" i="4"/>
  <c r="L2966" i="8" l="1"/>
  <c r="L2710" i="4"/>
  <c r="I3574" i="4"/>
  <c r="I4353" i="8" l="1"/>
  <c r="H4353" i="8" s="1"/>
  <c r="K2966" i="8"/>
  <c r="K2710" i="4"/>
  <c r="H3574" i="4"/>
  <c r="L2967" i="8" l="1"/>
  <c r="K2967" i="8" s="1"/>
  <c r="L2711" i="4"/>
  <c r="I3575" i="4"/>
  <c r="L2968" i="8" l="1"/>
  <c r="I4354" i="8"/>
  <c r="H4354" i="8" s="1"/>
  <c r="K2711" i="4"/>
  <c r="H3575" i="4"/>
  <c r="K2968" i="8" l="1"/>
  <c r="L2712" i="4"/>
  <c r="I3576" i="4"/>
  <c r="I4355" i="8" l="1"/>
  <c r="H4355" i="8" s="1"/>
  <c r="L2969" i="8"/>
  <c r="K2712" i="4"/>
  <c r="H3576" i="4"/>
  <c r="K2969" i="8" l="1"/>
  <c r="L2713" i="4"/>
  <c r="I3577" i="4"/>
  <c r="I4356" i="8" l="1"/>
  <c r="H4356" i="8" s="1"/>
  <c r="L2970" i="8"/>
  <c r="K2713" i="4"/>
  <c r="H3577" i="4"/>
  <c r="K2970" i="8" l="1"/>
  <c r="L2714" i="4"/>
  <c r="I3578" i="4"/>
  <c r="L2971" i="8" l="1"/>
  <c r="I4357" i="8"/>
  <c r="H4357" i="8" s="1"/>
  <c r="K2714" i="4"/>
  <c r="H3578" i="4"/>
  <c r="K2971" i="8" l="1"/>
  <c r="L2972" i="8" s="1"/>
  <c r="L2715" i="4"/>
  <c r="I3579" i="4"/>
  <c r="K2972" i="8" l="1"/>
  <c r="I4358" i="8"/>
  <c r="H4358" i="8" s="1"/>
  <c r="K2715" i="4"/>
  <c r="H3579" i="4"/>
  <c r="I4359" i="8" l="1"/>
  <c r="H4359" i="8" s="1"/>
  <c r="L2973" i="8"/>
  <c r="L2716" i="4"/>
  <c r="I3580" i="4"/>
  <c r="I4360" i="8" l="1"/>
  <c r="H4360" i="8" s="1"/>
  <c r="K2973" i="8"/>
  <c r="K2716" i="4"/>
  <c r="H3580" i="4"/>
  <c r="L2974" i="8" l="1"/>
  <c r="L2717" i="4"/>
  <c r="I3581" i="4"/>
  <c r="K2974" i="8" l="1"/>
  <c r="I4361" i="8"/>
  <c r="H4361" i="8" s="1"/>
  <c r="K2717" i="4"/>
  <c r="H3581" i="4"/>
  <c r="L2975" i="8" l="1"/>
  <c r="L2718" i="4"/>
  <c r="I3582" i="4"/>
  <c r="I4362" i="8" l="1"/>
  <c r="H4362" i="8" s="1"/>
  <c r="K2975" i="8"/>
  <c r="L2976" i="8" s="1"/>
  <c r="K2718" i="4"/>
  <c r="H3582" i="4"/>
  <c r="K2976" i="8" l="1"/>
  <c r="L2719" i="4"/>
  <c r="I3583" i="4"/>
  <c r="I4363" i="8" l="1"/>
  <c r="H4363" i="8" s="1"/>
  <c r="L2977" i="8"/>
  <c r="K2719" i="4"/>
  <c r="H3583" i="4"/>
  <c r="K2977" i="8" l="1"/>
  <c r="L2978" i="8" s="1"/>
  <c r="L2720" i="4"/>
  <c r="I3584" i="4"/>
  <c r="K2978" i="8" l="1"/>
  <c r="I4364" i="8"/>
  <c r="H4364" i="8" s="1"/>
  <c r="K2720" i="4"/>
  <c r="H3584" i="4"/>
  <c r="L2979" i="8" l="1"/>
  <c r="L2721" i="4"/>
  <c r="I3585" i="4"/>
  <c r="K2979" i="8" l="1"/>
  <c r="L2980" i="8" s="1"/>
  <c r="I4365" i="8"/>
  <c r="H4365" i="8" s="1"/>
  <c r="K2721" i="4"/>
  <c r="H3585" i="4"/>
  <c r="K2980" i="8" l="1"/>
  <c r="L2722" i="4"/>
  <c r="I3586" i="4"/>
  <c r="I4366" i="8" l="1"/>
  <c r="H4366" i="8" s="1"/>
  <c r="L2981" i="8"/>
  <c r="K2722" i="4"/>
  <c r="H3586" i="4"/>
  <c r="I3587" i="4" s="1"/>
  <c r="I4367" i="8" l="1"/>
  <c r="H4367" i="8" s="1"/>
  <c r="K2981" i="8"/>
  <c r="L2723" i="4"/>
  <c r="H3587" i="4"/>
  <c r="I3588" i="4" s="1"/>
  <c r="L2982" i="8" l="1"/>
  <c r="K2723" i="4"/>
  <c r="H3588" i="4"/>
  <c r="K2982" i="8" l="1"/>
  <c r="I4368" i="8"/>
  <c r="H4368" i="8" s="1"/>
  <c r="L2724" i="4"/>
  <c r="I3589" i="4"/>
  <c r="I4369" i="8" l="1"/>
  <c r="H4369" i="8" s="1"/>
  <c r="L2983" i="8"/>
  <c r="K2724" i="4"/>
  <c r="H3589" i="4"/>
  <c r="K2983" i="8" l="1"/>
  <c r="L2984" i="8" s="1"/>
  <c r="L2725" i="4"/>
  <c r="I3590" i="4"/>
  <c r="K2984" i="8" l="1"/>
  <c r="I4370" i="8"/>
  <c r="H4370" i="8" s="1"/>
  <c r="K2725" i="4"/>
  <c r="H3590" i="4"/>
  <c r="I4371" i="8" l="1"/>
  <c r="H4371" i="8" s="1"/>
  <c r="L2985" i="8"/>
  <c r="L2726" i="4"/>
  <c r="I3591" i="4"/>
  <c r="K2985" i="8" l="1"/>
  <c r="L2986" i="8" s="1"/>
  <c r="K2726" i="4"/>
  <c r="H3591" i="4"/>
  <c r="K2986" i="8" l="1"/>
  <c r="I4372" i="8"/>
  <c r="H4372" i="8" s="1"/>
  <c r="L2727" i="4"/>
  <c r="I3592" i="4"/>
  <c r="L2987" i="8" l="1"/>
  <c r="K2727" i="4"/>
  <c r="H3592" i="4"/>
  <c r="I4373" i="8" l="1"/>
  <c r="H4373" i="8" s="1"/>
  <c r="K2987" i="8"/>
  <c r="L2728" i="4"/>
  <c r="I3593" i="4"/>
  <c r="L2988" i="8" l="1"/>
  <c r="K2728" i="4"/>
  <c r="H3593" i="4"/>
  <c r="I4374" i="8" l="1"/>
  <c r="H4374" i="8" s="1"/>
  <c r="K2988" i="8"/>
  <c r="L2729" i="4"/>
  <c r="I3594" i="4"/>
  <c r="L2989" i="8" l="1"/>
  <c r="K2729" i="4"/>
  <c r="H3594" i="4"/>
  <c r="I3595" i="4" s="1"/>
  <c r="I4375" i="8" l="1"/>
  <c r="H4375" i="8" s="1"/>
  <c r="K2989" i="8"/>
  <c r="L2730" i="4"/>
  <c r="H3595" i="4"/>
  <c r="I3596" i="4" s="1"/>
  <c r="L2990" i="8" l="1"/>
  <c r="K2730" i="4"/>
  <c r="H3596" i="4"/>
  <c r="I4376" i="8" l="1"/>
  <c r="H4376" i="8" s="1"/>
  <c r="K2990" i="8"/>
  <c r="L2731" i="4"/>
  <c r="I3597" i="4"/>
  <c r="I4377" i="8" l="1"/>
  <c r="H4377" i="8" s="1"/>
  <c r="L2991" i="8"/>
  <c r="K2731" i="4"/>
  <c r="H3597" i="4"/>
  <c r="K2991" i="8" l="1"/>
  <c r="L2732" i="4"/>
  <c r="I3598" i="4"/>
  <c r="I4378" i="8" l="1"/>
  <c r="H4378" i="8" s="1"/>
  <c r="L2992" i="8"/>
  <c r="K2732" i="4"/>
  <c r="H3598" i="4"/>
  <c r="I4379" i="8" l="1"/>
  <c r="H4379" i="8" s="1"/>
  <c r="K2992" i="8"/>
  <c r="L2733" i="4"/>
  <c r="I3599" i="4"/>
  <c r="L2993" i="8" l="1"/>
  <c r="K2733" i="4"/>
  <c r="H3599" i="4"/>
  <c r="I4380" i="8" l="1"/>
  <c r="H4380" i="8" s="1"/>
  <c r="K2993" i="8"/>
  <c r="L2734" i="4"/>
  <c r="I3600" i="4"/>
  <c r="L2994" i="8" l="1"/>
  <c r="K2994" i="8" s="1"/>
  <c r="K2734" i="4"/>
  <c r="H3600" i="4"/>
  <c r="L2995" i="8" l="1"/>
  <c r="I4381" i="8"/>
  <c r="H4381" i="8" s="1"/>
  <c r="L2735" i="4"/>
  <c r="I3601" i="4"/>
  <c r="K2995" i="8" l="1"/>
  <c r="K2735" i="4"/>
  <c r="H3601" i="4"/>
  <c r="I4382" i="8" l="1"/>
  <c r="H4382" i="8" s="1"/>
  <c r="L2996" i="8"/>
  <c r="L2736" i="4"/>
  <c r="I3602" i="4"/>
  <c r="I4383" i="8" l="1"/>
  <c r="H4383" i="8" s="1"/>
  <c r="K2996" i="8"/>
  <c r="K2736" i="4"/>
  <c r="H3602" i="4"/>
  <c r="L2997" i="8" l="1"/>
  <c r="L2737" i="4"/>
  <c r="I3603" i="4"/>
  <c r="I4384" i="8" l="1"/>
  <c r="H4384" i="8" s="1"/>
  <c r="K2997" i="8"/>
  <c r="K2737" i="4"/>
  <c r="H3603" i="4"/>
  <c r="L2998" i="8" l="1"/>
  <c r="K2998" i="8" s="1"/>
  <c r="L2738" i="4"/>
  <c r="I3604" i="4"/>
  <c r="L2999" i="8" l="1"/>
  <c r="I4385" i="8"/>
  <c r="H4385" i="8" s="1"/>
  <c r="K2738" i="4"/>
  <c r="H3604" i="4"/>
  <c r="K2999" i="8" l="1"/>
  <c r="L2739" i="4"/>
  <c r="I3605" i="4"/>
  <c r="I4386" i="8" l="1"/>
  <c r="H4386" i="8" s="1"/>
  <c r="L3000" i="8"/>
  <c r="K2739" i="4"/>
  <c r="H3605" i="4"/>
  <c r="K3000" i="8" l="1"/>
  <c r="L2740" i="4"/>
  <c r="I3606" i="4"/>
  <c r="I4387" i="8" l="1"/>
  <c r="H4387" i="8" s="1"/>
  <c r="L3001" i="8"/>
  <c r="K2740" i="4"/>
  <c r="H3606" i="4"/>
  <c r="I4388" i="8" l="1"/>
  <c r="H4388" i="8" s="1"/>
  <c r="K3001" i="8"/>
  <c r="L2741" i="4"/>
  <c r="I3607" i="4"/>
  <c r="L3002" i="8" l="1"/>
  <c r="K2741" i="4"/>
  <c r="H3607" i="4"/>
  <c r="I4389" i="8" l="1"/>
  <c r="H4389" i="8" s="1"/>
  <c r="K3002" i="8"/>
  <c r="L2742" i="4"/>
  <c r="I3608" i="4"/>
  <c r="L3003" i="8" l="1"/>
  <c r="K2742" i="4"/>
  <c r="H3608" i="4"/>
  <c r="I4390" i="8" l="1"/>
  <c r="H4390" i="8" s="1"/>
  <c r="K3003" i="8"/>
  <c r="L2743" i="4"/>
  <c r="I3609" i="4"/>
  <c r="L3004" i="8" l="1"/>
  <c r="K2743" i="4"/>
  <c r="H3609" i="4"/>
  <c r="K3004" i="8" l="1"/>
  <c r="I4391" i="8"/>
  <c r="H4391" i="8" s="1"/>
  <c r="L2744" i="4"/>
  <c r="I3610" i="4"/>
  <c r="L3005" i="8" l="1"/>
  <c r="K2744" i="4"/>
  <c r="H3610" i="4"/>
  <c r="K3005" i="8" l="1"/>
  <c r="L3006" i="8" s="1"/>
  <c r="I4392" i="8"/>
  <c r="L2745" i="4"/>
  <c r="I3611" i="4"/>
  <c r="H4392" i="8" l="1"/>
  <c r="H4393" i="8"/>
  <c r="K3006" i="8"/>
  <c r="K2745" i="4"/>
  <c r="L2746" i="4" s="1"/>
  <c r="H3611" i="4"/>
  <c r="L3007" i="8" l="1"/>
  <c r="K3007" i="8" s="1"/>
  <c r="K2746" i="4"/>
  <c r="L2747" i="4" s="1"/>
  <c r="I3612" i="4"/>
  <c r="L3008" i="8" l="1"/>
  <c r="K2747" i="4"/>
  <c r="H3612" i="4"/>
  <c r="K3008" i="8" l="1"/>
  <c r="L2748" i="4"/>
  <c r="I3613" i="4"/>
  <c r="L3009" i="8" l="1"/>
  <c r="K2748" i="4"/>
  <c r="H3613" i="4"/>
  <c r="K3009" i="8" l="1"/>
  <c r="L2749" i="4"/>
  <c r="I3614" i="4"/>
  <c r="L3010" i="8" l="1"/>
  <c r="K2749" i="4"/>
  <c r="H3614" i="4"/>
  <c r="K3010" i="8" l="1"/>
  <c r="L2750" i="4"/>
  <c r="I3615" i="4"/>
  <c r="L3011" i="8" l="1"/>
  <c r="K3011" i="8" s="1"/>
  <c r="K2750" i="4"/>
  <c r="H3615" i="4"/>
  <c r="L3012" i="8" l="1"/>
  <c r="L2751" i="4"/>
  <c r="I3616" i="4"/>
  <c r="K3012" i="8" l="1"/>
  <c r="K2751" i="4"/>
  <c r="H3616" i="4"/>
  <c r="L3013" i="8" l="1"/>
  <c r="L2752" i="4"/>
  <c r="I3617" i="4"/>
  <c r="K3013" i="8" l="1"/>
  <c r="K2752" i="4"/>
  <c r="H3617" i="4"/>
  <c r="L3014" i="8" l="1"/>
  <c r="L2753" i="4"/>
  <c r="I3618" i="4"/>
  <c r="K3014" i="8" l="1"/>
  <c r="K2753" i="4"/>
  <c r="H3618" i="4"/>
  <c r="L3015" i="8" l="1"/>
  <c r="L2754" i="4"/>
  <c r="I3619" i="4"/>
  <c r="K3015" i="8" l="1"/>
  <c r="K2754" i="4"/>
  <c r="H3619" i="4"/>
  <c r="L3016" i="8" l="1"/>
  <c r="L2755" i="4"/>
  <c r="I3620" i="4"/>
  <c r="K3016" i="8" l="1"/>
  <c r="K2755" i="4"/>
  <c r="H3620" i="4"/>
  <c r="L3017" i="8" l="1"/>
  <c r="L2756" i="4"/>
  <c r="I3621" i="4"/>
  <c r="K3017" i="8" l="1"/>
  <c r="K2756" i="4"/>
  <c r="H3621" i="4"/>
  <c r="L3018" i="8" l="1"/>
  <c r="L2757" i="4"/>
  <c r="I3622" i="4"/>
  <c r="K3018" i="8" l="1"/>
  <c r="K2757" i="4"/>
  <c r="H3622" i="4"/>
  <c r="L3019" i="8" l="1"/>
  <c r="L2758" i="4"/>
  <c r="I3623" i="4"/>
  <c r="K3019" i="8" l="1"/>
  <c r="K2758" i="4"/>
  <c r="H3623" i="4"/>
  <c r="L3020" i="8" l="1"/>
  <c r="K3020" i="8" s="1"/>
  <c r="L2759" i="4"/>
  <c r="I3624" i="4"/>
  <c r="L3021" i="8" l="1"/>
  <c r="K2759" i="4"/>
  <c r="H3624" i="4"/>
  <c r="K3021" i="8" l="1"/>
  <c r="L2760" i="4"/>
  <c r="I3625" i="4"/>
  <c r="L3022" i="8" l="1"/>
  <c r="K3022" i="8" s="1"/>
  <c r="K2760" i="4"/>
  <c r="H3625" i="4"/>
  <c r="L3023" i="8" l="1"/>
  <c r="L2761" i="4"/>
  <c r="I3626" i="4"/>
  <c r="K3023" i="8" l="1"/>
  <c r="K2761" i="4"/>
  <c r="H3626" i="4"/>
  <c r="L3024" i="8" l="1"/>
  <c r="K3024" i="8" s="1"/>
  <c r="L2762" i="4"/>
  <c r="I3627" i="4"/>
  <c r="L3025" i="8" l="1"/>
  <c r="K2762" i="4"/>
  <c r="H3627" i="4"/>
  <c r="K3025" i="8" l="1"/>
  <c r="L2763" i="4"/>
  <c r="I3628" i="4"/>
  <c r="L3026" i="8" l="1"/>
  <c r="K2763" i="4"/>
  <c r="H3628" i="4"/>
  <c r="K3026" i="8" l="1"/>
  <c r="L2764" i="4"/>
  <c r="I3629" i="4"/>
  <c r="L3027" i="8" l="1"/>
  <c r="K2764" i="4"/>
  <c r="H3629" i="4"/>
  <c r="K3027" i="8" l="1"/>
  <c r="L2765" i="4"/>
  <c r="I3630" i="4"/>
  <c r="L3028" i="8" l="1"/>
  <c r="K3028" i="8" s="1"/>
  <c r="K2765" i="4"/>
  <c r="H3630" i="4"/>
  <c r="L3029" i="8" l="1"/>
  <c r="L2766" i="4"/>
  <c r="I3631" i="4"/>
  <c r="K3029" i="8" l="1"/>
  <c r="K2766" i="4"/>
  <c r="H3631" i="4"/>
  <c r="L3030" i="8" l="1"/>
  <c r="L2767" i="4"/>
  <c r="I3632" i="4"/>
  <c r="K3030" i="8" l="1"/>
  <c r="K2767" i="4"/>
  <c r="H3632" i="4"/>
  <c r="L3031" i="8" l="1"/>
  <c r="L2768" i="4"/>
  <c r="I3633" i="4"/>
  <c r="K3031" i="8" l="1"/>
  <c r="K2768" i="4"/>
  <c r="H3633" i="4"/>
  <c r="L3032" i="8" l="1"/>
  <c r="L2769" i="4"/>
  <c r="I3634" i="4"/>
  <c r="K3032" i="8" l="1"/>
  <c r="K2769" i="4"/>
  <c r="H3634" i="4"/>
  <c r="L3033" i="8" l="1"/>
  <c r="K3033" i="8" s="1"/>
  <c r="L2770" i="4"/>
  <c r="I3635" i="4"/>
  <c r="L3034" i="8" l="1"/>
  <c r="K2770" i="4"/>
  <c r="H3635" i="4"/>
  <c r="K3034" i="8" l="1"/>
  <c r="L2771" i="4"/>
  <c r="I3636" i="4"/>
  <c r="L3035" i="8" l="1"/>
  <c r="K2771" i="4"/>
  <c r="H3636" i="4"/>
  <c r="K3035" i="8" l="1"/>
  <c r="L2772" i="4"/>
  <c r="I3637" i="4"/>
  <c r="L3036" i="8" l="1"/>
  <c r="K2772" i="4"/>
  <c r="H3637" i="4"/>
  <c r="K3036" i="8" l="1"/>
  <c r="L2773" i="4"/>
  <c r="I3638" i="4"/>
  <c r="L3037" i="8" l="1"/>
  <c r="K2773" i="4"/>
  <c r="H3638" i="4"/>
  <c r="K3037" i="8" l="1"/>
  <c r="L2774" i="4"/>
  <c r="I3639" i="4"/>
  <c r="L3038" i="8" l="1"/>
  <c r="K2774" i="4"/>
  <c r="H3639" i="4"/>
  <c r="K3038" i="8" l="1"/>
  <c r="L2775" i="4"/>
  <c r="I3640" i="4"/>
  <c r="L3039" i="8" l="1"/>
  <c r="K3039" i="8" s="1"/>
  <c r="K2775" i="4"/>
  <c r="H3640" i="4"/>
  <c r="L3040" i="8" l="1"/>
  <c r="L2776" i="4"/>
  <c r="I3641" i="4"/>
  <c r="K3040" i="8" l="1"/>
  <c r="K2776" i="4"/>
  <c r="H3641" i="4"/>
  <c r="L3041" i="8" l="1"/>
  <c r="K3041" i="8" s="1"/>
  <c r="L2777" i="4"/>
  <c r="I3642" i="4"/>
  <c r="L3042" i="8" l="1"/>
  <c r="K2777" i="4"/>
  <c r="H3642" i="4"/>
  <c r="K3042" i="8" l="1"/>
  <c r="L3043" i="8" s="1"/>
  <c r="L2778" i="4"/>
  <c r="I3643" i="4"/>
  <c r="K3043" i="8" l="1"/>
  <c r="K2778" i="4"/>
  <c r="H3643" i="4"/>
  <c r="L3044" i="8" l="1"/>
  <c r="L2779" i="4"/>
  <c r="I3644" i="4"/>
  <c r="K3044" i="8" l="1"/>
  <c r="K2779" i="4"/>
  <c r="H3644" i="4"/>
  <c r="L3045" i="8" l="1"/>
  <c r="L2780" i="4"/>
  <c r="I3645" i="4"/>
  <c r="K3045" i="8" l="1"/>
  <c r="K2780" i="4"/>
  <c r="H3645" i="4"/>
  <c r="L3046" i="8" l="1"/>
  <c r="L2781" i="4"/>
  <c r="I3646" i="4"/>
  <c r="K3046" i="8" l="1"/>
  <c r="K2781" i="4"/>
  <c r="H3646" i="4"/>
  <c r="L3047" i="8" l="1"/>
  <c r="L2782" i="4"/>
  <c r="I3647" i="4"/>
  <c r="K3047" i="8" l="1"/>
  <c r="K2782" i="4"/>
  <c r="H3647" i="4"/>
  <c r="L3048" i="8" l="1"/>
  <c r="K3048" i="8" s="1"/>
  <c r="L2783" i="4"/>
  <c r="I3648" i="4"/>
  <c r="L3049" i="8" l="1"/>
  <c r="K2783" i="4"/>
  <c r="H3648" i="4"/>
  <c r="K3049" i="8" l="1"/>
  <c r="L2784" i="4"/>
  <c r="I3649" i="4"/>
  <c r="L3050" i="8" l="1"/>
  <c r="K2784" i="4"/>
  <c r="H3649" i="4"/>
  <c r="K3050" i="8" l="1"/>
  <c r="L2785" i="4"/>
  <c r="I3650" i="4"/>
  <c r="L3051" i="8" l="1"/>
  <c r="K3051" i="8" s="1"/>
  <c r="K2785" i="4"/>
  <c r="H3650" i="4"/>
  <c r="L3052" i="8" l="1"/>
  <c r="L2786" i="4"/>
  <c r="I3651" i="4"/>
  <c r="K3052" i="8" l="1"/>
  <c r="K2786" i="4"/>
  <c r="H3651" i="4"/>
  <c r="L3053" i="8" l="1"/>
  <c r="K3053" i="8" s="1"/>
  <c r="L2787" i="4"/>
  <c r="I3652" i="4"/>
  <c r="L3054" i="8" l="1"/>
  <c r="K2787" i="4"/>
  <c r="H3652" i="4"/>
  <c r="K3054" i="8" l="1"/>
  <c r="L2788" i="4"/>
  <c r="I3653" i="4"/>
  <c r="L3055" i="8" l="1"/>
  <c r="K2788" i="4"/>
  <c r="H3653" i="4"/>
  <c r="K3055" i="8" l="1"/>
  <c r="L3056" i="8" s="1"/>
  <c r="L2789" i="4"/>
  <c r="I3654" i="4"/>
  <c r="K3056" i="8" l="1"/>
  <c r="K2789" i="4"/>
  <c r="H3654" i="4"/>
  <c r="L3057" i="8" l="1"/>
  <c r="L2790" i="4"/>
  <c r="I3655" i="4"/>
  <c r="K3057" i="8" l="1"/>
  <c r="L3058" i="8" s="1"/>
  <c r="K2790" i="4"/>
  <c r="H3655" i="4"/>
  <c r="K3058" i="8" l="1"/>
  <c r="L2791" i="4"/>
  <c r="I3656" i="4"/>
  <c r="L3059" i="8" l="1"/>
  <c r="K2791" i="4"/>
  <c r="H3656" i="4"/>
  <c r="K3059" i="8" l="1"/>
  <c r="L3060" i="8" s="1"/>
  <c r="L2792" i="4"/>
  <c r="I3657" i="4"/>
  <c r="K3060" i="8" l="1"/>
  <c r="K2792" i="4"/>
  <c r="H3657" i="4"/>
  <c r="L3061" i="8" l="1"/>
  <c r="L2793" i="4"/>
  <c r="I3658" i="4"/>
  <c r="K3061" i="8" l="1"/>
  <c r="K2793" i="4"/>
  <c r="H3658" i="4"/>
  <c r="L3062" i="8" l="1"/>
  <c r="L2794" i="4"/>
  <c r="I3659" i="4"/>
  <c r="K3062" i="8" l="1"/>
  <c r="K2794" i="4"/>
  <c r="H3659" i="4"/>
  <c r="L3063" i="8" l="1"/>
  <c r="L2795" i="4"/>
  <c r="I3660" i="4"/>
  <c r="K3063" i="8" l="1"/>
  <c r="K2795" i="4"/>
  <c r="H3660" i="4"/>
  <c r="L3064" i="8" l="1"/>
  <c r="L2796" i="4"/>
  <c r="I3661" i="4"/>
  <c r="K3064" i="8" l="1"/>
  <c r="K2796" i="4"/>
  <c r="H3661" i="4"/>
  <c r="L3065" i="8" l="1"/>
  <c r="L2797" i="4"/>
  <c r="I3662" i="4"/>
  <c r="K3065" i="8" l="1"/>
  <c r="K2797" i="4"/>
  <c r="H3662" i="4"/>
  <c r="L3066" i="8" l="1"/>
  <c r="K3066" i="8" s="1"/>
  <c r="L2798" i="4"/>
  <c r="I3663" i="4"/>
  <c r="L3067" i="8" l="1"/>
  <c r="K2798" i="4"/>
  <c r="H3663" i="4"/>
  <c r="K3067" i="8" l="1"/>
  <c r="L2799" i="4"/>
  <c r="I3664" i="4"/>
  <c r="L3068" i="8" l="1"/>
  <c r="K2799" i="4"/>
  <c r="H3664" i="4"/>
  <c r="K3068" i="8" l="1"/>
  <c r="L2800" i="4"/>
  <c r="I3665" i="4"/>
  <c r="L3069" i="8" l="1"/>
  <c r="K2800" i="4"/>
  <c r="H3665" i="4"/>
  <c r="K3069" i="8" l="1"/>
  <c r="L2801" i="4"/>
  <c r="I3666" i="4"/>
  <c r="L3070" i="8" l="1"/>
  <c r="K2801" i="4"/>
  <c r="H3666" i="4"/>
  <c r="K3070" i="8" l="1"/>
  <c r="L3071" i="8" s="1"/>
  <c r="L2802" i="4"/>
  <c r="I3667" i="4"/>
  <c r="K3071" i="8" l="1"/>
  <c r="K2802" i="4"/>
  <c r="H3667" i="4"/>
  <c r="L3072" i="8" l="1"/>
  <c r="L2803" i="4"/>
  <c r="I3668" i="4"/>
  <c r="K3072" i="8" l="1"/>
  <c r="K2803" i="4"/>
  <c r="H3668" i="4"/>
  <c r="L3073" i="8" l="1"/>
  <c r="L2804" i="4"/>
  <c r="I3669" i="4"/>
  <c r="K3073" i="8" l="1"/>
  <c r="K2804" i="4"/>
  <c r="H3669" i="4"/>
  <c r="L3074" i="8" l="1"/>
  <c r="L2805" i="4"/>
  <c r="I3670" i="4"/>
  <c r="K3074" i="8" l="1"/>
  <c r="K2805" i="4"/>
  <c r="H3670" i="4"/>
  <c r="L3075" i="8" l="1"/>
  <c r="L2806" i="4"/>
  <c r="I3671" i="4"/>
  <c r="K3075" i="8" l="1"/>
  <c r="K2806" i="4"/>
  <c r="H3671" i="4"/>
  <c r="L3076" i="8" l="1"/>
  <c r="K3076" i="8" s="1"/>
  <c r="L2807" i="4"/>
  <c r="I3672" i="4"/>
  <c r="L3077" i="8" l="1"/>
  <c r="K2807" i="4"/>
  <c r="H3672" i="4"/>
  <c r="K3077" i="8" l="1"/>
  <c r="L2808" i="4"/>
  <c r="I3673" i="4"/>
  <c r="L3078" i="8" l="1"/>
  <c r="K3078" i="8" s="1"/>
  <c r="K2808" i="4"/>
  <c r="H3673" i="4"/>
  <c r="L3079" i="8" l="1"/>
  <c r="L2809" i="4"/>
  <c r="I3674" i="4"/>
  <c r="K3079" i="8" l="1"/>
  <c r="K2809" i="4"/>
  <c r="H3674" i="4"/>
  <c r="L3080" i="8" l="1"/>
  <c r="L2810" i="4"/>
  <c r="I3675" i="4"/>
  <c r="K3080" i="8" l="1"/>
  <c r="K2810" i="4"/>
  <c r="H3675" i="4"/>
  <c r="L3081" i="8" l="1"/>
  <c r="L2811" i="4"/>
  <c r="I3676" i="4"/>
  <c r="K3081" i="8" l="1"/>
  <c r="K2811" i="4"/>
  <c r="H3676" i="4"/>
  <c r="L3082" i="8" l="1"/>
  <c r="L2812" i="4"/>
  <c r="I3677" i="4"/>
  <c r="K3082" i="8" l="1"/>
  <c r="L3083" i="8" s="1"/>
  <c r="K2812" i="4"/>
  <c r="H3677" i="4"/>
  <c r="K3083" i="8" l="1"/>
  <c r="L2813" i="4"/>
  <c r="I3678" i="4"/>
  <c r="L3084" i="8" l="1"/>
  <c r="K2813" i="4"/>
  <c r="H3678" i="4"/>
  <c r="K3084" i="8" l="1"/>
  <c r="L2814" i="4"/>
  <c r="I3679" i="4"/>
  <c r="L3085" i="8" l="1"/>
  <c r="K2814" i="4"/>
  <c r="H3679" i="4"/>
  <c r="K3085" i="8" l="1"/>
  <c r="L2815" i="4"/>
  <c r="I3680" i="4"/>
  <c r="L3086" i="8" l="1"/>
  <c r="K2815" i="4"/>
  <c r="H3680" i="4"/>
  <c r="K3086" i="8" l="1"/>
  <c r="L2816" i="4"/>
  <c r="I3681" i="4"/>
  <c r="L3087" i="8" l="1"/>
  <c r="K2816" i="4"/>
  <c r="H3681" i="4"/>
  <c r="K3087" i="8" l="1"/>
  <c r="L2817" i="4"/>
  <c r="I3682" i="4"/>
  <c r="L3088" i="8" l="1"/>
  <c r="K3088" i="8" s="1"/>
  <c r="K2817" i="4"/>
  <c r="H3682" i="4"/>
  <c r="L3089" i="8" l="1"/>
  <c r="L2818" i="4"/>
  <c r="I3683" i="4"/>
  <c r="K3089" i="8" l="1"/>
  <c r="K2818" i="4"/>
  <c r="H3683" i="4"/>
  <c r="L3090" i="8" l="1"/>
  <c r="L2819" i="4"/>
  <c r="I3684" i="4"/>
  <c r="K3090" i="8" l="1"/>
  <c r="K2819" i="4"/>
  <c r="H3684" i="4"/>
  <c r="L3091" i="8" l="1"/>
  <c r="L2820" i="4"/>
  <c r="I3685" i="4"/>
  <c r="K3091" i="8" l="1"/>
  <c r="K2820" i="4"/>
  <c r="H3685" i="4"/>
  <c r="L3092" i="8" l="1"/>
  <c r="L2821" i="4"/>
  <c r="I3686" i="4"/>
  <c r="K3092" i="8" l="1"/>
  <c r="K2821" i="4"/>
  <c r="H3686" i="4"/>
  <c r="L3093" i="8" l="1"/>
  <c r="L2822" i="4"/>
  <c r="I3687" i="4"/>
  <c r="K3093" i="8" l="1"/>
  <c r="K2822" i="4"/>
  <c r="H3687" i="4"/>
  <c r="L3094" i="8" l="1"/>
  <c r="L2823" i="4"/>
  <c r="I3688" i="4"/>
  <c r="K3094" i="8" l="1"/>
  <c r="K2823" i="4"/>
  <c r="H3688" i="4"/>
  <c r="L3095" i="8" l="1"/>
  <c r="L2824" i="4"/>
  <c r="I3689" i="4"/>
  <c r="K3095" i="8" l="1"/>
  <c r="K2824" i="4"/>
  <c r="H3689" i="4"/>
  <c r="L3096" i="8" l="1"/>
  <c r="K3096" i="8" s="1"/>
  <c r="L2825" i="4"/>
  <c r="I3690" i="4"/>
  <c r="L3097" i="8" l="1"/>
  <c r="K2825" i="4"/>
  <c r="H3690" i="4"/>
  <c r="K3097" i="8" l="1"/>
  <c r="L2826" i="4"/>
  <c r="I3691" i="4"/>
  <c r="L3098" i="8" l="1"/>
  <c r="K3098" i="8" s="1"/>
  <c r="K2826" i="4"/>
  <c r="H3691" i="4"/>
  <c r="L3099" i="8" l="1"/>
  <c r="L2827" i="4"/>
  <c r="I3692" i="4"/>
  <c r="K3099" i="8" l="1"/>
  <c r="K2827" i="4"/>
  <c r="H3692" i="4"/>
  <c r="L3100" i="8" l="1"/>
  <c r="K3100" i="8" s="1"/>
  <c r="L2828" i="4"/>
  <c r="I3693" i="4"/>
  <c r="L3101" i="8" l="1"/>
  <c r="K2828" i="4"/>
  <c r="H3693" i="4"/>
  <c r="K3101" i="8" l="1"/>
  <c r="L2829" i="4"/>
  <c r="I3694" i="4"/>
  <c r="L3102" i="8" l="1"/>
  <c r="K2829" i="4"/>
  <c r="H3694" i="4"/>
  <c r="K3102" i="8" l="1"/>
  <c r="L2830" i="4"/>
  <c r="I3695" i="4"/>
  <c r="L3103" i="8" l="1"/>
  <c r="K2830" i="4"/>
  <c r="H3695" i="4"/>
  <c r="K3103" i="8" l="1"/>
  <c r="L2831" i="4"/>
  <c r="I3696" i="4"/>
  <c r="L3104" i="8" l="1"/>
  <c r="K3104" i="8" s="1"/>
  <c r="K2831" i="4"/>
  <c r="H3696" i="4"/>
  <c r="L3105" i="8" l="1"/>
  <c r="L2832" i="4"/>
  <c r="I3697" i="4"/>
  <c r="K3105" i="8" l="1"/>
  <c r="K2832" i="4"/>
  <c r="H3697" i="4"/>
  <c r="L3106" i="8" l="1"/>
  <c r="K3106" i="8" s="1"/>
  <c r="L2833" i="4"/>
  <c r="I3698" i="4"/>
  <c r="L3107" i="8" l="1"/>
  <c r="K2833" i="4"/>
  <c r="H3698" i="4"/>
  <c r="K3107" i="8" l="1"/>
  <c r="L2834" i="4"/>
  <c r="I3699" i="4"/>
  <c r="L3108" i="8" l="1"/>
  <c r="K2834" i="4"/>
  <c r="H3699" i="4"/>
  <c r="K3108" i="8" l="1"/>
  <c r="L2835" i="4"/>
  <c r="I3700" i="4"/>
  <c r="L3109" i="8" l="1"/>
  <c r="K2835" i="4"/>
  <c r="H3700" i="4"/>
  <c r="K3109" i="8" l="1"/>
  <c r="L2836" i="4"/>
  <c r="I3701" i="4"/>
  <c r="L3110" i="8" l="1"/>
  <c r="K3110" i="8" s="1"/>
  <c r="K2836" i="4"/>
  <c r="H3701" i="4"/>
  <c r="L3111" i="8" l="1"/>
  <c r="L2837" i="4"/>
  <c r="I3702" i="4"/>
  <c r="K3111" i="8" l="1"/>
  <c r="K2837" i="4"/>
  <c r="H3702" i="4"/>
  <c r="L3112" i="8" l="1"/>
  <c r="L2838" i="4"/>
  <c r="I3703" i="4"/>
  <c r="K3112" i="8" l="1"/>
  <c r="K2838" i="4"/>
  <c r="H3703" i="4"/>
  <c r="L3113" i="8" l="1"/>
  <c r="L2839" i="4"/>
  <c r="I3704" i="4"/>
  <c r="K3113" i="8" l="1"/>
  <c r="K2839" i="4"/>
  <c r="H3704" i="4"/>
  <c r="L3114" i="8" l="1"/>
  <c r="K3114" i="8" s="1"/>
  <c r="L2840" i="4"/>
  <c r="I3705" i="4"/>
  <c r="L3115" i="8" l="1"/>
  <c r="K2840" i="4"/>
  <c r="H3705" i="4"/>
  <c r="K3115" i="8" l="1"/>
  <c r="L2841" i="4"/>
  <c r="I3706" i="4"/>
  <c r="L3116" i="8" l="1"/>
  <c r="K2841" i="4"/>
  <c r="H3706" i="4"/>
  <c r="K3116" i="8" l="1"/>
  <c r="L2842" i="4"/>
  <c r="I3707" i="4"/>
  <c r="L3117" i="8" l="1"/>
  <c r="K2842" i="4"/>
  <c r="H3707" i="4"/>
  <c r="K3117" i="8" l="1"/>
  <c r="L2843" i="4"/>
  <c r="I3708" i="4"/>
  <c r="L3118" i="8" l="1"/>
  <c r="K3118" i="8" s="1"/>
  <c r="K2843" i="4"/>
  <c r="H3708" i="4"/>
  <c r="L3119" i="8" l="1"/>
  <c r="L2844" i="4"/>
  <c r="I3709" i="4"/>
  <c r="K3119" i="8" l="1"/>
  <c r="K2844" i="4"/>
  <c r="H3709" i="4"/>
  <c r="L3120" i="8" l="1"/>
  <c r="L2845" i="4"/>
  <c r="I3710" i="4"/>
  <c r="K3120" i="8" l="1"/>
  <c r="K2845" i="4"/>
  <c r="H3710" i="4"/>
  <c r="L3121" i="8" l="1"/>
  <c r="L2846" i="4"/>
  <c r="I3711" i="4"/>
  <c r="K3121" i="8" l="1"/>
  <c r="K2846" i="4"/>
  <c r="H3711" i="4"/>
  <c r="L3122" i="8" l="1"/>
  <c r="K3122" i="8" s="1"/>
  <c r="L2847" i="4"/>
  <c r="I3712" i="4"/>
  <c r="L3123" i="8" l="1"/>
  <c r="K2847" i="4"/>
  <c r="H3712" i="4"/>
  <c r="K3123" i="8" l="1"/>
  <c r="L2848" i="4"/>
  <c r="I3713" i="4"/>
  <c r="L3124" i="8" l="1"/>
  <c r="K3124" i="8" s="1"/>
  <c r="K2848" i="4"/>
  <c r="H3713" i="4"/>
  <c r="L3125" i="8" l="1"/>
  <c r="L2849" i="4"/>
  <c r="I3714" i="4"/>
  <c r="K3125" i="8" l="1"/>
  <c r="K2849" i="4"/>
  <c r="H3714" i="4"/>
  <c r="L3126" i="8" l="1"/>
  <c r="L2850" i="4"/>
  <c r="I3715" i="4"/>
  <c r="K3126" i="8" l="1"/>
  <c r="K2850" i="4"/>
  <c r="H3715" i="4"/>
  <c r="L3127" i="8" l="1"/>
  <c r="L2851" i="4"/>
  <c r="I3716" i="4"/>
  <c r="K3127" i="8" l="1"/>
  <c r="L3128" i="8" s="1"/>
  <c r="K2851" i="4"/>
  <c r="H3716" i="4"/>
  <c r="K3128" i="8" l="1"/>
  <c r="L2852" i="4"/>
  <c r="I3717" i="4"/>
  <c r="L3129" i="8" l="1"/>
  <c r="K2852" i="4"/>
  <c r="H3717" i="4"/>
  <c r="K3129" i="8" l="1"/>
  <c r="L3130" i="8" s="1"/>
  <c r="L2853" i="4"/>
  <c r="I3718" i="4"/>
  <c r="K3130" i="8" l="1"/>
  <c r="K2853" i="4"/>
  <c r="H3718" i="4"/>
  <c r="L3131" i="8" l="1"/>
  <c r="L2854" i="4"/>
  <c r="I3719" i="4"/>
  <c r="K3131" i="8" l="1"/>
  <c r="L3132" i="8" s="1"/>
  <c r="K2854" i="4"/>
  <c r="H3719" i="4"/>
  <c r="K3132" i="8" l="1"/>
  <c r="L2855" i="4"/>
  <c r="I3720" i="4"/>
  <c r="L3133" i="8" l="1"/>
  <c r="K2855" i="4"/>
  <c r="H3720" i="4"/>
  <c r="K3133" i="8" l="1"/>
  <c r="L2856" i="4"/>
  <c r="I3721" i="4"/>
  <c r="L3134" i="8" l="1"/>
  <c r="K2856" i="4"/>
  <c r="H3721" i="4"/>
  <c r="K3134" i="8" l="1"/>
  <c r="L2857" i="4"/>
  <c r="I3722" i="4"/>
  <c r="L3135" i="8" l="1"/>
  <c r="K3135" i="8" s="1"/>
  <c r="K2857" i="4"/>
  <c r="H3722" i="4"/>
  <c r="L3136" i="8" l="1"/>
  <c r="L2858" i="4"/>
  <c r="I3723" i="4"/>
  <c r="K3136" i="8" l="1"/>
  <c r="K2858" i="4"/>
  <c r="H3723" i="4"/>
  <c r="L3137" i="8" l="1"/>
  <c r="K3137" i="8" s="1"/>
  <c r="L2859" i="4"/>
  <c r="I3724" i="4"/>
  <c r="L3138" i="8" l="1"/>
  <c r="K2859" i="4"/>
  <c r="H3724" i="4"/>
  <c r="K3138" i="8" l="1"/>
  <c r="L2860" i="4"/>
  <c r="I3725" i="4"/>
  <c r="L3139" i="8" l="1"/>
  <c r="K2860" i="4"/>
  <c r="H3725" i="4"/>
  <c r="K3139" i="8" l="1"/>
  <c r="L2861" i="4"/>
  <c r="I3726" i="4"/>
  <c r="L3140" i="8" l="1"/>
  <c r="K2861" i="4"/>
  <c r="H3726" i="4"/>
  <c r="K3140" i="8" l="1"/>
  <c r="L2862" i="4"/>
  <c r="I3727" i="4"/>
  <c r="L3141" i="8" l="1"/>
  <c r="K2862" i="4"/>
  <c r="H3727" i="4"/>
  <c r="K3141" i="8" l="1"/>
  <c r="L2863" i="4"/>
  <c r="I3728" i="4"/>
  <c r="L3142" i="8" l="1"/>
  <c r="K2863" i="4"/>
  <c r="H3728" i="4"/>
  <c r="K3142" i="8" l="1"/>
  <c r="L2864" i="4"/>
  <c r="I3729" i="4"/>
  <c r="L3143" i="8" l="1"/>
  <c r="K2864" i="4"/>
  <c r="H3729" i="4"/>
  <c r="K3143" i="8" l="1"/>
  <c r="L2865" i="4"/>
  <c r="I3730" i="4"/>
  <c r="L3144" i="8" l="1"/>
  <c r="K2865" i="4"/>
  <c r="H3730" i="4"/>
  <c r="K3144" i="8" l="1"/>
  <c r="L2866" i="4"/>
  <c r="I3731" i="4"/>
  <c r="L3145" i="8" l="1"/>
  <c r="K2866" i="4"/>
  <c r="H3731" i="4"/>
  <c r="K3145" i="8" l="1"/>
  <c r="L2867" i="4"/>
  <c r="I3732" i="4"/>
  <c r="L3146" i="8" l="1"/>
  <c r="K2867" i="4"/>
  <c r="H3732" i="4"/>
  <c r="K3146" i="8" l="1"/>
  <c r="L2868" i="4"/>
  <c r="I3733" i="4"/>
  <c r="L3147" i="8" l="1"/>
  <c r="K2868" i="4"/>
  <c r="H3733" i="4"/>
  <c r="K3147" i="8" l="1"/>
  <c r="L3148" i="8" s="1"/>
  <c r="L2869" i="4"/>
  <c r="I3734" i="4"/>
  <c r="K3148" i="8" l="1"/>
  <c r="K2869" i="4"/>
  <c r="H3734" i="4"/>
  <c r="L3149" i="8" l="1"/>
  <c r="L2870" i="4"/>
  <c r="I3735" i="4"/>
  <c r="K3149" i="8" l="1"/>
  <c r="K2870" i="4"/>
  <c r="H3735" i="4"/>
  <c r="L3150" i="8" l="1"/>
  <c r="L2871" i="4"/>
  <c r="I3736" i="4"/>
  <c r="K3150" i="8" l="1"/>
  <c r="K2871" i="4"/>
  <c r="H3736" i="4"/>
  <c r="L3151" i="8" l="1"/>
  <c r="L2872" i="4"/>
  <c r="I3737" i="4"/>
  <c r="K3151" i="8" l="1"/>
  <c r="K2872" i="4"/>
  <c r="H3737" i="4"/>
  <c r="L3152" i="8" l="1"/>
  <c r="L2873" i="4"/>
  <c r="I3738" i="4"/>
  <c r="K3152" i="8" l="1"/>
  <c r="K2873" i="4"/>
  <c r="H3738" i="4"/>
  <c r="L3153" i="8" l="1"/>
  <c r="L2874" i="4"/>
  <c r="I3739" i="4"/>
  <c r="K3153" i="8" l="1"/>
  <c r="K2874" i="4"/>
  <c r="H3739" i="4"/>
  <c r="L3154" i="8" l="1"/>
  <c r="K3154" i="8" s="1"/>
  <c r="L2875" i="4"/>
  <c r="I3740" i="4"/>
  <c r="L3155" i="8" l="1"/>
  <c r="K2875" i="4"/>
  <c r="H3740" i="4"/>
  <c r="K3155" i="8" l="1"/>
  <c r="L2876" i="4"/>
  <c r="I3741" i="4"/>
  <c r="L3156" i="8" l="1"/>
  <c r="K2876" i="4"/>
  <c r="H3741" i="4"/>
  <c r="K3156" i="8" l="1"/>
  <c r="L2877" i="4"/>
  <c r="I3742" i="4"/>
  <c r="L3157" i="8" l="1"/>
  <c r="K2877" i="4"/>
  <c r="H3742" i="4"/>
  <c r="K3157" i="8" l="1"/>
  <c r="L3158" i="8" s="1"/>
  <c r="L2878" i="4"/>
  <c r="I3743" i="4"/>
  <c r="K3158" i="8" l="1"/>
  <c r="K2878" i="4"/>
  <c r="H3743" i="4"/>
  <c r="L3159" i="8" l="1"/>
  <c r="L2879" i="4"/>
  <c r="I3744" i="4"/>
  <c r="K3159" i="8" l="1"/>
  <c r="K2879" i="4"/>
  <c r="H3744" i="4"/>
  <c r="L3160" i="8" l="1"/>
  <c r="L2880" i="4"/>
  <c r="I3745" i="4"/>
  <c r="K3160" i="8" l="1"/>
  <c r="K2880" i="4"/>
  <c r="H3745" i="4"/>
  <c r="L3161" i="8" l="1"/>
  <c r="L2881" i="4"/>
  <c r="I3746" i="4"/>
  <c r="K3161" i="8" l="1"/>
  <c r="K2881" i="4"/>
  <c r="H3746" i="4"/>
  <c r="L3162" i="8" l="1"/>
  <c r="L2882" i="4"/>
  <c r="I3747" i="4"/>
  <c r="K3162" i="8" l="1"/>
  <c r="K2882" i="4"/>
  <c r="H3747" i="4"/>
  <c r="L3163" i="8" l="1"/>
  <c r="K3163" i="8" s="1"/>
  <c r="L2883" i="4"/>
  <c r="I3748" i="4"/>
  <c r="L3164" i="8" l="1"/>
  <c r="K2883" i="4"/>
  <c r="H3748" i="4"/>
  <c r="K3164" i="8" l="1"/>
  <c r="L2884" i="4"/>
  <c r="I3749" i="4"/>
  <c r="L3165" i="8" l="1"/>
  <c r="K2884" i="4"/>
  <c r="H3749" i="4"/>
  <c r="K3165" i="8" l="1"/>
  <c r="L2885" i="4"/>
  <c r="I3750" i="4"/>
  <c r="L3166" i="8" l="1"/>
  <c r="K2885" i="4"/>
  <c r="H3750" i="4"/>
  <c r="K3166" i="8" l="1"/>
  <c r="L2886" i="4"/>
  <c r="I3751" i="4"/>
  <c r="L3167" i="8" l="1"/>
  <c r="K2886" i="4"/>
  <c r="H3751" i="4"/>
  <c r="K3167" i="8" l="1"/>
  <c r="L2887" i="4"/>
  <c r="I3752" i="4"/>
  <c r="L3168" i="8" l="1"/>
  <c r="K2887" i="4"/>
  <c r="H3752" i="4"/>
  <c r="K3168" i="8" l="1"/>
  <c r="L2888" i="4"/>
  <c r="I3753" i="4"/>
  <c r="L3169" i="8" l="1"/>
  <c r="K3169" i="8" s="1"/>
  <c r="K2888" i="4"/>
  <c r="H3753" i="4"/>
  <c r="L3170" i="8" l="1"/>
  <c r="L2889" i="4"/>
  <c r="I3754" i="4"/>
  <c r="K3170" i="8" l="1"/>
  <c r="L3171" i="8" s="1"/>
  <c r="K2889" i="4"/>
  <c r="H3754" i="4"/>
  <c r="K3171" i="8" l="1"/>
  <c r="L2890" i="4"/>
  <c r="I3755" i="4"/>
  <c r="H3755" i="4" s="1"/>
  <c r="H3756" i="4" s="1"/>
  <c r="H3757" i="4" s="1"/>
  <c r="H3758" i="4" s="1"/>
  <c r="H3759" i="4" s="1"/>
  <c r="H3760" i="4" s="1"/>
  <c r="H3761" i="4" s="1"/>
  <c r="H3762" i="4" s="1"/>
  <c r="H3763" i="4" s="1"/>
  <c r="H3764" i="4" s="1"/>
  <c r="H3765" i="4" s="1"/>
  <c r="H3766" i="4" s="1"/>
  <c r="H3767" i="4" s="1"/>
  <c r="H3768" i="4" s="1"/>
  <c r="H3769" i="4" s="1"/>
  <c r="H3770" i="4" s="1"/>
  <c r="H3771" i="4" s="1"/>
  <c r="H3772" i="4" s="1"/>
  <c r="H3773" i="4" s="1"/>
  <c r="H3774" i="4" s="1"/>
  <c r="H3775" i="4" s="1"/>
  <c r="H3776" i="4" s="1"/>
  <c r="H3777" i="4" s="1"/>
  <c r="H3778" i="4" s="1"/>
  <c r="H3779" i="4" s="1"/>
  <c r="H3780" i="4" s="1"/>
  <c r="H3781" i="4" s="1"/>
  <c r="H3782" i="4" s="1"/>
  <c r="H3783" i="4" s="1"/>
  <c r="H3784" i="4" s="1"/>
  <c r="H3785" i="4" s="1"/>
  <c r="H3786" i="4" s="1"/>
  <c r="H3787" i="4" s="1"/>
  <c r="H3788" i="4" s="1"/>
  <c r="H3789" i="4" s="1"/>
  <c r="H3790" i="4" s="1"/>
  <c r="H3791" i="4" s="1"/>
  <c r="H3792" i="4" s="1"/>
  <c r="H3793" i="4" s="1"/>
  <c r="H3794" i="4" s="1"/>
  <c r="H3795" i="4" s="1"/>
  <c r="H3796" i="4" s="1"/>
  <c r="H3797" i="4" s="1"/>
  <c r="H3798" i="4" s="1"/>
  <c r="H3799" i="4" s="1"/>
  <c r="H3800" i="4" s="1"/>
  <c r="H3801" i="4" s="1"/>
  <c r="H3802" i="4" s="1"/>
  <c r="H3803" i="4" s="1"/>
  <c r="H3804" i="4" s="1"/>
  <c r="H3805" i="4" s="1"/>
  <c r="H3806" i="4" s="1"/>
  <c r="H3807" i="4" s="1"/>
  <c r="H3808" i="4" s="1"/>
  <c r="H3809" i="4" s="1"/>
  <c r="H3810" i="4" s="1"/>
  <c r="H3811" i="4" s="1"/>
  <c r="H3812" i="4" s="1"/>
  <c r="H3813" i="4" s="1"/>
  <c r="H3814" i="4" s="1"/>
  <c r="H3815" i="4" s="1"/>
  <c r="H3816" i="4" s="1"/>
  <c r="H3817" i="4" s="1"/>
  <c r="H3818" i="4" s="1"/>
  <c r="H3819" i="4" s="1"/>
  <c r="H3820" i="4" s="1"/>
  <c r="H3821" i="4" s="1"/>
  <c r="H3822" i="4" s="1"/>
  <c r="H3823" i="4" s="1"/>
  <c r="H3824" i="4" s="1"/>
  <c r="H3825" i="4" s="1"/>
  <c r="H3826" i="4" s="1"/>
  <c r="H3827" i="4" s="1"/>
  <c r="H3828" i="4" s="1"/>
  <c r="H3829" i="4" s="1"/>
  <c r="H3830" i="4" s="1"/>
  <c r="H3831" i="4" s="1"/>
  <c r="H3832" i="4" s="1"/>
  <c r="H3833" i="4" s="1"/>
  <c r="H3834" i="4" s="1"/>
  <c r="H3835" i="4" s="1"/>
  <c r="H3836" i="4" s="1"/>
  <c r="H3837" i="4" s="1"/>
  <c r="H3838" i="4" s="1"/>
  <c r="H3839" i="4" s="1"/>
  <c r="H3840" i="4" s="1"/>
  <c r="H3841" i="4" s="1"/>
  <c r="H3842" i="4" s="1"/>
  <c r="H3843" i="4" s="1"/>
  <c r="H3844" i="4" s="1"/>
  <c r="H3845" i="4" s="1"/>
  <c r="H3846" i="4" s="1"/>
  <c r="H3847" i="4" s="1"/>
  <c r="H3848" i="4" s="1"/>
  <c r="H3849" i="4" s="1"/>
  <c r="H3850" i="4" s="1"/>
  <c r="H3851" i="4" s="1"/>
  <c r="H3852" i="4" s="1"/>
  <c r="H3853" i="4" s="1"/>
  <c r="H3854" i="4" s="1"/>
  <c r="H3855" i="4" s="1"/>
  <c r="H3856" i="4" s="1"/>
  <c r="H3857" i="4" s="1"/>
  <c r="H3858" i="4" s="1"/>
  <c r="H3859" i="4" s="1"/>
  <c r="H3860" i="4" s="1"/>
  <c r="H3861" i="4" s="1"/>
  <c r="H3862" i="4" s="1"/>
  <c r="H3863" i="4" s="1"/>
  <c r="H3864" i="4" s="1"/>
  <c r="H3865" i="4" s="1"/>
  <c r="H3866" i="4" s="1"/>
  <c r="H3867" i="4" s="1"/>
  <c r="H3868" i="4" s="1"/>
  <c r="H3869" i="4" s="1"/>
  <c r="H3870" i="4" s="1"/>
  <c r="H3871" i="4" s="1"/>
  <c r="H3872" i="4" s="1"/>
  <c r="H3873" i="4" s="1"/>
  <c r="H3874" i="4" s="1"/>
  <c r="H3875" i="4" s="1"/>
  <c r="H3876" i="4" s="1"/>
  <c r="H3877" i="4" s="1"/>
  <c r="H3878" i="4" s="1"/>
  <c r="H3879" i="4" s="1"/>
  <c r="H3880" i="4" s="1"/>
  <c r="H3881" i="4" s="1"/>
  <c r="H3882" i="4" s="1"/>
  <c r="H3883" i="4" s="1"/>
  <c r="H3884" i="4" s="1"/>
  <c r="H3885" i="4" s="1"/>
  <c r="H3886" i="4" s="1"/>
  <c r="H3887" i="4" s="1"/>
  <c r="H3888" i="4" s="1"/>
  <c r="H3889" i="4" s="1"/>
  <c r="H3890" i="4" s="1"/>
  <c r="H3891" i="4" s="1"/>
  <c r="H3892" i="4" s="1"/>
  <c r="H3893" i="4" s="1"/>
  <c r="H3894" i="4" s="1"/>
  <c r="H3895" i="4" s="1"/>
  <c r="H3896" i="4" s="1"/>
  <c r="H3897" i="4" s="1"/>
  <c r="H3898" i="4" s="1"/>
  <c r="H3899" i="4" s="1"/>
  <c r="H3900" i="4" s="1"/>
  <c r="H3901" i="4" s="1"/>
  <c r="H3902" i="4" s="1"/>
  <c r="H3903" i="4" s="1"/>
  <c r="H3904" i="4" s="1"/>
  <c r="H3905" i="4" s="1"/>
  <c r="H3906" i="4" s="1"/>
  <c r="H3907" i="4" s="1"/>
  <c r="H3908" i="4" s="1"/>
  <c r="H3909" i="4" s="1"/>
  <c r="H3910" i="4" s="1"/>
  <c r="H3911" i="4" s="1"/>
  <c r="H3912" i="4" s="1"/>
  <c r="H3913" i="4" s="1"/>
  <c r="H3914" i="4" s="1"/>
  <c r="H3915" i="4" s="1"/>
  <c r="H3916" i="4" s="1"/>
  <c r="H3917" i="4" s="1"/>
  <c r="H3918" i="4" s="1"/>
  <c r="H3919" i="4" s="1"/>
  <c r="H3920" i="4" s="1"/>
  <c r="H3921" i="4" s="1"/>
  <c r="H3922" i="4" s="1"/>
  <c r="H3923" i="4" s="1"/>
  <c r="H3924" i="4" s="1"/>
  <c r="H3925" i="4" s="1"/>
  <c r="H3926" i="4" s="1"/>
  <c r="H3927" i="4" s="1"/>
  <c r="H3928" i="4" s="1"/>
  <c r="H3929" i="4" s="1"/>
  <c r="H3930" i="4" s="1"/>
  <c r="H3931" i="4" s="1"/>
  <c r="H3932" i="4" s="1"/>
  <c r="H3933" i="4" s="1"/>
  <c r="H3934" i="4" s="1"/>
  <c r="H3935" i="4" s="1"/>
  <c r="H3936" i="4" s="1"/>
  <c r="H3937" i="4" s="1"/>
  <c r="H3938" i="4" s="1"/>
  <c r="H3939" i="4" s="1"/>
  <c r="H3940" i="4" s="1"/>
  <c r="H3941" i="4" s="1"/>
  <c r="H3942" i="4" s="1"/>
  <c r="H3943" i="4" s="1"/>
  <c r="H3944" i="4" s="1"/>
  <c r="H3945" i="4" s="1"/>
  <c r="H3946" i="4" s="1"/>
  <c r="H3947" i="4" s="1"/>
  <c r="H3948" i="4" s="1"/>
  <c r="H3949" i="4" s="1"/>
  <c r="H3950" i="4" s="1"/>
  <c r="H3951" i="4" s="1"/>
  <c r="H3952" i="4" s="1"/>
  <c r="H3953" i="4" s="1"/>
  <c r="H3954" i="4" s="1"/>
  <c r="H3955" i="4" s="1"/>
  <c r="H3956" i="4" s="1"/>
  <c r="H3957" i="4" s="1"/>
  <c r="H3958" i="4" s="1"/>
  <c r="H3959" i="4" s="1"/>
  <c r="H3960" i="4" s="1"/>
  <c r="H3961" i="4" s="1"/>
  <c r="H3962" i="4" s="1"/>
  <c r="H3963" i="4" s="1"/>
  <c r="H3964" i="4" s="1"/>
  <c r="H3965" i="4" s="1"/>
  <c r="H3966" i="4" s="1"/>
  <c r="H3967" i="4" s="1"/>
  <c r="H3968" i="4" s="1"/>
  <c r="H3969" i="4" s="1"/>
  <c r="H3970" i="4" s="1"/>
  <c r="H3971" i="4" s="1"/>
  <c r="H3972" i="4" s="1"/>
  <c r="H3973" i="4" s="1"/>
  <c r="H3974" i="4" s="1"/>
  <c r="H3975" i="4" s="1"/>
  <c r="H3976" i="4" s="1"/>
  <c r="H3977" i="4" s="1"/>
  <c r="H3978" i="4" s="1"/>
  <c r="H3979" i="4" s="1"/>
  <c r="H3980" i="4" s="1"/>
  <c r="H3981" i="4" s="1"/>
  <c r="H3982" i="4" s="1"/>
  <c r="H3983" i="4" s="1"/>
  <c r="H3984" i="4" s="1"/>
  <c r="H3985" i="4" s="1"/>
  <c r="H3986" i="4" s="1"/>
  <c r="H3987" i="4" s="1"/>
  <c r="H3988" i="4" s="1"/>
  <c r="H3989" i="4" s="1"/>
  <c r="H3990" i="4" s="1"/>
  <c r="H3991" i="4" s="1"/>
  <c r="H3992" i="4" s="1"/>
  <c r="H3993" i="4" s="1"/>
  <c r="H3994" i="4" s="1"/>
  <c r="H3995" i="4" s="1"/>
  <c r="H3996" i="4" s="1"/>
  <c r="H3997" i="4" s="1"/>
  <c r="H3998" i="4" s="1"/>
  <c r="H3999" i="4" s="1"/>
  <c r="H4000" i="4" s="1"/>
  <c r="H4001" i="4" s="1"/>
  <c r="H4002" i="4" s="1"/>
  <c r="H4003" i="4" s="1"/>
  <c r="H4004" i="4" s="1"/>
  <c r="H4005" i="4" s="1"/>
  <c r="H4006" i="4" s="1"/>
  <c r="H4007" i="4" s="1"/>
  <c r="H4008" i="4" s="1"/>
  <c r="H4009" i="4" s="1"/>
  <c r="H4010" i="4" s="1"/>
  <c r="H4011" i="4" s="1"/>
  <c r="H4012" i="4" s="1"/>
  <c r="H4013" i="4" s="1"/>
  <c r="H4014" i="4" s="1"/>
  <c r="H4015" i="4" s="1"/>
  <c r="H4016" i="4" s="1"/>
  <c r="H4017" i="4" s="1"/>
  <c r="H4018" i="4" s="1"/>
  <c r="H4019" i="4" s="1"/>
  <c r="H4020" i="4" s="1"/>
  <c r="H4021" i="4" s="1"/>
  <c r="H4022" i="4" s="1"/>
  <c r="H4023" i="4" s="1"/>
  <c r="H4024" i="4" s="1"/>
  <c r="H4025" i="4" s="1"/>
  <c r="H4026" i="4" s="1"/>
  <c r="H4027" i="4" s="1"/>
  <c r="H4028" i="4" s="1"/>
  <c r="H4029" i="4" s="1"/>
  <c r="H4030" i="4" s="1"/>
  <c r="H4031" i="4" s="1"/>
  <c r="H4032" i="4" s="1"/>
  <c r="H4033" i="4" s="1"/>
  <c r="H4034" i="4" s="1"/>
  <c r="H4035" i="4" s="1"/>
  <c r="H4036" i="4" s="1"/>
  <c r="H4037" i="4" s="1"/>
  <c r="H4038" i="4" s="1"/>
  <c r="H4039" i="4" s="1"/>
  <c r="H4040" i="4" s="1"/>
  <c r="H4041" i="4" s="1"/>
  <c r="H4042" i="4" s="1"/>
  <c r="H4043" i="4" s="1"/>
  <c r="H4044" i="4" s="1"/>
  <c r="H4045" i="4" s="1"/>
  <c r="H4046" i="4" s="1"/>
  <c r="H4047" i="4" s="1"/>
  <c r="H4048" i="4" s="1"/>
  <c r="H4049" i="4" s="1"/>
  <c r="H4050" i="4" s="1"/>
  <c r="H4051" i="4" s="1"/>
  <c r="H4052" i="4" s="1"/>
  <c r="H4053" i="4" s="1"/>
  <c r="H4054" i="4" s="1"/>
  <c r="H4055" i="4" s="1"/>
  <c r="H4056" i="4" s="1"/>
  <c r="H4057" i="4" s="1"/>
  <c r="H4058" i="4" s="1"/>
  <c r="H4059" i="4" s="1"/>
  <c r="H4060" i="4" s="1"/>
  <c r="H4061" i="4" s="1"/>
  <c r="H4062" i="4" s="1"/>
  <c r="H4063" i="4" s="1"/>
  <c r="H4064" i="4" s="1"/>
  <c r="H4065" i="4" s="1"/>
  <c r="H4066" i="4" s="1"/>
  <c r="H4067" i="4" s="1"/>
  <c r="H4068" i="4" s="1"/>
  <c r="H4069" i="4" s="1"/>
  <c r="H4070" i="4" s="1"/>
  <c r="H4071" i="4" s="1"/>
  <c r="H4072" i="4" s="1"/>
  <c r="H4073" i="4" s="1"/>
  <c r="H4074" i="4" s="1"/>
  <c r="H4075" i="4" s="1"/>
  <c r="H4076" i="4" s="1"/>
  <c r="H4077" i="4" s="1"/>
  <c r="H4078" i="4" s="1"/>
  <c r="H4079" i="4" s="1"/>
  <c r="H4080" i="4" s="1"/>
  <c r="H4081" i="4" s="1"/>
  <c r="H4082" i="4" s="1"/>
  <c r="H4083" i="4" s="1"/>
  <c r="H4084" i="4" s="1"/>
  <c r="H4085" i="4" s="1"/>
  <c r="H4086" i="4" s="1"/>
  <c r="H4087" i="4" s="1"/>
  <c r="H4088" i="4" s="1"/>
  <c r="H4089" i="4" s="1"/>
  <c r="H4090" i="4" s="1"/>
  <c r="H4091" i="4" s="1"/>
  <c r="H4092" i="4" s="1"/>
  <c r="H4093" i="4" s="1"/>
  <c r="H4094" i="4" s="1"/>
  <c r="H4095" i="4" s="1"/>
  <c r="H4096" i="4" s="1"/>
  <c r="H4097" i="4" s="1"/>
  <c r="H4098" i="4" s="1"/>
  <c r="H4099" i="4" s="1"/>
  <c r="H4100" i="4" s="1"/>
  <c r="H4101" i="4" s="1"/>
  <c r="H4102" i="4" s="1"/>
  <c r="H4103" i="4" s="1"/>
  <c r="H4104" i="4" s="1"/>
  <c r="H4105" i="4" s="1"/>
  <c r="H4106" i="4" s="1"/>
  <c r="H4107" i="4" s="1"/>
  <c r="H4108" i="4" s="1"/>
  <c r="H4109" i="4" s="1"/>
  <c r="H4110" i="4" s="1"/>
  <c r="H4111" i="4" s="1"/>
  <c r="H4112" i="4" s="1"/>
  <c r="H4113" i="4" s="1"/>
  <c r="H4114" i="4" s="1"/>
  <c r="H4115" i="4" s="1"/>
  <c r="H4116" i="4" s="1"/>
  <c r="H4117" i="4" s="1"/>
  <c r="H4118" i="4" s="1"/>
  <c r="H4119" i="4" s="1"/>
  <c r="H4120" i="4" s="1"/>
  <c r="H4121" i="4" s="1"/>
  <c r="H4122" i="4" s="1"/>
  <c r="H4123" i="4" s="1"/>
  <c r="H4124" i="4" s="1"/>
  <c r="H4125" i="4" s="1"/>
  <c r="H4126" i="4" s="1"/>
  <c r="H4127" i="4" s="1"/>
  <c r="H4128" i="4" s="1"/>
  <c r="H4129" i="4" s="1"/>
  <c r="H4130" i="4" s="1"/>
  <c r="H4131" i="4" s="1"/>
  <c r="H4132" i="4" s="1"/>
  <c r="L3172" i="8" l="1"/>
  <c r="K2890" i="4"/>
  <c r="I4133" i="4"/>
  <c r="K3172" i="8" l="1"/>
  <c r="L2891" i="4"/>
  <c r="H4133" i="4"/>
  <c r="L3173" i="8" l="1"/>
  <c r="K2891" i="4"/>
  <c r="I4134" i="4"/>
  <c r="K3173" i="8" l="1"/>
  <c r="L2892" i="4"/>
  <c r="H4134" i="4"/>
  <c r="L3174" i="8" l="1"/>
  <c r="K2892" i="4"/>
  <c r="I4135" i="4"/>
  <c r="K3174" i="8" l="1"/>
  <c r="L2893" i="4"/>
  <c r="H4135" i="4"/>
  <c r="L3175" i="8" l="1"/>
  <c r="K2893" i="4"/>
  <c r="I4136" i="4"/>
  <c r="K3175" i="8" l="1"/>
  <c r="L2894" i="4"/>
  <c r="H4136" i="4"/>
  <c r="L3176" i="8" l="1"/>
  <c r="K2894" i="4"/>
  <c r="I4137" i="4"/>
  <c r="K3176" i="8" l="1"/>
  <c r="L2895" i="4"/>
  <c r="H4137" i="4"/>
  <c r="L3177" i="8" l="1"/>
  <c r="K2895" i="4"/>
  <c r="I4138" i="4"/>
  <c r="K3177" i="8" l="1"/>
  <c r="L2896" i="4"/>
  <c r="H4138" i="4"/>
  <c r="L3178" i="8" l="1"/>
  <c r="K2896" i="4"/>
  <c r="I4139" i="4"/>
  <c r="K3178" i="8" l="1"/>
  <c r="L2897" i="4"/>
  <c r="H4139" i="4"/>
  <c r="L3179" i="8" l="1"/>
  <c r="K2897" i="4"/>
  <c r="I4140" i="4"/>
  <c r="K3179" i="8" l="1"/>
  <c r="L3180" i="8" s="1"/>
  <c r="L2898" i="4"/>
  <c r="H4140" i="4"/>
  <c r="K3180" i="8" l="1"/>
  <c r="K2898" i="4"/>
  <c r="I4141" i="4"/>
  <c r="L3181" i="8" l="1"/>
  <c r="L2899" i="4"/>
  <c r="H4141" i="4"/>
  <c r="K3181" i="8" l="1"/>
  <c r="K2899" i="4"/>
  <c r="I4142" i="4"/>
  <c r="L3182" i="8" l="1"/>
  <c r="L2900" i="4"/>
  <c r="H4142" i="4"/>
  <c r="K3182" i="8" l="1"/>
  <c r="K2900" i="4"/>
  <c r="I4143" i="4"/>
  <c r="L3183" i="8" l="1"/>
  <c r="L2901" i="4"/>
  <c r="H4143" i="4"/>
  <c r="K3183" i="8" l="1"/>
  <c r="K2901" i="4"/>
  <c r="I4144" i="4"/>
  <c r="L3184" i="8" l="1"/>
  <c r="K3184" i="8" s="1"/>
  <c r="L2902" i="4"/>
  <c r="H4144" i="4"/>
  <c r="L3185" i="8" l="1"/>
  <c r="K2902" i="4"/>
  <c r="I4145" i="4"/>
  <c r="K3185" i="8" l="1"/>
  <c r="L2903" i="4"/>
  <c r="H4145" i="4"/>
  <c r="L3186" i="8" l="1"/>
  <c r="K2903" i="4"/>
  <c r="I4146" i="4"/>
  <c r="K3186" i="8" l="1"/>
  <c r="L2904" i="4"/>
  <c r="H4146" i="4"/>
  <c r="L3187" i="8" l="1"/>
  <c r="K2904" i="4"/>
  <c r="I4147" i="4"/>
  <c r="K3187" i="8" l="1"/>
  <c r="L3188" i="8" s="1"/>
  <c r="L2905" i="4"/>
  <c r="H4147" i="4"/>
  <c r="K3188" i="8" l="1"/>
  <c r="K2905" i="4"/>
  <c r="I4148" i="4"/>
  <c r="L3189" i="8" l="1"/>
  <c r="L2906" i="4"/>
  <c r="H4148" i="4"/>
  <c r="K3189" i="8" l="1"/>
  <c r="K2906" i="4"/>
  <c r="I4149" i="4"/>
  <c r="L3190" i="8" l="1"/>
  <c r="L2907" i="4"/>
  <c r="H4149" i="4"/>
  <c r="K3190" i="8" l="1"/>
  <c r="L3191" i="8" s="1"/>
  <c r="K2907" i="4"/>
  <c r="I4150" i="4"/>
  <c r="K3191" i="8" l="1"/>
  <c r="L2908" i="4"/>
  <c r="H4150" i="4"/>
  <c r="L3192" i="8" l="1"/>
  <c r="K2908" i="4"/>
  <c r="I4151" i="4"/>
  <c r="K3192" i="8" l="1"/>
  <c r="L2909" i="4"/>
  <c r="H4151" i="4"/>
  <c r="L3193" i="8" l="1"/>
  <c r="K2909" i="4"/>
  <c r="I4152" i="4"/>
  <c r="K3193" i="8" l="1"/>
  <c r="L2910" i="4"/>
  <c r="H4152" i="4"/>
  <c r="L3194" i="8" l="1"/>
  <c r="K2910" i="4"/>
  <c r="I4153" i="4"/>
  <c r="K3194" i="8" l="1"/>
  <c r="L2911" i="4"/>
  <c r="H4153" i="4"/>
  <c r="L3195" i="8" l="1"/>
  <c r="K2911" i="4"/>
  <c r="I4154" i="4"/>
  <c r="K3195" i="8" l="1"/>
  <c r="L3196" i="8" s="1"/>
  <c r="L2912" i="4"/>
  <c r="H4154" i="4"/>
  <c r="K3196" i="8" l="1"/>
  <c r="K2912" i="4"/>
  <c r="I4155" i="4"/>
  <c r="L3197" i="8" l="1"/>
  <c r="L2913" i="4"/>
  <c r="H4155" i="4"/>
  <c r="K3197" i="8" l="1"/>
  <c r="K2913" i="4"/>
  <c r="I4156" i="4"/>
  <c r="L3198" i="8" l="1"/>
  <c r="L2914" i="4"/>
  <c r="H4156" i="4"/>
  <c r="K3198" i="8" l="1"/>
  <c r="K2914" i="4"/>
  <c r="I4157" i="4"/>
  <c r="L3199" i="8" l="1"/>
  <c r="L2915" i="4"/>
  <c r="H4157" i="4"/>
  <c r="K3199" i="8" l="1"/>
  <c r="L3200" i="8" s="1"/>
  <c r="K2915" i="4"/>
  <c r="I4158" i="4"/>
  <c r="K3200" i="8" l="1"/>
  <c r="L2916" i="4"/>
  <c r="H4158" i="4"/>
  <c r="L3201" i="8" l="1"/>
  <c r="K2916" i="4"/>
  <c r="I4159" i="4"/>
  <c r="K3201" i="8" l="1"/>
  <c r="L2917" i="4"/>
  <c r="H4159" i="4"/>
  <c r="L3202" i="8" l="1"/>
  <c r="K2917" i="4"/>
  <c r="I4160" i="4"/>
  <c r="K3202" i="8" l="1"/>
  <c r="L2918" i="4"/>
  <c r="H4160" i="4"/>
  <c r="L3203" i="8" l="1"/>
  <c r="K3203" i="8" s="1"/>
  <c r="K2918" i="4"/>
  <c r="I4161" i="4"/>
  <c r="L3204" i="8" l="1"/>
  <c r="L2919" i="4"/>
  <c r="H4161" i="4"/>
  <c r="K3204" i="8" l="1"/>
  <c r="K2919" i="4"/>
  <c r="I4162" i="4"/>
  <c r="L3205" i="8" l="1"/>
  <c r="L2920" i="4"/>
  <c r="H4162" i="4"/>
  <c r="K3205" i="8" l="1"/>
  <c r="K2920" i="4"/>
  <c r="I4163" i="4"/>
  <c r="L3206" i="8" l="1"/>
  <c r="L2921" i="4"/>
  <c r="H4163" i="4"/>
  <c r="K3206" i="8" l="1"/>
  <c r="K2921" i="4"/>
  <c r="I4164" i="4"/>
  <c r="L3207" i="8" l="1"/>
  <c r="L2922" i="4"/>
  <c r="H4164" i="4"/>
  <c r="K3207" i="8" l="1"/>
  <c r="K2922" i="4"/>
  <c r="I4165" i="4"/>
  <c r="L3208" i="8" l="1"/>
  <c r="L2923" i="4"/>
  <c r="H4165" i="4"/>
  <c r="K3208" i="8" l="1"/>
  <c r="K2923" i="4"/>
  <c r="I4166" i="4"/>
  <c r="L3209" i="8" l="1"/>
  <c r="L2924" i="4"/>
  <c r="H4166" i="4"/>
  <c r="K3209" i="8" l="1"/>
  <c r="K2924" i="4"/>
  <c r="I4167" i="4"/>
  <c r="L3210" i="8" l="1"/>
  <c r="L2925" i="4"/>
  <c r="H4167" i="4"/>
  <c r="K3210" i="8" l="1"/>
  <c r="K2925" i="4"/>
  <c r="I4168" i="4"/>
  <c r="L3211" i="8" l="1"/>
  <c r="L2926" i="4"/>
  <c r="H4168" i="4"/>
  <c r="K3211" i="8" l="1"/>
  <c r="K2926" i="4"/>
  <c r="I4169" i="4"/>
  <c r="L3212" i="8" l="1"/>
  <c r="L2927" i="4"/>
  <c r="H4169" i="4"/>
  <c r="K3212" i="8" l="1"/>
  <c r="K2927" i="4"/>
  <c r="I4170" i="4"/>
  <c r="L3213" i="8" l="1"/>
  <c r="L2928" i="4"/>
  <c r="H4170" i="4"/>
  <c r="K3213" i="8" l="1"/>
  <c r="K2928" i="4"/>
  <c r="I4171" i="4"/>
  <c r="L3214" i="8" l="1"/>
  <c r="L2929" i="4"/>
  <c r="H4171" i="4"/>
  <c r="K3214" i="8" l="1"/>
  <c r="K2929" i="4"/>
  <c r="I4172" i="4"/>
  <c r="L3215" i="8" l="1"/>
  <c r="L2930" i="4"/>
  <c r="H4172" i="4"/>
  <c r="K3215" i="8" l="1"/>
  <c r="K2930" i="4"/>
  <c r="I4173" i="4"/>
  <c r="L3216" i="8" l="1"/>
  <c r="L2931" i="4"/>
  <c r="H4173" i="4"/>
  <c r="K3216" i="8" l="1"/>
  <c r="K2931" i="4"/>
  <c r="I4174" i="4"/>
  <c r="L3217" i="8" l="1"/>
  <c r="L2932" i="4"/>
  <c r="H4174" i="4"/>
  <c r="K3217" i="8" l="1"/>
  <c r="K2932" i="4"/>
  <c r="I4175" i="4"/>
  <c r="L3218" i="8" l="1"/>
  <c r="K3218" i="8" s="1"/>
  <c r="L2933" i="4"/>
  <c r="H4175" i="4"/>
  <c r="L3219" i="8" l="1"/>
  <c r="K2933" i="4"/>
  <c r="I4176" i="4"/>
  <c r="K3219" i="8" l="1"/>
  <c r="L2934" i="4"/>
  <c r="H4176" i="4"/>
  <c r="L3220" i="8" l="1"/>
  <c r="K3220" i="8" s="1"/>
  <c r="K2934" i="4"/>
  <c r="I4177" i="4"/>
  <c r="L3221" i="8" l="1"/>
  <c r="L2935" i="4"/>
  <c r="H4177" i="4"/>
  <c r="K3221" i="8" l="1"/>
  <c r="K2935" i="4"/>
  <c r="I4178" i="4"/>
  <c r="L3222" i="8" l="1"/>
  <c r="K3222" i="8" s="1"/>
  <c r="L2936" i="4"/>
  <c r="H4178" i="4"/>
  <c r="L3223" i="8" l="1"/>
  <c r="K2936" i="4"/>
  <c r="I4179" i="4"/>
  <c r="K3223" i="8" l="1"/>
  <c r="L2937" i="4"/>
  <c r="H4179" i="4"/>
  <c r="L3224" i="8" l="1"/>
  <c r="K3224" i="8" s="1"/>
  <c r="K2937" i="4"/>
  <c r="I4180" i="4"/>
  <c r="L3225" i="8" l="1"/>
  <c r="L2938" i="4"/>
  <c r="H4180" i="4"/>
  <c r="K3225" i="8" l="1"/>
  <c r="K2938" i="4"/>
  <c r="I4181" i="4"/>
  <c r="L3226" i="8" l="1"/>
  <c r="L2939" i="4"/>
  <c r="H4181" i="4"/>
  <c r="K3226" i="8" l="1"/>
  <c r="K2939" i="4"/>
  <c r="I4182" i="4"/>
  <c r="L3227" i="8" l="1"/>
  <c r="L2940" i="4"/>
  <c r="H4182" i="4"/>
  <c r="K3227" i="8" l="1"/>
  <c r="K2940" i="4"/>
  <c r="I4183" i="4"/>
  <c r="L3228" i="8" l="1"/>
  <c r="L2941" i="4"/>
  <c r="H4183" i="4"/>
  <c r="K3228" i="8" l="1"/>
  <c r="K2941" i="4"/>
  <c r="I4184" i="4"/>
  <c r="L3229" i="8" l="1"/>
  <c r="L2942" i="4"/>
  <c r="H4184" i="4"/>
  <c r="K3229" i="8" l="1"/>
  <c r="L3230" i="8" s="1"/>
  <c r="K2942" i="4"/>
  <c r="I4185" i="4"/>
  <c r="K3230" i="8" l="1"/>
  <c r="L2943" i="4"/>
  <c r="H4185" i="4"/>
  <c r="L3231" i="8" l="1"/>
  <c r="K2943" i="4"/>
  <c r="I4186" i="4"/>
  <c r="K3231" i="8" l="1"/>
  <c r="L3232" i="8" s="1"/>
  <c r="L2944" i="4"/>
  <c r="H4186" i="4"/>
  <c r="K3232" i="8" l="1"/>
  <c r="K2944" i="4"/>
  <c r="I4187" i="4"/>
  <c r="L3233" i="8" l="1"/>
  <c r="L2945" i="4"/>
  <c r="H4187" i="4"/>
  <c r="K3233" i="8" l="1"/>
  <c r="L3234" i="8" s="1"/>
  <c r="K2945" i="4"/>
  <c r="I4188" i="4"/>
  <c r="K3234" i="8" l="1"/>
  <c r="L2946" i="4"/>
  <c r="H4188" i="4"/>
  <c r="L3235" i="8" l="1"/>
  <c r="K2946" i="4"/>
  <c r="I4189" i="4"/>
  <c r="K3235" i="8" l="1"/>
  <c r="L3236" i="8" s="1"/>
  <c r="L2947" i="4"/>
  <c r="H4189" i="4"/>
  <c r="K3236" i="8" l="1"/>
  <c r="K2947" i="4"/>
  <c r="I4190" i="4"/>
  <c r="L3237" i="8" l="1"/>
  <c r="L2948" i="4"/>
  <c r="H4190" i="4"/>
  <c r="K3237" i="8" l="1"/>
  <c r="L3238" i="8" s="1"/>
  <c r="K2948" i="4"/>
  <c r="I4191" i="4"/>
  <c r="K3238" i="8" l="1"/>
  <c r="L2949" i="4"/>
  <c r="H4191" i="4"/>
  <c r="L3239" i="8" l="1"/>
  <c r="K2949" i="4"/>
  <c r="I4192" i="4"/>
  <c r="K3239" i="8" l="1"/>
  <c r="L3240" i="8" s="1"/>
  <c r="L2950" i="4"/>
  <c r="H4192" i="4"/>
  <c r="K3240" i="8" l="1"/>
  <c r="K2950" i="4"/>
  <c r="I4193" i="4"/>
  <c r="L3241" i="8" l="1"/>
  <c r="L2951" i="4"/>
  <c r="H4193" i="4"/>
  <c r="K3241" i="8" l="1"/>
  <c r="L3242" i="8" s="1"/>
  <c r="K2951" i="4"/>
  <c r="I4194" i="4"/>
  <c r="K3242" i="8" l="1"/>
  <c r="L2952" i="4"/>
  <c r="H4194" i="4"/>
  <c r="L3243" i="8" l="1"/>
  <c r="K2952" i="4"/>
  <c r="I4195" i="4"/>
  <c r="K3243" i="8" l="1"/>
  <c r="L2953" i="4"/>
  <c r="H4195" i="4"/>
  <c r="L3244" i="8" l="1"/>
  <c r="K2953" i="4"/>
  <c r="I4196" i="4"/>
  <c r="K3244" i="8" l="1"/>
  <c r="L2954" i="4"/>
  <c r="H4196" i="4"/>
  <c r="L3245" i="8" l="1"/>
  <c r="K2954" i="4"/>
  <c r="I4197" i="4"/>
  <c r="K3245" i="8" l="1"/>
  <c r="L2955" i="4"/>
  <c r="H4197" i="4"/>
  <c r="L3246" i="8" l="1"/>
  <c r="K2955" i="4"/>
  <c r="I4198" i="4"/>
  <c r="K3246" i="8" l="1"/>
  <c r="L2956" i="4"/>
  <c r="H4198" i="4"/>
  <c r="L3247" i="8" l="1"/>
  <c r="K3247" i="8" s="1"/>
  <c r="K2956" i="4"/>
  <c r="I4199" i="4"/>
  <c r="L3248" i="8" l="1"/>
  <c r="L2957" i="4"/>
  <c r="H4199" i="4"/>
  <c r="K3248" i="8" l="1"/>
  <c r="K2957" i="4"/>
  <c r="I4200" i="4"/>
  <c r="L3249" i="8" l="1"/>
  <c r="L2958" i="4"/>
  <c r="H4200" i="4"/>
  <c r="K3249" i="8" l="1"/>
  <c r="K2958" i="4"/>
  <c r="I4201" i="4"/>
  <c r="L3250" i="8" l="1"/>
  <c r="L2959" i="4"/>
  <c r="H4201" i="4"/>
  <c r="K3250" i="8" l="1"/>
  <c r="K2959" i="4"/>
  <c r="I4202" i="4"/>
  <c r="L3251" i="8" l="1"/>
  <c r="L2960" i="4"/>
  <c r="H4202" i="4"/>
  <c r="K3251" i="8" l="1"/>
  <c r="K2960" i="4"/>
  <c r="I4203" i="4"/>
  <c r="L3252" i="8" l="1"/>
  <c r="L2961" i="4"/>
  <c r="H4203" i="4"/>
  <c r="K3252" i="8" l="1"/>
  <c r="K2961" i="4"/>
  <c r="I4204" i="4"/>
  <c r="L3253" i="8" l="1"/>
  <c r="K3253" i="8" s="1"/>
  <c r="L2962" i="4"/>
  <c r="H4204" i="4"/>
  <c r="L3254" i="8" l="1"/>
  <c r="K2962" i="4"/>
  <c r="I4205" i="4"/>
  <c r="K3254" i="8" l="1"/>
  <c r="L2963" i="4"/>
  <c r="H4205" i="4"/>
  <c r="L3255" i="8" l="1"/>
  <c r="K2963" i="4"/>
  <c r="I4206" i="4"/>
  <c r="K3255" i="8" l="1"/>
  <c r="L2964" i="4"/>
  <c r="H4206" i="4"/>
  <c r="L3256" i="8" l="1"/>
  <c r="K2964" i="4"/>
  <c r="I4207" i="4"/>
  <c r="K3256" i="8" l="1"/>
  <c r="L2965" i="4"/>
  <c r="H4207" i="4"/>
  <c r="L3257" i="8" l="1"/>
  <c r="K2965" i="4"/>
  <c r="I4208" i="4"/>
  <c r="K3257" i="8" l="1"/>
  <c r="L2966" i="4"/>
  <c r="H4208" i="4"/>
  <c r="L3258" i="8" l="1"/>
  <c r="K2966" i="4"/>
  <c r="I4209" i="4"/>
  <c r="K3258" i="8" l="1"/>
  <c r="L2967" i="4"/>
  <c r="H4209" i="4"/>
  <c r="L3259" i="8" l="1"/>
  <c r="K2967" i="4"/>
  <c r="I4210" i="4"/>
  <c r="K3259" i="8" l="1"/>
  <c r="L3260" i="8" s="1"/>
  <c r="L2968" i="4"/>
  <c r="H4210" i="4"/>
  <c r="K3260" i="8" l="1"/>
  <c r="K2968" i="4"/>
  <c r="I4211" i="4"/>
  <c r="L3261" i="8" l="1"/>
  <c r="L2969" i="4"/>
  <c r="H4211" i="4"/>
  <c r="K3261" i="8" l="1"/>
  <c r="L3262" i="8" s="1"/>
  <c r="K2969" i="4"/>
  <c r="I4212" i="4"/>
  <c r="K3262" i="8" l="1"/>
  <c r="L2970" i="4"/>
  <c r="H4212" i="4"/>
  <c r="L3263" i="8" l="1"/>
  <c r="K2970" i="4"/>
  <c r="I4213" i="4"/>
  <c r="K3263" i="8" l="1"/>
  <c r="L2971" i="4"/>
  <c r="H4213" i="4"/>
  <c r="L3264" i="8" l="1"/>
  <c r="K2971" i="4"/>
  <c r="I4214" i="4"/>
  <c r="K3264" i="8" l="1"/>
  <c r="L2972" i="4"/>
  <c r="H4214" i="4"/>
  <c r="L3265" i="8" l="1"/>
  <c r="K2972" i="4"/>
  <c r="I4215" i="4"/>
  <c r="K3265" i="8" l="1"/>
  <c r="L3266" i="8" s="1"/>
  <c r="L2973" i="4"/>
  <c r="H4215" i="4"/>
  <c r="K3266" i="8" l="1"/>
  <c r="K2973" i="4"/>
  <c r="I4216" i="4"/>
  <c r="L3267" i="8" l="1"/>
  <c r="L2974" i="4"/>
  <c r="H4216" i="4"/>
  <c r="K3267" i="8" l="1"/>
  <c r="L3268" i="8" s="1"/>
  <c r="K2974" i="4"/>
  <c r="I4217" i="4"/>
  <c r="K3268" i="8" l="1"/>
  <c r="L2975" i="4"/>
  <c r="H4217" i="4"/>
  <c r="L3269" i="8" l="1"/>
  <c r="K2975" i="4"/>
  <c r="I4218" i="4"/>
  <c r="K3269" i="8" l="1"/>
  <c r="L2976" i="4"/>
  <c r="H4218" i="4"/>
  <c r="L3270" i="8" l="1"/>
  <c r="K2976" i="4"/>
  <c r="I4219" i="4"/>
  <c r="K3270" i="8" l="1"/>
  <c r="L2977" i="4"/>
  <c r="H4219" i="4"/>
  <c r="L3271" i="8" l="1"/>
  <c r="K2977" i="4"/>
  <c r="I4220" i="4"/>
  <c r="K3271" i="8" l="1"/>
  <c r="L3272" i="8" s="1"/>
  <c r="L2978" i="4"/>
  <c r="H4220" i="4"/>
  <c r="K3272" i="8" l="1"/>
  <c r="K2978" i="4"/>
  <c r="I4221" i="4"/>
  <c r="L3273" i="8" l="1"/>
  <c r="L2979" i="4"/>
  <c r="H4221" i="4"/>
  <c r="K3273" i="8" l="1"/>
  <c r="K2979" i="4"/>
  <c r="I4222" i="4"/>
  <c r="L3274" i="8" l="1"/>
  <c r="L2980" i="4"/>
  <c r="H4222" i="4"/>
  <c r="K3274" i="8" l="1"/>
  <c r="K2980" i="4"/>
  <c r="I4223" i="4"/>
  <c r="L3275" i="8" l="1"/>
  <c r="L2981" i="4"/>
  <c r="H4223" i="4"/>
  <c r="K3275" i="8" l="1"/>
  <c r="L3276" i="8" s="1"/>
  <c r="K2981" i="4"/>
  <c r="I4224" i="4"/>
  <c r="K3276" i="8" l="1"/>
  <c r="L2982" i="4"/>
  <c r="H4224" i="4"/>
  <c r="L3277" i="8" l="1"/>
  <c r="K2982" i="4"/>
  <c r="I4225" i="4"/>
  <c r="K3277" i="8" l="1"/>
  <c r="L2983" i="4"/>
  <c r="H4225" i="4"/>
  <c r="L3278" i="8" l="1"/>
  <c r="K2983" i="4"/>
  <c r="I4226" i="4"/>
  <c r="K3278" i="8" l="1"/>
  <c r="L2984" i="4"/>
  <c r="H4226" i="4"/>
  <c r="L3279" i="8" l="1"/>
  <c r="K2984" i="4"/>
  <c r="I4227" i="4"/>
  <c r="K3279" i="8" l="1"/>
  <c r="L2985" i="4"/>
  <c r="H4227" i="4"/>
  <c r="L3280" i="8" l="1"/>
  <c r="K2985" i="4"/>
  <c r="I4228" i="4"/>
  <c r="K3280" i="8" l="1"/>
  <c r="L2986" i="4"/>
  <c r="H4228" i="4"/>
  <c r="L3281" i="8" l="1"/>
  <c r="K2986" i="4"/>
  <c r="I4229" i="4"/>
  <c r="K3281" i="8" l="1"/>
  <c r="L2987" i="4"/>
  <c r="H4229" i="4"/>
  <c r="L3282" i="8" l="1"/>
  <c r="K2987" i="4"/>
  <c r="I4230" i="4"/>
  <c r="K3282" i="8" l="1"/>
  <c r="L2988" i="4"/>
  <c r="H4230" i="4"/>
  <c r="L3283" i="8" l="1"/>
  <c r="K2988" i="4"/>
  <c r="I4231" i="4"/>
  <c r="K3283" i="8" l="1"/>
  <c r="L2989" i="4"/>
  <c r="H4231" i="4"/>
  <c r="L3284" i="8" l="1"/>
  <c r="K2989" i="4"/>
  <c r="I4232" i="4"/>
  <c r="K3284" i="8" l="1"/>
  <c r="L2990" i="4"/>
  <c r="H4232" i="4"/>
  <c r="L3285" i="8" l="1"/>
  <c r="K2990" i="4"/>
  <c r="I4233" i="4"/>
  <c r="K3285" i="8" l="1"/>
  <c r="L2991" i="4"/>
  <c r="H4233" i="4"/>
  <c r="L3286" i="8" l="1"/>
  <c r="K2991" i="4"/>
  <c r="I4234" i="4"/>
  <c r="K3286" i="8" l="1"/>
  <c r="L2992" i="4"/>
  <c r="H4234" i="4"/>
  <c r="L3287" i="8" l="1"/>
  <c r="K2992" i="4"/>
  <c r="I4235" i="4"/>
  <c r="K3287" i="8" l="1"/>
  <c r="L3288" i="8" s="1"/>
  <c r="L2993" i="4"/>
  <c r="H4235" i="4"/>
  <c r="K3288" i="8" l="1"/>
  <c r="K2993" i="4"/>
  <c r="I4236" i="4"/>
  <c r="L3289" i="8" l="1"/>
  <c r="L2994" i="4"/>
  <c r="H4236" i="4"/>
  <c r="K3289" i="8" l="1"/>
  <c r="L3290" i="8" s="1"/>
  <c r="K2994" i="4"/>
  <c r="I4237" i="4"/>
  <c r="K3290" i="8" l="1"/>
  <c r="L2995" i="4"/>
  <c r="H4237" i="4"/>
  <c r="L3291" i="8" l="1"/>
  <c r="K2995" i="4"/>
  <c r="I4238" i="4"/>
  <c r="K3291" i="8" l="1"/>
  <c r="L2996" i="4"/>
  <c r="H4238" i="4"/>
  <c r="L3292" i="8" l="1"/>
  <c r="K2996" i="4"/>
  <c r="I4239" i="4"/>
  <c r="K3292" i="8" l="1"/>
  <c r="L2997" i="4"/>
  <c r="H4239" i="4"/>
  <c r="L3293" i="8" l="1"/>
  <c r="K2997" i="4"/>
  <c r="I4240" i="4"/>
  <c r="K3293" i="8" l="1"/>
  <c r="L2998" i="4"/>
  <c r="H4240" i="4"/>
  <c r="L3294" i="8" l="1"/>
  <c r="K2998" i="4"/>
  <c r="I4241" i="4"/>
  <c r="K3294" i="8" l="1"/>
  <c r="L2999" i="4"/>
  <c r="H4241" i="4"/>
  <c r="L3295" i="8" l="1"/>
  <c r="K2999" i="4"/>
  <c r="I4242" i="4"/>
  <c r="K3295" i="8" l="1"/>
  <c r="L3000" i="4"/>
  <c r="H4242" i="4"/>
  <c r="L3296" i="8" l="1"/>
  <c r="K3296" i="8" s="1"/>
  <c r="K3000" i="4"/>
  <c r="I4243" i="4"/>
  <c r="L3297" i="8" l="1"/>
  <c r="L3001" i="4"/>
  <c r="H4243" i="4"/>
  <c r="K3297" i="8" l="1"/>
  <c r="L3298" i="8" s="1"/>
  <c r="K3001" i="4"/>
  <c r="I4244" i="4"/>
  <c r="K3298" i="8" l="1"/>
  <c r="L3002" i="4"/>
  <c r="H4244" i="4"/>
  <c r="L3299" i="8" l="1"/>
  <c r="K3002" i="4"/>
  <c r="I4245" i="4"/>
  <c r="K3299" i="8" l="1"/>
  <c r="L3003" i="4"/>
  <c r="H4245" i="4"/>
  <c r="L3300" i="8" l="1"/>
  <c r="K3003" i="4"/>
  <c r="I4246" i="4"/>
  <c r="K3300" i="8" l="1"/>
  <c r="L3004" i="4"/>
  <c r="H4246" i="4"/>
  <c r="L3301" i="8" l="1"/>
  <c r="K3004" i="4"/>
  <c r="I4247" i="4"/>
  <c r="K3301" i="8" l="1"/>
  <c r="L3302" i="8" s="1"/>
  <c r="L3005" i="4"/>
  <c r="H4247" i="4"/>
  <c r="K3302" i="8" l="1"/>
  <c r="K3005" i="4"/>
  <c r="I4248" i="4"/>
  <c r="L3303" i="8" l="1"/>
  <c r="L3006" i="4"/>
  <c r="H4248" i="4"/>
  <c r="K3303" i="8" l="1"/>
  <c r="K3006" i="4"/>
  <c r="I4249" i="4"/>
  <c r="L3304" i="8" l="1"/>
  <c r="L3007" i="4"/>
  <c r="H4249" i="4"/>
  <c r="K3304" i="8" l="1"/>
  <c r="K3007" i="4"/>
  <c r="I4250" i="4"/>
  <c r="L3305" i="8" l="1"/>
  <c r="K3305" i="8" s="1"/>
  <c r="L3008" i="4"/>
  <c r="H4250" i="4"/>
  <c r="L3306" i="8" l="1"/>
  <c r="K3008" i="4"/>
  <c r="I4251" i="4"/>
  <c r="K3306" i="8" l="1"/>
  <c r="L3009" i="4"/>
  <c r="H4251" i="4"/>
  <c r="L3307" i="8" l="1"/>
  <c r="K3009" i="4"/>
  <c r="I4252" i="4"/>
  <c r="K3307" i="8" l="1"/>
  <c r="L3010" i="4"/>
  <c r="H4252" i="4"/>
  <c r="L3308" i="8" l="1"/>
  <c r="K3010" i="4"/>
  <c r="I4253" i="4"/>
  <c r="K3308" i="8" l="1"/>
  <c r="L3011" i="4"/>
  <c r="H4253" i="4"/>
  <c r="L3309" i="8" l="1"/>
  <c r="K3011" i="4"/>
  <c r="I4254" i="4"/>
  <c r="K3309" i="8" l="1"/>
  <c r="L3012" i="4"/>
  <c r="H4254" i="4"/>
  <c r="L3310" i="8" l="1"/>
  <c r="K3310" i="8" s="1"/>
  <c r="K3012" i="4"/>
  <c r="I4255" i="4"/>
  <c r="L3311" i="8" l="1"/>
  <c r="L3013" i="4"/>
  <c r="K3013" i="4" s="1"/>
  <c r="H4255" i="4"/>
  <c r="K3311" i="8" l="1"/>
  <c r="L3014" i="4"/>
  <c r="I4256" i="4"/>
  <c r="L3312" i="8" l="1"/>
  <c r="K3014" i="4"/>
  <c r="H4256" i="4"/>
  <c r="K3312" i="8" l="1"/>
  <c r="L3015" i="4"/>
  <c r="I4257" i="4"/>
  <c r="L3313" i="8" l="1"/>
  <c r="K3015" i="4"/>
  <c r="H4257" i="4"/>
  <c r="K3313" i="8" l="1"/>
  <c r="L3314" i="8" s="1"/>
  <c r="L3016" i="4"/>
  <c r="I4258" i="4"/>
  <c r="K3314" i="8" l="1"/>
  <c r="K3016" i="4"/>
  <c r="H4258" i="4"/>
  <c r="L3315" i="8" l="1"/>
  <c r="L3017" i="4"/>
  <c r="I4259" i="4"/>
  <c r="K3315" i="8" l="1"/>
  <c r="K3017" i="4"/>
  <c r="H4259" i="4"/>
  <c r="L3316" i="8" l="1"/>
  <c r="L3018" i="4"/>
  <c r="I4260" i="4"/>
  <c r="K3316" i="8" l="1"/>
  <c r="K3018" i="4"/>
  <c r="H4260" i="4"/>
  <c r="L3317" i="8" l="1"/>
  <c r="K3317" i="8" s="1"/>
  <c r="L3019" i="4"/>
  <c r="I4261" i="4"/>
  <c r="L3318" i="8" l="1"/>
  <c r="K3019" i="4"/>
  <c r="H4261" i="4"/>
  <c r="K3318" i="8" l="1"/>
  <c r="L3020" i="4"/>
  <c r="I4262" i="4"/>
  <c r="L3319" i="8" l="1"/>
  <c r="K3020" i="4"/>
  <c r="H4262" i="4"/>
  <c r="K3319" i="8" l="1"/>
  <c r="L3021" i="4"/>
  <c r="I4263" i="4"/>
  <c r="L3320" i="8" l="1"/>
  <c r="K3021" i="4"/>
  <c r="H4263" i="4"/>
  <c r="K3320" i="8" l="1"/>
  <c r="L3321" i="8" s="1"/>
  <c r="L3022" i="4"/>
  <c r="I4264" i="4"/>
  <c r="K3321" i="8" l="1"/>
  <c r="K3022" i="4"/>
  <c r="H4264" i="4"/>
  <c r="L3322" i="8" l="1"/>
  <c r="L3023" i="4"/>
  <c r="I4265" i="4"/>
  <c r="K3322" i="8" l="1"/>
  <c r="K3023" i="4"/>
  <c r="H4265" i="4"/>
  <c r="L3323" i="8" l="1"/>
  <c r="L3024" i="4"/>
  <c r="I4266" i="4"/>
  <c r="K3323" i="8" l="1"/>
  <c r="K3024" i="4"/>
  <c r="H4266" i="4"/>
  <c r="L3324" i="8" l="1"/>
  <c r="L3025" i="4"/>
  <c r="I4267" i="4"/>
  <c r="K3324" i="8" l="1"/>
  <c r="K3025" i="4"/>
  <c r="H4267" i="4"/>
  <c r="L3325" i="8" l="1"/>
  <c r="L3026" i="4"/>
  <c r="I4268" i="4"/>
  <c r="K3325" i="8" l="1"/>
  <c r="K3026" i="4"/>
  <c r="H4268" i="4"/>
  <c r="L3326" i="8" l="1"/>
  <c r="L3027" i="4"/>
  <c r="I4269" i="4"/>
  <c r="K3326" i="8" l="1"/>
  <c r="K3027" i="4"/>
  <c r="H4269" i="4"/>
  <c r="L3327" i="8" l="1"/>
  <c r="L3028" i="4"/>
  <c r="I4270" i="4"/>
  <c r="K3327" i="8" l="1"/>
  <c r="K3028" i="4"/>
  <c r="H4270" i="4"/>
  <c r="L3328" i="8" l="1"/>
  <c r="L3029" i="4"/>
  <c r="I4271" i="4"/>
  <c r="K3328" i="8" l="1"/>
  <c r="L3329" i="8" s="1"/>
  <c r="K3029" i="4"/>
  <c r="H4271" i="4"/>
  <c r="K3329" i="8" l="1"/>
  <c r="L3030" i="4"/>
  <c r="I4272" i="4"/>
  <c r="L3330" i="8" l="1"/>
  <c r="K3030" i="4"/>
  <c r="H4272" i="4"/>
  <c r="K3330" i="8" l="1"/>
  <c r="L3031" i="4"/>
  <c r="I4273" i="4"/>
  <c r="L3331" i="8" l="1"/>
  <c r="K3031" i="4"/>
  <c r="H4273" i="4"/>
  <c r="K3331" i="8" l="1"/>
  <c r="L3032" i="4"/>
  <c r="I4274" i="4"/>
  <c r="L3332" i="8" l="1"/>
  <c r="K3332" i="8" s="1"/>
  <c r="K3032" i="4"/>
  <c r="H4274" i="4"/>
  <c r="L3333" i="8" l="1"/>
  <c r="L3033" i="4"/>
  <c r="I4275" i="4"/>
  <c r="K3333" i="8" l="1"/>
  <c r="K3033" i="4"/>
  <c r="H4275" i="4"/>
  <c r="L3334" i="8" l="1"/>
  <c r="L3034" i="4"/>
  <c r="I4276" i="4"/>
  <c r="K3334" i="8" l="1"/>
  <c r="K3034" i="4"/>
  <c r="H4276" i="4"/>
  <c r="L3335" i="8" l="1"/>
  <c r="L3035" i="4"/>
  <c r="I4277" i="4"/>
  <c r="K3335" i="8" l="1"/>
  <c r="K3035" i="4"/>
  <c r="H4277" i="4"/>
  <c r="L3336" i="8" l="1"/>
  <c r="L3036" i="4"/>
  <c r="I4278" i="4"/>
  <c r="K3336" i="8" l="1"/>
  <c r="K3036" i="4"/>
  <c r="H4278" i="4"/>
  <c r="L3337" i="8" l="1"/>
  <c r="L3037" i="4"/>
  <c r="I4279" i="4"/>
  <c r="K3337" i="8" l="1"/>
  <c r="K3037" i="4"/>
  <c r="H4279" i="4"/>
  <c r="L3338" i="8" l="1"/>
  <c r="L3038" i="4"/>
  <c r="I4280" i="4"/>
  <c r="K3338" i="8" l="1"/>
  <c r="K3038" i="4"/>
  <c r="H4280" i="4"/>
  <c r="L3339" i="8" l="1"/>
  <c r="L3039" i="4"/>
  <c r="I4281" i="4"/>
  <c r="K3339" i="8" l="1"/>
  <c r="K3039" i="4"/>
  <c r="H4281" i="4"/>
  <c r="L3340" i="8" l="1"/>
  <c r="K3340" i="8" s="1"/>
  <c r="L3040" i="4"/>
  <c r="I4282" i="4"/>
  <c r="L3341" i="8" l="1"/>
  <c r="K3040" i="4"/>
  <c r="H4282" i="4"/>
  <c r="K3341" i="8" l="1"/>
  <c r="L3041" i="4"/>
  <c r="I4283" i="4"/>
  <c r="L3342" i="8" l="1"/>
  <c r="K3342" i="8" s="1"/>
  <c r="K3041" i="4"/>
  <c r="H4283" i="4"/>
  <c r="L3343" i="8" l="1"/>
  <c r="L3042" i="4"/>
  <c r="I4284" i="4"/>
  <c r="K3343" i="8" l="1"/>
  <c r="K3042" i="4"/>
  <c r="H4284" i="4"/>
  <c r="L3344" i="8" l="1"/>
  <c r="L3043" i="4"/>
  <c r="I4285" i="4"/>
  <c r="K3344" i="8" l="1"/>
  <c r="K3043" i="4"/>
  <c r="H4285" i="4"/>
  <c r="L3345" i="8" l="1"/>
  <c r="L3044" i="4"/>
  <c r="I4286" i="4"/>
  <c r="K3345" i="8" l="1"/>
  <c r="K3044" i="4"/>
  <c r="H4286" i="4"/>
  <c r="L3346" i="8" l="1"/>
  <c r="L3045" i="4"/>
  <c r="I4287" i="4"/>
  <c r="K3346" i="8" l="1"/>
  <c r="K3045" i="4"/>
  <c r="H4287" i="4"/>
  <c r="L3347" i="8" l="1"/>
  <c r="L3046" i="4"/>
  <c r="I4288" i="4"/>
  <c r="K3347" i="8" l="1"/>
  <c r="K3046" i="4"/>
  <c r="H4288" i="4"/>
  <c r="L3348" i="8" l="1"/>
  <c r="L3047" i="4"/>
  <c r="I4289" i="4"/>
  <c r="K3348" i="8" l="1"/>
  <c r="K3047" i="4"/>
  <c r="H4289" i="4"/>
  <c r="L3349" i="8" l="1"/>
  <c r="L3048" i="4"/>
  <c r="I4290" i="4"/>
  <c r="K3349" i="8" l="1"/>
  <c r="K3048" i="4"/>
  <c r="H4290" i="4"/>
  <c r="L3350" i="8" l="1"/>
  <c r="L3049" i="4"/>
  <c r="I4291" i="4"/>
  <c r="K3350" i="8" l="1"/>
  <c r="K3049" i="4"/>
  <c r="H4291" i="4"/>
  <c r="L3351" i="8" l="1"/>
  <c r="L3050" i="4"/>
  <c r="I4292" i="4"/>
  <c r="K3351" i="8" l="1"/>
  <c r="K3050" i="4"/>
  <c r="H4292" i="4"/>
  <c r="L3352" i="8" l="1"/>
  <c r="L3051" i="4"/>
  <c r="I4293" i="4"/>
  <c r="K3352" i="8" l="1"/>
  <c r="K3051" i="4"/>
  <c r="H4293" i="4"/>
  <c r="L3353" i="8" l="1"/>
  <c r="L3052" i="4"/>
  <c r="I4294" i="4"/>
  <c r="K3353" i="8" l="1"/>
  <c r="K3052" i="4"/>
  <c r="H4294" i="4"/>
  <c r="L3354" i="8" l="1"/>
  <c r="L3053" i="4"/>
  <c r="I4295" i="4"/>
  <c r="K3354" i="8" l="1"/>
  <c r="L3355" i="8" s="1"/>
  <c r="K3053" i="4"/>
  <c r="H4295" i="4"/>
  <c r="K3355" i="8" l="1"/>
  <c r="L3054" i="4"/>
  <c r="I4296" i="4"/>
  <c r="L3356" i="8" l="1"/>
  <c r="K3054" i="4"/>
  <c r="H4296" i="4"/>
  <c r="K3356" i="8" l="1"/>
  <c r="L3055" i="4"/>
  <c r="I4297" i="4"/>
  <c r="L3357" i="8" l="1"/>
  <c r="K3055" i="4"/>
  <c r="H4297" i="4"/>
  <c r="K3357" i="8" l="1"/>
  <c r="L3056" i="4"/>
  <c r="I4298" i="4"/>
  <c r="L3358" i="8" l="1"/>
  <c r="K3056" i="4"/>
  <c r="H4298" i="4"/>
  <c r="K3358" i="8" l="1"/>
  <c r="L3057" i="4"/>
  <c r="I4299" i="4"/>
  <c r="L3359" i="8" l="1"/>
  <c r="K3057" i="4"/>
  <c r="H4299" i="4"/>
  <c r="K3359" i="8" l="1"/>
  <c r="L3058" i="4"/>
  <c r="I4300" i="4"/>
  <c r="L3360" i="8" l="1"/>
  <c r="K3360" i="8" s="1"/>
  <c r="K3058" i="4"/>
  <c r="H4300" i="4"/>
  <c r="L3361" i="8" l="1"/>
  <c r="L3059" i="4"/>
  <c r="I4301" i="4"/>
  <c r="K3361" i="8" l="1"/>
  <c r="K3059" i="4"/>
  <c r="H4301" i="4"/>
  <c r="L3362" i="8" l="1"/>
  <c r="L3060" i="4"/>
  <c r="I4302" i="4"/>
  <c r="K3362" i="8" l="1"/>
  <c r="K3060" i="4"/>
  <c r="H4302" i="4"/>
  <c r="L3363" i="8" l="1"/>
  <c r="L3061" i="4"/>
  <c r="I4303" i="4"/>
  <c r="K3363" i="8" l="1"/>
  <c r="K3061" i="4"/>
  <c r="H4303" i="4"/>
  <c r="L3364" i="8" l="1"/>
  <c r="L3062" i="4"/>
  <c r="I4304" i="4"/>
  <c r="K3364" i="8" l="1"/>
  <c r="K3062" i="4"/>
  <c r="H4304" i="4"/>
  <c r="L3365" i="8" l="1"/>
  <c r="L3063" i="4"/>
  <c r="I4305" i="4"/>
  <c r="K3365" i="8" l="1"/>
  <c r="K3063" i="4"/>
  <c r="H4305" i="4"/>
  <c r="L3366" i="8" l="1"/>
  <c r="L3064" i="4"/>
  <c r="I4306" i="4"/>
  <c r="K3366" i="8" l="1"/>
  <c r="K3064" i="4"/>
  <c r="H4306" i="4"/>
  <c r="L3367" i="8" l="1"/>
  <c r="L3065" i="4"/>
  <c r="I4307" i="4"/>
  <c r="K3367" i="8" l="1"/>
  <c r="K3065" i="4"/>
  <c r="H4307" i="4"/>
  <c r="L3368" i="8" l="1"/>
  <c r="L3066" i="4"/>
  <c r="I4308" i="4"/>
  <c r="K3368" i="8" l="1"/>
  <c r="K3066" i="4"/>
  <c r="H4308" i="4"/>
  <c r="L3369" i="8" l="1"/>
  <c r="L3067" i="4"/>
  <c r="I4309" i="4"/>
  <c r="K3369" i="8" l="1"/>
  <c r="K3067" i="4"/>
  <c r="H4309" i="4"/>
  <c r="L3370" i="8" l="1"/>
  <c r="L3068" i="4"/>
  <c r="I4310" i="4"/>
  <c r="K3370" i="8" l="1"/>
  <c r="K3068" i="4"/>
  <c r="H4310" i="4"/>
  <c r="L3371" i="8" l="1"/>
  <c r="L3069" i="4"/>
  <c r="I4311" i="4"/>
  <c r="K3371" i="8" l="1"/>
  <c r="K3069" i="4"/>
  <c r="H4311" i="4"/>
  <c r="L3372" i="8" l="1"/>
  <c r="L3070" i="4"/>
  <c r="I4312" i="4"/>
  <c r="K3372" i="8" l="1"/>
  <c r="K3070" i="4"/>
  <c r="H4312" i="4"/>
  <c r="L3373" i="8" l="1"/>
  <c r="L3071" i="4"/>
  <c r="I4313" i="4"/>
  <c r="K3373" i="8" l="1"/>
  <c r="K3071" i="4"/>
  <c r="H4313" i="4"/>
  <c r="L3374" i="8" l="1"/>
  <c r="L3072" i="4"/>
  <c r="I4314" i="4"/>
  <c r="K3374" i="8" l="1"/>
  <c r="K3072" i="4"/>
  <c r="H4314" i="4"/>
  <c r="L3375" i="8" l="1"/>
  <c r="L3073" i="4"/>
  <c r="I4315" i="4"/>
  <c r="K3375" i="8" l="1"/>
  <c r="K3073" i="4"/>
  <c r="H4315" i="4"/>
  <c r="L3376" i="8" l="1"/>
  <c r="K3376" i="8" s="1"/>
  <c r="L3074" i="4"/>
  <c r="I4316" i="4"/>
  <c r="L3377" i="8" l="1"/>
  <c r="K3074" i="4"/>
  <c r="H4316" i="4"/>
  <c r="K3377" i="8" l="1"/>
  <c r="L3075" i="4"/>
  <c r="I4317" i="4"/>
  <c r="L3378" i="8" l="1"/>
  <c r="K3075" i="4"/>
  <c r="H4317" i="4"/>
  <c r="K3378" i="8" l="1"/>
  <c r="L3076" i="4"/>
  <c r="I4318" i="4"/>
  <c r="L3379" i="8" l="1"/>
  <c r="K3076" i="4"/>
  <c r="H4318" i="4"/>
  <c r="K3379" i="8" l="1"/>
  <c r="L3077" i="4"/>
  <c r="I4319" i="4"/>
  <c r="L3380" i="8" l="1"/>
  <c r="K3077" i="4"/>
  <c r="H4319" i="4"/>
  <c r="K3380" i="8" l="1"/>
  <c r="L3078" i="4"/>
  <c r="I4320" i="4"/>
  <c r="L3381" i="8" l="1"/>
  <c r="K3381" i="8" s="1"/>
  <c r="K3078" i="4"/>
  <c r="H4320" i="4"/>
  <c r="L3382" i="8" l="1"/>
  <c r="L3079" i="4"/>
  <c r="I4321" i="4"/>
  <c r="K3382" i="8" l="1"/>
  <c r="K3079" i="4"/>
  <c r="H4321" i="4"/>
  <c r="L3383" i="8" l="1"/>
  <c r="L3080" i="4"/>
  <c r="I4322" i="4"/>
  <c r="K3383" i="8" l="1"/>
  <c r="K3080" i="4"/>
  <c r="H4322" i="4"/>
  <c r="L3384" i="8" l="1"/>
  <c r="L3081" i="4"/>
  <c r="I4323" i="4"/>
  <c r="K3384" i="8" l="1"/>
  <c r="K3081" i="4"/>
  <c r="H4323" i="4"/>
  <c r="L3385" i="8" l="1"/>
  <c r="K3385" i="8" s="1"/>
  <c r="L3082" i="4"/>
  <c r="I4324" i="4"/>
  <c r="L3386" i="8" l="1"/>
  <c r="K3082" i="4"/>
  <c r="H4324" i="4"/>
  <c r="K3386" i="8" l="1"/>
  <c r="L3083" i="4"/>
  <c r="I4325" i="4"/>
  <c r="L3387" i="8" l="1"/>
  <c r="K3083" i="4"/>
  <c r="H4325" i="4"/>
  <c r="K3387" i="8" l="1"/>
  <c r="L3084" i="4"/>
  <c r="I4326" i="4"/>
  <c r="L3388" i="8" l="1"/>
  <c r="K3084" i="4"/>
  <c r="H4326" i="4"/>
  <c r="K3388" i="8" l="1"/>
  <c r="L3085" i="4"/>
  <c r="I4327" i="4"/>
  <c r="L3389" i="8" l="1"/>
  <c r="K3085" i="4"/>
  <c r="H4327" i="4"/>
  <c r="K3389" i="8" l="1"/>
  <c r="L3086" i="4"/>
  <c r="I4328" i="4"/>
  <c r="L3390" i="8" l="1"/>
  <c r="K3086" i="4"/>
  <c r="H4328" i="4"/>
  <c r="K3390" i="8" l="1"/>
  <c r="L3087" i="4"/>
  <c r="I4329" i="4"/>
  <c r="L3391" i="8" l="1"/>
  <c r="K3087" i="4"/>
  <c r="H4329" i="4"/>
  <c r="K3391" i="8" l="1"/>
  <c r="L3088" i="4"/>
  <c r="I4330" i="4"/>
  <c r="L3392" i="8" l="1"/>
  <c r="K3088" i="4"/>
  <c r="H4330" i="4"/>
  <c r="K3392" i="8" l="1"/>
  <c r="L3089" i="4"/>
  <c r="I4331" i="4"/>
  <c r="L3393" i="8" l="1"/>
  <c r="K3089" i="4"/>
  <c r="H4331" i="4"/>
  <c r="K3393" i="8" l="1"/>
  <c r="L3090" i="4"/>
  <c r="I4332" i="4"/>
  <c r="L3394" i="8" l="1"/>
  <c r="K3090" i="4"/>
  <c r="H4332" i="4"/>
  <c r="K3394" i="8" l="1"/>
  <c r="L3091" i="4"/>
  <c r="I4333" i="4"/>
  <c r="L3395" i="8" l="1"/>
  <c r="K3091" i="4"/>
  <c r="H4333" i="4"/>
  <c r="K3395" i="8" l="1"/>
  <c r="L3092" i="4"/>
  <c r="I4334" i="4"/>
  <c r="L3396" i="8" l="1"/>
  <c r="K3092" i="4"/>
  <c r="H4334" i="4"/>
  <c r="K3396" i="8" l="1"/>
  <c r="L3093" i="4"/>
  <c r="I4335" i="4"/>
  <c r="L3397" i="8" l="1"/>
  <c r="K3093" i="4"/>
  <c r="H4335" i="4"/>
  <c r="K3397" i="8" l="1"/>
  <c r="L3094" i="4"/>
  <c r="I4336" i="4"/>
  <c r="L3398" i="8" l="1"/>
  <c r="K3398" i="8" s="1"/>
  <c r="K3094" i="4"/>
  <c r="H4336" i="4"/>
  <c r="L3399" i="8" l="1"/>
  <c r="L3095" i="4"/>
  <c r="I4337" i="4"/>
  <c r="K3399" i="8" l="1"/>
  <c r="K3095" i="4"/>
  <c r="H4337" i="4"/>
  <c r="L3400" i="8" l="1"/>
  <c r="L3096" i="4"/>
  <c r="I4338" i="4"/>
  <c r="K3400" i="8" l="1"/>
  <c r="K3096" i="4"/>
  <c r="H4338" i="4"/>
  <c r="L3401" i="8" l="1"/>
  <c r="L3097" i="4"/>
  <c r="I4339" i="4"/>
  <c r="K3401" i="8" l="1"/>
  <c r="K3097" i="4"/>
  <c r="H4339" i="4"/>
  <c r="L3402" i="8" l="1"/>
  <c r="L3098" i="4"/>
  <c r="I4340" i="4"/>
  <c r="K3402" i="8" l="1"/>
  <c r="K3098" i="4"/>
  <c r="H4340" i="4"/>
  <c r="L3403" i="8" l="1"/>
  <c r="L3099" i="4"/>
  <c r="I4341" i="4"/>
  <c r="K3403" i="8" l="1"/>
  <c r="K3099" i="4"/>
  <c r="H4341" i="4"/>
  <c r="L3404" i="8" l="1"/>
  <c r="L3100" i="4"/>
  <c r="I4342" i="4"/>
  <c r="K3404" i="8" l="1"/>
  <c r="K3100" i="4"/>
  <c r="H4342" i="4"/>
  <c r="L3405" i="8" l="1"/>
  <c r="K3405" i="8" s="1"/>
  <c r="L3101" i="4"/>
  <c r="I4343" i="4"/>
  <c r="L3406" i="8" l="1"/>
  <c r="K3101" i="4"/>
  <c r="H4343" i="4"/>
  <c r="K3406" i="8" l="1"/>
  <c r="L3102" i="4"/>
  <c r="I4344" i="4"/>
  <c r="L3407" i="8" l="1"/>
  <c r="K3407" i="8" s="1"/>
  <c r="K3102" i="4"/>
  <c r="H4344" i="4"/>
  <c r="L3408" i="8" l="1"/>
  <c r="L3103" i="4"/>
  <c r="I4345" i="4"/>
  <c r="K3408" i="8" l="1"/>
  <c r="K3103" i="4"/>
  <c r="H4345" i="4"/>
  <c r="L3409" i="8" l="1"/>
  <c r="K3409" i="8" s="1"/>
  <c r="L3104" i="4"/>
  <c r="I4346" i="4"/>
  <c r="L3410" i="8" l="1"/>
  <c r="K3104" i="4"/>
  <c r="H4346" i="4"/>
  <c r="K3410" i="8" l="1"/>
  <c r="L3105" i="4"/>
  <c r="I4347" i="4"/>
  <c r="L3411" i="8" l="1"/>
  <c r="K3105" i="4"/>
  <c r="H4347" i="4"/>
  <c r="K3411" i="8" l="1"/>
  <c r="L3106" i="4"/>
  <c r="I4348" i="4"/>
  <c r="L3412" i="8" l="1"/>
  <c r="K3106" i="4"/>
  <c r="H4348" i="4"/>
  <c r="K3412" i="8" l="1"/>
  <c r="L3107" i="4"/>
  <c r="I4349" i="4"/>
  <c r="L3413" i="8" l="1"/>
  <c r="K3107" i="4"/>
  <c r="H4349" i="4"/>
  <c r="K3413" i="8" l="1"/>
  <c r="L3108" i="4"/>
  <c r="I4350" i="4"/>
  <c r="L3414" i="8" l="1"/>
  <c r="K3108" i="4"/>
  <c r="H4350" i="4"/>
  <c r="K3414" i="8" l="1"/>
  <c r="L3109" i="4"/>
  <c r="I4351" i="4"/>
  <c r="L3415" i="8" l="1"/>
  <c r="K3109" i="4"/>
  <c r="H4351" i="4"/>
  <c r="K3415" i="8" l="1"/>
  <c r="L3416" i="8" s="1"/>
  <c r="L3110" i="4"/>
  <c r="I4352" i="4"/>
  <c r="K3416" i="8" l="1"/>
  <c r="K3110" i="4"/>
  <c r="H4352" i="4"/>
  <c r="L3417" i="8" l="1"/>
  <c r="L3111" i="4"/>
  <c r="I4353" i="4"/>
  <c r="K3417" i="8" l="1"/>
  <c r="K3111" i="4"/>
  <c r="H4353" i="4"/>
  <c r="L3418" i="8" l="1"/>
  <c r="L3112" i="4"/>
  <c r="I4354" i="4"/>
  <c r="K3418" i="8" l="1"/>
  <c r="K3112" i="4"/>
  <c r="H4354" i="4"/>
  <c r="L3419" i="8" l="1"/>
  <c r="L3113" i="4"/>
  <c r="I4355" i="4"/>
  <c r="K3419" i="8" l="1"/>
  <c r="K3113" i="4"/>
  <c r="H4355" i="4"/>
  <c r="L3420" i="8" l="1"/>
  <c r="L3114" i="4"/>
  <c r="I4356" i="4"/>
  <c r="K3420" i="8" l="1"/>
  <c r="K3114" i="4"/>
  <c r="H4356" i="4"/>
  <c r="I4357" i="4" s="1"/>
  <c r="L3421" i="8" l="1"/>
  <c r="L3115" i="4"/>
  <c r="H4357" i="4"/>
  <c r="I4358" i="4" s="1"/>
  <c r="K3421" i="8" l="1"/>
  <c r="L3422" i="8" s="1"/>
  <c r="K3115" i="4"/>
  <c r="H4358" i="4"/>
  <c r="K3422" i="8" l="1"/>
  <c r="L3116" i="4"/>
  <c r="I4359" i="4"/>
  <c r="L3423" i="8" l="1"/>
  <c r="K3116" i="4"/>
  <c r="H4359" i="4"/>
  <c r="K3423" i="8" l="1"/>
  <c r="L3117" i="4"/>
  <c r="I4360" i="4"/>
  <c r="L3424" i="8" l="1"/>
  <c r="K3117" i="4"/>
  <c r="H4360" i="4"/>
  <c r="K3424" i="8" l="1"/>
  <c r="L3118" i="4"/>
  <c r="I4361" i="4"/>
  <c r="L3425" i="8" l="1"/>
  <c r="K3118" i="4"/>
  <c r="H4361" i="4"/>
  <c r="K3425" i="8" l="1"/>
  <c r="L3119" i="4"/>
  <c r="I4362" i="4"/>
  <c r="L3426" i="8" l="1"/>
  <c r="K3426" i="8" s="1"/>
  <c r="K3119" i="4"/>
  <c r="H4362" i="4"/>
  <c r="L3427" i="8" l="1"/>
  <c r="L3120" i="4"/>
  <c r="I4363" i="4"/>
  <c r="K3427" i="8" l="1"/>
  <c r="K3120" i="4"/>
  <c r="H4363" i="4"/>
  <c r="L3428" i="8" l="1"/>
  <c r="K3428" i="8" s="1"/>
  <c r="L3121" i="4"/>
  <c r="I4364" i="4"/>
  <c r="L3429" i="8" l="1"/>
  <c r="K3121" i="4"/>
  <c r="H4364" i="4"/>
  <c r="K3429" i="8" l="1"/>
  <c r="L3122" i="4"/>
  <c r="I4365" i="4"/>
  <c r="L3430" i="8" l="1"/>
  <c r="K3122" i="4"/>
  <c r="H4365" i="4"/>
  <c r="K3430" i="8" l="1"/>
  <c r="L3123" i="4"/>
  <c r="I4366" i="4"/>
  <c r="L3431" i="8" l="1"/>
  <c r="K3123" i="4"/>
  <c r="H4366" i="4"/>
  <c r="K3431" i="8" l="1"/>
  <c r="L3124" i="4"/>
  <c r="I4367" i="4"/>
  <c r="L3432" i="8" l="1"/>
  <c r="K3124" i="4"/>
  <c r="H4367" i="4"/>
  <c r="K3432" i="8" l="1"/>
  <c r="L3433" i="8" s="1"/>
  <c r="L3125" i="4"/>
  <c r="I4368" i="4"/>
  <c r="K3433" i="8" l="1"/>
  <c r="K3125" i="4"/>
  <c r="H4368" i="4"/>
  <c r="L3434" i="8" l="1"/>
  <c r="L3126" i="4"/>
  <c r="I4369" i="4"/>
  <c r="K3434" i="8" l="1"/>
  <c r="K3126" i="4"/>
  <c r="H4369" i="4"/>
  <c r="L3435" i="8" l="1"/>
  <c r="L3127" i="4"/>
  <c r="I4370" i="4"/>
  <c r="K3435" i="8" l="1"/>
  <c r="K3127" i="4"/>
  <c r="H4370" i="4"/>
  <c r="L3436" i="8" l="1"/>
  <c r="L3128" i="4"/>
  <c r="I4371" i="4"/>
  <c r="K3436" i="8" l="1"/>
  <c r="K3128" i="4"/>
  <c r="H4371" i="4"/>
  <c r="L3437" i="8" l="1"/>
  <c r="L3129" i="4"/>
  <c r="I4372" i="4"/>
  <c r="K3437" i="8" l="1"/>
  <c r="K3129" i="4"/>
  <c r="H4372" i="4"/>
  <c r="L3438" i="8" l="1"/>
  <c r="L3130" i="4"/>
  <c r="I4373" i="4"/>
  <c r="K3438" i="8" l="1"/>
  <c r="K3130" i="4"/>
  <c r="H4373" i="4"/>
  <c r="L3439" i="8" l="1"/>
  <c r="L3131" i="4"/>
  <c r="I4374" i="4"/>
  <c r="K3439" i="8" l="1"/>
  <c r="L3440" i="8" s="1"/>
  <c r="K3131" i="4"/>
  <c r="H4374" i="4"/>
  <c r="K3440" i="8" l="1"/>
  <c r="L3132" i="4"/>
  <c r="I4375" i="4"/>
  <c r="L3441" i="8" l="1"/>
  <c r="K3132" i="4"/>
  <c r="H4375" i="4"/>
  <c r="I4376" i="4" s="1"/>
  <c r="K3441" i="8" l="1"/>
  <c r="L3442" i="8" s="1"/>
  <c r="L3133" i="4"/>
  <c r="H4376" i="4"/>
  <c r="I4377" i="4" s="1"/>
  <c r="K3442" i="8" l="1"/>
  <c r="K3133" i="4"/>
  <c r="H4377" i="4"/>
  <c r="L3443" i="8" l="1"/>
  <c r="L3134" i="4"/>
  <c r="I4378" i="4"/>
  <c r="K3443" i="8" l="1"/>
  <c r="K3134" i="4"/>
  <c r="H4378" i="4"/>
  <c r="L3444" i="8" l="1"/>
  <c r="L3135" i="4"/>
  <c r="I4379" i="4"/>
  <c r="K3444" i="8" l="1"/>
  <c r="K3135" i="4"/>
  <c r="H4379" i="4"/>
  <c r="L3445" i="8" l="1"/>
  <c r="L3136" i="4"/>
  <c r="I4380" i="4"/>
  <c r="K3445" i="8" l="1"/>
  <c r="K3136" i="4"/>
  <c r="H4380" i="4"/>
  <c r="L3446" i="8" l="1"/>
  <c r="L3137" i="4"/>
  <c r="I4381" i="4"/>
  <c r="K3446" i="8" l="1"/>
  <c r="K3137" i="4"/>
  <c r="H4381" i="4"/>
  <c r="L3447" i="8" l="1"/>
  <c r="L3138" i="4"/>
  <c r="I4382" i="4"/>
  <c r="K3447" i="8" l="1"/>
  <c r="K3138" i="4"/>
  <c r="H4382" i="4"/>
  <c r="L3448" i="8" l="1"/>
  <c r="K3448" i="8" s="1"/>
  <c r="L3139" i="4"/>
  <c r="I4383" i="4"/>
  <c r="L3449" i="8" l="1"/>
  <c r="K3139" i="4"/>
  <c r="H4383" i="4"/>
  <c r="K3449" i="8" l="1"/>
  <c r="L3140" i="4"/>
  <c r="I4384" i="4"/>
  <c r="L3450" i="8" l="1"/>
  <c r="K3140" i="4"/>
  <c r="H4384" i="4"/>
  <c r="K3450" i="8" l="1"/>
  <c r="L3141" i="4"/>
  <c r="I4385" i="4"/>
  <c r="L3451" i="8" l="1"/>
  <c r="K3141" i="4"/>
  <c r="H4385" i="4"/>
  <c r="K3451" i="8" l="1"/>
  <c r="L3142" i="4"/>
  <c r="I4386" i="4"/>
  <c r="L3452" i="8" l="1"/>
  <c r="K3142" i="4"/>
  <c r="H4386" i="4"/>
  <c r="K3452" i="8" l="1"/>
  <c r="L3143" i="4"/>
  <c r="I4387" i="4"/>
  <c r="L3453" i="8" l="1"/>
  <c r="K3143" i="4"/>
  <c r="H4387" i="4"/>
  <c r="K3453" i="8" l="1"/>
  <c r="L3144" i="4"/>
  <c r="I4388" i="4"/>
  <c r="L3454" i="8" l="1"/>
  <c r="K3144" i="4"/>
  <c r="H4388" i="4"/>
  <c r="K3454" i="8" l="1"/>
  <c r="L3145" i="4"/>
  <c r="I4389" i="4"/>
  <c r="L3455" i="8" l="1"/>
  <c r="K3145" i="4"/>
  <c r="H4389" i="4"/>
  <c r="K3455" i="8" l="1"/>
  <c r="L3146" i="4"/>
  <c r="I4390" i="4"/>
  <c r="L3456" i="8" l="1"/>
  <c r="K3146" i="4"/>
  <c r="H4390" i="4"/>
  <c r="K3456" i="8" l="1"/>
  <c r="L3147" i="4"/>
  <c r="I4391" i="4"/>
  <c r="L3457" i="8" l="1"/>
  <c r="K3147" i="4"/>
  <c r="H4391" i="4"/>
  <c r="K3457" i="8" l="1"/>
  <c r="L3148" i="4"/>
  <c r="I4392" i="4"/>
  <c r="H4392" i="4" s="1"/>
  <c r="H4393" i="4" s="1"/>
  <c r="H4394" i="4" s="1"/>
  <c r="H4395" i="4" s="1"/>
  <c r="H4396" i="4" s="1"/>
  <c r="H4397" i="4" s="1"/>
  <c r="H4398" i="4" s="1"/>
  <c r="H4399" i="4" s="1"/>
  <c r="H4400" i="4" s="1"/>
  <c r="H4401" i="4" s="1"/>
  <c r="H4402" i="4" s="1"/>
  <c r="H4403" i="4" s="1"/>
  <c r="H4404" i="4" s="1"/>
  <c r="H4405" i="4" s="1"/>
  <c r="H4406" i="4" s="1"/>
  <c r="H4407" i="4" s="1"/>
  <c r="H4408" i="4" s="1"/>
  <c r="H4409" i="4" s="1"/>
  <c r="H4410" i="4" s="1"/>
  <c r="H4411" i="4" s="1"/>
  <c r="H4412" i="4" s="1"/>
  <c r="H4413" i="4" s="1"/>
  <c r="H4414" i="4" s="1"/>
  <c r="H4415" i="4" s="1"/>
  <c r="H4416" i="4" s="1"/>
  <c r="H4417" i="4" s="1"/>
  <c r="H4418" i="4" s="1"/>
  <c r="H4419" i="4" s="1"/>
  <c r="H4420" i="4" s="1"/>
  <c r="H4421" i="4" s="1"/>
  <c r="H4422" i="4" s="1"/>
  <c r="H4423" i="4" s="1"/>
  <c r="H4424" i="4" s="1"/>
  <c r="H4425" i="4" s="1"/>
  <c r="H4426" i="4" s="1"/>
  <c r="H4427" i="4" s="1"/>
  <c r="H4428" i="4" s="1"/>
  <c r="H4429" i="4" s="1"/>
  <c r="H4430" i="4" s="1"/>
  <c r="H4431" i="4" s="1"/>
  <c r="H4432" i="4" s="1"/>
  <c r="H4433" i="4" s="1"/>
  <c r="H4434" i="4" s="1"/>
  <c r="H4435" i="4" s="1"/>
  <c r="H4436" i="4" s="1"/>
  <c r="H4437" i="4" s="1"/>
  <c r="H4438" i="4" s="1"/>
  <c r="H4439" i="4" s="1"/>
  <c r="H4440" i="4" s="1"/>
  <c r="H4441" i="4" s="1"/>
  <c r="H4442" i="4" s="1"/>
  <c r="H4443" i="4" s="1"/>
  <c r="H4444" i="4" s="1"/>
  <c r="H4445" i="4" s="1"/>
  <c r="H4446" i="4" s="1"/>
  <c r="H4447" i="4" s="1"/>
  <c r="H4448" i="4" s="1"/>
  <c r="H4449" i="4" s="1"/>
  <c r="H4450" i="4" s="1"/>
  <c r="H4451" i="4" s="1"/>
  <c r="H4452" i="4" s="1"/>
  <c r="H4453" i="4" s="1"/>
  <c r="H4454" i="4" s="1"/>
  <c r="H4455" i="4" s="1"/>
  <c r="H4456" i="4" s="1"/>
  <c r="H4457" i="4" s="1"/>
  <c r="H4458" i="4" s="1"/>
  <c r="H4459" i="4" s="1"/>
  <c r="H4460" i="4" s="1"/>
  <c r="H4461" i="4" s="1"/>
  <c r="H4462" i="4" s="1"/>
  <c r="H4463" i="4" s="1"/>
  <c r="H4464" i="4" s="1"/>
  <c r="H4465" i="4" s="1"/>
  <c r="H4466" i="4" s="1"/>
  <c r="H4467" i="4" s="1"/>
  <c r="H4468" i="4" s="1"/>
  <c r="H4469" i="4" s="1"/>
  <c r="L3458" i="8" l="1"/>
  <c r="K3148" i="4"/>
  <c r="I4470" i="4"/>
  <c r="K3458" i="8" l="1"/>
  <c r="L3149" i="4"/>
  <c r="H4470" i="4"/>
  <c r="L3459" i="8" l="1"/>
  <c r="K3459" i="8" s="1"/>
  <c r="K3149" i="4"/>
  <c r="I4471" i="4"/>
  <c r="L3460" i="8" l="1"/>
  <c r="L3150" i="4"/>
  <c r="H4471" i="4"/>
  <c r="I4472" i="4" s="1"/>
  <c r="K3460" i="8" l="1"/>
  <c r="K3150" i="4"/>
  <c r="H4472" i="4"/>
  <c r="I4473" i="4" s="1"/>
  <c r="L3461" i="8" l="1"/>
  <c r="L3151" i="4"/>
  <c r="H4473" i="4"/>
  <c r="K3461" i="8" l="1"/>
  <c r="K3151" i="4"/>
  <c r="I4474" i="4"/>
  <c r="L3462" i="8" l="1"/>
  <c r="L3152" i="4"/>
  <c r="H4474" i="4"/>
  <c r="K3462" i="8" l="1"/>
  <c r="K3152" i="4"/>
  <c r="I4475" i="4"/>
  <c r="L3463" i="8" l="1"/>
  <c r="L3153" i="4"/>
  <c r="H4475" i="4"/>
  <c r="K3463" i="8" l="1"/>
  <c r="K3153" i="4"/>
  <c r="I4476" i="4"/>
  <c r="L3464" i="8" l="1"/>
  <c r="L3154" i="4"/>
  <c r="H4476" i="4"/>
  <c r="K3464" i="8" l="1"/>
  <c r="K3154" i="4"/>
  <c r="I4477" i="4"/>
  <c r="L3465" i="8" l="1"/>
  <c r="L3155" i="4"/>
  <c r="H4477" i="4"/>
  <c r="K3465" i="8" l="1"/>
  <c r="L3466" i="8" s="1"/>
  <c r="K3155" i="4"/>
  <c r="I4478" i="4"/>
  <c r="K3466" i="8" l="1"/>
  <c r="L3156" i="4"/>
  <c r="H4478" i="4"/>
  <c r="L3467" i="8" l="1"/>
  <c r="K3156" i="4"/>
  <c r="I4479" i="4"/>
  <c r="K3467" i="8" l="1"/>
  <c r="L3157" i="4"/>
  <c r="H4479" i="4"/>
  <c r="L3468" i="8" l="1"/>
  <c r="K3157" i="4"/>
  <c r="I4480" i="4"/>
  <c r="K3468" i="8" l="1"/>
  <c r="L3469" i="8" s="1"/>
  <c r="L3158" i="4"/>
  <c r="H4480" i="4"/>
  <c r="K3469" i="8" l="1"/>
  <c r="K3158" i="4"/>
  <c r="I4481" i="4"/>
  <c r="L3470" i="8" l="1"/>
  <c r="L3159" i="4"/>
  <c r="H4481" i="4"/>
  <c r="K3470" i="8" l="1"/>
  <c r="L3471" i="8" s="1"/>
  <c r="K3159" i="4"/>
  <c r="I4482" i="4"/>
  <c r="K3471" i="8" l="1"/>
  <c r="L3160" i="4"/>
  <c r="H4482" i="4"/>
  <c r="L3472" i="8" l="1"/>
  <c r="K3160" i="4"/>
  <c r="I4483" i="4"/>
  <c r="K3472" i="8" l="1"/>
  <c r="L3161" i="4"/>
  <c r="H4483" i="4"/>
  <c r="L3473" i="8" l="1"/>
  <c r="K3161" i="4"/>
  <c r="I4484" i="4"/>
  <c r="K3473" i="8" l="1"/>
  <c r="L3162" i="4"/>
  <c r="H4484" i="4"/>
  <c r="L3474" i="8" l="1"/>
  <c r="K3162" i="4"/>
  <c r="I4485" i="4"/>
  <c r="K3474" i="8" l="1"/>
  <c r="L3163" i="4"/>
  <c r="H4485" i="4"/>
  <c r="L3475" i="8" l="1"/>
  <c r="K3163" i="4"/>
  <c r="I4486" i="4"/>
  <c r="K3475" i="8" l="1"/>
  <c r="L3164" i="4"/>
  <c r="H4486" i="4"/>
  <c r="L3476" i="8" l="1"/>
  <c r="K3476" i="8" s="1"/>
  <c r="K3164" i="4"/>
  <c r="I4487" i="4"/>
  <c r="L3477" i="8" l="1"/>
  <c r="L3165" i="4"/>
  <c r="H4487" i="4"/>
  <c r="K3477" i="8" l="1"/>
  <c r="K3165" i="4"/>
  <c r="I4488" i="4"/>
  <c r="L3478" i="8" l="1"/>
  <c r="L3166" i="4"/>
  <c r="H4488" i="4"/>
  <c r="K3478" i="8" l="1"/>
  <c r="K3166" i="4"/>
  <c r="I4489" i="4"/>
  <c r="L3479" i="8" l="1"/>
  <c r="K3479" i="8" s="1"/>
  <c r="L3167" i="4"/>
  <c r="H4489" i="4"/>
  <c r="L3480" i="8" l="1"/>
  <c r="K3167" i="4"/>
  <c r="I4490" i="4"/>
  <c r="K3480" i="8" l="1"/>
  <c r="L3168" i="4"/>
  <c r="H4490" i="4"/>
  <c r="L3481" i="8" l="1"/>
  <c r="K3168" i="4"/>
  <c r="I4491" i="4"/>
  <c r="K3481" i="8" l="1"/>
  <c r="L3169" i="4"/>
  <c r="H4491" i="4"/>
  <c r="L3482" i="8" l="1"/>
  <c r="K3482" i="8" s="1"/>
  <c r="K3169" i="4"/>
  <c r="I4492" i="4"/>
  <c r="L3483" i="8" l="1"/>
  <c r="L3170" i="4"/>
  <c r="H4492" i="4"/>
  <c r="K3483" i="8" l="1"/>
  <c r="K3170" i="4"/>
  <c r="I4493" i="4"/>
  <c r="L3484" i="8" l="1"/>
  <c r="L3171" i="4"/>
  <c r="H4493" i="4"/>
  <c r="K3484" i="8" l="1"/>
  <c r="K3171" i="4"/>
  <c r="I4494" i="4"/>
  <c r="L3485" i="8" l="1"/>
  <c r="L3172" i="4"/>
  <c r="K3172" i="4" s="1"/>
  <c r="H4494" i="4"/>
  <c r="K3485" i="8" l="1"/>
  <c r="L3173" i="4"/>
  <c r="K3173" i="4" s="1"/>
  <c r="I4495" i="4"/>
  <c r="L3486" i="8" l="1"/>
  <c r="L3174" i="4"/>
  <c r="H4495" i="4"/>
  <c r="K3486" i="8" l="1"/>
  <c r="L3487" i="8" s="1"/>
  <c r="K3174" i="4"/>
  <c r="I4496" i="4"/>
  <c r="K3487" i="8" l="1"/>
  <c r="L3175" i="4"/>
  <c r="H4496" i="4"/>
  <c r="L3488" i="8" l="1"/>
  <c r="K3175" i="4"/>
  <c r="I4497" i="4"/>
  <c r="K3488" i="8" l="1"/>
  <c r="L3176" i="4"/>
  <c r="H4497" i="4"/>
  <c r="L3489" i="8" l="1"/>
  <c r="K3176" i="4"/>
  <c r="I4498" i="4"/>
  <c r="K3489" i="8" l="1"/>
  <c r="L3177" i="4"/>
  <c r="H4498" i="4"/>
  <c r="L3490" i="8" l="1"/>
  <c r="K3490" i="8" s="1"/>
  <c r="K3177" i="4"/>
  <c r="I4499" i="4"/>
  <c r="L3491" i="8" l="1"/>
  <c r="L3178" i="4"/>
  <c r="H4499" i="4"/>
  <c r="K3491" i="8" l="1"/>
  <c r="K3178" i="4"/>
  <c r="I4500" i="4"/>
  <c r="L3492" i="8" l="1"/>
  <c r="L3179" i="4"/>
  <c r="H4500" i="4"/>
  <c r="K3492" i="8" l="1"/>
  <c r="K3179" i="4"/>
  <c r="I4501" i="4"/>
  <c r="L3493" i="8" l="1"/>
  <c r="L3180" i="4"/>
  <c r="H4501" i="4"/>
  <c r="K3493" i="8" l="1"/>
  <c r="K3180" i="4"/>
  <c r="I4502" i="4"/>
  <c r="L3494" i="8" l="1"/>
  <c r="L3181" i="4"/>
  <c r="H4502" i="4"/>
  <c r="K3494" i="8" l="1"/>
  <c r="K3181" i="4"/>
  <c r="I4503" i="4"/>
  <c r="L3495" i="8" l="1"/>
  <c r="L3182" i="4"/>
  <c r="H4503" i="4"/>
  <c r="K3495" i="8" l="1"/>
  <c r="K3182" i="4"/>
  <c r="I4504" i="4"/>
  <c r="L3496" i="8" l="1"/>
  <c r="L3183" i="4"/>
  <c r="H4504" i="4"/>
  <c r="K3496" i="8" l="1"/>
  <c r="L3497" i="8" s="1"/>
  <c r="K3183" i="4"/>
  <c r="I4505" i="4"/>
  <c r="K3497" i="8" l="1"/>
  <c r="L3184" i="4"/>
  <c r="H4505" i="4"/>
  <c r="L3498" i="8" l="1"/>
  <c r="K3184" i="4"/>
  <c r="I4506" i="4"/>
  <c r="K3498" i="8" l="1"/>
  <c r="L3185" i="4"/>
  <c r="H4506" i="4"/>
  <c r="L3499" i="8" l="1"/>
  <c r="K3185" i="4"/>
  <c r="I4507" i="4"/>
  <c r="K3499" i="8" l="1"/>
  <c r="L3186" i="4"/>
  <c r="H4507" i="4"/>
  <c r="L3500" i="8" l="1"/>
  <c r="K3186" i="4"/>
  <c r="I4508" i="4"/>
  <c r="K3500" i="8" l="1"/>
  <c r="L3187" i="4"/>
  <c r="H4508" i="4"/>
  <c r="L3501" i="8" l="1"/>
  <c r="K3187" i="4"/>
  <c r="I4509" i="4"/>
  <c r="K3501" i="8" l="1"/>
  <c r="L3188" i="4"/>
  <c r="H4509" i="4"/>
  <c r="L3502" i="8" l="1"/>
  <c r="K3188" i="4"/>
  <c r="I4510" i="4"/>
  <c r="K3502" i="8" l="1"/>
  <c r="L3189" i="4"/>
  <c r="H4510" i="4"/>
  <c r="L3503" i="8" l="1"/>
  <c r="K3189" i="4"/>
  <c r="I4511" i="4"/>
  <c r="K3503" i="8" l="1"/>
  <c r="L3190" i="4"/>
  <c r="H4511" i="4"/>
  <c r="L3504" i="8" l="1"/>
  <c r="K3190" i="4"/>
  <c r="I4512" i="4"/>
  <c r="K3504" i="8" l="1"/>
  <c r="L3505" i="8" s="1"/>
  <c r="L3191" i="4"/>
  <c r="H4512" i="4"/>
  <c r="K3505" i="8" l="1"/>
  <c r="K3191" i="4"/>
  <c r="I4513" i="4"/>
  <c r="L3506" i="8" l="1"/>
  <c r="L3192" i="4"/>
  <c r="H4513" i="4"/>
  <c r="K3506" i="8" l="1"/>
  <c r="K3192" i="4"/>
  <c r="I4514" i="4"/>
  <c r="L3507" i="8" l="1"/>
  <c r="L3193" i="4"/>
  <c r="H4514" i="4"/>
  <c r="K3507" i="8" l="1"/>
  <c r="K3193" i="4"/>
  <c r="I4515" i="4"/>
  <c r="L3508" i="8" l="1"/>
  <c r="K3508" i="8" s="1"/>
  <c r="L3194" i="4"/>
  <c r="H4515" i="4"/>
  <c r="L3509" i="8" l="1"/>
  <c r="K3194" i="4"/>
  <c r="I4516" i="4"/>
  <c r="K3509" i="8" l="1"/>
  <c r="L3195" i="4"/>
  <c r="H4516" i="4"/>
  <c r="L3510" i="8" l="1"/>
  <c r="K3510" i="8" s="1"/>
  <c r="K3195" i="4"/>
  <c r="I4517" i="4"/>
  <c r="L3511" i="8" l="1"/>
  <c r="L3196" i="4"/>
  <c r="H4517" i="4"/>
  <c r="K3511" i="8" l="1"/>
  <c r="K3196" i="4"/>
  <c r="I4518" i="4"/>
  <c r="L3512" i="8" l="1"/>
  <c r="L3197" i="4"/>
  <c r="H4518" i="4"/>
  <c r="K3512" i="8" l="1"/>
  <c r="K3197" i="4"/>
  <c r="I4519" i="4"/>
  <c r="L3513" i="8" l="1"/>
  <c r="L3198" i="4"/>
  <c r="H4519" i="4"/>
  <c r="K3513" i="8" l="1"/>
  <c r="L3514" i="8" s="1"/>
  <c r="K3198" i="4"/>
  <c r="I4520" i="4"/>
  <c r="K3514" i="8" l="1"/>
  <c r="L3199" i="4"/>
  <c r="H4520" i="4"/>
  <c r="L3515" i="8" l="1"/>
  <c r="K3199" i="4"/>
  <c r="I4521" i="4"/>
  <c r="K3515" i="8" l="1"/>
  <c r="L3200" i="4"/>
  <c r="H4521" i="4"/>
  <c r="L3516" i="8" l="1"/>
  <c r="K3200" i="4"/>
  <c r="I4522" i="4"/>
  <c r="K3516" i="8" l="1"/>
  <c r="L3201" i="4"/>
  <c r="H4522" i="4"/>
  <c r="L3517" i="8" l="1"/>
  <c r="K3201" i="4"/>
  <c r="I4523" i="4"/>
  <c r="K3517" i="8" l="1"/>
  <c r="L3202" i="4"/>
  <c r="H4523" i="4"/>
  <c r="L3518" i="8" l="1"/>
  <c r="K3518" i="8" s="1"/>
  <c r="K3202" i="4"/>
  <c r="I4524" i="4"/>
  <c r="L3519" i="8" l="1"/>
  <c r="L3203" i="4"/>
  <c r="H4524" i="4"/>
  <c r="K3519" i="8" l="1"/>
  <c r="K3203" i="4"/>
  <c r="I4525" i="4"/>
  <c r="L3520" i="8" l="1"/>
  <c r="L3204" i="4"/>
  <c r="H4525" i="4"/>
  <c r="K3520" i="8" l="1"/>
  <c r="L3521" i="8" s="1"/>
  <c r="K3204" i="4"/>
  <c r="I4526" i="4"/>
  <c r="K3521" i="8" l="1"/>
  <c r="L3205" i="4"/>
  <c r="H4526" i="4"/>
  <c r="L3522" i="8" l="1"/>
  <c r="K3205" i="4"/>
  <c r="I4527" i="4"/>
  <c r="K3522" i="8" l="1"/>
  <c r="L3206" i="4"/>
  <c r="H4527" i="4"/>
  <c r="L3523" i="8" l="1"/>
  <c r="K3206" i="4"/>
  <c r="I4528" i="4"/>
  <c r="K3523" i="8" l="1"/>
  <c r="L3207" i="4"/>
  <c r="H4528" i="4"/>
  <c r="L3524" i="8" l="1"/>
  <c r="K3207" i="4"/>
  <c r="I4529" i="4"/>
  <c r="K3524" i="8" l="1"/>
  <c r="L3208" i="4"/>
  <c r="H4529" i="4"/>
  <c r="L3525" i="8" l="1"/>
  <c r="K3208" i="4"/>
  <c r="I4530" i="4"/>
  <c r="K3525" i="8" l="1"/>
  <c r="L3209" i="4"/>
  <c r="H4530" i="4"/>
  <c r="L3526" i="8" l="1"/>
  <c r="K3209" i="4"/>
  <c r="I4531" i="4"/>
  <c r="K3526" i="8" l="1"/>
  <c r="L3210" i="4"/>
  <c r="H4531" i="4"/>
  <c r="L3527" i="8" l="1"/>
  <c r="K3210" i="4"/>
  <c r="I4532" i="4"/>
  <c r="K3527" i="8" l="1"/>
  <c r="L3211" i="4"/>
  <c r="H4532" i="4"/>
  <c r="L3528" i="8" l="1"/>
  <c r="K3211" i="4"/>
  <c r="I4533" i="4"/>
  <c r="K3528" i="8" l="1"/>
  <c r="L3212" i="4"/>
  <c r="H4533" i="4"/>
  <c r="L3529" i="8" l="1"/>
  <c r="K3212" i="4"/>
  <c r="I4534" i="4"/>
  <c r="K3529" i="8" l="1"/>
  <c r="L3213" i="4"/>
  <c r="H4534" i="4"/>
  <c r="L3530" i="8" l="1"/>
  <c r="K3530" i="8" s="1"/>
  <c r="K3213" i="4"/>
  <c r="I4535" i="4"/>
  <c r="L3531" i="8" l="1"/>
  <c r="L3214" i="4"/>
  <c r="H4535" i="4"/>
  <c r="K3531" i="8" l="1"/>
  <c r="K3214" i="4"/>
  <c r="I4536" i="4"/>
  <c r="L3532" i="8" l="1"/>
  <c r="K3532" i="8" s="1"/>
  <c r="L3215" i="4"/>
  <c r="H4536" i="4"/>
  <c r="L3533" i="8" l="1"/>
  <c r="K3215" i="4"/>
  <c r="I4537" i="4"/>
  <c r="K3533" i="8" l="1"/>
  <c r="L3216" i="4"/>
  <c r="H4537" i="4"/>
  <c r="L3534" i="8" l="1"/>
  <c r="K3216" i="4"/>
  <c r="I4538" i="4"/>
  <c r="K3534" i="8" l="1"/>
  <c r="L3217" i="4"/>
  <c r="H4538" i="4"/>
  <c r="L3535" i="8" l="1"/>
  <c r="K3217" i="4"/>
  <c r="I4539" i="4"/>
  <c r="K3535" i="8" l="1"/>
  <c r="L3218" i="4"/>
  <c r="H4539" i="4"/>
  <c r="L3536" i="8" l="1"/>
  <c r="K3218" i="4"/>
  <c r="I4540" i="4"/>
  <c r="K3536" i="8" l="1"/>
  <c r="L3537" i="8" s="1"/>
  <c r="L3219" i="4"/>
  <c r="H4540" i="4"/>
  <c r="K3537" i="8" l="1"/>
  <c r="K3219" i="4"/>
  <c r="I4541" i="4"/>
  <c r="L3538" i="8" l="1"/>
  <c r="L3220" i="4"/>
  <c r="H4541" i="4"/>
  <c r="K3538" i="8" l="1"/>
  <c r="K3220" i="4"/>
  <c r="I4542" i="4"/>
  <c r="L3539" i="8" l="1"/>
  <c r="L3221" i="4"/>
  <c r="H4542" i="4"/>
  <c r="K3539" i="8" l="1"/>
  <c r="K3221" i="4"/>
  <c r="I4543" i="4"/>
  <c r="L3540" i="8" l="1"/>
  <c r="L3222" i="4"/>
  <c r="H4543" i="4"/>
  <c r="K3540" i="8" l="1"/>
  <c r="K3222" i="4"/>
  <c r="I4544" i="4"/>
  <c r="L3541" i="8" l="1"/>
  <c r="L3223" i="4"/>
  <c r="H4544" i="4"/>
  <c r="K3541" i="8" l="1"/>
  <c r="K3223" i="4"/>
  <c r="I4545" i="4"/>
  <c r="L3542" i="8" l="1"/>
  <c r="L3224" i="4"/>
  <c r="H4545" i="4"/>
  <c r="K3542" i="8" l="1"/>
  <c r="K3224" i="4"/>
  <c r="I4546" i="4"/>
  <c r="L3543" i="8" l="1"/>
  <c r="L3225" i="4"/>
  <c r="H4546" i="4"/>
  <c r="K3543" i="8" l="1"/>
  <c r="K3225" i="4"/>
  <c r="I4547" i="4"/>
  <c r="L3544" i="8" l="1"/>
  <c r="L3226" i="4"/>
  <c r="H4547" i="4"/>
  <c r="K3544" i="8" l="1"/>
  <c r="K3226" i="4"/>
  <c r="I4548" i="4"/>
  <c r="L3545" i="8" l="1"/>
  <c r="L3227" i="4"/>
  <c r="H4548" i="4"/>
  <c r="K3545" i="8" l="1"/>
  <c r="K3227" i="4"/>
  <c r="I4549" i="4"/>
  <c r="L3546" i="8" l="1"/>
  <c r="K3546" i="8" s="1"/>
  <c r="L3228" i="4"/>
  <c r="H4549" i="4"/>
  <c r="L3547" i="8" l="1"/>
  <c r="K3228" i="4"/>
  <c r="I4550" i="4"/>
  <c r="K3547" i="8" l="1"/>
  <c r="L3229" i="4"/>
  <c r="H4550" i="4"/>
  <c r="L3548" i="8" l="1"/>
  <c r="K3548" i="8" s="1"/>
  <c r="K3229" i="4"/>
  <c r="I4551" i="4"/>
  <c r="L3549" i="8" l="1"/>
  <c r="L3230" i="4"/>
  <c r="H4551" i="4"/>
  <c r="K3549" i="8" l="1"/>
  <c r="K3230" i="4"/>
  <c r="I4552" i="4"/>
  <c r="L3550" i="8" l="1"/>
  <c r="L3231" i="4"/>
  <c r="H4552" i="4"/>
  <c r="K3550" i="8" l="1"/>
  <c r="K3231" i="4"/>
  <c r="I4553" i="4"/>
  <c r="L3551" i="8" l="1"/>
  <c r="L3232" i="4"/>
  <c r="H4553" i="4"/>
  <c r="K3551" i="8" l="1"/>
  <c r="K3232" i="4"/>
  <c r="I4554" i="4"/>
  <c r="L3552" i="8" l="1"/>
  <c r="L3233" i="4"/>
  <c r="H4554" i="4"/>
  <c r="I4555" i="4" s="1"/>
  <c r="K3552" i="8" l="1"/>
  <c r="K3233" i="4"/>
  <c r="H4555" i="4"/>
  <c r="I4556" i="4" s="1"/>
  <c r="L3553" i="8" l="1"/>
  <c r="L3234" i="4"/>
  <c r="H4556" i="4"/>
  <c r="K3553" i="8" l="1"/>
  <c r="K3234" i="4"/>
  <c r="I4557" i="4"/>
  <c r="L3554" i="8" l="1"/>
  <c r="L3235" i="4"/>
  <c r="H4557" i="4"/>
  <c r="K3554" i="8" l="1"/>
  <c r="K3235" i="4"/>
  <c r="I4558" i="4"/>
  <c r="L3555" i="8" l="1"/>
  <c r="K3555" i="8" s="1"/>
  <c r="L3236" i="4"/>
  <c r="H4558" i="4"/>
  <c r="L3556" i="8" l="1"/>
  <c r="K3236" i="4"/>
  <c r="I4559" i="4"/>
  <c r="K3556" i="8" l="1"/>
  <c r="L3237" i="4"/>
  <c r="H4559" i="4"/>
  <c r="L3557" i="8" l="1"/>
  <c r="K3237" i="4"/>
  <c r="I4560" i="4"/>
  <c r="K3557" i="8" l="1"/>
  <c r="L3238" i="4"/>
  <c r="H4560" i="4"/>
  <c r="L3558" i="8" l="1"/>
  <c r="K3238" i="4"/>
  <c r="I4561" i="4"/>
  <c r="K3558" i="8" l="1"/>
  <c r="L3239" i="4"/>
  <c r="H4561" i="4"/>
  <c r="L3559" i="8" l="1"/>
  <c r="K3559" i="8" s="1"/>
  <c r="K3239" i="4"/>
  <c r="I4562" i="4"/>
  <c r="L3560" i="8" l="1"/>
  <c r="L3240" i="4"/>
  <c r="H4562" i="4"/>
  <c r="K3560" i="8" l="1"/>
  <c r="K3240" i="4"/>
  <c r="I4563" i="4"/>
  <c r="L3561" i="8" l="1"/>
  <c r="L3241" i="4"/>
  <c r="H4563" i="4"/>
  <c r="K3561" i="8" l="1"/>
  <c r="K3241" i="4"/>
  <c r="I4564" i="4"/>
  <c r="L3562" i="8" l="1"/>
  <c r="L3242" i="4"/>
  <c r="H4564" i="4"/>
  <c r="K3562" i="8" l="1"/>
  <c r="K3242" i="4"/>
  <c r="I4565" i="4"/>
  <c r="L3563" i="8" l="1"/>
  <c r="L3243" i="4"/>
  <c r="H4565" i="4"/>
  <c r="K3563" i="8" l="1"/>
  <c r="K3243" i="4"/>
  <c r="I4566" i="4"/>
  <c r="L3564" i="8" l="1"/>
  <c r="L3244" i="4"/>
  <c r="H4566" i="4"/>
  <c r="I4567" i="4" s="1"/>
  <c r="K3564" i="8" l="1"/>
  <c r="K3244" i="4"/>
  <c r="H4567" i="4"/>
  <c r="I4568" i="4" s="1"/>
  <c r="L3565" i="8" l="1"/>
  <c r="L3245" i="4"/>
  <c r="H4568" i="4"/>
  <c r="K3565" i="8" l="1"/>
  <c r="K3245" i="4"/>
  <c r="I4569" i="4"/>
  <c r="L3566" i="8" l="1"/>
  <c r="L3246" i="4"/>
  <c r="H4569" i="4"/>
  <c r="K3566" i="8" l="1"/>
  <c r="K3246" i="4"/>
  <c r="I4570" i="4"/>
  <c r="L3567" i="8" l="1"/>
  <c r="L3247" i="4"/>
  <c r="H4570" i="4"/>
  <c r="K3567" i="8" l="1"/>
  <c r="L3568" i="8" s="1"/>
  <c r="K3247" i="4"/>
  <c r="I4571" i="4"/>
  <c r="K3568" i="8" l="1"/>
  <c r="L3248" i="4"/>
  <c r="H4571" i="4"/>
  <c r="L3569" i="8" l="1"/>
  <c r="K3248" i="4"/>
  <c r="I4572" i="4"/>
  <c r="K3569" i="8" l="1"/>
  <c r="L3249" i="4"/>
  <c r="H4572" i="4"/>
  <c r="L3570" i="8" l="1"/>
  <c r="K3249" i="4"/>
  <c r="I4573" i="4"/>
  <c r="K3570" i="8" l="1"/>
  <c r="L3250" i="4"/>
  <c r="H4573" i="4"/>
  <c r="L3571" i="8" l="1"/>
  <c r="K3571" i="8" s="1"/>
  <c r="K3250" i="4"/>
  <c r="I4574" i="4"/>
  <c r="L3572" i="8" l="1"/>
  <c r="L3251" i="4"/>
  <c r="H4574" i="4"/>
  <c r="K3572" i="8" l="1"/>
  <c r="K3251" i="4"/>
  <c r="I4575" i="4"/>
  <c r="L3573" i="8" l="1"/>
  <c r="K3573" i="8" s="1"/>
  <c r="L3252" i="4"/>
  <c r="H4575" i="4"/>
  <c r="L3574" i="8" l="1"/>
  <c r="K3252" i="4"/>
  <c r="I4576" i="4"/>
  <c r="K3574" i="8" l="1"/>
  <c r="L3253" i="4"/>
  <c r="H4576" i="4"/>
  <c r="L3575" i="8" l="1"/>
  <c r="K3253" i="4"/>
  <c r="I4577" i="4"/>
  <c r="K3575" i="8" l="1"/>
  <c r="L3254" i="4"/>
  <c r="H4577" i="4"/>
  <c r="L3576" i="8" l="1"/>
  <c r="K3254" i="4"/>
  <c r="I4578" i="4"/>
  <c r="K3576" i="8" l="1"/>
  <c r="L3255" i="4"/>
  <c r="H4578" i="4"/>
  <c r="L3577" i="8" l="1"/>
  <c r="K3255" i="4"/>
  <c r="I4579" i="4"/>
  <c r="K3577" i="8" l="1"/>
  <c r="L3256" i="4"/>
  <c r="H4579" i="4"/>
  <c r="L3578" i="8" l="1"/>
  <c r="K3256" i="4"/>
  <c r="I4580" i="4"/>
  <c r="K3578" i="8" l="1"/>
  <c r="L3257" i="4"/>
  <c r="H4580" i="4"/>
  <c r="L3579" i="8" l="1"/>
  <c r="K3257" i="4"/>
  <c r="I4581" i="4"/>
  <c r="K3579" i="8" l="1"/>
  <c r="L3258" i="4"/>
  <c r="H4581" i="4"/>
  <c r="L3580" i="8" l="1"/>
  <c r="K3258" i="4"/>
  <c r="I4582" i="4"/>
  <c r="K3580" i="8" l="1"/>
  <c r="L3581" i="8" s="1"/>
  <c r="L3259" i="4"/>
  <c r="H4582" i="4"/>
  <c r="K3581" i="8" l="1"/>
  <c r="K3259" i="4"/>
  <c r="I4583" i="4"/>
  <c r="L3582" i="8" l="1"/>
  <c r="L3260" i="4"/>
  <c r="H4583" i="4"/>
  <c r="K3582" i="8" l="1"/>
  <c r="K3260" i="4"/>
  <c r="I4584" i="4"/>
  <c r="L3583" i="8" l="1"/>
  <c r="L3261" i="4"/>
  <c r="H4584" i="4"/>
  <c r="K3583" i="8" l="1"/>
  <c r="K3261" i="4"/>
  <c r="I4585" i="4"/>
  <c r="H4585" i="4" s="1"/>
  <c r="L3584" i="8" l="1"/>
  <c r="L3262" i="4"/>
  <c r="I4586" i="4"/>
  <c r="K3584" i="8" l="1"/>
  <c r="K3262" i="4"/>
  <c r="H4586" i="4"/>
  <c r="L3585" i="8" l="1"/>
  <c r="L3263" i="4"/>
  <c r="I4587" i="4"/>
  <c r="K3585" i="8" l="1"/>
  <c r="L3586" i="8" s="1"/>
  <c r="K3263" i="4"/>
  <c r="H4587" i="4"/>
  <c r="K3586" i="8" l="1"/>
  <c r="L3264" i="4"/>
  <c r="I4588" i="4"/>
  <c r="L3587" i="8" l="1"/>
  <c r="K3264" i="4"/>
  <c r="H4588" i="4"/>
  <c r="K3587" i="8" l="1"/>
  <c r="L3265" i="4"/>
  <c r="I4589" i="4"/>
  <c r="L3588" i="8" l="1"/>
  <c r="K3265" i="4"/>
  <c r="H4589" i="4"/>
  <c r="K3588" i="8" l="1"/>
  <c r="L3266" i="4"/>
  <c r="I4590" i="4"/>
  <c r="L3589" i="8" l="1"/>
  <c r="K3266" i="4"/>
  <c r="H4590" i="4"/>
  <c r="K3589" i="8" l="1"/>
  <c r="L3267" i="4"/>
  <c r="I4591" i="4"/>
  <c r="L3590" i="8" l="1"/>
  <c r="K3267" i="4"/>
  <c r="H4591" i="4"/>
  <c r="K3590" i="8" l="1"/>
  <c r="L3268" i="4"/>
  <c r="I4592" i="4"/>
  <c r="L3591" i="8" l="1"/>
  <c r="K3268" i="4"/>
  <c r="H4592" i="4"/>
  <c r="K3591" i="8" l="1"/>
  <c r="L3269" i="4"/>
  <c r="I4593" i="4"/>
  <c r="H4593" i="4" s="1"/>
  <c r="L3592" i="8" l="1"/>
  <c r="K3269" i="4"/>
  <c r="I4594" i="4"/>
  <c r="H4594" i="4" s="1"/>
  <c r="K3592" i="8" l="1"/>
  <c r="L3593" i="8" s="1"/>
  <c r="L3270" i="4"/>
  <c r="I4595" i="4"/>
  <c r="H4595" i="4" s="1"/>
  <c r="K3593" i="8" l="1"/>
  <c r="K3270" i="4"/>
  <c r="I4596" i="4"/>
  <c r="L3594" i="8" l="1"/>
  <c r="L3271" i="4"/>
  <c r="H4596" i="4"/>
  <c r="K3594" i="8" l="1"/>
  <c r="K3271" i="4"/>
  <c r="I4597" i="4"/>
  <c r="L3595" i="8" l="1"/>
  <c r="L3272" i="4"/>
  <c r="H4597" i="4"/>
  <c r="K3595" i="8" l="1"/>
  <c r="K3272" i="4"/>
  <c r="I4598" i="4"/>
  <c r="L3596" i="8" l="1"/>
  <c r="L3273" i="4"/>
  <c r="H4598" i="4"/>
  <c r="K3596" i="8" l="1"/>
  <c r="K3273" i="4"/>
  <c r="I4599" i="4"/>
  <c r="L3597" i="8" l="1"/>
  <c r="L3274" i="4"/>
  <c r="H4599" i="4"/>
  <c r="I4600" i="4" s="1"/>
  <c r="K3597" i="8" l="1"/>
  <c r="K3274" i="4"/>
  <c r="H4600" i="4"/>
  <c r="I4601" i="4" s="1"/>
  <c r="L3598" i="8" l="1"/>
  <c r="L3275" i="4"/>
  <c r="H4601" i="4"/>
  <c r="K3598" i="8" l="1"/>
  <c r="K3275" i="4"/>
  <c r="I4602" i="4"/>
  <c r="L3599" i="8" l="1"/>
  <c r="L3276" i="4"/>
  <c r="H4602" i="4"/>
  <c r="K3599" i="8" l="1"/>
  <c r="K3276" i="4"/>
  <c r="I4603" i="4"/>
  <c r="L3600" i="8" l="1"/>
  <c r="L3277" i="4"/>
  <c r="H4603" i="4"/>
  <c r="K3600" i="8" l="1"/>
  <c r="K3277" i="4"/>
  <c r="I4604" i="4"/>
  <c r="L3601" i="8" l="1"/>
  <c r="L3278" i="4"/>
  <c r="H4604" i="4"/>
  <c r="K3601" i="8" l="1"/>
  <c r="K3278" i="4"/>
  <c r="I4605" i="4"/>
  <c r="L3602" i="8" l="1"/>
  <c r="L3279" i="4"/>
  <c r="H4605" i="4"/>
  <c r="K3602" i="8" l="1"/>
  <c r="K3279" i="4"/>
  <c r="I4606" i="4"/>
  <c r="L3603" i="8" l="1"/>
  <c r="L3280" i="4"/>
  <c r="H4606" i="4"/>
  <c r="K3603" i="8" l="1"/>
  <c r="K3280" i="4"/>
  <c r="I4607" i="4"/>
  <c r="L3604" i="8" l="1"/>
  <c r="L3281" i="4"/>
  <c r="H4607" i="4"/>
  <c r="K3604" i="8" l="1"/>
  <c r="K3281" i="4"/>
  <c r="I4608" i="4"/>
  <c r="L3605" i="8" l="1"/>
  <c r="L3282" i="4"/>
  <c r="H4608" i="4"/>
  <c r="K3605" i="8" l="1"/>
  <c r="K3282" i="4"/>
  <c r="I4609" i="4"/>
  <c r="L3606" i="8" l="1"/>
  <c r="L3283" i="4"/>
  <c r="H4609" i="4"/>
  <c r="K3606" i="8" l="1"/>
  <c r="K3283" i="4"/>
  <c r="I4610" i="4"/>
  <c r="L3607" i="8" l="1"/>
  <c r="L3284" i="4"/>
  <c r="H4610" i="4"/>
  <c r="K3607" i="8" l="1"/>
  <c r="K3284" i="4"/>
  <c r="I4611" i="4"/>
  <c r="L3608" i="8" l="1"/>
  <c r="L3285" i="4"/>
  <c r="H4611" i="4"/>
  <c r="K3608" i="8" l="1"/>
  <c r="K3285" i="4"/>
  <c r="I4612" i="4"/>
  <c r="L3609" i="8" l="1"/>
  <c r="L3286" i="4"/>
  <c r="H4612" i="4"/>
  <c r="K3609" i="8" l="1"/>
  <c r="K3286" i="4"/>
  <c r="I4613" i="4"/>
  <c r="L3610" i="8" l="1"/>
  <c r="L3287" i="4"/>
  <c r="H4613" i="4"/>
  <c r="K3610" i="8" l="1"/>
  <c r="K3287" i="4"/>
  <c r="I4614" i="4"/>
  <c r="L3611" i="8" l="1"/>
  <c r="L3288" i="4"/>
  <c r="H4614" i="4"/>
  <c r="K3611" i="8" l="1"/>
  <c r="K3288" i="4"/>
  <c r="I4615" i="4"/>
  <c r="L3612" i="8" l="1"/>
  <c r="L3289" i="4"/>
  <c r="H4615" i="4"/>
  <c r="K3612" i="8" l="1"/>
  <c r="L3613" i="8" s="1"/>
  <c r="K3289" i="4"/>
  <c r="I4616" i="4"/>
  <c r="K3613" i="8" l="1"/>
  <c r="L3290" i="4"/>
  <c r="H4616" i="4"/>
  <c r="L3614" i="8" l="1"/>
  <c r="K3290" i="4"/>
  <c r="I4617" i="4"/>
  <c r="K3614" i="8" l="1"/>
  <c r="L3291" i="4"/>
  <c r="H4617" i="4"/>
  <c r="L3615" i="8" l="1"/>
  <c r="K3291" i="4"/>
  <c r="I4618" i="4"/>
  <c r="K3615" i="8" l="1"/>
  <c r="L3292" i="4"/>
  <c r="H4618" i="4"/>
  <c r="L3616" i="8" l="1"/>
  <c r="K3292" i="4"/>
  <c r="I4619" i="4"/>
  <c r="K3616" i="8" l="1"/>
  <c r="L3293" i="4"/>
  <c r="H4619" i="4"/>
  <c r="L3617" i="8" l="1"/>
  <c r="K3293" i="4"/>
  <c r="I4620" i="4"/>
  <c r="K3617" i="8" l="1"/>
  <c r="L3294" i="4"/>
  <c r="H4620" i="4"/>
  <c r="L3618" i="8" l="1"/>
  <c r="K3618" i="8" s="1"/>
  <c r="K3294" i="4"/>
  <c r="I4621" i="4"/>
  <c r="L3619" i="8" l="1"/>
  <c r="L3295" i="4"/>
  <c r="H4621" i="4"/>
  <c r="K3619" i="8" l="1"/>
  <c r="K3295" i="4"/>
  <c r="I4622" i="4"/>
  <c r="L3620" i="8" l="1"/>
  <c r="K3620" i="8" s="1"/>
  <c r="L3296" i="4"/>
  <c r="H4622" i="4"/>
  <c r="L3621" i="8" l="1"/>
  <c r="K3296" i="4"/>
  <c r="I4623" i="4"/>
  <c r="K3621" i="8" l="1"/>
  <c r="L3297" i="4"/>
  <c r="H4623" i="4"/>
  <c r="L3622" i="8" l="1"/>
  <c r="K3297" i="4"/>
  <c r="I4624" i="4"/>
  <c r="K3622" i="8" l="1"/>
  <c r="L3298" i="4"/>
  <c r="H4624" i="4"/>
  <c r="L3623" i="8" l="1"/>
  <c r="K3623" i="8" s="1"/>
  <c r="K3298" i="4"/>
  <c r="I4625" i="4"/>
  <c r="L3624" i="8" l="1"/>
  <c r="L3299" i="4"/>
  <c r="H4625" i="4"/>
  <c r="K3624" i="8" l="1"/>
  <c r="K3299" i="4"/>
  <c r="I4626" i="4"/>
  <c r="L3625" i="8" l="1"/>
  <c r="K3625" i="8" s="1"/>
  <c r="L3300" i="4"/>
  <c r="H4626" i="4"/>
  <c r="L3626" i="8" l="1"/>
  <c r="K3300" i="4"/>
  <c r="I4627" i="4"/>
  <c r="K3626" i="8" l="1"/>
  <c r="L3301" i="4"/>
  <c r="H4627" i="4"/>
  <c r="L3627" i="8" l="1"/>
  <c r="K3301" i="4"/>
  <c r="I4628" i="4"/>
  <c r="K3627" i="8" l="1"/>
  <c r="L3302" i="4"/>
  <c r="H4628" i="4"/>
  <c r="L3628" i="8" l="1"/>
  <c r="K3302" i="4"/>
  <c r="I4629" i="4"/>
  <c r="K3628" i="8" l="1"/>
  <c r="L3303" i="4"/>
  <c r="H4629" i="4"/>
  <c r="L3629" i="8" l="1"/>
  <c r="K3303" i="4"/>
  <c r="I4630" i="4"/>
  <c r="K3629" i="8" l="1"/>
  <c r="L3304" i="4"/>
  <c r="H4630" i="4"/>
  <c r="L3630" i="8" l="1"/>
  <c r="K3304" i="4"/>
  <c r="I4631" i="4"/>
  <c r="K3630" i="8" l="1"/>
  <c r="L3631" i="8" s="1"/>
  <c r="L3305" i="4"/>
  <c r="H4631" i="4"/>
  <c r="K3631" i="8" l="1"/>
  <c r="K3305" i="4"/>
  <c r="I4632" i="4"/>
  <c r="L3632" i="8" l="1"/>
  <c r="L3306" i="4"/>
  <c r="H4632" i="4"/>
  <c r="K3632" i="8" l="1"/>
  <c r="K3306" i="4"/>
  <c r="I4633" i="4"/>
  <c r="L3633" i="8" l="1"/>
  <c r="L3307" i="4"/>
  <c r="H4633" i="4"/>
  <c r="K3633" i="8" l="1"/>
  <c r="K3307" i="4"/>
  <c r="I4634" i="4"/>
  <c r="L3634" i="8" l="1"/>
  <c r="L3308" i="4"/>
  <c r="H4634" i="4"/>
  <c r="K3634" i="8" l="1"/>
  <c r="L3635" i="8" s="1"/>
  <c r="K3308" i="4"/>
  <c r="I4635" i="4"/>
  <c r="K3635" i="8" l="1"/>
  <c r="L3309" i="4"/>
  <c r="H4635" i="4"/>
  <c r="L3636" i="8" l="1"/>
  <c r="K3309" i="4"/>
  <c r="I4636" i="4"/>
  <c r="K3636" i="8" l="1"/>
  <c r="L3637" i="8" s="1"/>
  <c r="L3310" i="4"/>
  <c r="H4636" i="4"/>
  <c r="K3637" i="8" l="1"/>
  <c r="K3310" i="4"/>
  <c r="I4637" i="4"/>
  <c r="L3638" i="8" l="1"/>
  <c r="K3638" i="8" s="1"/>
  <c r="L3311" i="4"/>
  <c r="H4637" i="4"/>
  <c r="L3639" i="8" l="1"/>
  <c r="K3311" i="4"/>
  <c r="I4638" i="4"/>
  <c r="K3639" i="8" l="1"/>
  <c r="L3312" i="4"/>
  <c r="H4638" i="4"/>
  <c r="L3640" i="8" l="1"/>
  <c r="K3312" i="4"/>
  <c r="I4639" i="4"/>
  <c r="K3640" i="8" l="1"/>
  <c r="L3641" i="8" s="1"/>
  <c r="L3313" i="4"/>
  <c r="H4639" i="4"/>
  <c r="I4640" i="4" s="1"/>
  <c r="K3641" i="8" l="1"/>
  <c r="K3313" i="4"/>
  <c r="H4640" i="4"/>
  <c r="I4641" i="4"/>
  <c r="L3642" i="8" l="1"/>
  <c r="L3314" i="4"/>
  <c r="H4641" i="4"/>
  <c r="K3642" i="8" l="1"/>
  <c r="K3314" i="4"/>
  <c r="I4642" i="4"/>
  <c r="L3643" i="8" l="1"/>
  <c r="L3315" i="4"/>
  <c r="H4642" i="4"/>
  <c r="K3643" i="8" l="1"/>
  <c r="K3315" i="4"/>
  <c r="I4643" i="4"/>
  <c r="L3644" i="8" l="1"/>
  <c r="L3316" i="4"/>
  <c r="H4643" i="4"/>
  <c r="K3644" i="8" l="1"/>
  <c r="K3316" i="4"/>
  <c r="I4644" i="4"/>
  <c r="L3645" i="8" l="1"/>
  <c r="L3317" i="4"/>
  <c r="H4644" i="4"/>
  <c r="K3645" i="8" l="1"/>
  <c r="K3317" i="4"/>
  <c r="I4645" i="4"/>
  <c r="L3646" i="8" l="1"/>
  <c r="L3318" i="4"/>
  <c r="H4645" i="4"/>
  <c r="K3646" i="8" l="1"/>
  <c r="K3318" i="4"/>
  <c r="I4646" i="4"/>
  <c r="L3647" i="8" l="1"/>
  <c r="K3647" i="8" s="1"/>
  <c r="L3319" i="4"/>
  <c r="H4646" i="4"/>
  <c r="L3648" i="8" l="1"/>
  <c r="K3319" i="4"/>
  <c r="I4647" i="4"/>
  <c r="K3648" i="8" l="1"/>
  <c r="L3320" i="4"/>
  <c r="H4647" i="4"/>
  <c r="L3649" i="8" l="1"/>
  <c r="K3320" i="4"/>
  <c r="I4648" i="4"/>
  <c r="K3649" i="8" l="1"/>
  <c r="L3321" i="4"/>
  <c r="H4648" i="4"/>
  <c r="L3650" i="8" l="1"/>
  <c r="K3321" i="4"/>
  <c r="I4649" i="4"/>
  <c r="K3650" i="8" l="1"/>
  <c r="L3322" i="4"/>
  <c r="H4649" i="4"/>
  <c r="L3651" i="8" l="1"/>
  <c r="K3322" i="4"/>
  <c r="I4650" i="4"/>
  <c r="K3651" i="8" l="1"/>
  <c r="L3323" i="4"/>
  <c r="H4650" i="4"/>
  <c r="L3652" i="8" l="1"/>
  <c r="K3323" i="4"/>
  <c r="I4651" i="4"/>
  <c r="K3652" i="8" l="1"/>
  <c r="L3653" i="8" s="1"/>
  <c r="L3324" i="4"/>
  <c r="H4651" i="4"/>
  <c r="K3653" i="8" l="1"/>
  <c r="K3324" i="4"/>
  <c r="I4652" i="4"/>
  <c r="L3654" i="8" l="1"/>
  <c r="L3325" i="4"/>
  <c r="H4652" i="4"/>
  <c r="K3654" i="8" l="1"/>
  <c r="L3655" i="8" s="1"/>
  <c r="K3325" i="4"/>
  <c r="I4653" i="4"/>
  <c r="K3655" i="8" l="1"/>
  <c r="L3326" i="4"/>
  <c r="H4653" i="4"/>
  <c r="L3656" i="8" l="1"/>
  <c r="K3326" i="4"/>
  <c r="I4654" i="4"/>
  <c r="K3656" i="8" l="1"/>
  <c r="L3657" i="8" s="1"/>
  <c r="L3327" i="4"/>
  <c r="H4654" i="4"/>
  <c r="K3657" i="8" l="1"/>
  <c r="K3327" i="4"/>
  <c r="I4655" i="4"/>
  <c r="L3658" i="8" l="1"/>
  <c r="L3328" i="4"/>
  <c r="H4655" i="4"/>
  <c r="K3658" i="8" l="1"/>
  <c r="K3328" i="4"/>
  <c r="I4656" i="4"/>
  <c r="L3659" i="8" l="1"/>
  <c r="L3329" i="4"/>
  <c r="H4656" i="4"/>
  <c r="K3659" i="8" l="1"/>
  <c r="K3329" i="4"/>
  <c r="I4657" i="4"/>
  <c r="L3660" i="8" l="1"/>
  <c r="K3660" i="8" s="1"/>
  <c r="L3330" i="4"/>
  <c r="H4657" i="4"/>
  <c r="L3661" i="8" l="1"/>
  <c r="K3330" i="4"/>
  <c r="I4658" i="4"/>
  <c r="K3661" i="8" l="1"/>
  <c r="L3331" i="4"/>
  <c r="H4658" i="4"/>
  <c r="L3662" i="8" l="1"/>
  <c r="K3662" i="8" s="1"/>
  <c r="K3331" i="4"/>
  <c r="I4659" i="4"/>
  <c r="L3663" i="8" l="1"/>
  <c r="L3332" i="4"/>
  <c r="H4659" i="4"/>
  <c r="K3663" i="8" l="1"/>
  <c r="K3332" i="4"/>
  <c r="I4660" i="4"/>
  <c r="L3664" i="8" l="1"/>
  <c r="L3333" i="4"/>
  <c r="H4660" i="4"/>
  <c r="K3664" i="8" l="1"/>
  <c r="K3333" i="4"/>
  <c r="I4661" i="4"/>
  <c r="L3665" i="8" l="1"/>
  <c r="L3334" i="4"/>
  <c r="H4661" i="4"/>
  <c r="K3665" i="8" l="1"/>
  <c r="L3666" i="8" s="1"/>
  <c r="K3334" i="4"/>
  <c r="I4662" i="4"/>
  <c r="K3666" i="8" l="1"/>
  <c r="L3335" i="4"/>
  <c r="H4662" i="4"/>
  <c r="L3667" i="8" l="1"/>
  <c r="K3335" i="4"/>
  <c r="I4663" i="4"/>
  <c r="K3667" i="8" l="1"/>
  <c r="L3668" i="8" s="1"/>
  <c r="L3336" i="4"/>
  <c r="H4663" i="4"/>
  <c r="K3668" i="8" l="1"/>
  <c r="K3336" i="4"/>
  <c r="I4664" i="4"/>
  <c r="L3669" i="8" l="1"/>
  <c r="L3337" i="4"/>
  <c r="H4664" i="4"/>
  <c r="K3669" i="8" l="1"/>
  <c r="K3337" i="4"/>
  <c r="I4665" i="4"/>
  <c r="L3670" i="8" l="1"/>
  <c r="L3338" i="4"/>
  <c r="H4665" i="4"/>
  <c r="K3670" i="8" l="1"/>
  <c r="K3338" i="4"/>
  <c r="I4666" i="4"/>
  <c r="L3671" i="8" l="1"/>
  <c r="L3339" i="4"/>
  <c r="H4666" i="4"/>
  <c r="K3671" i="8" l="1"/>
  <c r="K3339" i="4"/>
  <c r="I4667" i="4"/>
  <c r="L3672" i="8" l="1"/>
  <c r="L3340" i="4"/>
  <c r="H4667" i="4"/>
  <c r="K3672" i="8" l="1"/>
  <c r="K3340" i="4"/>
  <c r="I4668" i="4"/>
  <c r="L3673" i="8" l="1"/>
  <c r="L3341" i="4"/>
  <c r="H4668" i="4"/>
  <c r="K3673" i="8" l="1"/>
  <c r="K3341" i="4"/>
  <c r="I4669" i="4"/>
  <c r="L3674" i="8" l="1"/>
  <c r="L3342" i="4"/>
  <c r="H4669" i="4"/>
  <c r="K3674" i="8" l="1"/>
  <c r="K3342" i="4"/>
  <c r="I4670" i="4"/>
  <c r="L3675" i="8" l="1"/>
  <c r="L3343" i="4"/>
  <c r="H4670" i="4"/>
  <c r="K3675" i="8" l="1"/>
  <c r="K3343" i="4"/>
  <c r="I4671" i="4"/>
  <c r="L3676" i="8" l="1"/>
  <c r="L3344" i="4"/>
  <c r="H4671" i="4"/>
  <c r="K3676" i="8" l="1"/>
  <c r="K3344" i="4"/>
  <c r="I4672" i="4"/>
  <c r="H4672" i="4" s="1"/>
  <c r="H4673" i="4" s="1"/>
  <c r="H4674" i="4" s="1"/>
  <c r="H4675" i="4" s="1"/>
  <c r="H4676" i="4" s="1"/>
  <c r="H4677" i="4" s="1"/>
  <c r="H4678" i="4" s="1"/>
  <c r="H4679" i="4" s="1"/>
  <c r="H4680" i="4" s="1"/>
  <c r="H4681" i="4" s="1"/>
  <c r="H4682" i="4" s="1"/>
  <c r="H4683" i="4" s="1"/>
  <c r="H4684" i="4" s="1"/>
  <c r="H4685" i="4" s="1"/>
  <c r="H4686" i="4" s="1"/>
  <c r="H4687" i="4" s="1"/>
  <c r="H4688" i="4" s="1"/>
  <c r="H4689" i="4" s="1"/>
  <c r="H4690" i="4" s="1"/>
  <c r="H4691" i="4" s="1"/>
  <c r="H4692" i="4" s="1"/>
  <c r="H4693" i="4" s="1"/>
  <c r="H4694" i="4" s="1"/>
  <c r="H4695" i="4" s="1"/>
  <c r="H4696" i="4" s="1"/>
  <c r="H4697" i="4" s="1"/>
  <c r="H4698" i="4" s="1"/>
  <c r="H4699" i="4" s="1"/>
  <c r="H4700" i="4" s="1"/>
  <c r="H4701" i="4" s="1"/>
  <c r="H4702" i="4" s="1"/>
  <c r="H4703" i="4" s="1"/>
  <c r="H4704" i="4" s="1"/>
  <c r="H4705" i="4" s="1"/>
  <c r="H4706" i="4" s="1"/>
  <c r="H4707" i="4" s="1"/>
  <c r="H4708" i="4" s="1"/>
  <c r="H4709" i="4" s="1"/>
  <c r="H4710" i="4" s="1"/>
  <c r="H4711" i="4" s="1"/>
  <c r="H4712" i="4" s="1"/>
  <c r="H4713" i="4" s="1"/>
  <c r="H4714" i="4" s="1"/>
  <c r="H4715" i="4" s="1"/>
  <c r="H4716" i="4" s="1"/>
  <c r="H4717" i="4" s="1"/>
  <c r="H4718" i="4" s="1"/>
  <c r="H4719" i="4" s="1"/>
  <c r="H4720" i="4" s="1"/>
  <c r="H4721" i="4" s="1"/>
  <c r="H4722" i="4" s="1"/>
  <c r="H4723" i="4" s="1"/>
  <c r="H4724" i="4" s="1"/>
  <c r="H4725" i="4" s="1"/>
  <c r="H4726" i="4" s="1"/>
  <c r="H4727" i="4" s="1"/>
  <c r="H4728" i="4" s="1"/>
  <c r="H4729" i="4" s="1"/>
  <c r="H4730" i="4" s="1"/>
  <c r="H4731" i="4" s="1"/>
  <c r="H4732" i="4" s="1"/>
  <c r="H4733" i="4" s="1"/>
  <c r="H4734" i="4" s="1"/>
  <c r="H4735" i="4" s="1"/>
  <c r="H4736" i="4" s="1"/>
  <c r="H4737" i="4" s="1"/>
  <c r="H4738" i="4" s="1"/>
  <c r="H4739" i="4" s="1"/>
  <c r="H4740" i="4" s="1"/>
  <c r="H4741" i="4" s="1"/>
  <c r="H4742" i="4" s="1"/>
  <c r="H4743" i="4" s="1"/>
  <c r="H4744" i="4" s="1"/>
  <c r="H4745" i="4" s="1"/>
  <c r="H4746" i="4" s="1"/>
  <c r="H4747" i="4" s="1"/>
  <c r="H4748" i="4" s="1"/>
  <c r="H4749" i="4" s="1"/>
  <c r="H4750" i="4" s="1"/>
  <c r="H4751" i="4" s="1"/>
  <c r="H4752" i="4" s="1"/>
  <c r="H4753" i="4" s="1"/>
  <c r="H4754" i="4" s="1"/>
  <c r="H4755" i="4" s="1"/>
  <c r="H4756" i="4" s="1"/>
  <c r="H4757" i="4" s="1"/>
  <c r="H4758" i="4" s="1"/>
  <c r="H4759" i="4" s="1"/>
  <c r="H4760" i="4" s="1"/>
  <c r="H4761" i="4" s="1"/>
  <c r="H4762" i="4" s="1"/>
  <c r="H4763" i="4" s="1"/>
  <c r="H4764" i="4" s="1"/>
  <c r="H4765" i="4" s="1"/>
  <c r="H4766" i="4" s="1"/>
  <c r="H4767" i="4" s="1"/>
  <c r="H4768" i="4" s="1"/>
  <c r="H4769" i="4" s="1"/>
  <c r="H4770" i="4" s="1"/>
  <c r="H4771" i="4" s="1"/>
  <c r="H4772" i="4" s="1"/>
  <c r="H4773" i="4" s="1"/>
  <c r="H4774" i="4" s="1"/>
  <c r="H4775" i="4" s="1"/>
  <c r="H4776" i="4" s="1"/>
  <c r="H4777" i="4" s="1"/>
  <c r="H4778" i="4" s="1"/>
  <c r="H4779" i="4" s="1"/>
  <c r="H4780" i="4" s="1"/>
  <c r="H4781" i="4" s="1"/>
  <c r="H4782" i="4" s="1"/>
  <c r="H4783" i="4" s="1"/>
  <c r="H4784" i="4" s="1"/>
  <c r="H4785" i="4" s="1"/>
  <c r="H4786" i="4" s="1"/>
  <c r="H4787" i="4" s="1"/>
  <c r="H4788" i="4" s="1"/>
  <c r="H4789" i="4" s="1"/>
  <c r="L3677" i="8" l="1"/>
  <c r="L3345" i="4"/>
  <c r="I4790" i="4"/>
  <c r="K3677" i="8" l="1"/>
  <c r="K3345" i="4"/>
  <c r="H4790" i="4"/>
  <c r="L3678" i="8" l="1"/>
  <c r="L3346" i="4"/>
  <c r="I4791" i="4"/>
  <c r="K3678" i="8" l="1"/>
  <c r="L3679" i="8" s="1"/>
  <c r="K3346" i="4"/>
  <c r="H4791" i="4"/>
  <c r="K3679" i="8" l="1"/>
  <c r="L3347" i="4"/>
  <c r="I4792" i="4"/>
  <c r="L3680" i="8" l="1"/>
  <c r="K3347" i="4"/>
  <c r="H4792" i="4"/>
  <c r="K3680" i="8" l="1"/>
  <c r="L3681" i="8" s="1"/>
  <c r="L3348" i="4"/>
  <c r="I4793" i="4"/>
  <c r="K3681" i="8" l="1"/>
  <c r="K3348" i="4"/>
  <c r="H4793" i="4"/>
  <c r="L3682" i="8" l="1"/>
  <c r="L3349" i="4"/>
  <c r="I4794" i="4"/>
  <c r="K3682" i="8" l="1"/>
  <c r="K3349" i="4"/>
  <c r="H4794" i="4"/>
  <c r="L3683" i="8" l="1"/>
  <c r="L3350" i="4"/>
  <c r="I4795" i="4"/>
  <c r="K3683" i="8" l="1"/>
  <c r="L3684" i="8" s="1"/>
  <c r="K3350" i="4"/>
  <c r="H4795" i="4"/>
  <c r="K3684" i="8" l="1"/>
  <c r="L3351" i="4"/>
  <c r="I4796" i="4"/>
  <c r="L3685" i="8" l="1"/>
  <c r="K3351" i="4"/>
  <c r="H4796" i="4"/>
  <c r="K3685" i="8" l="1"/>
  <c r="L3352" i="4"/>
  <c r="I4797" i="4"/>
  <c r="L3686" i="8" l="1"/>
  <c r="K3352" i="4"/>
  <c r="H4797" i="4"/>
  <c r="K3686" i="8" l="1"/>
  <c r="L3353" i="4"/>
  <c r="I4798" i="4"/>
  <c r="L3687" i="8" l="1"/>
  <c r="K3353" i="4"/>
  <c r="H4798" i="4"/>
  <c r="K3687" i="8" l="1"/>
  <c r="L3354" i="4"/>
  <c r="I4799" i="4"/>
  <c r="L3688" i="8" l="1"/>
  <c r="K3354" i="4"/>
  <c r="H4799" i="4"/>
  <c r="K3688" i="8" l="1"/>
  <c r="L3355" i="4"/>
  <c r="I4800" i="4"/>
  <c r="L3689" i="8" l="1"/>
  <c r="K3689" i="8" s="1"/>
  <c r="K3355" i="4"/>
  <c r="H4800" i="4"/>
  <c r="L3690" i="8" l="1"/>
  <c r="L3356" i="4"/>
  <c r="I4801" i="4"/>
  <c r="K3690" i="8" l="1"/>
  <c r="K3356" i="4"/>
  <c r="H4801" i="4"/>
  <c r="L3691" i="8" l="1"/>
  <c r="K3691" i="8" s="1"/>
  <c r="L3357" i="4"/>
  <c r="I4802" i="4"/>
  <c r="L3692" i="8" l="1"/>
  <c r="K3357" i="4"/>
  <c r="H4802" i="4"/>
  <c r="K3692" i="8" l="1"/>
  <c r="L3358" i="4"/>
  <c r="I4803" i="4"/>
  <c r="L3693" i="8" l="1"/>
  <c r="K3358" i="4"/>
  <c r="H4803" i="4"/>
  <c r="K3693" i="8" l="1"/>
  <c r="L3359" i="4"/>
  <c r="I4804" i="4"/>
  <c r="L3694" i="8" l="1"/>
  <c r="K3359" i="4"/>
  <c r="H4804" i="4"/>
  <c r="K3694" i="8" l="1"/>
  <c r="L3695" i="8" s="1"/>
  <c r="L3360" i="4"/>
  <c r="I4805" i="4"/>
  <c r="K3695" i="8" l="1"/>
  <c r="K3360" i="4"/>
  <c r="H4805" i="4"/>
  <c r="L3696" i="8" l="1"/>
  <c r="L3361" i="4"/>
  <c r="I4806" i="4"/>
  <c r="K3696" i="8" l="1"/>
  <c r="L3697" i="8" s="1"/>
  <c r="K3361" i="4"/>
  <c r="H4806" i="4"/>
  <c r="K3697" i="8" l="1"/>
  <c r="L3362" i="4"/>
  <c r="I4807" i="4"/>
  <c r="L3698" i="8" l="1"/>
  <c r="K3362" i="4"/>
  <c r="H4807" i="4"/>
  <c r="K3698" i="8" l="1"/>
  <c r="L3363" i="4"/>
  <c r="I4808" i="4"/>
  <c r="L3699" i="8" l="1"/>
  <c r="K3363" i="4"/>
  <c r="H4808" i="4"/>
  <c r="K3699" i="8" l="1"/>
  <c r="L3364" i="4"/>
  <c r="I4809" i="4"/>
  <c r="L3700" i="8" l="1"/>
  <c r="K3700" i="8" s="1"/>
  <c r="K3364" i="4"/>
  <c r="H4809" i="4"/>
  <c r="L3701" i="8" l="1"/>
  <c r="L3365" i="4"/>
  <c r="I4810" i="4"/>
  <c r="K3701" i="8" l="1"/>
  <c r="K3365" i="4"/>
  <c r="H4810" i="4"/>
  <c r="L3702" i="8" l="1"/>
  <c r="L3366" i="4"/>
  <c r="I4811" i="4"/>
  <c r="K3702" i="8" l="1"/>
  <c r="K3366" i="4"/>
  <c r="H4811" i="4"/>
  <c r="L3703" i="8" l="1"/>
  <c r="L3367" i="4"/>
  <c r="I4812" i="4"/>
  <c r="K3703" i="8" l="1"/>
  <c r="K3367" i="4"/>
  <c r="H4812" i="4"/>
  <c r="L3704" i="8" l="1"/>
  <c r="K3704" i="8" s="1"/>
  <c r="L3368" i="4"/>
  <c r="I4813" i="4"/>
  <c r="L3705" i="8" l="1"/>
  <c r="K3368" i="4"/>
  <c r="H4813" i="4"/>
  <c r="K3705" i="8" l="1"/>
  <c r="L3369" i="4"/>
  <c r="I4814" i="4"/>
  <c r="L3706" i="8" l="1"/>
  <c r="K3369" i="4"/>
  <c r="H4814" i="4"/>
  <c r="K3706" i="8" l="1"/>
  <c r="L3370" i="4"/>
  <c r="I4815" i="4"/>
  <c r="L3707" i="8" l="1"/>
  <c r="K3370" i="4"/>
  <c r="H4815" i="4"/>
  <c r="K3707" i="8" l="1"/>
  <c r="L3371" i="4"/>
  <c r="I4816" i="4"/>
  <c r="L3708" i="8" l="1"/>
  <c r="K3371" i="4"/>
  <c r="H4816" i="4"/>
  <c r="K3708" i="8" l="1"/>
  <c r="L3709" i="8" s="1"/>
  <c r="L3372" i="4"/>
  <c r="I4817" i="4"/>
  <c r="K3709" i="8" l="1"/>
  <c r="K3372" i="4"/>
  <c r="H4817" i="4"/>
  <c r="L3710" i="8" l="1"/>
  <c r="L3373" i="4"/>
  <c r="I4818" i="4"/>
  <c r="K3710" i="8" l="1"/>
  <c r="K3373" i="4"/>
  <c r="H4818" i="4"/>
  <c r="L3711" i="8" l="1"/>
  <c r="L3374" i="4"/>
  <c r="I4819" i="4"/>
  <c r="K3711" i="8" l="1"/>
  <c r="K3374" i="4"/>
  <c r="H4819" i="4"/>
  <c r="L3712" i="8" l="1"/>
  <c r="L3375" i="4"/>
  <c r="I4820" i="4"/>
  <c r="K3712" i="8" l="1"/>
  <c r="K3375" i="4"/>
  <c r="H4820" i="4"/>
  <c r="L3713" i="8" l="1"/>
  <c r="L3376" i="4"/>
  <c r="I4821" i="4"/>
  <c r="K3713" i="8" l="1"/>
  <c r="K3376" i="4"/>
  <c r="H4821" i="4"/>
  <c r="L3714" i="8" l="1"/>
  <c r="L3377" i="4"/>
  <c r="I4822" i="4"/>
  <c r="K3714" i="8" l="1"/>
  <c r="K3377" i="4"/>
  <c r="H4822" i="4"/>
  <c r="L3715" i="8" l="1"/>
  <c r="L3378" i="4"/>
  <c r="I4823" i="4"/>
  <c r="K3715" i="8" l="1"/>
  <c r="K3378" i="4"/>
  <c r="H4823" i="4"/>
  <c r="L3716" i="8" l="1"/>
  <c r="L3379" i="4"/>
  <c r="I4824" i="4"/>
  <c r="K3716" i="8" l="1"/>
  <c r="K3379" i="4"/>
  <c r="H4824" i="4"/>
  <c r="L3717" i="8" l="1"/>
  <c r="L3380" i="4"/>
  <c r="I4825" i="4"/>
  <c r="K3717" i="8" l="1"/>
  <c r="K3380" i="4"/>
  <c r="H4825" i="4"/>
  <c r="L3718" i="8" l="1"/>
  <c r="K3718" i="8" s="1"/>
  <c r="L3381" i="4"/>
  <c r="I4826" i="4"/>
  <c r="L3719" i="8" l="1"/>
  <c r="K3381" i="4"/>
  <c r="H4826" i="4"/>
  <c r="K3719" i="8" l="1"/>
  <c r="L3382" i="4"/>
  <c r="I4827" i="4"/>
  <c r="L3720" i="8" l="1"/>
  <c r="K3382" i="4"/>
  <c r="H4827" i="4"/>
  <c r="K3720" i="8" l="1"/>
  <c r="L3383" i="4"/>
  <c r="I4828" i="4"/>
  <c r="L3721" i="8" l="1"/>
  <c r="K3383" i="4"/>
  <c r="H4828" i="4"/>
  <c r="K3721" i="8" l="1"/>
  <c r="L3384" i="4"/>
  <c r="I4829" i="4"/>
  <c r="L3722" i="8" l="1"/>
  <c r="K3384" i="4"/>
  <c r="H4829" i="4"/>
  <c r="K3722" i="8" l="1"/>
  <c r="L3385" i="4"/>
  <c r="I4830" i="4"/>
  <c r="L3723" i="8" l="1"/>
  <c r="K3723" i="8" s="1"/>
  <c r="K3385" i="4"/>
  <c r="H4830" i="4"/>
  <c r="L3724" i="8" l="1"/>
  <c r="L3386" i="4"/>
  <c r="I4831" i="4"/>
  <c r="K3724" i="8" l="1"/>
  <c r="K3386" i="4"/>
  <c r="H4831" i="4"/>
  <c r="L3725" i="8" l="1"/>
  <c r="K3725" i="8" s="1"/>
  <c r="L3387" i="4"/>
  <c r="I4832" i="4"/>
  <c r="L3726" i="8" l="1"/>
  <c r="K3387" i="4"/>
  <c r="H4832" i="4"/>
  <c r="K3726" i="8" l="1"/>
  <c r="L3388" i="4"/>
  <c r="I4833" i="4"/>
  <c r="L3727" i="8" l="1"/>
  <c r="K3727" i="8" s="1"/>
  <c r="K3388" i="4"/>
  <c r="H4833" i="4"/>
  <c r="L3728" i="8" l="1"/>
  <c r="L3389" i="4"/>
  <c r="I4834" i="4"/>
  <c r="K3728" i="8" l="1"/>
  <c r="K3389" i="4"/>
  <c r="H4834" i="4"/>
  <c r="L3729" i="8" l="1"/>
  <c r="L3390" i="4"/>
  <c r="I4835" i="4"/>
  <c r="K3729" i="8" l="1"/>
  <c r="K3390" i="4"/>
  <c r="H4835" i="4"/>
  <c r="L3730" i="8" l="1"/>
  <c r="L3391" i="4"/>
  <c r="I4836" i="4"/>
  <c r="K3730" i="8" l="1"/>
  <c r="K3391" i="4"/>
  <c r="H4836" i="4"/>
  <c r="L3731" i="8" l="1"/>
  <c r="L3392" i="4"/>
  <c r="I4837" i="4"/>
  <c r="K3731" i="8" l="1"/>
  <c r="K3392" i="4"/>
  <c r="H4837" i="4"/>
  <c r="L3732" i="8" l="1"/>
  <c r="L3393" i="4"/>
  <c r="I4838" i="4"/>
  <c r="K3732" i="8" l="1"/>
  <c r="K3393" i="4"/>
  <c r="H4838" i="4"/>
  <c r="L3733" i="8" l="1"/>
  <c r="L3394" i="4"/>
  <c r="I4839" i="4"/>
  <c r="K3733" i="8" l="1"/>
  <c r="K3394" i="4"/>
  <c r="H4839" i="4"/>
  <c r="L3734" i="8" l="1"/>
  <c r="L3395" i="4"/>
  <c r="I4840" i="4"/>
  <c r="K3734" i="8" l="1"/>
  <c r="K3395" i="4"/>
  <c r="H4840" i="4"/>
  <c r="L3735" i="8" l="1"/>
  <c r="K3735" i="8" s="1"/>
  <c r="L3396" i="4"/>
  <c r="I4841" i="4"/>
  <c r="L3736" i="8" l="1"/>
  <c r="K3396" i="4"/>
  <c r="H4841" i="4"/>
  <c r="K3736" i="8" l="1"/>
  <c r="L3397" i="4"/>
  <c r="I4842" i="4"/>
  <c r="L3737" i="8" l="1"/>
  <c r="K3397" i="4"/>
  <c r="H4842" i="4"/>
  <c r="K3737" i="8" l="1"/>
  <c r="L3398" i="4"/>
  <c r="I4843" i="4"/>
  <c r="L3738" i="8" l="1"/>
  <c r="K3398" i="4"/>
  <c r="H4843" i="4"/>
  <c r="K3738" i="8" l="1"/>
  <c r="L3399" i="4"/>
  <c r="I4844" i="4"/>
  <c r="L3739" i="8" l="1"/>
  <c r="K3399" i="4"/>
  <c r="H4844" i="4"/>
  <c r="K3739" i="8" l="1"/>
  <c r="L3400" i="4"/>
  <c r="I4845" i="4"/>
  <c r="L3740" i="8" l="1"/>
  <c r="K3400" i="4"/>
  <c r="H4845" i="4"/>
  <c r="K3740" i="8" l="1"/>
  <c r="L3401" i="4"/>
  <c r="I4846" i="4"/>
  <c r="L3741" i="8" l="1"/>
  <c r="K3401" i="4"/>
  <c r="H4846" i="4"/>
  <c r="K3741" i="8" l="1"/>
  <c r="L3402" i="4"/>
  <c r="I4847" i="4"/>
  <c r="L3742" i="8" l="1"/>
  <c r="K3402" i="4"/>
  <c r="H4847" i="4"/>
  <c r="K3742" i="8" l="1"/>
  <c r="L3403" i="4"/>
  <c r="I4848" i="4"/>
  <c r="L3743" i="8" l="1"/>
  <c r="K3403" i="4"/>
  <c r="H4848" i="4"/>
  <c r="K3743" i="8" l="1"/>
  <c r="L3404" i="4"/>
  <c r="I4849" i="4"/>
  <c r="L3744" i="8" l="1"/>
  <c r="K3404" i="4"/>
  <c r="H4849" i="4"/>
  <c r="K3744" i="8" l="1"/>
  <c r="L3405" i="4"/>
  <c r="I4850" i="4"/>
  <c r="L3745" i="8" l="1"/>
  <c r="K3745" i="8" s="1"/>
  <c r="K3405" i="4"/>
  <c r="H4850" i="4"/>
  <c r="L3746" i="8" l="1"/>
  <c r="L3406" i="4"/>
  <c r="I4851" i="4"/>
  <c r="K3746" i="8" l="1"/>
  <c r="K3406" i="4"/>
  <c r="H4851" i="4"/>
  <c r="L3747" i="8" l="1"/>
  <c r="K3747" i="8" s="1"/>
  <c r="L3407" i="4"/>
  <c r="I4852" i="4"/>
  <c r="L3748" i="8" l="1"/>
  <c r="K3407" i="4"/>
  <c r="H4852" i="4"/>
  <c r="K3748" i="8" l="1"/>
  <c r="L3408" i="4"/>
  <c r="I4853" i="4"/>
  <c r="L3749" i="8" l="1"/>
  <c r="K3408" i="4"/>
  <c r="H4853" i="4"/>
  <c r="K3749" i="8" l="1"/>
  <c r="L3409" i="4"/>
  <c r="I4854" i="4"/>
  <c r="L3750" i="8" l="1"/>
  <c r="K3409" i="4"/>
  <c r="H4854" i="4"/>
  <c r="K3750" i="8" l="1"/>
  <c r="L3410" i="4"/>
  <c r="I4855" i="4"/>
  <c r="L3751" i="8" l="1"/>
  <c r="K3410" i="4"/>
  <c r="H4855" i="4"/>
  <c r="K3751" i="8" l="1"/>
  <c r="L3752" i="8" s="1"/>
  <c r="L3411" i="4"/>
  <c r="I4856" i="4"/>
  <c r="K3752" i="8" l="1"/>
  <c r="K3411" i="4"/>
  <c r="H4856" i="4"/>
  <c r="L3753" i="8" l="1"/>
  <c r="L3412" i="4"/>
  <c r="I4857" i="4"/>
  <c r="K3753" i="8" l="1"/>
  <c r="L3754" i="8" s="1"/>
  <c r="K3412" i="4"/>
  <c r="H4857" i="4"/>
  <c r="K3754" i="8" l="1"/>
  <c r="L3413" i="4"/>
  <c r="I4858" i="4"/>
  <c r="L3755" i="8" l="1"/>
  <c r="K3413" i="4"/>
  <c r="H4858" i="4"/>
  <c r="K3755" i="8" l="1"/>
  <c r="L3756" i="8" s="1"/>
  <c r="L3414" i="4"/>
  <c r="I4859" i="4"/>
  <c r="K3756" i="8" l="1"/>
  <c r="K3414" i="4"/>
  <c r="H4859" i="4"/>
  <c r="L3757" i="8" l="1"/>
  <c r="L3415" i="4"/>
  <c r="I4860" i="4"/>
  <c r="K3757" i="8" l="1"/>
  <c r="L3758" i="8" s="1"/>
  <c r="K3415" i="4"/>
  <c r="H4860" i="4"/>
  <c r="K3758" i="8" l="1"/>
  <c r="L3416" i="4"/>
  <c r="I4861" i="4"/>
  <c r="L3759" i="8" l="1"/>
  <c r="K3416" i="4"/>
  <c r="H4861" i="4"/>
  <c r="K3759" i="8" l="1"/>
  <c r="L3760" i="8" s="1"/>
  <c r="L3417" i="4"/>
  <c r="I4862" i="4"/>
  <c r="K3760" i="8" l="1"/>
  <c r="K3417" i="4"/>
  <c r="H4862" i="4"/>
  <c r="L3761" i="8" l="1"/>
  <c r="L3418" i="4"/>
  <c r="I4863" i="4"/>
  <c r="K3761" i="8" l="1"/>
  <c r="K3418" i="4"/>
  <c r="H4863" i="4"/>
  <c r="L3762" i="8" l="1"/>
  <c r="L3419" i="4"/>
  <c r="I4864" i="4"/>
  <c r="K3762" i="8" l="1"/>
  <c r="K3419" i="4"/>
  <c r="H4864" i="4"/>
  <c r="L3763" i="8" l="1"/>
  <c r="L3420" i="4"/>
  <c r="I4865" i="4"/>
  <c r="K3763" i="8" l="1"/>
  <c r="K3420" i="4"/>
  <c r="H4865" i="4"/>
  <c r="L3764" i="8" l="1"/>
  <c r="L3421" i="4"/>
  <c r="I4866" i="4"/>
  <c r="K3764" i="8" l="1"/>
  <c r="K3421" i="4"/>
  <c r="H4866" i="4"/>
  <c r="L3765" i="8" l="1"/>
  <c r="L3422" i="4"/>
  <c r="I4867" i="4"/>
  <c r="K3765" i="8" l="1"/>
  <c r="K3422" i="4"/>
  <c r="H4867" i="4"/>
  <c r="L3766" i="8" l="1"/>
  <c r="L3423" i="4"/>
  <c r="I4868" i="4"/>
  <c r="K3766" i="8" l="1"/>
  <c r="L3767" i="8" s="1"/>
  <c r="K3423" i="4"/>
  <c r="H4868" i="4"/>
  <c r="K3767" i="8" l="1"/>
  <c r="L3424" i="4"/>
  <c r="I4869" i="4"/>
  <c r="L3768" i="8" l="1"/>
  <c r="K3424" i="4"/>
  <c r="H4869" i="4"/>
  <c r="K3768" i="8" l="1"/>
  <c r="L3769" i="8" s="1"/>
  <c r="L3425" i="4"/>
  <c r="I4870" i="4"/>
  <c r="K3769" i="8" l="1"/>
  <c r="K3425" i="4"/>
  <c r="H4870" i="4"/>
  <c r="L3770" i="8" l="1"/>
  <c r="L3426" i="4"/>
  <c r="I4871" i="4"/>
  <c r="K3770" i="8" l="1"/>
  <c r="K3426" i="4"/>
  <c r="H4871" i="4"/>
  <c r="L3771" i="8" l="1"/>
  <c r="L3427" i="4"/>
  <c r="I4872" i="4"/>
  <c r="K3771" i="8" l="1"/>
  <c r="K3427" i="4"/>
  <c r="H4872" i="4"/>
  <c r="L3772" i="8" l="1"/>
  <c r="L3428" i="4"/>
  <c r="I4873" i="4"/>
  <c r="K3772" i="8" l="1"/>
  <c r="K3428" i="4"/>
  <c r="H4873" i="4"/>
  <c r="L3773" i="8" l="1"/>
  <c r="L3429" i="4"/>
  <c r="I4874" i="4"/>
  <c r="K3773" i="8" l="1"/>
  <c r="K3429" i="4"/>
  <c r="H4874" i="4"/>
  <c r="L3774" i="8" l="1"/>
  <c r="K3774" i="8" s="1"/>
  <c r="L3430" i="4"/>
  <c r="I4875" i="4"/>
  <c r="L3775" i="8" l="1"/>
  <c r="K3430" i="4"/>
  <c r="H4875" i="4"/>
  <c r="K3775" i="8" l="1"/>
  <c r="L3431" i="4"/>
  <c r="I4876" i="4"/>
  <c r="L3776" i="8" l="1"/>
  <c r="K3431" i="4"/>
  <c r="H4876" i="4"/>
  <c r="K3776" i="8" l="1"/>
  <c r="L3432" i="4"/>
  <c r="I4877" i="4"/>
  <c r="L3777" i="8" l="1"/>
  <c r="K3432" i="4"/>
  <c r="H4877" i="4"/>
  <c r="K3777" i="8" l="1"/>
  <c r="L3433" i="4"/>
  <c r="I4878" i="4"/>
  <c r="L3778" i="8" l="1"/>
  <c r="K3433" i="4"/>
  <c r="H4878" i="4"/>
  <c r="K3778" i="8" l="1"/>
  <c r="L3779" i="8" s="1"/>
  <c r="L3434" i="4"/>
  <c r="I4879" i="4"/>
  <c r="K3779" i="8" l="1"/>
  <c r="K3434" i="4"/>
  <c r="H4879" i="4"/>
  <c r="L3780" i="8" l="1"/>
  <c r="L3435" i="4"/>
  <c r="I4880" i="4"/>
  <c r="K3780" i="8" l="1"/>
  <c r="K3435" i="4"/>
  <c r="H4880" i="4"/>
  <c r="L3781" i="8" l="1"/>
  <c r="L3436" i="4"/>
  <c r="I4881" i="4"/>
  <c r="K3781" i="8" l="1"/>
  <c r="K3436" i="4"/>
  <c r="H4881" i="4"/>
  <c r="L3782" i="8" l="1"/>
  <c r="L3437" i="4"/>
  <c r="I4882" i="4"/>
  <c r="K3782" i="8" l="1"/>
  <c r="K3437" i="4"/>
  <c r="H4882" i="4"/>
  <c r="L3783" i="8" l="1"/>
  <c r="L3438" i="4"/>
  <c r="I4883" i="4"/>
  <c r="K3783" i="8" l="1"/>
  <c r="L3784" i="8" s="1"/>
  <c r="K3438" i="4"/>
  <c r="H4883" i="4"/>
  <c r="K3784" i="8" l="1"/>
  <c r="L3439" i="4"/>
  <c r="I4884" i="4"/>
  <c r="L3785" i="8" l="1"/>
  <c r="K3439" i="4"/>
  <c r="H4884" i="4"/>
  <c r="K3785" i="8" l="1"/>
  <c r="L3440" i="4"/>
  <c r="I4885" i="4"/>
  <c r="L3786" i="8" l="1"/>
  <c r="K3440" i="4"/>
  <c r="H4885" i="4"/>
  <c r="K3786" i="8" l="1"/>
  <c r="L3441" i="4"/>
  <c r="I4886" i="4"/>
  <c r="L3787" i="8" l="1"/>
  <c r="K3441" i="4"/>
  <c r="H4886" i="4"/>
  <c r="K3787" i="8" l="1"/>
  <c r="L3442" i="4"/>
  <c r="I4887" i="4"/>
  <c r="L3788" i="8" l="1"/>
  <c r="K3442" i="4"/>
  <c r="H4887" i="4"/>
  <c r="K3788" i="8" l="1"/>
  <c r="L3443" i="4"/>
  <c r="I4888" i="4"/>
  <c r="L3789" i="8" l="1"/>
  <c r="K3443" i="4"/>
  <c r="H4888" i="4"/>
  <c r="K3789" i="8" l="1"/>
  <c r="L3790" i="8" s="1"/>
  <c r="L3444" i="4"/>
  <c r="I4889" i="4"/>
  <c r="K3790" i="8" l="1"/>
  <c r="K3444" i="4"/>
  <c r="H4889" i="4"/>
  <c r="L3791" i="8" l="1"/>
  <c r="L3445" i="4"/>
  <c r="I4890" i="4"/>
  <c r="K3791" i="8" l="1"/>
  <c r="K3445" i="4"/>
  <c r="H4890" i="4"/>
  <c r="L3792" i="8" l="1"/>
  <c r="L3446" i="4"/>
  <c r="I4891" i="4"/>
  <c r="K3792" i="8" l="1"/>
  <c r="K3446" i="4"/>
  <c r="H4891" i="4"/>
  <c r="L3793" i="8" l="1"/>
  <c r="K3793" i="8" s="1"/>
  <c r="L3447" i="4"/>
  <c r="I4892" i="4"/>
  <c r="L3794" i="8" l="1"/>
  <c r="K3447" i="4"/>
  <c r="H4892" i="4"/>
  <c r="K3794" i="8" l="1"/>
  <c r="L3448" i="4"/>
  <c r="I4893" i="4"/>
  <c r="L3795" i="8" l="1"/>
  <c r="K3795" i="8" s="1"/>
  <c r="K3448" i="4"/>
  <c r="H4893" i="4"/>
  <c r="L3796" i="8" l="1"/>
  <c r="L3449" i="4"/>
  <c r="I4894" i="4"/>
  <c r="K3796" i="8" l="1"/>
  <c r="K3449" i="4"/>
  <c r="H4894" i="4"/>
  <c r="L3797" i="8" l="1"/>
  <c r="L3450" i="4"/>
  <c r="I4895" i="4"/>
  <c r="K3797" i="8" l="1"/>
  <c r="K3450" i="4"/>
  <c r="H4895" i="4"/>
  <c r="L3798" i="8" l="1"/>
  <c r="L3451" i="4"/>
  <c r="I4896" i="4"/>
  <c r="K3798" i="8" l="1"/>
  <c r="K3451" i="4"/>
  <c r="H4896" i="4"/>
  <c r="L3799" i="8" l="1"/>
  <c r="L3452" i="4"/>
  <c r="I4897" i="4"/>
  <c r="K3799" i="8" l="1"/>
  <c r="K3452" i="4"/>
  <c r="H4897" i="4"/>
  <c r="L3800" i="8" l="1"/>
  <c r="K3800" i="8" s="1"/>
  <c r="L3453" i="4"/>
  <c r="I4898" i="4"/>
  <c r="L3801" i="8" l="1"/>
  <c r="K3453" i="4"/>
  <c r="H4898" i="4"/>
  <c r="K3801" i="8" l="1"/>
  <c r="L3454" i="4"/>
  <c r="I4899" i="4"/>
  <c r="L3802" i="8" l="1"/>
  <c r="K3454" i="4"/>
  <c r="H4899" i="4"/>
  <c r="K3802" i="8" l="1"/>
  <c r="L3455" i="4"/>
  <c r="I4900" i="4"/>
  <c r="L3803" i="8" l="1"/>
  <c r="K3455" i="4"/>
  <c r="H4900" i="4"/>
  <c r="K3803" i="8" l="1"/>
  <c r="L3456" i="4"/>
  <c r="I4901" i="4"/>
  <c r="L3804" i="8" l="1"/>
  <c r="K3456" i="4"/>
  <c r="H4901" i="4"/>
  <c r="K3804" i="8" l="1"/>
  <c r="L3457" i="4"/>
  <c r="I4902" i="4"/>
  <c r="L3805" i="8" l="1"/>
  <c r="K3457" i="4"/>
  <c r="H4902" i="4"/>
  <c r="K3805" i="8" l="1"/>
  <c r="L3458" i="4"/>
  <c r="I4903" i="4"/>
  <c r="L3806" i="8" l="1"/>
  <c r="K3458" i="4"/>
  <c r="H4903" i="4"/>
  <c r="K3806" i="8" l="1"/>
  <c r="L3459" i="4"/>
  <c r="I4904" i="4"/>
  <c r="L3807" i="8" l="1"/>
  <c r="K3459" i="4"/>
  <c r="H4904" i="4"/>
  <c r="K3807" i="8" l="1"/>
  <c r="L3460" i="4"/>
  <c r="I4905" i="4"/>
  <c r="L3808" i="8" l="1"/>
  <c r="K3460" i="4"/>
  <c r="H4905" i="4"/>
  <c r="K3808" i="8" l="1"/>
  <c r="L3461" i="4"/>
  <c r="I4906" i="4"/>
  <c r="L3809" i="8" l="1"/>
  <c r="K3461" i="4"/>
  <c r="H4906" i="4"/>
  <c r="K3809" i="8" l="1"/>
  <c r="L3462" i="4"/>
  <c r="I4907" i="4"/>
  <c r="L3810" i="8" l="1"/>
  <c r="K3810" i="8" s="1"/>
  <c r="K3462" i="4"/>
  <c r="H4907" i="4"/>
  <c r="L3811" i="8" l="1"/>
  <c r="L3463" i="4"/>
  <c r="I4908" i="4"/>
  <c r="K3811" i="8" l="1"/>
  <c r="K3463" i="4"/>
  <c r="H4908" i="4"/>
  <c r="L3812" i="8" l="1"/>
  <c r="K3812" i="8" s="1"/>
  <c r="L3464" i="4"/>
  <c r="I4909" i="4"/>
  <c r="L3813" i="8" l="1"/>
  <c r="K3464" i="4"/>
  <c r="H4909" i="4"/>
  <c r="K3813" i="8" l="1"/>
  <c r="L3465" i="4"/>
  <c r="I4910" i="4"/>
  <c r="L3814" i="8" l="1"/>
  <c r="K3465" i="4"/>
  <c r="H4910" i="4"/>
  <c r="K3814" i="8" l="1"/>
  <c r="L3466" i="4"/>
  <c r="I4911" i="4"/>
  <c r="L3815" i="8" l="1"/>
  <c r="K3466" i="4"/>
  <c r="H4911" i="4"/>
  <c r="K3815" i="8" l="1"/>
  <c r="L3467" i="4"/>
  <c r="I4912" i="4"/>
  <c r="L3816" i="8" l="1"/>
  <c r="K3467" i="4"/>
  <c r="H4912" i="4"/>
  <c r="K3816" i="8" l="1"/>
  <c r="L3468" i="4"/>
  <c r="I4913" i="4"/>
  <c r="L3817" i="8" l="1"/>
  <c r="K3468" i="4"/>
  <c r="H4913" i="4"/>
  <c r="K3817" i="8" l="1"/>
  <c r="L3469" i="4"/>
  <c r="I4914" i="4"/>
  <c r="L3818" i="8" l="1"/>
  <c r="K3469" i="4"/>
  <c r="H4914" i="4"/>
  <c r="K3818" i="8" l="1"/>
  <c r="L3470" i="4"/>
  <c r="I4915" i="4"/>
  <c r="L3819" i="8" l="1"/>
  <c r="K3470" i="4"/>
  <c r="H4915" i="4"/>
  <c r="K3819" i="8" l="1"/>
  <c r="L3471" i="4"/>
  <c r="I4916" i="4"/>
  <c r="L3820" i="8" l="1"/>
  <c r="K3471" i="4"/>
  <c r="H4916" i="4"/>
  <c r="K3820" i="8" l="1"/>
  <c r="L3472" i="4"/>
  <c r="I4917" i="4"/>
  <c r="L3821" i="8" l="1"/>
  <c r="K3472" i="4"/>
  <c r="H4917" i="4"/>
  <c r="K3821" i="8" l="1"/>
  <c r="L3473" i="4"/>
  <c r="I4918" i="4"/>
  <c r="L3822" i="8" l="1"/>
  <c r="K3473" i="4"/>
  <c r="H4918" i="4"/>
  <c r="K3822" i="8" l="1"/>
  <c r="L3474" i="4"/>
  <c r="I4919" i="4"/>
  <c r="L3823" i="8" l="1"/>
  <c r="K3474" i="4"/>
  <c r="H4919" i="4"/>
  <c r="K3823" i="8" l="1"/>
  <c r="L3475" i="4"/>
  <c r="I4920" i="4"/>
  <c r="L3824" i="8" l="1"/>
  <c r="K3475" i="4"/>
  <c r="H4920" i="4"/>
  <c r="K3824" i="8" l="1"/>
  <c r="L3476" i="4"/>
  <c r="I4921" i="4"/>
  <c r="L3825" i="8" l="1"/>
  <c r="K3476" i="4"/>
  <c r="H4921" i="4"/>
  <c r="K3825" i="8" l="1"/>
  <c r="L3826" i="8" s="1"/>
  <c r="L3477" i="4"/>
  <c r="I4922" i="4"/>
  <c r="K3826" i="8" l="1"/>
  <c r="K3477" i="4"/>
  <c r="H4922" i="4"/>
  <c r="L3827" i="8" l="1"/>
  <c r="L3478" i="4"/>
  <c r="I4923" i="4"/>
  <c r="K3827" i="8" l="1"/>
  <c r="K3478" i="4"/>
  <c r="L3479" i="4" s="1"/>
  <c r="H4923" i="4"/>
  <c r="L3828" i="8" l="1"/>
  <c r="K3479" i="4"/>
  <c r="L3480" i="4" s="1"/>
  <c r="I4924" i="4"/>
  <c r="K3828" i="8" l="1"/>
  <c r="K3480" i="4"/>
  <c r="H4924" i="4"/>
  <c r="L3829" i="8" l="1"/>
  <c r="L3481" i="4"/>
  <c r="I4925" i="4"/>
  <c r="K3829" i="8" l="1"/>
  <c r="K3481" i="4"/>
  <c r="H4925" i="4"/>
  <c r="L3830" i="8" l="1"/>
  <c r="L3482" i="4"/>
  <c r="I4926" i="4"/>
  <c r="K3830" i="8" l="1"/>
  <c r="K3482" i="4"/>
  <c r="H4926" i="4"/>
  <c r="L3831" i="8" l="1"/>
  <c r="L3483" i="4"/>
  <c r="I4927" i="4"/>
  <c r="K3831" i="8" l="1"/>
  <c r="K3483" i="4"/>
  <c r="H4927" i="4"/>
  <c r="L3832" i="8" l="1"/>
  <c r="K3832" i="8" s="1"/>
  <c r="L3484" i="4"/>
  <c r="I4928" i="4"/>
  <c r="L3833" i="8" l="1"/>
  <c r="K3484" i="4"/>
  <c r="H4928" i="4"/>
  <c r="K3833" i="8" l="1"/>
  <c r="L3485" i="4"/>
  <c r="I4929" i="4"/>
  <c r="L3834" i="8" l="1"/>
  <c r="K3834" i="8" s="1"/>
  <c r="K3485" i="4"/>
  <c r="H4929" i="4"/>
  <c r="L3835" i="8" l="1"/>
  <c r="L3486" i="4"/>
  <c r="I4930" i="4"/>
  <c r="K3835" i="8" l="1"/>
  <c r="K3486" i="4"/>
  <c r="H4930" i="4"/>
  <c r="L3836" i="8" l="1"/>
  <c r="K3836" i="8" s="1"/>
  <c r="L3487" i="4"/>
  <c r="I4931" i="4"/>
  <c r="L3837" i="8" l="1"/>
  <c r="K3487" i="4"/>
  <c r="H4931" i="4"/>
  <c r="K3837" i="8" l="1"/>
  <c r="L3488" i="4"/>
  <c r="I4932" i="4"/>
  <c r="L3838" i="8" l="1"/>
  <c r="K3838" i="8" s="1"/>
  <c r="K3488" i="4"/>
  <c r="H4932" i="4"/>
  <c r="L3839" i="8" l="1"/>
  <c r="L3489" i="4"/>
  <c r="I4933" i="4"/>
  <c r="K3839" i="8" l="1"/>
  <c r="K3489" i="4"/>
  <c r="H4933" i="4"/>
  <c r="L3840" i="8" l="1"/>
  <c r="L3490" i="4"/>
  <c r="I4934" i="4"/>
  <c r="K3840" i="8" l="1"/>
  <c r="K3490" i="4"/>
  <c r="H4934" i="4"/>
  <c r="L3841" i="8" l="1"/>
  <c r="L3491" i="4"/>
  <c r="I4935" i="4"/>
  <c r="K3841" i="8" l="1"/>
  <c r="K3491" i="4"/>
  <c r="H4935" i="4"/>
  <c r="L3842" i="8" l="1"/>
  <c r="K3842" i="8" s="1"/>
  <c r="L3492" i="4"/>
  <c r="I4936" i="4"/>
  <c r="L3843" i="8" l="1"/>
  <c r="K3492" i="4"/>
  <c r="H4936" i="4"/>
  <c r="K3843" i="8" l="1"/>
  <c r="L3493" i="4"/>
  <c r="I4937" i="4"/>
  <c r="L3844" i="8" l="1"/>
  <c r="K3844" i="8" s="1"/>
  <c r="K3493" i="4"/>
  <c r="H4937" i="4"/>
  <c r="L3845" i="8" l="1"/>
  <c r="L3494" i="4"/>
  <c r="I4938" i="4"/>
  <c r="K3845" i="8" l="1"/>
  <c r="K3494" i="4"/>
  <c r="L3495" i="4" s="1"/>
  <c r="H4938" i="4"/>
  <c r="L3846" i="8" l="1"/>
  <c r="K3846" i="8" s="1"/>
  <c r="K3495" i="4"/>
  <c r="L3496" i="4" s="1"/>
  <c r="I4939" i="4"/>
  <c r="L3847" i="8" l="1"/>
  <c r="K3496" i="4"/>
  <c r="H4939" i="4"/>
  <c r="K3847" i="8" l="1"/>
  <c r="L3497" i="4"/>
  <c r="I4940" i="4"/>
  <c r="L3848" i="8" l="1"/>
  <c r="K3497" i="4"/>
  <c r="H4940" i="4"/>
  <c r="K3848" i="8" l="1"/>
  <c r="L3498" i="4"/>
  <c r="I4941" i="4"/>
  <c r="L3849" i="8" l="1"/>
  <c r="K3498" i="4"/>
  <c r="H4941" i="4"/>
  <c r="K3849" i="8" l="1"/>
  <c r="L3499" i="4"/>
  <c r="I4942" i="4"/>
  <c r="L3850" i="8" l="1"/>
  <c r="K3499" i="4"/>
  <c r="H4942" i="4"/>
  <c r="K3850" i="8" l="1"/>
  <c r="L3500" i="4"/>
  <c r="K3500" i="4" s="1"/>
  <c r="I4943" i="4"/>
  <c r="L3851" i="8" l="1"/>
  <c r="L3501" i="4"/>
  <c r="H4943" i="4"/>
  <c r="K3851" i="8" l="1"/>
  <c r="K3501" i="4"/>
  <c r="I4944" i="4"/>
  <c r="L3852" i="8" l="1"/>
  <c r="K3852" i="8" s="1"/>
  <c r="L3502" i="4"/>
  <c r="H4944" i="4"/>
  <c r="L3853" i="8" l="1"/>
  <c r="K3502" i="4"/>
  <c r="I4945" i="4"/>
  <c r="K3853" i="8" l="1"/>
  <c r="L3503" i="4"/>
  <c r="H4945" i="4"/>
  <c r="L3854" i="8" l="1"/>
  <c r="K3854" i="8" s="1"/>
  <c r="K3503" i="4"/>
  <c r="I4946" i="4"/>
  <c r="L3855" i="8" l="1"/>
  <c r="L3504" i="4"/>
  <c r="H4946" i="4"/>
  <c r="K3855" i="8" l="1"/>
  <c r="K3504" i="4"/>
  <c r="I4947" i="4"/>
  <c r="L3856" i="8" l="1"/>
  <c r="L3505" i="4"/>
  <c r="H4947" i="4"/>
  <c r="K3856" i="8" l="1"/>
  <c r="K3505" i="4"/>
  <c r="I4948" i="4"/>
  <c r="L3857" i="8" l="1"/>
  <c r="L3506" i="4"/>
  <c r="H4948" i="4"/>
  <c r="K3857" i="8" l="1"/>
  <c r="K3506" i="4"/>
  <c r="I4949" i="4"/>
  <c r="L3858" i="8" l="1"/>
  <c r="K3858" i="8" s="1"/>
  <c r="L3507" i="4"/>
  <c r="H4949" i="4"/>
  <c r="L3859" i="8" l="1"/>
  <c r="K3507" i="4"/>
  <c r="I4950" i="4"/>
  <c r="K3859" i="8" l="1"/>
  <c r="L3508" i="4"/>
  <c r="H4950" i="4"/>
  <c r="L3860" i="8" l="1"/>
  <c r="K3860" i="8" s="1"/>
  <c r="K3508" i="4"/>
  <c r="I4951" i="4"/>
  <c r="L3861" i="8" l="1"/>
  <c r="L3509" i="4"/>
  <c r="H4951" i="4"/>
  <c r="K3861" i="8" l="1"/>
  <c r="K3509" i="4"/>
  <c r="I4952" i="4"/>
  <c r="L3862" i="8" l="1"/>
  <c r="L3510" i="4"/>
  <c r="H4952" i="4"/>
  <c r="K3862" i="8" l="1"/>
  <c r="K3510" i="4"/>
  <c r="I4953" i="4"/>
  <c r="L3863" i="8" l="1"/>
  <c r="L3511" i="4"/>
  <c r="H4953" i="4"/>
  <c r="K3863" i="8" l="1"/>
  <c r="K3511" i="4"/>
  <c r="I4954" i="4"/>
  <c r="L3864" i="8" l="1"/>
  <c r="L3512" i="4"/>
  <c r="H4954" i="4"/>
  <c r="K3864" i="8" l="1"/>
  <c r="K3512" i="4"/>
  <c r="I4955" i="4"/>
  <c r="L3865" i="8" l="1"/>
  <c r="L3513" i="4"/>
  <c r="H4955" i="4"/>
  <c r="K3865" i="8" l="1"/>
  <c r="K3513" i="4"/>
  <c r="I4956" i="4"/>
  <c r="L3866" i="8" l="1"/>
  <c r="L3514" i="4"/>
  <c r="H4956" i="4"/>
  <c r="K3866" i="8" l="1"/>
  <c r="K3514" i="4"/>
  <c r="I4957" i="4"/>
  <c r="L3867" i="8" l="1"/>
  <c r="L3515" i="4"/>
  <c r="H4957" i="4"/>
  <c r="K3867" i="8" l="1"/>
  <c r="K3515" i="4"/>
  <c r="I4958" i="4"/>
  <c r="L3868" i="8" l="1"/>
  <c r="K3868" i="8" s="1"/>
  <c r="L3516" i="4"/>
  <c r="K3516" i="4" s="1"/>
  <c r="H4958" i="4"/>
  <c r="L3869" i="8" l="1"/>
  <c r="L3517" i="4"/>
  <c r="I4959" i="4"/>
  <c r="K3869" i="8" l="1"/>
  <c r="K3517" i="4"/>
  <c r="L3518" i="4" s="1"/>
  <c r="H4959" i="4"/>
  <c r="L3870" i="8" l="1"/>
  <c r="K3518" i="4"/>
  <c r="I4960" i="4"/>
  <c r="K3870" i="8" l="1"/>
  <c r="L3519" i="4"/>
  <c r="H4960" i="4"/>
  <c r="L3871" i="8" l="1"/>
  <c r="K3519" i="4"/>
  <c r="I4961" i="4"/>
  <c r="K3871" i="8" l="1"/>
  <c r="L3520" i="4"/>
  <c r="H4961" i="4"/>
  <c r="L3872" i="8" l="1"/>
  <c r="K3520" i="4"/>
  <c r="I4962" i="4"/>
  <c r="K3872" i="8" l="1"/>
  <c r="L3521" i="4"/>
  <c r="H4962" i="4"/>
  <c r="L3873" i="8" l="1"/>
  <c r="K3873" i="8" s="1"/>
  <c r="K3521" i="4"/>
  <c r="I4963" i="4"/>
  <c r="L3874" i="8" l="1"/>
  <c r="L3522" i="4"/>
  <c r="H4963" i="4"/>
  <c r="K3874" i="8" l="1"/>
  <c r="K3522" i="4"/>
  <c r="I4964" i="4"/>
  <c r="L3875" i="8" l="1"/>
  <c r="L3523" i="4"/>
  <c r="H4964" i="4"/>
  <c r="K3875" i="8" l="1"/>
  <c r="K3523" i="4"/>
  <c r="I4965" i="4"/>
  <c r="L3876" i="8" l="1"/>
  <c r="L3524" i="4"/>
  <c r="H4965" i="4"/>
  <c r="K3876" i="8" l="1"/>
  <c r="K3524" i="4"/>
  <c r="I4966" i="4"/>
  <c r="L3877" i="8" l="1"/>
  <c r="K3877" i="8" s="1"/>
  <c r="L3525" i="4"/>
  <c r="H4966" i="4"/>
  <c r="L3878" i="8" l="1"/>
  <c r="K3525" i="4"/>
  <c r="I4967" i="4"/>
  <c r="K3878" i="8" l="1"/>
  <c r="L3526" i="4"/>
  <c r="H4967" i="4"/>
  <c r="L3879" i="8" l="1"/>
  <c r="K3526" i="4"/>
  <c r="I4968" i="4"/>
  <c r="K3879" i="8" l="1"/>
  <c r="L3527" i="4"/>
  <c r="H4968" i="4"/>
  <c r="L3880" i="8" l="1"/>
  <c r="K3880" i="8" s="1"/>
  <c r="K3527" i="4"/>
  <c r="I4969" i="4"/>
  <c r="L3881" i="8" l="1"/>
  <c r="L3528" i="4"/>
  <c r="H4969" i="4"/>
  <c r="K3881" i="8" l="1"/>
  <c r="K3528" i="4"/>
  <c r="I4970" i="4"/>
  <c r="L3882" i="8" l="1"/>
  <c r="L3529" i="4"/>
  <c r="H4970" i="4"/>
  <c r="K3882" i="8" l="1"/>
  <c r="K3529" i="4"/>
  <c r="I4971" i="4"/>
  <c r="L3883" i="8" l="1"/>
  <c r="L3530" i="4"/>
  <c r="H4971" i="4"/>
  <c r="K3883" i="8" l="1"/>
  <c r="L3884" i="8" s="1"/>
  <c r="K3530" i="4"/>
  <c r="I4972" i="4"/>
  <c r="K3884" i="8" l="1"/>
  <c r="L3531" i="4"/>
  <c r="H4972" i="4"/>
  <c r="L3885" i="8" l="1"/>
  <c r="K3531" i="4"/>
  <c r="I4973" i="4"/>
  <c r="K3885" i="8" l="1"/>
  <c r="L3532" i="4"/>
  <c r="K3532" i="4" s="1"/>
  <c r="H4973" i="4"/>
  <c r="L3886" i="8" l="1"/>
  <c r="L3533" i="4"/>
  <c r="I4974" i="4"/>
  <c r="K3886" i="8" l="1"/>
  <c r="K3533" i="4"/>
  <c r="H4974" i="4"/>
  <c r="L3887" i="8" l="1"/>
  <c r="L3534" i="4"/>
  <c r="I4975" i="4"/>
  <c r="K3887" i="8" l="1"/>
  <c r="K3534" i="4"/>
  <c r="H4975" i="4"/>
  <c r="L3888" i="8" l="1"/>
  <c r="L3535" i="4"/>
  <c r="I4976" i="4"/>
  <c r="K3888" i="8" l="1"/>
  <c r="K3535" i="4"/>
  <c r="H4976" i="4"/>
  <c r="L3889" i="8" l="1"/>
  <c r="K3889" i="8" s="1"/>
  <c r="L3536" i="4"/>
  <c r="I4977" i="4"/>
  <c r="L3890" i="8" l="1"/>
  <c r="K3536" i="4"/>
  <c r="H4977" i="4"/>
  <c r="K3890" i="8" l="1"/>
  <c r="L3537" i="4"/>
  <c r="I4978" i="4"/>
  <c r="L3891" i="8" l="1"/>
  <c r="K3891" i="8" s="1"/>
  <c r="K3537" i="4"/>
  <c r="H4978" i="4"/>
  <c r="L3892" i="8" l="1"/>
  <c r="L3538" i="4"/>
  <c r="I4979" i="4"/>
  <c r="K3892" i="8" l="1"/>
  <c r="K3538" i="4"/>
  <c r="H4979" i="4"/>
  <c r="L3893" i="8" l="1"/>
  <c r="L3539" i="4"/>
  <c r="I4980" i="4"/>
  <c r="K3893" i="8" l="1"/>
  <c r="K3539" i="4"/>
  <c r="H4980" i="4"/>
  <c r="L3894" i="8" l="1"/>
  <c r="L3540" i="4"/>
  <c r="I4981" i="4"/>
  <c r="K3894" i="8" l="1"/>
  <c r="K3540" i="4"/>
  <c r="H4981" i="4"/>
  <c r="L3895" i="8" l="1"/>
  <c r="L3541" i="4"/>
  <c r="I4982" i="4"/>
  <c r="K3895" i="8" l="1"/>
  <c r="K3541" i="4"/>
  <c r="L3542" i="4" s="1"/>
  <c r="H4982" i="4"/>
  <c r="L3896" i="8" l="1"/>
  <c r="K3542" i="4"/>
  <c r="I4983" i="4"/>
  <c r="K3896" i="8" l="1"/>
  <c r="L3543" i="4"/>
  <c r="H4983" i="4"/>
  <c r="L3897" i="8" l="1"/>
  <c r="K3543" i="4"/>
  <c r="I4984" i="4"/>
  <c r="K3897" i="8" l="1"/>
  <c r="L3544" i="4"/>
  <c r="H4984" i="4"/>
  <c r="L3898" i="8" l="1"/>
  <c r="K3544" i="4"/>
  <c r="I4985" i="4"/>
  <c r="K3898" i="8" l="1"/>
  <c r="L3545" i="4"/>
  <c r="H4985" i="4"/>
  <c r="L3899" i="8" l="1"/>
  <c r="K3545" i="4"/>
  <c r="I4986" i="4"/>
  <c r="K3899" i="8" l="1"/>
  <c r="L3546" i="4"/>
  <c r="H4986" i="4"/>
  <c r="L3900" i="8" l="1"/>
  <c r="K3546" i="4"/>
  <c r="I4987" i="4"/>
  <c r="K3900" i="8" l="1"/>
  <c r="L3547" i="4"/>
  <c r="H4987" i="4"/>
  <c r="L3901" i="8" l="1"/>
  <c r="K3547" i="4"/>
  <c r="I4988" i="4"/>
  <c r="K3901" i="8" l="1"/>
  <c r="L3548" i="4"/>
  <c r="H4988" i="4"/>
  <c r="L3902" i="8" l="1"/>
  <c r="K3548" i="4"/>
  <c r="I4989" i="4"/>
  <c r="K3902" i="8" l="1"/>
  <c r="L3549" i="4"/>
  <c r="H4989" i="4"/>
  <c r="L3903" i="8" l="1"/>
  <c r="K3549" i="4"/>
  <c r="I4990" i="4"/>
  <c r="K3903" i="8" l="1"/>
  <c r="L3550" i="4"/>
  <c r="H4990" i="4"/>
  <c r="L3904" i="8" l="1"/>
  <c r="K3550" i="4"/>
  <c r="I4991" i="4"/>
  <c r="K3904" i="8" l="1"/>
  <c r="L3551" i="4"/>
  <c r="K3551" i="4" s="1"/>
  <c r="H4991" i="4"/>
  <c r="L3905" i="8" l="1"/>
  <c r="L3552" i="4"/>
  <c r="K3552" i="4" s="1"/>
  <c r="I4992" i="4"/>
  <c r="K3905" i="8" l="1"/>
  <c r="L3553" i="4"/>
  <c r="H4992" i="4"/>
  <c r="L3906" i="8" l="1"/>
  <c r="K3906" i="8" s="1"/>
  <c r="K3553" i="4"/>
  <c r="I4993" i="4"/>
  <c r="L3907" i="8" l="1"/>
  <c r="L3554" i="4"/>
  <c r="H4993" i="4"/>
  <c r="K3907" i="8" l="1"/>
  <c r="K3554" i="4"/>
  <c r="I4994" i="4"/>
  <c r="L3908" i="8" l="1"/>
  <c r="K3908" i="8" s="1"/>
  <c r="L3555" i="4"/>
  <c r="K3555" i="4" s="1"/>
  <c r="H4994" i="4"/>
  <c r="L3909" i="8" l="1"/>
  <c r="L3556" i="4"/>
  <c r="K3556" i="4" s="1"/>
  <c r="I4995" i="4"/>
  <c r="K3909" i="8" l="1"/>
  <c r="L3557" i="4"/>
  <c r="H4995" i="4"/>
  <c r="L3910" i="8" l="1"/>
  <c r="K3910" i="8" s="1"/>
  <c r="K3557" i="4"/>
  <c r="I4996" i="4"/>
  <c r="L3911" i="8" l="1"/>
  <c r="L3558" i="4"/>
  <c r="H4996" i="4"/>
  <c r="K3911" i="8" l="1"/>
  <c r="K3558" i="4"/>
  <c r="I4997" i="4"/>
  <c r="L3912" i="8" l="1"/>
  <c r="K3912" i="8" s="1"/>
  <c r="L3559" i="4"/>
  <c r="H4997" i="4"/>
  <c r="L3913" i="8" l="1"/>
  <c r="K3559" i="4"/>
  <c r="I4998" i="4"/>
  <c r="K3913" i="8" l="1"/>
  <c r="L3560" i="4"/>
  <c r="H4998" i="4"/>
  <c r="L3914" i="8" l="1"/>
  <c r="K3560" i="4"/>
  <c r="I4999" i="4"/>
  <c r="K3914" i="8" l="1"/>
  <c r="L3561" i="4"/>
  <c r="H4999" i="4"/>
  <c r="L3915" i="8" l="1"/>
  <c r="K3561" i="4"/>
  <c r="I5000" i="4"/>
  <c r="K3915" i="8" l="1"/>
  <c r="L3562" i="4"/>
  <c r="H5000" i="4"/>
  <c r="L3916" i="8" l="1"/>
  <c r="K3562" i="4"/>
  <c r="I5001" i="4"/>
  <c r="K3916" i="8" l="1"/>
  <c r="L3563" i="4"/>
  <c r="K3563" i="4" s="1"/>
  <c r="H5001" i="4"/>
  <c r="L3917" i="8" l="1"/>
  <c r="L3564" i="4"/>
  <c r="K3564" i="4" s="1"/>
  <c r="I5002" i="4"/>
  <c r="K3917" i="8" l="1"/>
  <c r="L3565" i="4"/>
  <c r="K3565" i="4" s="1"/>
  <c r="H5002" i="4"/>
  <c r="L3918" i="8" l="1"/>
  <c r="K3918" i="8" s="1"/>
  <c r="L3566" i="4"/>
  <c r="I5003" i="4"/>
  <c r="L3919" i="8" l="1"/>
  <c r="K3566" i="4"/>
  <c r="H5003" i="4"/>
  <c r="K3919" i="8" l="1"/>
  <c r="L3567" i="4"/>
  <c r="I5004" i="4"/>
  <c r="L3920" i="8" l="1"/>
  <c r="K3920" i="8" s="1"/>
  <c r="K3567" i="4"/>
  <c r="H5004" i="4"/>
  <c r="L3921" i="8" l="1"/>
  <c r="L3568" i="4"/>
  <c r="I5005" i="4"/>
  <c r="K3921" i="8" l="1"/>
  <c r="K3568" i="4"/>
  <c r="H5005" i="4"/>
  <c r="L3922" i="8" l="1"/>
  <c r="L3569" i="4"/>
  <c r="I5006" i="4"/>
  <c r="K3922" i="8" l="1"/>
  <c r="K3569" i="4"/>
  <c r="H5006" i="4"/>
  <c r="L3923" i="8" l="1"/>
  <c r="L3570" i="4"/>
  <c r="I5007" i="4"/>
  <c r="K3923" i="8" l="1"/>
  <c r="K3570" i="4"/>
  <c r="H5007" i="4"/>
  <c r="L3924" i="8" l="1"/>
  <c r="K3924" i="8" s="1"/>
  <c r="L3571" i="4"/>
  <c r="I5008" i="4"/>
  <c r="L3925" i="8" l="1"/>
  <c r="K3571" i="4"/>
  <c r="H5008" i="4"/>
  <c r="K3925" i="8" l="1"/>
  <c r="L3572" i="4"/>
  <c r="I5009" i="4"/>
  <c r="L3926" i="8" l="1"/>
  <c r="K3572" i="4"/>
  <c r="H5009" i="4"/>
  <c r="K3926" i="8" l="1"/>
  <c r="L3573" i="4"/>
  <c r="I5010" i="4"/>
  <c r="L3927" i="8" l="1"/>
  <c r="K3573" i="4"/>
  <c r="H5010" i="4"/>
  <c r="K3927" i="8" l="1"/>
  <c r="L3574" i="4"/>
  <c r="I5011" i="4"/>
  <c r="L3928" i="8" l="1"/>
  <c r="K3928" i="8" s="1"/>
  <c r="K3574" i="4"/>
  <c r="H5011" i="4"/>
  <c r="L3929" i="8" l="1"/>
  <c r="L3575" i="4"/>
  <c r="I5012" i="4"/>
  <c r="K3929" i="8" l="1"/>
  <c r="K3575" i="4"/>
  <c r="H5012" i="4"/>
  <c r="L3930" i="8" l="1"/>
  <c r="L3576" i="4"/>
  <c r="I5013" i="4"/>
  <c r="K3930" i="8" l="1"/>
  <c r="K3576" i="4"/>
  <c r="H5013" i="4"/>
  <c r="L3931" i="8" l="1"/>
  <c r="L3577" i="4"/>
  <c r="I5014" i="4"/>
  <c r="K3931" i="8" l="1"/>
  <c r="K3577" i="4"/>
  <c r="H5014" i="4"/>
  <c r="L3932" i="8" l="1"/>
  <c r="L3578" i="4"/>
  <c r="I5015" i="4"/>
  <c r="K3932" i="8" l="1"/>
  <c r="K3578" i="4"/>
  <c r="H5015" i="4"/>
  <c r="L3933" i="8" l="1"/>
  <c r="L3579" i="4"/>
  <c r="I5016" i="4"/>
  <c r="K3933" i="8" l="1"/>
  <c r="K3579" i="4"/>
  <c r="H5016" i="4"/>
  <c r="L3934" i="8" l="1"/>
  <c r="L3580" i="4"/>
  <c r="I5017" i="4"/>
  <c r="K3934" i="8" l="1"/>
  <c r="K3580" i="4"/>
  <c r="H5017" i="4"/>
  <c r="L3935" i="8" l="1"/>
  <c r="L3581" i="4"/>
  <c r="I5018" i="4"/>
  <c r="K3935" i="8" l="1"/>
  <c r="K3581" i="4"/>
  <c r="H5018" i="4"/>
  <c r="L3936" i="8" l="1"/>
  <c r="L3582" i="4"/>
  <c r="I5019" i="4"/>
  <c r="K3936" i="8" l="1"/>
  <c r="K3582" i="4"/>
  <c r="H5019" i="4"/>
  <c r="L3937" i="8" l="1"/>
  <c r="L3583" i="4"/>
  <c r="I5020" i="4"/>
  <c r="K3937" i="8" l="1"/>
  <c r="L3938" i="8" s="1"/>
  <c r="K3583" i="4"/>
  <c r="H5020" i="4"/>
  <c r="K3938" i="8" l="1"/>
  <c r="L3584" i="4"/>
  <c r="I5021" i="4"/>
  <c r="L3939" i="8" l="1"/>
  <c r="K3584" i="4"/>
  <c r="H5021" i="4"/>
  <c r="K3939" i="8" l="1"/>
  <c r="L3940" i="8" s="1"/>
  <c r="L3585" i="4"/>
  <c r="I5022" i="4"/>
  <c r="K3940" i="8" l="1"/>
  <c r="K3585" i="4"/>
  <c r="H5022" i="4"/>
  <c r="L3941" i="8" l="1"/>
  <c r="L3586" i="4"/>
  <c r="I5023" i="4"/>
  <c r="K3941" i="8" l="1"/>
  <c r="K3586" i="4"/>
  <c r="H5023" i="4"/>
  <c r="L3942" i="8" l="1"/>
  <c r="L3587" i="4"/>
  <c r="I5024" i="4"/>
  <c r="K3942" i="8" l="1"/>
  <c r="K3587" i="4"/>
  <c r="H5024" i="4"/>
  <c r="L3943" i="8" l="1"/>
  <c r="L3588" i="4"/>
  <c r="I5025" i="4"/>
  <c r="K3943" i="8" l="1"/>
  <c r="K3588" i="4"/>
  <c r="H5025" i="4"/>
  <c r="L3944" i="8" l="1"/>
  <c r="L3589" i="4"/>
  <c r="I5026" i="4"/>
  <c r="K3944" i="8" l="1"/>
  <c r="K3589" i="4"/>
  <c r="H5026" i="4"/>
  <c r="L3945" i="8" l="1"/>
  <c r="L3590" i="4"/>
  <c r="I5027" i="4"/>
  <c r="K3945" i="8" l="1"/>
  <c r="K3590" i="4"/>
  <c r="H5027" i="4"/>
  <c r="L3946" i="8" l="1"/>
  <c r="K3946" i="8" s="1"/>
  <c r="L3591" i="4"/>
  <c r="I5028" i="4"/>
  <c r="L3947" i="8" l="1"/>
  <c r="K3591" i="4"/>
  <c r="H5028" i="4"/>
  <c r="K3947" i="8" l="1"/>
  <c r="L3592" i="4"/>
  <c r="I5029" i="4"/>
  <c r="L3948" i="8" l="1"/>
  <c r="K3592" i="4"/>
  <c r="H5029" i="4"/>
  <c r="K3948" i="8" l="1"/>
  <c r="L3593" i="4"/>
  <c r="I5030" i="4"/>
  <c r="L3949" i="8" l="1"/>
  <c r="K3593" i="4"/>
  <c r="H5030" i="4"/>
  <c r="I5031" i="4" s="1"/>
  <c r="K3949" i="8" l="1"/>
  <c r="L3594" i="4"/>
  <c r="H5031" i="4"/>
  <c r="I5032" i="4" s="1"/>
  <c r="L3950" i="8" l="1"/>
  <c r="K3594" i="4"/>
  <c r="H5032" i="4"/>
  <c r="K3950" i="8" l="1"/>
  <c r="L3951" i="8" s="1"/>
  <c r="L3595" i="4"/>
  <c r="I5033" i="4"/>
  <c r="K3951" i="8" l="1"/>
  <c r="K3595" i="4"/>
  <c r="H5033" i="4"/>
  <c r="L3952" i="8" l="1"/>
  <c r="L3596" i="4"/>
  <c r="I5034" i="4"/>
  <c r="K3952" i="8" l="1"/>
  <c r="L3953" i="8" s="1"/>
  <c r="K3596" i="4"/>
  <c r="H5034" i="4"/>
  <c r="K3953" i="8" l="1"/>
  <c r="L3597" i="4"/>
  <c r="I5035" i="4"/>
  <c r="L3954" i="8" l="1"/>
  <c r="K3597" i="4"/>
  <c r="H5035" i="4"/>
  <c r="K3954" i="8" l="1"/>
  <c r="L3598" i="4"/>
  <c r="I5036" i="4"/>
  <c r="L3955" i="8" l="1"/>
  <c r="K3598" i="4"/>
  <c r="H5036" i="4"/>
  <c r="K3955" i="8" l="1"/>
  <c r="L3599" i="4"/>
  <c r="I5037" i="4"/>
  <c r="L3956" i="8" l="1"/>
  <c r="K3956" i="8" s="1"/>
  <c r="K3599" i="4"/>
  <c r="H5037" i="4"/>
  <c r="L3957" i="8" l="1"/>
  <c r="L3600" i="4"/>
  <c r="I5038" i="4"/>
  <c r="K3957" i="8" l="1"/>
  <c r="K3600" i="4"/>
  <c r="H5038" i="4"/>
  <c r="L3958" i="8" l="1"/>
  <c r="K3958" i="8" s="1"/>
  <c r="L3601" i="4"/>
  <c r="I5039" i="4"/>
  <c r="L3959" i="8" l="1"/>
  <c r="K3601" i="4"/>
  <c r="H5039" i="4"/>
  <c r="K3959" i="8" l="1"/>
  <c r="L3602" i="4"/>
  <c r="I5040" i="4"/>
  <c r="L3960" i="8" l="1"/>
  <c r="K3960" i="8" s="1"/>
  <c r="K3602" i="4"/>
  <c r="H5040" i="4"/>
  <c r="L3961" i="8" l="1"/>
  <c r="L3603" i="4"/>
  <c r="I5041" i="4"/>
  <c r="K3961" i="8" l="1"/>
  <c r="K3603" i="4"/>
  <c r="H5041" i="4"/>
  <c r="L3962" i="8" l="1"/>
  <c r="K3962" i="8" s="1"/>
  <c r="L3604" i="4"/>
  <c r="I5042" i="4"/>
  <c r="L3963" i="8" l="1"/>
  <c r="K3604" i="4"/>
  <c r="H5042" i="4"/>
  <c r="K3963" i="8" l="1"/>
  <c r="L3605" i="4"/>
  <c r="I5043" i="4"/>
  <c r="L3964" i="8" l="1"/>
  <c r="K3605" i="4"/>
  <c r="H5043" i="4"/>
  <c r="K3964" i="8" l="1"/>
  <c r="L3965" i="8" s="1"/>
  <c r="L3606" i="4"/>
  <c r="I5044" i="4"/>
  <c r="K3965" i="8" l="1"/>
  <c r="K3606" i="4"/>
  <c r="H5044" i="4"/>
  <c r="L3966" i="8" l="1"/>
  <c r="L3607" i="4"/>
  <c r="I5045" i="4"/>
  <c r="K3966" i="8" l="1"/>
  <c r="L3967" i="8" s="1"/>
  <c r="K3607" i="4"/>
  <c r="H5045" i="4"/>
  <c r="K3967" i="8" l="1"/>
  <c r="L3608" i="4"/>
  <c r="I5046" i="4"/>
  <c r="L3968" i="8" l="1"/>
  <c r="K3608" i="4"/>
  <c r="H5046" i="4"/>
  <c r="K3968" i="8" l="1"/>
  <c r="L3969" i="8" s="1"/>
  <c r="L3609" i="4"/>
  <c r="I5047" i="4"/>
  <c r="K3969" i="8" l="1"/>
  <c r="K3609" i="4"/>
  <c r="H5047" i="4"/>
  <c r="L3970" i="8" l="1"/>
  <c r="L3610" i="4"/>
  <c r="I5048" i="4"/>
  <c r="K3970" i="8" l="1"/>
  <c r="K3610" i="4"/>
  <c r="H5048" i="4"/>
  <c r="L3971" i="8" l="1"/>
  <c r="L3611" i="4"/>
  <c r="I5049" i="4"/>
  <c r="K3971" i="8" l="1"/>
  <c r="K3611" i="4"/>
  <c r="H5049" i="4"/>
  <c r="L3972" i="8" l="1"/>
  <c r="L3612" i="4"/>
  <c r="I5050" i="4"/>
  <c r="K3972" i="8" l="1"/>
  <c r="L3973" i="8" s="1"/>
  <c r="K3612" i="4"/>
  <c r="H5050" i="4"/>
  <c r="K3973" i="8" l="1"/>
  <c r="L3613" i="4"/>
  <c r="I5051" i="4"/>
  <c r="L3974" i="8" l="1"/>
  <c r="K3613" i="4"/>
  <c r="H5051" i="4"/>
  <c r="K3974" i="8" l="1"/>
  <c r="L3975" i="8" s="1"/>
  <c r="L3614" i="4"/>
  <c r="I5052" i="4"/>
  <c r="K3975" i="8" l="1"/>
  <c r="K3614" i="4"/>
  <c r="H5052" i="4"/>
  <c r="L3976" i="8" l="1"/>
  <c r="L3615" i="4"/>
  <c r="I5053" i="4"/>
  <c r="K3976" i="8" l="1"/>
  <c r="K3615" i="4"/>
  <c r="H5053" i="4"/>
  <c r="L3977" i="8" l="1"/>
  <c r="K3977" i="8" s="1"/>
  <c r="L3616" i="4"/>
  <c r="I5054" i="4"/>
  <c r="L3978" i="8" l="1"/>
  <c r="K3616" i="4"/>
  <c r="H5054" i="4"/>
  <c r="K3978" i="8" l="1"/>
  <c r="L3617" i="4"/>
  <c r="I5055" i="4"/>
  <c r="L3979" i="8" l="1"/>
  <c r="K3617" i="4"/>
  <c r="H5055" i="4"/>
  <c r="K3979" i="8" l="1"/>
  <c r="L3618" i="4"/>
  <c r="I5056" i="4"/>
  <c r="L3980" i="8" l="1"/>
  <c r="K3618" i="4"/>
  <c r="H5056" i="4"/>
  <c r="K3980" i="8" l="1"/>
  <c r="L3981" i="8" s="1"/>
  <c r="L3619" i="4"/>
  <c r="I5057" i="4"/>
  <c r="K3981" i="8" l="1"/>
  <c r="K3619" i="4"/>
  <c r="H5057" i="4"/>
  <c r="L3982" i="8" l="1"/>
  <c r="L3620" i="4"/>
  <c r="I5058" i="4"/>
  <c r="K3982" i="8" l="1"/>
  <c r="K3620" i="4"/>
  <c r="H5058" i="4"/>
  <c r="L3983" i="8" l="1"/>
  <c r="L3621" i="4"/>
  <c r="I5059" i="4"/>
  <c r="K3983" i="8" l="1"/>
  <c r="K3621" i="4"/>
  <c r="H5059" i="4"/>
  <c r="L3984" i="8" l="1"/>
  <c r="L3622" i="4"/>
  <c r="I5060" i="4"/>
  <c r="K3984" i="8" l="1"/>
  <c r="K3622" i="4"/>
  <c r="H5060" i="4"/>
  <c r="L3985" i="8" l="1"/>
  <c r="K3985" i="8" s="1"/>
  <c r="L3623" i="4"/>
  <c r="I5061" i="4"/>
  <c r="L3986" i="8" l="1"/>
  <c r="K3623" i="4"/>
  <c r="H5061" i="4"/>
  <c r="K3986" i="8" l="1"/>
  <c r="L3624" i="4"/>
  <c r="I5062" i="4"/>
  <c r="L3987" i="8" l="1"/>
  <c r="K3987" i="8" s="1"/>
  <c r="K3624" i="4"/>
  <c r="H5062" i="4"/>
  <c r="L3988" i="8" l="1"/>
  <c r="L3625" i="4"/>
  <c r="I5063" i="4"/>
  <c r="K3988" i="8" l="1"/>
  <c r="K3625" i="4"/>
  <c r="H5063" i="4"/>
  <c r="L3989" i="8" l="1"/>
  <c r="K3989" i="8" s="1"/>
  <c r="L3626" i="4"/>
  <c r="I5064" i="4"/>
  <c r="L3990" i="8" l="1"/>
  <c r="K3626" i="4"/>
  <c r="H5064" i="4"/>
  <c r="K3990" i="8" l="1"/>
  <c r="L3627" i="4"/>
  <c r="I5065" i="4"/>
  <c r="L3991" i="8" l="1"/>
  <c r="K3627" i="4"/>
  <c r="H5065" i="4"/>
  <c r="K3991" i="8" l="1"/>
  <c r="L3628" i="4"/>
  <c r="I5066" i="4"/>
  <c r="L3992" i="8" l="1"/>
  <c r="K3628" i="4"/>
  <c r="H5066" i="4"/>
  <c r="K3992" i="8" l="1"/>
  <c r="L3629" i="4"/>
  <c r="I5067" i="4"/>
  <c r="L3993" i="8" l="1"/>
  <c r="K3629" i="4"/>
  <c r="H5067" i="4"/>
  <c r="K3993" i="8" l="1"/>
  <c r="L3630" i="4"/>
  <c r="I5068" i="4"/>
  <c r="L3994" i="8" l="1"/>
  <c r="K3630" i="4"/>
  <c r="H5068" i="4"/>
  <c r="K3994" i="8" l="1"/>
  <c r="L3631" i="4"/>
  <c r="I5069" i="4"/>
  <c r="L3995" i="8" l="1"/>
  <c r="K3995" i="8" s="1"/>
  <c r="K3631" i="4"/>
  <c r="H5069" i="4"/>
  <c r="L3996" i="8" l="1"/>
  <c r="L3632" i="4"/>
  <c r="I5070" i="4"/>
  <c r="K3996" i="8" l="1"/>
  <c r="K3632" i="4"/>
  <c r="H5070" i="4"/>
  <c r="L3997" i="8" l="1"/>
  <c r="L3633" i="4"/>
  <c r="I5071" i="4"/>
  <c r="K3997" i="8" l="1"/>
  <c r="K3633" i="4"/>
  <c r="H5071" i="4"/>
  <c r="L3998" i="8" l="1"/>
  <c r="L3634" i="4"/>
  <c r="I5072" i="4"/>
  <c r="K3998" i="8" l="1"/>
  <c r="K3634" i="4"/>
  <c r="H5072" i="4"/>
  <c r="L3999" i="8" l="1"/>
  <c r="L3635" i="4"/>
  <c r="I5073" i="4"/>
  <c r="K3999" i="8" l="1"/>
  <c r="K3635" i="4"/>
  <c r="H5073" i="4"/>
  <c r="L4000" i="8" l="1"/>
  <c r="L3636" i="4"/>
  <c r="I5074" i="4"/>
  <c r="K4000" i="8" l="1"/>
  <c r="K3636" i="4"/>
  <c r="H5074" i="4"/>
  <c r="L4001" i="8" l="1"/>
  <c r="L3637" i="4"/>
  <c r="I5075" i="4"/>
  <c r="K4001" i="8" l="1"/>
  <c r="K3637" i="4"/>
  <c r="H5075" i="4"/>
  <c r="L4002" i="8" l="1"/>
  <c r="L3638" i="4"/>
  <c r="I5076" i="4"/>
  <c r="K4002" i="8" l="1"/>
  <c r="K3638" i="4"/>
  <c r="H5076" i="4"/>
  <c r="L4003" i="8" l="1"/>
  <c r="K4003" i="8" s="1"/>
  <c r="L3639" i="4"/>
  <c r="I5077" i="4"/>
  <c r="L4004" i="8" l="1"/>
  <c r="K3639" i="4"/>
  <c r="H5077" i="4"/>
  <c r="K4004" i="8" l="1"/>
  <c r="L3640" i="4"/>
  <c r="I5078" i="4"/>
  <c r="L4005" i="8" l="1"/>
  <c r="K3640" i="4"/>
  <c r="H5078" i="4"/>
  <c r="K4005" i="8" l="1"/>
  <c r="L3641" i="4"/>
  <c r="I5079" i="4"/>
  <c r="L4006" i="8" l="1"/>
  <c r="K3641" i="4"/>
  <c r="H5079" i="4"/>
  <c r="K4006" i="8" l="1"/>
  <c r="L3642" i="4"/>
  <c r="I5080" i="4"/>
  <c r="L4007" i="8" l="1"/>
  <c r="K3642" i="4"/>
  <c r="H5080" i="4"/>
  <c r="K4007" i="8" l="1"/>
  <c r="L3643" i="4"/>
  <c r="I5081" i="4"/>
  <c r="L4008" i="8" l="1"/>
  <c r="K4008" i="8" s="1"/>
  <c r="K3643" i="4"/>
  <c r="H5081" i="4"/>
  <c r="L4009" i="8" l="1"/>
  <c r="L3644" i="4"/>
  <c r="I5082" i="4"/>
  <c r="K4009" i="8" l="1"/>
  <c r="K3644" i="4"/>
  <c r="H5082" i="4"/>
  <c r="L4010" i="8" l="1"/>
  <c r="L3645" i="4"/>
  <c r="I5083" i="4"/>
  <c r="K4010" i="8" l="1"/>
  <c r="K3645" i="4"/>
  <c r="H5083" i="4"/>
  <c r="L4011" i="8" l="1"/>
  <c r="L3646" i="4"/>
  <c r="I5084" i="4"/>
  <c r="K4011" i="8" l="1"/>
  <c r="L4012" i="8" s="1"/>
  <c r="K3646" i="4"/>
  <c r="H5084" i="4"/>
  <c r="K4012" i="8" l="1"/>
  <c r="L3647" i="4"/>
  <c r="I5085" i="4"/>
  <c r="L4013" i="8" l="1"/>
  <c r="K3647" i="4"/>
  <c r="H5085" i="4"/>
  <c r="K4013" i="8" l="1"/>
  <c r="L3648" i="4"/>
  <c r="I5086" i="4"/>
  <c r="L4014" i="8" l="1"/>
  <c r="K3648" i="4"/>
  <c r="H5086" i="4"/>
  <c r="K4014" i="8" l="1"/>
  <c r="L3649" i="4"/>
  <c r="I5087" i="4"/>
  <c r="L4015" i="8" l="1"/>
  <c r="K4015" i="8" s="1"/>
  <c r="K3649" i="4"/>
  <c r="H5087" i="4"/>
  <c r="L4016" i="8" l="1"/>
  <c r="L3650" i="4"/>
  <c r="I5088" i="4"/>
  <c r="K4016" i="8" l="1"/>
  <c r="K3650" i="4"/>
  <c r="H5088" i="4"/>
  <c r="L4017" i="8" l="1"/>
  <c r="L3651" i="4"/>
  <c r="I5089" i="4"/>
  <c r="K4017" i="8" l="1"/>
  <c r="K3651" i="4"/>
  <c r="H5089" i="4"/>
  <c r="L4018" i="8" l="1"/>
  <c r="L3652" i="4"/>
  <c r="I5090" i="4"/>
  <c r="K4018" i="8" l="1"/>
  <c r="K3652" i="4"/>
  <c r="H5090" i="4"/>
  <c r="L4019" i="8" l="1"/>
  <c r="L3653" i="4"/>
  <c r="I5091" i="4"/>
  <c r="K4019" i="8" l="1"/>
  <c r="K3653" i="4"/>
  <c r="H5091" i="4"/>
  <c r="L4020" i="8" l="1"/>
  <c r="L3654" i="4"/>
  <c r="I5092" i="4"/>
  <c r="K4020" i="8" l="1"/>
  <c r="K3654" i="4"/>
  <c r="H5092" i="4"/>
  <c r="L4021" i="8" l="1"/>
  <c r="L3655" i="4"/>
  <c r="I5093" i="4"/>
  <c r="K4021" i="8" l="1"/>
  <c r="L4022" i="8" s="1"/>
  <c r="K3655" i="4"/>
  <c r="H5093" i="4"/>
  <c r="K4022" i="8" l="1"/>
  <c r="L3656" i="4"/>
  <c r="I5094" i="4"/>
  <c r="L4023" i="8" l="1"/>
  <c r="K3656" i="4"/>
  <c r="H5094" i="4"/>
  <c r="K4023" i="8" l="1"/>
  <c r="L3657" i="4"/>
  <c r="I5095" i="4"/>
  <c r="L4024" i="8" l="1"/>
  <c r="K4024" i="8" s="1"/>
  <c r="K3657" i="4"/>
  <c r="H5095" i="4"/>
  <c r="L4025" i="8" l="1"/>
  <c r="L3658" i="4"/>
  <c r="I5096" i="4"/>
  <c r="K4025" i="8" l="1"/>
  <c r="K3658" i="4"/>
  <c r="H5096" i="4"/>
  <c r="L4026" i="8" l="1"/>
  <c r="L3659" i="4"/>
  <c r="I5097" i="4"/>
  <c r="K4026" i="8" l="1"/>
  <c r="K3659" i="4"/>
  <c r="H5097" i="4"/>
  <c r="L4027" i="8" l="1"/>
  <c r="L3660" i="4"/>
  <c r="I5098" i="4"/>
  <c r="K4027" i="8" l="1"/>
  <c r="K3660" i="4"/>
  <c r="H5098" i="4"/>
  <c r="L4028" i="8" l="1"/>
  <c r="L3661" i="4"/>
  <c r="I5099" i="4"/>
  <c r="K4028" i="8" l="1"/>
  <c r="K3661" i="4"/>
  <c r="H5099" i="4"/>
  <c r="L4029" i="8" l="1"/>
  <c r="L3662" i="4"/>
  <c r="I5100" i="4"/>
  <c r="K4029" i="8" l="1"/>
  <c r="K3662" i="4"/>
  <c r="H5100" i="4"/>
  <c r="L4030" i="8" l="1"/>
  <c r="K4030" i="8" s="1"/>
  <c r="L3663" i="4"/>
  <c r="I5101" i="4"/>
  <c r="L4031" i="8" l="1"/>
  <c r="K3663" i="4"/>
  <c r="H5101" i="4"/>
  <c r="K4031" i="8" l="1"/>
  <c r="L3664" i="4"/>
  <c r="I5102" i="4"/>
  <c r="L4032" i="8" l="1"/>
  <c r="K3664" i="4"/>
  <c r="H5102" i="4"/>
  <c r="K4032" i="8" l="1"/>
  <c r="L3665" i="4"/>
  <c r="I5103" i="4"/>
  <c r="L4033" i="8" l="1"/>
  <c r="K3665" i="4"/>
  <c r="H5103" i="4"/>
  <c r="K4033" i="8" l="1"/>
  <c r="L3666" i="4"/>
  <c r="I5104" i="4"/>
  <c r="L4034" i="8" l="1"/>
  <c r="K4034" i="8" s="1"/>
  <c r="K3666" i="4"/>
  <c r="H5104" i="4"/>
  <c r="L4035" i="8" l="1"/>
  <c r="L3667" i="4"/>
  <c r="I5105" i="4"/>
  <c r="K4035" i="8" l="1"/>
  <c r="K3667" i="4"/>
  <c r="H5105" i="4"/>
  <c r="L4036" i="8" l="1"/>
  <c r="L3668" i="4"/>
  <c r="I5106" i="4"/>
  <c r="K4036" i="8" l="1"/>
  <c r="K3668" i="4"/>
  <c r="H5106" i="4"/>
  <c r="L4037" i="8" l="1"/>
  <c r="L3669" i="4"/>
  <c r="I5107" i="4"/>
  <c r="K4037" i="8" l="1"/>
  <c r="K3669" i="4"/>
  <c r="H5107" i="4"/>
  <c r="L4038" i="8" l="1"/>
  <c r="L3670" i="4"/>
  <c r="I5108" i="4"/>
  <c r="K4038" i="8" l="1"/>
  <c r="K3670" i="4"/>
  <c r="H5108" i="4"/>
  <c r="L4039" i="8" l="1"/>
  <c r="L3671" i="4"/>
  <c r="I5109" i="4"/>
  <c r="K4039" i="8" l="1"/>
  <c r="K3671" i="4"/>
  <c r="H5109" i="4"/>
  <c r="L4040" i="8" l="1"/>
  <c r="L3672" i="4"/>
  <c r="I5110" i="4"/>
  <c r="K4040" i="8" l="1"/>
  <c r="K3672" i="4"/>
  <c r="H5110" i="4"/>
  <c r="L4041" i="8" l="1"/>
  <c r="L3673" i="4"/>
  <c r="I5111" i="4"/>
  <c r="K4041" i="8" l="1"/>
  <c r="K3673" i="4"/>
  <c r="H5111" i="4"/>
  <c r="L4042" i="8" l="1"/>
  <c r="K4042" i="8" s="1"/>
  <c r="L3674" i="4"/>
  <c r="I5112" i="4"/>
  <c r="L4043" i="8" l="1"/>
  <c r="K3674" i="4"/>
  <c r="H5112" i="4"/>
  <c r="K4043" i="8" l="1"/>
  <c r="L3675" i="4"/>
  <c r="I5113" i="4"/>
  <c r="L4044" i="8" l="1"/>
  <c r="K3675" i="4"/>
  <c r="H5113" i="4"/>
  <c r="K4044" i="8" l="1"/>
  <c r="L3676" i="4"/>
  <c r="I5114" i="4"/>
  <c r="L4045" i="8" l="1"/>
  <c r="K3676" i="4"/>
  <c r="H5114" i="4"/>
  <c r="K4045" i="8" l="1"/>
  <c r="L3677" i="4"/>
  <c r="I5115" i="4"/>
  <c r="L4046" i="8" l="1"/>
  <c r="K3677" i="4"/>
  <c r="H5115" i="4"/>
  <c r="K4046" i="8" l="1"/>
  <c r="L3678" i="4"/>
  <c r="I5116" i="4"/>
  <c r="L4047" i="8" l="1"/>
  <c r="K4047" i="8" s="1"/>
  <c r="K3678" i="4"/>
  <c r="H5116" i="4"/>
  <c r="L4048" i="8" l="1"/>
  <c r="L3679" i="4"/>
  <c r="I5117" i="4"/>
  <c r="K4048" i="8" l="1"/>
  <c r="K3679" i="4"/>
  <c r="H5117" i="4"/>
  <c r="L4049" i="8" l="1"/>
  <c r="L3680" i="4"/>
  <c r="I5118" i="4"/>
  <c r="K4049" i="8" l="1"/>
  <c r="K3680" i="4"/>
  <c r="H5118" i="4"/>
  <c r="L4050" i="8" l="1"/>
  <c r="K4050" i="8" s="1"/>
  <c r="L3681" i="4"/>
  <c r="I5119" i="4"/>
  <c r="L4051" i="8" l="1"/>
  <c r="K3681" i="4"/>
  <c r="H5119" i="4"/>
  <c r="K4051" i="8" l="1"/>
  <c r="L3682" i="4"/>
  <c r="I5120" i="4"/>
  <c r="L4052" i="8" l="1"/>
  <c r="K3682" i="4"/>
  <c r="H5120" i="4"/>
  <c r="K4052" i="8" l="1"/>
  <c r="L3683" i="4"/>
  <c r="I5121" i="4"/>
  <c r="L4053" i="8" l="1"/>
  <c r="K3683" i="4"/>
  <c r="H5121" i="4"/>
  <c r="K4053" i="8" l="1"/>
  <c r="L3684" i="4"/>
  <c r="I5122" i="4"/>
  <c r="L4054" i="8" l="1"/>
  <c r="K3684" i="4"/>
  <c r="L3685" i="4" s="1"/>
  <c r="H5122" i="4"/>
  <c r="K4054" i="8" l="1"/>
  <c r="K3685" i="4"/>
  <c r="I5123" i="4"/>
  <c r="L4055" i="8" l="1"/>
  <c r="L3686" i="4"/>
  <c r="H5123" i="4"/>
  <c r="K4055" i="8" l="1"/>
  <c r="K3686" i="4"/>
  <c r="I5124" i="4"/>
  <c r="L4056" i="8" l="1"/>
  <c r="L3687" i="4"/>
  <c r="H5124" i="4"/>
  <c r="K4056" i="8" l="1"/>
  <c r="K3687" i="4"/>
  <c r="I5125" i="4"/>
  <c r="L4057" i="8" l="1"/>
  <c r="L3688" i="4"/>
  <c r="H5125" i="4"/>
  <c r="K4057" i="8" l="1"/>
  <c r="K3688" i="4"/>
  <c r="I5126" i="4"/>
  <c r="L4058" i="8" l="1"/>
  <c r="L3689" i="4"/>
  <c r="H5126" i="4"/>
  <c r="K4058" i="8" l="1"/>
  <c r="K3689" i="4"/>
  <c r="I5127" i="4"/>
  <c r="L4059" i="8" l="1"/>
  <c r="L3690" i="4"/>
  <c r="H5127" i="4"/>
  <c r="K4059" i="8" l="1"/>
  <c r="K3690" i="4"/>
  <c r="I5128" i="4"/>
  <c r="L4060" i="8" l="1"/>
  <c r="K4060" i="8" s="1"/>
  <c r="L3691" i="4"/>
  <c r="H5128" i="4"/>
  <c r="L4061" i="8" l="1"/>
  <c r="K3691" i="4"/>
  <c r="I5129" i="4"/>
  <c r="K4061" i="8" l="1"/>
  <c r="L3692" i="4"/>
  <c r="H5129" i="4"/>
  <c r="L4062" i="8" l="1"/>
  <c r="K3692" i="4"/>
  <c r="I5130" i="4"/>
  <c r="K4062" i="8" l="1"/>
  <c r="L3693" i="4"/>
  <c r="H5130" i="4"/>
  <c r="L4063" i="8" l="1"/>
  <c r="K3693" i="4"/>
  <c r="L3694" i="4" s="1"/>
  <c r="I5131" i="4"/>
  <c r="K4063" i="8" l="1"/>
  <c r="K3694" i="4"/>
  <c r="H5131" i="4"/>
  <c r="L4064" i="8" l="1"/>
  <c r="L3695" i="4"/>
  <c r="I5132" i="4"/>
  <c r="K4064" i="8" l="1"/>
  <c r="K3695" i="4"/>
  <c r="H5132" i="4"/>
  <c r="L4065" i="8" l="1"/>
  <c r="L3696" i="4"/>
  <c r="I5133" i="4"/>
  <c r="K4065" i="8" l="1"/>
  <c r="K3696" i="4"/>
  <c r="H5133" i="4"/>
  <c r="L4066" i="8" l="1"/>
  <c r="L3697" i="4"/>
  <c r="I5134" i="4"/>
  <c r="K4066" i="8" l="1"/>
  <c r="K3697" i="4"/>
  <c r="H5134" i="4"/>
  <c r="L4067" i="8" l="1"/>
  <c r="L3698" i="4"/>
  <c r="I5135" i="4"/>
  <c r="K4067" i="8" l="1"/>
  <c r="K3698" i="4"/>
  <c r="H5135" i="4"/>
  <c r="L4068" i="8" l="1"/>
  <c r="L3699" i="4"/>
  <c r="I5136" i="4"/>
  <c r="K4068" i="8" l="1"/>
  <c r="K3699" i="4"/>
  <c r="H5136" i="4"/>
  <c r="L4069" i="8" l="1"/>
  <c r="L3700" i="4"/>
  <c r="I5137" i="4"/>
  <c r="K4069" i="8" l="1"/>
  <c r="K3700" i="4"/>
  <c r="H5137" i="4"/>
  <c r="L4070" i="8" l="1"/>
  <c r="L3701" i="4"/>
  <c r="I5138" i="4"/>
  <c r="K4070" i="8" l="1"/>
  <c r="K3701" i="4"/>
  <c r="H5138" i="4"/>
  <c r="L4071" i="8" l="1"/>
  <c r="L3702" i="4"/>
  <c r="I5139" i="4"/>
  <c r="K4071" i="8" l="1"/>
  <c r="K3702" i="4"/>
  <c r="H5139" i="4"/>
  <c r="L4072" i="8" l="1"/>
  <c r="K4072" i="8" s="1"/>
  <c r="L3703" i="4"/>
  <c r="I5140" i="4"/>
  <c r="L4073" i="8" l="1"/>
  <c r="K3703" i="4"/>
  <c r="H5140" i="4"/>
  <c r="K4073" i="8" l="1"/>
  <c r="L3704" i="4"/>
  <c r="I5141" i="4"/>
  <c r="L4074" i="8" l="1"/>
  <c r="K3704" i="4"/>
  <c r="H5141" i="4"/>
  <c r="K4074" i="8" l="1"/>
  <c r="L3705" i="4"/>
  <c r="I5142" i="4"/>
  <c r="L4075" i="8" l="1"/>
  <c r="K3705" i="4"/>
  <c r="H5142" i="4"/>
  <c r="K4075" i="8" l="1"/>
  <c r="L3706" i="4"/>
  <c r="I5143" i="4"/>
  <c r="L4076" i="8" l="1"/>
  <c r="K3706" i="4"/>
  <c r="H5143" i="4"/>
  <c r="K4076" i="8" l="1"/>
  <c r="L3707" i="4"/>
  <c r="I5144" i="4"/>
  <c r="L4077" i="8" l="1"/>
  <c r="K3707" i="4"/>
  <c r="H5144" i="4"/>
  <c r="K4077" i="8" l="1"/>
  <c r="L3708" i="4"/>
  <c r="I5145" i="4"/>
  <c r="L4078" i="8" l="1"/>
  <c r="K3708" i="4"/>
  <c r="H5145" i="4"/>
  <c r="K4078" i="8" l="1"/>
  <c r="L3709" i="4"/>
  <c r="I5146" i="4"/>
  <c r="L4079" i="8" l="1"/>
  <c r="K3709" i="4"/>
  <c r="H5146" i="4"/>
  <c r="K4079" i="8" l="1"/>
  <c r="L3710" i="4"/>
  <c r="I5147" i="4"/>
  <c r="L4080" i="8" l="1"/>
  <c r="K3710" i="4"/>
  <c r="H5147" i="4"/>
  <c r="K4080" i="8" l="1"/>
  <c r="L3711" i="4"/>
  <c r="I5148" i="4"/>
  <c r="L4081" i="8" l="1"/>
  <c r="K3711" i="4"/>
  <c r="H5148" i="4"/>
  <c r="K4081" i="8" l="1"/>
  <c r="L3712" i="4"/>
  <c r="I5149" i="4"/>
  <c r="L4082" i="8" l="1"/>
  <c r="K3712" i="4"/>
  <c r="H5149" i="4"/>
  <c r="K4082" i="8" l="1"/>
  <c r="L3713" i="4"/>
  <c r="I5150" i="4"/>
  <c r="L4083" i="8" l="1"/>
  <c r="K3713" i="4"/>
  <c r="H5150" i="4"/>
  <c r="K4083" i="8" l="1"/>
  <c r="L3714" i="4"/>
  <c r="I5151" i="4"/>
  <c r="L4084" i="8" l="1"/>
  <c r="K3714" i="4"/>
  <c r="H5151" i="4"/>
  <c r="K4084" i="8" l="1"/>
  <c r="L3715" i="4"/>
  <c r="I5152" i="4"/>
  <c r="L4085" i="8" l="1"/>
  <c r="K3715" i="4"/>
  <c r="H5152" i="4"/>
  <c r="K4085" i="8" l="1"/>
  <c r="L3716" i="4"/>
  <c r="I5153" i="4"/>
  <c r="L4086" i="8" l="1"/>
  <c r="K3716" i="4"/>
  <c r="H5153" i="4"/>
  <c r="K4086" i="8" l="1"/>
  <c r="L3717" i="4"/>
  <c r="I5154" i="4"/>
  <c r="L4087" i="8" l="1"/>
  <c r="K3717" i="4"/>
  <c r="H5154" i="4"/>
  <c r="K4087" i="8" l="1"/>
  <c r="L3718" i="4"/>
  <c r="I5155" i="4"/>
  <c r="L4088" i="8" l="1"/>
  <c r="K3718" i="4"/>
  <c r="H5155" i="4"/>
  <c r="K4088" i="8" l="1"/>
  <c r="L3719" i="4"/>
  <c r="I5156" i="4"/>
  <c r="L4089" i="8" l="1"/>
  <c r="K3719" i="4"/>
  <c r="H5156" i="4"/>
  <c r="I5157" i="4" s="1"/>
  <c r="K4089" i="8" l="1"/>
  <c r="L3720" i="4"/>
  <c r="H5157" i="4"/>
  <c r="I5158" i="4" s="1"/>
  <c r="L4090" i="8" l="1"/>
  <c r="K3720" i="4"/>
  <c r="H5158" i="4"/>
  <c r="K4090" i="8" l="1"/>
  <c r="L3721" i="4"/>
  <c r="I5159" i="4"/>
  <c r="L4091" i="8" l="1"/>
  <c r="K3721" i="4"/>
  <c r="H5159" i="4"/>
  <c r="K4091" i="8" l="1"/>
  <c r="L3722" i="4"/>
  <c r="I5160" i="4"/>
  <c r="L4092" i="8" l="1"/>
  <c r="K3722" i="4"/>
  <c r="H5160" i="4"/>
  <c r="K4092" i="8" l="1"/>
  <c r="L3723" i="4"/>
  <c r="I5161" i="4"/>
  <c r="L4093" i="8" l="1"/>
  <c r="K3723" i="4"/>
  <c r="H5161" i="4"/>
  <c r="K4093" i="8" l="1"/>
  <c r="L3724" i="4"/>
  <c r="I5162" i="4"/>
  <c r="L4094" i="8" l="1"/>
  <c r="K3724" i="4"/>
  <c r="H5162" i="4"/>
  <c r="K4094" i="8" l="1"/>
  <c r="L3725" i="4"/>
  <c r="I5163" i="4"/>
  <c r="L4095" i="8" l="1"/>
  <c r="K3725" i="4"/>
  <c r="H5163" i="4"/>
  <c r="K4095" i="8" l="1"/>
  <c r="L3726" i="4"/>
  <c r="I5164" i="4"/>
  <c r="L4096" i="8" l="1"/>
  <c r="K3726" i="4"/>
  <c r="H5164" i="4"/>
  <c r="K4096" i="8" l="1"/>
  <c r="L3727" i="4"/>
  <c r="I5165" i="4"/>
  <c r="L4097" i="8" l="1"/>
  <c r="K3727" i="4"/>
  <c r="H5165" i="4"/>
  <c r="K4097" i="8" l="1"/>
  <c r="L3728" i="4"/>
  <c r="I5166" i="4"/>
  <c r="L4098" i="8" l="1"/>
  <c r="K3728" i="4"/>
  <c r="H5166" i="4"/>
  <c r="K4098" i="8" l="1"/>
  <c r="L3729" i="4"/>
  <c r="I5167" i="4"/>
  <c r="L4099" i="8" l="1"/>
  <c r="K3729" i="4"/>
  <c r="H5167" i="4"/>
  <c r="K4099" i="8" l="1"/>
  <c r="L3730" i="4"/>
  <c r="I5168" i="4"/>
  <c r="L4100" i="8" l="1"/>
  <c r="K3730" i="4"/>
  <c r="H5168" i="4"/>
  <c r="K4100" i="8" l="1"/>
  <c r="L3731" i="4"/>
  <c r="I5169" i="4"/>
  <c r="L4101" i="8" l="1"/>
  <c r="K3731" i="4"/>
  <c r="H5169" i="4"/>
  <c r="K4101" i="8" l="1"/>
  <c r="L3732" i="4"/>
  <c r="I5170" i="4"/>
  <c r="L4102" i="8" l="1"/>
  <c r="K3732" i="4"/>
  <c r="H5170" i="4"/>
  <c r="K4102" i="8" l="1"/>
  <c r="L3733" i="4"/>
  <c r="I5171" i="4"/>
  <c r="L4103" i="8" l="1"/>
  <c r="K3733" i="4"/>
  <c r="H5171" i="4"/>
  <c r="K4103" i="8" l="1"/>
  <c r="L3734" i="4"/>
  <c r="I5172" i="4"/>
  <c r="L4104" i="8" l="1"/>
  <c r="K3734" i="4"/>
  <c r="H5172" i="4"/>
  <c r="K4104" i="8" l="1"/>
  <c r="L3735" i="4"/>
  <c r="I5173" i="4"/>
  <c r="L4105" i="8" l="1"/>
  <c r="K3735" i="4"/>
  <c r="H5173" i="4"/>
  <c r="K4105" i="8" l="1"/>
  <c r="L3736" i="4"/>
  <c r="I5174" i="4"/>
  <c r="L4106" i="8" l="1"/>
  <c r="K3736" i="4"/>
  <c r="H5174" i="4"/>
  <c r="K4106" i="8" l="1"/>
  <c r="L3737" i="4"/>
  <c r="I5175" i="4"/>
  <c r="L4107" i="8" l="1"/>
  <c r="K3737" i="4"/>
  <c r="H5175" i="4"/>
  <c r="K4107" i="8" l="1"/>
  <c r="L3738" i="4"/>
  <c r="I5176" i="4"/>
  <c r="L4108" i="8" l="1"/>
  <c r="K3738" i="4"/>
  <c r="H5176" i="4"/>
  <c r="K4108" i="8" l="1"/>
  <c r="L3739" i="4"/>
  <c r="I5177" i="4"/>
  <c r="L4109" i="8" l="1"/>
  <c r="K3739" i="4"/>
  <c r="H5177" i="4"/>
  <c r="K4109" i="8" l="1"/>
  <c r="L3740" i="4"/>
  <c r="I5178" i="4"/>
  <c r="L4110" i="8" l="1"/>
  <c r="K3740" i="4"/>
  <c r="H5178" i="4"/>
  <c r="K4110" i="8" l="1"/>
  <c r="L3741" i="4"/>
  <c r="I5179" i="4"/>
  <c r="L4111" i="8" l="1"/>
  <c r="K3741" i="4"/>
  <c r="H5179" i="4"/>
  <c r="K4111" i="8" l="1"/>
  <c r="L3742" i="4"/>
  <c r="I5180" i="4"/>
  <c r="L4112" i="8" l="1"/>
  <c r="K3742" i="4"/>
  <c r="H5180" i="4"/>
  <c r="K4112" i="8" l="1"/>
  <c r="L3743" i="4"/>
  <c r="I5181" i="4"/>
  <c r="L4113" i="8" l="1"/>
  <c r="K3743" i="4"/>
  <c r="H5181" i="4"/>
  <c r="K4113" i="8" l="1"/>
  <c r="L3744" i="4"/>
  <c r="I5182" i="4"/>
  <c r="L4114" i="8" l="1"/>
  <c r="K3744" i="4"/>
  <c r="H5182" i="4"/>
  <c r="K4114" i="8" l="1"/>
  <c r="L3745" i="4"/>
  <c r="I5183" i="4"/>
  <c r="L4115" i="8" l="1"/>
  <c r="K3745" i="4"/>
  <c r="H5183" i="4"/>
  <c r="K4115" i="8" l="1"/>
  <c r="L3746" i="4"/>
  <c r="I5184" i="4"/>
  <c r="L4116" i="8" l="1"/>
  <c r="K3746" i="4"/>
  <c r="H5184" i="4"/>
  <c r="K4116" i="8" l="1"/>
  <c r="L3747" i="4"/>
  <c r="I5185" i="4"/>
  <c r="L4117" i="8" l="1"/>
  <c r="K3747" i="4"/>
  <c r="H5185" i="4"/>
  <c r="K4117" i="8" l="1"/>
  <c r="L3748" i="4"/>
  <c r="I5186" i="4"/>
  <c r="L4118" i="8" l="1"/>
  <c r="K3748" i="4"/>
  <c r="H5186" i="4"/>
  <c r="K4118" i="8" l="1"/>
  <c r="L3749" i="4"/>
  <c r="I5187" i="4"/>
  <c r="L4119" i="8" l="1"/>
  <c r="K3749" i="4"/>
  <c r="H5187" i="4"/>
  <c r="K4119" i="8" l="1"/>
  <c r="L3750" i="4"/>
  <c r="I5188" i="4"/>
  <c r="L4120" i="8" l="1"/>
  <c r="K3750" i="4"/>
  <c r="H5188" i="4"/>
  <c r="K4120" i="8" l="1"/>
  <c r="L3751" i="4"/>
  <c r="I5189" i="4"/>
  <c r="L4121" i="8" l="1"/>
  <c r="K3751" i="4"/>
  <c r="H5189" i="4"/>
  <c r="K4121" i="8" l="1"/>
  <c r="L3752" i="4"/>
  <c r="I5190" i="4"/>
  <c r="L4122" i="8" l="1"/>
  <c r="K3752" i="4"/>
  <c r="H5190" i="4"/>
  <c r="K4122" i="8" l="1"/>
  <c r="L3753" i="4"/>
  <c r="I5191" i="4"/>
  <c r="L4123" i="8" l="1"/>
  <c r="K3753" i="4"/>
  <c r="H5191" i="4"/>
  <c r="K4123" i="8" l="1"/>
  <c r="L3754" i="4"/>
  <c r="I5192" i="4"/>
  <c r="L4124" i="8" l="1"/>
  <c r="K3754" i="4"/>
  <c r="H5192" i="4"/>
  <c r="K4124" i="8" l="1"/>
  <c r="L3755" i="4"/>
  <c r="I5193" i="4"/>
  <c r="L4125" i="8" l="1"/>
  <c r="K3755" i="4"/>
  <c r="H5193" i="4"/>
  <c r="K4125" i="8" l="1"/>
  <c r="L3756" i="4"/>
  <c r="I5194" i="4"/>
  <c r="L4126" i="8" l="1"/>
  <c r="K3756" i="4"/>
  <c r="H5194" i="4"/>
  <c r="K4126" i="8" l="1"/>
  <c r="L3757" i="4"/>
  <c r="I5195" i="4"/>
  <c r="L4127" i="8" l="1"/>
  <c r="K3757" i="4"/>
  <c r="H5195" i="4"/>
  <c r="K4127" i="8" l="1"/>
  <c r="L3758" i="4"/>
  <c r="I5196" i="4"/>
  <c r="L4128" i="8" l="1"/>
  <c r="K3758" i="4"/>
  <c r="H5196" i="4"/>
  <c r="K4128" i="8" l="1"/>
  <c r="L3759" i="4"/>
  <c r="I5197" i="4"/>
  <c r="L4129" i="8" l="1"/>
  <c r="K3759" i="4"/>
  <c r="H5197" i="4"/>
  <c r="K4129" i="8" l="1"/>
  <c r="L3760" i="4"/>
  <c r="I5198" i="4"/>
  <c r="L4130" i="8" l="1"/>
  <c r="K3760" i="4"/>
  <c r="H5198" i="4"/>
  <c r="K4130" i="8" l="1"/>
  <c r="L3761" i="4"/>
  <c r="I5199" i="4"/>
  <c r="L4131" i="8" l="1"/>
  <c r="K3761" i="4"/>
  <c r="H5199" i="4"/>
  <c r="K4131" i="8" l="1"/>
  <c r="L3762" i="4"/>
  <c r="I5200" i="4"/>
  <c r="L4132" i="8" l="1"/>
  <c r="K3762" i="4"/>
  <c r="H5200" i="4"/>
  <c r="K4132" i="8" l="1"/>
  <c r="L3763" i="4"/>
  <c r="I5201" i="4"/>
  <c r="L4133" i="8" l="1"/>
  <c r="K3763" i="4"/>
  <c r="H5201" i="4"/>
  <c r="K4133" i="8" l="1"/>
  <c r="L3764" i="4"/>
  <c r="I5202" i="4"/>
  <c r="L4134" i="8" l="1"/>
  <c r="K3764" i="4"/>
  <c r="H5202" i="4"/>
  <c r="K4134" i="8" l="1"/>
  <c r="L3765" i="4"/>
  <c r="I5203" i="4"/>
  <c r="L4135" i="8" l="1"/>
  <c r="K3765" i="4"/>
  <c r="H5203" i="4"/>
  <c r="K4135" i="8" l="1"/>
  <c r="L3766" i="4"/>
  <c r="I5204" i="4"/>
  <c r="L4136" i="8" l="1"/>
  <c r="K3766" i="4"/>
  <c r="H5204" i="4"/>
  <c r="K4136" i="8" l="1"/>
  <c r="L3767" i="4"/>
  <c r="I5205" i="4"/>
  <c r="L4137" i="8" l="1"/>
  <c r="K3767" i="4"/>
  <c r="H5205" i="4"/>
  <c r="K4137" i="8" l="1"/>
  <c r="L3768" i="4"/>
  <c r="I5206" i="4"/>
  <c r="L4138" i="8" l="1"/>
  <c r="K3768" i="4"/>
  <c r="H5206" i="4"/>
  <c r="K4138" i="8" l="1"/>
  <c r="L3769" i="4"/>
  <c r="I5207" i="4"/>
  <c r="L4139" i="8" l="1"/>
  <c r="K3769" i="4"/>
  <c r="H5207" i="4"/>
  <c r="K4139" i="8" l="1"/>
  <c r="L3770" i="4"/>
  <c r="I5208" i="4"/>
  <c r="L4140" i="8" l="1"/>
  <c r="K3770" i="4"/>
  <c r="H5208" i="4"/>
  <c r="K4140" i="8" l="1"/>
  <c r="L3771" i="4"/>
  <c r="I5209" i="4"/>
  <c r="L4141" i="8" l="1"/>
  <c r="K3771" i="4"/>
  <c r="H5209" i="4"/>
  <c r="K4141" i="8" l="1"/>
  <c r="L3772" i="4"/>
  <c r="I5210" i="4"/>
  <c r="L4142" i="8" l="1"/>
  <c r="K3772" i="4"/>
  <c r="H5210" i="4"/>
  <c r="K4142" i="8" l="1"/>
  <c r="L3773" i="4"/>
  <c r="I5211" i="4"/>
  <c r="L4143" i="8" l="1"/>
  <c r="K3773" i="4"/>
  <c r="H5211" i="4"/>
  <c r="K4143" i="8" l="1"/>
  <c r="L3774" i="4"/>
  <c r="I5212" i="4"/>
  <c r="L4144" i="8" l="1"/>
  <c r="K3774" i="4"/>
  <c r="H5212" i="4"/>
  <c r="K4144" i="8" l="1"/>
  <c r="L3775" i="4"/>
  <c r="I5213" i="4"/>
  <c r="L4145" i="8" l="1"/>
  <c r="K3775" i="4"/>
  <c r="H5213" i="4"/>
  <c r="K4145" i="8" l="1"/>
  <c r="L3776" i="4"/>
  <c r="I5214" i="4"/>
  <c r="L4146" i="8" l="1"/>
  <c r="K3776" i="4"/>
  <c r="H5214" i="4"/>
  <c r="K4146" i="8" l="1"/>
  <c r="L3777" i="4"/>
  <c r="I5215" i="4"/>
  <c r="L4147" i="8" l="1"/>
  <c r="K3777" i="4"/>
  <c r="H5215" i="4"/>
  <c r="K4147" i="8" l="1"/>
  <c r="L3778" i="4"/>
  <c r="I5216" i="4"/>
  <c r="L4148" i="8" l="1"/>
  <c r="K3778" i="4"/>
  <c r="H5216" i="4"/>
  <c r="K4148" i="8" l="1"/>
  <c r="L3779" i="4"/>
  <c r="I5217" i="4"/>
  <c r="L4149" i="8" l="1"/>
  <c r="K3779" i="4"/>
  <c r="H5217" i="4"/>
  <c r="K4149" i="8" l="1"/>
  <c r="L3780" i="4"/>
  <c r="I5218" i="4"/>
  <c r="L4150" i="8" l="1"/>
  <c r="K3780" i="4"/>
  <c r="H5218" i="4"/>
  <c r="K4150" i="8" l="1"/>
  <c r="L3781" i="4"/>
  <c r="I5219" i="4"/>
  <c r="L4151" i="8" l="1"/>
  <c r="K3781" i="4"/>
  <c r="H5219" i="4"/>
  <c r="K4151" i="8" l="1"/>
  <c r="L3782" i="4"/>
  <c r="I5220" i="4"/>
  <c r="L4152" i="8" l="1"/>
  <c r="K3782" i="4"/>
  <c r="H5220" i="4"/>
  <c r="K4152" i="8" l="1"/>
  <c r="L3783" i="4"/>
  <c r="I5221" i="4"/>
  <c r="L4153" i="8" l="1"/>
  <c r="K3783" i="4"/>
  <c r="H5221" i="4"/>
  <c r="K4153" i="8" l="1"/>
  <c r="L3784" i="4"/>
  <c r="I5222" i="4"/>
  <c r="L4154" i="8" l="1"/>
  <c r="K3784" i="4"/>
  <c r="H5222" i="4"/>
  <c r="K4154" i="8" l="1"/>
  <c r="L3785" i="4"/>
  <c r="I5223" i="4"/>
  <c r="L4155" i="8" l="1"/>
  <c r="K3785" i="4"/>
  <c r="H5223" i="4"/>
  <c r="K4155" i="8" l="1"/>
  <c r="L3786" i="4"/>
  <c r="I5224" i="4"/>
  <c r="L4156" i="8" l="1"/>
  <c r="K3786" i="4"/>
  <c r="H5224" i="4"/>
  <c r="K4156" i="8" l="1"/>
  <c r="L3787" i="4"/>
  <c r="I5225" i="4"/>
  <c r="L4157" i="8" l="1"/>
  <c r="K3787" i="4"/>
  <c r="H5225" i="4"/>
  <c r="K4157" i="8" l="1"/>
  <c r="L3788" i="4"/>
  <c r="I5226" i="4"/>
  <c r="L4158" i="8" l="1"/>
  <c r="K3788" i="4"/>
  <c r="H5226" i="4"/>
  <c r="K4158" i="8" l="1"/>
  <c r="L3789" i="4"/>
  <c r="I5227" i="4"/>
  <c r="L4159" i="8" l="1"/>
  <c r="K3789" i="4"/>
  <c r="H5227" i="4"/>
  <c r="K4159" i="8" l="1"/>
  <c r="L3790" i="4"/>
  <c r="I5228" i="4"/>
  <c r="L4160" i="8" l="1"/>
  <c r="K3790" i="4"/>
  <c r="H5228" i="4"/>
  <c r="K4160" i="8" l="1"/>
  <c r="L3791" i="4"/>
  <c r="I5229" i="4"/>
  <c r="L4161" i="8" l="1"/>
  <c r="K3791" i="4"/>
  <c r="H5229" i="4"/>
  <c r="K4161" i="8" l="1"/>
  <c r="L3792" i="4"/>
  <c r="I5230" i="4"/>
  <c r="L4162" i="8" l="1"/>
  <c r="K3792" i="4"/>
  <c r="H5230" i="4"/>
  <c r="K4162" i="8" l="1"/>
  <c r="L3793" i="4"/>
  <c r="I5231" i="4"/>
  <c r="L4163" i="8" l="1"/>
  <c r="K3793" i="4"/>
  <c r="H5231" i="4"/>
  <c r="K4163" i="8" l="1"/>
  <c r="L3794" i="4"/>
  <c r="I5232" i="4"/>
  <c r="L4164" i="8" l="1"/>
  <c r="K3794" i="4"/>
  <c r="H5232" i="4"/>
  <c r="K4164" i="8" l="1"/>
  <c r="L3795" i="4"/>
  <c r="I5233" i="4"/>
  <c r="L4165" i="8" l="1"/>
  <c r="K3795" i="4"/>
  <c r="H5233" i="4"/>
  <c r="K4165" i="8" l="1"/>
  <c r="L3796" i="4"/>
  <c r="I5234" i="4"/>
  <c r="L4166" i="8" l="1"/>
  <c r="K3796" i="4"/>
  <c r="H5234" i="4"/>
  <c r="K4166" i="8" l="1"/>
  <c r="L3797" i="4"/>
  <c r="I5235" i="4"/>
  <c r="L4167" i="8" l="1"/>
  <c r="K3797" i="4"/>
  <c r="H5235" i="4"/>
  <c r="K4167" i="8" l="1"/>
  <c r="L3798" i="4"/>
  <c r="I5236" i="4"/>
  <c r="L4168" i="8" l="1"/>
  <c r="K3798" i="4"/>
  <c r="H5236" i="4"/>
  <c r="K4168" i="8" l="1"/>
  <c r="L3799" i="4"/>
  <c r="I5237" i="4"/>
  <c r="L4169" i="8" l="1"/>
  <c r="K3799" i="4"/>
  <c r="H5237" i="4"/>
  <c r="K4169" i="8" l="1"/>
  <c r="L3800" i="4"/>
  <c r="I5238" i="4"/>
  <c r="L4170" i="8" l="1"/>
  <c r="K3800" i="4"/>
  <c r="H5238" i="4"/>
  <c r="K4170" i="8" l="1"/>
  <c r="L3801" i="4"/>
  <c r="I5239" i="4"/>
  <c r="L4171" i="8" l="1"/>
  <c r="K3801" i="4"/>
  <c r="H5239" i="4"/>
  <c r="K4171" i="8" l="1"/>
  <c r="L3802" i="4"/>
  <c r="I5240" i="4"/>
  <c r="L4172" i="8" l="1"/>
  <c r="K3802" i="4"/>
  <c r="H5240" i="4"/>
  <c r="K4172" i="8" l="1"/>
  <c r="L3803" i="4"/>
  <c r="I5241" i="4"/>
  <c r="L4173" i="8" l="1"/>
  <c r="K3803" i="4"/>
  <c r="H5241" i="4"/>
  <c r="K4173" i="8" l="1"/>
  <c r="L3804" i="4"/>
  <c r="I5242" i="4"/>
  <c r="L4174" i="8" l="1"/>
  <c r="K3804" i="4"/>
  <c r="H5242" i="4"/>
  <c r="K4174" i="8" l="1"/>
  <c r="L3805" i="4"/>
  <c r="I5243" i="4"/>
  <c r="L4175" i="8" l="1"/>
  <c r="K3805" i="4"/>
  <c r="H5243" i="4"/>
  <c r="K4175" i="8" l="1"/>
  <c r="L3806" i="4"/>
  <c r="I5244" i="4"/>
  <c r="L4176" i="8" l="1"/>
  <c r="K3806" i="4"/>
  <c r="H5244" i="4"/>
  <c r="K4176" i="8" l="1"/>
  <c r="L3807" i="4"/>
  <c r="I5245" i="4"/>
  <c r="L4177" i="8" l="1"/>
  <c r="K3807" i="4"/>
  <c r="H5245" i="4"/>
  <c r="K4177" i="8" l="1"/>
  <c r="L3808" i="4"/>
  <c r="I5246" i="4"/>
  <c r="L4178" i="8" l="1"/>
  <c r="K3808" i="4"/>
  <c r="H5246" i="4"/>
  <c r="K4178" i="8" l="1"/>
  <c r="L3809" i="4"/>
  <c r="I5247" i="4"/>
  <c r="L4179" i="8" l="1"/>
  <c r="K3809" i="4"/>
  <c r="H5247" i="4"/>
  <c r="K4179" i="8" l="1"/>
  <c r="L3810" i="4"/>
  <c r="I5248" i="4"/>
  <c r="L4180" i="8" l="1"/>
  <c r="K3810" i="4"/>
  <c r="H5248" i="4"/>
  <c r="K4180" i="8" l="1"/>
  <c r="L3811" i="4"/>
  <c r="I5249" i="4"/>
  <c r="L4181" i="8" l="1"/>
  <c r="K3811" i="4"/>
  <c r="H5249" i="4"/>
  <c r="K4181" i="8" l="1"/>
  <c r="L3812" i="4"/>
  <c r="I5250" i="4"/>
  <c r="L4182" i="8" l="1"/>
  <c r="K3812" i="4"/>
  <c r="H5250" i="4"/>
  <c r="K4182" i="8" l="1"/>
  <c r="L3813" i="4"/>
  <c r="I5251" i="4"/>
  <c r="L4183" i="8" l="1"/>
  <c r="K3813" i="4"/>
  <c r="H5251" i="4"/>
  <c r="K4183" i="8" l="1"/>
  <c r="L3814" i="4"/>
  <c r="I5252" i="4"/>
  <c r="L4184" i="8" l="1"/>
  <c r="K3814" i="4"/>
  <c r="H5252" i="4"/>
  <c r="K4184" i="8" l="1"/>
  <c r="L3815" i="4"/>
  <c r="I5253" i="4"/>
  <c r="L4185" i="8" l="1"/>
  <c r="K3815" i="4"/>
  <c r="H5253" i="4"/>
  <c r="K4185" i="8" l="1"/>
  <c r="L3816" i="4"/>
  <c r="I5254" i="4"/>
  <c r="L4186" i="8" l="1"/>
  <c r="K3816" i="4"/>
  <c r="H5254" i="4"/>
  <c r="K4186" i="8" l="1"/>
  <c r="L3817" i="4"/>
  <c r="I5255" i="4"/>
  <c r="L4187" i="8" l="1"/>
  <c r="K3817" i="4"/>
  <c r="H5255" i="4"/>
  <c r="K4187" i="8" l="1"/>
  <c r="L3818" i="4"/>
  <c r="I5256" i="4"/>
  <c r="L4188" i="8" l="1"/>
  <c r="K3818" i="4"/>
  <c r="H5256" i="4"/>
  <c r="K4188" i="8" l="1"/>
  <c r="L3819" i="4"/>
  <c r="I5257" i="4"/>
  <c r="L4189" i="8" l="1"/>
  <c r="K3819" i="4"/>
  <c r="H5257" i="4"/>
  <c r="K4189" i="8" l="1"/>
  <c r="L3820" i="4"/>
  <c r="I5258" i="4"/>
  <c r="L4190" i="8" l="1"/>
  <c r="K3820" i="4"/>
  <c r="H5258" i="4"/>
  <c r="K4190" i="8" l="1"/>
  <c r="L3821" i="4"/>
  <c r="I5259" i="4"/>
  <c r="H5259" i="4" s="1"/>
  <c r="L4191" i="8" l="1"/>
  <c r="K3821" i="4"/>
  <c r="I5260" i="4"/>
  <c r="H5260" i="4" s="1"/>
  <c r="K4191" i="8" l="1"/>
  <c r="L3822" i="4"/>
  <c r="I5261" i="4"/>
  <c r="L4192" i="8" l="1"/>
  <c r="K3822" i="4"/>
  <c r="H5261" i="4"/>
  <c r="K4192" i="8" l="1"/>
  <c r="L3823" i="4"/>
  <c r="I5262" i="4"/>
  <c r="H5262" i="4" s="1"/>
  <c r="L4193" i="8" l="1"/>
  <c r="K3823" i="4"/>
  <c r="I5263" i="4"/>
  <c r="K4193" i="8" l="1"/>
  <c r="L3824" i="4"/>
  <c r="H5263" i="4"/>
  <c r="L4194" i="8" l="1"/>
  <c r="K3824" i="4"/>
  <c r="I5264" i="4"/>
  <c r="K4194" i="8" l="1"/>
  <c r="L3825" i="4"/>
  <c r="H5264" i="4"/>
  <c r="L4195" i="8" l="1"/>
  <c r="K3825" i="4"/>
  <c r="I5265" i="4"/>
  <c r="K4195" i="8" l="1"/>
  <c r="L3826" i="4"/>
  <c r="H5265" i="4"/>
  <c r="L4196" i="8" l="1"/>
  <c r="K3826" i="4"/>
  <c r="I5266" i="4"/>
  <c r="K4196" i="8" l="1"/>
  <c r="L3827" i="4"/>
  <c r="H5266" i="4"/>
  <c r="L4197" i="8" l="1"/>
  <c r="K3827" i="4"/>
  <c r="I5267" i="4"/>
  <c r="H5267" i="4" s="1"/>
  <c r="K4197" i="8" l="1"/>
  <c r="L3828" i="4"/>
  <c r="I5268" i="4"/>
  <c r="L4198" i="8" l="1"/>
  <c r="K3828" i="4"/>
  <c r="H5268" i="4"/>
  <c r="K4198" i="8" l="1"/>
  <c r="L3829" i="4"/>
  <c r="I5269" i="4"/>
  <c r="L4199" i="8" l="1"/>
  <c r="K3829" i="4"/>
  <c r="H5269" i="4"/>
  <c r="K4199" i="8" l="1"/>
  <c r="L3830" i="4"/>
  <c r="I5270" i="4"/>
  <c r="L4200" i="8" l="1"/>
  <c r="K3830" i="4"/>
  <c r="H5270" i="4"/>
  <c r="K4200" i="8" l="1"/>
  <c r="L3831" i="4"/>
  <c r="I5271" i="4"/>
  <c r="L4201" i="8" l="1"/>
  <c r="K3831" i="4"/>
  <c r="H5271" i="4"/>
  <c r="K4201" i="8" l="1"/>
  <c r="L3832" i="4"/>
  <c r="I5272" i="4"/>
  <c r="L4202" i="8" l="1"/>
  <c r="K3832" i="4"/>
  <c r="H5272" i="4"/>
  <c r="K4202" i="8" l="1"/>
  <c r="L3833" i="4"/>
  <c r="I5273" i="4"/>
  <c r="L4203" i="8" l="1"/>
  <c r="K3833" i="4"/>
  <c r="H5273" i="4"/>
  <c r="K4203" i="8" l="1"/>
  <c r="L3834" i="4"/>
  <c r="I5274" i="4"/>
  <c r="L4204" i="8" l="1"/>
  <c r="K3834" i="4"/>
  <c r="H5274" i="4"/>
  <c r="K4204" i="8" l="1"/>
  <c r="L3835" i="4"/>
  <c r="I5275" i="4"/>
  <c r="L4205" i="8" l="1"/>
  <c r="K3835" i="4"/>
  <c r="H5275" i="4"/>
  <c r="K4205" i="8" l="1"/>
  <c r="L3836" i="4"/>
  <c r="I5276" i="4"/>
  <c r="L4206" i="8" l="1"/>
  <c r="K3836" i="4"/>
  <c r="H5276" i="4"/>
  <c r="K4206" i="8" l="1"/>
  <c r="L3837" i="4"/>
  <c r="I5277" i="4"/>
  <c r="L4207" i="8" l="1"/>
  <c r="K3837" i="4"/>
  <c r="H5277" i="4"/>
  <c r="K4207" i="8" l="1"/>
  <c r="L3838" i="4"/>
  <c r="I5278" i="4"/>
  <c r="L4208" i="8" l="1"/>
  <c r="K3838" i="4"/>
  <c r="H5278" i="4"/>
  <c r="K4208" i="8" l="1"/>
  <c r="L3839" i="4"/>
  <c r="I5279" i="4"/>
  <c r="L4209" i="8" l="1"/>
  <c r="K3839" i="4"/>
  <c r="H5279" i="4"/>
  <c r="K4209" i="8" l="1"/>
  <c r="L3840" i="4"/>
  <c r="I5280" i="4"/>
  <c r="L4210" i="8" l="1"/>
  <c r="K3840" i="4"/>
  <c r="H5280" i="4"/>
  <c r="K4210" i="8" l="1"/>
  <c r="L3841" i="4"/>
  <c r="I5281" i="4"/>
  <c r="L4211" i="8" l="1"/>
  <c r="K3841" i="4"/>
  <c r="H5281" i="4"/>
  <c r="K4211" i="8" l="1"/>
  <c r="L3842" i="4"/>
  <c r="I5282" i="4"/>
  <c r="L4212" i="8" l="1"/>
  <c r="K3842" i="4"/>
  <c r="H5282" i="4"/>
  <c r="K4212" i="8" l="1"/>
  <c r="L3843" i="4"/>
  <c r="I5283" i="4"/>
  <c r="L4213" i="8" l="1"/>
  <c r="K3843" i="4"/>
  <c r="H5283" i="4"/>
  <c r="K4213" i="8" l="1"/>
  <c r="L3844" i="4"/>
  <c r="I5284" i="4"/>
  <c r="L4214" i="8" l="1"/>
  <c r="K3844" i="4"/>
  <c r="H5284" i="4"/>
  <c r="K4214" i="8" l="1"/>
  <c r="L3845" i="4"/>
  <c r="I5285" i="4"/>
  <c r="L4215" i="8" l="1"/>
  <c r="K3845" i="4"/>
  <c r="H5285" i="4"/>
  <c r="K4215" i="8" l="1"/>
  <c r="L3846" i="4"/>
  <c r="I5286" i="4"/>
  <c r="L4216" i="8" l="1"/>
  <c r="K3846" i="4"/>
  <c r="H5286" i="4"/>
  <c r="K4216" i="8" l="1"/>
  <c r="L3847" i="4"/>
  <c r="I5287" i="4"/>
  <c r="L4217" i="8" l="1"/>
  <c r="K3847" i="4"/>
  <c r="H5287" i="4"/>
  <c r="K4217" i="8" l="1"/>
  <c r="L3848" i="4"/>
  <c r="I5288" i="4"/>
  <c r="L4218" i="8" l="1"/>
  <c r="K3848" i="4"/>
  <c r="H5288" i="4"/>
  <c r="K4218" i="8" l="1"/>
  <c r="L3849" i="4"/>
  <c r="I5289" i="4"/>
  <c r="L4219" i="8" l="1"/>
  <c r="K3849" i="4"/>
  <c r="H5289" i="4"/>
  <c r="K4219" i="8" l="1"/>
  <c r="L3850" i="4"/>
  <c r="I5290" i="4"/>
  <c r="L4220" i="8" l="1"/>
  <c r="K3850" i="4"/>
  <c r="H5290" i="4"/>
  <c r="K4220" i="8" l="1"/>
  <c r="L3851" i="4"/>
  <c r="I5291" i="4"/>
  <c r="L4221" i="8" l="1"/>
  <c r="K3851" i="4"/>
  <c r="H5291" i="4"/>
  <c r="K4221" i="8" l="1"/>
  <c r="L3852" i="4"/>
  <c r="I5292" i="4"/>
  <c r="L4222" i="8" l="1"/>
  <c r="K3852" i="4"/>
  <c r="H5292" i="4"/>
  <c r="K4222" i="8" l="1"/>
  <c r="L3853" i="4"/>
  <c r="I5293" i="4"/>
  <c r="L4223" i="8" l="1"/>
  <c r="K3853" i="4"/>
  <c r="H5293" i="4"/>
  <c r="K4223" i="8" l="1"/>
  <c r="L3854" i="4"/>
  <c r="I5294" i="4"/>
  <c r="L4224" i="8" l="1"/>
  <c r="K3854" i="4"/>
  <c r="H5294" i="4"/>
  <c r="K4224" i="8" l="1"/>
  <c r="L3855" i="4"/>
  <c r="I5295" i="4"/>
  <c r="L4225" i="8" l="1"/>
  <c r="K3855" i="4"/>
  <c r="H5295" i="4"/>
  <c r="K4225" i="8" l="1"/>
  <c r="L3856" i="4"/>
  <c r="I5296" i="4"/>
  <c r="L4226" i="8" l="1"/>
  <c r="K3856" i="4"/>
  <c r="H5296" i="4"/>
  <c r="K4226" i="8" l="1"/>
  <c r="L3857" i="4"/>
  <c r="I5297" i="4"/>
  <c r="L4227" i="8" l="1"/>
  <c r="K3857" i="4"/>
  <c r="H5297" i="4"/>
  <c r="K4227" i="8" l="1"/>
  <c r="L3858" i="4"/>
  <c r="I5298" i="4"/>
  <c r="L4228" i="8" l="1"/>
  <c r="K3858" i="4"/>
  <c r="H5298" i="4"/>
  <c r="K4228" i="8" l="1"/>
  <c r="L3859" i="4"/>
  <c r="I5299" i="4"/>
  <c r="L4229" i="8" l="1"/>
  <c r="K3859" i="4"/>
  <c r="H5299" i="4"/>
  <c r="K4229" i="8" l="1"/>
  <c r="L3860" i="4"/>
  <c r="I5300" i="4"/>
  <c r="L4230" i="8" l="1"/>
  <c r="K3860" i="4"/>
  <c r="H5300" i="4"/>
  <c r="K4230" i="8" l="1"/>
  <c r="L3861" i="4"/>
  <c r="I5301" i="4"/>
  <c r="L4231" i="8" l="1"/>
  <c r="K3861" i="4"/>
  <c r="H5301" i="4"/>
  <c r="K4231" i="8" l="1"/>
  <c r="L3862" i="4"/>
  <c r="I5302" i="4"/>
  <c r="L4232" i="8" l="1"/>
  <c r="K3862" i="4"/>
  <c r="H5302" i="4"/>
  <c r="K4232" i="8" l="1"/>
  <c r="L3863" i="4"/>
  <c r="I5303" i="4"/>
  <c r="L4233" i="8" l="1"/>
  <c r="K3863" i="4"/>
  <c r="H5303" i="4"/>
  <c r="K4233" i="8" l="1"/>
  <c r="L3864" i="4"/>
  <c r="I5304" i="4"/>
  <c r="L4234" i="8" l="1"/>
  <c r="K3864" i="4"/>
  <c r="H5304" i="4"/>
  <c r="K4234" i="8" l="1"/>
  <c r="L3865" i="4"/>
  <c r="I5305" i="4"/>
  <c r="L4235" i="8" l="1"/>
  <c r="K3865" i="4"/>
  <c r="H5305" i="4"/>
  <c r="K4235" i="8" l="1"/>
  <c r="L3866" i="4"/>
  <c r="I5306" i="4"/>
  <c r="L4236" i="8" l="1"/>
  <c r="K3866" i="4"/>
  <c r="H5306" i="4"/>
  <c r="K4236" i="8" l="1"/>
  <c r="L3867" i="4"/>
  <c r="I5307" i="4"/>
  <c r="L4237" i="8" l="1"/>
  <c r="K3867" i="4"/>
  <c r="H5307" i="4"/>
  <c r="K4237" i="8" l="1"/>
  <c r="L3868" i="4"/>
  <c r="I5308" i="4"/>
  <c r="L4238" i="8" l="1"/>
  <c r="K3868" i="4"/>
  <c r="H5308" i="4"/>
  <c r="K4238" i="8" l="1"/>
  <c r="L3869" i="4"/>
  <c r="I5309" i="4"/>
  <c r="L4239" i="8" l="1"/>
  <c r="K3869" i="4"/>
  <c r="H5309" i="4"/>
  <c r="K4239" i="8" l="1"/>
  <c r="L3870" i="4"/>
  <c r="I5310" i="4"/>
  <c r="L4240" i="8" l="1"/>
  <c r="K3870" i="4"/>
  <c r="H5310" i="4"/>
  <c r="K4240" i="8" l="1"/>
  <c r="L3871" i="4"/>
  <c r="I5311" i="4"/>
  <c r="L4241" i="8" l="1"/>
  <c r="K3871" i="4"/>
  <c r="H5311" i="4"/>
  <c r="K4241" i="8" l="1"/>
  <c r="L3872" i="4"/>
  <c r="I5312" i="4"/>
  <c r="L4242" i="8" l="1"/>
  <c r="K3872" i="4"/>
  <c r="H5312" i="4"/>
  <c r="I5313" i="4" s="1"/>
  <c r="K4242" i="8" l="1"/>
  <c r="L3873" i="4"/>
  <c r="H5313" i="4"/>
  <c r="I5314" i="4" s="1"/>
  <c r="L4243" i="8" l="1"/>
  <c r="K3873" i="4"/>
  <c r="H5314" i="4"/>
  <c r="K4243" i="8" l="1"/>
  <c r="L3874" i="4"/>
  <c r="I5315" i="4"/>
  <c r="L4244" i="8" l="1"/>
  <c r="K3874" i="4"/>
  <c r="H5315" i="4"/>
  <c r="K4244" i="8" l="1"/>
  <c r="L3875" i="4"/>
  <c r="I5316" i="4"/>
  <c r="L4245" i="8" l="1"/>
  <c r="K3875" i="4"/>
  <c r="H5316" i="4"/>
  <c r="K4245" i="8" l="1"/>
  <c r="L3876" i="4"/>
  <c r="I5317" i="4"/>
  <c r="L4246" i="8" l="1"/>
  <c r="K3876" i="4"/>
  <c r="H5317" i="4"/>
  <c r="K4246" i="8" l="1"/>
  <c r="L3877" i="4"/>
  <c r="I5318" i="4"/>
  <c r="L4247" i="8" l="1"/>
  <c r="K3877" i="4"/>
  <c r="H5318" i="4"/>
  <c r="K4247" i="8" l="1"/>
  <c r="L3878" i="4"/>
  <c r="I5319" i="4"/>
  <c r="L4248" i="8" l="1"/>
  <c r="K3878" i="4"/>
  <c r="H5319" i="4"/>
  <c r="K4248" i="8" l="1"/>
  <c r="L3879" i="4"/>
  <c r="I5320" i="4"/>
  <c r="L4249" i="8" l="1"/>
  <c r="K3879" i="4"/>
  <c r="H5320" i="4"/>
  <c r="K4249" i="8" l="1"/>
  <c r="L3880" i="4"/>
  <c r="I5321" i="4"/>
  <c r="L4250" i="8" l="1"/>
  <c r="K3880" i="4"/>
  <c r="H5321" i="4"/>
  <c r="K4250" i="8" l="1"/>
  <c r="L3881" i="4"/>
  <c r="I5322" i="4"/>
  <c r="L4251" i="8" l="1"/>
  <c r="K3881" i="4"/>
  <c r="H5322" i="4"/>
  <c r="K4251" i="8" l="1"/>
  <c r="L3882" i="4"/>
  <c r="I5323" i="4"/>
  <c r="L4252" i="8" l="1"/>
  <c r="K3882" i="4"/>
  <c r="H5323" i="4"/>
  <c r="K4252" i="8" l="1"/>
  <c r="L3883" i="4"/>
  <c r="I5324" i="4"/>
  <c r="L4253" i="8" l="1"/>
  <c r="K3883" i="4"/>
  <c r="H5324" i="4"/>
  <c r="K4253" i="8" l="1"/>
  <c r="L3884" i="4"/>
  <c r="I5325" i="4"/>
  <c r="L4254" i="8" l="1"/>
  <c r="K3884" i="4"/>
  <c r="H5325" i="4"/>
  <c r="K4254" i="8" l="1"/>
  <c r="L3885" i="4"/>
  <c r="I5326" i="4"/>
  <c r="L4255" i="8" l="1"/>
  <c r="K3885" i="4"/>
  <c r="H5326" i="4"/>
  <c r="K4255" i="8" l="1"/>
  <c r="L3886" i="4"/>
  <c r="I5327" i="4"/>
  <c r="L4256" i="8" l="1"/>
  <c r="K3886" i="4"/>
  <c r="H5327" i="4"/>
  <c r="K4256" i="8" l="1"/>
  <c r="L3887" i="4"/>
  <c r="I5328" i="4"/>
  <c r="L4257" i="8" l="1"/>
  <c r="K3887" i="4"/>
  <c r="H5328" i="4"/>
  <c r="K4257" i="8" l="1"/>
  <c r="L3888" i="4"/>
  <c r="I5329" i="4"/>
  <c r="L4258" i="8" l="1"/>
  <c r="K3888" i="4"/>
  <c r="H5329" i="4"/>
  <c r="K4258" i="8" l="1"/>
  <c r="L3889" i="4"/>
  <c r="I5330" i="4"/>
  <c r="L4259" i="8" l="1"/>
  <c r="K3889" i="4"/>
  <c r="H5330" i="4"/>
  <c r="K4259" i="8" l="1"/>
  <c r="L3890" i="4"/>
  <c r="I5331" i="4"/>
  <c r="L4260" i="8" l="1"/>
  <c r="K3890" i="4"/>
  <c r="H5331" i="4"/>
  <c r="K4260" i="8" l="1"/>
  <c r="L3891" i="4"/>
  <c r="I5332" i="4"/>
  <c r="L4261" i="8" l="1"/>
  <c r="K3891" i="4"/>
  <c r="H5332" i="4"/>
  <c r="K4261" i="8" l="1"/>
  <c r="L3892" i="4"/>
  <c r="I5333" i="4"/>
  <c r="L4262" i="8" l="1"/>
  <c r="K3892" i="4"/>
  <c r="H5333" i="4"/>
  <c r="K4262" i="8" l="1"/>
  <c r="L3893" i="4"/>
  <c r="I5334" i="4"/>
  <c r="L4263" i="8" l="1"/>
  <c r="K3893" i="4"/>
  <c r="H5334" i="4"/>
  <c r="K4263" i="8" l="1"/>
  <c r="L3894" i="4"/>
  <c r="I5335" i="4"/>
  <c r="L4264" i="8" l="1"/>
  <c r="K3894" i="4"/>
  <c r="H5335" i="4"/>
  <c r="K4264" i="8" l="1"/>
  <c r="L3895" i="4"/>
  <c r="I5336" i="4"/>
  <c r="L4265" i="8" l="1"/>
  <c r="K3895" i="4"/>
  <c r="H5336" i="4"/>
  <c r="K4265" i="8" l="1"/>
  <c r="L3896" i="4"/>
  <c r="I5337" i="4"/>
  <c r="L4266" i="8" l="1"/>
  <c r="K3896" i="4"/>
  <c r="H5337" i="4"/>
  <c r="K4266" i="8" l="1"/>
  <c r="L3897" i="4"/>
  <c r="I5338" i="4"/>
  <c r="L4267" i="8" l="1"/>
  <c r="K3897" i="4"/>
  <c r="H5338" i="4"/>
  <c r="K4267" i="8" l="1"/>
  <c r="L3898" i="4"/>
  <c r="I5339" i="4"/>
  <c r="L4268" i="8" l="1"/>
  <c r="K3898" i="4"/>
  <c r="H5339" i="4"/>
  <c r="K4268" i="8" l="1"/>
  <c r="L3899" i="4"/>
  <c r="I5340" i="4"/>
  <c r="L4269" i="8" l="1"/>
  <c r="K3899" i="4"/>
  <c r="H5340" i="4"/>
  <c r="K4269" i="8" l="1"/>
  <c r="L3900" i="4"/>
  <c r="I5341" i="4"/>
  <c r="L4270" i="8" l="1"/>
  <c r="K3900" i="4"/>
  <c r="H5341" i="4"/>
  <c r="K4270" i="8" l="1"/>
  <c r="L3901" i="4"/>
  <c r="I5342" i="4"/>
  <c r="L4271" i="8" l="1"/>
  <c r="K3901" i="4"/>
  <c r="H5342" i="4"/>
  <c r="K4271" i="8" l="1"/>
  <c r="L3902" i="4"/>
  <c r="I5343" i="4"/>
  <c r="L4272" i="8" l="1"/>
  <c r="K3902" i="4"/>
  <c r="H5343" i="4"/>
  <c r="K4272" i="8" l="1"/>
  <c r="L3903" i="4"/>
  <c r="I5344" i="4"/>
  <c r="L4273" i="8" l="1"/>
  <c r="K3903" i="4"/>
  <c r="H5344" i="4"/>
  <c r="K4273" i="8" l="1"/>
  <c r="L3904" i="4"/>
  <c r="I5345" i="4"/>
  <c r="L4274" i="8" l="1"/>
  <c r="K3904" i="4"/>
  <c r="H5345" i="4"/>
  <c r="K4274" i="8" l="1"/>
  <c r="L3905" i="4"/>
  <c r="I5346" i="4"/>
  <c r="L4275" i="8" l="1"/>
  <c r="K3905" i="4"/>
  <c r="H5346" i="4"/>
  <c r="K4275" i="8" l="1"/>
  <c r="L3906" i="4"/>
  <c r="I5347" i="4"/>
  <c r="L4276" i="8" l="1"/>
  <c r="K3906" i="4"/>
  <c r="H5347" i="4"/>
  <c r="K4276" i="8" l="1"/>
  <c r="L3907" i="4"/>
  <c r="I5348" i="4"/>
  <c r="L4277" i="8" l="1"/>
  <c r="K3907" i="4"/>
  <c r="H5348" i="4"/>
  <c r="K4277" i="8" l="1"/>
  <c r="L3908" i="4"/>
  <c r="I5349" i="4"/>
  <c r="L4278" i="8" l="1"/>
  <c r="K3908" i="4"/>
  <c r="H5349" i="4"/>
  <c r="K4278" i="8" l="1"/>
  <c r="L3909" i="4"/>
  <c r="I5350" i="4"/>
  <c r="L4279" i="8" l="1"/>
  <c r="K3909" i="4"/>
  <c r="H5350" i="4"/>
  <c r="K4279" i="8" l="1"/>
  <c r="L3910" i="4"/>
  <c r="I5351" i="4"/>
  <c r="L4280" i="8" l="1"/>
  <c r="K3910" i="4"/>
  <c r="H5351" i="4"/>
  <c r="K4280" i="8" l="1"/>
  <c r="L3911" i="4"/>
  <c r="I5352" i="4"/>
  <c r="L4281" i="8" l="1"/>
  <c r="K3911" i="4"/>
  <c r="H5352" i="4"/>
  <c r="K4281" i="8" l="1"/>
  <c r="L3912" i="4"/>
  <c r="I5353" i="4"/>
  <c r="L4282" i="8" l="1"/>
  <c r="K3912" i="4"/>
  <c r="H5353" i="4"/>
  <c r="K4282" i="8" l="1"/>
  <c r="L3913" i="4"/>
  <c r="I5354" i="4"/>
  <c r="L4283" i="8" l="1"/>
  <c r="K3913" i="4"/>
  <c r="H5354" i="4"/>
  <c r="K4283" i="8" l="1"/>
  <c r="L3914" i="4"/>
  <c r="I5355" i="4"/>
  <c r="L4284" i="8" l="1"/>
  <c r="K3914" i="4"/>
  <c r="H5355" i="4"/>
  <c r="K4284" i="8" l="1"/>
  <c r="L3915" i="4"/>
  <c r="I5356" i="4"/>
  <c r="L4285" i="8" l="1"/>
  <c r="K3915" i="4"/>
  <c r="H5356" i="4"/>
  <c r="K4285" i="8" l="1"/>
  <c r="L3916" i="4"/>
  <c r="I5357" i="4"/>
  <c r="L4286" i="8" l="1"/>
  <c r="K3916" i="4"/>
  <c r="H5357" i="4"/>
  <c r="K4286" i="8" l="1"/>
  <c r="L3917" i="4"/>
  <c r="I5358" i="4"/>
  <c r="L4287" i="8" l="1"/>
  <c r="K3917" i="4"/>
  <c r="H5358" i="4"/>
  <c r="K4287" i="8" l="1"/>
  <c r="L3918" i="4"/>
  <c r="I5359" i="4"/>
  <c r="L4288" i="8" l="1"/>
  <c r="K3918" i="4"/>
  <c r="H5359" i="4"/>
  <c r="K4288" i="8" l="1"/>
  <c r="L3919" i="4"/>
  <c r="I5360" i="4"/>
  <c r="L4289" i="8" l="1"/>
  <c r="K3919" i="4"/>
  <c r="H5360" i="4"/>
  <c r="K4289" i="8" l="1"/>
  <c r="L3920" i="4"/>
  <c r="I5361" i="4"/>
  <c r="L4290" i="8" l="1"/>
  <c r="K3920" i="4"/>
  <c r="H5361" i="4"/>
  <c r="K4290" i="8" l="1"/>
  <c r="L3921" i="4"/>
  <c r="I5362" i="4"/>
  <c r="L4291" i="8" l="1"/>
  <c r="K3921" i="4"/>
  <c r="H5362" i="4"/>
  <c r="K4291" i="8" l="1"/>
  <c r="L3922" i="4"/>
  <c r="I5363" i="4"/>
  <c r="L4292" i="8" l="1"/>
  <c r="K3922" i="4"/>
  <c r="H5363" i="4"/>
  <c r="K4292" i="8" l="1"/>
  <c r="L3923" i="4"/>
  <c r="I5364" i="4"/>
  <c r="L4293" i="8" l="1"/>
  <c r="K3923" i="4"/>
  <c r="H5364" i="4"/>
  <c r="K4293" i="8" l="1"/>
  <c r="L3924" i="4"/>
  <c r="I5365" i="4"/>
  <c r="L4294" i="8" l="1"/>
  <c r="K3924" i="4"/>
  <c r="H5365" i="4"/>
  <c r="K4294" i="8" l="1"/>
  <c r="L3925" i="4"/>
  <c r="I5366" i="4"/>
  <c r="L4295" i="8" l="1"/>
  <c r="K3925" i="4"/>
  <c r="H5366" i="4"/>
  <c r="K4295" i="8" l="1"/>
  <c r="L3926" i="4"/>
  <c r="I5367" i="4"/>
  <c r="L4296" i="8" l="1"/>
  <c r="K3926" i="4"/>
  <c r="H5367" i="4"/>
  <c r="K4296" i="8" l="1"/>
  <c r="L3927" i="4"/>
  <c r="I5368" i="4"/>
  <c r="L4297" i="8" l="1"/>
  <c r="K3927" i="4"/>
  <c r="H5368" i="4"/>
  <c r="I5369" i="4" s="1"/>
  <c r="K4297" i="8" l="1"/>
  <c r="L3928" i="4"/>
  <c r="H5369" i="4"/>
  <c r="I5370" i="4" s="1"/>
  <c r="L4298" i="8" l="1"/>
  <c r="K3928" i="4"/>
  <c r="H5370" i="4"/>
  <c r="I5371" i="4" s="1"/>
  <c r="K4298" i="8" l="1"/>
  <c r="L3929" i="4"/>
  <c r="H5371" i="4"/>
  <c r="L4299" i="8" l="1"/>
  <c r="K3929" i="4"/>
  <c r="I5372" i="4"/>
  <c r="K4299" i="8" l="1"/>
  <c r="L3930" i="4"/>
  <c r="H5372" i="4"/>
  <c r="L4300" i="8" l="1"/>
  <c r="K4300" i="8" s="1"/>
  <c r="K3930" i="4"/>
  <c r="I5373" i="4"/>
  <c r="L4301" i="8" l="1"/>
  <c r="K4301" i="8" s="1"/>
  <c r="L3931" i="4"/>
  <c r="H5373" i="4"/>
  <c r="L4302" i="8" l="1"/>
  <c r="K4302" i="8" s="1"/>
  <c r="K3931" i="4"/>
  <c r="I5374" i="4"/>
  <c r="L4303" i="8" l="1"/>
  <c r="K4303" i="8" s="1"/>
  <c r="L3932" i="4"/>
  <c r="H5374" i="4"/>
  <c r="L4304" i="8" l="1"/>
  <c r="K4304" i="8" s="1"/>
  <c r="K3932" i="4"/>
  <c r="I5375" i="4"/>
  <c r="L4305" i="8" l="1"/>
  <c r="K4305" i="8" s="1"/>
  <c r="L3933" i="4"/>
  <c r="H5375" i="4"/>
  <c r="L4306" i="8" l="1"/>
  <c r="K3933" i="4"/>
  <c r="I5376" i="4"/>
  <c r="K4306" i="8" l="1"/>
  <c r="L3934" i="4"/>
  <c r="H5376" i="4"/>
  <c r="L4307" i="8" l="1"/>
  <c r="K3934" i="4"/>
  <c r="I5377" i="4"/>
  <c r="K4307" i="8" l="1"/>
  <c r="L3935" i="4"/>
  <c r="H5377" i="4"/>
  <c r="L4308" i="8" l="1"/>
  <c r="K3935" i="4"/>
  <c r="I5378" i="4"/>
  <c r="K4308" i="8" l="1"/>
  <c r="L3936" i="4"/>
  <c r="H5378" i="4"/>
  <c r="L4309" i="8" l="1"/>
  <c r="K3936" i="4"/>
  <c r="I5379" i="4"/>
  <c r="K4309" i="8" l="1"/>
  <c r="L3937" i="4"/>
  <c r="H5379" i="4"/>
  <c r="L4310" i="8" l="1"/>
  <c r="K3937" i="4"/>
  <c r="I5380" i="4"/>
  <c r="K4310" i="8" l="1"/>
  <c r="L3938" i="4"/>
  <c r="H5380" i="4"/>
  <c r="L4311" i="8" l="1"/>
  <c r="K3938" i="4"/>
  <c r="I5381" i="4"/>
  <c r="K4311" i="8" l="1"/>
  <c r="L3939" i="4"/>
  <c r="H5381" i="4"/>
  <c r="L4312" i="8" l="1"/>
  <c r="K3939" i="4"/>
  <c r="I5382" i="4"/>
  <c r="K4312" i="8" l="1"/>
  <c r="L3940" i="4"/>
  <c r="H5382" i="4"/>
  <c r="L4313" i="8" l="1"/>
  <c r="K3940" i="4"/>
  <c r="I5383" i="4"/>
  <c r="K4313" i="8" l="1"/>
  <c r="L3941" i="4"/>
  <c r="H5383" i="4"/>
  <c r="L4314" i="8" l="1"/>
  <c r="K3941" i="4"/>
  <c r="I5384" i="4"/>
  <c r="K4314" i="8" l="1"/>
  <c r="L3942" i="4"/>
  <c r="H5384" i="4"/>
  <c r="L4315" i="8" l="1"/>
  <c r="K3942" i="4"/>
  <c r="I5385" i="4"/>
  <c r="K4315" i="8" l="1"/>
  <c r="L3943" i="4"/>
  <c r="H5385" i="4"/>
  <c r="L4316" i="8" l="1"/>
  <c r="K3943" i="4"/>
  <c r="I5386" i="4"/>
  <c r="K4316" i="8" l="1"/>
  <c r="L3944" i="4"/>
  <c r="H5386" i="4"/>
  <c r="L4317" i="8" l="1"/>
  <c r="K3944" i="4"/>
  <c r="I5387" i="4"/>
  <c r="K4317" i="8" l="1"/>
  <c r="L3945" i="4"/>
  <c r="H5387" i="4"/>
  <c r="L4318" i="8" l="1"/>
  <c r="K3945" i="4"/>
  <c r="I5388" i="4"/>
  <c r="K4318" i="8" l="1"/>
  <c r="L3946" i="4"/>
  <c r="H5388" i="4"/>
  <c r="L4319" i="8" l="1"/>
  <c r="K3946" i="4"/>
  <c r="I5389" i="4"/>
  <c r="K4319" i="8" l="1"/>
  <c r="L3947" i="4"/>
  <c r="H5389" i="4"/>
  <c r="L4320" i="8" l="1"/>
  <c r="K3947" i="4"/>
  <c r="I5390" i="4"/>
  <c r="K4320" i="8" l="1"/>
  <c r="L3948" i="4"/>
  <c r="H5390" i="4"/>
  <c r="L4321" i="8" l="1"/>
  <c r="K3948" i="4"/>
  <c r="I5391" i="4"/>
  <c r="K4321" i="8" l="1"/>
  <c r="L3949" i="4"/>
  <c r="H5391" i="4"/>
  <c r="L4322" i="8" l="1"/>
  <c r="K3949" i="4"/>
  <c r="I5392" i="4"/>
  <c r="K4322" i="8" l="1"/>
  <c r="L3950" i="4"/>
  <c r="H5392" i="4"/>
  <c r="L4323" i="8" l="1"/>
  <c r="K3950" i="4"/>
  <c r="I5393" i="4"/>
  <c r="K4323" i="8" l="1"/>
  <c r="L3951" i="4"/>
  <c r="H5393" i="4"/>
  <c r="L4324" i="8" l="1"/>
  <c r="K3951" i="4"/>
  <c r="I5394" i="4"/>
  <c r="K4324" i="8" l="1"/>
  <c r="L3952" i="4"/>
  <c r="H5394" i="4"/>
  <c r="L4325" i="8" l="1"/>
  <c r="K3952" i="4"/>
  <c r="I5395" i="4"/>
  <c r="K4325" i="8" l="1"/>
  <c r="L3953" i="4"/>
  <c r="H5395" i="4"/>
  <c r="L4326" i="8" l="1"/>
  <c r="K3953" i="4"/>
  <c r="I5396" i="4"/>
  <c r="K4326" i="8" l="1"/>
  <c r="L3954" i="4"/>
  <c r="H5396" i="4"/>
  <c r="L4327" i="8" l="1"/>
  <c r="K3954" i="4"/>
  <c r="I5397" i="4"/>
  <c r="K4327" i="8" l="1"/>
  <c r="L3955" i="4"/>
  <c r="H5397" i="4"/>
  <c r="L4328" i="8" l="1"/>
  <c r="K3955" i="4"/>
  <c r="I5398" i="4"/>
  <c r="K4328" i="8" l="1"/>
  <c r="L3956" i="4"/>
  <c r="H5398" i="4"/>
  <c r="L4329" i="8" l="1"/>
  <c r="K3956" i="4"/>
  <c r="I5399" i="4"/>
  <c r="K4329" i="8" l="1"/>
  <c r="L3957" i="4"/>
  <c r="H5399" i="4"/>
  <c r="L4330" i="8" l="1"/>
  <c r="K3957" i="4"/>
  <c r="I5400" i="4"/>
  <c r="K4330" i="8" l="1"/>
  <c r="L3958" i="4"/>
  <c r="H5400" i="4"/>
  <c r="L4331" i="8" l="1"/>
  <c r="K3958" i="4"/>
  <c r="I5401" i="4"/>
  <c r="K4331" i="8" l="1"/>
  <c r="L3959" i="4"/>
  <c r="H5401" i="4"/>
  <c r="L4332" i="8" l="1"/>
  <c r="K3959" i="4"/>
  <c r="I5402" i="4"/>
  <c r="K4332" i="8" l="1"/>
  <c r="L3960" i="4"/>
  <c r="H5402" i="4"/>
  <c r="L4333" i="8" l="1"/>
  <c r="K3960" i="4"/>
  <c r="I5403" i="4"/>
  <c r="K4333" i="8" l="1"/>
  <c r="L3961" i="4"/>
  <c r="H5403" i="4"/>
  <c r="L4334" i="8" l="1"/>
  <c r="K3961" i="4"/>
  <c r="I5404" i="4"/>
  <c r="K4334" i="8" l="1"/>
  <c r="L3962" i="4"/>
  <c r="H5404" i="4"/>
  <c r="L4335" i="8" l="1"/>
  <c r="K3962" i="4"/>
  <c r="I5405" i="4"/>
  <c r="K4335" i="8" l="1"/>
  <c r="L3963" i="4"/>
  <c r="H5405" i="4"/>
  <c r="L4336" i="8" l="1"/>
  <c r="K3963" i="4"/>
  <c r="I5406" i="4"/>
  <c r="K4336" i="8" l="1"/>
  <c r="L3964" i="4"/>
  <c r="H5406" i="4"/>
  <c r="L4337" i="8" l="1"/>
  <c r="K3964" i="4"/>
  <c r="I5407" i="4"/>
  <c r="K4337" i="8" l="1"/>
  <c r="L3965" i="4"/>
  <c r="H5407" i="4"/>
  <c r="L4338" i="8" l="1"/>
  <c r="K3965" i="4"/>
  <c r="I5408" i="4"/>
  <c r="K4338" i="8" l="1"/>
  <c r="L3966" i="4"/>
  <c r="H5408" i="4"/>
  <c r="L4339" i="8" l="1"/>
  <c r="K3966" i="4"/>
  <c r="I5409" i="4"/>
  <c r="K4339" i="8" l="1"/>
  <c r="L3967" i="4"/>
  <c r="H5409" i="4"/>
  <c r="L4340" i="8" l="1"/>
  <c r="K3967" i="4"/>
  <c r="I5410" i="4"/>
  <c r="K4340" i="8" l="1"/>
  <c r="L3968" i="4"/>
  <c r="H5410" i="4"/>
  <c r="L4341" i="8" l="1"/>
  <c r="K3968" i="4"/>
  <c r="I5411" i="4"/>
  <c r="K4341" i="8" l="1"/>
  <c r="L3969" i="4"/>
  <c r="H5411" i="4"/>
  <c r="L4342" i="8" l="1"/>
  <c r="K3969" i="4"/>
  <c r="I5412" i="4"/>
  <c r="K4342" i="8" l="1"/>
  <c r="L3970" i="4"/>
  <c r="H5412" i="4"/>
  <c r="L4343" i="8" l="1"/>
  <c r="K3970" i="4"/>
  <c r="I5413" i="4"/>
  <c r="K4343" i="8" l="1"/>
  <c r="L3971" i="4"/>
  <c r="H5413" i="4"/>
  <c r="L4344" i="8" l="1"/>
  <c r="K3971" i="4"/>
  <c r="I5414" i="4"/>
  <c r="K4344" i="8" l="1"/>
  <c r="L3972" i="4"/>
  <c r="H5414" i="4"/>
  <c r="L4345" i="8" l="1"/>
  <c r="K3972" i="4"/>
  <c r="I5415" i="4"/>
  <c r="K4345" i="8" l="1"/>
  <c r="L3973" i="4"/>
  <c r="H5415" i="4"/>
  <c r="L4346" i="8" l="1"/>
  <c r="K3973" i="4"/>
  <c r="I5416" i="4"/>
  <c r="K4346" i="8" l="1"/>
  <c r="L3974" i="4"/>
  <c r="H5416" i="4"/>
  <c r="L4347" i="8" l="1"/>
  <c r="K3974" i="4"/>
  <c r="I5417" i="4"/>
  <c r="K4347" i="8" l="1"/>
  <c r="L3975" i="4"/>
  <c r="H5417" i="4"/>
  <c r="L4348" i="8" l="1"/>
  <c r="K3975" i="4"/>
  <c r="I5418" i="4"/>
  <c r="K4348" i="8" l="1"/>
  <c r="L3976" i="4"/>
  <c r="H5418" i="4"/>
  <c r="L4349" i="8" l="1"/>
  <c r="K3976" i="4"/>
  <c r="I5419" i="4"/>
  <c r="K4349" i="8" l="1"/>
  <c r="L3977" i="4"/>
  <c r="H5419" i="4"/>
  <c r="L4350" i="8" l="1"/>
  <c r="K3977" i="4"/>
  <c r="I5420" i="4"/>
  <c r="K4350" i="8" l="1"/>
  <c r="L3978" i="4"/>
  <c r="H5420" i="4"/>
  <c r="L4351" i="8" l="1"/>
  <c r="K3978" i="4"/>
  <c r="I5421" i="4"/>
  <c r="K4351" i="8" l="1"/>
  <c r="L3979" i="4"/>
  <c r="H5421" i="4"/>
  <c r="L4352" i="8" l="1"/>
  <c r="K3979" i="4"/>
  <c r="I5422" i="4"/>
  <c r="K4352" i="8" l="1"/>
  <c r="L3980" i="4"/>
  <c r="H5422" i="4"/>
  <c r="L4353" i="8" l="1"/>
  <c r="K3980" i="4"/>
  <c r="I5423" i="4"/>
  <c r="K4353" i="8" l="1"/>
  <c r="L3981" i="4"/>
  <c r="H5423" i="4"/>
  <c r="L4354" i="8" l="1"/>
  <c r="K3981" i="4"/>
  <c r="I5424" i="4"/>
  <c r="K4354" i="8" l="1"/>
  <c r="L3982" i="4"/>
  <c r="H5424" i="4"/>
  <c r="L4355" i="8" l="1"/>
  <c r="K3982" i="4"/>
  <c r="I5425" i="4"/>
  <c r="K4355" i="8" l="1"/>
  <c r="L3983" i="4"/>
  <c r="H5425" i="4"/>
  <c r="L4356" i="8" l="1"/>
  <c r="K3983" i="4"/>
  <c r="I5426" i="4"/>
  <c r="K4356" i="8" l="1"/>
  <c r="L3984" i="4"/>
  <c r="H5426" i="4"/>
  <c r="L4357" i="8" l="1"/>
  <c r="K3984" i="4"/>
  <c r="I5427" i="4"/>
  <c r="K4357" i="8" l="1"/>
  <c r="L3985" i="4"/>
  <c r="H5427" i="4"/>
  <c r="L4358" i="8" l="1"/>
  <c r="K3985" i="4"/>
  <c r="I5428" i="4"/>
  <c r="K4358" i="8" l="1"/>
  <c r="L3986" i="4"/>
  <c r="H5428" i="4"/>
  <c r="L4359" i="8" l="1"/>
  <c r="K3986" i="4"/>
  <c r="I5429" i="4"/>
  <c r="K4359" i="8" l="1"/>
  <c r="L3987" i="4"/>
  <c r="H5429" i="4"/>
  <c r="L4360" i="8" l="1"/>
  <c r="K3987" i="4"/>
  <c r="I5430" i="4"/>
  <c r="K4360" i="8" l="1"/>
  <c r="L3988" i="4"/>
  <c r="H5430" i="4"/>
  <c r="L4361" i="8" l="1"/>
  <c r="K3988" i="4"/>
  <c r="I5431" i="4"/>
  <c r="K4361" i="8" l="1"/>
  <c r="L3989" i="4"/>
  <c r="H5431" i="4"/>
  <c r="L4362" i="8" l="1"/>
  <c r="K3989" i="4"/>
  <c r="I5432" i="4"/>
  <c r="K4362" i="8" l="1"/>
  <c r="L3990" i="4"/>
  <c r="H5432" i="4"/>
  <c r="L4363" i="8" l="1"/>
  <c r="K3990" i="4"/>
  <c r="I5433" i="4"/>
  <c r="K4363" i="8" l="1"/>
  <c r="L3991" i="4"/>
  <c r="H5433" i="4"/>
  <c r="L4364" i="8" l="1"/>
  <c r="K3991" i="4"/>
  <c r="I5434" i="4"/>
  <c r="K4364" i="8" l="1"/>
  <c r="L3992" i="4"/>
  <c r="H5434" i="4"/>
  <c r="L4365" i="8" l="1"/>
  <c r="K3992" i="4"/>
  <c r="I5435" i="4"/>
  <c r="K4365" i="8" l="1"/>
  <c r="L3993" i="4"/>
  <c r="H5435" i="4"/>
  <c r="L4366" i="8" l="1"/>
  <c r="K3993" i="4"/>
  <c r="I5436" i="4"/>
  <c r="K4366" i="8" l="1"/>
  <c r="L3994" i="4"/>
  <c r="H5436" i="4"/>
  <c r="L4367" i="8" l="1"/>
  <c r="K3994" i="4"/>
  <c r="I5437" i="4"/>
  <c r="K4367" i="8" l="1"/>
  <c r="L3995" i="4"/>
  <c r="H5437" i="4"/>
  <c r="L4368" i="8" l="1"/>
  <c r="K3995" i="4"/>
  <c r="I5438" i="4"/>
  <c r="K4368" i="8" l="1"/>
  <c r="L3996" i="4"/>
  <c r="H5438" i="4"/>
  <c r="L4369" i="8" l="1"/>
  <c r="K3996" i="4"/>
  <c r="I5439" i="4"/>
  <c r="K4369" i="8" l="1"/>
  <c r="L3997" i="4"/>
  <c r="H5439" i="4"/>
  <c r="L4370" i="8" l="1"/>
  <c r="K3997" i="4"/>
  <c r="I5440" i="4"/>
  <c r="K4370" i="8" l="1"/>
  <c r="L3998" i="4"/>
  <c r="H5440" i="4"/>
  <c r="L4371" i="8" l="1"/>
  <c r="K3998" i="4"/>
  <c r="I5441" i="4"/>
  <c r="K4371" i="8" l="1"/>
  <c r="L3999" i="4"/>
  <c r="H5441" i="4"/>
  <c r="L4372" i="8" l="1"/>
  <c r="K3999" i="4"/>
  <c r="I5442" i="4"/>
  <c r="K4372" i="8" l="1"/>
  <c r="L4000" i="4"/>
  <c r="H5442" i="4"/>
  <c r="L4373" i="8" l="1"/>
  <c r="K4000" i="4"/>
  <c r="I5443" i="4"/>
  <c r="K4373" i="8" l="1"/>
  <c r="L4001" i="4"/>
  <c r="H5443" i="4"/>
  <c r="L4374" i="8" l="1"/>
  <c r="K4001" i="4"/>
  <c r="I5444" i="4"/>
  <c r="K4374" i="8" l="1"/>
  <c r="L4002" i="4"/>
  <c r="H5444" i="4"/>
  <c r="L4375" i="8" l="1"/>
  <c r="K4002" i="4"/>
  <c r="I5445" i="4"/>
  <c r="K4375" i="8" l="1"/>
  <c r="L4003" i="4"/>
  <c r="H5445" i="4"/>
  <c r="L4376" i="8" l="1"/>
  <c r="K4003" i="4"/>
  <c r="I5446" i="4"/>
  <c r="K4376" i="8" l="1"/>
  <c r="L4004" i="4"/>
  <c r="H5446" i="4"/>
  <c r="L4377" i="8" l="1"/>
  <c r="K4004" i="4"/>
  <c r="I5447" i="4"/>
  <c r="K4377" i="8" l="1"/>
  <c r="L4005" i="4"/>
  <c r="H5447" i="4"/>
  <c r="L4378" i="8" l="1"/>
  <c r="K4005" i="4"/>
  <c r="I5448" i="4"/>
  <c r="K4378" i="8" l="1"/>
  <c r="L4006" i="4"/>
  <c r="H5448" i="4"/>
  <c r="L4379" i="8" l="1"/>
  <c r="K4006" i="4"/>
  <c r="I5449" i="4"/>
  <c r="K4379" i="8" l="1"/>
  <c r="L4007" i="4"/>
  <c r="H5449" i="4"/>
  <c r="L4380" i="8" l="1"/>
  <c r="K4007" i="4"/>
  <c r="I5450" i="4"/>
  <c r="K4380" i="8" l="1"/>
  <c r="L4008" i="4"/>
  <c r="H5450" i="4"/>
  <c r="L4381" i="8" l="1"/>
  <c r="K4008" i="4"/>
  <c r="I5451" i="4"/>
  <c r="K4381" i="8" l="1"/>
  <c r="L4009" i="4"/>
  <c r="H5451" i="4"/>
  <c r="L4382" i="8" l="1"/>
  <c r="K4009" i="4"/>
  <c r="I5452" i="4"/>
  <c r="K4382" i="8" l="1"/>
  <c r="L4010" i="4"/>
  <c r="H5452" i="4"/>
  <c r="L4383" i="8" l="1"/>
  <c r="K4010" i="4"/>
  <c r="I5453" i="4"/>
  <c r="K4383" i="8" l="1"/>
  <c r="L4011" i="4"/>
  <c r="H5453" i="4"/>
  <c r="L4384" i="8" l="1"/>
  <c r="K4011" i="4"/>
  <c r="I5454" i="4"/>
  <c r="K4384" i="8" l="1"/>
  <c r="L4012" i="4"/>
  <c r="H5454" i="4"/>
  <c r="L4385" i="8" l="1"/>
  <c r="K4012" i="4"/>
  <c r="I5455" i="4"/>
  <c r="K4385" i="8" l="1"/>
  <c r="L4013" i="4"/>
  <c r="H5455" i="4"/>
  <c r="L4386" i="8" l="1"/>
  <c r="K4013" i="4"/>
  <c r="I5456" i="4"/>
  <c r="K4386" i="8" l="1"/>
  <c r="L4014" i="4"/>
  <c r="H5456" i="4"/>
  <c r="L4387" i="8" l="1"/>
  <c r="K4014" i="4"/>
  <c r="I5457" i="4"/>
  <c r="K4387" i="8" l="1"/>
  <c r="L4015" i="4"/>
  <c r="H5457" i="4"/>
  <c r="L4388" i="8" l="1"/>
  <c r="K4015" i="4"/>
  <c r="I5458" i="4"/>
  <c r="K4388" i="8" l="1"/>
  <c r="L4016" i="4"/>
  <c r="H5458" i="4"/>
  <c r="L4389" i="8" l="1"/>
  <c r="K4016" i="4"/>
  <c r="I5459" i="4"/>
  <c r="K4389" i="8" l="1"/>
  <c r="L4017" i="4"/>
  <c r="H5459" i="4"/>
  <c r="L4390" i="8" l="1"/>
  <c r="K4017" i="4"/>
  <c r="I5460" i="4"/>
  <c r="K4390" i="8" l="1"/>
  <c r="L4018" i="4"/>
  <c r="H5460" i="4"/>
  <c r="L4391" i="8" l="1"/>
  <c r="K4018" i="4"/>
  <c r="I5461" i="4"/>
  <c r="K4391" i="8" l="1"/>
  <c r="L4019" i="4"/>
  <c r="H5461" i="4"/>
  <c r="L4392" i="8" l="1"/>
  <c r="K4019" i="4"/>
  <c r="I5462" i="4"/>
  <c r="K4392" i="8" l="1"/>
  <c r="L4020" i="4"/>
  <c r="H5462" i="4"/>
  <c r="L4393" i="8" l="1"/>
  <c r="K4020" i="4"/>
  <c r="I5463" i="4"/>
  <c r="K4393" i="8" l="1"/>
  <c r="L4021" i="4"/>
  <c r="H5463" i="4"/>
  <c r="L4394" i="8" l="1"/>
  <c r="K4021" i="4"/>
  <c r="I5464" i="4"/>
  <c r="K4394" i="8" l="1"/>
  <c r="L4022" i="4"/>
  <c r="H5464" i="4"/>
  <c r="L4395" i="8" l="1"/>
  <c r="K4022" i="4"/>
  <c r="I5465" i="4"/>
  <c r="K4395" i="8" l="1"/>
  <c r="L4023" i="4"/>
  <c r="H5465" i="4"/>
  <c r="L4396" i="8" l="1"/>
  <c r="K4023" i="4"/>
  <c r="I5466" i="4"/>
  <c r="K4396" i="8" l="1"/>
  <c r="L4024" i="4"/>
  <c r="H5466" i="4"/>
  <c r="L4397" i="8" l="1"/>
  <c r="K4024" i="4"/>
  <c r="I5467" i="4"/>
  <c r="K4397" i="8" l="1"/>
  <c r="L4025" i="4"/>
  <c r="H5467" i="4"/>
  <c r="L4398" i="8" l="1"/>
  <c r="K4025" i="4"/>
  <c r="I5468" i="4"/>
  <c r="K4398" i="8" l="1"/>
  <c r="L4026" i="4"/>
  <c r="H5468" i="4"/>
  <c r="L4399" i="8" l="1"/>
  <c r="K4026" i="4"/>
  <c r="I5469" i="4"/>
  <c r="K4399" i="8" l="1"/>
  <c r="L4027" i="4"/>
  <c r="H5469" i="4"/>
  <c r="L4400" i="8" l="1"/>
  <c r="K4027" i="4"/>
  <c r="I5470" i="4"/>
  <c r="K4400" i="8" l="1"/>
  <c r="L4028" i="4"/>
  <c r="H5470" i="4"/>
  <c r="L4401" i="8" l="1"/>
  <c r="K4028" i="4"/>
  <c r="I5471" i="4"/>
  <c r="K4401" i="8" l="1"/>
  <c r="L4029" i="4"/>
  <c r="H5471" i="4"/>
  <c r="L4402" i="8" l="1"/>
  <c r="K4029" i="4"/>
  <c r="I5472" i="4"/>
  <c r="K4402" i="8" l="1"/>
  <c r="L4030" i="4"/>
  <c r="H5472" i="4"/>
  <c r="L4403" i="8" l="1"/>
  <c r="K4030" i="4"/>
  <c r="I5473" i="4"/>
  <c r="K4403" i="8" l="1"/>
  <c r="L4031" i="4"/>
  <c r="H5473" i="4"/>
  <c r="L4404" i="8" l="1"/>
  <c r="K4031" i="4"/>
  <c r="I5474" i="4"/>
  <c r="K4404" i="8" l="1"/>
  <c r="L4032" i="4"/>
  <c r="H5474" i="4"/>
  <c r="L4405" i="8" l="1"/>
  <c r="K4032" i="4"/>
  <c r="I5475" i="4"/>
  <c r="K4405" i="8" l="1"/>
  <c r="L4033" i="4"/>
  <c r="H5475" i="4"/>
  <c r="L4406" i="8" l="1"/>
  <c r="K4033" i="4"/>
  <c r="I5476" i="4"/>
  <c r="K4406" i="8" l="1"/>
  <c r="L4034" i="4"/>
  <c r="H5476" i="4"/>
  <c r="L4407" i="8" l="1"/>
  <c r="K4034" i="4"/>
  <c r="I5477" i="4"/>
  <c r="K4407" i="8" l="1"/>
  <c r="L4035" i="4"/>
  <c r="H5477" i="4"/>
  <c r="L4408" i="8" l="1"/>
  <c r="K4035" i="4"/>
  <c r="I5478" i="4"/>
  <c r="K4408" i="8" l="1"/>
  <c r="L4036" i="4"/>
  <c r="H5478" i="4"/>
  <c r="L4409" i="8" l="1"/>
  <c r="K4036" i="4"/>
  <c r="I5479" i="4"/>
  <c r="K4409" i="8" l="1"/>
  <c r="L4037" i="4"/>
  <c r="H5479" i="4"/>
  <c r="L4410" i="8" l="1"/>
  <c r="K4037" i="4"/>
  <c r="I5480" i="4"/>
  <c r="K4410" i="8" l="1"/>
  <c r="L4038" i="4"/>
  <c r="H5480" i="4"/>
  <c r="L4411" i="8" l="1"/>
  <c r="K4038" i="4"/>
  <c r="I5481" i="4"/>
  <c r="K4411" i="8" l="1"/>
  <c r="L4039" i="4"/>
  <c r="H5481" i="4"/>
  <c r="L4412" i="8" l="1"/>
  <c r="K4039" i="4"/>
  <c r="I5482" i="4"/>
  <c r="K4412" i="8" l="1"/>
  <c r="L4040" i="4"/>
  <c r="H5482" i="4"/>
  <c r="L4413" i="8" l="1"/>
  <c r="K4040" i="4"/>
  <c r="I5483" i="4"/>
  <c r="K4413" i="8" l="1"/>
  <c r="L4041" i="4"/>
  <c r="H5483" i="4"/>
  <c r="L4414" i="8" l="1"/>
  <c r="K4041" i="4"/>
  <c r="I5484" i="4"/>
  <c r="K4414" i="8" l="1"/>
  <c r="L4042" i="4"/>
  <c r="H5484" i="4"/>
  <c r="L4415" i="8" l="1"/>
  <c r="K4042" i="4"/>
  <c r="I5485" i="4"/>
  <c r="K4415" i="8" l="1"/>
  <c r="L4043" i="4"/>
  <c r="H5485" i="4"/>
  <c r="L4416" i="8" l="1"/>
  <c r="K4043" i="4"/>
  <c r="I5486" i="4"/>
  <c r="K4416" i="8" l="1"/>
  <c r="L4044" i="4"/>
  <c r="H5486" i="4"/>
  <c r="L4417" i="8" l="1"/>
  <c r="K4044" i="4"/>
  <c r="I5487" i="4"/>
  <c r="K4417" i="8" l="1"/>
  <c r="L4045" i="4"/>
  <c r="H5487" i="4"/>
  <c r="L4418" i="8" l="1"/>
  <c r="K4045" i="4"/>
  <c r="I5488" i="4"/>
  <c r="K4418" i="8" l="1"/>
  <c r="L4046" i="4"/>
  <c r="H5488" i="4"/>
  <c r="I5489" i="4" s="1"/>
  <c r="L4419" i="8" l="1"/>
  <c r="K4046" i="4"/>
  <c r="H5489" i="4"/>
  <c r="I5490" i="4" s="1"/>
  <c r="K4419" i="8" l="1"/>
  <c r="L4047" i="4"/>
  <c r="H5490" i="4"/>
  <c r="L4420" i="8" l="1"/>
  <c r="K4047" i="4"/>
  <c r="I5491" i="4"/>
  <c r="K4420" i="8" l="1"/>
  <c r="L4048" i="4"/>
  <c r="H5491" i="4"/>
  <c r="L4421" i="8" l="1"/>
  <c r="K4048" i="4"/>
  <c r="I5492" i="4"/>
  <c r="K4421" i="8" l="1"/>
  <c r="L4049" i="4"/>
  <c r="H5492" i="4"/>
  <c r="L4422" i="8" l="1"/>
  <c r="K4049" i="4"/>
  <c r="I5493" i="4"/>
  <c r="K4422" i="8" l="1"/>
  <c r="L4050" i="4"/>
  <c r="H5493" i="4"/>
  <c r="L4423" i="8" l="1"/>
  <c r="K4050" i="4"/>
  <c r="I5494" i="4"/>
  <c r="K4423" i="8" l="1"/>
  <c r="L4051" i="4"/>
  <c r="H5494" i="4"/>
  <c r="L4424" i="8" l="1"/>
  <c r="K4051" i="4"/>
  <c r="I5495" i="4"/>
  <c r="K4424" i="8" l="1"/>
  <c r="L4052" i="4"/>
  <c r="H5495" i="4"/>
  <c r="L4425" i="8" l="1"/>
  <c r="K4052" i="4"/>
  <c r="I5496" i="4"/>
  <c r="K4425" i="8" l="1"/>
  <c r="L4053" i="4"/>
  <c r="H5496" i="4"/>
  <c r="L4426" i="8" l="1"/>
  <c r="K4053" i="4"/>
  <c r="I5497" i="4"/>
  <c r="K4426" i="8" l="1"/>
  <c r="L4054" i="4"/>
  <c r="H5497" i="4"/>
  <c r="L4427" i="8" l="1"/>
  <c r="K4054" i="4"/>
  <c r="I5498" i="4"/>
  <c r="K4427" i="8" l="1"/>
  <c r="L4055" i="4"/>
  <c r="H5498" i="4"/>
  <c r="I5499" i="4" s="1"/>
  <c r="L4428" i="8" l="1"/>
  <c r="K4055" i="4"/>
  <c r="H5499" i="4"/>
  <c r="I5500" i="4"/>
  <c r="K4428" i="8" l="1"/>
  <c r="L4056" i="4"/>
  <c r="H5500" i="4"/>
  <c r="L4429" i="8" l="1"/>
  <c r="K4056" i="4"/>
  <c r="I5501" i="4"/>
  <c r="K4429" i="8" l="1"/>
  <c r="L4057" i="4"/>
  <c r="H5501" i="4"/>
  <c r="L4430" i="8" l="1"/>
  <c r="K4057" i="4"/>
  <c r="I5502" i="4"/>
  <c r="K4430" i="8" l="1"/>
  <c r="L4058" i="4"/>
  <c r="H5502" i="4"/>
  <c r="L4431" i="8" l="1"/>
  <c r="K4058" i="4"/>
  <c r="I5503" i="4"/>
  <c r="K4431" i="8" l="1"/>
  <c r="L4059" i="4"/>
  <c r="H5503" i="4"/>
  <c r="L4432" i="8" l="1"/>
  <c r="K4059" i="4"/>
  <c r="I5504" i="4"/>
  <c r="H5504" i="4" s="1"/>
  <c r="K4432" i="8" l="1"/>
  <c r="L4060" i="4"/>
  <c r="I5505" i="4"/>
  <c r="H5505" i="4" s="1"/>
  <c r="L4433" i="8" l="1"/>
  <c r="K4060" i="4"/>
  <c r="I5506" i="4"/>
  <c r="K4433" i="8" l="1"/>
  <c r="L4061" i="4"/>
  <c r="H5506" i="4"/>
  <c r="L4434" i="8" l="1"/>
  <c r="K4061" i="4"/>
  <c r="I5507" i="4"/>
  <c r="K4434" i="8" l="1"/>
  <c r="L4062" i="4"/>
  <c r="H5507" i="4"/>
  <c r="L4435" i="8" l="1"/>
  <c r="K4062" i="4"/>
  <c r="I5508" i="4"/>
  <c r="K4435" i="8" l="1"/>
  <c r="L4063" i="4"/>
  <c r="H5508" i="4"/>
  <c r="L4436" i="8" l="1"/>
  <c r="K4063" i="4"/>
  <c r="I5509" i="4"/>
  <c r="K4436" i="8" l="1"/>
  <c r="L4064" i="4"/>
  <c r="H5509" i="4"/>
  <c r="L4437" i="8" l="1"/>
  <c r="K4064" i="4"/>
  <c r="I5510" i="4"/>
  <c r="K4437" i="8" l="1"/>
  <c r="L4065" i="4"/>
  <c r="H5510" i="4"/>
  <c r="L4438" i="8" l="1"/>
  <c r="K4065" i="4"/>
  <c r="I5511" i="4"/>
  <c r="K4438" i="8" l="1"/>
  <c r="L4066" i="4"/>
  <c r="H5511" i="4"/>
  <c r="L4439" i="8" l="1"/>
  <c r="K4066" i="4"/>
  <c r="I5512" i="4"/>
  <c r="K4439" i="8" l="1"/>
  <c r="L4067" i="4"/>
  <c r="H5512" i="4"/>
  <c r="L4440" i="8" l="1"/>
  <c r="K4067" i="4"/>
  <c r="I5513" i="4"/>
  <c r="K4440" i="8" l="1"/>
  <c r="L4068" i="4"/>
  <c r="H5513" i="4"/>
  <c r="L4441" i="8" l="1"/>
  <c r="K4068" i="4"/>
  <c r="I5514" i="4"/>
  <c r="K4441" i="8" l="1"/>
  <c r="L4069" i="4"/>
  <c r="H5514" i="4"/>
  <c r="L4442" i="8" l="1"/>
  <c r="K4069" i="4"/>
  <c r="I5515" i="4"/>
  <c r="K4442" i="8" l="1"/>
  <c r="L4070" i="4"/>
  <c r="H5515" i="4"/>
  <c r="L4443" i="8" l="1"/>
  <c r="K4070" i="4"/>
  <c r="I5516" i="4"/>
  <c r="K4443" i="8" l="1"/>
  <c r="L4071" i="4"/>
  <c r="H5516" i="4"/>
  <c r="L4444" i="8" l="1"/>
  <c r="K4071" i="4"/>
  <c r="I5517" i="4"/>
  <c r="K4444" i="8" l="1"/>
  <c r="L4072" i="4"/>
  <c r="H5517" i="4"/>
  <c r="L4445" i="8" l="1"/>
  <c r="K4072" i="4"/>
  <c r="I5518" i="4"/>
  <c r="K4445" i="8" l="1"/>
  <c r="L4073" i="4"/>
  <c r="H5518" i="4"/>
  <c r="L4446" i="8" l="1"/>
  <c r="K4073" i="4"/>
  <c r="I5519" i="4"/>
  <c r="K4446" i="8" l="1"/>
  <c r="L4074" i="4"/>
  <c r="H5519" i="4"/>
  <c r="L4447" i="8" l="1"/>
  <c r="K4074" i="4"/>
  <c r="I5520" i="4"/>
  <c r="K4447" i="8" l="1"/>
  <c r="L4075" i="4"/>
  <c r="H5520" i="4"/>
  <c r="L4448" i="8" l="1"/>
  <c r="K4075" i="4"/>
  <c r="I5521" i="4"/>
  <c r="K4448" i="8" l="1"/>
  <c r="L4076" i="4"/>
  <c r="H5521" i="4"/>
  <c r="L4449" i="8" l="1"/>
  <c r="K4076" i="4"/>
  <c r="I5522" i="4"/>
  <c r="K4449" i="8" l="1"/>
  <c r="L4077" i="4"/>
  <c r="H5522" i="4"/>
  <c r="L4450" i="8" l="1"/>
  <c r="K4077" i="4"/>
  <c r="I5523" i="4"/>
  <c r="K4450" i="8" l="1"/>
  <c r="L4078" i="4"/>
  <c r="H5523" i="4"/>
  <c r="L4451" i="8" l="1"/>
  <c r="K4078" i="4"/>
  <c r="I5524" i="4"/>
  <c r="K4451" i="8" l="1"/>
  <c r="L4079" i="4"/>
  <c r="H5524" i="4"/>
  <c r="L4452" i="8" l="1"/>
  <c r="K4079" i="4"/>
  <c r="I5525" i="4"/>
  <c r="K4452" i="8" l="1"/>
  <c r="L4080" i="4"/>
  <c r="H5525" i="4"/>
  <c r="L4453" i="8" l="1"/>
  <c r="K4080" i="4"/>
  <c r="I5526" i="4"/>
  <c r="K4453" i="8" l="1"/>
  <c r="L4081" i="4"/>
  <c r="H5526" i="4"/>
  <c r="L4454" i="8" l="1"/>
  <c r="K4081" i="4"/>
  <c r="I5527" i="4"/>
  <c r="K4454" i="8" l="1"/>
  <c r="L4082" i="4"/>
  <c r="H5527" i="4"/>
  <c r="L4455" i="8" l="1"/>
  <c r="K4082" i="4"/>
  <c r="I5528" i="4"/>
  <c r="K4455" i="8" l="1"/>
  <c r="L4083" i="4"/>
  <c r="H5528" i="4"/>
  <c r="L4456" i="8" l="1"/>
  <c r="K4083" i="4"/>
  <c r="I5529" i="4"/>
  <c r="K4456" i="8" l="1"/>
  <c r="L4084" i="4"/>
  <c r="H5529" i="4"/>
  <c r="L4457" i="8" l="1"/>
  <c r="K4084" i="4"/>
  <c r="I5530" i="4"/>
  <c r="K4457" i="8" l="1"/>
  <c r="L4085" i="4"/>
  <c r="H5530" i="4"/>
  <c r="L4458" i="8" l="1"/>
  <c r="K4085" i="4"/>
  <c r="I5531" i="4"/>
  <c r="K4458" i="8" l="1"/>
  <c r="L4086" i="4"/>
  <c r="H5531" i="4"/>
  <c r="L4459" i="8" l="1"/>
  <c r="K4086" i="4"/>
  <c r="I5532" i="4"/>
  <c r="K4459" i="8" l="1"/>
  <c r="L4087" i="4"/>
  <c r="H5532" i="4"/>
  <c r="L4460" i="8" l="1"/>
  <c r="K4087" i="4"/>
  <c r="I5533" i="4"/>
  <c r="K4460" i="8" l="1"/>
  <c r="L4088" i="4"/>
  <c r="H5533" i="4"/>
  <c r="L4461" i="8" l="1"/>
  <c r="K4088" i="4"/>
  <c r="I5534" i="4"/>
  <c r="K4461" i="8" l="1"/>
  <c r="L4089" i="4"/>
  <c r="H5534" i="4"/>
  <c r="L4462" i="8" l="1"/>
  <c r="K4089" i="4"/>
  <c r="I5535" i="4"/>
  <c r="K4462" i="8" l="1"/>
  <c r="L4090" i="4"/>
  <c r="H5535" i="4"/>
  <c r="L4463" i="8" l="1"/>
  <c r="K4090" i="4"/>
  <c r="I5536" i="4"/>
  <c r="K4463" i="8" l="1"/>
  <c r="L4091" i="4"/>
  <c r="H5536" i="4"/>
  <c r="L4464" i="8" l="1"/>
  <c r="K4091" i="4"/>
  <c r="I5537" i="4"/>
  <c r="K4464" i="8" l="1"/>
  <c r="L4092" i="4"/>
  <c r="H5537" i="4"/>
  <c r="L4465" i="8" l="1"/>
  <c r="K4092" i="4"/>
  <c r="I5538" i="4"/>
  <c r="K4465" i="8" l="1"/>
  <c r="L4093" i="4"/>
  <c r="H5538" i="4"/>
  <c r="L4466" i="8" l="1"/>
  <c r="K4093" i="4"/>
  <c r="I5539" i="4"/>
  <c r="K4466" i="8" l="1"/>
  <c r="L4094" i="4"/>
  <c r="H5539" i="4"/>
  <c r="L4467" i="8" l="1"/>
  <c r="K4094" i="4"/>
  <c r="I5540" i="4"/>
  <c r="K4467" i="8" l="1"/>
  <c r="L4095" i="4"/>
  <c r="H5540" i="4"/>
  <c r="L4468" i="8" l="1"/>
  <c r="K4095" i="4"/>
  <c r="I5541" i="4"/>
  <c r="K4468" i="8" l="1"/>
  <c r="L4096" i="4"/>
  <c r="H5541" i="4"/>
  <c r="L4469" i="8" l="1"/>
  <c r="K4096" i="4"/>
  <c r="I5542" i="4"/>
  <c r="K4469" i="8" l="1"/>
  <c r="L4097" i="4"/>
  <c r="H5542" i="4"/>
  <c r="L4470" i="8" l="1"/>
  <c r="K4097" i="4"/>
  <c r="I5543" i="4"/>
  <c r="K4470" i="8" l="1"/>
  <c r="L4098" i="4"/>
  <c r="H5543" i="4"/>
  <c r="L4471" i="8" l="1"/>
  <c r="K4098" i="4"/>
  <c r="I5544" i="4"/>
  <c r="K4471" i="8" l="1"/>
  <c r="L4099" i="4"/>
  <c r="H5544" i="4"/>
  <c r="L4472" i="8" l="1"/>
  <c r="K4099" i="4"/>
  <c r="I5545" i="4"/>
  <c r="K4472" i="8" l="1"/>
  <c r="L4100" i="4"/>
  <c r="H5545" i="4"/>
  <c r="L4473" i="8" l="1"/>
  <c r="K4100" i="4"/>
  <c r="I5546" i="4"/>
  <c r="K4473" i="8" l="1"/>
  <c r="L4101" i="4"/>
  <c r="H5546" i="4"/>
  <c r="L4474" i="8" l="1"/>
  <c r="K4101" i="4"/>
  <c r="I5547" i="4"/>
  <c r="K4474" i="8" l="1"/>
  <c r="L4102" i="4"/>
  <c r="H5547" i="4"/>
  <c r="L4475" i="8" l="1"/>
  <c r="K4102" i="4"/>
  <c r="I5548" i="4"/>
  <c r="K4475" i="8" l="1"/>
  <c r="L4103" i="4"/>
  <c r="H5548" i="4"/>
  <c r="L4476" i="8" l="1"/>
  <c r="K4103" i="4"/>
  <c r="I5549" i="4"/>
  <c r="K4476" i="8" l="1"/>
  <c r="L4104" i="4"/>
  <c r="H5549" i="4"/>
  <c r="L4477" i="8" l="1"/>
  <c r="K4104" i="4"/>
  <c r="I5550" i="4"/>
  <c r="K4477" i="8" l="1"/>
  <c r="L4105" i="4"/>
  <c r="H5550" i="4"/>
  <c r="L4478" i="8" l="1"/>
  <c r="K4105" i="4"/>
  <c r="I5551" i="4"/>
  <c r="K4478" i="8" l="1"/>
  <c r="L4106" i="4"/>
  <c r="H5551" i="4"/>
  <c r="L4479" i="8" l="1"/>
  <c r="K4106" i="4"/>
  <c r="I5552" i="4"/>
  <c r="K4479" i="8" l="1"/>
  <c r="L4107" i="4"/>
  <c r="H5552" i="4"/>
  <c r="L4480" i="8" l="1"/>
  <c r="K4107" i="4"/>
  <c r="I5553" i="4"/>
  <c r="K4480" i="8" l="1"/>
  <c r="L4108" i="4"/>
  <c r="H5553" i="4"/>
  <c r="L4481" i="8" l="1"/>
  <c r="K4108" i="4"/>
  <c r="I5554" i="4"/>
  <c r="K4481" i="8" l="1"/>
  <c r="L4109" i="4"/>
  <c r="H5554" i="4"/>
  <c r="L4482" i="8" l="1"/>
  <c r="K4109" i="4"/>
  <c r="I5555" i="4"/>
  <c r="K4482" i="8" l="1"/>
  <c r="L4110" i="4"/>
  <c r="H5555" i="4"/>
  <c r="L4483" i="8" l="1"/>
  <c r="K4110" i="4"/>
  <c r="I5556" i="4"/>
  <c r="K4483" i="8" l="1"/>
  <c r="L4111" i="4"/>
  <c r="H5556" i="4"/>
  <c r="L4484" i="8" l="1"/>
  <c r="K4111" i="4"/>
  <c r="I5557" i="4"/>
  <c r="K4484" i="8" l="1"/>
  <c r="L4112" i="4"/>
  <c r="H5557" i="4"/>
  <c r="L4485" i="8" l="1"/>
  <c r="K4112" i="4"/>
  <c r="I5558" i="4"/>
  <c r="K4485" i="8" l="1"/>
  <c r="L4113" i="4"/>
  <c r="H5558" i="4"/>
  <c r="L4486" i="8" l="1"/>
  <c r="K4113" i="4"/>
  <c r="I5559" i="4"/>
  <c r="K4486" i="8" l="1"/>
  <c r="L4114" i="4"/>
  <c r="H5559" i="4"/>
  <c r="L4487" i="8" l="1"/>
  <c r="K4114" i="4"/>
  <c r="I5560" i="4"/>
  <c r="K4487" i="8" l="1"/>
  <c r="L4115" i="4"/>
  <c r="H5560" i="4"/>
  <c r="L4488" i="8" l="1"/>
  <c r="K4115" i="4"/>
  <c r="I5561" i="4"/>
  <c r="K4488" i="8" l="1"/>
  <c r="L4116" i="4"/>
  <c r="H5561" i="4"/>
  <c r="L4489" i="8" l="1"/>
  <c r="K4116" i="4"/>
  <c r="I5562" i="4"/>
  <c r="K4489" i="8" l="1"/>
  <c r="L4117" i="4"/>
  <c r="H5562" i="4"/>
  <c r="L4490" i="8" l="1"/>
  <c r="K4117" i="4"/>
  <c r="I5563" i="4"/>
  <c r="K4490" i="8" l="1"/>
  <c r="L4118" i="4"/>
  <c r="H5563" i="4"/>
  <c r="L4491" i="8" l="1"/>
  <c r="K4118" i="4"/>
  <c r="I5564" i="4"/>
  <c r="K4491" i="8" l="1"/>
  <c r="L4119" i="4"/>
  <c r="H5564" i="4"/>
  <c r="L4492" i="8" l="1"/>
  <c r="K4119" i="4"/>
  <c r="I5565" i="4"/>
  <c r="K4492" i="8" l="1"/>
  <c r="L4120" i="4"/>
  <c r="H5565" i="4"/>
  <c r="L4493" i="8" l="1"/>
  <c r="K4120" i="4"/>
  <c r="I5566" i="4"/>
  <c r="K4493" i="8" l="1"/>
  <c r="L4121" i="4"/>
  <c r="H5566" i="4"/>
  <c r="L4494" i="8" l="1"/>
  <c r="K4121" i="4"/>
  <c r="I5567" i="4"/>
  <c r="K4494" i="8" l="1"/>
  <c r="L4122" i="4"/>
  <c r="H5567" i="4"/>
  <c r="L4495" i="8" l="1"/>
  <c r="K4122" i="4"/>
  <c r="I5568" i="4"/>
  <c r="K4495" i="8" l="1"/>
  <c r="L4123" i="4"/>
  <c r="H5568" i="4"/>
  <c r="L4496" i="8" l="1"/>
  <c r="K4123" i="4"/>
  <c r="I5569" i="4"/>
  <c r="K4496" i="8" l="1"/>
  <c r="L4124" i="4"/>
  <c r="H5569" i="4"/>
  <c r="L4497" i="8" l="1"/>
  <c r="K4124" i="4"/>
  <c r="I5570" i="4"/>
  <c r="K4497" i="8" l="1"/>
  <c r="L4125" i="4"/>
  <c r="H5570" i="4"/>
  <c r="L4498" i="8" l="1"/>
  <c r="K4125" i="4"/>
  <c r="I5571" i="4"/>
  <c r="K4498" i="8" l="1"/>
  <c r="L4126" i="4"/>
  <c r="H5571" i="4"/>
  <c r="L4499" i="8" l="1"/>
  <c r="K4126" i="4"/>
  <c r="I5572" i="4"/>
  <c r="K4499" i="8" l="1"/>
  <c r="L4127" i="4"/>
  <c r="H5572" i="4"/>
  <c r="L4500" i="8" l="1"/>
  <c r="K4127" i="4"/>
  <c r="I5573" i="4"/>
  <c r="K4500" i="8" l="1"/>
  <c r="L4128" i="4"/>
  <c r="H5573" i="4"/>
  <c r="L4501" i="8" l="1"/>
  <c r="K4128" i="4"/>
  <c r="I5574" i="4"/>
  <c r="K4501" i="8" l="1"/>
  <c r="L4129" i="4"/>
  <c r="H5574" i="4"/>
  <c r="L4502" i="8" l="1"/>
  <c r="K4129" i="4"/>
  <c r="I5575" i="4"/>
  <c r="K4502" i="8" l="1"/>
  <c r="L4130" i="4"/>
  <c r="H5575" i="4"/>
  <c r="L4503" i="8" l="1"/>
  <c r="K4130" i="4"/>
  <c r="I5576" i="4"/>
  <c r="K4503" i="8" l="1"/>
  <c r="L4131" i="4"/>
  <c r="H5576" i="4"/>
  <c r="L4504" i="8" l="1"/>
  <c r="K4131" i="4"/>
  <c r="I5577" i="4"/>
  <c r="K4504" i="8" l="1"/>
  <c r="L4132" i="4"/>
  <c r="H5577" i="4"/>
  <c r="L4505" i="8" l="1"/>
  <c r="K4132" i="4"/>
  <c r="I5578" i="4"/>
  <c r="K4505" i="8" l="1"/>
  <c r="L4133" i="4"/>
  <c r="H5578" i="4"/>
  <c r="L4506" i="8" l="1"/>
  <c r="K4133" i="4"/>
  <c r="I5579" i="4"/>
  <c r="K4506" i="8" l="1"/>
  <c r="L4134" i="4"/>
  <c r="H5579" i="4"/>
  <c r="L4507" i="8" l="1"/>
  <c r="K4134" i="4"/>
  <c r="I5580" i="4"/>
  <c r="K4507" i="8" l="1"/>
  <c r="L4135" i="4"/>
  <c r="H5580" i="4"/>
  <c r="L4508" i="8" l="1"/>
  <c r="K4135" i="4"/>
  <c r="I5581" i="4"/>
  <c r="K4508" i="8" l="1"/>
  <c r="L4136" i="4"/>
  <c r="H5581" i="4"/>
  <c r="L4509" i="8" l="1"/>
  <c r="K4136" i="4"/>
  <c r="I5582" i="4"/>
  <c r="K4509" i="8" l="1"/>
  <c r="L4137" i="4"/>
  <c r="H5582" i="4"/>
  <c r="L4510" i="8" l="1"/>
  <c r="K4137" i="4"/>
  <c r="I5583" i="4"/>
  <c r="K4510" i="8" l="1"/>
  <c r="L4138" i="4"/>
  <c r="H5583" i="4"/>
  <c r="L4511" i="8" l="1"/>
  <c r="K4138" i="4"/>
  <c r="I5584" i="4"/>
  <c r="K4511" i="8" l="1"/>
  <c r="L4139" i="4"/>
  <c r="H5584" i="4"/>
  <c r="L4512" i="8" l="1"/>
  <c r="K4139" i="4"/>
  <c r="I5585" i="4"/>
  <c r="K4512" i="8" l="1"/>
  <c r="L4140" i="4"/>
  <c r="H5585" i="4"/>
  <c r="L4513" i="8" l="1"/>
  <c r="K4140" i="4"/>
  <c r="I5586" i="4"/>
  <c r="K4513" i="8" l="1"/>
  <c r="L4141" i="4"/>
  <c r="H5586" i="4"/>
  <c r="L4514" i="8" l="1"/>
  <c r="K4141" i="4"/>
  <c r="I5587" i="4"/>
  <c r="K4514" i="8" l="1"/>
  <c r="L4142" i="4"/>
  <c r="H5587" i="4"/>
  <c r="L4515" i="8" l="1"/>
  <c r="K4142" i="4"/>
  <c r="I5588" i="4"/>
  <c r="K4515" i="8" l="1"/>
  <c r="L4143" i="4"/>
  <c r="H5588" i="4"/>
  <c r="L4516" i="8" l="1"/>
  <c r="K4143" i="4"/>
  <c r="I5589" i="4"/>
  <c r="K4516" i="8" l="1"/>
  <c r="L4144" i="4"/>
  <c r="H5589" i="4"/>
  <c r="L4517" i="8" l="1"/>
  <c r="K4144" i="4"/>
  <c r="I5590" i="4"/>
  <c r="K4517" i="8" l="1"/>
  <c r="L4145" i="4"/>
  <c r="H5590" i="4"/>
  <c r="L4518" i="8" l="1"/>
  <c r="K4145" i="4"/>
  <c r="I5591" i="4"/>
  <c r="K4518" i="8" l="1"/>
  <c r="L4146" i="4"/>
  <c r="H5591" i="4"/>
  <c r="I5592" i="4" s="1"/>
  <c r="L4519" i="8" l="1"/>
  <c r="K4146" i="4"/>
  <c r="H5592" i="4"/>
  <c r="K4519" i="8" l="1"/>
  <c r="L4147" i="4"/>
  <c r="I5593" i="4"/>
  <c r="L4520" i="8" l="1"/>
  <c r="K4147" i="4"/>
  <c r="H5593" i="4"/>
  <c r="K4520" i="8" l="1"/>
  <c r="L4148" i="4"/>
  <c r="I5594" i="4"/>
  <c r="L4521" i="8" l="1"/>
  <c r="K4148" i="4"/>
  <c r="H5594" i="4"/>
  <c r="K4521" i="8" l="1"/>
  <c r="L4149" i="4"/>
  <c r="I5595" i="4"/>
  <c r="L4522" i="8" l="1"/>
  <c r="K4149" i="4"/>
  <c r="H5595" i="4"/>
  <c r="K4522" i="8" l="1"/>
  <c r="L4150" i="4"/>
  <c r="I5596" i="4"/>
  <c r="L4523" i="8" l="1"/>
  <c r="K4150" i="4"/>
  <c r="H5596" i="4"/>
  <c r="K4523" i="8" l="1"/>
  <c r="L4151" i="4"/>
  <c r="I5597" i="4"/>
  <c r="L4524" i="8" l="1"/>
  <c r="K4151" i="4"/>
  <c r="H5597" i="4"/>
  <c r="K4524" i="8" l="1"/>
  <c r="L4152" i="4"/>
  <c r="I5598" i="4"/>
  <c r="L4525" i="8" l="1"/>
  <c r="K4152" i="4"/>
  <c r="H5598" i="4"/>
  <c r="K4525" i="8" l="1"/>
  <c r="L4153" i="4"/>
  <c r="I5599" i="4"/>
  <c r="L4526" i="8" l="1"/>
  <c r="K4153" i="4"/>
  <c r="H5599" i="4"/>
  <c r="K4526" i="8" l="1"/>
  <c r="L4154" i="4"/>
  <c r="I5600" i="4"/>
  <c r="L4527" i="8" l="1"/>
  <c r="K4154" i="4"/>
  <c r="H5600" i="4"/>
  <c r="K4527" i="8" l="1"/>
  <c r="L4155" i="4"/>
  <c r="I5601" i="4"/>
  <c r="L4528" i="8" l="1"/>
  <c r="K4155" i="4"/>
  <c r="H5601" i="4"/>
  <c r="K4528" i="8" l="1"/>
  <c r="L4156" i="4"/>
  <c r="I5602" i="4"/>
  <c r="L4529" i="8" l="1"/>
  <c r="K4156" i="4"/>
  <c r="H5602" i="4"/>
  <c r="K4529" i="8" l="1"/>
  <c r="L4157" i="4"/>
  <c r="I5603" i="4"/>
  <c r="L4530" i="8" l="1"/>
  <c r="K4157" i="4"/>
  <c r="H5603" i="4"/>
  <c r="K4530" i="8" l="1"/>
  <c r="L4158" i="4"/>
  <c r="I5604" i="4"/>
  <c r="L4531" i="8" l="1"/>
  <c r="K4158" i="4"/>
  <c r="H5604" i="4"/>
  <c r="K4531" i="8" l="1"/>
  <c r="L4159" i="4"/>
  <c r="I5605" i="4"/>
  <c r="L4532" i="8" l="1"/>
  <c r="K4159" i="4"/>
  <c r="H5605" i="4"/>
  <c r="K4532" i="8" l="1"/>
  <c r="L4160" i="4"/>
  <c r="I5606" i="4"/>
  <c r="L4533" i="8" l="1"/>
  <c r="K4160" i="4"/>
  <c r="H5606" i="4"/>
  <c r="K4533" i="8" l="1"/>
  <c r="L4161" i="4"/>
  <c r="I5607" i="4"/>
  <c r="L4534" i="8" l="1"/>
  <c r="K4161" i="4"/>
  <c r="H5607" i="4"/>
  <c r="K4534" i="8" l="1"/>
  <c r="L4162" i="4"/>
  <c r="I5608" i="4"/>
  <c r="L4535" i="8" l="1"/>
  <c r="K4162" i="4"/>
  <c r="H5608" i="4"/>
  <c r="K4535" i="8" l="1"/>
  <c r="L4163" i="4"/>
  <c r="I5609" i="4"/>
  <c r="L4536" i="8" l="1"/>
  <c r="K4163" i="4"/>
  <c r="H5609" i="4"/>
  <c r="K4536" i="8" l="1"/>
  <c r="L4164" i="4"/>
  <c r="I5610" i="4"/>
  <c r="L4537" i="8" l="1"/>
  <c r="K4164" i="4"/>
  <c r="H5610" i="4"/>
  <c r="K4537" i="8" l="1"/>
  <c r="L4165" i="4"/>
  <c r="I5611" i="4"/>
  <c r="L4538" i="8" l="1"/>
  <c r="K4165" i="4"/>
  <c r="H5611" i="4"/>
  <c r="K4538" i="8" l="1"/>
  <c r="L4166" i="4"/>
  <c r="I5612" i="4"/>
  <c r="L4539" i="8" l="1"/>
  <c r="K4166" i="4"/>
  <c r="H5612" i="4"/>
  <c r="K4539" i="8" l="1"/>
  <c r="L4167" i="4"/>
  <c r="I5613" i="4"/>
  <c r="L4540" i="8" l="1"/>
  <c r="K4167" i="4"/>
  <c r="H5613" i="4"/>
  <c r="K4540" i="8" l="1"/>
  <c r="L4168" i="4"/>
  <c r="I5614" i="4"/>
  <c r="L4541" i="8" l="1"/>
  <c r="K4168" i="4"/>
  <c r="H5614" i="4"/>
  <c r="K4541" i="8" l="1"/>
  <c r="L4169" i="4"/>
  <c r="I5615" i="4"/>
  <c r="L4542" i="8" l="1"/>
  <c r="K4169" i="4"/>
  <c r="H5615" i="4"/>
  <c r="K4542" i="8" l="1"/>
  <c r="L4170" i="4"/>
  <c r="I5616" i="4"/>
  <c r="L4543" i="8" l="1"/>
  <c r="K4170" i="4"/>
  <c r="H5616" i="4"/>
  <c r="K4543" i="8" l="1"/>
  <c r="L4171" i="4"/>
  <c r="I5617" i="4"/>
  <c r="L4544" i="8" l="1"/>
  <c r="K4171" i="4"/>
  <c r="H5617" i="4"/>
  <c r="K4544" i="8" l="1"/>
  <c r="L4172" i="4"/>
  <c r="I5618" i="4"/>
  <c r="L4545" i="8" l="1"/>
  <c r="K4172" i="4"/>
  <c r="H5618" i="4"/>
  <c r="K4545" i="8" l="1"/>
  <c r="L4173" i="4"/>
  <c r="I5619" i="4"/>
  <c r="L4546" i="8" l="1"/>
  <c r="K4173" i="4"/>
  <c r="H5619" i="4"/>
  <c r="K4546" i="8" l="1"/>
  <c r="L4174" i="4"/>
  <c r="I5620" i="4"/>
  <c r="L4547" i="8" l="1"/>
  <c r="K4174" i="4"/>
  <c r="H5620" i="4"/>
  <c r="K4547" i="8" l="1"/>
  <c r="L4175" i="4"/>
  <c r="I5621" i="4"/>
  <c r="L4548" i="8" l="1"/>
  <c r="K4175" i="4"/>
  <c r="H5621" i="4"/>
  <c r="K4548" i="8" l="1"/>
  <c r="L4176" i="4"/>
  <c r="I5622" i="4"/>
  <c r="L4549" i="8" l="1"/>
  <c r="K4176" i="4"/>
  <c r="H5622" i="4"/>
  <c r="K4549" i="8" l="1"/>
  <c r="L4177" i="4"/>
  <c r="I5623" i="4"/>
  <c r="L4550" i="8" l="1"/>
  <c r="K4177" i="4"/>
  <c r="H5623" i="4"/>
  <c r="K4550" i="8" l="1"/>
  <c r="L4178" i="4"/>
  <c r="I5624" i="4"/>
  <c r="L4551" i="8" l="1"/>
  <c r="K4178" i="4"/>
  <c r="H5624" i="4"/>
  <c r="K4551" i="8" l="1"/>
  <c r="L4179" i="4"/>
  <c r="I5625" i="4"/>
  <c r="L4552" i="8" l="1"/>
  <c r="K4179" i="4"/>
  <c r="H5625" i="4"/>
  <c r="K4552" i="8" l="1"/>
  <c r="L4180" i="4"/>
  <c r="I5626" i="4"/>
  <c r="L4553" i="8" l="1"/>
  <c r="K4180" i="4"/>
  <c r="H5626" i="4"/>
  <c r="K4553" i="8" l="1"/>
  <c r="L4181" i="4"/>
  <c r="I5627" i="4"/>
  <c r="L4554" i="8" l="1"/>
  <c r="K4181" i="4"/>
  <c r="H5627" i="4"/>
  <c r="K4554" i="8" l="1"/>
  <c r="L4182" i="4"/>
  <c r="I5628" i="4"/>
  <c r="L4555" i="8" l="1"/>
  <c r="K4182" i="4"/>
  <c r="H5628" i="4"/>
  <c r="K4555" i="8" l="1"/>
  <c r="L4183" i="4"/>
  <c r="I5629" i="4"/>
  <c r="L4556" i="8" l="1"/>
  <c r="K4183" i="4"/>
  <c r="H5629" i="4"/>
  <c r="K4556" i="8" l="1"/>
  <c r="L4184" i="4"/>
  <c r="I5630" i="4"/>
  <c r="L4557" i="8" l="1"/>
  <c r="K4184" i="4"/>
  <c r="H5630" i="4"/>
  <c r="K4557" i="8" l="1"/>
  <c r="L4185" i="4"/>
  <c r="I5631" i="4"/>
  <c r="L4558" i="8" l="1"/>
  <c r="K4185" i="4"/>
  <c r="H5631" i="4"/>
  <c r="K4558" i="8" l="1"/>
  <c r="L4186" i="4"/>
  <c r="I5632" i="4"/>
  <c r="L4559" i="8" l="1"/>
  <c r="K4186" i="4"/>
  <c r="H5632" i="4"/>
  <c r="K4559" i="8" l="1"/>
  <c r="L4187" i="4"/>
  <c r="I5633" i="4"/>
  <c r="L4560" i="8" l="1"/>
  <c r="K4187" i="4"/>
  <c r="H5633" i="4"/>
  <c r="K4560" i="8" l="1"/>
  <c r="L4188" i="4"/>
  <c r="I5634" i="4"/>
  <c r="L4561" i="8" l="1"/>
  <c r="K4188" i="4"/>
  <c r="H5634" i="4"/>
  <c r="K4561" i="8" l="1"/>
  <c r="L4189" i="4"/>
  <c r="I5635" i="4"/>
  <c r="L4562" i="8" l="1"/>
  <c r="K4189" i="4"/>
  <c r="H5635" i="4"/>
  <c r="K4562" i="8" l="1"/>
  <c r="L4190" i="4"/>
  <c r="I5636" i="4"/>
  <c r="L4563" i="8" l="1"/>
  <c r="K4190" i="4"/>
  <c r="H5636" i="4"/>
  <c r="K4563" i="8" l="1"/>
  <c r="L4191" i="4"/>
  <c r="I5637" i="4"/>
  <c r="L4564" i="8" l="1"/>
  <c r="K4191" i="4"/>
  <c r="H5637" i="4"/>
  <c r="K4564" i="8" l="1"/>
  <c r="L4192" i="4"/>
  <c r="I5638" i="4"/>
  <c r="L4565" i="8" l="1"/>
  <c r="K4192" i="4"/>
  <c r="H5638" i="4"/>
  <c r="K4565" i="8" l="1"/>
  <c r="L4193" i="4"/>
  <c r="I5639" i="4"/>
  <c r="L4566" i="8" l="1"/>
  <c r="K4193" i="4"/>
  <c r="H5639" i="4"/>
  <c r="K4566" i="8" l="1"/>
  <c r="L4194" i="4"/>
  <c r="I5640" i="4"/>
  <c r="L4567" i="8" l="1"/>
  <c r="K4194" i="4"/>
  <c r="H5640" i="4"/>
  <c r="K4567" i="8" l="1"/>
  <c r="L4195" i="4"/>
  <c r="I5641" i="4"/>
  <c r="L4568" i="8" l="1"/>
  <c r="K4195" i="4"/>
  <c r="H5641" i="4"/>
  <c r="K4568" i="8" l="1"/>
  <c r="L4196" i="4"/>
  <c r="I5642" i="4"/>
  <c r="L4569" i="8" l="1"/>
  <c r="K4196" i="4"/>
  <c r="H5642" i="4"/>
  <c r="K4569" i="8" l="1"/>
  <c r="L4197" i="4"/>
  <c r="I5643" i="4"/>
  <c r="L4570" i="8" l="1"/>
  <c r="K4197" i="4"/>
  <c r="H5643" i="4"/>
  <c r="K4570" i="8" l="1"/>
  <c r="L4198" i="4"/>
  <c r="I5644" i="4"/>
  <c r="L4571" i="8" l="1"/>
  <c r="K4198" i="4"/>
  <c r="H5644" i="4"/>
  <c r="K4571" i="8" l="1"/>
  <c r="L4199" i="4"/>
  <c r="I5645" i="4"/>
  <c r="L4572" i="8" l="1"/>
  <c r="K4199" i="4"/>
  <c r="H5645" i="4"/>
  <c r="K4572" i="8" l="1"/>
  <c r="L4200" i="4"/>
  <c r="I5646" i="4"/>
  <c r="L4573" i="8" l="1"/>
  <c r="K4200" i="4"/>
  <c r="H5646" i="4"/>
  <c r="K4573" i="8" l="1"/>
  <c r="L4201" i="4"/>
  <c r="I5647" i="4"/>
  <c r="L4574" i="8" l="1"/>
  <c r="K4201" i="4"/>
  <c r="H5647" i="4"/>
  <c r="K4574" i="8" l="1"/>
  <c r="L4202" i="4"/>
  <c r="I5648" i="4"/>
  <c r="L4575" i="8" l="1"/>
  <c r="K4202" i="4"/>
  <c r="H5648" i="4"/>
  <c r="K4575" i="8" l="1"/>
  <c r="L4203" i="4"/>
  <c r="I5649" i="4"/>
  <c r="L4576" i="8" l="1"/>
  <c r="K4203" i="4"/>
  <c r="H5649" i="4"/>
  <c r="K4576" i="8" l="1"/>
  <c r="L4204" i="4"/>
  <c r="I5650" i="4"/>
  <c r="L4577" i="8" l="1"/>
  <c r="K4204" i="4"/>
  <c r="H5650" i="4"/>
  <c r="K4577" i="8" l="1"/>
  <c r="L4205" i="4"/>
  <c r="I5651" i="4"/>
  <c r="L4578" i="8" l="1"/>
  <c r="K4205" i="4"/>
  <c r="H5651" i="4"/>
  <c r="K4578" i="8" l="1"/>
  <c r="L4206" i="4"/>
  <c r="I5652" i="4"/>
  <c r="L4579" i="8" l="1"/>
  <c r="K4206" i="4"/>
  <c r="H5652" i="4"/>
  <c r="K4579" i="8" l="1"/>
  <c r="L4207" i="4"/>
  <c r="I5653" i="4"/>
  <c r="L4580" i="8" l="1"/>
  <c r="K4207" i="4"/>
  <c r="H5653" i="4"/>
  <c r="K4580" i="8" l="1"/>
  <c r="L4208" i="4"/>
  <c r="I5654" i="4"/>
  <c r="L4581" i="8" l="1"/>
  <c r="K4208" i="4"/>
  <c r="H5654" i="4"/>
  <c r="K4581" i="8" l="1"/>
  <c r="L4209" i="4"/>
  <c r="I5655" i="4"/>
  <c r="L4582" i="8" l="1"/>
  <c r="K4209" i="4"/>
  <c r="H5655" i="4"/>
  <c r="K4582" i="8" l="1"/>
  <c r="L4210" i="4"/>
  <c r="I5656" i="4"/>
  <c r="L4583" i="8" l="1"/>
  <c r="K4210" i="4"/>
  <c r="H5656" i="4"/>
  <c r="K4583" i="8" l="1"/>
  <c r="L4211" i="4"/>
  <c r="I5657" i="4"/>
  <c r="L4584" i="8" l="1"/>
  <c r="K4211" i="4"/>
  <c r="H5657" i="4"/>
  <c r="K4584" i="8" l="1"/>
  <c r="L4212" i="4"/>
  <c r="I5658" i="4"/>
  <c r="L4585" i="8" l="1"/>
  <c r="K4212" i="4"/>
  <c r="H5658" i="4"/>
  <c r="K4585" i="8" l="1"/>
  <c r="L4213" i="4"/>
  <c r="I5659" i="4"/>
  <c r="L4586" i="8" l="1"/>
  <c r="K4213" i="4"/>
  <c r="H5659" i="4"/>
  <c r="K4586" i="8" l="1"/>
  <c r="L4214" i="4"/>
  <c r="I5660" i="4"/>
  <c r="L4587" i="8" l="1"/>
  <c r="K4214" i="4"/>
  <c r="H5660" i="4"/>
  <c r="K4587" i="8" l="1"/>
  <c r="L4215" i="4"/>
  <c r="I5661" i="4"/>
  <c r="L4588" i="8" l="1"/>
  <c r="K4215" i="4"/>
  <c r="H5661" i="4"/>
  <c r="K4588" i="8" l="1"/>
  <c r="L4216" i="4"/>
  <c r="I5662" i="4"/>
  <c r="L4589" i="8" l="1"/>
  <c r="K4216" i="4"/>
  <c r="H5662" i="4"/>
  <c r="K4589" i="8" l="1"/>
  <c r="L4217" i="4"/>
  <c r="I5663" i="4"/>
  <c r="L4590" i="8" l="1"/>
  <c r="K4217" i="4"/>
  <c r="H5663" i="4"/>
  <c r="K4590" i="8" l="1"/>
  <c r="L4218" i="4"/>
  <c r="I5664" i="4"/>
  <c r="L4591" i="8" l="1"/>
  <c r="K4218" i="4"/>
  <c r="H5664" i="4"/>
  <c r="K4591" i="8" l="1"/>
  <c r="L4219" i="4"/>
  <c r="I5665" i="4"/>
  <c r="L4592" i="8" l="1"/>
  <c r="K4219" i="4"/>
  <c r="H5665" i="4"/>
  <c r="K4592" i="8" l="1"/>
  <c r="L4220" i="4"/>
  <c r="I5666" i="4"/>
  <c r="L4593" i="8" l="1"/>
  <c r="K4220" i="4"/>
  <c r="H5666" i="4"/>
  <c r="K4593" i="8" l="1"/>
  <c r="L4221" i="4"/>
  <c r="I5667" i="4"/>
  <c r="L4594" i="8" l="1"/>
  <c r="K4221" i="4"/>
  <c r="H5667" i="4"/>
  <c r="K4594" i="8" l="1"/>
  <c r="L4222" i="4"/>
  <c r="I5668" i="4"/>
  <c r="L4595" i="8" l="1"/>
  <c r="K4222" i="4"/>
  <c r="H5668" i="4"/>
  <c r="K4595" i="8" l="1"/>
  <c r="L4223" i="4"/>
  <c r="I5669" i="4"/>
  <c r="L4596" i="8" l="1"/>
  <c r="K4223" i="4"/>
  <c r="H5669" i="4"/>
  <c r="K4596" i="8" l="1"/>
  <c r="L4224" i="4"/>
  <c r="I5670" i="4"/>
  <c r="L4597" i="8" l="1"/>
  <c r="K4224" i="4"/>
  <c r="H5670" i="4"/>
  <c r="K4597" i="8" l="1"/>
  <c r="L4225" i="4"/>
  <c r="I5671" i="4"/>
  <c r="L4598" i="8" l="1"/>
  <c r="K4225" i="4"/>
  <c r="H5671" i="4"/>
  <c r="K4598" i="8" l="1"/>
  <c r="L4226" i="4"/>
  <c r="I5672" i="4"/>
  <c r="L4599" i="8" l="1"/>
  <c r="K4226" i="4"/>
  <c r="H5672" i="4"/>
  <c r="K4599" i="8" l="1"/>
  <c r="L4227" i="4"/>
  <c r="I5673" i="4"/>
  <c r="L4600" i="8" l="1"/>
  <c r="K4227" i="4"/>
  <c r="H5673" i="4"/>
  <c r="K4600" i="8" l="1"/>
  <c r="L4228" i="4"/>
  <c r="I5674" i="4"/>
  <c r="L4601" i="8" l="1"/>
  <c r="K4228" i="4"/>
  <c r="H5674" i="4"/>
  <c r="K4601" i="8" l="1"/>
  <c r="L4229" i="4"/>
  <c r="I5675" i="4"/>
  <c r="L4602" i="8" l="1"/>
  <c r="K4229" i="4"/>
  <c r="H5675" i="4"/>
  <c r="K4602" i="8" l="1"/>
  <c r="L4230" i="4"/>
  <c r="I5676" i="4"/>
  <c r="L4603" i="8" l="1"/>
  <c r="K4230" i="4"/>
  <c r="H5676" i="4"/>
  <c r="K4603" i="8" l="1"/>
  <c r="L4231" i="4"/>
  <c r="I5677" i="4"/>
  <c r="L4604" i="8" l="1"/>
  <c r="K4231" i="4"/>
  <c r="H5677" i="4"/>
  <c r="K4604" i="8" l="1"/>
  <c r="L4232" i="4"/>
  <c r="I5678" i="4"/>
  <c r="L4605" i="8" l="1"/>
  <c r="K4232" i="4"/>
  <c r="H5678" i="4"/>
  <c r="K4605" i="8" l="1"/>
  <c r="L4233" i="4"/>
  <c r="I5679" i="4"/>
  <c r="L4606" i="8" l="1"/>
  <c r="K4233" i="4"/>
  <c r="H5679" i="4"/>
  <c r="K4606" i="8" l="1"/>
  <c r="L4234" i="4"/>
  <c r="I5680" i="4"/>
  <c r="L4607" i="8" l="1"/>
  <c r="K4234" i="4"/>
  <c r="H5680" i="4"/>
  <c r="K4607" i="8" l="1"/>
  <c r="L4235" i="4"/>
  <c r="I5681" i="4"/>
  <c r="L4608" i="8" l="1"/>
  <c r="K4235" i="4"/>
  <c r="H5681" i="4"/>
  <c r="K4608" i="8" l="1"/>
  <c r="L4236" i="4"/>
  <c r="I5682" i="4"/>
  <c r="L4609" i="8" l="1"/>
  <c r="K4236" i="4"/>
  <c r="H5682" i="4"/>
  <c r="K4609" i="8" l="1"/>
  <c r="L4237" i="4"/>
  <c r="I5683" i="4"/>
  <c r="L4610" i="8" l="1"/>
  <c r="K4237" i="4"/>
  <c r="H5683" i="4"/>
  <c r="K4610" i="8" l="1"/>
  <c r="L4238" i="4"/>
  <c r="I5684" i="4"/>
  <c r="L4611" i="8" l="1"/>
  <c r="K4238" i="4"/>
  <c r="H5684" i="4"/>
  <c r="K4611" i="8" l="1"/>
  <c r="L4239" i="4"/>
  <c r="I5685" i="4"/>
  <c r="L4612" i="8" l="1"/>
  <c r="K4239" i="4"/>
  <c r="H5685" i="4"/>
  <c r="K4612" i="8" l="1"/>
  <c r="L4240" i="4"/>
  <c r="I5686" i="4"/>
  <c r="L4613" i="8" l="1"/>
  <c r="K4240" i="4"/>
  <c r="H5686" i="4"/>
  <c r="K4613" i="8" l="1"/>
  <c r="L4241" i="4"/>
  <c r="I5687" i="4"/>
  <c r="L4614" i="8" l="1"/>
  <c r="K4241" i="4"/>
  <c r="H5687" i="4"/>
  <c r="K4614" i="8" l="1"/>
  <c r="L4242" i="4"/>
  <c r="I5688" i="4"/>
  <c r="L4615" i="8" l="1"/>
  <c r="K4242" i="4"/>
  <c r="H5688" i="4"/>
  <c r="K4615" i="8" l="1"/>
  <c r="L4243" i="4"/>
  <c r="I5689" i="4"/>
  <c r="H5689" i="4" s="1"/>
  <c r="H5690" i="4" s="1"/>
  <c r="H5691" i="4" s="1"/>
  <c r="H5692" i="4" s="1"/>
  <c r="H5693" i="4" s="1"/>
  <c r="H5694" i="4" s="1"/>
  <c r="H5695" i="4" s="1"/>
  <c r="H5696" i="4" s="1"/>
  <c r="H5697" i="4" s="1"/>
  <c r="H5698" i="4" s="1"/>
  <c r="H5699" i="4" s="1"/>
  <c r="H5700" i="4" s="1"/>
  <c r="H5701" i="4" s="1"/>
  <c r="H5702" i="4" s="1"/>
  <c r="H5703" i="4" s="1"/>
  <c r="H5704" i="4" s="1"/>
  <c r="H5705" i="4" s="1"/>
  <c r="H5706" i="4" s="1"/>
  <c r="H5707" i="4" s="1"/>
  <c r="H5708" i="4" s="1"/>
  <c r="H5709" i="4" s="1"/>
  <c r="H5710" i="4" s="1"/>
  <c r="H5711" i="4" s="1"/>
  <c r="H5712" i="4" s="1"/>
  <c r="H5713" i="4" s="1"/>
  <c r="H5714" i="4" s="1"/>
  <c r="H5715" i="4" s="1"/>
  <c r="H5716" i="4" s="1"/>
  <c r="H5717" i="4" s="1"/>
  <c r="H5718" i="4" s="1"/>
  <c r="H5719" i="4" s="1"/>
  <c r="H5720" i="4" s="1"/>
  <c r="H5721" i="4" s="1"/>
  <c r="H5722" i="4" s="1"/>
  <c r="H5723" i="4" s="1"/>
  <c r="H5724" i="4" s="1"/>
  <c r="H5725" i="4" s="1"/>
  <c r="H5726" i="4" s="1"/>
  <c r="H5727" i="4" s="1"/>
  <c r="H5728" i="4" s="1"/>
  <c r="H5729" i="4" s="1"/>
  <c r="H5730" i="4" s="1"/>
  <c r="H5731" i="4" s="1"/>
  <c r="H5732" i="4" s="1"/>
  <c r="H5733" i="4" s="1"/>
  <c r="H5734" i="4" s="1"/>
  <c r="H5735" i="4" s="1"/>
  <c r="H5736" i="4" s="1"/>
  <c r="H5737" i="4" s="1"/>
  <c r="H5738" i="4" s="1"/>
  <c r="H5739" i="4" s="1"/>
  <c r="H5740" i="4" s="1"/>
  <c r="H5741" i="4" s="1"/>
  <c r="H5742" i="4" s="1"/>
  <c r="H5743" i="4" s="1"/>
  <c r="H5744" i="4" s="1"/>
  <c r="H5745" i="4" s="1"/>
  <c r="H5746" i="4" s="1"/>
  <c r="H5747" i="4" s="1"/>
  <c r="H5748" i="4" s="1"/>
  <c r="H5749" i="4" s="1"/>
  <c r="H5750" i="4" s="1"/>
  <c r="H5751" i="4" s="1"/>
  <c r="H5752" i="4" s="1"/>
  <c r="H5753" i="4" s="1"/>
  <c r="H5754" i="4" s="1"/>
  <c r="H5755" i="4" s="1"/>
  <c r="H5756" i="4" s="1"/>
  <c r="H5757" i="4" s="1"/>
  <c r="H5758" i="4" s="1"/>
  <c r="H5759" i="4" s="1"/>
  <c r="H5760" i="4" s="1"/>
  <c r="H5761" i="4" s="1"/>
  <c r="H5762" i="4" s="1"/>
  <c r="H5763" i="4" s="1"/>
  <c r="H5764" i="4" s="1"/>
  <c r="H5765" i="4" s="1"/>
  <c r="H5766" i="4" s="1"/>
  <c r="L4616" i="8" l="1"/>
  <c r="K4243" i="4"/>
  <c r="I5767" i="4"/>
  <c r="K4616" i="8" l="1"/>
  <c r="L4244" i="4"/>
  <c r="H5767" i="4"/>
  <c r="L4617" i="8" l="1"/>
  <c r="K4244" i="4"/>
  <c r="I5768" i="4"/>
  <c r="K4617" i="8" l="1"/>
  <c r="L4245" i="4"/>
  <c r="H5768" i="4"/>
  <c r="L4618" i="8" l="1"/>
  <c r="K4245" i="4"/>
  <c r="I5769" i="4"/>
  <c r="K4618" i="8" l="1"/>
  <c r="L4246" i="4"/>
  <c r="H5769" i="4"/>
  <c r="L4619" i="8" l="1"/>
  <c r="K4246" i="4"/>
  <c r="I5770" i="4"/>
  <c r="K4619" i="8" l="1"/>
  <c r="L4247" i="4"/>
  <c r="H5770" i="4"/>
  <c r="L4620" i="8" l="1"/>
  <c r="K4247" i="4"/>
  <c r="I5771" i="4"/>
  <c r="K4620" i="8" l="1"/>
  <c r="L4248" i="4"/>
  <c r="H5771" i="4"/>
  <c r="L4621" i="8" l="1"/>
  <c r="K4248" i="4"/>
  <c r="I5772" i="4"/>
  <c r="K4621" i="8" l="1"/>
  <c r="L4249" i="4"/>
  <c r="H5772" i="4"/>
  <c r="L4622" i="8" l="1"/>
  <c r="K4249" i="4"/>
  <c r="I5773" i="4"/>
  <c r="K4622" i="8" l="1"/>
  <c r="L4250" i="4"/>
  <c r="H5773" i="4"/>
  <c r="L4623" i="8" l="1"/>
  <c r="K4250" i="4"/>
  <c r="I5774" i="4"/>
  <c r="K4623" i="8" l="1"/>
  <c r="L4251" i="4"/>
  <c r="H5774" i="4"/>
  <c r="L4624" i="8" l="1"/>
  <c r="K4251" i="4"/>
  <c r="I5775" i="4"/>
  <c r="K4624" i="8" l="1"/>
  <c r="L4252" i="4"/>
  <c r="H5775" i="4"/>
  <c r="L4625" i="8" l="1"/>
  <c r="K4252" i="4"/>
  <c r="I5776" i="4"/>
  <c r="K4625" i="8" l="1"/>
  <c r="L4253" i="4"/>
  <c r="H5776" i="4"/>
  <c r="L4626" i="8" l="1"/>
  <c r="K4253" i="4"/>
  <c r="I5777" i="4"/>
  <c r="K4626" i="8" l="1"/>
  <c r="L4254" i="4"/>
  <c r="H5777" i="4"/>
  <c r="L4627" i="8" l="1"/>
  <c r="K4254" i="4"/>
  <c r="I5778" i="4"/>
  <c r="K4627" i="8" l="1"/>
  <c r="L4255" i="4"/>
  <c r="H5778" i="4"/>
  <c r="L4628" i="8" l="1"/>
  <c r="K4255" i="4"/>
  <c r="I5779" i="4"/>
  <c r="K4628" i="8" l="1"/>
  <c r="L4256" i="4"/>
  <c r="H5779" i="4"/>
  <c r="L4629" i="8" l="1"/>
  <c r="K4256" i="4"/>
  <c r="I5780" i="4"/>
  <c r="K4629" i="8" l="1"/>
  <c r="L4257" i="4"/>
  <c r="H5780" i="4"/>
  <c r="L4630" i="8" l="1"/>
  <c r="K4257" i="4"/>
  <c r="I5781" i="4"/>
  <c r="H5781" i="4" s="1"/>
  <c r="H5782" i="4" s="1"/>
  <c r="H5783" i="4" s="1"/>
  <c r="H5784" i="4" s="1"/>
  <c r="H5785" i="4" s="1"/>
  <c r="H5786" i="4" s="1"/>
  <c r="H5787" i="4" s="1"/>
  <c r="H5788" i="4" s="1"/>
  <c r="H5789" i="4" s="1"/>
  <c r="H5790" i="4" s="1"/>
  <c r="H5791" i="4" s="1"/>
  <c r="H5792" i="4" s="1"/>
  <c r="H5793" i="4" s="1"/>
  <c r="H5794" i="4" s="1"/>
  <c r="H5795" i="4" s="1"/>
  <c r="H5796" i="4" s="1"/>
  <c r="H5797" i="4" s="1"/>
  <c r="H5798" i="4" s="1"/>
  <c r="H5799" i="4" s="1"/>
  <c r="H5800" i="4" s="1"/>
  <c r="H5801" i="4" s="1"/>
  <c r="H5802" i="4" s="1"/>
  <c r="H5803" i="4" s="1"/>
  <c r="H5804" i="4" s="1"/>
  <c r="H5805" i="4" s="1"/>
  <c r="H5808" i="4" s="1"/>
  <c r="K4630" i="8" l="1"/>
  <c r="L4258" i="4"/>
  <c r="L4631" i="8" l="1"/>
  <c r="K4258" i="4"/>
  <c r="K4631" i="8" l="1"/>
  <c r="L4259" i="4"/>
  <c r="L4632" i="8" l="1"/>
  <c r="K4259" i="4"/>
  <c r="K4632" i="8" l="1"/>
  <c r="L4260" i="4"/>
  <c r="L4633" i="8" l="1"/>
  <c r="K4260" i="4"/>
  <c r="K4633" i="8" l="1"/>
  <c r="L4261" i="4"/>
  <c r="L4634" i="8" l="1"/>
  <c r="K4261" i="4"/>
  <c r="K4634" i="8" l="1"/>
  <c r="L4262" i="4"/>
  <c r="L4635" i="8" l="1"/>
  <c r="K4262" i="4"/>
  <c r="K4635" i="8" l="1"/>
  <c r="L4263" i="4"/>
  <c r="L4636" i="8" l="1"/>
  <c r="K4263" i="4"/>
  <c r="K4636" i="8" l="1"/>
  <c r="L4264" i="4"/>
  <c r="L4637" i="8" l="1"/>
  <c r="K4264" i="4"/>
  <c r="K4637" i="8" l="1"/>
  <c r="L4265" i="4"/>
  <c r="L4638" i="8" l="1"/>
  <c r="K4265" i="4"/>
  <c r="K4638" i="8" l="1"/>
  <c r="L4266" i="4"/>
  <c r="L4639" i="8" l="1"/>
  <c r="K4266" i="4"/>
  <c r="K4639" i="8" l="1"/>
  <c r="L4267" i="4"/>
  <c r="L4640" i="8" l="1"/>
  <c r="K4267" i="4"/>
  <c r="K4640" i="8" l="1"/>
  <c r="L4268" i="4"/>
  <c r="L4641" i="8" l="1"/>
  <c r="K4268" i="4"/>
  <c r="K4641" i="8" l="1"/>
  <c r="L4269" i="4"/>
  <c r="L4642" i="8" l="1"/>
  <c r="K4269" i="4"/>
  <c r="K4642" i="8" l="1"/>
  <c r="L4270" i="4"/>
  <c r="L4643" i="8" l="1"/>
  <c r="K4270" i="4"/>
  <c r="K4643" i="8" l="1"/>
  <c r="L4271" i="4"/>
  <c r="L4644" i="8" l="1"/>
  <c r="K4271" i="4"/>
  <c r="K4644" i="8" l="1"/>
  <c r="L4272" i="4"/>
  <c r="L4645" i="8" l="1"/>
  <c r="K4272" i="4"/>
  <c r="K4645" i="8" l="1"/>
  <c r="L4273" i="4"/>
  <c r="L4646" i="8" l="1"/>
  <c r="K4273" i="4"/>
  <c r="K4646" i="8" l="1"/>
  <c r="L4274" i="4"/>
  <c r="L4647" i="8" l="1"/>
  <c r="K4274" i="4"/>
  <c r="K4647" i="8" l="1"/>
  <c r="L4275" i="4"/>
  <c r="L4648" i="8" l="1"/>
  <c r="K4275" i="4"/>
  <c r="K4648" i="8" l="1"/>
  <c r="L4276" i="4"/>
  <c r="L4649" i="8" l="1"/>
  <c r="K4276" i="4"/>
  <c r="K4649" i="8" l="1"/>
  <c r="L4277" i="4"/>
  <c r="L4650" i="8" l="1"/>
  <c r="K4277" i="4"/>
  <c r="K4650" i="8" l="1"/>
  <c r="L4278" i="4"/>
  <c r="L4651" i="8" l="1"/>
  <c r="K4278" i="4"/>
  <c r="K4651" i="8" l="1"/>
  <c r="L4279" i="4"/>
  <c r="L4652" i="8" l="1"/>
  <c r="K4279" i="4"/>
  <c r="K4652" i="8" l="1"/>
  <c r="L4280" i="4"/>
  <c r="L4653" i="8" l="1"/>
  <c r="K4280" i="4"/>
  <c r="K4653" i="8" l="1"/>
  <c r="L4281" i="4"/>
  <c r="L4654" i="8" l="1"/>
  <c r="K4281" i="4"/>
  <c r="K4654" i="8" l="1"/>
  <c r="L4282" i="4"/>
  <c r="L4655" i="8" l="1"/>
  <c r="K4282" i="4"/>
  <c r="K4655" i="8" l="1"/>
  <c r="L4283" i="4"/>
  <c r="L4656" i="8" l="1"/>
  <c r="K4283" i="4"/>
  <c r="K4656" i="8" l="1"/>
  <c r="L4284" i="4"/>
  <c r="L4657" i="8" l="1"/>
  <c r="K4284" i="4"/>
  <c r="K4657" i="8" l="1"/>
  <c r="L4285" i="4"/>
  <c r="L4658" i="8" l="1"/>
  <c r="K4285" i="4"/>
  <c r="K4658" i="8" l="1"/>
  <c r="L4286" i="4"/>
  <c r="L4659" i="8" l="1"/>
  <c r="K4286" i="4"/>
  <c r="K4659" i="8" l="1"/>
  <c r="L4287" i="4"/>
  <c r="L4660" i="8" l="1"/>
  <c r="K4287" i="4"/>
  <c r="L4288" i="4" s="1"/>
  <c r="K4660" i="8" l="1"/>
  <c r="K4288" i="4"/>
  <c r="L4661" i="8" l="1"/>
  <c r="L4289" i="4"/>
  <c r="K4661" i="8" l="1"/>
  <c r="K4289" i="4"/>
  <c r="L4662" i="8" l="1"/>
  <c r="L4290" i="4"/>
  <c r="K4662" i="8" l="1"/>
  <c r="K4290" i="4"/>
  <c r="L4663" i="8" l="1"/>
  <c r="L4291" i="4"/>
  <c r="K4663" i="8" l="1"/>
  <c r="K4291" i="4"/>
  <c r="L4664" i="8" l="1"/>
  <c r="L4292" i="4"/>
  <c r="K4664" i="8" l="1"/>
  <c r="K4292" i="4"/>
  <c r="L4665" i="8" l="1"/>
  <c r="L4293" i="4"/>
  <c r="K4665" i="8" l="1"/>
  <c r="K4293" i="4"/>
  <c r="L4666" i="8" l="1"/>
  <c r="L4294" i="4"/>
  <c r="K4666" i="8" l="1"/>
  <c r="K4294" i="4"/>
  <c r="L4667" i="8" l="1"/>
  <c r="L4295" i="4"/>
  <c r="K4667" i="8" l="1"/>
  <c r="K4295" i="4"/>
  <c r="L4668" i="8" l="1"/>
  <c r="L4296" i="4"/>
  <c r="K4668" i="8" l="1"/>
  <c r="K4296" i="4"/>
  <c r="L4669" i="8" l="1"/>
  <c r="L4297" i="4"/>
  <c r="K4669" i="8" l="1"/>
  <c r="K4297" i="4"/>
  <c r="L4670" i="8" l="1"/>
  <c r="L4298" i="4"/>
  <c r="K4670" i="8" l="1"/>
  <c r="K4298" i="4"/>
  <c r="L4671" i="8" l="1"/>
  <c r="L4299" i="4"/>
  <c r="K4671" i="8" l="1"/>
  <c r="K4299" i="4"/>
  <c r="L4672" i="8" l="1"/>
  <c r="L4300" i="4"/>
  <c r="K4672" i="8" l="1"/>
  <c r="K4300" i="4"/>
  <c r="L4673" i="8" l="1"/>
  <c r="L4301" i="4"/>
  <c r="K4673" i="8" l="1"/>
  <c r="K4301" i="4"/>
  <c r="L4674" i="8" l="1"/>
  <c r="L4302" i="4"/>
  <c r="K4674" i="8" l="1"/>
  <c r="K4302" i="4"/>
  <c r="L4675" i="8" l="1"/>
  <c r="L4303" i="4"/>
  <c r="K4675" i="8" l="1"/>
  <c r="K4303" i="4"/>
  <c r="L4676" i="8" l="1"/>
  <c r="L4304" i="4"/>
  <c r="K4676" i="8" l="1"/>
  <c r="K4304" i="4"/>
  <c r="L4677" i="8" l="1"/>
  <c r="L4305" i="4"/>
  <c r="K4677" i="8" l="1"/>
  <c r="K4305" i="4"/>
  <c r="L4678" i="8" l="1"/>
  <c r="L4306" i="4"/>
  <c r="K4678" i="8" l="1"/>
  <c r="K4306" i="4"/>
  <c r="L4679" i="8" l="1"/>
  <c r="L4307" i="4"/>
  <c r="K4679" i="8" l="1"/>
  <c r="K4307" i="4"/>
  <c r="L4680" i="8" l="1"/>
  <c r="L4308" i="4"/>
  <c r="K4680" i="8" l="1"/>
  <c r="K4308" i="4"/>
  <c r="L4681" i="8" l="1"/>
  <c r="L4309" i="4"/>
  <c r="K4681" i="8" l="1"/>
  <c r="K4309" i="4"/>
  <c r="L4682" i="8" l="1"/>
  <c r="L4310" i="4"/>
  <c r="K4682" i="8" l="1"/>
  <c r="K4310" i="4"/>
  <c r="L4683" i="8" l="1"/>
  <c r="L4311" i="4"/>
  <c r="K4683" i="8" l="1"/>
  <c r="K4311" i="4"/>
  <c r="L4684" i="8" l="1"/>
  <c r="L4312" i="4"/>
  <c r="K4684" i="8" l="1"/>
  <c r="K4312" i="4"/>
  <c r="L4685" i="8" l="1"/>
  <c r="L4313" i="4"/>
  <c r="K4685" i="8" l="1"/>
  <c r="K4313" i="4"/>
  <c r="L4686" i="8" l="1"/>
  <c r="L4314" i="4"/>
  <c r="K4686" i="8" l="1"/>
  <c r="K4314" i="4"/>
  <c r="L4687" i="8" l="1"/>
  <c r="L4315" i="4"/>
  <c r="K4687" i="8" l="1"/>
  <c r="K4315" i="4"/>
  <c r="L4688" i="8" l="1"/>
  <c r="L4316" i="4"/>
  <c r="K4688" i="8" l="1"/>
  <c r="K4316" i="4"/>
  <c r="L4689" i="8" l="1"/>
  <c r="L4317" i="4"/>
  <c r="K4689" i="8" l="1"/>
  <c r="K4317" i="4"/>
  <c r="L4690" i="8" l="1"/>
  <c r="L4318" i="4"/>
  <c r="K4690" i="8" l="1"/>
  <c r="K4318" i="4"/>
  <c r="L4691" i="8" l="1"/>
  <c r="L4319" i="4"/>
  <c r="K4691" i="8" l="1"/>
  <c r="K4319" i="4"/>
  <c r="L4692" i="8" l="1"/>
  <c r="L4320" i="4"/>
  <c r="K4692" i="8" l="1"/>
  <c r="K4320" i="4"/>
  <c r="L4693" i="8" l="1"/>
  <c r="L4321" i="4"/>
  <c r="K4693" i="8" l="1"/>
  <c r="K4321" i="4"/>
  <c r="L4694" i="8" l="1"/>
  <c r="L4322" i="4"/>
  <c r="K4694" i="8" l="1"/>
  <c r="K4322" i="4"/>
  <c r="L4695" i="8" l="1"/>
  <c r="L4323" i="4"/>
  <c r="K4695" i="8" l="1"/>
  <c r="K4323" i="4"/>
  <c r="L4696" i="8" l="1"/>
  <c r="L4324" i="4"/>
  <c r="K4696" i="8" l="1"/>
  <c r="K4324" i="4"/>
  <c r="L4697" i="8" l="1"/>
  <c r="L4325" i="4"/>
  <c r="K4697" i="8" l="1"/>
  <c r="K4325" i="4"/>
  <c r="L4698" i="8" l="1"/>
  <c r="L4326" i="4"/>
  <c r="K4698" i="8" l="1"/>
  <c r="K4326" i="4"/>
  <c r="L4699" i="8" l="1"/>
  <c r="L4327" i="4"/>
  <c r="K4699" i="8" l="1"/>
  <c r="K4327" i="4"/>
  <c r="L4700" i="8" l="1"/>
  <c r="L4328" i="4"/>
  <c r="K4700" i="8" l="1"/>
  <c r="K4328" i="4"/>
  <c r="L4701" i="8" l="1"/>
  <c r="L4329" i="4"/>
  <c r="K4701" i="8" l="1"/>
  <c r="K4329" i="4"/>
  <c r="L4702" i="8" l="1"/>
  <c r="L4330" i="4"/>
  <c r="K4702" i="8" l="1"/>
  <c r="K4330" i="4"/>
  <c r="L4703" i="8" l="1"/>
  <c r="L4331" i="4"/>
  <c r="K4703" i="8" l="1"/>
  <c r="K4331" i="4"/>
  <c r="L4704" i="8" l="1"/>
  <c r="L4332" i="4"/>
  <c r="K4704" i="8" l="1"/>
  <c r="K4332" i="4"/>
  <c r="L4705" i="8" l="1"/>
  <c r="L4333" i="4"/>
  <c r="K4705" i="8" l="1"/>
  <c r="K4333" i="4"/>
  <c r="L4706" i="8" l="1"/>
  <c r="L4334" i="4"/>
  <c r="K4706" i="8" l="1"/>
  <c r="K4334" i="4"/>
  <c r="L4707" i="8" l="1"/>
  <c r="L4335" i="4"/>
  <c r="K4707" i="8" l="1"/>
  <c r="K4335" i="4"/>
  <c r="L4708" i="8" l="1"/>
  <c r="L4336" i="4"/>
  <c r="K4708" i="8" l="1"/>
  <c r="K4336" i="4"/>
  <c r="L4709" i="8" l="1"/>
  <c r="L4337" i="4"/>
  <c r="K4709" i="8" l="1"/>
  <c r="K4337" i="4"/>
  <c r="L4710" i="8" l="1"/>
  <c r="L4338" i="4"/>
  <c r="K4710" i="8" l="1"/>
  <c r="K4338" i="4"/>
  <c r="L4711" i="8" l="1"/>
  <c r="L4339" i="4"/>
  <c r="K4711" i="8" l="1"/>
  <c r="K4339" i="4"/>
  <c r="L4712" i="8" l="1"/>
  <c r="L4340" i="4"/>
  <c r="K4712" i="8" l="1"/>
  <c r="K4340" i="4"/>
  <c r="L4713" i="8" l="1"/>
  <c r="L4341" i="4"/>
  <c r="K4713" i="8" l="1"/>
  <c r="K4341" i="4"/>
  <c r="L4714" i="8" l="1"/>
  <c r="L4342" i="4"/>
  <c r="K4714" i="8" l="1"/>
  <c r="K4342" i="4"/>
  <c r="L4715" i="8" l="1"/>
  <c r="L4343" i="4"/>
  <c r="K4715" i="8" l="1"/>
  <c r="K4343" i="4"/>
  <c r="L4716" i="8" l="1"/>
  <c r="L4344" i="4"/>
  <c r="K4716" i="8" l="1"/>
  <c r="K4344" i="4"/>
  <c r="L4717" i="8" l="1"/>
  <c r="L4345" i="4"/>
  <c r="K4717" i="8" l="1"/>
  <c r="K4345" i="4"/>
  <c r="L4718" i="8" l="1"/>
  <c r="L4346" i="4"/>
  <c r="K4718" i="8" l="1"/>
  <c r="K4346" i="4"/>
  <c r="L4719" i="8" l="1"/>
  <c r="L4347" i="4"/>
  <c r="K4347" i="4" s="1"/>
  <c r="K4719" i="8" l="1"/>
  <c r="L4348" i="4"/>
  <c r="L4720" i="8" l="1"/>
  <c r="K4348" i="4"/>
  <c r="K4720" i="8" l="1"/>
  <c r="L4349" i="4"/>
  <c r="L4721" i="8" l="1"/>
  <c r="K4349" i="4"/>
  <c r="K4721" i="8" l="1"/>
  <c r="L4350" i="4"/>
  <c r="L4722" i="8" l="1"/>
  <c r="K4350" i="4"/>
  <c r="K4722" i="8" l="1"/>
  <c r="L4351" i="4"/>
  <c r="L4723" i="8" l="1"/>
  <c r="K4351" i="4"/>
  <c r="K4723" i="8" l="1"/>
  <c r="L4352" i="4"/>
  <c r="L4724" i="8" l="1"/>
  <c r="K4352" i="4"/>
  <c r="K4724" i="8" l="1"/>
  <c r="L4353" i="4"/>
  <c r="L4725" i="8" l="1"/>
  <c r="K4353" i="4"/>
  <c r="K4725" i="8" l="1"/>
  <c r="L4354" i="4"/>
  <c r="L4726" i="8" l="1"/>
  <c r="K4354" i="4"/>
  <c r="K4726" i="8" l="1"/>
  <c r="L4355" i="4"/>
  <c r="L4727" i="8" l="1"/>
  <c r="K4355" i="4"/>
  <c r="K4727" i="8" l="1"/>
  <c r="L4356" i="4"/>
  <c r="L4728" i="8" l="1"/>
  <c r="K4356" i="4"/>
  <c r="K4728" i="8" l="1"/>
  <c r="L4357" i="4"/>
  <c r="L4729" i="8" l="1"/>
  <c r="K4357" i="4"/>
  <c r="K4729" i="8" l="1"/>
  <c r="L4358" i="4"/>
  <c r="L4730" i="8" l="1"/>
  <c r="K4358" i="4"/>
  <c r="K4730" i="8" l="1"/>
  <c r="L4359" i="4"/>
  <c r="L4731" i="8" l="1"/>
  <c r="K4359" i="4"/>
  <c r="K4731" i="8" l="1"/>
  <c r="L4360" i="4"/>
  <c r="L4732" i="8" l="1"/>
  <c r="K4360" i="4"/>
  <c r="K4732" i="8" l="1"/>
  <c r="L4361" i="4"/>
  <c r="L4733" i="8" l="1"/>
  <c r="K4361" i="4"/>
  <c r="K4733" i="8" l="1"/>
  <c r="L4362" i="4"/>
  <c r="L4734" i="8" l="1"/>
  <c r="K4362" i="4"/>
  <c r="K4734" i="8" l="1"/>
  <c r="L4363" i="4"/>
  <c r="L4735" i="8" l="1"/>
  <c r="K4363" i="4"/>
  <c r="K4735" i="8" l="1"/>
  <c r="L4364" i="4"/>
  <c r="L4736" i="8" l="1"/>
  <c r="K4364" i="4"/>
  <c r="K4736" i="8" l="1"/>
  <c r="L4365" i="4"/>
  <c r="L4737" i="8" l="1"/>
  <c r="K4365" i="4"/>
  <c r="K4737" i="8" l="1"/>
  <c r="L4366" i="4"/>
  <c r="L4738" i="8" l="1"/>
  <c r="K4366" i="4"/>
  <c r="K4738" i="8" l="1"/>
  <c r="L4367" i="4"/>
  <c r="L4739" i="8" l="1"/>
  <c r="K4367" i="4"/>
  <c r="K4739" i="8" l="1"/>
  <c r="L4368" i="4"/>
  <c r="L4740" i="8" l="1"/>
  <c r="K4368" i="4"/>
  <c r="K4740" i="8" l="1"/>
  <c r="L4369" i="4"/>
  <c r="L4741" i="8" l="1"/>
  <c r="K4369" i="4"/>
  <c r="K4741" i="8" l="1"/>
  <c r="L4370" i="4"/>
  <c r="L4742" i="8" l="1"/>
  <c r="K4370" i="4"/>
  <c r="K4742" i="8" l="1"/>
  <c r="L4371" i="4"/>
  <c r="L4743" i="8" l="1"/>
  <c r="K4371" i="4"/>
  <c r="K4743" i="8" l="1"/>
  <c r="L4372" i="4"/>
  <c r="L4744" i="8" l="1"/>
  <c r="K4372" i="4"/>
  <c r="K4744" i="8" l="1"/>
  <c r="L4373" i="4"/>
  <c r="L4745" i="8" l="1"/>
  <c r="K4373" i="4"/>
  <c r="K4745" i="8" l="1"/>
  <c r="L4374" i="4"/>
  <c r="L4746" i="8" l="1"/>
  <c r="K4374" i="4"/>
  <c r="K4746" i="8" l="1"/>
  <c r="L4375" i="4"/>
  <c r="L4747" i="8" l="1"/>
  <c r="K4375" i="4"/>
  <c r="K4747" i="8" l="1"/>
  <c r="L4376" i="4"/>
  <c r="L4748" i="8" l="1"/>
  <c r="K4376" i="4"/>
  <c r="K4748" i="8" l="1"/>
  <c r="L4377" i="4"/>
  <c r="L4749" i="8" l="1"/>
  <c r="K4377" i="4"/>
  <c r="K4749" i="8" l="1"/>
  <c r="L4378" i="4"/>
  <c r="L4750" i="8" l="1"/>
  <c r="K4378" i="4"/>
  <c r="K4750" i="8" l="1"/>
  <c r="L4379" i="4"/>
  <c r="L4751" i="8" l="1"/>
  <c r="K4379" i="4"/>
  <c r="K4751" i="8" l="1"/>
  <c r="L4380" i="4"/>
  <c r="L4752" i="8" l="1"/>
  <c r="K4380" i="4"/>
  <c r="K4752" i="8" l="1"/>
  <c r="L4381" i="4"/>
  <c r="L4753" i="8" l="1"/>
  <c r="K4381" i="4"/>
  <c r="K4753" i="8" l="1"/>
  <c r="L4382" i="4"/>
  <c r="L4754" i="8" l="1"/>
  <c r="K4382" i="4"/>
  <c r="K4754" i="8" l="1"/>
  <c r="L4383" i="4"/>
  <c r="L4755" i="8" l="1"/>
  <c r="K4383" i="4"/>
  <c r="K4755" i="8" l="1"/>
  <c r="L4384" i="4"/>
  <c r="L4756" i="8" l="1"/>
  <c r="K4384" i="4"/>
  <c r="K4756" i="8" l="1"/>
  <c r="L4385" i="4"/>
  <c r="L4757" i="8" l="1"/>
  <c r="K4385" i="4"/>
  <c r="K4757" i="8" l="1"/>
  <c r="L4386" i="4"/>
  <c r="L4758" i="8" l="1"/>
  <c r="K4386" i="4"/>
  <c r="K4758" i="8" l="1"/>
  <c r="L4387" i="4"/>
  <c r="L4759" i="8" l="1"/>
  <c r="K4387" i="4"/>
  <c r="K4759" i="8" l="1"/>
  <c r="L4388" i="4"/>
  <c r="L4760" i="8" l="1"/>
  <c r="K4388" i="4"/>
  <c r="K4760" i="8" l="1"/>
  <c r="L4389" i="4"/>
  <c r="L4761" i="8" l="1"/>
  <c r="K4389" i="4"/>
  <c r="K4761" i="8" l="1"/>
  <c r="L4390" i="4"/>
  <c r="L4762" i="8" l="1"/>
  <c r="K4390" i="4"/>
  <c r="K4762" i="8" l="1"/>
  <c r="L4391" i="4"/>
  <c r="L4763" i="8" l="1"/>
  <c r="K4391" i="4"/>
  <c r="K4763" i="8" l="1"/>
  <c r="L4392" i="4"/>
  <c r="L4764" i="8" l="1"/>
  <c r="K4392" i="4"/>
  <c r="K4764" i="8" l="1"/>
  <c r="L4393" i="4"/>
  <c r="L4765" i="8" l="1"/>
  <c r="K4393" i="4"/>
  <c r="K4765" i="8" l="1"/>
  <c r="L4394" i="4"/>
  <c r="L4766" i="8" l="1"/>
  <c r="K4394" i="4"/>
  <c r="K4766" i="8" l="1"/>
  <c r="L4395" i="4"/>
  <c r="L4767" i="8" l="1"/>
  <c r="K4395" i="4"/>
  <c r="K4767" i="8" l="1"/>
  <c r="L4396" i="4"/>
  <c r="L4768" i="8" l="1"/>
  <c r="K4396" i="4"/>
  <c r="K4768" i="8" l="1"/>
  <c r="L4397" i="4"/>
  <c r="L4769" i="8" l="1"/>
  <c r="K4397" i="4"/>
  <c r="K4769" i="8" l="1"/>
  <c r="L4398" i="4"/>
  <c r="L4770" i="8" l="1"/>
  <c r="K4398" i="4"/>
  <c r="K4770" i="8" l="1"/>
  <c r="L4399" i="4"/>
  <c r="L4771" i="8" l="1"/>
  <c r="K4399" i="4"/>
  <c r="K4771" i="8" l="1"/>
  <c r="L4400" i="4"/>
  <c r="L4772" i="8" l="1"/>
  <c r="K4400" i="4"/>
  <c r="K4772" i="8" l="1"/>
  <c r="L4401" i="4"/>
  <c r="L4773" i="8" l="1"/>
  <c r="K4401" i="4"/>
  <c r="K4773" i="8" l="1"/>
  <c r="L4402" i="4"/>
  <c r="L4774" i="8" l="1"/>
  <c r="K4402" i="4"/>
  <c r="K4774" i="8" l="1"/>
  <c r="L4403" i="4"/>
  <c r="L4775" i="8" l="1"/>
  <c r="K4403" i="4"/>
  <c r="K4775" i="8" l="1"/>
  <c r="L4404" i="4"/>
  <c r="L4776" i="8" l="1"/>
  <c r="K4404" i="4"/>
  <c r="K4776" i="8" l="1"/>
  <c r="L4405" i="4"/>
  <c r="L4777" i="8" l="1"/>
  <c r="K4405" i="4"/>
  <c r="K4777" i="8" l="1"/>
  <c r="L4406" i="4"/>
  <c r="L4778" i="8" l="1"/>
  <c r="K4406" i="4"/>
  <c r="K4778" i="8" l="1"/>
  <c r="L4407" i="4"/>
  <c r="L4779" i="8" l="1"/>
  <c r="K4407" i="4"/>
  <c r="K4779" i="8" l="1"/>
  <c r="L4408" i="4"/>
  <c r="L4780" i="8" l="1"/>
  <c r="K4408" i="4"/>
  <c r="K4780" i="8" l="1"/>
  <c r="L4409" i="4"/>
  <c r="L4781" i="8" l="1"/>
  <c r="K4409" i="4"/>
  <c r="K4781" i="8" l="1"/>
  <c r="L4410" i="4"/>
  <c r="L4782" i="8" l="1"/>
  <c r="K4410" i="4"/>
  <c r="K4782" i="8" l="1"/>
  <c r="L4411" i="4"/>
  <c r="L4783" i="8" l="1"/>
  <c r="K4411" i="4"/>
  <c r="K4783" i="8" l="1"/>
  <c r="L4412" i="4"/>
  <c r="L4784" i="8" l="1"/>
  <c r="K4412" i="4"/>
  <c r="K4784" i="8" l="1"/>
  <c r="L4413" i="4"/>
  <c r="L4785" i="8" l="1"/>
  <c r="K4413" i="4"/>
  <c r="K4785" i="8" l="1"/>
  <c r="L4414" i="4"/>
  <c r="L4786" i="8" l="1"/>
  <c r="K4414" i="4"/>
  <c r="K4786" i="8" l="1"/>
  <c r="L4415" i="4"/>
  <c r="L4787" i="8" l="1"/>
  <c r="K4415" i="4"/>
  <c r="K4787" i="8" l="1"/>
  <c r="L4416" i="4"/>
  <c r="L4788" i="8" l="1"/>
  <c r="K4416" i="4"/>
  <c r="K4788" i="8" l="1"/>
  <c r="L4417" i="4"/>
  <c r="L4789" i="8" l="1"/>
  <c r="K4417" i="4"/>
  <c r="K4789" i="8" l="1"/>
  <c r="L4418" i="4"/>
  <c r="L4790" i="8" l="1"/>
  <c r="K4418" i="4"/>
  <c r="K4790" i="8" l="1"/>
  <c r="L4419" i="4"/>
  <c r="L4791" i="8" l="1"/>
  <c r="K4419" i="4"/>
  <c r="K4791" i="8" l="1"/>
  <c r="L4420" i="4"/>
  <c r="L4792" i="8" l="1"/>
  <c r="K4420" i="4"/>
  <c r="K4792" i="8" l="1"/>
  <c r="L4421" i="4"/>
  <c r="L4793" i="8" l="1"/>
  <c r="K4421" i="4"/>
  <c r="L4422" i="4" s="1"/>
  <c r="K4793" i="8" l="1"/>
  <c r="K4422" i="4"/>
  <c r="L4423" i="4"/>
  <c r="L4794" i="8" l="1"/>
  <c r="K4423" i="4"/>
  <c r="K4794" i="8" l="1"/>
  <c r="L4424" i="4"/>
  <c r="L4795" i="8" l="1"/>
  <c r="K4424" i="4"/>
  <c r="K4795" i="8" l="1"/>
  <c r="L4425" i="4"/>
  <c r="L4796" i="8" l="1"/>
  <c r="K4425" i="4"/>
  <c r="K4796" i="8" l="1"/>
  <c r="L4426" i="4"/>
  <c r="L4797" i="8" l="1"/>
  <c r="K4426" i="4"/>
  <c r="K4797" i="8" l="1"/>
  <c r="L4427" i="4"/>
  <c r="L4798" i="8" l="1"/>
  <c r="K4427" i="4"/>
  <c r="K4798" i="8" l="1"/>
  <c r="L4428" i="4"/>
  <c r="L4799" i="8" l="1"/>
  <c r="K4428" i="4"/>
  <c r="K4799" i="8" l="1"/>
  <c r="L4429" i="4"/>
  <c r="L4800" i="8" l="1"/>
  <c r="K4429" i="4"/>
  <c r="K4800" i="8" l="1"/>
  <c r="L4430" i="4"/>
  <c r="L4801" i="8" l="1"/>
  <c r="K4430" i="4"/>
  <c r="K4801" i="8" l="1"/>
  <c r="L4431" i="4"/>
  <c r="L4802" i="8" l="1"/>
  <c r="K4431" i="4"/>
  <c r="K4802" i="8" l="1"/>
  <c r="L4432" i="4"/>
  <c r="L4803" i="8" l="1"/>
  <c r="K4432" i="4"/>
  <c r="K4803" i="8" l="1"/>
  <c r="L4433" i="4"/>
  <c r="L4804" i="8" l="1"/>
  <c r="K4433" i="4"/>
  <c r="K4804" i="8" l="1"/>
  <c r="L4434" i="4"/>
  <c r="L4805" i="8" l="1"/>
  <c r="K4434" i="4"/>
  <c r="K4805" i="8" l="1"/>
  <c r="L4435" i="4"/>
  <c r="L4806" i="8" l="1"/>
  <c r="K4435" i="4"/>
  <c r="K4806" i="8" l="1"/>
  <c r="L4436" i="4"/>
  <c r="L4807" i="8" l="1"/>
  <c r="K4436" i="4"/>
  <c r="K4807" i="8" l="1"/>
  <c r="L4437" i="4"/>
  <c r="L4808" i="8" l="1"/>
  <c r="K4437" i="4"/>
  <c r="K4808" i="8" l="1"/>
  <c r="L4438" i="4"/>
  <c r="L4809" i="8" l="1"/>
  <c r="K4438" i="4"/>
  <c r="K4809" i="8" l="1"/>
  <c r="L4439" i="4"/>
  <c r="L4810" i="8" l="1"/>
  <c r="K4439" i="4"/>
  <c r="K4810" i="8" l="1"/>
  <c r="L4440" i="4"/>
  <c r="L4811" i="8" l="1"/>
  <c r="K4440" i="4"/>
  <c r="K4811" i="8" l="1"/>
  <c r="L4441" i="4"/>
  <c r="L4812" i="8" l="1"/>
  <c r="K4441" i="4"/>
  <c r="K4812" i="8" l="1"/>
  <c r="L4442" i="4"/>
  <c r="L4813" i="8" l="1"/>
  <c r="K4442" i="4"/>
  <c r="K4813" i="8" l="1"/>
  <c r="L4443" i="4"/>
  <c r="L4814" i="8" l="1"/>
  <c r="K4443" i="4"/>
  <c r="K4814" i="8" l="1"/>
  <c r="L4444" i="4"/>
  <c r="L4815" i="8" l="1"/>
  <c r="K4444" i="4"/>
  <c r="K4815" i="8" l="1"/>
  <c r="L4445" i="4"/>
  <c r="L4816" i="8" l="1"/>
  <c r="K4445" i="4"/>
  <c r="K4816" i="8" l="1"/>
  <c r="L4446" i="4"/>
  <c r="L4817" i="8" l="1"/>
  <c r="K4446" i="4"/>
  <c r="K4817" i="8" l="1"/>
  <c r="L4447" i="4"/>
  <c r="L4818" i="8" l="1"/>
  <c r="K4447" i="4"/>
  <c r="K4818" i="8" l="1"/>
  <c r="L4448" i="4"/>
  <c r="L4819" i="8" l="1"/>
  <c r="K4448" i="4"/>
  <c r="K4819" i="8" l="1"/>
  <c r="L4449" i="4"/>
  <c r="L4820" i="8" l="1"/>
  <c r="K4449" i="4"/>
  <c r="K4820" i="8" l="1"/>
  <c r="L4450" i="4"/>
  <c r="L4821" i="8" l="1"/>
  <c r="K4450" i="4"/>
  <c r="K4821" i="8" l="1"/>
  <c r="L4451" i="4"/>
  <c r="L4822" i="8" l="1"/>
  <c r="K4451" i="4"/>
  <c r="K4822" i="8" l="1"/>
  <c r="L4452" i="4"/>
  <c r="L4823" i="8" l="1"/>
  <c r="K4452" i="4"/>
  <c r="K4823" i="8" l="1"/>
  <c r="L4453" i="4"/>
  <c r="L4824" i="8" l="1"/>
  <c r="K4453" i="4"/>
  <c r="K4824" i="8" l="1"/>
  <c r="L4454" i="4"/>
  <c r="L4825" i="8" l="1"/>
  <c r="K4454" i="4"/>
  <c r="K4825" i="8" l="1"/>
  <c r="L4455" i="4"/>
  <c r="L4826" i="8" l="1"/>
  <c r="K4455" i="4"/>
  <c r="K4826" i="8" l="1"/>
  <c r="L4456" i="4"/>
  <c r="L4827" i="8" l="1"/>
  <c r="K4456" i="4"/>
  <c r="K4827" i="8" l="1"/>
  <c r="L4457" i="4"/>
  <c r="L4828" i="8" l="1"/>
  <c r="K4457" i="4"/>
  <c r="K4828" i="8" l="1"/>
  <c r="L4458" i="4"/>
  <c r="L4829" i="8" l="1"/>
  <c r="K4458" i="4"/>
  <c r="K4829" i="8" l="1"/>
  <c r="L4459" i="4"/>
  <c r="L4830" i="8" l="1"/>
  <c r="K4459" i="4"/>
  <c r="K4830" i="8" l="1"/>
  <c r="L4460" i="4"/>
  <c r="L4831" i="8" l="1"/>
  <c r="K4460" i="4"/>
  <c r="K4831" i="8" l="1"/>
  <c r="L4461" i="4"/>
  <c r="L4832" i="8" l="1"/>
  <c r="K4461" i="4"/>
  <c r="K4832" i="8" l="1"/>
  <c r="L4462" i="4"/>
  <c r="L4833" i="8" l="1"/>
  <c r="K4462" i="4"/>
  <c r="K4833" i="8" l="1"/>
  <c r="L4463" i="4"/>
  <c r="L4834" i="8" l="1"/>
  <c r="K4463" i="4"/>
  <c r="K4834" i="8" l="1"/>
  <c r="L4464" i="4"/>
  <c r="L4835" i="8" l="1"/>
  <c r="K4464" i="4"/>
  <c r="K4835" i="8" l="1"/>
  <c r="L4465" i="4"/>
  <c r="L4836" i="8" l="1"/>
  <c r="K4465" i="4"/>
  <c r="K4836" i="8" l="1"/>
  <c r="L4466" i="4"/>
  <c r="L4837" i="8" l="1"/>
  <c r="K4466" i="4"/>
  <c r="K4837" i="8" l="1"/>
  <c r="L4467" i="4"/>
  <c r="L4838" i="8" l="1"/>
  <c r="K4467" i="4"/>
  <c r="K4838" i="8" l="1"/>
  <c r="L4468" i="4"/>
  <c r="L4839" i="8" l="1"/>
  <c r="K4468" i="4"/>
  <c r="K4839" i="8" l="1"/>
  <c r="L4469" i="4"/>
  <c r="L4840" i="8" l="1"/>
  <c r="K4469" i="4"/>
  <c r="K4840" i="8" l="1"/>
  <c r="L4470" i="4"/>
  <c r="L4841" i="8" l="1"/>
  <c r="K4470" i="4"/>
  <c r="K4841" i="8" l="1"/>
  <c r="L4471" i="4"/>
  <c r="L4842" i="8" l="1"/>
  <c r="K4471" i="4"/>
  <c r="K4842" i="8" l="1"/>
  <c r="L4472" i="4"/>
  <c r="L4843" i="8" l="1"/>
  <c r="K4472" i="4"/>
  <c r="K4843" i="8" l="1"/>
  <c r="L4473" i="4"/>
  <c r="L4844" i="8" l="1"/>
  <c r="K4473" i="4"/>
  <c r="K4844" i="8" l="1"/>
  <c r="L4474" i="4"/>
  <c r="L4845" i="8" l="1"/>
  <c r="K4474" i="4"/>
  <c r="K4845" i="8" l="1"/>
  <c r="L4475" i="4"/>
  <c r="L4846" i="8" l="1"/>
  <c r="K4475" i="4"/>
  <c r="K4846" i="8" l="1"/>
  <c r="L4476" i="4"/>
  <c r="L4847" i="8" l="1"/>
  <c r="K4476" i="4"/>
  <c r="K4847" i="8" l="1"/>
  <c r="L4477" i="4"/>
  <c r="L4848" i="8" l="1"/>
  <c r="K4477" i="4"/>
  <c r="K4848" i="8" l="1"/>
  <c r="L4478" i="4"/>
  <c r="L4849" i="8" l="1"/>
  <c r="K4478" i="4"/>
  <c r="K4849" i="8" l="1"/>
  <c r="L4479" i="4"/>
  <c r="L4850" i="8" l="1"/>
  <c r="K4479" i="4"/>
  <c r="K4850" i="8" l="1"/>
  <c r="L4480" i="4"/>
  <c r="L4851" i="8" l="1"/>
  <c r="K4480" i="4"/>
  <c r="K4851" i="8" l="1"/>
  <c r="L4481" i="4"/>
  <c r="L4852" i="8" l="1"/>
  <c r="K4481" i="4"/>
  <c r="K4852" i="8" l="1"/>
  <c r="L4482" i="4"/>
  <c r="L4853" i="8" l="1"/>
  <c r="K4482" i="4"/>
  <c r="K4853" i="8" l="1"/>
  <c r="L4483" i="4"/>
  <c r="L4854" i="8" l="1"/>
  <c r="K4483" i="4"/>
  <c r="K4854" i="8" l="1"/>
  <c r="L4484" i="4"/>
  <c r="L4855" i="8" l="1"/>
  <c r="K4484" i="4"/>
  <c r="K4855" i="8" l="1"/>
  <c r="L4485" i="4"/>
  <c r="L4856" i="8" l="1"/>
  <c r="K4485" i="4"/>
  <c r="K4856" i="8" l="1"/>
  <c r="L4486" i="4"/>
  <c r="L4857" i="8" l="1"/>
  <c r="K4486" i="4"/>
  <c r="K4857" i="8" l="1"/>
  <c r="L4487" i="4"/>
  <c r="L4858" i="8" l="1"/>
  <c r="K4487" i="4"/>
  <c r="K4858" i="8" l="1"/>
  <c r="L4488" i="4"/>
  <c r="L4859" i="8" l="1"/>
  <c r="K4488" i="4"/>
  <c r="K4859" i="8" l="1"/>
  <c r="L4489" i="4"/>
  <c r="L4860" i="8" l="1"/>
  <c r="K4489" i="4"/>
  <c r="K4860" i="8" l="1"/>
  <c r="L4490" i="4"/>
  <c r="L4861" i="8" l="1"/>
  <c r="K4490" i="4"/>
  <c r="K4861" i="8" l="1"/>
  <c r="L4491" i="4"/>
  <c r="L4862" i="8" l="1"/>
  <c r="K4491" i="4"/>
  <c r="K4862" i="8" l="1"/>
  <c r="L4492" i="4"/>
  <c r="L4863" i="8" l="1"/>
  <c r="K4492" i="4"/>
  <c r="K4863" i="8" l="1"/>
  <c r="L4493" i="4"/>
  <c r="L4864" i="8" l="1"/>
  <c r="K4493" i="4"/>
  <c r="K4864" i="8" l="1"/>
  <c r="L4494" i="4"/>
  <c r="L4865" i="8" l="1"/>
  <c r="K4494" i="4"/>
  <c r="K4865" i="8" l="1"/>
  <c r="L4495" i="4"/>
  <c r="L4866" i="8" l="1"/>
  <c r="K4495" i="4"/>
  <c r="K4866" i="8" l="1"/>
  <c r="L4496" i="4"/>
  <c r="L4867" i="8" l="1"/>
  <c r="K4496" i="4"/>
  <c r="K4867" i="8" l="1"/>
  <c r="L4497" i="4"/>
  <c r="L4868" i="8" l="1"/>
  <c r="K4497" i="4"/>
  <c r="K4868" i="8" l="1"/>
  <c r="L4498" i="4"/>
  <c r="L4869" i="8" l="1"/>
  <c r="K4498" i="4"/>
  <c r="K4869" i="8" l="1"/>
  <c r="L4499" i="4"/>
  <c r="L4870" i="8" l="1"/>
  <c r="K4499" i="4"/>
  <c r="K4870" i="8" l="1"/>
  <c r="L4500" i="4"/>
  <c r="L4871" i="8" l="1"/>
  <c r="K4500" i="4"/>
  <c r="K4871" i="8" l="1"/>
  <c r="L4501" i="4"/>
  <c r="L4872" i="8" l="1"/>
  <c r="K4501" i="4"/>
  <c r="K4872" i="8" l="1"/>
  <c r="L4502" i="4"/>
  <c r="L4873" i="8" l="1"/>
  <c r="K4502" i="4"/>
  <c r="K4873" i="8" l="1"/>
  <c r="L4503" i="4"/>
  <c r="L4874" i="8" l="1"/>
  <c r="K4503" i="4"/>
  <c r="K4874" i="8" l="1"/>
  <c r="L4504" i="4"/>
  <c r="L4875" i="8" l="1"/>
  <c r="K4504" i="4"/>
  <c r="K4875" i="8" l="1"/>
  <c r="L4505" i="4"/>
  <c r="L4876" i="8" l="1"/>
  <c r="K4505" i="4"/>
  <c r="K4876" i="8" l="1"/>
  <c r="L4506" i="4"/>
  <c r="L4877" i="8" l="1"/>
  <c r="K4506" i="4"/>
  <c r="K4877" i="8" l="1"/>
  <c r="L4507" i="4"/>
  <c r="L4878" i="8" l="1"/>
  <c r="K4507" i="4"/>
  <c r="K4878" i="8" l="1"/>
  <c r="L4508" i="4"/>
  <c r="L4879" i="8" l="1"/>
  <c r="K4508" i="4"/>
  <c r="K4879" i="8" l="1"/>
  <c r="L4509" i="4"/>
  <c r="L4880" i="8" l="1"/>
  <c r="K4509" i="4"/>
  <c r="K4880" i="8" l="1"/>
  <c r="L4510" i="4"/>
  <c r="L4881" i="8" l="1"/>
  <c r="K4510" i="4"/>
  <c r="K4881" i="8" l="1"/>
  <c r="L4511" i="4"/>
  <c r="L4882" i="8" l="1"/>
  <c r="K4511" i="4"/>
  <c r="K4882" i="8" l="1"/>
  <c r="L4512" i="4"/>
  <c r="L4883" i="8" l="1"/>
  <c r="K4512" i="4"/>
  <c r="K4883" i="8" l="1"/>
  <c r="L4513" i="4"/>
  <c r="L4884" i="8" l="1"/>
  <c r="K4513" i="4"/>
  <c r="K4884" i="8" l="1"/>
  <c r="L4514" i="4"/>
  <c r="L4885" i="8" l="1"/>
  <c r="K4514" i="4"/>
  <c r="K4885" i="8" l="1"/>
  <c r="L4515" i="4"/>
  <c r="L4886" i="8" l="1"/>
  <c r="K4515" i="4"/>
  <c r="K4886" i="8" l="1"/>
  <c r="L4516" i="4"/>
  <c r="L4887" i="8" l="1"/>
  <c r="K4516" i="4"/>
  <c r="K4887" i="8" l="1"/>
  <c r="L4517" i="4"/>
  <c r="L4888" i="8" l="1"/>
  <c r="K4517" i="4"/>
  <c r="K4888" i="8" l="1"/>
  <c r="L4518" i="4"/>
  <c r="L4889" i="8" l="1"/>
  <c r="K4518" i="4"/>
  <c r="K4889" i="8" l="1"/>
  <c r="L4519" i="4"/>
  <c r="L4890" i="8" l="1"/>
  <c r="K4519" i="4"/>
  <c r="K4890" i="8" l="1"/>
  <c r="L4520" i="4"/>
  <c r="L4891" i="8" l="1"/>
  <c r="K4520" i="4"/>
  <c r="K4891" i="8" l="1"/>
  <c r="L4521" i="4"/>
  <c r="L4892" i="8" l="1"/>
  <c r="K4521" i="4"/>
  <c r="K4892" i="8" l="1"/>
  <c r="L4522" i="4"/>
  <c r="L4893" i="8" l="1"/>
  <c r="K4522" i="4"/>
  <c r="K4893" i="8" l="1"/>
  <c r="L4523" i="4"/>
  <c r="L4894" i="8" l="1"/>
  <c r="K4523" i="4"/>
  <c r="K4894" i="8" l="1"/>
  <c r="L4524" i="4"/>
  <c r="L4895" i="8" l="1"/>
  <c r="K4524" i="4"/>
  <c r="K4895" i="8" l="1"/>
  <c r="L4525" i="4"/>
  <c r="L4896" i="8" l="1"/>
  <c r="K4525" i="4"/>
  <c r="K4896" i="8" l="1"/>
  <c r="L4526" i="4"/>
  <c r="L4897" i="8" l="1"/>
  <c r="K4526" i="4"/>
  <c r="K4897" i="8" l="1"/>
  <c r="L4527" i="4"/>
  <c r="L4898" i="8" l="1"/>
  <c r="K4527" i="4"/>
  <c r="K4898" i="8" l="1"/>
  <c r="L4528" i="4"/>
  <c r="L4899" i="8" l="1"/>
  <c r="K4528" i="4"/>
  <c r="K4899" i="8" l="1"/>
  <c r="L4529" i="4"/>
  <c r="L4900" i="8" l="1"/>
  <c r="K4529" i="4"/>
  <c r="K4900" i="8" l="1"/>
  <c r="L4530" i="4"/>
  <c r="L4901" i="8" l="1"/>
  <c r="K4530" i="4"/>
  <c r="K4901" i="8" l="1"/>
  <c r="L4531" i="4"/>
  <c r="L4902" i="8" l="1"/>
  <c r="K4531" i="4"/>
  <c r="K4902" i="8" l="1"/>
  <c r="L4532" i="4"/>
  <c r="L4903" i="8" l="1"/>
  <c r="K4532" i="4"/>
  <c r="K4903" i="8" l="1"/>
  <c r="L4533" i="4"/>
  <c r="L4904" i="8" l="1"/>
  <c r="K4533" i="4"/>
  <c r="K4904" i="8" l="1"/>
  <c r="L4534" i="4"/>
  <c r="L4905" i="8" l="1"/>
  <c r="K4534" i="4"/>
  <c r="K4905" i="8" l="1"/>
  <c r="L4535" i="4"/>
  <c r="L4906" i="8" l="1"/>
  <c r="K4535" i="4"/>
  <c r="K4906" i="8" l="1"/>
  <c r="L4536" i="4"/>
  <c r="L4907" i="8" l="1"/>
  <c r="K4536" i="4"/>
  <c r="K4907" i="8" l="1"/>
  <c r="L4537" i="4"/>
  <c r="L4908" i="8" l="1"/>
  <c r="K4537" i="4"/>
  <c r="K4908" i="8" l="1"/>
  <c r="L4538" i="4"/>
  <c r="L4909" i="8" l="1"/>
  <c r="K4538" i="4"/>
  <c r="K4909" i="8" l="1"/>
  <c r="L4539" i="4"/>
  <c r="L4910" i="8" l="1"/>
  <c r="K4539" i="4"/>
  <c r="K4910" i="8" l="1"/>
  <c r="L4540" i="4"/>
  <c r="L4911" i="8" l="1"/>
  <c r="K4540" i="4"/>
  <c r="K4911" i="8" l="1"/>
  <c r="L4541" i="4"/>
  <c r="L4912" i="8" l="1"/>
  <c r="K4541" i="4"/>
  <c r="K4912" i="8" l="1"/>
  <c r="L4542" i="4"/>
  <c r="L4913" i="8" l="1"/>
  <c r="K4542" i="4"/>
  <c r="K4913" i="8" l="1"/>
  <c r="L4543" i="4"/>
  <c r="L4914" i="8" l="1"/>
  <c r="K4543" i="4"/>
  <c r="K4914" i="8" l="1"/>
  <c r="L4544" i="4"/>
  <c r="L4915" i="8" l="1"/>
  <c r="K4544" i="4"/>
  <c r="K4915" i="8" l="1"/>
  <c r="L4545" i="4"/>
  <c r="L4916" i="8" l="1"/>
  <c r="K4545" i="4"/>
  <c r="K4916" i="8" l="1"/>
  <c r="L4546" i="4"/>
  <c r="L4917" i="8" l="1"/>
  <c r="K4546" i="4"/>
  <c r="K4917" i="8" l="1"/>
  <c r="L4547" i="4"/>
  <c r="L4918" i="8" l="1"/>
  <c r="K4547" i="4"/>
  <c r="K4918" i="8" l="1"/>
  <c r="L4548" i="4"/>
  <c r="L4919" i="8" l="1"/>
  <c r="K4548" i="4"/>
  <c r="K4919" i="8" l="1"/>
  <c r="L4549" i="4"/>
  <c r="L4920" i="8" l="1"/>
  <c r="K4549" i="4"/>
  <c r="K4920" i="8" l="1"/>
  <c r="L4550" i="4"/>
  <c r="L4921" i="8" l="1"/>
  <c r="K4550" i="4"/>
  <c r="K4921" i="8" l="1"/>
  <c r="L4551" i="4"/>
  <c r="L4922" i="8" l="1"/>
  <c r="K4551" i="4"/>
  <c r="K4922" i="8" l="1"/>
  <c r="L4552" i="4"/>
  <c r="L4923" i="8" l="1"/>
  <c r="K4552" i="4"/>
  <c r="K4923" i="8" l="1"/>
  <c r="L4553" i="4"/>
  <c r="L4924" i="8" l="1"/>
  <c r="K4553" i="4"/>
  <c r="K4924" i="8" l="1"/>
  <c r="L4554" i="4"/>
  <c r="L4925" i="8" l="1"/>
  <c r="K4554" i="4"/>
  <c r="K4925" i="8" l="1"/>
  <c r="L4555" i="4"/>
  <c r="L4926" i="8" l="1"/>
  <c r="K4555" i="4"/>
  <c r="K4926" i="8" l="1"/>
  <c r="L4556" i="4"/>
  <c r="L4927" i="8" l="1"/>
  <c r="K4556" i="4"/>
  <c r="K4927" i="8" l="1"/>
  <c r="L4557" i="4"/>
  <c r="L4928" i="8" l="1"/>
  <c r="K4557" i="4"/>
  <c r="K4928" i="8" l="1"/>
  <c r="L4558" i="4"/>
  <c r="L4929" i="8" l="1"/>
  <c r="K4558" i="4"/>
  <c r="K4929" i="8" l="1"/>
  <c r="L4559" i="4"/>
  <c r="L4930" i="8" l="1"/>
  <c r="K4559" i="4"/>
  <c r="K4930" i="8" l="1"/>
  <c r="L4560" i="4"/>
  <c r="L4931" i="8" l="1"/>
  <c r="K4560" i="4"/>
  <c r="K4931" i="8" l="1"/>
  <c r="L4561" i="4"/>
  <c r="L4932" i="8" l="1"/>
  <c r="K4561" i="4"/>
  <c r="K4932" i="8" l="1"/>
  <c r="L4562" i="4"/>
  <c r="L4933" i="8" l="1"/>
  <c r="K4562" i="4"/>
  <c r="K4933" i="8" l="1"/>
  <c r="L4563" i="4"/>
  <c r="L4934" i="8" l="1"/>
  <c r="K4563" i="4"/>
  <c r="K4934" i="8" l="1"/>
  <c r="L4564" i="4"/>
  <c r="L4935" i="8" l="1"/>
  <c r="K4564" i="4"/>
  <c r="K4935" i="8" l="1"/>
  <c r="L4565" i="4"/>
  <c r="L4936" i="8" l="1"/>
  <c r="K4565" i="4"/>
  <c r="K4936" i="8" l="1"/>
  <c r="L4566" i="4"/>
  <c r="L4937" i="8" l="1"/>
  <c r="K4566" i="4"/>
  <c r="K4937" i="8" l="1"/>
  <c r="L4567" i="4"/>
  <c r="L4938" i="8" l="1"/>
  <c r="K4567" i="4"/>
  <c r="K4938" i="8" l="1"/>
  <c r="L4568" i="4"/>
  <c r="L4939" i="8" l="1"/>
  <c r="K4568" i="4"/>
  <c r="K4939" i="8" l="1"/>
  <c r="L4569" i="4"/>
  <c r="L4940" i="8" l="1"/>
  <c r="K4569" i="4"/>
  <c r="K4940" i="8" l="1"/>
  <c r="L4570" i="4"/>
  <c r="L4941" i="8" l="1"/>
  <c r="K4570" i="4"/>
  <c r="K4941" i="8" l="1"/>
  <c r="L4571" i="4"/>
  <c r="L4942" i="8" l="1"/>
  <c r="K4571" i="4"/>
  <c r="K4942" i="8" l="1"/>
  <c r="L4572" i="4"/>
  <c r="L4943" i="8" l="1"/>
  <c r="K4572" i="4"/>
  <c r="K4943" i="8" l="1"/>
  <c r="L4573" i="4"/>
  <c r="L4944" i="8" l="1"/>
  <c r="K4573" i="4"/>
  <c r="K4944" i="8" l="1"/>
  <c r="L4574" i="4"/>
  <c r="L4945" i="8" l="1"/>
  <c r="K4574" i="4"/>
  <c r="K4945" i="8" l="1"/>
  <c r="L4575" i="4"/>
  <c r="L4946" i="8" l="1"/>
  <c r="K4575" i="4"/>
  <c r="K4946" i="8" l="1"/>
  <c r="L4576" i="4"/>
  <c r="L4947" i="8" l="1"/>
  <c r="K4576" i="4"/>
  <c r="K4947" i="8" l="1"/>
  <c r="L4577" i="4"/>
  <c r="L4948" i="8" l="1"/>
  <c r="K4577" i="4"/>
  <c r="K4948" i="8" l="1"/>
  <c r="L4578" i="4"/>
  <c r="L4949" i="8" l="1"/>
  <c r="K4578" i="4"/>
  <c r="L4579" i="4" s="1"/>
  <c r="K4949" i="8" l="1"/>
  <c r="K4579" i="4"/>
  <c r="L4950" i="8" l="1"/>
  <c r="L4580" i="4"/>
  <c r="K4950" i="8" l="1"/>
  <c r="K4580" i="4"/>
  <c r="L4951" i="8" l="1"/>
  <c r="L4581" i="4"/>
  <c r="K4951" i="8" l="1"/>
  <c r="K4581" i="4"/>
  <c r="L4952" i="8" l="1"/>
  <c r="L4582" i="4"/>
  <c r="K4952" i="8" l="1"/>
  <c r="K4582" i="4"/>
  <c r="L4953" i="8" l="1"/>
  <c r="L4583" i="4"/>
  <c r="K4953" i="8" l="1"/>
  <c r="K4583" i="4"/>
  <c r="L4954" i="8" l="1"/>
  <c r="L4584" i="4"/>
  <c r="K4954" i="8" l="1"/>
  <c r="K4584" i="4"/>
  <c r="L4955" i="8" l="1"/>
  <c r="L4585" i="4"/>
  <c r="K4955" i="8" l="1"/>
  <c r="K4585" i="4"/>
  <c r="L4956" i="8" l="1"/>
  <c r="L4586" i="4"/>
  <c r="K4956" i="8" l="1"/>
  <c r="K4586" i="4"/>
  <c r="L4957" i="8" l="1"/>
  <c r="L4587" i="4"/>
  <c r="K4957" i="8" l="1"/>
  <c r="K4587" i="4"/>
  <c r="L4958" i="8" l="1"/>
  <c r="L4588" i="4"/>
  <c r="K4958" i="8" l="1"/>
  <c r="K4588" i="4"/>
  <c r="L4959" i="8" l="1"/>
  <c r="L4589" i="4"/>
  <c r="K4959" i="8" l="1"/>
  <c r="K4589" i="4"/>
  <c r="L4960" i="8" l="1"/>
  <c r="L4590" i="4"/>
  <c r="K4960" i="8" l="1"/>
  <c r="K4590" i="4"/>
  <c r="L4961" i="8" l="1"/>
  <c r="L4591" i="4"/>
  <c r="K4961" i="8" l="1"/>
  <c r="K4591" i="4"/>
  <c r="L4962" i="8" l="1"/>
  <c r="L4592" i="4"/>
  <c r="K4962" i="8" l="1"/>
  <c r="K4592" i="4"/>
  <c r="L4963" i="8" l="1"/>
  <c r="L4593" i="4"/>
  <c r="K4963" i="8" l="1"/>
  <c r="K4593" i="4"/>
  <c r="L4964" i="8" l="1"/>
  <c r="L4594" i="4"/>
  <c r="K4964" i="8" l="1"/>
  <c r="K4594" i="4"/>
  <c r="L4965" i="8" l="1"/>
  <c r="L4595" i="4"/>
  <c r="K4965" i="8" l="1"/>
  <c r="K4595" i="4"/>
  <c r="L4966" i="8" l="1"/>
  <c r="L4596" i="4"/>
  <c r="K4966" i="8" l="1"/>
  <c r="K4596" i="4"/>
  <c r="L4967" i="8" l="1"/>
  <c r="L4597" i="4"/>
  <c r="K4967" i="8" l="1"/>
  <c r="K4597" i="4"/>
  <c r="L4968" i="8" l="1"/>
  <c r="L4598" i="4"/>
  <c r="K4968" i="8" l="1"/>
  <c r="K4598" i="4"/>
  <c r="L4969" i="8" l="1"/>
  <c r="L4599" i="4"/>
  <c r="K4969" i="8" l="1"/>
  <c r="K4599" i="4"/>
  <c r="L4970" i="8" l="1"/>
  <c r="L4600" i="4"/>
  <c r="K4970" i="8" l="1"/>
  <c r="K4600" i="4"/>
  <c r="L4971" i="8" l="1"/>
  <c r="L4601" i="4"/>
  <c r="K4971" i="8" l="1"/>
  <c r="K4601" i="4"/>
  <c r="L4972" i="8" l="1"/>
  <c r="L4602" i="4"/>
  <c r="K4972" i="8" l="1"/>
  <c r="K4602" i="4"/>
  <c r="L4973" i="8" l="1"/>
  <c r="L4603" i="4"/>
  <c r="K4973" i="8" l="1"/>
  <c r="K4603" i="4"/>
  <c r="L4974" i="8" l="1"/>
  <c r="L4604" i="4"/>
  <c r="K4974" i="8" l="1"/>
  <c r="K4604" i="4"/>
  <c r="L4975" i="8" l="1"/>
  <c r="L4605" i="4"/>
  <c r="K4975" i="8" l="1"/>
  <c r="K4605" i="4"/>
  <c r="L4976" i="8" l="1"/>
  <c r="L4606" i="4"/>
  <c r="K4976" i="8" l="1"/>
  <c r="K4606" i="4"/>
  <c r="L4977" i="8" l="1"/>
  <c r="L4607" i="4"/>
  <c r="K4977" i="8" l="1"/>
  <c r="K4607" i="4"/>
  <c r="L4978" i="8" l="1"/>
  <c r="L4608" i="4"/>
  <c r="K4978" i="8" l="1"/>
  <c r="K4608" i="4"/>
  <c r="L4979" i="8" l="1"/>
  <c r="L4609" i="4"/>
  <c r="K4979" i="8" l="1"/>
  <c r="K4609" i="4"/>
  <c r="L4980" i="8" l="1"/>
  <c r="L4610" i="4"/>
  <c r="K4980" i="8" l="1"/>
  <c r="K4610" i="4"/>
  <c r="L4981" i="8" l="1"/>
  <c r="L4611" i="4"/>
  <c r="K4981" i="8" l="1"/>
  <c r="K4611" i="4"/>
  <c r="L4982" i="8" l="1"/>
  <c r="L4612" i="4"/>
  <c r="K4982" i="8" l="1"/>
  <c r="K4612" i="4"/>
  <c r="L4983" i="8" l="1"/>
  <c r="L4613" i="4"/>
  <c r="K4983" i="8" l="1"/>
  <c r="K4613" i="4"/>
  <c r="L4984" i="8" l="1"/>
  <c r="L4614" i="4"/>
  <c r="K4984" i="8" l="1"/>
  <c r="K4614" i="4"/>
  <c r="L4985" i="8" l="1"/>
  <c r="L4615" i="4"/>
  <c r="K4985" i="8" l="1"/>
  <c r="K4615" i="4"/>
  <c r="L4986" i="8" l="1"/>
  <c r="L4616" i="4"/>
  <c r="K4986" i="8" l="1"/>
  <c r="K4616" i="4"/>
  <c r="L4987" i="8" l="1"/>
  <c r="L4617" i="4"/>
  <c r="K4987" i="8" l="1"/>
  <c r="K4617" i="4"/>
  <c r="L4988" i="8" l="1"/>
  <c r="L4618" i="4"/>
  <c r="K4988" i="8" l="1"/>
  <c r="K4618" i="4"/>
  <c r="L4989" i="8" l="1"/>
  <c r="L4619" i="4"/>
  <c r="K4989" i="8" l="1"/>
  <c r="K4619" i="4"/>
  <c r="L4990" i="8" l="1"/>
  <c r="L4620" i="4"/>
  <c r="K4990" i="8" l="1"/>
  <c r="K4620" i="4"/>
  <c r="L4991" i="8" l="1"/>
  <c r="L4621" i="4"/>
  <c r="K4991" i="8" l="1"/>
  <c r="K4621" i="4"/>
  <c r="L4992" i="8" l="1"/>
  <c r="L4622" i="4"/>
  <c r="K4992" i="8" l="1"/>
  <c r="K4622" i="4"/>
  <c r="L4993" i="8" l="1"/>
  <c r="L4623" i="4"/>
  <c r="K4993" i="8" l="1"/>
  <c r="K4623" i="4"/>
  <c r="L4994" i="8" l="1"/>
  <c r="L4624" i="4"/>
  <c r="K4994" i="8" l="1"/>
  <c r="K4624" i="4"/>
  <c r="L4995" i="8" l="1"/>
  <c r="L4625" i="4"/>
  <c r="K4995" i="8" l="1"/>
  <c r="K4625" i="4"/>
  <c r="L4996" i="8" l="1"/>
  <c r="L4626" i="4"/>
  <c r="K4996" i="8" l="1"/>
  <c r="K4626" i="4"/>
  <c r="L4997" i="8" l="1"/>
  <c r="L4627" i="4"/>
  <c r="K4997" i="8" l="1"/>
  <c r="K4627" i="4"/>
  <c r="L4998" i="8" l="1"/>
  <c r="L4628" i="4"/>
  <c r="K4998" i="8" l="1"/>
  <c r="K4628" i="4"/>
  <c r="L4999" i="8" l="1"/>
  <c r="L4629" i="4"/>
  <c r="K4999" i="8" l="1"/>
  <c r="K4629" i="4"/>
  <c r="L5000" i="8" l="1"/>
  <c r="L4630" i="4"/>
  <c r="K5000" i="8" l="1"/>
  <c r="K4630" i="4"/>
  <c r="L5001" i="8" l="1"/>
  <c r="L4631" i="4"/>
  <c r="K5001" i="8" l="1"/>
  <c r="K4631" i="4"/>
  <c r="L5002" i="8" l="1"/>
  <c r="L4632" i="4"/>
  <c r="K5002" i="8" l="1"/>
  <c r="K4632" i="4"/>
  <c r="L5003" i="8" l="1"/>
  <c r="L4633" i="4"/>
  <c r="K5003" i="8" l="1"/>
  <c r="K4633" i="4"/>
  <c r="L5004" i="8" l="1"/>
  <c r="L4634" i="4"/>
  <c r="K5004" i="8" l="1"/>
  <c r="K4634" i="4"/>
  <c r="L5005" i="8" l="1"/>
  <c r="L4635" i="4"/>
  <c r="K5005" i="8" l="1"/>
  <c r="K4635" i="4"/>
  <c r="L5006" i="8" l="1"/>
  <c r="L4636" i="4"/>
  <c r="K5006" i="8" l="1"/>
  <c r="K4636" i="4"/>
  <c r="L5007" i="8" l="1"/>
  <c r="L4637" i="4"/>
  <c r="K5007" i="8" l="1"/>
  <c r="K4637" i="4"/>
  <c r="L5008" i="8" l="1"/>
  <c r="L4638" i="4"/>
  <c r="K5008" i="8" l="1"/>
  <c r="K4638" i="4"/>
  <c r="L5009" i="8" l="1"/>
  <c r="L4639" i="4"/>
  <c r="K5009" i="8" l="1"/>
  <c r="K4639" i="4"/>
  <c r="L5010" i="8" l="1"/>
  <c r="L4640" i="4"/>
  <c r="K5010" i="8" l="1"/>
  <c r="K4640" i="4"/>
  <c r="L5011" i="8" l="1"/>
  <c r="L4641" i="4"/>
  <c r="K5011" i="8" l="1"/>
  <c r="K4641" i="4"/>
  <c r="L5012" i="8" l="1"/>
  <c r="L4642" i="4"/>
  <c r="K5012" i="8" l="1"/>
  <c r="K4642" i="4"/>
  <c r="L5013" i="8" l="1"/>
  <c r="L4643" i="4"/>
  <c r="K5013" i="8" l="1"/>
  <c r="K4643" i="4"/>
  <c r="L5014" i="8" l="1"/>
  <c r="L4644" i="4"/>
  <c r="K5014" i="8" l="1"/>
  <c r="K4644" i="4"/>
  <c r="L5015" i="8" l="1"/>
  <c r="L4645" i="4"/>
  <c r="K5015" i="8" l="1"/>
  <c r="K4645" i="4"/>
  <c r="L5016" i="8" l="1"/>
  <c r="L4646" i="4"/>
  <c r="K5016" i="8" l="1"/>
  <c r="K4646" i="4"/>
  <c r="L5017" i="8" l="1"/>
  <c r="L4647" i="4"/>
  <c r="K5017" i="8" l="1"/>
  <c r="K4647" i="4"/>
  <c r="L5018" i="8" l="1"/>
  <c r="L4648" i="4"/>
  <c r="K5018" i="8" l="1"/>
  <c r="K4648" i="4"/>
  <c r="L5019" i="8" l="1"/>
  <c r="L4649" i="4"/>
  <c r="K5019" i="8" l="1"/>
  <c r="K4649" i="4"/>
  <c r="L5020" i="8" l="1"/>
  <c r="L4650" i="4"/>
  <c r="K5020" i="8" l="1"/>
  <c r="K4650" i="4"/>
  <c r="L5021" i="8" l="1"/>
  <c r="L4651" i="4"/>
  <c r="K5021" i="8" l="1"/>
  <c r="K4651" i="4"/>
  <c r="L5022" i="8" l="1"/>
  <c r="L4652" i="4"/>
  <c r="K5022" i="8" l="1"/>
  <c r="K4652" i="4"/>
  <c r="L5023" i="8" l="1"/>
  <c r="L4653" i="4"/>
  <c r="K5023" i="8" l="1"/>
  <c r="K4653" i="4"/>
  <c r="L5024" i="8" l="1"/>
  <c r="L4654" i="4"/>
  <c r="K5024" i="8" l="1"/>
  <c r="K4654" i="4"/>
  <c r="L5025" i="8" l="1"/>
  <c r="L4655" i="4"/>
  <c r="K5025" i="8" l="1"/>
  <c r="K4655" i="4"/>
  <c r="L5026" i="8" l="1"/>
  <c r="L4656" i="4"/>
  <c r="K5026" i="8" l="1"/>
  <c r="K4656" i="4"/>
  <c r="L5027" i="8" l="1"/>
  <c r="L4657" i="4"/>
  <c r="K5027" i="8" l="1"/>
  <c r="K4657" i="4"/>
  <c r="L5028" i="8" l="1"/>
  <c r="L4658" i="4"/>
  <c r="K5028" i="8" l="1"/>
  <c r="K4658" i="4"/>
  <c r="L5029" i="8" l="1"/>
  <c r="L4659" i="4"/>
  <c r="K5029" i="8" l="1"/>
  <c r="K4659" i="4"/>
  <c r="L5030" i="8" l="1"/>
  <c r="L4660" i="4"/>
  <c r="K5030" i="8" l="1"/>
  <c r="K4660" i="4"/>
  <c r="L5031" i="8" l="1"/>
  <c r="L4661" i="4"/>
  <c r="K5031" i="8" l="1"/>
  <c r="K4661" i="4"/>
  <c r="L5032" i="8" l="1"/>
  <c r="L4662" i="4"/>
  <c r="K5032" i="8" l="1"/>
  <c r="K4662" i="4"/>
  <c r="L5033" i="8" l="1"/>
  <c r="L4663" i="4"/>
  <c r="K5033" i="8" l="1"/>
  <c r="K4663" i="4"/>
  <c r="L5034" i="8" l="1"/>
  <c r="L4664" i="4"/>
  <c r="K5034" i="8" l="1"/>
  <c r="K4664" i="4"/>
  <c r="L5035" i="8" l="1"/>
  <c r="L4665" i="4"/>
  <c r="K5035" i="8" l="1"/>
  <c r="K4665" i="4"/>
  <c r="L5036" i="8" l="1"/>
  <c r="L4666" i="4"/>
  <c r="K5036" i="8" l="1"/>
  <c r="K4666" i="4"/>
  <c r="L5037" i="8" l="1"/>
  <c r="L4667" i="4"/>
  <c r="K5037" i="8" l="1"/>
  <c r="K4667" i="4"/>
  <c r="L5038" i="8" l="1"/>
  <c r="L4668" i="4"/>
  <c r="K5038" i="8" l="1"/>
  <c r="K4668" i="4"/>
  <c r="L5039" i="8" l="1"/>
  <c r="L4669" i="4"/>
  <c r="K5039" i="8" l="1"/>
  <c r="K4669" i="4"/>
  <c r="L5040" i="8" l="1"/>
  <c r="L4670" i="4"/>
  <c r="K5040" i="8" l="1"/>
  <c r="K4670" i="4"/>
  <c r="L5041" i="8" l="1"/>
  <c r="L4671" i="4"/>
  <c r="K5041" i="8" l="1"/>
  <c r="K4671" i="4"/>
  <c r="L5042" i="8" l="1"/>
  <c r="L4672" i="4"/>
  <c r="K5042" i="8" l="1"/>
  <c r="K4672" i="4"/>
  <c r="L5043" i="8" l="1"/>
  <c r="L4673" i="4"/>
  <c r="K5043" i="8" l="1"/>
  <c r="K4673" i="4"/>
  <c r="L5044" i="8" l="1"/>
  <c r="L4674" i="4"/>
  <c r="K5044" i="8" l="1"/>
  <c r="K4674" i="4"/>
  <c r="L5045" i="8" l="1"/>
  <c r="L4675" i="4"/>
  <c r="K5045" i="8" l="1"/>
  <c r="K4675" i="4"/>
  <c r="L5046" i="8" l="1"/>
  <c r="L4676" i="4"/>
  <c r="K5046" i="8" l="1"/>
  <c r="K4676" i="4"/>
  <c r="L5047" i="8" l="1"/>
  <c r="L4677" i="4"/>
  <c r="K5047" i="8" l="1"/>
  <c r="K4677" i="4"/>
  <c r="L5048" i="8" l="1"/>
  <c r="L4678" i="4"/>
  <c r="K5048" i="8" l="1"/>
  <c r="K4678" i="4"/>
  <c r="L5049" i="8" l="1"/>
  <c r="L4679" i="4"/>
  <c r="K5049" i="8" l="1"/>
  <c r="K4679" i="4"/>
  <c r="L5050" i="8" l="1"/>
  <c r="L4680" i="4"/>
  <c r="K5050" i="8" l="1"/>
  <c r="K4680" i="4"/>
  <c r="L5051" i="8" l="1"/>
  <c r="L4681" i="4"/>
  <c r="K5051" i="8" l="1"/>
  <c r="K4681" i="4"/>
  <c r="L5052" i="8" l="1"/>
  <c r="L4682" i="4"/>
  <c r="K5052" i="8" l="1"/>
  <c r="K4682" i="4"/>
  <c r="L5053" i="8" l="1"/>
  <c r="L4683" i="4"/>
  <c r="K5053" i="8" l="1"/>
  <c r="K4683" i="4"/>
  <c r="L5054" i="8" l="1"/>
  <c r="L4684" i="4"/>
  <c r="K5054" i="8" l="1"/>
  <c r="K4684" i="4"/>
  <c r="L5055" i="8" l="1"/>
  <c r="L4685" i="4"/>
  <c r="K5055" i="8" l="1"/>
  <c r="K4685" i="4"/>
  <c r="L5056" i="8" l="1"/>
  <c r="L4686" i="4"/>
  <c r="K5056" i="8" l="1"/>
  <c r="K4686" i="4"/>
  <c r="L5057" i="8" l="1"/>
  <c r="L4687" i="4"/>
  <c r="K5057" i="8" l="1"/>
  <c r="K4687" i="4"/>
  <c r="L5058" i="8" l="1"/>
  <c r="L4688" i="4"/>
  <c r="K5058" i="8" l="1"/>
  <c r="K4688" i="4"/>
  <c r="L5059" i="8" l="1"/>
  <c r="L4689" i="4"/>
  <c r="K5059" i="8" l="1"/>
  <c r="K4689" i="4"/>
  <c r="L5060" i="8" l="1"/>
  <c r="L4690" i="4"/>
  <c r="K5060" i="8" l="1"/>
  <c r="K4690" i="4"/>
  <c r="L5061" i="8" l="1"/>
  <c r="L4691" i="4"/>
  <c r="K5061" i="8" l="1"/>
  <c r="K4691" i="4"/>
  <c r="L5062" i="8" l="1"/>
  <c r="L4692" i="4"/>
  <c r="K5062" i="8" l="1"/>
  <c r="K4692" i="4"/>
  <c r="L5063" i="8" l="1"/>
  <c r="L4693" i="4"/>
  <c r="K5063" i="8" l="1"/>
  <c r="K4693" i="4"/>
  <c r="L5064" i="8" l="1"/>
  <c r="L4694" i="4"/>
  <c r="K5064" i="8" l="1"/>
  <c r="K4694" i="4"/>
  <c r="L5065" i="8" l="1"/>
  <c r="L4695" i="4"/>
  <c r="K5065" i="8" l="1"/>
  <c r="K4695" i="4"/>
  <c r="L5066" i="8" l="1"/>
  <c r="L4696" i="4"/>
  <c r="K5066" i="8" l="1"/>
  <c r="K4696" i="4"/>
  <c r="L5067" i="8" l="1"/>
  <c r="L4697" i="4"/>
  <c r="K5067" i="8" l="1"/>
  <c r="K4697" i="4"/>
  <c r="L5068" i="8" l="1"/>
  <c r="L4698" i="4"/>
  <c r="K5068" i="8" l="1"/>
  <c r="K4698" i="4"/>
  <c r="L5069" i="8" l="1"/>
  <c r="L4699" i="4"/>
  <c r="K5069" i="8" l="1"/>
  <c r="K4699" i="4"/>
  <c r="L5070" i="8" l="1"/>
  <c r="L4700" i="4"/>
  <c r="K5070" i="8" l="1"/>
  <c r="K4700" i="4"/>
  <c r="L5071" i="8" l="1"/>
  <c r="L4701" i="4"/>
  <c r="K5071" i="8" l="1"/>
  <c r="K4701" i="4"/>
  <c r="L5072" i="8" l="1"/>
  <c r="L4702" i="4"/>
  <c r="K5072" i="8" l="1"/>
  <c r="K4702" i="4"/>
  <c r="L5073" i="8" l="1"/>
  <c r="L4703" i="4"/>
  <c r="K5073" i="8" l="1"/>
  <c r="K4703" i="4"/>
  <c r="L5074" i="8" l="1"/>
  <c r="L4704" i="4"/>
  <c r="K5074" i="8" l="1"/>
  <c r="K4704" i="4"/>
  <c r="L5075" i="8" l="1"/>
  <c r="L4705" i="4"/>
  <c r="K5075" i="8" l="1"/>
  <c r="K4705" i="4"/>
  <c r="L5076" i="8" l="1"/>
  <c r="L4706" i="4"/>
  <c r="K5076" i="8" l="1"/>
  <c r="K4706" i="4"/>
  <c r="L5077" i="8" l="1"/>
  <c r="L4707" i="4"/>
  <c r="K5077" i="8" l="1"/>
  <c r="K4707" i="4"/>
  <c r="L5078" i="8" l="1"/>
  <c r="L4708" i="4"/>
  <c r="K5078" i="8" l="1"/>
  <c r="K4708" i="4"/>
  <c r="L5079" i="8" l="1"/>
  <c r="L4709" i="4"/>
  <c r="K5079" i="8" l="1"/>
  <c r="K4709" i="4"/>
  <c r="L5080" i="8" l="1"/>
  <c r="L4710" i="4"/>
  <c r="K5080" i="8" l="1"/>
  <c r="K4710" i="4"/>
  <c r="L5081" i="8" l="1"/>
  <c r="L4711" i="4"/>
  <c r="K5081" i="8" l="1"/>
  <c r="K4711" i="4"/>
  <c r="L5082" i="8" l="1"/>
  <c r="L4712" i="4"/>
  <c r="K5082" i="8" l="1"/>
  <c r="K4712" i="4"/>
  <c r="L5083" i="8" l="1"/>
  <c r="L4713" i="4"/>
  <c r="K5083" i="8" l="1"/>
  <c r="K4713" i="4"/>
  <c r="L5084" i="8" l="1"/>
  <c r="L4714" i="4"/>
  <c r="K5084" i="8" l="1"/>
  <c r="K4714" i="4"/>
  <c r="L5085" i="8" l="1"/>
  <c r="L4715" i="4"/>
  <c r="K5085" i="8" l="1"/>
  <c r="K4715" i="4"/>
  <c r="L5086" i="8" l="1"/>
  <c r="L4716" i="4"/>
  <c r="K5086" i="8" l="1"/>
  <c r="K4716" i="4"/>
  <c r="L5087" i="8" l="1"/>
  <c r="L4717" i="4"/>
  <c r="K5087" i="8" l="1"/>
  <c r="K4717" i="4"/>
  <c r="L5088" i="8" l="1"/>
  <c r="L4718" i="4"/>
  <c r="K5088" i="8" l="1"/>
  <c r="K4718" i="4"/>
  <c r="L5089" i="8" l="1"/>
  <c r="L4719" i="4"/>
  <c r="K5089" i="8" l="1"/>
  <c r="K4719" i="4"/>
  <c r="L5090" i="8" l="1"/>
  <c r="L4720" i="4"/>
  <c r="K5090" i="8" l="1"/>
  <c r="K4720" i="4"/>
  <c r="L5091" i="8" l="1"/>
  <c r="L4721" i="4"/>
  <c r="K5091" i="8" l="1"/>
  <c r="K4721" i="4"/>
  <c r="L5092" i="8" l="1"/>
  <c r="L4722" i="4"/>
  <c r="K5092" i="8" l="1"/>
  <c r="K4722" i="4"/>
  <c r="L5093" i="8" l="1"/>
  <c r="L4723" i="4"/>
  <c r="K5093" i="8" l="1"/>
  <c r="K4723" i="4"/>
  <c r="L5094" i="8" l="1"/>
  <c r="L4724" i="4"/>
  <c r="K5094" i="8" l="1"/>
  <c r="K4724" i="4"/>
  <c r="L5095" i="8" l="1"/>
  <c r="L4725" i="4"/>
  <c r="K5095" i="8" l="1"/>
  <c r="K4725" i="4"/>
  <c r="L5096" i="8" l="1"/>
  <c r="L4726" i="4"/>
  <c r="K5096" i="8" l="1"/>
  <c r="K4726" i="4"/>
  <c r="L5097" i="8" l="1"/>
  <c r="L4727" i="4"/>
  <c r="K5097" i="8" l="1"/>
  <c r="K4727" i="4"/>
  <c r="L5098" i="8" l="1"/>
  <c r="L4728" i="4"/>
  <c r="K5098" i="8" l="1"/>
  <c r="K4728" i="4"/>
  <c r="L5099" i="8" l="1"/>
  <c r="L4729" i="4"/>
  <c r="K5099" i="8" l="1"/>
  <c r="K4729" i="4"/>
  <c r="L5100" i="8" l="1"/>
  <c r="L4730" i="4"/>
  <c r="K5100" i="8" l="1"/>
  <c r="K4730" i="4"/>
  <c r="L5101" i="8" l="1"/>
  <c r="L4731" i="4"/>
  <c r="K5101" i="8" l="1"/>
  <c r="K4731" i="4"/>
  <c r="L5102" i="8" l="1"/>
  <c r="L4732" i="4"/>
  <c r="K5102" i="8" l="1"/>
  <c r="K4732" i="4"/>
  <c r="L5103" i="8" l="1"/>
  <c r="L4733" i="4"/>
  <c r="K5103" i="8" l="1"/>
  <c r="K4733" i="4"/>
  <c r="L5104" i="8" l="1"/>
  <c r="L4734" i="4"/>
  <c r="K5104" i="8" l="1"/>
  <c r="K4734" i="4"/>
  <c r="L5105" i="8" l="1"/>
  <c r="L4735" i="4"/>
  <c r="K5105" i="8" l="1"/>
  <c r="K4735" i="4"/>
  <c r="L5106" i="8" l="1"/>
  <c r="L4736" i="4"/>
  <c r="K5106" i="8" l="1"/>
  <c r="K4736" i="4"/>
  <c r="L5107" i="8" l="1"/>
  <c r="L4737" i="4"/>
  <c r="K5107" i="8" l="1"/>
  <c r="K4737" i="4"/>
  <c r="L5108" i="8" l="1"/>
  <c r="L4738" i="4"/>
  <c r="K5108" i="8" l="1"/>
  <c r="K4738" i="4"/>
  <c r="L5109" i="8" l="1"/>
  <c r="L4739" i="4"/>
  <c r="K5109" i="8" l="1"/>
  <c r="K4739" i="4"/>
  <c r="L5110" i="8" l="1"/>
  <c r="L4740" i="4"/>
  <c r="K5110" i="8" l="1"/>
  <c r="K4740" i="4"/>
  <c r="L5111" i="8" l="1"/>
  <c r="L4741" i="4"/>
  <c r="K5111" i="8" l="1"/>
  <c r="K4741" i="4"/>
  <c r="L5112" i="8" l="1"/>
  <c r="L4742" i="4"/>
  <c r="K5112" i="8" l="1"/>
  <c r="K4742" i="4"/>
  <c r="L5113" i="8" l="1"/>
  <c r="L4743" i="4"/>
  <c r="K5113" i="8" l="1"/>
  <c r="K4743" i="4"/>
  <c r="L5114" i="8" l="1"/>
  <c r="L4744" i="4"/>
  <c r="K5114" i="8" l="1"/>
  <c r="K4744" i="4"/>
  <c r="L5115" i="8" l="1"/>
  <c r="L4745" i="4"/>
  <c r="K5115" i="8" l="1"/>
  <c r="K4745" i="4"/>
  <c r="L5116" i="8" l="1"/>
  <c r="L4746" i="4"/>
  <c r="K5116" i="8" l="1"/>
  <c r="K4746" i="4"/>
  <c r="L5117" i="8" l="1"/>
  <c r="L4747" i="4"/>
  <c r="K5117" i="8" l="1"/>
  <c r="K4747" i="4"/>
  <c r="L5118" i="8" l="1"/>
  <c r="L4748" i="4"/>
  <c r="K5118" i="8" l="1"/>
  <c r="K4748" i="4"/>
  <c r="L5119" i="8" l="1"/>
  <c r="L4749" i="4"/>
  <c r="K5119" i="8" l="1"/>
  <c r="K4749" i="4"/>
  <c r="L5120" i="8" l="1"/>
  <c r="L4750" i="4"/>
  <c r="K5120" i="8" l="1"/>
  <c r="K4750" i="4"/>
  <c r="L5121" i="8" l="1"/>
  <c r="L4751" i="4"/>
  <c r="K5121" i="8" l="1"/>
  <c r="K4751" i="4"/>
  <c r="L5122" i="8" l="1"/>
  <c r="L4752" i="4"/>
  <c r="K5122" i="8" l="1"/>
  <c r="K4752" i="4"/>
  <c r="L5123" i="8" l="1"/>
  <c r="L4753" i="4"/>
  <c r="K5123" i="8" l="1"/>
  <c r="K4753" i="4"/>
  <c r="L5124" i="8" l="1"/>
  <c r="L4754" i="4"/>
  <c r="K5124" i="8" l="1"/>
  <c r="K4754" i="4"/>
  <c r="L5125" i="8" l="1"/>
  <c r="L4755" i="4"/>
  <c r="K5125" i="8" l="1"/>
  <c r="K4755" i="4"/>
  <c r="L5126" i="8" l="1"/>
  <c r="L4756" i="4"/>
  <c r="K5126" i="8" l="1"/>
  <c r="K4756" i="4"/>
  <c r="L5127" i="8" l="1"/>
  <c r="L4757" i="4"/>
  <c r="K5127" i="8" l="1"/>
  <c r="K4757" i="4"/>
  <c r="L5128" i="8" l="1"/>
  <c r="L4758" i="4"/>
  <c r="K5128" i="8" l="1"/>
  <c r="K4758" i="4"/>
  <c r="L5129" i="8" l="1"/>
  <c r="L4759" i="4"/>
  <c r="K5129" i="8" l="1"/>
  <c r="K4759" i="4"/>
  <c r="L5130" i="8" l="1"/>
  <c r="L4760" i="4"/>
  <c r="K5130" i="8" l="1"/>
  <c r="K4760" i="4"/>
  <c r="L5131" i="8" l="1"/>
  <c r="L4761" i="4"/>
  <c r="K5131" i="8" l="1"/>
  <c r="K4761" i="4"/>
  <c r="L5132" i="8" l="1"/>
  <c r="L4762" i="4"/>
  <c r="K5132" i="8" l="1"/>
  <c r="K4762" i="4"/>
  <c r="L5133" i="8" l="1"/>
  <c r="L4763" i="4"/>
  <c r="K5133" i="8" l="1"/>
  <c r="K4763" i="4"/>
  <c r="L5134" i="8" l="1"/>
  <c r="L4764" i="4"/>
  <c r="K5134" i="8" l="1"/>
  <c r="K4764" i="4"/>
  <c r="L5135" i="8" l="1"/>
  <c r="L4765" i="4"/>
  <c r="K5135" i="8" l="1"/>
  <c r="K4765" i="4"/>
  <c r="L5136" i="8" l="1"/>
  <c r="L4766" i="4"/>
  <c r="K5136" i="8" l="1"/>
  <c r="K4766" i="4"/>
  <c r="L5137" i="8" l="1"/>
  <c r="L4767" i="4"/>
  <c r="K5137" i="8" l="1"/>
  <c r="K4767" i="4"/>
  <c r="L5138" i="8" l="1"/>
  <c r="L4768" i="4"/>
  <c r="K5138" i="8" l="1"/>
  <c r="K4768" i="4"/>
  <c r="L5139" i="8" l="1"/>
  <c r="L4769" i="4"/>
  <c r="K5139" i="8" l="1"/>
  <c r="K4769" i="4"/>
  <c r="L5140" i="8" l="1"/>
  <c r="L4770" i="4"/>
  <c r="K5140" i="8" l="1"/>
  <c r="K4770" i="4"/>
  <c r="L5141" i="8" l="1"/>
  <c r="L4771" i="4"/>
  <c r="K5141" i="8" l="1"/>
  <c r="K4771" i="4"/>
  <c r="L5142" i="8" l="1"/>
  <c r="L4772" i="4"/>
  <c r="K5142" i="8" l="1"/>
  <c r="K4772" i="4"/>
  <c r="L5143" i="8" l="1"/>
  <c r="L4773" i="4"/>
  <c r="K5143" i="8" l="1"/>
  <c r="K4773" i="4"/>
  <c r="L5144" i="8" l="1"/>
  <c r="L4774" i="4"/>
  <c r="K5144" i="8" l="1"/>
  <c r="K4774" i="4"/>
  <c r="L5145" i="8" l="1"/>
  <c r="L4775" i="4"/>
  <c r="K5145" i="8" l="1"/>
  <c r="K4775" i="4"/>
  <c r="L5146" i="8" l="1"/>
  <c r="L4776" i="4"/>
  <c r="K5146" i="8" l="1"/>
  <c r="K4776" i="4"/>
  <c r="L5147" i="8" l="1"/>
  <c r="L4777" i="4"/>
  <c r="K5147" i="8" l="1"/>
  <c r="K4777" i="4"/>
  <c r="L5148" i="8" l="1"/>
  <c r="L4778" i="4"/>
  <c r="K5148" i="8" l="1"/>
  <c r="K4778" i="4"/>
  <c r="L5149" i="8" l="1"/>
  <c r="L4779" i="4"/>
  <c r="K5149" i="8" l="1"/>
  <c r="K4779" i="4"/>
  <c r="L5150" i="8" l="1"/>
  <c r="L4780" i="4"/>
  <c r="K5150" i="8" l="1"/>
  <c r="K4780" i="4"/>
  <c r="L5151" i="8" l="1"/>
  <c r="L4781" i="4"/>
  <c r="K5151" i="8" l="1"/>
  <c r="K4781" i="4"/>
  <c r="L5152" i="8" l="1"/>
  <c r="L4782" i="4"/>
  <c r="K5152" i="8" l="1"/>
  <c r="K4782" i="4"/>
  <c r="L5153" i="8" l="1"/>
  <c r="L4783" i="4"/>
  <c r="K5153" i="8" l="1"/>
  <c r="K4783" i="4"/>
  <c r="L5154" i="8" l="1"/>
  <c r="L4784" i="4"/>
  <c r="K5154" i="8" l="1"/>
  <c r="K4784" i="4"/>
  <c r="L5155" i="8" l="1"/>
  <c r="L4785" i="4"/>
  <c r="K5155" i="8" l="1"/>
  <c r="K4785" i="4"/>
  <c r="L5156" i="8" l="1"/>
  <c r="L4786" i="4"/>
  <c r="K5156" i="8" l="1"/>
  <c r="K4786" i="4"/>
  <c r="L5157" i="8" l="1"/>
  <c r="L4787" i="4"/>
  <c r="K5157" i="8" l="1"/>
  <c r="K4787" i="4"/>
  <c r="L5158" i="8" l="1"/>
  <c r="L4788" i="4"/>
  <c r="K5158" i="8" l="1"/>
  <c r="K4788" i="4"/>
  <c r="L5159" i="8" l="1"/>
  <c r="L4789" i="4"/>
  <c r="K5159" i="8" l="1"/>
  <c r="K4789" i="4"/>
  <c r="L5160" i="8" l="1"/>
  <c r="L4790" i="4"/>
  <c r="K5160" i="8" l="1"/>
  <c r="K4790" i="4"/>
  <c r="L5161" i="8" l="1"/>
  <c r="L4791" i="4"/>
  <c r="K5161" i="8" l="1"/>
  <c r="K4791" i="4"/>
  <c r="L5162" i="8" l="1"/>
  <c r="L4792" i="4"/>
  <c r="K5162" i="8" l="1"/>
  <c r="K4792" i="4"/>
  <c r="L5163" i="8" l="1"/>
  <c r="L4793" i="4"/>
  <c r="K5163" i="8" l="1"/>
  <c r="K4793" i="4"/>
  <c r="L5164" i="8" l="1"/>
  <c r="L4794" i="4"/>
  <c r="K5164" i="8" l="1"/>
  <c r="K4794" i="4"/>
  <c r="L5165" i="8" l="1"/>
  <c r="L4795" i="4"/>
  <c r="K5165" i="8" l="1"/>
  <c r="K4795" i="4"/>
  <c r="L5166" i="8" l="1"/>
  <c r="L4796" i="4"/>
  <c r="K5166" i="8" l="1"/>
  <c r="K4796" i="4"/>
  <c r="L5167" i="8" l="1"/>
  <c r="L4797" i="4"/>
  <c r="K5167" i="8" l="1"/>
  <c r="K4797" i="4"/>
  <c r="L5168" i="8" l="1"/>
  <c r="L4798" i="4"/>
  <c r="K5168" i="8" l="1"/>
  <c r="K4798" i="4"/>
  <c r="L5169" i="8" l="1"/>
  <c r="L4799" i="4"/>
  <c r="K5169" i="8" l="1"/>
  <c r="K4799" i="4"/>
  <c r="L5170" i="8" l="1"/>
  <c r="L4800" i="4"/>
  <c r="K4800" i="4" s="1"/>
  <c r="K5170" i="8" l="1"/>
  <c r="L4801" i="4"/>
  <c r="L5171" i="8" l="1"/>
  <c r="K4801" i="4"/>
  <c r="K5171" i="8" l="1"/>
  <c r="L4802" i="4"/>
  <c r="L5172" i="8" l="1"/>
  <c r="K4802" i="4"/>
  <c r="K5172" i="8" l="1"/>
  <c r="L4803" i="4"/>
  <c r="L5173" i="8" l="1"/>
  <c r="K4803" i="4"/>
  <c r="K5173" i="8" l="1"/>
  <c r="L4804" i="4"/>
  <c r="L5174" i="8" l="1"/>
  <c r="K4804" i="4"/>
  <c r="K5174" i="8" l="1"/>
  <c r="L4805" i="4"/>
  <c r="L5175" i="8" l="1"/>
  <c r="K4805" i="4"/>
  <c r="K5175" i="8" l="1"/>
  <c r="L4806" i="4"/>
  <c r="L5176" i="8" l="1"/>
  <c r="K4806" i="4"/>
  <c r="K5176" i="8" l="1"/>
  <c r="L4807" i="4"/>
  <c r="L5177" i="8" l="1"/>
  <c r="K4807" i="4"/>
  <c r="K5177" i="8" l="1"/>
  <c r="L4808" i="4"/>
  <c r="L5178" i="8" l="1"/>
  <c r="K4808" i="4"/>
  <c r="K5178" i="8" l="1"/>
  <c r="L4809" i="4"/>
  <c r="L5179" i="8" l="1"/>
  <c r="K4809" i="4"/>
  <c r="K5179" i="8" l="1"/>
  <c r="L4810" i="4"/>
  <c r="L5180" i="8" l="1"/>
  <c r="K4810" i="4"/>
  <c r="K5180" i="8" l="1"/>
  <c r="L4811" i="4"/>
  <c r="L5181" i="8" l="1"/>
  <c r="K4811" i="4"/>
  <c r="K5181" i="8" l="1"/>
  <c r="L4812" i="4"/>
  <c r="L5182" i="8" l="1"/>
  <c r="K4812" i="4"/>
  <c r="K5182" i="8" l="1"/>
  <c r="L4813" i="4"/>
  <c r="L5183" i="8" l="1"/>
  <c r="K4813" i="4"/>
  <c r="K5183" i="8" l="1"/>
  <c r="L4814" i="4"/>
  <c r="L5184" i="8" l="1"/>
  <c r="K4814" i="4"/>
  <c r="K5184" i="8" l="1"/>
  <c r="L4815" i="4"/>
  <c r="L5185" i="8" l="1"/>
  <c r="K4815" i="4"/>
  <c r="K5185" i="8" l="1"/>
  <c r="L4816" i="4"/>
  <c r="L5186" i="8" l="1"/>
  <c r="K4816" i="4"/>
  <c r="K5186" i="8" l="1"/>
  <c r="L4817" i="4"/>
  <c r="L5187" i="8" l="1"/>
  <c r="K4817" i="4"/>
  <c r="K5187" i="8" l="1"/>
  <c r="L4818" i="4"/>
  <c r="L5188" i="8" l="1"/>
  <c r="K4818" i="4"/>
  <c r="K5188" i="8" l="1"/>
  <c r="L4819" i="4"/>
  <c r="L5189" i="8" l="1"/>
  <c r="K4819" i="4"/>
  <c r="K5189" i="8" l="1"/>
  <c r="L4820" i="4"/>
  <c r="L5190" i="8" l="1"/>
  <c r="K4820" i="4"/>
  <c r="K5190" i="8" l="1"/>
  <c r="L4821" i="4"/>
  <c r="L5191" i="8" l="1"/>
  <c r="K4821" i="4"/>
  <c r="K5191" i="8" l="1"/>
  <c r="L4822" i="4"/>
  <c r="L5192" i="8" l="1"/>
  <c r="K4822" i="4"/>
  <c r="K5192" i="8" l="1"/>
  <c r="L4823" i="4"/>
  <c r="L5193" i="8" l="1"/>
  <c r="K4823" i="4"/>
  <c r="K5193" i="8" l="1"/>
  <c r="L4824" i="4"/>
  <c r="L5194" i="8" l="1"/>
  <c r="K4824" i="4"/>
  <c r="K5194" i="8" l="1"/>
  <c r="L4825" i="4"/>
  <c r="L5195" i="8" l="1"/>
  <c r="K4825" i="4"/>
  <c r="K5195" i="8" l="1"/>
  <c r="L4826" i="4"/>
  <c r="L5196" i="8" l="1"/>
  <c r="K4826" i="4"/>
  <c r="K5196" i="8" l="1"/>
  <c r="L4827" i="4"/>
  <c r="L5197" i="8" l="1"/>
  <c r="K4827" i="4"/>
  <c r="K5197" i="8" l="1"/>
  <c r="L4828" i="4"/>
  <c r="L5198" i="8" l="1"/>
  <c r="K4828" i="4"/>
  <c r="K5198" i="8" l="1"/>
  <c r="L4829" i="4"/>
  <c r="L5199" i="8" l="1"/>
  <c r="K4829" i="4"/>
  <c r="K5199" i="8" l="1"/>
  <c r="L4830" i="4"/>
  <c r="L5200" i="8" l="1"/>
  <c r="K4830" i="4"/>
  <c r="K5200" i="8" l="1"/>
  <c r="L4831" i="4"/>
  <c r="L5201" i="8" l="1"/>
  <c r="K4831" i="4"/>
  <c r="K5201" i="8" l="1"/>
  <c r="L4832" i="4"/>
  <c r="L5202" i="8" l="1"/>
  <c r="K4832" i="4"/>
  <c r="K5202" i="8" l="1"/>
  <c r="L4833" i="4"/>
  <c r="L5203" i="8" l="1"/>
  <c r="K4833" i="4"/>
  <c r="K5203" i="8" l="1"/>
  <c r="L4834" i="4"/>
  <c r="L5204" i="8" l="1"/>
  <c r="K4834" i="4"/>
  <c r="K5204" i="8" l="1"/>
  <c r="L4835" i="4"/>
  <c r="L5205" i="8" l="1"/>
  <c r="K4835" i="4"/>
  <c r="K5205" i="8" l="1"/>
  <c r="L4836" i="4"/>
  <c r="L5206" i="8" l="1"/>
  <c r="K4836" i="4"/>
  <c r="K5206" i="8" l="1"/>
  <c r="L4837" i="4"/>
  <c r="L5207" i="8" l="1"/>
  <c r="K4837" i="4"/>
  <c r="K5207" i="8" l="1"/>
  <c r="L4838" i="4"/>
  <c r="L5208" i="8" l="1"/>
  <c r="K4838" i="4"/>
  <c r="K5208" i="8" l="1"/>
  <c r="L4839" i="4"/>
  <c r="L5209" i="8" l="1"/>
  <c r="K4839" i="4"/>
  <c r="K5209" i="8" l="1"/>
  <c r="L4840" i="4"/>
  <c r="L5210" i="8" l="1"/>
  <c r="K4840" i="4"/>
  <c r="K5210" i="8" l="1"/>
  <c r="L4841" i="4"/>
  <c r="L5211" i="8" l="1"/>
  <c r="K4841" i="4"/>
  <c r="K5211" i="8" l="1"/>
  <c r="L4842" i="4"/>
  <c r="L5212" i="8" l="1"/>
  <c r="K4842" i="4"/>
  <c r="K5212" i="8" l="1"/>
  <c r="L4843" i="4"/>
  <c r="L5213" i="8" l="1"/>
  <c r="K4843" i="4"/>
  <c r="K5213" i="8" l="1"/>
  <c r="L4844" i="4"/>
  <c r="L5214" i="8" l="1"/>
  <c r="K4844" i="4"/>
  <c r="K5214" i="8" l="1"/>
  <c r="L4845" i="4"/>
  <c r="L5215" i="8" l="1"/>
  <c r="K4845" i="4"/>
  <c r="K5215" i="8" l="1"/>
  <c r="L4846" i="4"/>
  <c r="L5216" i="8" l="1"/>
  <c r="K4846" i="4"/>
  <c r="K5216" i="8" l="1"/>
  <c r="L4847" i="4"/>
  <c r="L5217" i="8" l="1"/>
  <c r="K4847" i="4"/>
  <c r="K5217" i="8" l="1"/>
  <c r="L4848" i="4"/>
  <c r="L5218" i="8" l="1"/>
  <c r="K4848" i="4"/>
  <c r="K5218" i="8" l="1"/>
  <c r="L4849" i="4"/>
  <c r="L5219" i="8" l="1"/>
  <c r="K4849" i="4"/>
  <c r="K5219" i="8" l="1"/>
  <c r="L4850" i="4"/>
  <c r="L5220" i="8" l="1"/>
  <c r="K4850" i="4"/>
  <c r="K5220" i="8" l="1"/>
  <c r="L4851" i="4"/>
  <c r="L5221" i="8" l="1"/>
  <c r="K4851" i="4"/>
  <c r="K5221" i="8" l="1"/>
  <c r="L4852" i="4"/>
  <c r="L5222" i="8" l="1"/>
  <c r="K4852" i="4"/>
  <c r="K5222" i="8" l="1"/>
  <c r="L4853" i="4"/>
  <c r="L5223" i="8" l="1"/>
  <c r="K4853" i="4"/>
  <c r="K5223" i="8" l="1"/>
  <c r="L4854" i="4"/>
  <c r="L5224" i="8" l="1"/>
  <c r="K4854" i="4"/>
  <c r="K5224" i="8" l="1"/>
  <c r="L4855" i="4"/>
  <c r="L5225" i="8" l="1"/>
  <c r="K4855" i="4"/>
  <c r="K5225" i="8" l="1"/>
  <c r="L4856" i="4"/>
  <c r="L5226" i="8" l="1"/>
  <c r="K4856" i="4"/>
  <c r="K5226" i="8" l="1"/>
  <c r="L4857" i="4"/>
  <c r="L5227" i="8" l="1"/>
  <c r="K4857" i="4"/>
  <c r="K5227" i="8" l="1"/>
  <c r="L4858" i="4"/>
  <c r="L5228" i="8" l="1"/>
  <c r="K4858" i="4"/>
  <c r="K5228" i="8" l="1"/>
  <c r="L4859" i="4"/>
  <c r="L5229" i="8" l="1"/>
  <c r="K4859" i="4"/>
  <c r="K5229" i="8" l="1"/>
  <c r="L4860" i="4"/>
  <c r="L5230" i="8" l="1"/>
  <c r="K4860" i="4"/>
  <c r="K5230" i="8" l="1"/>
  <c r="L4861" i="4"/>
  <c r="L5231" i="8" l="1"/>
  <c r="K4861" i="4"/>
  <c r="K5231" i="8" l="1"/>
  <c r="L4862" i="4"/>
  <c r="L5232" i="8" l="1"/>
  <c r="K4862" i="4"/>
  <c r="K5232" i="8" l="1"/>
  <c r="L4863" i="4"/>
  <c r="L5233" i="8" l="1"/>
  <c r="K4863" i="4"/>
  <c r="K5233" i="8" l="1"/>
  <c r="L4864" i="4"/>
  <c r="L5234" i="8" l="1"/>
  <c r="K4864" i="4"/>
  <c r="K5234" i="8" l="1"/>
  <c r="L4865" i="4"/>
  <c r="L5235" i="8" l="1"/>
  <c r="K4865" i="4"/>
  <c r="K5235" i="8" l="1"/>
  <c r="L4866" i="4"/>
  <c r="L5236" i="8" l="1"/>
  <c r="K4866" i="4"/>
  <c r="K5236" i="8" l="1"/>
  <c r="L4867" i="4"/>
  <c r="L5237" i="8" l="1"/>
  <c r="K4867" i="4"/>
  <c r="K5237" i="8" l="1"/>
  <c r="L4868" i="4"/>
  <c r="L5238" i="8" l="1"/>
  <c r="K4868" i="4"/>
  <c r="K5238" i="8" l="1"/>
  <c r="L4869" i="4"/>
  <c r="L5239" i="8" l="1"/>
  <c r="K4869" i="4"/>
  <c r="K5239" i="8" l="1"/>
  <c r="L4870" i="4"/>
  <c r="L5240" i="8" l="1"/>
  <c r="K4870" i="4"/>
  <c r="K5240" i="8" l="1"/>
  <c r="L4871" i="4"/>
  <c r="L5241" i="8" l="1"/>
  <c r="K4871" i="4"/>
  <c r="K5241" i="8" l="1"/>
  <c r="L4872" i="4"/>
  <c r="L5242" i="8" l="1"/>
  <c r="K4872" i="4"/>
  <c r="K5242" i="8" l="1"/>
  <c r="L4873" i="4"/>
  <c r="L5243" i="8" l="1"/>
  <c r="K4873" i="4"/>
  <c r="K5243" i="8" l="1"/>
  <c r="L4874" i="4"/>
  <c r="L5244" i="8" l="1"/>
  <c r="K4874" i="4"/>
  <c r="K5244" i="8" l="1"/>
  <c r="L4875" i="4"/>
  <c r="L5245" i="8" l="1"/>
  <c r="K4875" i="4"/>
  <c r="K5245" i="8" l="1"/>
  <c r="L4876" i="4"/>
  <c r="L5246" i="8" l="1"/>
  <c r="K4876" i="4"/>
  <c r="K5246" i="8" l="1"/>
  <c r="L4877" i="4"/>
  <c r="L5247" i="8" l="1"/>
  <c r="K4877" i="4"/>
  <c r="K5247" i="8" l="1"/>
  <c r="L4878" i="4"/>
  <c r="L5248" i="8" l="1"/>
  <c r="K4878" i="4"/>
  <c r="K5248" i="8" l="1"/>
  <c r="L4879" i="4"/>
  <c r="L5249" i="8" l="1"/>
  <c r="K4879" i="4"/>
  <c r="K5249" i="8" l="1"/>
  <c r="L4880" i="4"/>
  <c r="L5250" i="8" l="1"/>
  <c r="K4880" i="4"/>
  <c r="K5250" i="8" l="1"/>
  <c r="L4881" i="4"/>
  <c r="L5251" i="8" l="1"/>
  <c r="K4881" i="4"/>
  <c r="K5251" i="8" l="1"/>
  <c r="L4882" i="4"/>
  <c r="L5252" i="8" l="1"/>
  <c r="K4882" i="4"/>
  <c r="K5252" i="8" l="1"/>
  <c r="L4883" i="4"/>
  <c r="L5253" i="8" l="1"/>
  <c r="K4883" i="4"/>
  <c r="K5253" i="8" l="1"/>
  <c r="L4884" i="4"/>
  <c r="L5254" i="8" l="1"/>
  <c r="K4884" i="4"/>
  <c r="K5254" i="8" l="1"/>
  <c r="L4885" i="4"/>
  <c r="L5255" i="8" l="1"/>
  <c r="K4885" i="4"/>
  <c r="K5255" i="8" l="1"/>
  <c r="L4886" i="4"/>
  <c r="L5256" i="8" l="1"/>
  <c r="K4886" i="4"/>
  <c r="K5256" i="8" l="1"/>
  <c r="L4887" i="4"/>
  <c r="L5257" i="8" l="1"/>
  <c r="K4887" i="4"/>
  <c r="K5257" i="8" l="1"/>
  <c r="L4888" i="4"/>
  <c r="L5258" i="8" l="1"/>
  <c r="K4888" i="4"/>
  <c r="K5258" i="8" l="1"/>
  <c r="L4889" i="4"/>
  <c r="L5259" i="8" l="1"/>
  <c r="K4889" i="4"/>
  <c r="K5259" i="8" l="1"/>
  <c r="L4890" i="4"/>
  <c r="L5260" i="8" l="1"/>
  <c r="K4890" i="4"/>
  <c r="K5260" i="8" l="1"/>
  <c r="L4891" i="4"/>
  <c r="L5261" i="8" l="1"/>
  <c r="K4891" i="4"/>
  <c r="K5261" i="8" l="1"/>
  <c r="L4892" i="4"/>
  <c r="L5262" i="8" l="1"/>
  <c r="K4892" i="4"/>
  <c r="K5262" i="8" l="1"/>
  <c r="L4893" i="4"/>
  <c r="L5263" i="8" l="1"/>
  <c r="K4893" i="4"/>
  <c r="K5263" i="8" l="1"/>
  <c r="L4894" i="4"/>
  <c r="L5264" i="8" l="1"/>
  <c r="K4894" i="4"/>
  <c r="K5264" i="8" l="1"/>
  <c r="L4895" i="4"/>
  <c r="L5265" i="8" l="1"/>
  <c r="K4895" i="4"/>
  <c r="K5265" i="8" l="1"/>
  <c r="L4896" i="4"/>
  <c r="L5266" i="8" l="1"/>
  <c r="K4896" i="4"/>
  <c r="K5266" i="8" l="1"/>
  <c r="L4897" i="4"/>
  <c r="L5267" i="8" l="1"/>
  <c r="K4897" i="4"/>
  <c r="K5267" i="8" l="1"/>
  <c r="L4898" i="4"/>
  <c r="L5268" i="8" l="1"/>
  <c r="K4898" i="4"/>
  <c r="K5268" i="8" l="1"/>
  <c r="L4899" i="4"/>
  <c r="L5269" i="8" l="1"/>
  <c r="K4899" i="4"/>
  <c r="K5269" i="8" l="1"/>
  <c r="L4900" i="4"/>
  <c r="L5270" i="8" l="1"/>
  <c r="K4900" i="4"/>
  <c r="K5270" i="8" l="1"/>
  <c r="L4901" i="4"/>
  <c r="L5271" i="8" l="1"/>
  <c r="K4901" i="4"/>
  <c r="K5271" i="8" l="1"/>
  <c r="L4902" i="4"/>
  <c r="L5272" i="8" l="1"/>
  <c r="K4902" i="4"/>
  <c r="K5272" i="8" l="1"/>
  <c r="L4903" i="4"/>
  <c r="L5273" i="8" l="1"/>
  <c r="K4903" i="4"/>
  <c r="K5273" i="8" l="1"/>
  <c r="L4904" i="4"/>
  <c r="L5274" i="8" l="1"/>
  <c r="K4904" i="4"/>
  <c r="K5274" i="8" l="1"/>
  <c r="L4905" i="4"/>
  <c r="L5275" i="8" l="1"/>
  <c r="K4905" i="4"/>
  <c r="K5275" i="8" l="1"/>
  <c r="L4906" i="4"/>
  <c r="L5276" i="8" l="1"/>
  <c r="K4906" i="4"/>
  <c r="K5276" i="8" l="1"/>
  <c r="L4907" i="4"/>
  <c r="L5277" i="8" l="1"/>
  <c r="K4907" i="4"/>
  <c r="K5277" i="8" l="1"/>
  <c r="L4908" i="4"/>
  <c r="L5278" i="8" l="1"/>
  <c r="K4908" i="4"/>
  <c r="K5278" i="8" l="1"/>
  <c r="L4909" i="4"/>
  <c r="L5279" i="8" l="1"/>
  <c r="K4909" i="4"/>
  <c r="K5279" i="8" l="1"/>
  <c r="L4910" i="4"/>
  <c r="L5280" i="8" l="1"/>
  <c r="K4910" i="4"/>
  <c r="K5280" i="8" l="1"/>
  <c r="L4911" i="4"/>
  <c r="L5281" i="8" l="1"/>
  <c r="K4911" i="4"/>
  <c r="K5281" i="8" l="1"/>
  <c r="L4912" i="4"/>
  <c r="L5282" i="8" l="1"/>
  <c r="K4912" i="4"/>
  <c r="K5282" i="8" l="1"/>
  <c r="L4913" i="4"/>
  <c r="L5283" i="8" l="1"/>
  <c r="K4913" i="4"/>
  <c r="K5283" i="8" l="1"/>
  <c r="L4914" i="4"/>
  <c r="L5284" i="8" l="1"/>
  <c r="K4914" i="4"/>
  <c r="K5284" i="8" l="1"/>
  <c r="L4915" i="4"/>
  <c r="L5285" i="8" l="1"/>
  <c r="K4915" i="4"/>
  <c r="K5285" i="8" l="1"/>
  <c r="L4916" i="4"/>
  <c r="L5286" i="8" l="1"/>
  <c r="K4916" i="4"/>
  <c r="K5286" i="8" l="1"/>
  <c r="L4917" i="4"/>
  <c r="L5287" i="8" l="1"/>
  <c r="K4917" i="4"/>
  <c r="K5287" i="8" l="1"/>
  <c r="L4918" i="4"/>
  <c r="L5288" i="8" l="1"/>
  <c r="K4918" i="4"/>
  <c r="K5288" i="8" l="1"/>
  <c r="L4919" i="4"/>
  <c r="L5289" i="8" l="1"/>
  <c r="K4919" i="4"/>
  <c r="K5289" i="8" l="1"/>
  <c r="L4920" i="4"/>
  <c r="L5290" i="8" l="1"/>
  <c r="K4920" i="4"/>
  <c r="K5290" i="8" l="1"/>
  <c r="L4921" i="4"/>
  <c r="L5291" i="8" l="1"/>
  <c r="K4921" i="4"/>
  <c r="K5291" i="8" l="1"/>
  <c r="L4922" i="4"/>
  <c r="L5292" i="8" l="1"/>
  <c r="K4922" i="4"/>
  <c r="K5292" i="8" l="1"/>
  <c r="L4923" i="4"/>
  <c r="L5293" i="8" l="1"/>
  <c r="K4923" i="4"/>
  <c r="K5293" i="8" l="1"/>
  <c r="L4924" i="4"/>
  <c r="L5294" i="8" l="1"/>
  <c r="K4924" i="4"/>
  <c r="K5294" i="8" l="1"/>
  <c r="L4925" i="4"/>
  <c r="L5295" i="8" l="1"/>
  <c r="K4925" i="4"/>
  <c r="K5295" i="8" l="1"/>
  <c r="L4926" i="4"/>
  <c r="L5296" i="8" l="1"/>
  <c r="K4926" i="4"/>
  <c r="K5296" i="8" l="1"/>
  <c r="L4927" i="4"/>
  <c r="L5297" i="8" l="1"/>
  <c r="K4927" i="4"/>
  <c r="K5297" i="8" l="1"/>
  <c r="L4928" i="4"/>
  <c r="L5298" i="8" l="1"/>
  <c r="K4928" i="4"/>
  <c r="K5298" i="8" l="1"/>
  <c r="L4929" i="4"/>
  <c r="L5299" i="8" l="1"/>
  <c r="K4929" i="4"/>
  <c r="K5299" i="8" l="1"/>
  <c r="L4930" i="4"/>
  <c r="L5300" i="8" l="1"/>
  <c r="K4930" i="4"/>
  <c r="K5300" i="8" l="1"/>
  <c r="L4931" i="4"/>
  <c r="L5301" i="8" l="1"/>
  <c r="K4931" i="4"/>
  <c r="K5301" i="8" l="1"/>
  <c r="L4932" i="4"/>
  <c r="L5302" i="8" l="1"/>
  <c r="K4932" i="4"/>
  <c r="K5302" i="8" l="1"/>
  <c r="L4933" i="4"/>
  <c r="L5303" i="8" l="1"/>
  <c r="K4933" i="4"/>
  <c r="K5303" i="8" l="1"/>
  <c r="L4934" i="4"/>
  <c r="L5304" i="8" l="1"/>
  <c r="K4934" i="4"/>
  <c r="K5304" i="8" l="1"/>
  <c r="L4935" i="4"/>
  <c r="L5305" i="8" l="1"/>
  <c r="K4935" i="4"/>
  <c r="K5305" i="8" l="1"/>
  <c r="L4936" i="4"/>
  <c r="L5306" i="8" l="1"/>
  <c r="K4936" i="4"/>
  <c r="K5306" i="8" l="1"/>
  <c r="L4937" i="4"/>
  <c r="L5307" i="8" l="1"/>
  <c r="K4937" i="4"/>
  <c r="K5307" i="8" l="1"/>
  <c r="L4938" i="4"/>
  <c r="L5308" i="8" l="1"/>
  <c r="K4938" i="4"/>
  <c r="K5308" i="8" l="1"/>
  <c r="L4939" i="4"/>
  <c r="L5309" i="8" l="1"/>
  <c r="K4939" i="4"/>
  <c r="K5309" i="8" l="1"/>
  <c r="L4940" i="4"/>
  <c r="L5310" i="8" l="1"/>
  <c r="K4940" i="4"/>
  <c r="K5310" i="8" l="1"/>
  <c r="L4941" i="4"/>
  <c r="L5311" i="8" l="1"/>
  <c r="K4941" i="4"/>
  <c r="K5311" i="8" l="1"/>
  <c r="L4942" i="4"/>
  <c r="L5312" i="8" l="1"/>
  <c r="K4942" i="4"/>
  <c r="K5312" i="8" l="1"/>
  <c r="L4943" i="4"/>
  <c r="L5313" i="8" l="1"/>
  <c r="K4943" i="4"/>
  <c r="K5313" i="8" l="1"/>
  <c r="L4944" i="4"/>
  <c r="L5314" i="8" l="1"/>
  <c r="K4944" i="4"/>
  <c r="K5314" i="8" l="1"/>
  <c r="L4945" i="4"/>
  <c r="L5315" i="8" l="1"/>
  <c r="K4945" i="4"/>
  <c r="K5315" i="8" l="1"/>
  <c r="L4946" i="4"/>
  <c r="L5316" i="8" l="1"/>
  <c r="K4946" i="4"/>
  <c r="K5316" i="8" l="1"/>
  <c r="L4947" i="4"/>
  <c r="L5317" i="8" l="1"/>
  <c r="K4947" i="4"/>
  <c r="K5317" i="8" l="1"/>
  <c r="L4948" i="4"/>
  <c r="L5318" i="8" l="1"/>
  <c r="K4948" i="4"/>
  <c r="K5318" i="8" l="1"/>
  <c r="L4949" i="4"/>
  <c r="L5319" i="8" l="1"/>
  <c r="K4949" i="4"/>
  <c r="K5319" i="8" l="1"/>
  <c r="L4950" i="4"/>
  <c r="L5320" i="8" l="1"/>
  <c r="K4950" i="4"/>
  <c r="K5320" i="8" l="1"/>
  <c r="L4951" i="4"/>
  <c r="L5321" i="8" l="1"/>
  <c r="K4951" i="4"/>
  <c r="K5321" i="8" l="1"/>
  <c r="L4952" i="4"/>
  <c r="L5322" i="8" l="1"/>
  <c r="K4952" i="4"/>
  <c r="K5322" i="8" l="1"/>
  <c r="L4953" i="4"/>
  <c r="L5323" i="8" l="1"/>
  <c r="K4953" i="4"/>
  <c r="K5323" i="8" l="1"/>
  <c r="L4954" i="4"/>
  <c r="L5324" i="8" l="1"/>
  <c r="K4954" i="4"/>
  <c r="K5324" i="8" l="1"/>
  <c r="L4955" i="4"/>
  <c r="L5325" i="8" l="1"/>
  <c r="K4955" i="4"/>
  <c r="K5325" i="8" l="1"/>
  <c r="L4956" i="4"/>
  <c r="L5326" i="8" l="1"/>
  <c r="K4956" i="4"/>
  <c r="K5326" i="8" l="1"/>
  <c r="L4957" i="4"/>
  <c r="L5327" i="8" l="1"/>
  <c r="K4957" i="4"/>
  <c r="K5327" i="8" l="1"/>
  <c r="L4958" i="4"/>
  <c r="L5328" i="8" l="1"/>
  <c r="K4958" i="4"/>
  <c r="K5328" i="8" l="1"/>
  <c r="L4959" i="4"/>
  <c r="L5329" i="8" l="1"/>
  <c r="K4959" i="4"/>
  <c r="K5329" i="8" l="1"/>
  <c r="L4960" i="4"/>
  <c r="L5330" i="8" l="1"/>
  <c r="K4960" i="4"/>
  <c r="K5330" i="8" l="1"/>
  <c r="L4961" i="4"/>
  <c r="L5331" i="8" l="1"/>
  <c r="K4961" i="4"/>
  <c r="K5331" i="8" l="1"/>
  <c r="L4962" i="4"/>
  <c r="L5332" i="8" l="1"/>
  <c r="K4962" i="4"/>
  <c r="K5332" i="8" l="1"/>
  <c r="L4963" i="4"/>
  <c r="L5333" i="8" l="1"/>
  <c r="K4963" i="4"/>
  <c r="K5333" i="8" l="1"/>
  <c r="L4964" i="4"/>
  <c r="L5334" i="8" l="1"/>
  <c r="K4964" i="4"/>
  <c r="K5334" i="8" l="1"/>
  <c r="L4965" i="4"/>
  <c r="L5335" i="8" l="1"/>
  <c r="K4965" i="4"/>
  <c r="K5335" i="8" l="1"/>
  <c r="L4966" i="4"/>
  <c r="L5336" i="8" l="1"/>
  <c r="K4966" i="4"/>
  <c r="K5336" i="8" l="1"/>
  <c r="L4967" i="4"/>
  <c r="L5337" i="8" l="1"/>
  <c r="K4967" i="4"/>
  <c r="K5337" i="8" l="1"/>
  <c r="L4968" i="4"/>
  <c r="L5338" i="8" l="1"/>
  <c r="K4968" i="4"/>
  <c r="K5338" i="8" l="1"/>
  <c r="L4969" i="4"/>
  <c r="L5339" i="8" l="1"/>
  <c r="K4969" i="4"/>
  <c r="K5339" i="8" l="1"/>
  <c r="L4970" i="4"/>
  <c r="L5340" i="8" l="1"/>
  <c r="K4970" i="4"/>
  <c r="K5340" i="8" l="1"/>
  <c r="L4971" i="4"/>
  <c r="L5341" i="8" l="1"/>
  <c r="K4971" i="4"/>
  <c r="K5341" i="8" l="1"/>
  <c r="L4972" i="4"/>
  <c r="L5342" i="8" l="1"/>
  <c r="K4972" i="4"/>
  <c r="K5342" i="8" l="1"/>
  <c r="L4973" i="4"/>
  <c r="L5343" i="8" l="1"/>
  <c r="K4973" i="4"/>
  <c r="K5343" i="8" l="1"/>
  <c r="L4974" i="4"/>
  <c r="L5344" i="8" l="1"/>
  <c r="K4974" i="4"/>
  <c r="K5344" i="8" l="1"/>
  <c r="L4975" i="4"/>
  <c r="L5345" i="8" l="1"/>
  <c r="K4975" i="4"/>
  <c r="K5345" i="8" l="1"/>
  <c r="L4976" i="4"/>
  <c r="L5346" i="8" l="1"/>
  <c r="K4976" i="4"/>
  <c r="K5346" i="8" l="1"/>
  <c r="L4977" i="4"/>
  <c r="L5347" i="8" l="1"/>
  <c r="K4977" i="4"/>
  <c r="K5347" i="8" l="1"/>
  <c r="L4978" i="4"/>
  <c r="L5348" i="8" l="1"/>
  <c r="K4978" i="4"/>
  <c r="K5348" i="8" l="1"/>
  <c r="L4979" i="4"/>
  <c r="L5349" i="8" l="1"/>
  <c r="K4979" i="4"/>
  <c r="K5349" i="8" l="1"/>
  <c r="L4980" i="4"/>
  <c r="L5350" i="8" l="1"/>
  <c r="K4980" i="4"/>
  <c r="K5350" i="8" l="1"/>
  <c r="L4981" i="4"/>
  <c r="L5351" i="8" l="1"/>
  <c r="K4981" i="4"/>
  <c r="K5351" i="8" l="1"/>
  <c r="L4982" i="4"/>
  <c r="L5352" i="8" l="1"/>
  <c r="K4982" i="4"/>
  <c r="K5352" i="8" l="1"/>
  <c r="L4983" i="4"/>
  <c r="L5353" i="8" l="1"/>
  <c r="K4983" i="4"/>
  <c r="K5353" i="8" l="1"/>
  <c r="L4984" i="4"/>
  <c r="L5354" i="8" l="1"/>
  <c r="K4984" i="4"/>
  <c r="K5354" i="8" l="1"/>
  <c r="L4985" i="4"/>
  <c r="L5355" i="8" l="1"/>
  <c r="K4985" i="4"/>
  <c r="K5355" i="8" l="1"/>
  <c r="L4986" i="4"/>
  <c r="L5356" i="8" l="1"/>
  <c r="K4986" i="4"/>
  <c r="K5356" i="8" l="1"/>
  <c r="L4987" i="4"/>
  <c r="L5357" i="8" l="1"/>
  <c r="K4987" i="4"/>
  <c r="K5357" i="8" l="1"/>
  <c r="L4988" i="4"/>
  <c r="L5358" i="8" l="1"/>
  <c r="K4988" i="4"/>
  <c r="K5358" i="8" l="1"/>
  <c r="L4989" i="4"/>
  <c r="L5359" i="8" l="1"/>
  <c r="K4989" i="4"/>
  <c r="K5359" i="8" l="1"/>
  <c r="L4990" i="4"/>
  <c r="L5360" i="8" l="1"/>
  <c r="K4990" i="4"/>
  <c r="K5360" i="8" l="1"/>
  <c r="L4991" i="4"/>
  <c r="L5361" i="8" l="1"/>
  <c r="K4991" i="4"/>
  <c r="K5361" i="8" l="1"/>
  <c r="L4992" i="4"/>
  <c r="L5362" i="8" l="1"/>
  <c r="K4992" i="4"/>
  <c r="K5362" i="8" l="1"/>
  <c r="L4993" i="4"/>
  <c r="L5363" i="8" l="1"/>
  <c r="K4993" i="4"/>
  <c r="K5363" i="8" l="1"/>
  <c r="L4994" i="4"/>
  <c r="L5364" i="8" l="1"/>
  <c r="K4994" i="4"/>
  <c r="K5364" i="8" l="1"/>
  <c r="L4995" i="4"/>
  <c r="L5365" i="8" l="1"/>
  <c r="K4995" i="4"/>
  <c r="K5365" i="8" l="1"/>
  <c r="L4996" i="4"/>
  <c r="L5366" i="8" l="1"/>
  <c r="K4996" i="4"/>
  <c r="K5366" i="8" l="1"/>
  <c r="L4997" i="4"/>
  <c r="L5367" i="8" l="1"/>
  <c r="K4997" i="4"/>
  <c r="K5367" i="8" l="1"/>
  <c r="L4998" i="4"/>
  <c r="L5368" i="8" l="1"/>
  <c r="K4998" i="4"/>
  <c r="K5368" i="8" l="1"/>
  <c r="L4999" i="4"/>
  <c r="L5369" i="8" l="1"/>
  <c r="K4999" i="4"/>
  <c r="K5369" i="8" l="1"/>
  <c r="L5000" i="4"/>
  <c r="L5370" i="8" l="1"/>
  <c r="K5000" i="4"/>
  <c r="K5370" i="8" l="1"/>
  <c r="L5001" i="4"/>
  <c r="L5371" i="8" l="1"/>
  <c r="K5001" i="4"/>
  <c r="K5371" i="8" l="1"/>
  <c r="L5002" i="4"/>
  <c r="L5372" i="8" l="1"/>
  <c r="K5002" i="4"/>
  <c r="K5372" i="8" l="1"/>
  <c r="L5003" i="4"/>
  <c r="L5373" i="8" l="1"/>
  <c r="K5003" i="4"/>
  <c r="K5373" i="8" l="1"/>
  <c r="L5004" i="4"/>
  <c r="L5374" i="8" l="1"/>
  <c r="K5004" i="4"/>
  <c r="K5374" i="8" l="1"/>
  <c r="L5005" i="4"/>
  <c r="L5375" i="8" l="1"/>
  <c r="K5005" i="4"/>
  <c r="K5375" i="8" l="1"/>
  <c r="L5006" i="4"/>
  <c r="L5376" i="8" l="1"/>
  <c r="K5006" i="4"/>
  <c r="K5376" i="8" l="1"/>
  <c r="L5007" i="4"/>
  <c r="L5377" i="8" l="1"/>
  <c r="K5007" i="4"/>
  <c r="K5377" i="8" l="1"/>
  <c r="L5008" i="4"/>
  <c r="L5378" i="8" l="1"/>
  <c r="K5008" i="4"/>
  <c r="K5378" i="8" l="1"/>
  <c r="L5009" i="4"/>
  <c r="L5379" i="8" l="1"/>
  <c r="K5009" i="4"/>
  <c r="K5379" i="8" l="1"/>
  <c r="L5010" i="4"/>
  <c r="L5380" i="8" l="1"/>
  <c r="K5010" i="4"/>
  <c r="K5380" i="8" l="1"/>
  <c r="L5011" i="4"/>
  <c r="L5381" i="8" l="1"/>
  <c r="K5011" i="4"/>
  <c r="K5381" i="8" l="1"/>
  <c r="L5012" i="4"/>
  <c r="L5382" i="8" l="1"/>
  <c r="K5012" i="4"/>
  <c r="K5382" i="8" l="1"/>
  <c r="L5013" i="4"/>
  <c r="L5383" i="8" l="1"/>
  <c r="K5013" i="4"/>
  <c r="K5383" i="8" l="1"/>
  <c r="L5014" i="4"/>
  <c r="L5384" i="8" l="1"/>
  <c r="K5014" i="4"/>
  <c r="K5384" i="8" l="1"/>
  <c r="L5015" i="4"/>
  <c r="L5385" i="8" l="1"/>
  <c r="K5015" i="4"/>
  <c r="K5385" i="8" l="1"/>
  <c r="L5016" i="4"/>
  <c r="L5386" i="8" l="1"/>
  <c r="K5016" i="4"/>
  <c r="K5386" i="8" l="1"/>
  <c r="L5017" i="4"/>
  <c r="L5387" i="8" l="1"/>
  <c r="K5017" i="4"/>
  <c r="K5387" i="8" l="1"/>
  <c r="L5018" i="4"/>
  <c r="L5388" i="8" l="1"/>
  <c r="K5018" i="4"/>
  <c r="K5388" i="8" l="1"/>
  <c r="L5019" i="4"/>
  <c r="L5389" i="8" l="1"/>
  <c r="K5019" i="4"/>
  <c r="K5389" i="8" l="1"/>
  <c r="L5020" i="4"/>
  <c r="L5390" i="8" l="1"/>
  <c r="K5020" i="4"/>
  <c r="K5390" i="8" l="1"/>
  <c r="L5021" i="4"/>
  <c r="L5391" i="8" l="1"/>
  <c r="K5021" i="4"/>
  <c r="K5391" i="8" l="1"/>
  <c r="L5022" i="4"/>
  <c r="L5392" i="8" l="1"/>
  <c r="K5022" i="4"/>
  <c r="K5392" i="8" l="1"/>
  <c r="L5023" i="4"/>
  <c r="L5393" i="8" l="1"/>
  <c r="K5023" i="4"/>
  <c r="K5393" i="8" l="1"/>
  <c r="L5024" i="4"/>
  <c r="L5394" i="8" l="1"/>
  <c r="K5024" i="4"/>
  <c r="K5394" i="8" l="1"/>
  <c r="L5025" i="4"/>
  <c r="L5395" i="8" l="1"/>
  <c r="K5025" i="4"/>
  <c r="K5395" i="8" l="1"/>
  <c r="L5026" i="4"/>
  <c r="L5396" i="8" l="1"/>
  <c r="K5026" i="4"/>
  <c r="K5396" i="8" l="1"/>
  <c r="L5027" i="4"/>
  <c r="L5397" i="8" l="1"/>
  <c r="K5027" i="4"/>
  <c r="K5397" i="8" l="1"/>
  <c r="L5028" i="4"/>
  <c r="L5398" i="8" l="1"/>
  <c r="K5028" i="4"/>
  <c r="K5398" i="8" l="1"/>
  <c r="L5029" i="4"/>
  <c r="L5399" i="8" l="1"/>
  <c r="K5029" i="4"/>
  <c r="K5399" i="8" l="1"/>
  <c r="L5030" i="4"/>
  <c r="L5400" i="8" l="1"/>
  <c r="K5030" i="4"/>
  <c r="K5400" i="8" l="1"/>
  <c r="L5031" i="4"/>
  <c r="L5401" i="8" l="1"/>
  <c r="K5031" i="4"/>
  <c r="K5401" i="8" l="1"/>
  <c r="L5032" i="4"/>
  <c r="L5402" i="8" l="1"/>
  <c r="K5032" i="4"/>
  <c r="K5402" i="8" l="1"/>
  <c r="L5033" i="4"/>
  <c r="L5403" i="8" l="1"/>
  <c r="K5033" i="4"/>
  <c r="K5403" i="8" l="1"/>
  <c r="L5034" i="4"/>
  <c r="L5404" i="8" l="1"/>
  <c r="K5034" i="4"/>
  <c r="K5404" i="8" l="1"/>
  <c r="L5035" i="4"/>
  <c r="L5405" i="8" l="1"/>
  <c r="K5035" i="4"/>
  <c r="K5405" i="8" l="1"/>
  <c r="L5036" i="4"/>
  <c r="L5406" i="8" l="1"/>
  <c r="K5036" i="4"/>
  <c r="K5406" i="8" l="1"/>
  <c r="L5037" i="4"/>
  <c r="L5407" i="8" l="1"/>
  <c r="K5037" i="4"/>
  <c r="K5407" i="8" l="1"/>
  <c r="L5038" i="4"/>
  <c r="L5408" i="8" l="1"/>
  <c r="K5038" i="4"/>
  <c r="K5408" i="8" l="1"/>
  <c r="L5039" i="4"/>
  <c r="L5409" i="8" l="1"/>
  <c r="K5039" i="4"/>
  <c r="K5409" i="8" l="1"/>
  <c r="L5040" i="4"/>
  <c r="L5410" i="8" l="1"/>
  <c r="K5040" i="4"/>
  <c r="K5410" i="8" l="1"/>
  <c r="L5041" i="4"/>
  <c r="L5411" i="8" l="1"/>
  <c r="K5041" i="4"/>
  <c r="K5411" i="8" l="1"/>
  <c r="L5042" i="4"/>
  <c r="L5412" i="8" l="1"/>
  <c r="K5042" i="4"/>
  <c r="K5412" i="8" l="1"/>
  <c r="L5043" i="4"/>
  <c r="L5413" i="8" l="1"/>
  <c r="K5043" i="4"/>
  <c r="K5413" i="8" l="1"/>
  <c r="L5044" i="4"/>
  <c r="L5414" i="8" l="1"/>
  <c r="K5044" i="4"/>
  <c r="K5414" i="8" l="1"/>
  <c r="L5045" i="4"/>
  <c r="L5415" i="8" l="1"/>
  <c r="K5045" i="4"/>
  <c r="K5415" i="8" l="1"/>
  <c r="L5046" i="4"/>
  <c r="L5416" i="8" l="1"/>
  <c r="K5046" i="4"/>
  <c r="K5416" i="8" l="1"/>
  <c r="L5047" i="4"/>
  <c r="L5417" i="8" l="1"/>
  <c r="K5047" i="4"/>
  <c r="K5417" i="8" l="1"/>
  <c r="L5048" i="4"/>
  <c r="L5418" i="8" l="1"/>
  <c r="K5048" i="4"/>
  <c r="K5418" i="8" l="1"/>
  <c r="L5049" i="4"/>
  <c r="L5419" i="8" l="1"/>
  <c r="K5049" i="4"/>
  <c r="K5419" i="8" l="1"/>
  <c r="L5050" i="4"/>
  <c r="L5420" i="8" l="1"/>
  <c r="K5050" i="4"/>
  <c r="K5420" i="8" l="1"/>
  <c r="L5051" i="4"/>
  <c r="L5421" i="8" l="1"/>
  <c r="K5051" i="4"/>
  <c r="K5421" i="8" l="1"/>
  <c r="L5052" i="4"/>
  <c r="L5422" i="8" l="1"/>
  <c r="K5052" i="4"/>
  <c r="K5422" i="8" l="1"/>
  <c r="L5053" i="4"/>
  <c r="L5423" i="8" l="1"/>
  <c r="K5053" i="4"/>
  <c r="K5423" i="8" l="1"/>
  <c r="L5054" i="4"/>
  <c r="L5424" i="8" l="1"/>
  <c r="K5054" i="4"/>
  <c r="K5424" i="8" l="1"/>
  <c r="L5055" i="4"/>
  <c r="L5425" i="8" l="1"/>
  <c r="K5055" i="4"/>
  <c r="K5425" i="8" l="1"/>
  <c r="L5056" i="4"/>
  <c r="L5426" i="8" l="1"/>
  <c r="K5056" i="4"/>
  <c r="K5426" i="8" l="1"/>
  <c r="L5057" i="4"/>
  <c r="L5427" i="8" l="1"/>
  <c r="K5057" i="4"/>
  <c r="K5427" i="8" l="1"/>
  <c r="L5058" i="4"/>
  <c r="L5428" i="8" l="1"/>
  <c r="K5058" i="4"/>
  <c r="K5428" i="8" l="1"/>
  <c r="L5059" i="4"/>
  <c r="L5429" i="8" l="1"/>
  <c r="K5059" i="4"/>
  <c r="K5429" i="8" l="1"/>
  <c r="L5060" i="4"/>
  <c r="L5430" i="8" l="1"/>
  <c r="K5060" i="4"/>
  <c r="K5430" i="8" l="1"/>
  <c r="L5061" i="4"/>
  <c r="L5431" i="8" l="1"/>
  <c r="K5061" i="4"/>
  <c r="K5431" i="8" l="1"/>
  <c r="L5062" i="4"/>
  <c r="L5432" i="8" l="1"/>
  <c r="K5062" i="4"/>
  <c r="K5432" i="8" l="1"/>
  <c r="L5063" i="4"/>
  <c r="L5433" i="8" l="1"/>
  <c r="K5063" i="4"/>
  <c r="K5433" i="8" l="1"/>
  <c r="L5064" i="4"/>
  <c r="L5434" i="8" l="1"/>
  <c r="K5064" i="4"/>
  <c r="K5434" i="8" l="1"/>
  <c r="L5065" i="4"/>
  <c r="L5435" i="8" l="1"/>
  <c r="K5065" i="4"/>
  <c r="K5435" i="8" l="1"/>
  <c r="L5066" i="4"/>
  <c r="L5436" i="8" l="1"/>
  <c r="K5066" i="4"/>
  <c r="K5436" i="8" l="1"/>
  <c r="L5067" i="4"/>
  <c r="L5437" i="8" l="1"/>
  <c r="K5067" i="4"/>
  <c r="K5437" i="8" l="1"/>
  <c r="L5068" i="4"/>
  <c r="L5438" i="8" l="1"/>
  <c r="K5068" i="4"/>
  <c r="K5438" i="8" l="1"/>
  <c r="L5069" i="4"/>
  <c r="L5439" i="8" l="1"/>
  <c r="K5069" i="4"/>
  <c r="K5439" i="8" l="1"/>
  <c r="L5070" i="4"/>
  <c r="L5440" i="8" l="1"/>
  <c r="K5070" i="4"/>
  <c r="K5440" i="8" l="1"/>
  <c r="L5071" i="4"/>
  <c r="L5441" i="8" l="1"/>
  <c r="K5071" i="4"/>
  <c r="K5441" i="8" l="1"/>
  <c r="L5072" i="4"/>
  <c r="L5442" i="8" l="1"/>
  <c r="K5072" i="4"/>
  <c r="K5442" i="8" l="1"/>
  <c r="L5073" i="4"/>
  <c r="L5443" i="8" l="1"/>
  <c r="K5073" i="4"/>
  <c r="K5443" i="8" l="1"/>
  <c r="L5074" i="4"/>
  <c r="L5444" i="8" l="1"/>
  <c r="K5074" i="4"/>
  <c r="K5444" i="8" l="1"/>
  <c r="L5075" i="4"/>
  <c r="L5445" i="8" l="1"/>
  <c r="K5075" i="4"/>
  <c r="K5445" i="8" l="1"/>
  <c r="L5076" i="4"/>
  <c r="L5446" i="8" l="1"/>
  <c r="K5076" i="4"/>
  <c r="K5446" i="8" l="1"/>
  <c r="L5077" i="4"/>
  <c r="L5447" i="8" l="1"/>
  <c r="K5077" i="4"/>
  <c r="K5447" i="8" l="1"/>
  <c r="L5078" i="4"/>
  <c r="L5448" i="8" l="1"/>
  <c r="K5078" i="4"/>
  <c r="K5448" i="8" l="1"/>
  <c r="L5079" i="4"/>
  <c r="L5449" i="8" l="1"/>
  <c r="K5079" i="4"/>
  <c r="K5449" i="8" l="1"/>
  <c r="L5080" i="4"/>
  <c r="L5450" i="8" l="1"/>
  <c r="K5080" i="4"/>
  <c r="K5450" i="8" l="1"/>
  <c r="L5081" i="4"/>
  <c r="L5451" i="8" l="1"/>
  <c r="K5081" i="4"/>
  <c r="K5451" i="8" l="1"/>
  <c r="L5082" i="4"/>
  <c r="L5452" i="8" l="1"/>
  <c r="K5082" i="4"/>
  <c r="K5452" i="8" l="1"/>
  <c r="L5083" i="4"/>
  <c r="L5453" i="8" l="1"/>
  <c r="K5083" i="4"/>
  <c r="K5453" i="8" l="1"/>
  <c r="L5084" i="4"/>
  <c r="L5454" i="8" l="1"/>
  <c r="K5084" i="4"/>
  <c r="K5454" i="8" l="1"/>
  <c r="L5085" i="4"/>
  <c r="L5455" i="8" l="1"/>
  <c r="K5085" i="4"/>
  <c r="K5455" i="8" l="1"/>
  <c r="L5086" i="4"/>
  <c r="L5456" i="8" l="1"/>
  <c r="K5086" i="4"/>
  <c r="K5456" i="8" l="1"/>
  <c r="L5087" i="4"/>
  <c r="L5457" i="8" l="1"/>
  <c r="K5087" i="4"/>
  <c r="K5457" i="8" l="1"/>
  <c r="L5088" i="4"/>
  <c r="L5458" i="8" l="1"/>
  <c r="K5088" i="4"/>
  <c r="K5458" i="8" l="1"/>
  <c r="L5089" i="4"/>
  <c r="L5459" i="8" l="1"/>
  <c r="K5089" i="4"/>
  <c r="K5459" i="8" l="1"/>
  <c r="L5090" i="4"/>
  <c r="L5460" i="8" l="1"/>
  <c r="K5090" i="4"/>
  <c r="K5460" i="8" l="1"/>
  <c r="L5091" i="4"/>
  <c r="L5461" i="8" l="1"/>
  <c r="K5091" i="4"/>
  <c r="K5461" i="8" l="1"/>
  <c r="L5092" i="4"/>
  <c r="L5462" i="8" l="1"/>
  <c r="K5092" i="4"/>
  <c r="K5462" i="8" l="1"/>
  <c r="L5093" i="4"/>
  <c r="L5463" i="8" l="1"/>
  <c r="K5093" i="4"/>
  <c r="K5463" i="8" l="1"/>
  <c r="L5094" i="4"/>
  <c r="L5464" i="8" l="1"/>
  <c r="K5094" i="4"/>
  <c r="K5464" i="8" l="1"/>
  <c r="L5095" i="4"/>
  <c r="L5465" i="8" l="1"/>
  <c r="K5095" i="4"/>
  <c r="K5465" i="8" l="1"/>
  <c r="L5096" i="4"/>
  <c r="L5466" i="8" l="1"/>
  <c r="K5096" i="4"/>
  <c r="K5466" i="8" l="1"/>
  <c r="L5097" i="4"/>
  <c r="L5467" i="8" l="1"/>
  <c r="K5097" i="4"/>
  <c r="K5467" i="8" l="1"/>
  <c r="L5098" i="4"/>
  <c r="L5468" i="8" l="1"/>
  <c r="K5098" i="4"/>
  <c r="K5468" i="8" l="1"/>
  <c r="L5099" i="4"/>
  <c r="L5469" i="8" l="1"/>
  <c r="K5099" i="4"/>
  <c r="K5469" i="8" l="1"/>
  <c r="L5100" i="4"/>
  <c r="L5470" i="8" l="1"/>
  <c r="K5100" i="4"/>
  <c r="K5470" i="8" l="1"/>
  <c r="L5101" i="4"/>
  <c r="L5471" i="8" l="1"/>
  <c r="K5101" i="4"/>
  <c r="K5471" i="8" l="1"/>
  <c r="L5102" i="4"/>
  <c r="L5472" i="8" l="1"/>
  <c r="K5102" i="4"/>
  <c r="K5472" i="8" l="1"/>
  <c r="L5103" i="4"/>
  <c r="L5473" i="8" l="1"/>
  <c r="K5103" i="4"/>
  <c r="K5473" i="8" l="1"/>
  <c r="L5104" i="4"/>
  <c r="L5474" i="8" l="1"/>
  <c r="K5104" i="4"/>
  <c r="K5474" i="8" l="1"/>
  <c r="L5105" i="4"/>
  <c r="L5475" i="8" l="1"/>
  <c r="K5105" i="4"/>
  <c r="K5475" i="8" l="1"/>
  <c r="L5106" i="4"/>
  <c r="L5476" i="8" l="1"/>
  <c r="K5106" i="4"/>
  <c r="K5476" i="8" l="1"/>
  <c r="L5107" i="4"/>
  <c r="L5477" i="8" l="1"/>
  <c r="K5107" i="4"/>
  <c r="K5477" i="8" l="1"/>
  <c r="L5108" i="4"/>
  <c r="L5478" i="8" l="1"/>
  <c r="K5108" i="4"/>
  <c r="K5478" i="8" l="1"/>
  <c r="L5109" i="4"/>
  <c r="L5479" i="8" l="1"/>
  <c r="K5109" i="4"/>
  <c r="K5479" i="8" l="1"/>
  <c r="L5110" i="4"/>
  <c r="L5480" i="8" l="1"/>
  <c r="K5110" i="4"/>
  <c r="K5480" i="8" l="1"/>
  <c r="L5111" i="4"/>
  <c r="L5481" i="8" l="1"/>
  <c r="K5111" i="4"/>
  <c r="K5481" i="8" l="1"/>
  <c r="L5112" i="4"/>
  <c r="L5482" i="8" l="1"/>
  <c r="K5112" i="4"/>
  <c r="K5482" i="8" l="1"/>
  <c r="L5113" i="4"/>
  <c r="L5483" i="8" l="1"/>
  <c r="K5113" i="4"/>
  <c r="K5483" i="8" l="1"/>
  <c r="L5114" i="4"/>
  <c r="L5484" i="8" l="1"/>
  <c r="K5114" i="4"/>
  <c r="K5484" i="8" l="1"/>
  <c r="L5115" i="4"/>
  <c r="L5485" i="8" l="1"/>
  <c r="K5115" i="4"/>
  <c r="K5485" i="8" l="1"/>
  <c r="L5116" i="4"/>
  <c r="L5486" i="8" l="1"/>
  <c r="K5116" i="4"/>
  <c r="K5486" i="8" l="1"/>
  <c r="L5117" i="4"/>
  <c r="L5487" i="8" l="1"/>
  <c r="K5117" i="4"/>
  <c r="K5487" i="8" l="1"/>
  <c r="L5118" i="4"/>
  <c r="L5488" i="8" l="1"/>
  <c r="K5118" i="4"/>
  <c r="K5488" i="8" l="1"/>
  <c r="L5119" i="4"/>
  <c r="L5489" i="8" l="1"/>
  <c r="K5119" i="4"/>
  <c r="K5489" i="8" l="1"/>
  <c r="L5120" i="4"/>
  <c r="L5490" i="8" l="1"/>
  <c r="K5120" i="4"/>
  <c r="K5490" i="8" l="1"/>
  <c r="L5121" i="4"/>
  <c r="L5491" i="8" l="1"/>
  <c r="K5121" i="4"/>
  <c r="K5491" i="8" l="1"/>
  <c r="L5122" i="4"/>
  <c r="L5492" i="8" l="1"/>
  <c r="K5122" i="4"/>
  <c r="K5492" i="8" l="1"/>
  <c r="L5123" i="4"/>
  <c r="L5493" i="8" l="1"/>
  <c r="K5123" i="4"/>
  <c r="K5493" i="8" l="1"/>
  <c r="L5124" i="4"/>
  <c r="L5494" i="8" l="1"/>
  <c r="K5124" i="4"/>
  <c r="K5494" i="8" l="1"/>
  <c r="L5125" i="4"/>
  <c r="L5495" i="8" l="1"/>
  <c r="K5125" i="4"/>
  <c r="K5495" i="8" l="1"/>
  <c r="L5126" i="4"/>
  <c r="L5496" i="8" l="1"/>
  <c r="K5126" i="4"/>
  <c r="K5496" i="8" l="1"/>
  <c r="L5127" i="4"/>
  <c r="L5497" i="8" l="1"/>
  <c r="K5127" i="4"/>
  <c r="K5497" i="8" l="1"/>
  <c r="L5128" i="4"/>
  <c r="L5498" i="8" l="1"/>
  <c r="K5128" i="4"/>
  <c r="K5498" i="8" l="1"/>
  <c r="L5129" i="4"/>
  <c r="L5499" i="8" l="1"/>
  <c r="K5129" i="4"/>
  <c r="K5499" i="8" l="1"/>
  <c r="L5130" i="4"/>
  <c r="L5500" i="8" l="1"/>
  <c r="K5130" i="4"/>
  <c r="K5500" i="8" l="1"/>
  <c r="L5131" i="4"/>
  <c r="L5501" i="8" l="1"/>
  <c r="K5131" i="4"/>
  <c r="K5501" i="8" l="1"/>
  <c r="L5132" i="4"/>
  <c r="L5502" i="8" l="1"/>
  <c r="K5132" i="4"/>
  <c r="K5502" i="8" l="1"/>
  <c r="L5133" i="4"/>
  <c r="L5503" i="8" l="1"/>
  <c r="K5133" i="4"/>
  <c r="K5503" i="8" l="1"/>
  <c r="L5134" i="4"/>
  <c r="L5504" i="8" l="1"/>
  <c r="K5134" i="4"/>
  <c r="K5504" i="8" l="1"/>
  <c r="L5135" i="4"/>
  <c r="L5505" i="8" l="1"/>
  <c r="K5135" i="4"/>
  <c r="K5505" i="8" l="1"/>
  <c r="L5136" i="4"/>
  <c r="L5506" i="8" l="1"/>
  <c r="K5136" i="4"/>
  <c r="K5506" i="8" l="1"/>
  <c r="L5137" i="4"/>
  <c r="L5507" i="8" l="1"/>
  <c r="K5137" i="4"/>
  <c r="K5507" i="8" l="1"/>
  <c r="L5138" i="4"/>
  <c r="L5508" i="8" l="1"/>
  <c r="K5138" i="4"/>
  <c r="K5508" i="8" l="1"/>
  <c r="L5139" i="4"/>
  <c r="L5509" i="8" l="1"/>
  <c r="K5139" i="4"/>
  <c r="K5509" i="8" l="1"/>
  <c r="L5140" i="4"/>
  <c r="L5510" i="8" l="1"/>
  <c r="K5140" i="4"/>
  <c r="K5510" i="8" l="1"/>
  <c r="L5141" i="4"/>
  <c r="L5511" i="8" l="1"/>
  <c r="K5141" i="4"/>
  <c r="K5511" i="8" l="1"/>
  <c r="L5142" i="4"/>
  <c r="L5512" i="8" l="1"/>
  <c r="K5142" i="4"/>
  <c r="K5512" i="8" l="1"/>
  <c r="L5143" i="4"/>
  <c r="L5513" i="8" l="1"/>
  <c r="K5143" i="4"/>
  <c r="K5513" i="8" l="1"/>
  <c r="L5144" i="4"/>
  <c r="L5514" i="8" l="1"/>
  <c r="K5144" i="4"/>
  <c r="K5514" i="8" l="1"/>
  <c r="L5145" i="4"/>
  <c r="L5515" i="8" l="1"/>
  <c r="K5145" i="4"/>
  <c r="K5515" i="8" l="1"/>
  <c r="L5146" i="4"/>
  <c r="L5516" i="8" l="1"/>
  <c r="K5146" i="4"/>
  <c r="K5516" i="8" l="1"/>
  <c r="L5147" i="4"/>
  <c r="L5517" i="8" l="1"/>
  <c r="K5147" i="4"/>
  <c r="K5517" i="8" l="1"/>
  <c r="L5148" i="4"/>
  <c r="L5518" i="8" l="1"/>
  <c r="K5148" i="4"/>
  <c r="K5518" i="8" l="1"/>
  <c r="L5149" i="4"/>
  <c r="K5149" i="4" s="1"/>
  <c r="L5519" i="8" l="1"/>
  <c r="L5150" i="4"/>
  <c r="K5150" i="4" s="1"/>
  <c r="K5519" i="8" l="1"/>
  <c r="L5151" i="4"/>
  <c r="L5520" i="8" l="1"/>
  <c r="K5151" i="4"/>
  <c r="K5520" i="8" l="1"/>
  <c r="L5152" i="4"/>
  <c r="L5521" i="8" l="1"/>
  <c r="K5152" i="4"/>
  <c r="K5521" i="8" l="1"/>
  <c r="L5153" i="4"/>
  <c r="L5522" i="8" l="1"/>
  <c r="K5153" i="4"/>
  <c r="K5522" i="8" l="1"/>
  <c r="L5154" i="4"/>
  <c r="L5523" i="8" l="1"/>
  <c r="K5154" i="4"/>
  <c r="K5523" i="8" l="1"/>
  <c r="L5155" i="4"/>
  <c r="L5524" i="8" l="1"/>
  <c r="K5155" i="4"/>
  <c r="K5524" i="8" l="1"/>
  <c r="L5156" i="4"/>
  <c r="L5525" i="8" l="1"/>
  <c r="K5156" i="4"/>
  <c r="K5525" i="8" l="1"/>
  <c r="L5157" i="4"/>
  <c r="L5526" i="8" l="1"/>
  <c r="K5157" i="4"/>
  <c r="K5526" i="8" l="1"/>
  <c r="L5158" i="4"/>
  <c r="L5527" i="8" l="1"/>
  <c r="K5158" i="4"/>
  <c r="K5527" i="8" l="1"/>
  <c r="L5159" i="4"/>
  <c r="L5528" i="8" l="1"/>
  <c r="K5159" i="4"/>
  <c r="K5528" i="8" l="1"/>
  <c r="L5160" i="4"/>
  <c r="L5529" i="8" l="1"/>
  <c r="K5160" i="4"/>
  <c r="K5529" i="8" l="1"/>
  <c r="L5161" i="4"/>
  <c r="L5530" i="8" l="1"/>
  <c r="K5161" i="4"/>
  <c r="K5530" i="8" l="1"/>
  <c r="L5162" i="4"/>
  <c r="L5531" i="8" l="1"/>
  <c r="K5162" i="4"/>
  <c r="K5531" i="8" l="1"/>
  <c r="L5163" i="4"/>
  <c r="L5532" i="8" l="1"/>
  <c r="K5163" i="4"/>
  <c r="L5164" i="4" s="1"/>
  <c r="K5532" i="8" l="1"/>
  <c r="K5164" i="4"/>
  <c r="L5165" i="4" s="1"/>
  <c r="L5533" i="8" l="1"/>
  <c r="K5165" i="4"/>
  <c r="K5533" i="8" l="1"/>
  <c r="L5166" i="4"/>
  <c r="L5534" i="8" l="1"/>
  <c r="K5166" i="4"/>
  <c r="K5534" i="8" l="1"/>
  <c r="L5167" i="4"/>
  <c r="L5535" i="8" l="1"/>
  <c r="K5167" i="4"/>
  <c r="K5535" i="8" l="1"/>
  <c r="L5168" i="4"/>
  <c r="L5536" i="8" l="1"/>
  <c r="K5168" i="4"/>
  <c r="K5536" i="8" l="1"/>
  <c r="L5169" i="4"/>
  <c r="L5537" i="8" l="1"/>
  <c r="K5169" i="4"/>
  <c r="K5537" i="8" l="1"/>
  <c r="L5170" i="4"/>
  <c r="L5538" i="8" l="1"/>
  <c r="K5170" i="4"/>
  <c r="K5538" i="8" l="1"/>
  <c r="L5171" i="4"/>
  <c r="L5539" i="8" l="1"/>
  <c r="K5171" i="4"/>
  <c r="K5539" i="8" l="1"/>
  <c r="L5172" i="4"/>
  <c r="L5540" i="8" l="1"/>
  <c r="K5172" i="4"/>
  <c r="K5540" i="8" l="1"/>
  <c r="L5173" i="4"/>
  <c r="L5541" i="8" l="1"/>
  <c r="K5173" i="4"/>
  <c r="K5541" i="8" l="1"/>
  <c r="L5174" i="4"/>
  <c r="L5542" i="8" l="1"/>
  <c r="K5174" i="4"/>
  <c r="K5542" i="8" l="1"/>
  <c r="L5175" i="4"/>
  <c r="L5543" i="8" l="1"/>
  <c r="K5175" i="4"/>
  <c r="K5543" i="8" l="1"/>
  <c r="L5176" i="4"/>
  <c r="L5544" i="8" l="1"/>
  <c r="K5176" i="4"/>
  <c r="K5544" i="8" l="1"/>
  <c r="L5177" i="4"/>
  <c r="L5545" i="8" l="1"/>
  <c r="K5177" i="4"/>
  <c r="K5545" i="8" l="1"/>
  <c r="L5178" i="4"/>
  <c r="L5546" i="8" l="1"/>
  <c r="K5178" i="4"/>
  <c r="K5546" i="8" l="1"/>
  <c r="L5179" i="4"/>
  <c r="L5547" i="8" l="1"/>
  <c r="K5179" i="4"/>
  <c r="K5547" i="8" l="1"/>
  <c r="L5180" i="4"/>
  <c r="L5548" i="8" l="1"/>
  <c r="K5180" i="4"/>
  <c r="K5548" i="8" l="1"/>
  <c r="L5181" i="4"/>
  <c r="L5549" i="8" l="1"/>
  <c r="K5181" i="4"/>
  <c r="K5549" i="8" l="1"/>
  <c r="L5182" i="4"/>
  <c r="L5550" i="8" l="1"/>
  <c r="K5182" i="4"/>
  <c r="K5550" i="8" l="1"/>
  <c r="L5183" i="4"/>
  <c r="L5551" i="8" l="1"/>
  <c r="K5183" i="4"/>
  <c r="K5551" i="8" l="1"/>
  <c r="L5184" i="4"/>
  <c r="L5552" i="8" l="1"/>
  <c r="K5184" i="4"/>
  <c r="K5552" i="8" l="1"/>
  <c r="L5185" i="4"/>
  <c r="L5553" i="8" l="1"/>
  <c r="K5185" i="4"/>
  <c r="K5553" i="8" l="1"/>
  <c r="L5186" i="4"/>
  <c r="L5554" i="8" l="1"/>
  <c r="K5186" i="4"/>
  <c r="K5554" i="8" l="1"/>
  <c r="L5187" i="4"/>
  <c r="L5555" i="8" l="1"/>
  <c r="K5187" i="4"/>
  <c r="K5555" i="8" l="1"/>
  <c r="L5188" i="4"/>
  <c r="L5556" i="8" l="1"/>
  <c r="K5188" i="4"/>
  <c r="K5556" i="8" l="1"/>
  <c r="L5189" i="4"/>
  <c r="L5557" i="8" l="1"/>
  <c r="K5189" i="4"/>
  <c r="K5557" i="8" l="1"/>
  <c r="L5190" i="4"/>
  <c r="L5558" i="8" l="1"/>
  <c r="K5190" i="4"/>
  <c r="K5558" i="8" l="1"/>
  <c r="L5191" i="4"/>
  <c r="L5559" i="8" l="1"/>
  <c r="K5191" i="4"/>
  <c r="K5559" i="8" l="1"/>
  <c r="L5192" i="4"/>
  <c r="L5560" i="8" l="1"/>
  <c r="K5192" i="4"/>
  <c r="K5560" i="8" l="1"/>
  <c r="L5193" i="4"/>
  <c r="L5561" i="8" l="1"/>
  <c r="K5193" i="4"/>
  <c r="K5561" i="8" l="1"/>
  <c r="L5194" i="4"/>
  <c r="L5562" i="8" l="1"/>
  <c r="K5194" i="4"/>
  <c r="L5195" i="4" s="1"/>
  <c r="K5562" i="8" l="1"/>
  <c r="K5195" i="4"/>
  <c r="L5196" i="4" s="1"/>
  <c r="L5563" i="8" l="1"/>
  <c r="K5196" i="4"/>
  <c r="K5563" i="8" l="1"/>
  <c r="L5197" i="4"/>
  <c r="L5564" i="8" l="1"/>
  <c r="K5197" i="4"/>
  <c r="K5564" i="8" l="1"/>
  <c r="L5198" i="4"/>
  <c r="L5565" i="8" l="1"/>
  <c r="K5198" i="4"/>
  <c r="K5565" i="8" l="1"/>
  <c r="L5199" i="4"/>
  <c r="L5566" i="8" l="1"/>
  <c r="K5199" i="4"/>
  <c r="K5566" i="8" l="1"/>
  <c r="L5200" i="4"/>
  <c r="L5567" i="8" l="1"/>
  <c r="K5200" i="4"/>
  <c r="K5567" i="8" l="1"/>
  <c r="L5201" i="4"/>
  <c r="L5568" i="8" l="1"/>
  <c r="K5201" i="4"/>
  <c r="K5568" i="8" l="1"/>
  <c r="L5202" i="4"/>
  <c r="L5569" i="8" l="1"/>
  <c r="K5202" i="4"/>
  <c r="K5569" i="8" l="1"/>
  <c r="L5203" i="4"/>
  <c r="L5570" i="8" l="1"/>
  <c r="K5203" i="4"/>
  <c r="K5570" i="8" l="1"/>
  <c r="L5204" i="4"/>
  <c r="L5571" i="8" l="1"/>
  <c r="K5204" i="4"/>
  <c r="K5571" i="8" l="1"/>
  <c r="L5205" i="4"/>
  <c r="L5572" i="8" l="1"/>
  <c r="K5205" i="4"/>
  <c r="K5572" i="8" l="1"/>
  <c r="L5206" i="4"/>
  <c r="L5573" i="8" l="1"/>
  <c r="K5206" i="4"/>
  <c r="K5573" i="8" l="1"/>
  <c r="L5207" i="4"/>
  <c r="L5574" i="8" l="1"/>
  <c r="K5207" i="4"/>
  <c r="K5574" i="8" l="1"/>
  <c r="L5208" i="4"/>
  <c r="L5575" i="8" l="1"/>
  <c r="K5208" i="4"/>
  <c r="K5575" i="8" l="1"/>
  <c r="L5209" i="4"/>
  <c r="L5576" i="8" l="1"/>
  <c r="K5209" i="4"/>
  <c r="K5576" i="8" l="1"/>
  <c r="L5210" i="4"/>
  <c r="L5577" i="8" l="1"/>
  <c r="K5210" i="4"/>
  <c r="K5577" i="8" l="1"/>
  <c r="L5211" i="4"/>
  <c r="L5578" i="8" l="1"/>
  <c r="K5211" i="4"/>
  <c r="K5578" i="8" l="1"/>
  <c r="L5212" i="4"/>
  <c r="L5579" i="8" l="1"/>
  <c r="K5212" i="4"/>
  <c r="K5579" i="8" l="1"/>
  <c r="L5213" i="4"/>
  <c r="L5580" i="8" l="1"/>
  <c r="K5213" i="4"/>
  <c r="K5580" i="8" l="1"/>
  <c r="L5214" i="4"/>
  <c r="L5581" i="8" l="1"/>
  <c r="K5214" i="4"/>
  <c r="K5581" i="8" l="1"/>
  <c r="L5215" i="4"/>
  <c r="L5582" i="8" l="1"/>
  <c r="K5215" i="4"/>
  <c r="K5582" i="8" l="1"/>
  <c r="L5216" i="4"/>
  <c r="L5583" i="8" l="1"/>
  <c r="K5216" i="4"/>
  <c r="K5583" i="8" l="1"/>
  <c r="L5217" i="4"/>
  <c r="L5584" i="8" l="1"/>
  <c r="K5217" i="4"/>
  <c r="K5584" i="8" l="1"/>
  <c r="L5218" i="4"/>
  <c r="L5585" i="8" l="1"/>
  <c r="K5218" i="4"/>
  <c r="K5585" i="8" l="1"/>
  <c r="L5219" i="4"/>
  <c r="L5586" i="8" l="1"/>
  <c r="K5219" i="4"/>
  <c r="K5586" i="8" l="1"/>
  <c r="L5220" i="4"/>
  <c r="L5587" i="8" l="1"/>
  <c r="K5220" i="4"/>
  <c r="L5221" i="4" s="1"/>
  <c r="K5587" i="8" l="1"/>
  <c r="K5221" i="4"/>
  <c r="L5588" i="8" l="1"/>
  <c r="L5222" i="4"/>
  <c r="K5588" i="8" l="1"/>
  <c r="K5222" i="4"/>
  <c r="L5589" i="8" l="1"/>
  <c r="L5223" i="4"/>
  <c r="K5589" i="8" l="1"/>
  <c r="K5223" i="4"/>
  <c r="L5590" i="8" l="1"/>
  <c r="L5224" i="4"/>
  <c r="K5590" i="8" l="1"/>
  <c r="K5224" i="4"/>
  <c r="L5591" i="8" l="1"/>
  <c r="L5225" i="4"/>
  <c r="K5591" i="8" l="1"/>
  <c r="K5225" i="4"/>
  <c r="L5592" i="8" l="1"/>
  <c r="L5226" i="4"/>
  <c r="K5226" i="4" s="1"/>
  <c r="K5592" i="8" l="1"/>
  <c r="L5227" i="4"/>
  <c r="L5593" i="8" l="1"/>
  <c r="K5227" i="4"/>
  <c r="K5593" i="8" l="1"/>
  <c r="L5228" i="4"/>
  <c r="K5228" i="4" s="1"/>
  <c r="L5594" i="8" l="1"/>
  <c r="L5229" i="4"/>
  <c r="K5594" i="8" l="1"/>
  <c r="K5229" i="4"/>
  <c r="L5595" i="8" l="1"/>
  <c r="L5230" i="4"/>
  <c r="K5595" i="8" l="1"/>
  <c r="K5230" i="4"/>
  <c r="L5596" i="8" l="1"/>
  <c r="L5231" i="4"/>
  <c r="K5596" i="8" l="1"/>
  <c r="K5231" i="4"/>
  <c r="L5597" i="8" l="1"/>
  <c r="L5232" i="4"/>
  <c r="K5597" i="8" l="1"/>
  <c r="K5232" i="4"/>
  <c r="L5598" i="8" l="1"/>
  <c r="L5233" i="4"/>
  <c r="K5598" i="8" l="1"/>
  <c r="K5233" i="4"/>
  <c r="L5599" i="8" l="1"/>
  <c r="L5234" i="4"/>
  <c r="K5599" i="8" l="1"/>
  <c r="K5234" i="4"/>
  <c r="L5600" i="8" l="1"/>
  <c r="L5235" i="4"/>
  <c r="K5600" i="8" l="1"/>
  <c r="K5235" i="4"/>
  <c r="L5601" i="8" l="1"/>
  <c r="L5236" i="4"/>
  <c r="K5601" i="8" l="1"/>
  <c r="K5236" i="4"/>
  <c r="L5602" i="8" l="1"/>
  <c r="L5237" i="4"/>
  <c r="K5237" i="4" s="1"/>
  <c r="K5602" i="8" l="1"/>
  <c r="L5238" i="4"/>
  <c r="L5603" i="8" l="1"/>
  <c r="K5238" i="4"/>
  <c r="K5603" i="8" l="1"/>
  <c r="L5239" i="4"/>
  <c r="L5604" i="8" l="1"/>
  <c r="K5239" i="4"/>
  <c r="K5604" i="8" l="1"/>
  <c r="L5240" i="4"/>
  <c r="L5605" i="8" l="1"/>
  <c r="K5240" i="4"/>
  <c r="K5605" i="8" l="1"/>
  <c r="L5241" i="4"/>
  <c r="L5606" i="8" l="1"/>
  <c r="K5241" i="4"/>
  <c r="K5606" i="8" l="1"/>
  <c r="L5242" i="4"/>
  <c r="L5607" i="8" l="1"/>
  <c r="K5242" i="4"/>
  <c r="K5607" i="8" l="1"/>
  <c r="L5243" i="4"/>
  <c r="L5608" i="8" l="1"/>
  <c r="K5243" i="4"/>
  <c r="K5608" i="8" l="1"/>
  <c r="L5244" i="4"/>
  <c r="K5244" i="4" s="1"/>
  <c r="L5609" i="8" l="1"/>
  <c r="L5245" i="4"/>
  <c r="K5245" i="4" s="1"/>
  <c r="K5609" i="8" l="1"/>
  <c r="L5246" i="4"/>
  <c r="L5610" i="8" l="1"/>
  <c r="K5246" i="4"/>
  <c r="K5610" i="8" l="1"/>
  <c r="L5247" i="4"/>
  <c r="L5611" i="8" l="1"/>
  <c r="K5247" i="4"/>
  <c r="K5611" i="8" l="1"/>
  <c r="L5248" i="4"/>
  <c r="L5612" i="8" l="1"/>
  <c r="K5248" i="4"/>
  <c r="K5612" i="8" l="1"/>
  <c r="L5249" i="4"/>
  <c r="L5613" i="8" l="1"/>
  <c r="K5249" i="4"/>
  <c r="K5613" i="8" l="1"/>
  <c r="L5250" i="4"/>
  <c r="L5614" i="8" l="1"/>
  <c r="K5250" i="4"/>
  <c r="K5614" i="8" l="1"/>
  <c r="L5251" i="4"/>
  <c r="L5615" i="8" l="1"/>
  <c r="K5251" i="4"/>
  <c r="K5615" i="8" l="1"/>
  <c r="L5252" i="4"/>
  <c r="L5616" i="8" l="1"/>
  <c r="K5252" i="4"/>
  <c r="K5616" i="8" l="1"/>
  <c r="L5253" i="4"/>
  <c r="L5617" i="8" l="1"/>
  <c r="K5253" i="4"/>
  <c r="K5617" i="8" l="1"/>
  <c r="L5254" i="4"/>
  <c r="L5618" i="8" l="1"/>
  <c r="K5254" i="4"/>
  <c r="K5618" i="8" l="1"/>
  <c r="L5255" i="4"/>
  <c r="L5619" i="8" l="1"/>
  <c r="K5255" i="4"/>
  <c r="K5619" i="8" l="1"/>
  <c r="L5256" i="4"/>
  <c r="L5620" i="8" l="1"/>
  <c r="K5256" i="4"/>
  <c r="K5620" i="8" l="1"/>
  <c r="L5257" i="4"/>
  <c r="L5621" i="8" l="1"/>
  <c r="K5257" i="4"/>
  <c r="K5621" i="8" l="1"/>
  <c r="L5258" i="4"/>
  <c r="L5622" i="8" l="1"/>
  <c r="K5258" i="4"/>
  <c r="K5622" i="8" l="1"/>
  <c r="L5259" i="4"/>
  <c r="L5623" i="8" l="1"/>
  <c r="K5259" i="4"/>
  <c r="K5623" i="8" l="1"/>
  <c r="L5260" i="4"/>
  <c r="L5624" i="8" l="1"/>
  <c r="K5260" i="4"/>
  <c r="K5624" i="8" l="1"/>
  <c r="L5261" i="4"/>
  <c r="L5625" i="8" l="1"/>
  <c r="K5261" i="4"/>
  <c r="K5625" i="8" l="1"/>
  <c r="L5262" i="4"/>
  <c r="L5626" i="8" l="1"/>
  <c r="K5262" i="4"/>
  <c r="K5626" i="8" l="1"/>
  <c r="L5263" i="4"/>
  <c r="L5627" i="8" l="1"/>
  <c r="K5263" i="4"/>
  <c r="K5627" i="8" l="1"/>
  <c r="L5264" i="4"/>
  <c r="L5628" i="8" l="1"/>
  <c r="K5264" i="4"/>
  <c r="K5628" i="8" l="1"/>
  <c r="L5265" i="4"/>
  <c r="L5629" i="8" l="1"/>
  <c r="K5265" i="4"/>
  <c r="K5629" i="8" l="1"/>
  <c r="L5266" i="4"/>
  <c r="L5630" i="8" l="1"/>
  <c r="K5266" i="4"/>
  <c r="K5630" i="8" l="1"/>
  <c r="L5267" i="4"/>
  <c r="L5631" i="8" l="1"/>
  <c r="K5267" i="4"/>
  <c r="K5631" i="8" l="1"/>
  <c r="L5268" i="4"/>
  <c r="L5632" i="8" l="1"/>
  <c r="K5268" i="4"/>
  <c r="K5632" i="8" l="1"/>
  <c r="L5269" i="4"/>
  <c r="L5633" i="8" l="1"/>
  <c r="K5269" i="4"/>
  <c r="L5270" i="4" s="1"/>
  <c r="K5633" i="8" l="1"/>
  <c r="K5270" i="4"/>
  <c r="L5634" i="8" l="1"/>
  <c r="L5271" i="4"/>
  <c r="K5634" i="8" l="1"/>
  <c r="K5271" i="4"/>
  <c r="L5635" i="8" l="1"/>
  <c r="L5272" i="4"/>
  <c r="K5635" i="8" l="1"/>
  <c r="K5272" i="4"/>
  <c r="L5636" i="8" l="1"/>
  <c r="L5273" i="4"/>
  <c r="K5636" i="8" l="1"/>
  <c r="K5273" i="4"/>
  <c r="L5637" i="8" l="1"/>
  <c r="L5274" i="4"/>
  <c r="K5637" i="8" l="1"/>
  <c r="K5274" i="4"/>
  <c r="L5638" i="8" l="1"/>
  <c r="L5275" i="4"/>
  <c r="K5638" i="8" l="1"/>
  <c r="K5275" i="4"/>
  <c r="L5639" i="8" l="1"/>
  <c r="L5276" i="4"/>
  <c r="K5639" i="8" l="1"/>
  <c r="K5276" i="4"/>
  <c r="L5640" i="8" l="1"/>
  <c r="L5277" i="4"/>
  <c r="K5640" i="8" l="1"/>
  <c r="K5277" i="4"/>
  <c r="L5641" i="8" l="1"/>
  <c r="L5278" i="4"/>
  <c r="K5641" i="8" l="1"/>
  <c r="K5278" i="4"/>
  <c r="L5642" i="8" l="1"/>
  <c r="L5279" i="4"/>
  <c r="K5642" i="8" l="1"/>
  <c r="K5279" i="4"/>
  <c r="L5643" i="8" l="1"/>
  <c r="L5280" i="4"/>
  <c r="K5643" i="8" l="1"/>
  <c r="K5280" i="4"/>
  <c r="L5644" i="8" l="1"/>
  <c r="L5281" i="4"/>
  <c r="K5644" i="8" l="1"/>
  <c r="K5281" i="4"/>
  <c r="L5645" i="8" l="1"/>
  <c r="L5282" i="4"/>
  <c r="K5645" i="8" l="1"/>
  <c r="K5282" i="4"/>
  <c r="L5646" i="8" l="1"/>
  <c r="L5283" i="4"/>
  <c r="K5646" i="8" l="1"/>
  <c r="K5283" i="4"/>
  <c r="L5284" i="4" s="1"/>
  <c r="L5647" i="8" l="1"/>
  <c r="K5284" i="4"/>
  <c r="L5285" i="4" s="1"/>
  <c r="K5647" i="8" l="1"/>
  <c r="K5285" i="4"/>
  <c r="L5648" i="8" l="1"/>
  <c r="L5286" i="4"/>
  <c r="K5648" i="8" l="1"/>
  <c r="K5286" i="4"/>
  <c r="L5649" i="8" l="1"/>
  <c r="L5287" i="4"/>
  <c r="K5649" i="8" l="1"/>
  <c r="K5287" i="4"/>
  <c r="L5650" i="8" l="1"/>
  <c r="L5288" i="4"/>
  <c r="K5650" i="8" l="1"/>
  <c r="K5288" i="4"/>
  <c r="L5651" i="8" l="1"/>
  <c r="L5289" i="4"/>
  <c r="K5651" i="8" l="1"/>
  <c r="K5289" i="4"/>
  <c r="L5652" i="8" l="1"/>
  <c r="L5290" i="4"/>
  <c r="K5652" i="8" l="1"/>
  <c r="K5290" i="4"/>
  <c r="L5653" i="8" l="1"/>
  <c r="L5291" i="4"/>
  <c r="K5653" i="8" l="1"/>
  <c r="K5291" i="4"/>
  <c r="L5292" i="4" s="1"/>
  <c r="L5654" i="8" l="1"/>
  <c r="K5292" i="4"/>
  <c r="K5654" i="8" l="1"/>
  <c r="L5293" i="4"/>
  <c r="L5655" i="8" l="1"/>
  <c r="K5293" i="4"/>
  <c r="K5655" i="8" l="1"/>
  <c r="L5294" i="4"/>
  <c r="L5656" i="8" l="1"/>
  <c r="K5294" i="4"/>
  <c r="K5656" i="8" l="1"/>
  <c r="L5295" i="4"/>
  <c r="L5657" i="8" l="1"/>
  <c r="K5295" i="4"/>
  <c r="K5657" i="8" l="1"/>
  <c r="L5296" i="4"/>
  <c r="L5658" i="8" l="1"/>
  <c r="K5296" i="4"/>
  <c r="K5658" i="8" l="1"/>
  <c r="L5297" i="4"/>
  <c r="L5659" i="8" l="1"/>
  <c r="K5297" i="4"/>
  <c r="K5659" i="8" l="1"/>
  <c r="L5298" i="4"/>
  <c r="L5660" i="8" l="1"/>
  <c r="K5298" i="4"/>
  <c r="K5660" i="8" l="1"/>
  <c r="L5299" i="4"/>
  <c r="L5661" i="8" l="1"/>
  <c r="K5299" i="4"/>
  <c r="K5661" i="8" l="1"/>
  <c r="L5300" i="4"/>
  <c r="L5662" i="8" l="1"/>
  <c r="K5300" i="4"/>
  <c r="K5662" i="8" l="1"/>
  <c r="L5301" i="4"/>
  <c r="L5663" i="8" l="1"/>
  <c r="K5301" i="4"/>
  <c r="K5663" i="8" l="1"/>
  <c r="L5302" i="4"/>
  <c r="L5664" i="8" l="1"/>
  <c r="K5302" i="4"/>
  <c r="K5664" i="8" l="1"/>
  <c r="L5303" i="4"/>
  <c r="L5665" i="8" l="1"/>
  <c r="K5303" i="4"/>
  <c r="K5665" i="8" l="1"/>
  <c r="L5304" i="4"/>
  <c r="L5666" i="8" l="1"/>
  <c r="K5304" i="4"/>
  <c r="K5666" i="8" l="1"/>
  <c r="L5305" i="4"/>
  <c r="L5667" i="8" l="1"/>
  <c r="K5305" i="4"/>
  <c r="K5667" i="8" l="1"/>
  <c r="L5306" i="4"/>
  <c r="L5668" i="8" l="1"/>
  <c r="K5306" i="4"/>
  <c r="K5668" i="8" l="1"/>
  <c r="L5307" i="4"/>
  <c r="L5669" i="8" l="1"/>
  <c r="K5307" i="4"/>
  <c r="K5669" i="8" l="1"/>
  <c r="L5308" i="4"/>
  <c r="L5670" i="8" l="1"/>
  <c r="K5308" i="4"/>
  <c r="K5670" i="8" l="1"/>
  <c r="L5309" i="4"/>
  <c r="L5671" i="8" l="1"/>
  <c r="K5309" i="4"/>
  <c r="K5671" i="8" l="1"/>
  <c r="L5310" i="4"/>
  <c r="L5672" i="8" l="1"/>
  <c r="K5310" i="4"/>
  <c r="K5672" i="8" l="1"/>
  <c r="L5311" i="4"/>
  <c r="L5673" i="8" l="1"/>
  <c r="K5311" i="4"/>
  <c r="K5673" i="8" l="1"/>
  <c r="L5312" i="4"/>
  <c r="L5674" i="8" l="1"/>
  <c r="K5312" i="4"/>
  <c r="K5674" i="8" l="1"/>
  <c r="L5313" i="4"/>
  <c r="L5675" i="8" l="1"/>
  <c r="K5313" i="4"/>
  <c r="K5675" i="8" l="1"/>
  <c r="L5314" i="4"/>
  <c r="L5676" i="8" l="1"/>
  <c r="K5314" i="4"/>
  <c r="K5676" i="8" l="1"/>
  <c r="L5315" i="4"/>
  <c r="L5677" i="8" l="1"/>
  <c r="K5315" i="4"/>
  <c r="K5677" i="8" l="1"/>
  <c r="L5316" i="4"/>
  <c r="L5678" i="8" l="1"/>
  <c r="K5316" i="4"/>
  <c r="K5678" i="8" l="1"/>
  <c r="L5317" i="4"/>
  <c r="L5679" i="8" l="1"/>
  <c r="K5317" i="4"/>
  <c r="K5679" i="8" l="1"/>
  <c r="L5318" i="4"/>
  <c r="L5680" i="8" l="1"/>
  <c r="K5318" i="4"/>
  <c r="K5680" i="8" l="1"/>
  <c r="L5319" i="4"/>
  <c r="L5681" i="8" l="1"/>
  <c r="K5319" i="4"/>
  <c r="K5681" i="8" l="1"/>
  <c r="L5320" i="4"/>
  <c r="L5682" i="8" l="1"/>
  <c r="K5320" i="4"/>
  <c r="K5682" i="8" l="1"/>
  <c r="L5321" i="4"/>
  <c r="L5683" i="8" l="1"/>
  <c r="K5321" i="4"/>
  <c r="K5683" i="8" l="1"/>
  <c r="L5322" i="4"/>
  <c r="L5684" i="8" l="1"/>
  <c r="K5322" i="4"/>
  <c r="K5684" i="8" l="1"/>
  <c r="L5323" i="4"/>
  <c r="L5685" i="8" l="1"/>
  <c r="K5323" i="4"/>
  <c r="K5685" i="8" l="1"/>
  <c r="L5324" i="4"/>
  <c r="L5686" i="8" l="1"/>
  <c r="K5324" i="4"/>
  <c r="K5686" i="8" l="1"/>
  <c r="L5325" i="4"/>
  <c r="L5687" i="8" l="1"/>
  <c r="K5325" i="4"/>
  <c r="K5687" i="8" l="1"/>
  <c r="L5326" i="4"/>
  <c r="L5688" i="8" l="1"/>
  <c r="K5326" i="4"/>
  <c r="K5688" i="8" l="1"/>
  <c r="L5327" i="4"/>
  <c r="L5689" i="8" l="1"/>
  <c r="K5327" i="4"/>
  <c r="K5689" i="8" l="1"/>
  <c r="L5328" i="4"/>
  <c r="L5690" i="8" l="1"/>
  <c r="K5328" i="4"/>
  <c r="K5690" i="8" l="1"/>
  <c r="L5329" i="4"/>
  <c r="L5691" i="8" l="1"/>
  <c r="K5329" i="4"/>
  <c r="K5691" i="8" l="1"/>
  <c r="L5330" i="4"/>
  <c r="L5692" i="8" l="1"/>
  <c r="K5330" i="4"/>
  <c r="K5692" i="8" l="1"/>
  <c r="L5331" i="4"/>
  <c r="L5693" i="8" l="1"/>
  <c r="K5331" i="4"/>
  <c r="K5693" i="8" l="1"/>
  <c r="L5332" i="4"/>
  <c r="L5694" i="8" l="1"/>
  <c r="K5332" i="4"/>
  <c r="K5694" i="8" l="1"/>
  <c r="L5333" i="4"/>
  <c r="L5695" i="8" l="1"/>
  <c r="K5333" i="4"/>
  <c r="K5695" i="8" l="1"/>
  <c r="L5334" i="4"/>
  <c r="L5696" i="8" l="1"/>
  <c r="K5334" i="4"/>
  <c r="K5696" i="8" l="1"/>
  <c r="L5335" i="4"/>
  <c r="L5697" i="8" l="1"/>
  <c r="K5335" i="4"/>
  <c r="K5697" i="8" l="1"/>
  <c r="L5336" i="4"/>
  <c r="L5698" i="8" l="1"/>
  <c r="K5336" i="4"/>
  <c r="K5698" i="8" l="1"/>
  <c r="L5337" i="4"/>
  <c r="L5699" i="8" l="1"/>
  <c r="K5337" i="4"/>
  <c r="K5699" i="8" l="1"/>
  <c r="L5338" i="4"/>
  <c r="L5700" i="8" l="1"/>
  <c r="K5338" i="4"/>
  <c r="K5700" i="8" l="1"/>
  <c r="L5339" i="4"/>
  <c r="L5701" i="8" l="1"/>
  <c r="K5339" i="4"/>
  <c r="K5701" i="8" l="1"/>
  <c r="L5340" i="4"/>
  <c r="L5702" i="8" l="1"/>
  <c r="K5340" i="4"/>
  <c r="K5702" i="8" l="1"/>
  <c r="L5341" i="4"/>
  <c r="L5703" i="8" l="1"/>
  <c r="K5341" i="4"/>
  <c r="K5703" i="8" l="1"/>
  <c r="L5342" i="4"/>
  <c r="L5704" i="8" l="1"/>
  <c r="K5342" i="4"/>
  <c r="K5704" i="8" l="1"/>
  <c r="L5343" i="4"/>
  <c r="L5705" i="8" l="1"/>
  <c r="K5343" i="4"/>
  <c r="K5705" i="8" l="1"/>
  <c r="L5344" i="4"/>
  <c r="L5706" i="8" l="1"/>
  <c r="K5344" i="4"/>
  <c r="K5706" i="8" l="1"/>
  <c r="L5345" i="4"/>
  <c r="L5707" i="8" l="1"/>
  <c r="K5345" i="4"/>
  <c r="K5707" i="8" l="1"/>
  <c r="L5346" i="4"/>
  <c r="L5708" i="8" l="1"/>
  <c r="K5346" i="4"/>
  <c r="K5708" i="8" l="1"/>
  <c r="L5347" i="4"/>
  <c r="L5709" i="8" l="1"/>
  <c r="K5709" i="8" s="1"/>
  <c r="K5347" i="4"/>
  <c r="L5710" i="8" l="1"/>
  <c r="L5348" i="4"/>
  <c r="K5710" i="8" l="1"/>
  <c r="K5348" i="4"/>
  <c r="L5711" i="8" l="1"/>
  <c r="L5349" i="4"/>
  <c r="K5711" i="8" l="1"/>
  <c r="K5349" i="4"/>
  <c r="L5712" i="8" l="1"/>
  <c r="L5350" i="4"/>
  <c r="K5712" i="8" l="1"/>
  <c r="K5350" i="4"/>
  <c r="L5713" i="8" l="1"/>
  <c r="L5351" i="4"/>
  <c r="K5713" i="8" l="1"/>
  <c r="K5351" i="4"/>
  <c r="L5714" i="8" l="1"/>
  <c r="L5352" i="4"/>
  <c r="K5714" i="8" l="1"/>
  <c r="K5352" i="4"/>
  <c r="L5715" i="8" l="1"/>
  <c r="L5353" i="4"/>
  <c r="K5715" i="8" l="1"/>
  <c r="K5353" i="4"/>
  <c r="L5716" i="8" l="1"/>
  <c r="L5354" i="4"/>
  <c r="K5716" i="8" l="1"/>
  <c r="K5354" i="4"/>
  <c r="L5717" i="8" l="1"/>
  <c r="L5355" i="4"/>
  <c r="K5717" i="8" l="1"/>
  <c r="K5355" i="4"/>
  <c r="L5718" i="8" l="1"/>
  <c r="L5356" i="4"/>
  <c r="K5718" i="8" l="1"/>
  <c r="K5356" i="4"/>
  <c r="L5719" i="8" l="1"/>
  <c r="L5357" i="4"/>
  <c r="K5719" i="8" l="1"/>
  <c r="K5357" i="4"/>
  <c r="L5720" i="8" l="1"/>
  <c r="L5358" i="4"/>
  <c r="K5720" i="8" l="1"/>
  <c r="K5358" i="4"/>
  <c r="L5721" i="8" l="1"/>
  <c r="L5359" i="4"/>
  <c r="K5721" i="8" l="1"/>
  <c r="K5359" i="4"/>
  <c r="L5722" i="8" l="1"/>
  <c r="L5360" i="4"/>
  <c r="K5722" i="8" l="1"/>
  <c r="K5360" i="4"/>
  <c r="L5723" i="8" l="1"/>
  <c r="L5361" i="4"/>
  <c r="K5723" i="8" l="1"/>
  <c r="K5361" i="4"/>
  <c r="L5724" i="8" l="1"/>
  <c r="L5362" i="4"/>
  <c r="K5724" i="8" l="1"/>
  <c r="K5362" i="4"/>
  <c r="L5725" i="8" l="1"/>
  <c r="L5363" i="4"/>
  <c r="K5725" i="8" l="1"/>
  <c r="K5363" i="4"/>
  <c r="L5726" i="8" l="1"/>
  <c r="L5364" i="4"/>
  <c r="K5726" i="8" l="1"/>
  <c r="K5364" i="4"/>
  <c r="L5727" i="8" l="1"/>
  <c r="L5365" i="4"/>
  <c r="K5727" i="8" l="1"/>
  <c r="K5365" i="4"/>
  <c r="L5728" i="8" l="1"/>
  <c r="L5366" i="4"/>
  <c r="K5728" i="8" l="1"/>
  <c r="K5366" i="4"/>
  <c r="L5729" i="8" l="1"/>
  <c r="L5367" i="4"/>
  <c r="K5729" i="8" l="1"/>
  <c r="K5367" i="4"/>
  <c r="L5730" i="8" l="1"/>
  <c r="L5368" i="4"/>
  <c r="K5730" i="8" l="1"/>
  <c r="K5368" i="4"/>
  <c r="L5731" i="8" l="1"/>
  <c r="L5369" i="4"/>
  <c r="K5731" i="8" l="1"/>
  <c r="K5369" i="4"/>
  <c r="L5732" i="8" l="1"/>
  <c r="L5370" i="4"/>
  <c r="K5732" i="8" l="1"/>
  <c r="K5370" i="4"/>
  <c r="L5733" i="8" l="1"/>
  <c r="L5371" i="4"/>
  <c r="K5733" i="8" l="1"/>
  <c r="K5371" i="4"/>
  <c r="L5734" i="8" l="1"/>
  <c r="L5372" i="4"/>
  <c r="K5734" i="8" l="1"/>
  <c r="K5372" i="4"/>
  <c r="L5735" i="8" l="1"/>
  <c r="L5373" i="4"/>
  <c r="K5735" i="8" l="1"/>
  <c r="K5373" i="4"/>
  <c r="L5736" i="8" l="1"/>
  <c r="L5374" i="4"/>
  <c r="K5736" i="8" l="1"/>
  <c r="K5374" i="4"/>
  <c r="L5737" i="8" l="1"/>
  <c r="L5375" i="4"/>
  <c r="K5737" i="8" l="1"/>
  <c r="K5375" i="4"/>
  <c r="L5738" i="8" l="1"/>
  <c r="L5376" i="4"/>
  <c r="K5738" i="8" l="1"/>
  <c r="K5376" i="4"/>
  <c r="L5739" i="8" l="1"/>
  <c r="L5377" i="4"/>
  <c r="K5739" i="8" l="1"/>
  <c r="K5377" i="4"/>
  <c r="L5740" i="8" l="1"/>
  <c r="L5378" i="4"/>
  <c r="K5740" i="8" l="1"/>
  <c r="K5378" i="4"/>
  <c r="L5741" i="8" l="1"/>
  <c r="L5379" i="4"/>
  <c r="K5741" i="8" l="1"/>
  <c r="K5379" i="4"/>
  <c r="L5742" i="8" l="1"/>
  <c r="L5380" i="4"/>
  <c r="K5742" i="8" l="1"/>
  <c r="K5380" i="4"/>
  <c r="L5743" i="8" l="1"/>
  <c r="L5381" i="4"/>
  <c r="K5743" i="8" l="1"/>
  <c r="K5381" i="4"/>
  <c r="L5744" i="8" l="1"/>
  <c r="L5382" i="4"/>
  <c r="K5744" i="8" l="1"/>
  <c r="K5382" i="4"/>
  <c r="L5745" i="8" l="1"/>
  <c r="L5383" i="4"/>
  <c r="K5745" i="8" l="1"/>
  <c r="K5383" i="4"/>
  <c r="L5746" i="8" l="1"/>
  <c r="L5384" i="4"/>
  <c r="K5746" i="8" l="1"/>
  <c r="K5384" i="4"/>
  <c r="L5747" i="8" l="1"/>
  <c r="L5385" i="4"/>
  <c r="K5747" i="8" l="1"/>
  <c r="K5385" i="4"/>
  <c r="L5748" i="8" l="1"/>
  <c r="L5386" i="4"/>
  <c r="K5748" i="8" l="1"/>
  <c r="K5386" i="4"/>
  <c r="L5749" i="8" l="1"/>
  <c r="L5387" i="4"/>
  <c r="K5749" i="8" l="1"/>
  <c r="K5387" i="4"/>
  <c r="L5750" i="8" l="1"/>
  <c r="L5388" i="4"/>
  <c r="K5750" i="8" l="1"/>
  <c r="K5388" i="4"/>
  <c r="L5751" i="8" l="1"/>
  <c r="L5389" i="4"/>
  <c r="K5751" i="8" l="1"/>
  <c r="K5389" i="4"/>
  <c r="L5752" i="8" l="1"/>
  <c r="L5390" i="4"/>
  <c r="K5752" i="8" l="1"/>
  <c r="K5390" i="4"/>
  <c r="L5753" i="8" l="1"/>
  <c r="L5391" i="4"/>
  <c r="K5753" i="8" l="1"/>
  <c r="K5391" i="4"/>
  <c r="L5754" i="8" l="1"/>
  <c r="L5392" i="4"/>
  <c r="K5754" i="8" l="1"/>
  <c r="K5392" i="4"/>
  <c r="L5755" i="8" l="1"/>
  <c r="L5393" i="4"/>
  <c r="K5755" i="8" l="1"/>
  <c r="K5393" i="4"/>
  <c r="L5756" i="8" l="1"/>
  <c r="L5394" i="4"/>
  <c r="K5756" i="8" l="1"/>
  <c r="K5394" i="4"/>
  <c r="L5757" i="8" l="1"/>
  <c r="L5395" i="4"/>
  <c r="K5757" i="8" l="1"/>
  <c r="K5395" i="4"/>
  <c r="L5758" i="8" l="1"/>
  <c r="L5396" i="4"/>
  <c r="K5758" i="8" l="1"/>
  <c r="K5396" i="4"/>
  <c r="L5759" i="8" l="1"/>
  <c r="L5397" i="4"/>
  <c r="K5759" i="8" l="1"/>
  <c r="K5397" i="4"/>
  <c r="L5760" i="8" l="1"/>
  <c r="L5398" i="4"/>
  <c r="K5760" i="8" l="1"/>
  <c r="K5398" i="4"/>
  <c r="L5761" i="8" l="1"/>
  <c r="L5399" i="4"/>
  <c r="K5761" i="8" l="1"/>
  <c r="K5399" i="4"/>
  <c r="L5762" i="8" l="1"/>
  <c r="L5400" i="4"/>
  <c r="K5762" i="8" l="1"/>
  <c r="K5400" i="4"/>
  <c r="L5763" i="8" l="1"/>
  <c r="L5401" i="4"/>
  <c r="K5763" i="8" l="1"/>
  <c r="K5401" i="4"/>
  <c r="L5764" i="8" l="1"/>
  <c r="L5402" i="4"/>
  <c r="K5764" i="8" l="1"/>
  <c r="K5402" i="4"/>
  <c r="L5765" i="8" l="1"/>
  <c r="L5403" i="4"/>
  <c r="K5765" i="8" l="1"/>
  <c r="K5403" i="4"/>
  <c r="L5766" i="8" l="1"/>
  <c r="L5404" i="4"/>
  <c r="K5766" i="8" l="1"/>
  <c r="K5404" i="4"/>
  <c r="L5767" i="8" l="1"/>
  <c r="L5405" i="4"/>
  <c r="K5767" i="8" l="1"/>
  <c r="K5405" i="4"/>
  <c r="L5768" i="8" l="1"/>
  <c r="L5406" i="4"/>
  <c r="K5768" i="8" l="1"/>
  <c r="K5406" i="4"/>
  <c r="L5769" i="8" l="1"/>
  <c r="L5407" i="4"/>
  <c r="K5769" i="8" l="1"/>
  <c r="K5407" i="4"/>
  <c r="L5770" i="8" l="1"/>
  <c r="L5408" i="4"/>
  <c r="K5770" i="8" l="1"/>
  <c r="K5408" i="4"/>
  <c r="L5771" i="8" l="1"/>
  <c r="L5409" i="4"/>
  <c r="K5771" i="8" l="1"/>
  <c r="K5409" i="4"/>
  <c r="L5772" i="8" l="1"/>
  <c r="L5410" i="4"/>
  <c r="K5772" i="8" l="1"/>
  <c r="K5410" i="4"/>
  <c r="L5773" i="8" l="1"/>
  <c r="L5411" i="4"/>
  <c r="K5773" i="8" l="1"/>
  <c r="K5411" i="4"/>
  <c r="L5774" i="8" l="1"/>
  <c r="L5412" i="4"/>
  <c r="K5774" i="8" l="1"/>
  <c r="K5412" i="4"/>
  <c r="L5775" i="8" l="1"/>
  <c r="L5413" i="4"/>
  <c r="K5775" i="8" l="1"/>
  <c r="K5413" i="4"/>
  <c r="L5776" i="8" l="1"/>
  <c r="L5414" i="4"/>
  <c r="K5776" i="8" l="1"/>
  <c r="K5414" i="4"/>
  <c r="L5777" i="8" l="1"/>
  <c r="L5415" i="4"/>
  <c r="K5777" i="8" l="1"/>
  <c r="K5415" i="4"/>
  <c r="L5778" i="8" l="1"/>
  <c r="L5416" i="4"/>
  <c r="K5778" i="8" l="1"/>
  <c r="K5416" i="4"/>
  <c r="L5779" i="8" l="1"/>
  <c r="L5417" i="4"/>
  <c r="K5779" i="8" l="1"/>
  <c r="K5417" i="4"/>
  <c r="L5780" i="8" l="1"/>
  <c r="L5418" i="4"/>
  <c r="K5780" i="8" l="1"/>
  <c r="K5418" i="4"/>
  <c r="L5781" i="8" l="1"/>
  <c r="L5419" i="4"/>
  <c r="K5781" i="8" l="1"/>
  <c r="K5419" i="4"/>
  <c r="L5782" i="8" l="1"/>
  <c r="L5420" i="4"/>
  <c r="K5782" i="8" l="1"/>
  <c r="K5420" i="4"/>
  <c r="L5783" i="8" l="1"/>
  <c r="L5421" i="4"/>
  <c r="K5783" i="8" l="1"/>
  <c r="K5421" i="4"/>
  <c r="L5784" i="8" l="1"/>
  <c r="L5422" i="4"/>
  <c r="K5784" i="8" l="1"/>
  <c r="K5422" i="4"/>
  <c r="L5785" i="8" l="1"/>
  <c r="L5423" i="4"/>
  <c r="K5785" i="8" l="1"/>
  <c r="K5423" i="4"/>
  <c r="L5786" i="8" l="1"/>
  <c r="L5424" i="4"/>
  <c r="K5786" i="8" l="1"/>
  <c r="K5424" i="4"/>
  <c r="L5787" i="8" l="1"/>
  <c r="L5425" i="4"/>
  <c r="K5787" i="8" l="1"/>
  <c r="K5425" i="4"/>
  <c r="L5788" i="8" l="1"/>
  <c r="L5426" i="4"/>
  <c r="K5788" i="8" l="1"/>
  <c r="K5426" i="4"/>
  <c r="L5789" i="8" l="1"/>
  <c r="L5427" i="4"/>
  <c r="K5789" i="8" l="1"/>
  <c r="K5427" i="4"/>
  <c r="L5790" i="8" l="1"/>
  <c r="L5428" i="4"/>
  <c r="K5790" i="8" l="1"/>
  <c r="K5428" i="4"/>
  <c r="L5791" i="8" l="1"/>
  <c r="L5429" i="4"/>
  <c r="K5791" i="8" l="1"/>
  <c r="K5429" i="4"/>
  <c r="L5792" i="8" l="1"/>
  <c r="L5430" i="4"/>
  <c r="K5792" i="8" l="1"/>
  <c r="K5430" i="4"/>
  <c r="L5793" i="8" l="1"/>
  <c r="L5431" i="4"/>
  <c r="K5793" i="8" l="1"/>
  <c r="K5431" i="4"/>
  <c r="L5794" i="8" l="1"/>
  <c r="L5432" i="4"/>
  <c r="K5794" i="8" l="1"/>
  <c r="K5432" i="4"/>
  <c r="L5795" i="8" l="1"/>
  <c r="L5433" i="4"/>
  <c r="K5795" i="8" l="1"/>
  <c r="K5433" i="4"/>
  <c r="L5796" i="8" l="1"/>
  <c r="L5434" i="4"/>
  <c r="K5796" i="8" l="1"/>
  <c r="K5434" i="4"/>
  <c r="L5797" i="8" l="1"/>
  <c r="L5435" i="4"/>
  <c r="K5797" i="8" l="1"/>
  <c r="K5435" i="4"/>
  <c r="L5798" i="8" l="1"/>
  <c r="L5436" i="4"/>
  <c r="K5798" i="8" l="1"/>
  <c r="K5436" i="4"/>
  <c r="L5799" i="8" l="1"/>
  <c r="L5437" i="4"/>
  <c r="K5799" i="8" l="1"/>
  <c r="K5437" i="4"/>
  <c r="L5800" i="8" l="1"/>
  <c r="L5438" i="4"/>
  <c r="K5800" i="8" l="1"/>
  <c r="K5438" i="4"/>
  <c r="L5801" i="8" l="1"/>
  <c r="L5439" i="4"/>
  <c r="K5801" i="8" l="1"/>
  <c r="K5439" i="4"/>
  <c r="L5802" i="8" l="1"/>
  <c r="L5440" i="4"/>
  <c r="K5802" i="8" l="1"/>
  <c r="K5440" i="4"/>
  <c r="L5803" i="8" l="1"/>
  <c r="L5441" i="4"/>
  <c r="K5803" i="8" l="1"/>
  <c r="K5441" i="4"/>
  <c r="L5804" i="8" l="1"/>
  <c r="L5442" i="4"/>
  <c r="K5804" i="8" l="1"/>
  <c r="K5442" i="4"/>
  <c r="L5805" i="8" l="1"/>
  <c r="L5443" i="4"/>
  <c r="K5805" i="8" l="1"/>
  <c r="K5443" i="4"/>
  <c r="L5444" i="4" l="1"/>
  <c r="K5444" i="4" l="1"/>
  <c r="L5445" i="4" l="1"/>
  <c r="K5445" i="4" l="1"/>
  <c r="L5446" i="4" l="1"/>
  <c r="K5446" i="4" l="1"/>
  <c r="L5447" i="4" l="1"/>
  <c r="K5447" i="4" l="1"/>
  <c r="L5448" i="4" l="1"/>
  <c r="K5448" i="4" l="1"/>
  <c r="L5449" i="4" l="1"/>
  <c r="K5449" i="4" l="1"/>
  <c r="L5450" i="4" l="1"/>
  <c r="K5450" i="4" l="1"/>
  <c r="L5451" i="4" l="1"/>
  <c r="K5451" i="4" l="1"/>
  <c r="L5452" i="4" l="1"/>
  <c r="K5452" i="4" l="1"/>
  <c r="L5453" i="4" l="1"/>
  <c r="K5453" i="4" l="1"/>
  <c r="L5454" i="4" l="1"/>
  <c r="K5454" i="4" l="1"/>
  <c r="L5455" i="4" l="1"/>
  <c r="K5455" i="4" l="1"/>
  <c r="L5456" i="4" l="1"/>
  <c r="K5456" i="4" l="1"/>
  <c r="L5457" i="4" l="1"/>
  <c r="K5457" i="4" l="1"/>
  <c r="L5458" i="4" l="1"/>
  <c r="K5458" i="4" l="1"/>
  <c r="L5459" i="4" l="1"/>
  <c r="K5459" i="4" l="1"/>
  <c r="L5460" i="4" l="1"/>
  <c r="K5460" i="4" l="1"/>
  <c r="L5461" i="4" l="1"/>
  <c r="K5461" i="4" l="1"/>
  <c r="L5462" i="4" l="1"/>
  <c r="K5462" i="4" l="1"/>
  <c r="L5463" i="4" l="1"/>
  <c r="K5463" i="4" l="1"/>
  <c r="L5464" i="4" l="1"/>
  <c r="K5464" i="4" l="1"/>
  <c r="L5465" i="4" l="1"/>
  <c r="K5465" i="4" l="1"/>
  <c r="L5466" i="4" l="1"/>
  <c r="K5466" i="4" l="1"/>
  <c r="L5467" i="4" l="1"/>
  <c r="K5467" i="4" l="1"/>
  <c r="L5468" i="4" l="1"/>
  <c r="K5468" i="4" l="1"/>
  <c r="L5469" i="4" l="1"/>
  <c r="K5469" i="4" l="1"/>
  <c r="L5470" i="4" l="1"/>
  <c r="K5470" i="4" l="1"/>
  <c r="L5471" i="4" l="1"/>
  <c r="K5471" i="4" l="1"/>
  <c r="L5472" i="4" l="1"/>
  <c r="K5472" i="4" l="1"/>
  <c r="L5473" i="4" l="1"/>
  <c r="K5473" i="4" l="1"/>
  <c r="L5474" i="4" l="1"/>
  <c r="K5474" i="4" l="1"/>
  <c r="L5475" i="4" l="1"/>
  <c r="K5475" i="4" l="1"/>
  <c r="L5476" i="4" l="1"/>
  <c r="K5476" i="4" l="1"/>
  <c r="L5477" i="4" l="1"/>
  <c r="K5477" i="4" l="1"/>
  <c r="L5478" i="4" l="1"/>
  <c r="K5478" i="4" l="1"/>
  <c r="L5479" i="4" l="1"/>
  <c r="K5479" i="4" l="1"/>
  <c r="L5480" i="4" l="1"/>
  <c r="K5480" i="4" l="1"/>
  <c r="L5481" i="4" l="1"/>
  <c r="K5481" i="4" l="1"/>
  <c r="L5482" i="4" l="1"/>
  <c r="K5482" i="4" l="1"/>
  <c r="L5483" i="4" l="1"/>
  <c r="K5483" i="4" l="1"/>
  <c r="L5484" i="4" l="1"/>
  <c r="K5484" i="4" l="1"/>
  <c r="L5485" i="4" l="1"/>
  <c r="K5485" i="4" l="1"/>
  <c r="L5486" i="4" l="1"/>
  <c r="K5486" i="4" l="1"/>
  <c r="L5487" i="4" l="1"/>
  <c r="K5487" i="4" l="1"/>
  <c r="L5488" i="4" l="1"/>
  <c r="K5488" i="4" l="1"/>
  <c r="L5489" i="4" l="1"/>
  <c r="K5489" i="4" l="1"/>
  <c r="L5490" i="4" l="1"/>
  <c r="K5490" i="4" l="1"/>
  <c r="L5491" i="4" l="1"/>
  <c r="K5491" i="4" l="1"/>
  <c r="L5492" i="4" l="1"/>
  <c r="K5492" i="4" l="1"/>
  <c r="L5493" i="4" l="1"/>
  <c r="K5493" i="4" l="1"/>
  <c r="L5494" i="4" l="1"/>
  <c r="K5494" i="4" l="1"/>
  <c r="L5495" i="4" l="1"/>
  <c r="K5495" i="4" l="1"/>
  <c r="L5496" i="4" l="1"/>
  <c r="K5496" i="4" l="1"/>
  <c r="L5497" i="4" l="1"/>
  <c r="K5497" i="4" l="1"/>
  <c r="L5498" i="4" l="1"/>
  <c r="K5498" i="4" l="1"/>
  <c r="L5499" i="4" l="1"/>
  <c r="K5499" i="4" l="1"/>
  <c r="L5500" i="4" l="1"/>
  <c r="K5500" i="4" l="1"/>
  <c r="L5501" i="4" l="1"/>
  <c r="K5501" i="4" l="1"/>
  <c r="L5502" i="4" l="1"/>
  <c r="K5502" i="4" l="1"/>
  <c r="L5503" i="4" l="1"/>
  <c r="K5503" i="4" l="1"/>
  <c r="L5504" i="4" l="1"/>
  <c r="K5504" i="4" l="1"/>
  <c r="L5505" i="4" l="1"/>
  <c r="K5505" i="4" l="1"/>
  <c r="L5506" i="4" l="1"/>
  <c r="K5506" i="4" l="1"/>
  <c r="L5507" i="4" l="1"/>
  <c r="K5507" i="4" l="1"/>
  <c r="L5508" i="4" l="1"/>
  <c r="K5508" i="4" l="1"/>
  <c r="L5509" i="4" l="1"/>
  <c r="K5509" i="4" l="1"/>
  <c r="L5510" i="4" l="1"/>
  <c r="K5510" i="4" l="1"/>
  <c r="L5511" i="4" l="1"/>
  <c r="K5511" i="4" l="1"/>
  <c r="L5512" i="4" l="1"/>
  <c r="K5512" i="4" l="1"/>
  <c r="L5513" i="4" l="1"/>
  <c r="K5513" i="4" l="1"/>
  <c r="L5514" i="4" l="1"/>
  <c r="K5514" i="4" l="1"/>
  <c r="L5515" i="4" l="1"/>
  <c r="K5515" i="4" l="1"/>
  <c r="L5516" i="4" l="1"/>
  <c r="K5516" i="4" l="1"/>
  <c r="L5517" i="4" l="1"/>
  <c r="K5517" i="4" l="1"/>
  <c r="L5518" i="4" l="1"/>
  <c r="K5518" i="4" l="1"/>
  <c r="L5519" i="4" l="1"/>
  <c r="K5519" i="4" l="1"/>
  <c r="L5520" i="4" l="1"/>
  <c r="K5520" i="4" l="1"/>
  <c r="L5521" i="4" l="1"/>
  <c r="K5521" i="4" l="1"/>
  <c r="L5522" i="4" l="1"/>
  <c r="K5522" i="4" l="1"/>
  <c r="L5523" i="4" l="1"/>
  <c r="K5523" i="4" l="1"/>
  <c r="L5524" i="4" l="1"/>
  <c r="K5524" i="4" l="1"/>
  <c r="L5525" i="4" l="1"/>
  <c r="K5525" i="4" l="1"/>
  <c r="L5526" i="4" l="1"/>
  <c r="K5526" i="4" l="1"/>
  <c r="L5527" i="4" l="1"/>
  <c r="K5527" i="4" l="1"/>
  <c r="L5528" i="4" l="1"/>
  <c r="K5528" i="4" l="1"/>
  <c r="L5529" i="4" l="1"/>
  <c r="K5529" i="4" l="1"/>
  <c r="L5530" i="4" l="1"/>
  <c r="K5530" i="4" l="1"/>
  <c r="L5531" i="4" l="1"/>
  <c r="K5531" i="4" l="1"/>
  <c r="L5532" i="4" l="1"/>
  <c r="K5532" i="4" l="1"/>
  <c r="L5533" i="4" l="1"/>
  <c r="K5533" i="4" l="1"/>
  <c r="L5534" i="4" l="1"/>
  <c r="K5534" i="4" l="1"/>
  <c r="L5535" i="4" l="1"/>
  <c r="K5535" i="4" l="1"/>
  <c r="L5536" i="4" l="1"/>
  <c r="K5536" i="4" l="1"/>
  <c r="L5537" i="4" l="1"/>
  <c r="K5537" i="4" l="1"/>
  <c r="L5538" i="4" l="1"/>
  <c r="K5538" i="4" l="1"/>
  <c r="L5539" i="4" l="1"/>
  <c r="K5539" i="4" l="1"/>
  <c r="L5540" i="4" l="1"/>
  <c r="K5540" i="4" l="1"/>
  <c r="L5541" i="4" l="1"/>
  <c r="K5541" i="4" l="1"/>
  <c r="L5542" i="4" l="1"/>
  <c r="K5542" i="4" l="1"/>
  <c r="L5543" i="4" l="1"/>
  <c r="K5543" i="4" l="1"/>
  <c r="L5544" i="4" l="1"/>
  <c r="K5544" i="4" l="1"/>
  <c r="L5545" i="4" l="1"/>
  <c r="K5545" i="4" l="1"/>
  <c r="L5546" i="4" l="1"/>
  <c r="K5546" i="4" l="1"/>
  <c r="L5547" i="4" l="1"/>
  <c r="K5547" i="4" l="1"/>
  <c r="L5548" i="4" l="1"/>
  <c r="K5548" i="4" l="1"/>
  <c r="L5549" i="4" l="1"/>
  <c r="K5549" i="4" l="1"/>
  <c r="L5550" i="4" l="1"/>
  <c r="K5550" i="4" l="1"/>
  <c r="L5551" i="4" l="1"/>
  <c r="K5551" i="4" l="1"/>
  <c r="L5552" i="4" l="1"/>
  <c r="K5552" i="4" l="1"/>
  <c r="L5553" i="4" l="1"/>
  <c r="K5553" i="4" l="1"/>
  <c r="L5554" i="4" l="1"/>
  <c r="K5554" i="4" l="1"/>
  <c r="L5555" i="4" l="1"/>
  <c r="K5555" i="4" l="1"/>
  <c r="L5556" i="4" l="1"/>
  <c r="K5556" i="4" l="1"/>
  <c r="L5557" i="4" l="1"/>
  <c r="K5557" i="4" l="1"/>
  <c r="L5558" i="4" l="1"/>
  <c r="K5558" i="4" l="1"/>
  <c r="L5559" i="4" l="1"/>
  <c r="K5559" i="4" l="1"/>
  <c r="L5560" i="4" l="1"/>
  <c r="K5560" i="4" l="1"/>
  <c r="L5561" i="4" l="1"/>
  <c r="K5561" i="4" l="1"/>
  <c r="L5562" i="4" l="1"/>
  <c r="K5562" i="4" l="1"/>
  <c r="L5563" i="4" l="1"/>
  <c r="K5563" i="4" l="1"/>
  <c r="L5564" i="4" l="1"/>
  <c r="K5564" i="4" l="1"/>
  <c r="L5565" i="4" l="1"/>
  <c r="K5565" i="4" l="1"/>
  <c r="L5566" i="4" l="1"/>
  <c r="K5566" i="4" l="1"/>
  <c r="L5567" i="4" l="1"/>
  <c r="K5567" i="4" l="1"/>
  <c r="L5568" i="4" l="1"/>
  <c r="K5568" i="4" l="1"/>
  <c r="L5569" i="4" l="1"/>
  <c r="K5569" i="4" l="1"/>
  <c r="L5570" i="4" l="1"/>
  <c r="K5570" i="4" l="1"/>
  <c r="L5571" i="4" l="1"/>
  <c r="K5571" i="4" l="1"/>
  <c r="L5572" i="4" l="1"/>
  <c r="K5572" i="4" l="1"/>
  <c r="L5573" i="4" l="1"/>
  <c r="K5573" i="4" l="1"/>
  <c r="L5574" i="4" l="1"/>
  <c r="K5574" i="4" l="1"/>
  <c r="L5575" i="4" l="1"/>
  <c r="K5575" i="4" l="1"/>
  <c r="L5576" i="4" l="1"/>
  <c r="K5576" i="4" l="1"/>
  <c r="L5577" i="4" l="1"/>
  <c r="K5577" i="4" l="1"/>
  <c r="L5578" i="4" l="1"/>
  <c r="K5578" i="4" l="1"/>
  <c r="L5579" i="4" l="1"/>
  <c r="K5579" i="4" l="1"/>
  <c r="L5580" i="4" l="1"/>
  <c r="K5580" i="4" l="1"/>
  <c r="L5581" i="4" l="1"/>
  <c r="K5581" i="4" l="1"/>
  <c r="L5582" i="4" l="1"/>
  <c r="K5582" i="4" l="1"/>
  <c r="L5583" i="4" l="1"/>
  <c r="K5583" i="4" l="1"/>
  <c r="L5584" i="4" l="1"/>
  <c r="K5584" i="4" l="1"/>
  <c r="L5585" i="4" l="1"/>
  <c r="K5585" i="4" l="1"/>
  <c r="L5586" i="4" l="1"/>
  <c r="K5586" i="4" l="1"/>
  <c r="L5587" i="4" l="1"/>
  <c r="K5587" i="4" l="1"/>
  <c r="L5588" i="4" l="1"/>
  <c r="K5588" i="4" l="1"/>
  <c r="L5589" i="4" l="1"/>
  <c r="K5589" i="4" l="1"/>
  <c r="L5590" i="4" l="1"/>
  <c r="K5590" i="4" l="1"/>
  <c r="L5591" i="4" l="1"/>
  <c r="K5591" i="4" l="1"/>
  <c r="L5592" i="4" l="1"/>
  <c r="K5592" i="4" l="1"/>
  <c r="L5593" i="4" l="1"/>
  <c r="K5593" i="4" l="1"/>
  <c r="L5594" i="4" l="1"/>
  <c r="K5594" i="4" l="1"/>
  <c r="L5595" i="4" l="1"/>
  <c r="K5595" i="4" l="1"/>
  <c r="L5596" i="4" l="1"/>
  <c r="K5596" i="4" l="1"/>
  <c r="L5597" i="4" l="1"/>
  <c r="K5597" i="4" l="1"/>
  <c r="L5598" i="4" l="1"/>
  <c r="K5598" i="4" l="1"/>
  <c r="L5599" i="4" l="1"/>
  <c r="K5599" i="4" l="1"/>
  <c r="L5600" i="4" l="1"/>
  <c r="K5600" i="4" l="1"/>
  <c r="L5601" i="4" l="1"/>
  <c r="K5601" i="4" l="1"/>
  <c r="L5602" i="4" l="1"/>
  <c r="K5602" i="4" l="1"/>
  <c r="L5603" i="4" s="1"/>
  <c r="K5603" i="4" l="1"/>
  <c r="L5604" i="4" l="1"/>
  <c r="K5604" i="4" l="1"/>
  <c r="L5605" i="4" l="1"/>
  <c r="K5605" i="4" l="1"/>
  <c r="L5606" i="4" l="1"/>
  <c r="K5606" i="4" l="1"/>
  <c r="L5607" i="4" l="1"/>
  <c r="K5607" i="4" l="1"/>
  <c r="L5608" i="4" l="1"/>
  <c r="K5608" i="4" l="1"/>
  <c r="L5609" i="4" l="1"/>
  <c r="K5609" i="4" l="1"/>
  <c r="L5610" i="4" l="1"/>
  <c r="K5610" i="4" l="1"/>
  <c r="L5611" i="4" l="1"/>
  <c r="K5611" i="4" l="1"/>
  <c r="L5612" i="4" l="1"/>
  <c r="K5612" i="4" l="1"/>
  <c r="L5613" i="4" l="1"/>
  <c r="K5613" i="4" l="1"/>
  <c r="L5614" i="4" l="1"/>
  <c r="K5614" i="4" l="1"/>
  <c r="L5615" i="4" l="1"/>
  <c r="K5615" i="4" l="1"/>
  <c r="L5616" i="4" l="1"/>
  <c r="K5616" i="4" l="1"/>
  <c r="L5617" i="4" l="1"/>
  <c r="K5617" i="4" l="1"/>
  <c r="L5618" i="4" l="1"/>
  <c r="K5618" i="4" l="1"/>
  <c r="L5619" i="4" l="1"/>
  <c r="K5619" i="4" l="1"/>
  <c r="L5620" i="4" l="1"/>
  <c r="K5620" i="4" l="1"/>
  <c r="L5621" i="4" l="1"/>
  <c r="K5621" i="4" l="1"/>
  <c r="L5622" i="4" l="1"/>
  <c r="K5622" i="4" l="1"/>
  <c r="L5623" i="4" l="1"/>
  <c r="K5623" i="4" l="1"/>
  <c r="L5624" i="4" l="1"/>
  <c r="K5624" i="4" l="1"/>
  <c r="L5625" i="4" l="1"/>
  <c r="K5625" i="4" l="1"/>
  <c r="L5626" i="4" l="1"/>
  <c r="K5626" i="4" l="1"/>
  <c r="L5627" i="4" l="1"/>
  <c r="K5627" i="4" l="1"/>
  <c r="L5628" i="4" l="1"/>
  <c r="K5628" i="4" l="1"/>
  <c r="L5629" i="4" l="1"/>
  <c r="K5629" i="4" l="1"/>
  <c r="L5630" i="4" l="1"/>
  <c r="K5630" i="4" l="1"/>
  <c r="L5631" i="4" l="1"/>
  <c r="K5631" i="4" l="1"/>
  <c r="L5632" i="4" l="1"/>
  <c r="K5632" i="4" l="1"/>
  <c r="L5633" i="4" l="1"/>
  <c r="K5633" i="4" l="1"/>
  <c r="L5634" i="4" l="1"/>
  <c r="K5634" i="4" l="1"/>
  <c r="L5635" i="4" l="1"/>
  <c r="K5635" i="4" l="1"/>
  <c r="L5636" i="4" l="1"/>
  <c r="K5636" i="4" l="1"/>
  <c r="L5637" i="4" l="1"/>
  <c r="K5637" i="4" l="1"/>
  <c r="L5638" i="4" l="1"/>
  <c r="K5638" i="4" l="1"/>
  <c r="L5639" i="4" l="1"/>
  <c r="K5639" i="4" l="1"/>
  <c r="L5640" i="4" l="1"/>
  <c r="K5640" i="4" l="1"/>
  <c r="L5641" i="4" l="1"/>
  <c r="K5641" i="4" l="1"/>
  <c r="L5642" i="4" l="1"/>
  <c r="K5642" i="4" l="1"/>
  <c r="L5643" i="4" l="1"/>
  <c r="K5643" i="4" l="1"/>
  <c r="L5644" i="4" l="1"/>
  <c r="K5644" i="4" l="1"/>
  <c r="L5645" i="4" l="1"/>
  <c r="K5645" i="4" l="1"/>
  <c r="L5646" i="4" l="1"/>
  <c r="K5646" i="4" l="1"/>
  <c r="L5647" i="4" l="1"/>
  <c r="K5647" i="4" l="1"/>
  <c r="L5648" i="4" l="1"/>
  <c r="K5648" i="4" l="1"/>
  <c r="L5649" i="4" l="1"/>
  <c r="K5649" i="4" l="1"/>
  <c r="L5650" i="4" l="1"/>
  <c r="K5650" i="4" l="1"/>
  <c r="L5651" i="4" l="1"/>
  <c r="K5651" i="4" l="1"/>
  <c r="L5652" i="4" l="1"/>
  <c r="K5652" i="4" l="1"/>
  <c r="L5653" i="4" l="1"/>
  <c r="K5653" i="4" l="1"/>
  <c r="L5654" i="4" l="1"/>
  <c r="K5654" i="4" l="1"/>
  <c r="L5655" i="4" l="1"/>
  <c r="K5655" i="4" l="1"/>
  <c r="L5656" i="4" l="1"/>
  <c r="K5656" i="4" l="1"/>
  <c r="L5657" i="4" l="1"/>
  <c r="K5657" i="4" l="1"/>
  <c r="L5658" i="4" l="1"/>
  <c r="K5658" i="4" l="1"/>
  <c r="L5659" i="4" l="1"/>
  <c r="K5659" i="4" l="1"/>
  <c r="L5660" i="4" l="1"/>
  <c r="K5660" i="4" l="1"/>
  <c r="L5661" i="4" l="1"/>
  <c r="K5661" i="4" l="1"/>
  <c r="L5662" i="4" l="1"/>
  <c r="K5662" i="4" l="1"/>
  <c r="L5663" i="4" l="1"/>
  <c r="K5663" i="4" l="1"/>
  <c r="L5664" i="4" l="1"/>
  <c r="K5664" i="4" l="1"/>
  <c r="L5665" i="4" l="1"/>
  <c r="K5665" i="4" l="1"/>
  <c r="L5666" i="4" l="1"/>
  <c r="K5666" i="4" l="1"/>
  <c r="L5667" i="4" l="1"/>
  <c r="K5667" i="4" l="1"/>
  <c r="L5668" i="4" l="1"/>
  <c r="K5668" i="4" l="1"/>
  <c r="L5669" i="4" l="1"/>
  <c r="K5669" i="4" l="1"/>
  <c r="L5670" i="4" l="1"/>
  <c r="K5670" i="4" l="1"/>
  <c r="L5671" i="4" l="1"/>
  <c r="K5671" i="4" l="1"/>
  <c r="L5672" i="4" l="1"/>
  <c r="K5672" i="4" l="1"/>
  <c r="L5673" i="4" l="1"/>
  <c r="K5673" i="4" l="1"/>
  <c r="L5674" i="4" l="1"/>
  <c r="K5674" i="4" l="1"/>
  <c r="L5675" i="4" l="1"/>
  <c r="K5675" i="4" l="1"/>
  <c r="L5676" i="4" l="1"/>
  <c r="K5676" i="4" l="1"/>
  <c r="L5677" i="4" l="1"/>
  <c r="K5677" i="4" l="1"/>
  <c r="L5678" i="4" l="1"/>
  <c r="K5678" i="4" l="1"/>
  <c r="L5679" i="4" l="1"/>
  <c r="K5679" i="4" l="1"/>
  <c r="L5680" i="4" l="1"/>
  <c r="K5680" i="4" l="1"/>
  <c r="L5681" i="4" l="1"/>
  <c r="K5681" i="4" l="1"/>
  <c r="L5682" i="4" l="1"/>
  <c r="K5682" i="4" l="1"/>
  <c r="L5683" i="4" l="1"/>
  <c r="K5683" i="4" l="1"/>
  <c r="L5684" i="4" l="1"/>
  <c r="K5684" i="4" l="1"/>
  <c r="L5685" i="4" l="1"/>
  <c r="K5685" i="4" l="1"/>
  <c r="L5686" i="4" l="1"/>
  <c r="K5686" i="4" l="1"/>
  <c r="L5687" i="4" l="1"/>
  <c r="K5687" i="4" l="1"/>
  <c r="L5688" i="4" l="1"/>
  <c r="K5688" i="4" l="1"/>
  <c r="L5689" i="4" l="1"/>
  <c r="K5689" i="4" l="1"/>
  <c r="L5690" i="4" l="1"/>
  <c r="K5690" i="4" l="1"/>
  <c r="L5691" i="4" l="1"/>
  <c r="K5691" i="4" l="1"/>
  <c r="L5692" i="4" l="1"/>
  <c r="K5692" i="4" l="1"/>
  <c r="L5693" i="4" l="1"/>
  <c r="K5693" i="4" l="1"/>
  <c r="L5694" i="4" l="1"/>
  <c r="K5694" i="4" l="1"/>
  <c r="L5695" i="4" l="1"/>
  <c r="K5695" i="4" l="1"/>
  <c r="L5696" i="4" l="1"/>
  <c r="K5696" i="4" l="1"/>
  <c r="L5697" i="4" l="1"/>
  <c r="K5697" i="4" l="1"/>
  <c r="L5698" i="4" l="1"/>
  <c r="K5698" i="4" l="1"/>
  <c r="L5699" i="4" l="1"/>
  <c r="K5699" i="4" l="1"/>
  <c r="L5700" i="4" l="1"/>
  <c r="K5700" i="4" l="1"/>
  <c r="L5701" i="4" l="1"/>
  <c r="K5701" i="4" l="1"/>
  <c r="L5702" i="4" l="1"/>
  <c r="K5702" i="4" l="1"/>
  <c r="L5703" i="4" l="1"/>
  <c r="K5703" i="4" l="1"/>
  <c r="L5704" i="4" l="1"/>
  <c r="K5704" i="4" l="1"/>
  <c r="L5705" i="4" l="1"/>
  <c r="K5705" i="4" l="1"/>
  <c r="L5706" i="4" l="1"/>
  <c r="K5706" i="4" l="1"/>
  <c r="L5707" i="4" l="1"/>
  <c r="K5707" i="4" l="1"/>
  <c r="L5708" i="4" l="1"/>
  <c r="K5708" i="4" l="1"/>
  <c r="L5709" i="4" l="1"/>
  <c r="K5709" i="4" l="1"/>
  <c r="L5710" i="4" l="1"/>
  <c r="K5710" i="4" l="1"/>
  <c r="L5711" i="4" l="1"/>
  <c r="K5711" i="4" l="1"/>
  <c r="L5712" i="4" l="1"/>
  <c r="K5712" i="4" l="1"/>
  <c r="L5713" i="4" l="1"/>
  <c r="K5713" i="4" l="1"/>
  <c r="L5714" i="4" l="1"/>
  <c r="K5714" i="4" l="1"/>
  <c r="L5715" i="4" l="1"/>
  <c r="K5715" i="4" l="1"/>
  <c r="L5716" i="4" l="1"/>
  <c r="K5716" i="4" l="1"/>
  <c r="L5717" i="4" l="1"/>
  <c r="K5717" i="4" l="1"/>
  <c r="L5718" i="4" l="1"/>
  <c r="K5718" i="4" l="1"/>
  <c r="L5719" i="4" l="1"/>
  <c r="K5719" i="4" l="1"/>
  <c r="L5720" i="4" l="1"/>
  <c r="K5720" i="4" l="1"/>
  <c r="L5721" i="4" l="1"/>
  <c r="K5721" i="4" l="1"/>
  <c r="L5722" i="4" l="1"/>
  <c r="K5722" i="4" l="1"/>
  <c r="L5723" i="4" l="1"/>
  <c r="K5723" i="4" l="1"/>
  <c r="L5724" i="4" l="1"/>
  <c r="K5724" i="4" l="1"/>
  <c r="L5725" i="4" l="1"/>
  <c r="K5725" i="4" l="1"/>
  <c r="L5726" i="4" l="1"/>
  <c r="K5726" i="4" l="1"/>
  <c r="L5727" i="4" l="1"/>
  <c r="K5727" i="4" l="1"/>
  <c r="L5728" i="4" l="1"/>
  <c r="K5728" i="4" l="1"/>
  <c r="L5729" i="4" l="1"/>
  <c r="K5729" i="4" l="1"/>
  <c r="L5730" i="4" l="1"/>
  <c r="K5730" i="4" l="1"/>
  <c r="L5731" i="4" l="1"/>
  <c r="K5731" i="4" l="1"/>
  <c r="L5732" i="4" l="1"/>
  <c r="K5732" i="4" l="1"/>
  <c r="L5733" i="4" l="1"/>
  <c r="K5733" i="4" l="1"/>
  <c r="L5734" i="4" l="1"/>
  <c r="K5734" i="4" l="1"/>
  <c r="L5735" i="4" l="1"/>
  <c r="K5735" i="4" l="1"/>
  <c r="L5736" i="4" l="1"/>
  <c r="K5736" i="4" l="1"/>
  <c r="L5737" i="4" l="1"/>
  <c r="K5737" i="4" l="1"/>
  <c r="L5738" i="4" l="1"/>
  <c r="K5738" i="4" l="1"/>
  <c r="L5739" i="4" l="1"/>
  <c r="K5739" i="4" l="1"/>
  <c r="L5740" i="4" l="1"/>
  <c r="K5740" i="4" l="1"/>
  <c r="L5741" i="4" l="1"/>
  <c r="K5741" i="4" l="1"/>
  <c r="L5742" i="4" l="1"/>
  <c r="K5742" i="4" l="1"/>
  <c r="L5743" i="4" l="1"/>
  <c r="K5743" i="4" l="1"/>
  <c r="L5744" i="4" l="1"/>
  <c r="K5744" i="4" l="1"/>
  <c r="L5745" i="4" l="1"/>
  <c r="K5745" i="4" l="1"/>
  <c r="L5746" i="4" l="1"/>
  <c r="K5746" i="4" l="1"/>
  <c r="L5747" i="4" l="1"/>
  <c r="K5747" i="4" l="1"/>
  <c r="L5748" i="4" l="1"/>
  <c r="K5748" i="4" l="1"/>
  <c r="L5749" i="4" l="1"/>
  <c r="K5749" i="4" l="1"/>
  <c r="L5750" i="4" l="1"/>
  <c r="K5750" i="4" l="1"/>
  <c r="L5751" i="4" l="1"/>
  <c r="K5751" i="4" l="1"/>
  <c r="L5752" i="4" l="1"/>
  <c r="K5752" i="4" l="1"/>
  <c r="L5753" i="4" l="1"/>
  <c r="K5753" i="4" l="1"/>
  <c r="L5754" i="4" l="1"/>
  <c r="K5754" i="4" l="1"/>
  <c r="L5755" i="4" l="1"/>
  <c r="K5755" i="4" l="1"/>
  <c r="L5756" i="4" l="1"/>
  <c r="K5756" i="4" l="1"/>
  <c r="L5757" i="4" l="1"/>
  <c r="K5757" i="4" l="1"/>
  <c r="L5758" i="4" l="1"/>
  <c r="K5758" i="4" l="1"/>
  <c r="L5759" i="4" l="1"/>
  <c r="K5759" i="4" l="1"/>
  <c r="L5760" i="4" l="1"/>
  <c r="K5760" i="4" l="1"/>
  <c r="L5761" i="4" l="1"/>
  <c r="K5761" i="4" l="1"/>
  <c r="L5762" i="4" l="1"/>
  <c r="K5762" i="4" l="1"/>
  <c r="L5763" i="4" l="1"/>
  <c r="K5763" i="4" l="1"/>
  <c r="L5764" i="4" l="1"/>
  <c r="K5764" i="4" l="1"/>
  <c r="L5765" i="4" l="1"/>
  <c r="K5765" i="4" l="1"/>
  <c r="L5766" i="4" l="1"/>
  <c r="K5766" i="4" l="1"/>
  <c r="L5767" i="4" l="1"/>
  <c r="K5767" i="4" l="1"/>
  <c r="L5768" i="4" l="1"/>
  <c r="K5768" i="4" l="1"/>
  <c r="L5769" i="4" l="1"/>
  <c r="K5769" i="4" l="1"/>
  <c r="L5770" i="4" l="1"/>
  <c r="K5770" i="4" l="1"/>
  <c r="L5771" i="4" l="1"/>
  <c r="K5771" i="4" l="1"/>
  <c r="L5772" i="4" l="1"/>
  <c r="K5772" i="4" l="1"/>
  <c r="L5773" i="4" l="1"/>
  <c r="K5773" i="4" l="1"/>
  <c r="L5774" i="4" l="1"/>
  <c r="K5774" i="4" l="1"/>
  <c r="L5775" i="4" l="1"/>
  <c r="K5775" i="4" l="1"/>
  <c r="L5776" i="4" l="1"/>
  <c r="K5776" i="4" l="1"/>
  <c r="L5777" i="4" l="1"/>
  <c r="K5777" i="4" l="1"/>
  <c r="L5778" i="4" l="1"/>
  <c r="K5778" i="4" l="1"/>
  <c r="L5779" i="4" l="1"/>
  <c r="K5779" i="4" l="1"/>
  <c r="L5780" i="4" l="1"/>
  <c r="K5780" i="4" l="1"/>
  <c r="L5781" i="4" l="1"/>
  <c r="K5781" i="4" l="1"/>
  <c r="L5782" i="4" l="1"/>
  <c r="K5782" i="4" l="1"/>
  <c r="L5783" i="4" l="1"/>
  <c r="K5783" i="4" l="1"/>
  <c r="L5784" i="4" l="1"/>
  <c r="K5784" i="4" l="1"/>
  <c r="L5785" i="4" l="1"/>
  <c r="K5785" i="4" l="1"/>
  <c r="L5786" i="4" l="1"/>
  <c r="K5786" i="4" l="1"/>
  <c r="L5787" i="4" l="1"/>
  <c r="K5787" i="4" l="1"/>
  <c r="L5788" i="4" l="1"/>
  <c r="K5788" i="4" l="1"/>
  <c r="L5789" i="4" l="1"/>
  <c r="K5789" i="4" l="1"/>
  <c r="L5790" i="4" l="1"/>
  <c r="K5790" i="4" l="1"/>
  <c r="L5791" i="4" l="1"/>
  <c r="K5791" i="4" l="1"/>
  <c r="L5792" i="4" l="1"/>
  <c r="K5792" i="4" l="1"/>
  <c r="L5793" i="4" l="1"/>
  <c r="K5793" i="4" s="1"/>
  <c r="L5794" i="4" l="1"/>
  <c r="K5794" i="4" s="1"/>
  <c r="L5795" i="4" l="1"/>
  <c r="K5795" i="4" l="1"/>
  <c r="L5796" i="4" l="1"/>
  <c r="K5796" i="4" l="1"/>
  <c r="L5797" i="4" l="1"/>
  <c r="K5797" i="4" l="1"/>
  <c r="L5798" i="4" l="1"/>
  <c r="K5798" i="4" l="1"/>
  <c r="L5799" i="4" l="1"/>
  <c r="K5799" i="4" l="1"/>
  <c r="L5800" i="4" l="1"/>
  <c r="K5800" i="4" l="1"/>
  <c r="L5801" i="4" l="1"/>
  <c r="K5801" i="4" l="1"/>
  <c r="L5802" i="4" l="1"/>
  <c r="K5802" i="4" l="1"/>
  <c r="L5803" i="4" s="1"/>
  <c r="K5803" i="4" l="1"/>
  <c r="L5804" i="4" l="1"/>
  <c r="K5804" i="4" l="1"/>
  <c r="L5805" i="4" l="1"/>
  <c r="K5805" i="4" l="1"/>
  <c r="K5808" i="4" s="1"/>
  <c r="H4394" i="8"/>
  <c r="H4395" i="8" s="1"/>
  <c r="H4396" i="8" s="1"/>
  <c r="H4397" i="8" s="1"/>
  <c r="H4398" i="8" s="1"/>
  <c r="H4399" i="8" s="1"/>
  <c r="H4400" i="8" s="1"/>
  <c r="H4401" i="8" s="1"/>
  <c r="H4402" i="8" s="1"/>
  <c r="H4403" i="8" s="1"/>
  <c r="H4404" i="8" s="1"/>
  <c r="H4405" i="8" s="1"/>
  <c r="H4406" i="8" s="1"/>
  <c r="H4407" i="8" s="1"/>
  <c r="H4408" i="8" s="1"/>
  <c r="H4409" i="8" s="1"/>
  <c r="H4410" i="8" s="1"/>
  <c r="H4411" i="8" s="1"/>
  <c r="H4412" i="8" s="1"/>
  <c r="H4413" i="8" s="1"/>
  <c r="H4414" i="8" s="1"/>
  <c r="H4415" i="8" s="1"/>
  <c r="H4416" i="8" s="1"/>
  <c r="H4417" i="8" s="1"/>
  <c r="H4418" i="8" s="1"/>
  <c r="H4419" i="8" s="1"/>
  <c r="H4420" i="8" s="1"/>
  <c r="H4421" i="8" s="1"/>
  <c r="H4422" i="8" s="1"/>
  <c r="H4423" i="8" s="1"/>
  <c r="H4424" i="8" s="1"/>
  <c r="H4425" i="8" s="1"/>
  <c r="H4426" i="8" s="1"/>
  <c r="H4427" i="8" s="1"/>
  <c r="H4428" i="8" s="1"/>
  <c r="H4429" i="8" s="1"/>
  <c r="H4430" i="8" s="1"/>
  <c r="H4431" i="8" s="1"/>
  <c r="H4432" i="8" s="1"/>
  <c r="H4433" i="8" s="1"/>
  <c r="H4434" i="8" s="1"/>
  <c r="H4435" i="8" s="1"/>
  <c r="H4436" i="8" s="1"/>
  <c r="H4437" i="8" s="1"/>
  <c r="H4438" i="8" s="1"/>
  <c r="H4439" i="8" s="1"/>
  <c r="H4440" i="8" s="1"/>
  <c r="H4441" i="8" s="1"/>
  <c r="H4442" i="8" s="1"/>
  <c r="H4443" i="8" s="1"/>
  <c r="H4444" i="8" s="1"/>
  <c r="H4445" i="8" s="1"/>
  <c r="H4446" i="8" s="1"/>
  <c r="H4447" i="8" s="1"/>
  <c r="H4448" i="8" s="1"/>
  <c r="H4449" i="8" s="1"/>
  <c r="H4450" i="8" s="1"/>
  <c r="H4451" i="8" s="1"/>
  <c r="H4452" i="8" s="1"/>
  <c r="H4453" i="8" s="1"/>
  <c r="H4454" i="8" s="1"/>
  <c r="H4455" i="8" s="1"/>
  <c r="H4456" i="8" s="1"/>
  <c r="H4457" i="8" s="1"/>
  <c r="H4458" i="8" s="1"/>
  <c r="H4459" i="8" s="1"/>
  <c r="H4460" i="8" s="1"/>
  <c r="H4461" i="8" s="1"/>
  <c r="H4462" i="8" s="1"/>
  <c r="H4463" i="8" s="1"/>
  <c r="H4464" i="8" s="1"/>
  <c r="H4465" i="8" s="1"/>
  <c r="H4466" i="8" s="1"/>
  <c r="H4467" i="8" s="1"/>
  <c r="H4468" i="8" s="1"/>
  <c r="H4469" i="8" s="1"/>
  <c r="I4470" i="8" l="1"/>
  <c r="H4470" i="8" s="1"/>
  <c r="I4471" i="8" l="1"/>
  <c r="H4471" i="8" l="1"/>
  <c r="I4472" i="8" l="1"/>
  <c r="H4472" i="8" l="1"/>
  <c r="I4473" i="8" l="1"/>
  <c r="H4473" i="8" l="1"/>
  <c r="I4474" i="8" l="1"/>
  <c r="H4474" i="8" l="1"/>
  <c r="I4475" i="8" l="1"/>
  <c r="H4475" i="8" l="1"/>
  <c r="I4476" i="8" l="1"/>
  <c r="H4476" i="8" l="1"/>
  <c r="I4477" i="8" l="1"/>
  <c r="H4477" i="8" l="1"/>
  <c r="I4478" i="8" l="1"/>
  <c r="H4478" i="8" l="1"/>
  <c r="I4479" i="8" l="1"/>
  <c r="H4479" i="8" l="1"/>
  <c r="I4480" i="8" l="1"/>
  <c r="H4480" i="8" l="1"/>
  <c r="I4481" i="8" l="1"/>
  <c r="H4481" i="8" l="1"/>
  <c r="I4482" i="8" l="1"/>
  <c r="H4482" i="8" l="1"/>
  <c r="I4483" i="8" l="1"/>
  <c r="H4483" i="8" l="1"/>
  <c r="I4484" i="8" l="1"/>
  <c r="H4484" i="8" l="1"/>
  <c r="I4485" i="8" l="1"/>
  <c r="H4485" i="8" l="1"/>
  <c r="I4486" i="8" l="1"/>
  <c r="H4486" i="8" l="1"/>
  <c r="I4487" i="8" l="1"/>
  <c r="H4487" i="8" l="1"/>
  <c r="I4488" i="8" l="1"/>
  <c r="H4488" i="8" l="1"/>
  <c r="I4489" i="8" l="1"/>
  <c r="H4489" i="8" l="1"/>
  <c r="I4490" i="8" l="1"/>
  <c r="H4490" i="8" l="1"/>
  <c r="I4491" i="8" l="1"/>
  <c r="H4491" i="8" l="1"/>
  <c r="I4492" i="8" l="1"/>
  <c r="H4492" i="8" l="1"/>
  <c r="I4493" i="8" l="1"/>
  <c r="H4493" i="8" l="1"/>
  <c r="I4494" i="8" l="1"/>
  <c r="H4494" i="8" l="1"/>
  <c r="I4495" i="8" l="1"/>
  <c r="H4495" i="8" l="1"/>
  <c r="I4496" i="8" l="1"/>
  <c r="H4496" i="8" l="1"/>
  <c r="I4497" i="8" l="1"/>
  <c r="H4497" i="8" l="1"/>
  <c r="I4498" i="8" l="1"/>
  <c r="H4498" i="8" l="1"/>
  <c r="I4499" i="8" l="1"/>
  <c r="H4499" i="8" l="1"/>
  <c r="I4500" i="8" l="1"/>
  <c r="H4500" i="8" l="1"/>
  <c r="I4501" i="8" l="1"/>
  <c r="H4501" i="8" l="1"/>
  <c r="I4502" i="8" l="1"/>
  <c r="H4502" i="8" l="1"/>
  <c r="I4503" i="8" l="1"/>
  <c r="H4503" i="8" l="1"/>
  <c r="I4504" i="8" l="1"/>
  <c r="H4504" i="8" l="1"/>
  <c r="I4505" i="8" l="1"/>
  <c r="H4505" i="8" l="1"/>
  <c r="I4506" i="8" l="1"/>
  <c r="H4506" i="8" l="1"/>
  <c r="I4507" i="8" l="1"/>
  <c r="H4507" i="8" l="1"/>
  <c r="I4508" i="8" l="1"/>
  <c r="H4508" i="8" l="1"/>
  <c r="I4509" i="8" l="1"/>
  <c r="H4509" i="8" l="1"/>
  <c r="I4510" i="8" l="1"/>
  <c r="H4510" i="8" l="1"/>
  <c r="I4511" i="8" l="1"/>
  <c r="H4511" i="8" l="1"/>
  <c r="I4512" i="8" l="1"/>
  <c r="H4512" i="8" l="1"/>
  <c r="I4513" i="8" l="1"/>
  <c r="H4513" i="8" l="1"/>
  <c r="I4514" i="8" l="1"/>
  <c r="H4514" i="8" l="1"/>
  <c r="I4515" i="8" l="1"/>
  <c r="H4515" i="8" l="1"/>
  <c r="I4516" i="8" l="1"/>
  <c r="H4516" i="8" l="1"/>
  <c r="I4517" i="8" l="1"/>
  <c r="H4517" i="8" l="1"/>
  <c r="I4518" i="8" l="1"/>
  <c r="H4518" i="8" l="1"/>
  <c r="I4519" i="8" l="1"/>
  <c r="H4519" i="8" l="1"/>
  <c r="I4520" i="8" l="1"/>
  <c r="H4520" i="8" l="1"/>
  <c r="I4521" i="8" l="1"/>
  <c r="H4521" i="8" l="1"/>
  <c r="I4522" i="8" l="1"/>
  <c r="H4522" i="8" l="1"/>
  <c r="I4523" i="8" l="1"/>
  <c r="H4523" i="8" l="1"/>
  <c r="I4524" i="8" l="1"/>
  <c r="H4524" i="8" l="1"/>
  <c r="I4525" i="8" l="1"/>
  <c r="H4525" i="8" l="1"/>
  <c r="I4526" i="8" l="1"/>
  <c r="H4526" i="8" l="1"/>
  <c r="I4527" i="8" l="1"/>
  <c r="H4527" i="8" l="1"/>
  <c r="I4528" i="8" l="1"/>
  <c r="H4528" i="8" l="1"/>
  <c r="I4529" i="8" l="1"/>
  <c r="H4529" i="8" l="1"/>
  <c r="I4530" i="8" l="1"/>
  <c r="H4530" i="8" l="1"/>
  <c r="I4531" i="8" l="1"/>
  <c r="H4531" i="8" l="1"/>
  <c r="I4532" i="8" l="1"/>
  <c r="H4532" i="8" l="1"/>
  <c r="I4533" i="8" l="1"/>
  <c r="H4533" i="8" l="1"/>
  <c r="I4534" i="8" l="1"/>
  <c r="H4534" i="8" l="1"/>
  <c r="I4535" i="8" l="1"/>
  <c r="H4535" i="8" l="1"/>
  <c r="I4536" i="8" l="1"/>
  <c r="H4536" i="8" l="1"/>
  <c r="I4537" i="8" l="1"/>
  <c r="H4537" i="8" l="1"/>
  <c r="I4538" i="8" l="1"/>
  <c r="H4538" i="8" l="1"/>
  <c r="I4539" i="8" l="1"/>
  <c r="H4539" i="8" l="1"/>
  <c r="I4540" i="8" l="1"/>
  <c r="H4540" i="8" l="1"/>
  <c r="I4541" i="8" l="1"/>
  <c r="H4541" i="8" l="1"/>
  <c r="I4542" i="8" l="1"/>
  <c r="H4542" i="8" l="1"/>
  <c r="I4543" i="8" l="1"/>
  <c r="H4543" i="8" l="1"/>
  <c r="I4544" i="8" l="1"/>
  <c r="H4544" i="8" l="1"/>
  <c r="I4545" i="8" s="1"/>
  <c r="H4545" i="8" l="1"/>
  <c r="I4546" i="8" l="1"/>
  <c r="H4546" i="8" l="1"/>
  <c r="I4547" i="8" l="1"/>
  <c r="H4547" i="8" l="1"/>
  <c r="I4548" i="8" l="1"/>
  <c r="H4548" i="8" l="1"/>
  <c r="I4549" i="8" l="1"/>
  <c r="H4549" i="8" l="1"/>
  <c r="I4550" i="8" l="1"/>
  <c r="H4550" i="8" l="1"/>
  <c r="I4551" i="8" l="1"/>
  <c r="H4551" i="8" l="1"/>
  <c r="I4552" i="8" l="1"/>
  <c r="H4552" i="8" l="1"/>
  <c r="I4553" i="8" l="1"/>
  <c r="H4553" i="8" l="1"/>
  <c r="I4554" i="8" l="1"/>
  <c r="H4554" i="8" l="1"/>
  <c r="I4555" i="8" l="1"/>
  <c r="H4555" i="8" l="1"/>
  <c r="I4556" i="8" l="1"/>
  <c r="H4556" i="8" l="1"/>
  <c r="I4557" i="8" l="1"/>
  <c r="H4557" i="8" l="1"/>
  <c r="I4558" i="8" l="1"/>
  <c r="H4558" i="8" l="1"/>
  <c r="I4559" i="8" l="1"/>
  <c r="H4559" i="8" l="1"/>
  <c r="I4560" i="8" l="1"/>
  <c r="H4560" i="8" l="1"/>
  <c r="I4561" i="8" l="1"/>
  <c r="H4561" i="8" l="1"/>
  <c r="I4562" i="8" l="1"/>
  <c r="H4562" i="8" l="1"/>
  <c r="I4563" i="8" l="1"/>
  <c r="H4563" i="8" l="1"/>
  <c r="I4564" i="8" l="1"/>
  <c r="H4564" i="8" l="1"/>
  <c r="I4565" i="8" l="1"/>
  <c r="H4565" i="8" l="1"/>
  <c r="I4566" i="8" l="1"/>
  <c r="H4566" i="8" l="1"/>
  <c r="I4567" i="8" l="1"/>
  <c r="H4567" i="8" l="1"/>
  <c r="I4568" i="8" l="1"/>
  <c r="H4568" i="8" l="1"/>
  <c r="I4569" i="8" l="1"/>
  <c r="H4569" i="8" l="1"/>
  <c r="I4570" i="8" l="1"/>
  <c r="H4570" i="8" l="1"/>
  <c r="I4571" i="8" l="1"/>
  <c r="H4571" i="8" l="1"/>
  <c r="I4572" i="8" l="1"/>
  <c r="H4572" i="8" l="1"/>
  <c r="I4573" i="8" l="1"/>
  <c r="H4573" i="8" l="1"/>
  <c r="I4574" i="8" l="1"/>
  <c r="H4574" i="8" l="1"/>
  <c r="I4575" i="8" l="1"/>
  <c r="H4575" i="8" l="1"/>
  <c r="I4576" i="8" l="1"/>
  <c r="H4576" i="8" l="1"/>
  <c r="I4577" i="8" l="1"/>
  <c r="H4577" i="8" l="1"/>
  <c r="I4578" i="8" l="1"/>
  <c r="H4578" i="8" l="1"/>
  <c r="I4579" i="8" l="1"/>
  <c r="H4579" i="8" l="1"/>
  <c r="I4580" i="8" l="1"/>
  <c r="H4580" i="8" l="1"/>
  <c r="I4581" i="8" l="1"/>
  <c r="H4581" i="8" l="1"/>
  <c r="I4582" i="8" l="1"/>
  <c r="H4582" i="8" l="1"/>
  <c r="I4583" i="8" l="1"/>
  <c r="H4583" i="8" l="1"/>
  <c r="I4584" i="8" l="1"/>
  <c r="H4584" i="8" l="1"/>
  <c r="I4585" i="8" l="1"/>
  <c r="H4585" i="8" l="1"/>
  <c r="I4586" i="8" l="1"/>
  <c r="H4586" i="8" s="1"/>
  <c r="I4587" i="8" l="1"/>
  <c r="H4587" i="8" l="1"/>
  <c r="I4588" i="8" l="1"/>
  <c r="H4588" i="8" l="1"/>
  <c r="I4589" i="8" l="1"/>
  <c r="H4589" i="8" l="1"/>
  <c r="I4590" i="8" l="1"/>
  <c r="H4590" i="8" l="1"/>
  <c r="I4591" i="8" l="1"/>
  <c r="H4591" i="8" l="1"/>
  <c r="I4592" i="8" l="1"/>
  <c r="H4592" i="8" l="1"/>
  <c r="I4593" i="8" l="1"/>
  <c r="H4593" i="8" l="1"/>
  <c r="I4594" i="8" l="1"/>
  <c r="H4594" i="8" l="1"/>
  <c r="I4595" i="8" l="1"/>
  <c r="H4595" i="8" l="1"/>
  <c r="I4596" i="8" l="1"/>
  <c r="H4596" i="8" l="1"/>
  <c r="I4597" i="8" l="1"/>
  <c r="H4597" i="8" l="1"/>
  <c r="I4598" i="8" l="1"/>
  <c r="H4598" i="8" l="1"/>
  <c r="I4599" i="8" l="1"/>
  <c r="H4599" i="8" l="1"/>
  <c r="I4600" i="8" l="1"/>
  <c r="H4600" i="8" l="1"/>
  <c r="I4601" i="8" l="1"/>
  <c r="H4601" i="8" l="1"/>
  <c r="I4602" i="8" l="1"/>
  <c r="H4602" i="8" l="1"/>
  <c r="I4603" i="8" l="1"/>
  <c r="H4603" i="8" l="1"/>
  <c r="I4604" i="8" l="1"/>
  <c r="H4604" i="8" l="1"/>
  <c r="I4605" i="8" l="1"/>
  <c r="H4605" i="8" l="1"/>
  <c r="I4606" i="8" l="1"/>
  <c r="H4606" i="8" l="1"/>
  <c r="I4607" i="8" l="1"/>
  <c r="H4607" i="8" l="1"/>
  <c r="I4608" i="8" l="1"/>
  <c r="H4608" i="8" l="1"/>
  <c r="I4609" i="8" l="1"/>
  <c r="H4609" i="8" l="1"/>
  <c r="I4610" i="8" l="1"/>
  <c r="H4610" i="8" l="1"/>
  <c r="I4611" i="8" l="1"/>
  <c r="H4611" i="8" l="1"/>
  <c r="I4612" i="8" l="1"/>
  <c r="H4612" i="8" l="1"/>
  <c r="I4613" i="8" l="1"/>
  <c r="H4613" i="8" l="1"/>
  <c r="I4614" i="8" l="1"/>
  <c r="H4614" i="8" l="1"/>
  <c r="I4615" i="8" l="1"/>
  <c r="H4615" i="8" l="1"/>
  <c r="I4616" i="8" l="1"/>
  <c r="H4616" i="8" l="1"/>
  <c r="I4617" i="8" l="1"/>
  <c r="H4617" i="8" l="1"/>
  <c r="I4618" i="8" l="1"/>
  <c r="H4618" i="8" s="1"/>
  <c r="I4619" i="8" l="1"/>
  <c r="H4619" i="8" s="1"/>
  <c r="I4620" i="8" l="1"/>
  <c r="H4620" i="8" l="1"/>
  <c r="I4621" i="8" l="1"/>
  <c r="H4621" i="8" l="1"/>
  <c r="I4622" i="8" l="1"/>
  <c r="H4622" i="8" l="1"/>
  <c r="I4623" i="8" l="1"/>
  <c r="H4623" i="8" l="1"/>
  <c r="I4624" i="8" l="1"/>
  <c r="H4624" i="8" l="1"/>
  <c r="I4625" i="8" l="1"/>
  <c r="H4625" i="8" l="1"/>
  <c r="I4626" i="8" l="1"/>
  <c r="H4626" i="8" l="1"/>
  <c r="I4627" i="8" l="1"/>
  <c r="H4627" i="8" l="1"/>
  <c r="I4628" i="8" l="1"/>
  <c r="H4628" i="8" l="1"/>
  <c r="I4629" i="8" l="1"/>
  <c r="H4629" i="8" l="1"/>
  <c r="I4630" i="8" l="1"/>
  <c r="H4630" i="8" l="1"/>
  <c r="I4631" i="8" l="1"/>
  <c r="H4631" i="8" l="1"/>
  <c r="I4632" i="8" l="1"/>
  <c r="H4632" i="8" l="1"/>
  <c r="I4633" i="8" l="1"/>
  <c r="H4633" i="8" l="1"/>
  <c r="I4634" i="8" l="1"/>
  <c r="H4634" i="8" l="1"/>
  <c r="I4635" i="8" l="1"/>
  <c r="H4635" i="8" l="1"/>
  <c r="I4636" i="8" l="1"/>
  <c r="H4636" i="8" l="1"/>
  <c r="I4637" i="8" l="1"/>
  <c r="H4637" i="8" l="1"/>
  <c r="I4638" i="8" l="1"/>
  <c r="H4638" i="8" l="1"/>
  <c r="I4639" i="8" l="1"/>
  <c r="H4639" i="8" l="1"/>
  <c r="I4640" i="8" l="1"/>
  <c r="H4640" i="8" l="1"/>
  <c r="I4641" i="8" l="1"/>
  <c r="H4641" i="8" l="1"/>
  <c r="I4642" i="8" l="1"/>
  <c r="H4642" i="8" l="1"/>
  <c r="I4643" i="8" l="1"/>
  <c r="H4643" i="8" l="1"/>
  <c r="I4644" i="8" l="1"/>
  <c r="H4644" i="8" l="1"/>
  <c r="I4645" i="8" l="1"/>
  <c r="H4645" i="8" l="1"/>
  <c r="I4646" i="8" l="1"/>
  <c r="H4646" i="8" l="1"/>
  <c r="I4647" i="8" l="1"/>
  <c r="H4647" i="8" l="1"/>
  <c r="I4648" i="8" l="1"/>
  <c r="H4648" i="8" l="1"/>
  <c r="I4649" i="8" l="1"/>
  <c r="H4649" i="8" l="1"/>
  <c r="I4650" i="8" l="1"/>
  <c r="H4650" i="8" l="1"/>
  <c r="I4651" i="8" l="1"/>
  <c r="H4651" i="8" l="1"/>
  <c r="I4652" i="8" l="1"/>
  <c r="H4652" i="8" l="1"/>
  <c r="I4653" i="8" l="1"/>
  <c r="H4653" i="8" l="1"/>
  <c r="I4654" i="8" l="1"/>
  <c r="H4654" i="8" l="1"/>
  <c r="I4655" i="8" l="1"/>
  <c r="H4655" i="8" l="1"/>
  <c r="I4656" i="8" l="1"/>
  <c r="H4656" i="8" l="1"/>
  <c r="I4657" i="8" l="1"/>
  <c r="H4657" i="8" s="1"/>
  <c r="I4658" i="8" l="1"/>
  <c r="H4658" i="8" l="1"/>
  <c r="I4659" i="8" l="1"/>
  <c r="H4659" i="8" l="1"/>
  <c r="I4660" i="8" l="1"/>
  <c r="H4660" i="8" l="1"/>
  <c r="I4661" i="8" l="1"/>
  <c r="H4661" i="8" l="1"/>
  <c r="I4662" i="8" l="1"/>
  <c r="I4663" i="8" l="1"/>
  <c r="H4662" i="8"/>
  <c r="H4663" i="8" l="1"/>
  <c r="I4664" i="8"/>
  <c r="H4664" i="8" l="1"/>
  <c r="I4665" i="8" l="1"/>
  <c r="H4665" i="8" l="1"/>
  <c r="I4666" i="8" l="1"/>
  <c r="H4666" i="8" l="1"/>
  <c r="I4667" i="8" l="1"/>
  <c r="H4667" i="8" l="1"/>
  <c r="I4668" i="8" l="1"/>
  <c r="H4668" i="8" l="1"/>
  <c r="I4669" i="8" l="1"/>
  <c r="H4669" i="8" l="1"/>
  <c r="I4670" i="8" l="1"/>
  <c r="H4670" i="8" l="1"/>
  <c r="I4671" i="8" l="1"/>
  <c r="H4671" i="8" l="1"/>
  <c r="I4672" i="8" l="1"/>
  <c r="H4672" i="8" l="1"/>
  <c r="H4673" i="8"/>
  <c r="H4674" i="8" s="1"/>
  <c r="H4675" i="8" s="1"/>
  <c r="H4676" i="8" s="1"/>
  <c r="H4677" i="8" s="1"/>
  <c r="H4678" i="8" s="1"/>
  <c r="H4679" i="8" s="1"/>
  <c r="H4680" i="8" s="1"/>
  <c r="H4681" i="8" s="1"/>
  <c r="H4682" i="8" s="1"/>
  <c r="H4683" i="8" s="1"/>
  <c r="H4684" i="8" s="1"/>
  <c r="H4685" i="8" s="1"/>
  <c r="H4686" i="8" s="1"/>
  <c r="H4687" i="8" s="1"/>
  <c r="H4688" i="8" s="1"/>
  <c r="H4689" i="8" s="1"/>
  <c r="H4690" i="8" s="1"/>
  <c r="H4691" i="8" s="1"/>
  <c r="H4692" i="8" s="1"/>
  <c r="H4693" i="8" s="1"/>
  <c r="H4694" i="8" s="1"/>
  <c r="H4695" i="8" s="1"/>
  <c r="H4696" i="8" s="1"/>
  <c r="H4697" i="8" s="1"/>
  <c r="H4698" i="8" s="1"/>
  <c r="H4699" i="8" s="1"/>
  <c r="H4700" i="8" s="1"/>
  <c r="H4701" i="8" s="1"/>
  <c r="H4702" i="8" s="1"/>
  <c r="H4703" i="8" s="1"/>
  <c r="H4704" i="8" s="1"/>
  <c r="H4705" i="8" s="1"/>
  <c r="H4706" i="8" s="1"/>
  <c r="H4707" i="8" s="1"/>
  <c r="H4708" i="8" s="1"/>
  <c r="H4709" i="8" s="1"/>
  <c r="H4710" i="8" s="1"/>
  <c r="H4711" i="8" s="1"/>
  <c r="H4712" i="8" s="1"/>
  <c r="H4713" i="8" s="1"/>
  <c r="H4714" i="8" s="1"/>
  <c r="H4715" i="8" s="1"/>
  <c r="H4716" i="8" s="1"/>
  <c r="H4717" i="8" s="1"/>
  <c r="H4718" i="8" s="1"/>
  <c r="H4719" i="8" s="1"/>
  <c r="H4720" i="8" s="1"/>
  <c r="H4721" i="8" s="1"/>
  <c r="H4722" i="8" s="1"/>
  <c r="H4723" i="8" s="1"/>
  <c r="H4724" i="8" s="1"/>
  <c r="H4725" i="8" s="1"/>
  <c r="H4726" i="8" s="1"/>
  <c r="H4727" i="8" s="1"/>
  <c r="H4728" i="8" s="1"/>
  <c r="H4729" i="8" s="1"/>
  <c r="H4730" i="8" s="1"/>
  <c r="H4731" i="8" s="1"/>
  <c r="H4732" i="8" s="1"/>
  <c r="H4733" i="8" s="1"/>
  <c r="H4734" i="8" s="1"/>
  <c r="H4735" i="8" s="1"/>
  <c r="H4736" i="8" s="1"/>
  <c r="H4737" i="8" s="1"/>
  <c r="H4738" i="8" s="1"/>
  <c r="H4739" i="8" s="1"/>
  <c r="H4740" i="8" s="1"/>
  <c r="H4741" i="8" s="1"/>
  <c r="H4742" i="8" s="1"/>
  <c r="H4743" i="8" s="1"/>
  <c r="H4744" i="8" s="1"/>
  <c r="H4745" i="8" s="1"/>
  <c r="H4746" i="8" s="1"/>
  <c r="H4747" i="8" s="1"/>
  <c r="H4748" i="8" s="1"/>
  <c r="H4749" i="8" s="1"/>
  <c r="H4750" i="8" s="1"/>
  <c r="H4751" i="8" s="1"/>
  <c r="H4752" i="8" s="1"/>
  <c r="H4753" i="8" s="1"/>
  <c r="H4754" i="8" s="1"/>
  <c r="H4755" i="8" s="1"/>
  <c r="H4756" i="8" s="1"/>
  <c r="H4757" i="8" s="1"/>
  <c r="H4758" i="8" s="1"/>
  <c r="H4759" i="8" s="1"/>
  <c r="H4760" i="8" s="1"/>
  <c r="H4761" i="8" s="1"/>
  <c r="H4762" i="8" s="1"/>
  <c r="H4763" i="8" s="1"/>
  <c r="H4764" i="8" s="1"/>
  <c r="H4765" i="8" s="1"/>
  <c r="H4766" i="8" s="1"/>
  <c r="H4767" i="8" s="1"/>
  <c r="H4768" i="8" s="1"/>
  <c r="H4769" i="8" s="1"/>
  <c r="H4770" i="8" s="1"/>
  <c r="H4771" i="8" s="1"/>
  <c r="H4772" i="8" s="1"/>
  <c r="H4773" i="8" s="1"/>
  <c r="H4774" i="8" s="1"/>
  <c r="H4775" i="8" s="1"/>
  <c r="H4776" i="8" s="1"/>
  <c r="H4777" i="8" s="1"/>
  <c r="H4778" i="8" s="1"/>
  <c r="H4779" i="8" s="1"/>
  <c r="H4780" i="8" s="1"/>
  <c r="H4781" i="8" s="1"/>
  <c r="H4782" i="8" s="1"/>
  <c r="H4783" i="8" s="1"/>
  <c r="H4784" i="8" s="1"/>
  <c r="H4785" i="8" s="1"/>
  <c r="H4786" i="8" s="1"/>
  <c r="H4787" i="8" s="1"/>
  <c r="H4788" i="8" s="1"/>
  <c r="H4789" i="8" s="1"/>
  <c r="I4790" i="8" s="1"/>
  <c r="H4790" i="8" l="1"/>
  <c r="I4791" i="8"/>
  <c r="H4791" i="8" l="1"/>
  <c r="I4792" i="8" l="1"/>
  <c r="H4792" i="8" s="1"/>
  <c r="I4793" i="8" l="1"/>
  <c r="H4793" i="8" l="1"/>
  <c r="I4794" i="8" l="1"/>
  <c r="H4794" i="8" l="1"/>
  <c r="I4795" i="8" l="1"/>
  <c r="H4795" i="8" l="1"/>
  <c r="I4796" i="8" s="1"/>
  <c r="H4796" i="8" l="1"/>
  <c r="I4797" i="8"/>
  <c r="H4797" i="8" l="1"/>
  <c r="I4798" i="8" l="1"/>
  <c r="H4798" i="8" s="1"/>
  <c r="I4799" i="8" l="1"/>
  <c r="H4799" i="8" l="1"/>
  <c r="I4800" i="8" l="1"/>
  <c r="H4800" i="8" l="1"/>
  <c r="I4801" i="8" l="1"/>
  <c r="H4801" i="8" s="1"/>
  <c r="I4802" i="8" l="1"/>
  <c r="I4803" i="8" s="1"/>
  <c r="H4802" i="8"/>
  <c r="H4803" i="8" l="1"/>
  <c r="I4804" i="8" l="1"/>
  <c r="H4804" i="8"/>
  <c r="I4805" i="8" l="1"/>
  <c r="H4805" i="8" l="1"/>
  <c r="I4806" i="8" l="1"/>
  <c r="H4806" i="8" l="1"/>
  <c r="I4807" i="8" l="1"/>
  <c r="H4807" i="8" l="1"/>
  <c r="I4808" i="8" l="1"/>
  <c r="H4808" i="8" l="1"/>
  <c r="I4809" i="8" l="1"/>
  <c r="H4809" i="8" l="1"/>
  <c r="I4810" i="8" l="1"/>
  <c r="H4810" i="8" l="1"/>
  <c r="I4811" i="8" l="1"/>
  <c r="H4811" i="8" l="1"/>
  <c r="I4812" i="8" l="1"/>
  <c r="H4812" i="8" l="1"/>
  <c r="I4813" i="8" l="1"/>
  <c r="H4813" i="8" l="1"/>
  <c r="I4814" i="8" l="1"/>
  <c r="H4814" i="8" l="1"/>
  <c r="I4815" i="8" l="1"/>
  <c r="H4815" i="8" l="1"/>
  <c r="I4816" i="8" l="1"/>
  <c r="H4816" i="8" l="1"/>
  <c r="I4817" i="8" l="1"/>
  <c r="H4817" i="8" l="1"/>
  <c r="I4818" i="8" l="1"/>
  <c r="H4818" i="8" l="1"/>
  <c r="I4819" i="8" l="1"/>
  <c r="H4819" i="8" l="1"/>
  <c r="I4820" i="8" l="1"/>
  <c r="H4820" i="8" l="1"/>
  <c r="I4821" i="8" l="1"/>
  <c r="H4821" i="8" l="1"/>
  <c r="I4822" i="8" l="1"/>
  <c r="H4822" i="8" l="1"/>
  <c r="I4823" i="8" l="1"/>
  <c r="H4823" i="8" l="1"/>
  <c r="I4824" i="8" l="1"/>
  <c r="H4824" i="8" l="1"/>
  <c r="I4825" i="8" l="1"/>
  <c r="H4825" i="8" l="1"/>
  <c r="I4826" i="8" l="1"/>
  <c r="H4826" i="8" l="1"/>
  <c r="I4827" i="8" l="1"/>
  <c r="H4827" i="8" l="1"/>
  <c r="I4828" i="8" l="1"/>
  <c r="H4828" i="8" l="1"/>
  <c r="I4829" i="8" l="1"/>
  <c r="H4829" i="8" l="1"/>
  <c r="I4830" i="8" l="1"/>
  <c r="H4830" i="8" l="1"/>
  <c r="I4831" i="8" l="1"/>
  <c r="H4831" i="8" l="1"/>
  <c r="I4832" i="8" l="1"/>
  <c r="I4833" i="8" l="1"/>
  <c r="H4832" i="8"/>
  <c r="H4833" i="8" l="1"/>
  <c r="I4834" i="8"/>
  <c r="H4834" i="8" l="1"/>
  <c r="I4835" i="8" l="1"/>
  <c r="H4835" i="8" l="1"/>
  <c r="I4836" i="8" l="1"/>
  <c r="H4836" i="8" l="1"/>
  <c r="I4837" i="8" l="1"/>
  <c r="H4837" i="8" l="1"/>
  <c r="I4838" i="8" l="1"/>
  <c r="H4838" i="8" l="1"/>
  <c r="I4839" i="8" l="1"/>
  <c r="H4839" i="8" l="1"/>
  <c r="I4840" i="8" l="1"/>
  <c r="H4840" i="8" l="1"/>
  <c r="I4841" i="8" l="1"/>
  <c r="I4842" i="8" l="1"/>
  <c r="H4841" i="8"/>
  <c r="H4842" i="8" l="1"/>
  <c r="I4843" i="8"/>
  <c r="H4843" i="8" l="1"/>
  <c r="I4844" i="8" l="1"/>
  <c r="H4844" i="8" l="1"/>
  <c r="I4845" i="8" l="1"/>
  <c r="H4845" i="8" l="1"/>
  <c r="I4846" i="8" l="1"/>
  <c r="H4846" i="8" l="1"/>
  <c r="I4847" i="8" l="1"/>
  <c r="H4847" i="8" l="1"/>
  <c r="I4848" i="8" l="1"/>
  <c r="H4848" i="8" l="1"/>
  <c r="I4849" i="8" l="1"/>
  <c r="H4849" i="8" l="1"/>
  <c r="I4850" i="8" l="1"/>
  <c r="H4850" i="8" l="1"/>
  <c r="I4851" i="8" l="1"/>
  <c r="H4851" i="8" l="1"/>
  <c r="I4852" i="8" l="1"/>
  <c r="H4852" i="8" l="1"/>
  <c r="I4853" i="8" l="1"/>
  <c r="H4853" i="8" l="1"/>
  <c r="I4854" i="8" l="1"/>
  <c r="H4854" i="8" l="1"/>
  <c r="I4855" i="8" l="1"/>
  <c r="H4855" i="8" l="1"/>
  <c r="I4856" i="8" l="1"/>
  <c r="H4856" i="8" l="1"/>
  <c r="I4857" i="8" l="1"/>
  <c r="H4857" i="8" l="1"/>
  <c r="I4858" i="8" l="1"/>
  <c r="H4858" i="8" l="1"/>
  <c r="I4859" i="8" l="1"/>
  <c r="H4859" i="8" l="1"/>
  <c r="I4860" i="8" l="1"/>
  <c r="H4860" i="8" l="1"/>
  <c r="I4861" i="8" l="1"/>
  <c r="H4861" i="8" l="1"/>
  <c r="I4862" i="8" l="1"/>
  <c r="H4862" i="8" l="1"/>
  <c r="I4863" i="8" l="1"/>
  <c r="H4863" i="8" l="1"/>
  <c r="I4864" i="8" l="1"/>
  <c r="H4864" i="8" l="1"/>
  <c r="I4865" i="8" l="1"/>
  <c r="H4865" i="8" l="1"/>
  <c r="I4866" i="8" l="1"/>
  <c r="H4866" i="8" l="1"/>
  <c r="I4867" i="8" l="1"/>
  <c r="H4867" i="8" l="1"/>
  <c r="I4868" i="8" l="1"/>
  <c r="H4868" i="8" l="1"/>
  <c r="I4869" i="8" l="1"/>
  <c r="H4869" i="8" l="1"/>
  <c r="I4870" i="8" l="1"/>
  <c r="I4871" i="8" l="1"/>
  <c r="H4870" i="8"/>
  <c r="H4871" i="8" l="1"/>
  <c r="I4872" i="8" s="1"/>
  <c r="H4872" i="8" l="1"/>
  <c r="I4873" i="8" l="1"/>
  <c r="H4873" i="8" l="1"/>
  <c r="I4874" i="8" l="1"/>
  <c r="H4874" i="8" l="1"/>
  <c r="I4875" i="8" l="1"/>
  <c r="H4875" i="8" l="1"/>
  <c r="I4876" i="8" l="1"/>
  <c r="H4876" i="8" l="1"/>
  <c r="I4877" i="8" l="1"/>
  <c r="H4877" i="8" l="1"/>
  <c r="I4878" i="8" l="1"/>
  <c r="H4878" i="8" l="1"/>
  <c r="I4879" i="8" l="1"/>
  <c r="H4879" i="8" l="1"/>
  <c r="I4880" i="8" l="1"/>
  <c r="H4880" i="8" l="1"/>
  <c r="I4881" i="8" l="1"/>
  <c r="H4881" i="8" l="1"/>
  <c r="I4882" i="8" l="1"/>
  <c r="H4882" i="8" l="1"/>
  <c r="I4883" i="8" l="1"/>
  <c r="H4883" i="8" l="1"/>
  <c r="I4884" i="8" l="1"/>
  <c r="H4884" i="8" l="1"/>
  <c r="I4885" i="8" l="1"/>
  <c r="H4885" i="8" l="1"/>
  <c r="I4886" i="8" l="1"/>
  <c r="H4886" i="8" l="1"/>
  <c r="I4887" i="8" l="1"/>
  <c r="H4887" i="8" l="1"/>
  <c r="I4888" i="8" l="1"/>
  <c r="H4888" i="8" l="1"/>
  <c r="I4889" i="8" l="1"/>
  <c r="H4889" i="8" l="1"/>
  <c r="I4890" i="8" l="1"/>
  <c r="H4890" i="8" l="1"/>
  <c r="I4891" i="8" l="1"/>
  <c r="H4891" i="8" l="1"/>
  <c r="I4892" i="8" l="1"/>
  <c r="H4892" i="8" l="1"/>
  <c r="I4893" i="8" l="1"/>
  <c r="H4893" i="8" l="1"/>
  <c r="I4894" i="8" l="1"/>
  <c r="H4894" i="8" l="1"/>
  <c r="I4895" i="8" l="1"/>
  <c r="H4895" i="8" l="1"/>
  <c r="I4896" i="8" l="1"/>
  <c r="H4896" i="8" l="1"/>
  <c r="I4897" i="8" l="1"/>
  <c r="H4897" i="8" l="1"/>
  <c r="I4898" i="8" l="1"/>
  <c r="H4898" i="8" l="1"/>
  <c r="I4899" i="8" l="1"/>
  <c r="H4899" i="8" l="1"/>
  <c r="I4900" i="8" l="1"/>
  <c r="H4900" i="8" l="1"/>
  <c r="I4901" i="8" l="1"/>
  <c r="H4901" i="8" l="1"/>
  <c r="I4902" i="8" l="1"/>
  <c r="H4902" i="8" l="1"/>
  <c r="I4903" i="8" l="1"/>
  <c r="H4903" i="8" l="1"/>
  <c r="I4904" i="8" l="1"/>
  <c r="H4904" i="8" l="1"/>
  <c r="I4905" i="8" l="1"/>
  <c r="H4905" i="8" l="1"/>
  <c r="I4906" i="8" l="1"/>
  <c r="H4906" i="8" l="1"/>
  <c r="I4907" i="8" l="1"/>
  <c r="I4908" i="8" l="1"/>
  <c r="H4907" i="8"/>
  <c r="H4908" i="8" l="1"/>
  <c r="I4909" i="8"/>
  <c r="H4909" i="8" l="1"/>
  <c r="H4910" i="8" l="1"/>
  <c r="I4910" i="8"/>
  <c r="I4911" i="8" l="1"/>
  <c r="H4911" i="8"/>
  <c r="I4912" i="8" l="1"/>
  <c r="H4912" i="8" l="1"/>
  <c r="I4913" i="8" l="1"/>
  <c r="H4913" i="8" l="1"/>
  <c r="I4914" i="8" l="1"/>
  <c r="H4914" i="8" l="1"/>
  <c r="I4915" i="8" l="1"/>
  <c r="H4915" i="8" l="1"/>
  <c r="I4916" i="8" l="1"/>
  <c r="H4916" i="8" l="1"/>
  <c r="I4917" i="8" l="1"/>
  <c r="H4917" i="8" l="1"/>
  <c r="I4918" i="8" l="1"/>
  <c r="H4918" i="8" l="1"/>
  <c r="I4919" i="8" l="1"/>
  <c r="H4919" i="8" l="1"/>
  <c r="I4920" i="8" l="1"/>
  <c r="H4920" i="8" l="1"/>
  <c r="I4921" i="8" l="1"/>
  <c r="H4921" i="8" l="1"/>
  <c r="I4922" i="8" l="1"/>
  <c r="H4922" i="8" l="1"/>
  <c r="I4923" i="8" l="1"/>
  <c r="H4923" i="8" l="1"/>
  <c r="I4924" i="8" l="1"/>
  <c r="H4924" i="8" l="1"/>
  <c r="I4925" i="8" l="1"/>
  <c r="H4925" i="8" l="1"/>
  <c r="I4926" i="8" l="1"/>
  <c r="H4926" i="8" l="1"/>
  <c r="I4927" i="8" l="1"/>
  <c r="H4927" i="8" l="1"/>
  <c r="I4928" i="8" l="1"/>
  <c r="H4928" i="8" l="1"/>
  <c r="I4929" i="8" l="1"/>
  <c r="H4929" i="8" l="1"/>
  <c r="I4930" i="8" l="1"/>
  <c r="H4930" i="8" l="1"/>
  <c r="I4931" i="8" l="1"/>
  <c r="H4931" i="8" l="1"/>
  <c r="I4932" i="8" l="1"/>
  <c r="H4932" i="8" l="1"/>
  <c r="I4933" i="8" l="1"/>
  <c r="H4933" i="8" l="1"/>
  <c r="I4934" i="8" l="1"/>
  <c r="H4934" i="8" l="1"/>
  <c r="I4935" i="8" l="1"/>
  <c r="H4935" i="8" l="1"/>
  <c r="I4936" i="8" l="1"/>
  <c r="H4936" i="8" l="1"/>
  <c r="I4937" i="8" l="1"/>
  <c r="H4937" i="8" l="1"/>
  <c r="I4938" i="8" l="1"/>
  <c r="H4938" i="8" l="1"/>
  <c r="I4939" i="8" l="1"/>
  <c r="H4939" i="8" l="1"/>
  <c r="I4940" i="8" l="1"/>
  <c r="H4940" i="8" l="1"/>
  <c r="I4941" i="8" l="1"/>
  <c r="H4941" i="8" l="1"/>
  <c r="I4942" i="8" l="1"/>
  <c r="H4942" i="8" l="1"/>
  <c r="I4943" i="8" l="1"/>
  <c r="H4943" i="8" l="1"/>
  <c r="I4944" i="8" l="1"/>
  <c r="H4944" i="8" l="1"/>
  <c r="I4945" i="8" l="1"/>
  <c r="H4945" i="8" l="1"/>
  <c r="I4946" i="8" l="1"/>
  <c r="H4946" i="8" l="1"/>
  <c r="I4947" i="8" l="1"/>
  <c r="H4947" i="8" l="1"/>
  <c r="I4948" i="8" l="1"/>
  <c r="H4948" i="8" l="1"/>
  <c r="I4949" i="8" l="1"/>
  <c r="H4949" i="8" l="1"/>
  <c r="I4950" i="8" l="1"/>
  <c r="H4950" i="8" l="1"/>
  <c r="I4951" i="8" l="1"/>
  <c r="H4951" i="8" l="1"/>
  <c r="I4952" i="8" l="1"/>
  <c r="H4952" i="8" l="1"/>
  <c r="I4953" i="8" l="1"/>
  <c r="H4953" i="8" l="1"/>
  <c r="I4954" i="8" l="1"/>
  <c r="H4954" i="8" l="1"/>
  <c r="I4955" i="8" l="1"/>
  <c r="H4955" i="8" l="1"/>
  <c r="I4956" i="8" l="1"/>
  <c r="H4956" i="8" l="1"/>
  <c r="I4957" i="8" l="1"/>
  <c r="H4957" i="8" l="1"/>
  <c r="I4958" i="8" l="1"/>
  <c r="H4958" i="8" l="1"/>
  <c r="I4959" i="8" l="1"/>
  <c r="H4959" i="8" l="1"/>
  <c r="I4960" i="8" l="1"/>
  <c r="H4960" i="8" l="1"/>
  <c r="I4961" i="8" l="1"/>
  <c r="H4961" i="8" l="1"/>
  <c r="I4962" i="8" l="1"/>
  <c r="H4962" i="8" l="1"/>
  <c r="I4963" i="8" l="1"/>
  <c r="H4963" i="8" l="1"/>
  <c r="I4964" i="8" l="1"/>
  <c r="H4964" i="8" l="1"/>
  <c r="I4965" i="8" l="1"/>
  <c r="H4965" i="8" l="1"/>
  <c r="I4966" i="8" l="1"/>
  <c r="H4966" i="8" l="1"/>
  <c r="I4967" i="8" l="1"/>
  <c r="H4967" i="8" l="1"/>
  <c r="I4968" i="8" l="1"/>
  <c r="H4968" i="8" l="1"/>
  <c r="I4969" i="8" l="1"/>
  <c r="H4969" i="8" l="1"/>
  <c r="I4970" i="8" l="1"/>
  <c r="H4970" i="8" l="1"/>
  <c r="I4971" i="8" l="1"/>
  <c r="H4971" i="8" l="1"/>
  <c r="I4972" i="8" l="1"/>
  <c r="H4972" i="8" l="1"/>
  <c r="I4973" i="8" l="1"/>
  <c r="H4973" i="8" l="1"/>
  <c r="I4974" i="8" l="1"/>
  <c r="H4974" i="8" l="1"/>
  <c r="I4975" i="8" l="1"/>
  <c r="H4975" i="8" l="1"/>
  <c r="I4976" i="8" l="1"/>
  <c r="H4976" i="8" l="1"/>
  <c r="I4977" i="8" l="1"/>
  <c r="H4977" i="8" l="1"/>
  <c r="I4978" i="8" l="1"/>
  <c r="H4978" i="8" l="1"/>
  <c r="I4979" i="8" l="1"/>
  <c r="H4979" i="8" l="1"/>
  <c r="I4980" i="8" l="1"/>
  <c r="H4980" i="8" l="1"/>
  <c r="I4981" i="8" l="1"/>
  <c r="H4981" i="8" l="1"/>
  <c r="I4982" i="8" l="1"/>
  <c r="H4982" i="8" l="1"/>
  <c r="I4983" i="8" l="1"/>
  <c r="H4983" i="8" l="1"/>
  <c r="I4984" i="8" l="1"/>
  <c r="H4984" i="8" l="1"/>
  <c r="I4985" i="8" l="1"/>
  <c r="H4985" i="8" l="1"/>
  <c r="I4986" i="8" l="1"/>
  <c r="I4987" i="8" l="1"/>
  <c r="H4986" i="8"/>
  <c r="H4987" i="8" l="1"/>
  <c r="I4988" i="8"/>
  <c r="H4988" i="8" l="1"/>
  <c r="I4989" i="8" l="1"/>
  <c r="H4989" i="8" l="1"/>
  <c r="I4990" i="8" l="1"/>
  <c r="H4990" i="8" l="1"/>
  <c r="I4991" i="8" l="1"/>
  <c r="H4991" i="8" l="1"/>
  <c r="I4992" i="8" l="1"/>
  <c r="H4992" i="8" l="1"/>
  <c r="I4993" i="8" l="1"/>
  <c r="H4993" i="8" l="1"/>
  <c r="I4994" i="8" l="1"/>
  <c r="H4994" i="8" l="1"/>
  <c r="I4995" i="8" l="1"/>
  <c r="H4995" i="8" l="1"/>
  <c r="H4996" i="8" l="1"/>
  <c r="I4996" i="8"/>
  <c r="I4997" i="8" l="1"/>
  <c r="H4997" i="8" s="1"/>
  <c r="I4998" i="8" l="1"/>
  <c r="H4998" i="8" l="1"/>
  <c r="I4999" i="8" l="1"/>
  <c r="H4999" i="8" l="1"/>
  <c r="I5000" i="8" l="1"/>
  <c r="H5000" i="8" l="1"/>
  <c r="I5001" i="8" l="1"/>
  <c r="H5001" i="8" l="1"/>
  <c r="I5002" i="8" l="1"/>
  <c r="H5002" i="8" l="1"/>
  <c r="I5003" i="8" l="1"/>
  <c r="H5003" i="8" l="1"/>
  <c r="I5004" i="8" l="1"/>
  <c r="H5004" i="8" l="1"/>
  <c r="I5005" i="8" l="1"/>
  <c r="H5005" i="8" l="1"/>
  <c r="I5006" i="8" l="1"/>
  <c r="H5006" i="8" l="1"/>
  <c r="I5007" i="8" l="1"/>
  <c r="H5007" i="8" l="1"/>
  <c r="I5008" i="8" l="1"/>
  <c r="H5008" i="8" l="1"/>
  <c r="I5009" i="8" l="1"/>
  <c r="H5009" i="8" l="1"/>
  <c r="I5010" i="8" l="1"/>
  <c r="H5010" i="8" l="1"/>
  <c r="I5011" i="8" l="1"/>
  <c r="H5011" i="8" l="1"/>
  <c r="I5012" i="8" l="1"/>
  <c r="H5012" i="8" l="1"/>
  <c r="I5013" i="8" l="1"/>
  <c r="H5013" i="8" l="1"/>
  <c r="H5014" i="8" l="1"/>
  <c r="I5014" i="8"/>
  <c r="I5015" i="8" l="1"/>
  <c r="H5015" i="8" s="1"/>
  <c r="I5016" i="8" l="1"/>
  <c r="H5016" i="8" l="1"/>
  <c r="I5017" i="8" l="1"/>
  <c r="H5017" i="8" l="1"/>
  <c r="I5018" i="8" l="1"/>
  <c r="H5018" i="8" l="1"/>
  <c r="I5019" i="8" l="1"/>
  <c r="I5020" i="8" l="1"/>
  <c r="H5019" i="8"/>
  <c r="H5020" i="8" l="1"/>
  <c r="I5021" i="8"/>
  <c r="H5021" i="8" l="1"/>
  <c r="I5022" i="8" l="1"/>
  <c r="H5022" i="8" l="1"/>
  <c r="I5023" i="8" l="1"/>
  <c r="H5023" i="8" l="1"/>
  <c r="I5024" i="8" l="1"/>
  <c r="I5025" i="8" l="1"/>
  <c r="H5024" i="8"/>
  <c r="H5025" i="8" l="1"/>
  <c r="I5026" i="8" s="1"/>
  <c r="H5026" i="8" l="1"/>
  <c r="I5027" i="8" l="1"/>
  <c r="H5027" i="8" l="1"/>
  <c r="I5028" i="8" l="1"/>
  <c r="H5028" i="8" l="1"/>
  <c r="H5029" i="8" l="1"/>
  <c r="I5029" i="8"/>
  <c r="I5030" i="8" l="1"/>
  <c r="H5030" i="8"/>
  <c r="I5031" i="8" l="1"/>
  <c r="I5032" i="8" l="1"/>
  <c r="H5031" i="8"/>
  <c r="H5032" i="8" l="1"/>
  <c r="I5033" i="8"/>
  <c r="H5033" i="8" l="1"/>
  <c r="I5034" i="8" l="1"/>
  <c r="H5034" i="8" l="1"/>
  <c r="I5035" i="8" l="1"/>
  <c r="H5035" i="8" l="1"/>
  <c r="I5036" i="8" l="1"/>
  <c r="H5036" i="8" l="1"/>
  <c r="I5037" i="8" l="1"/>
  <c r="H5037" i="8" l="1"/>
  <c r="I5038" i="8" l="1"/>
  <c r="H5038" i="8" l="1"/>
  <c r="I5039" i="8" l="1"/>
  <c r="H5039" i="8" l="1"/>
  <c r="I5040" i="8" l="1"/>
  <c r="H5040" i="8" l="1"/>
  <c r="I5041" i="8" l="1"/>
  <c r="H5041" i="8" l="1"/>
  <c r="I5042" i="8" l="1"/>
  <c r="H5042" i="8" l="1"/>
  <c r="I5043" i="8" l="1"/>
  <c r="H5043" i="8" l="1"/>
  <c r="I5044" i="8" l="1"/>
  <c r="H5044" i="8" l="1"/>
  <c r="I5045" i="8" l="1"/>
  <c r="H5045" i="8" l="1"/>
  <c r="I5046" i="8" l="1"/>
  <c r="H5046" i="8" l="1"/>
  <c r="I5047" i="8" l="1"/>
  <c r="H5047" i="8" l="1"/>
  <c r="I5048" i="8" l="1"/>
  <c r="H5048" i="8" l="1"/>
  <c r="I5049" i="8" l="1"/>
  <c r="H5049" i="8" l="1"/>
  <c r="I5050" i="8" l="1"/>
  <c r="H5050" i="8" l="1"/>
  <c r="I5051" i="8" l="1"/>
  <c r="H5051" i="8" l="1"/>
  <c r="I5052" i="8" l="1"/>
  <c r="H5052" i="8" l="1"/>
  <c r="I5053" i="8" l="1"/>
  <c r="H5053" i="8" l="1"/>
  <c r="I5054" i="8" l="1"/>
  <c r="H5054" i="8" l="1"/>
  <c r="I5055" i="8" l="1"/>
  <c r="H5055" i="8" l="1"/>
  <c r="I5056" i="8" l="1"/>
  <c r="H5056" i="8" l="1"/>
  <c r="I5057" i="8" l="1"/>
  <c r="H5057" i="8" l="1"/>
  <c r="I5058" i="8" l="1"/>
  <c r="H5058" i="8" l="1"/>
  <c r="I5059" i="8" l="1"/>
  <c r="H5059" i="8" l="1"/>
  <c r="I5060" i="8" l="1"/>
  <c r="H5060" i="8" l="1"/>
  <c r="I5061" i="8" l="1"/>
  <c r="H5061" i="8" l="1"/>
  <c r="I5062" i="8" l="1"/>
  <c r="H5062" i="8" l="1"/>
  <c r="I5063" i="8" l="1"/>
  <c r="H5063" i="8" l="1"/>
  <c r="I5064" i="8" l="1"/>
  <c r="I5065" i="8" l="1"/>
  <c r="H5064" i="8"/>
  <c r="H5065" i="8" l="1"/>
  <c r="I5066" i="8"/>
  <c r="H5066" i="8" l="1"/>
  <c r="I5067" i="8" l="1"/>
  <c r="H5067" i="8" l="1"/>
  <c r="I5068" i="8" l="1"/>
  <c r="H5068" i="8" l="1"/>
  <c r="I5069" i="8" l="1"/>
  <c r="H5069" i="8" l="1"/>
  <c r="I5070" i="8" l="1"/>
  <c r="H5070" i="8" l="1"/>
  <c r="I5071" i="8" l="1"/>
  <c r="H5071" i="8" l="1"/>
  <c r="I5072" i="8" l="1"/>
  <c r="H5072" i="8" l="1"/>
  <c r="I5073" i="8" l="1"/>
  <c r="H5073" i="8" l="1"/>
  <c r="I5074" i="8" l="1"/>
  <c r="H5074" i="8" l="1"/>
  <c r="I5075" i="8" l="1"/>
  <c r="H5075" i="8" l="1"/>
  <c r="I5076" i="8" l="1"/>
  <c r="H5076" i="8" l="1"/>
  <c r="I5077" i="8" l="1"/>
  <c r="H5077" i="8" l="1"/>
  <c r="I5078" i="8" l="1"/>
  <c r="I5079" i="8" l="1"/>
  <c r="H5078" i="8"/>
  <c r="H5079" i="8" l="1"/>
  <c r="I5080" i="8"/>
  <c r="H5080" i="8" l="1"/>
  <c r="I5081" i="8" l="1"/>
  <c r="H5081" i="8" l="1"/>
  <c r="I5082" i="8" l="1"/>
  <c r="H5082" i="8" s="1"/>
  <c r="I5083" i="8" l="1"/>
  <c r="H5083" i="8"/>
  <c r="I5084" i="8" l="1"/>
  <c r="H5084" i="8" l="1"/>
  <c r="I5085" i="8" l="1"/>
  <c r="H5085" i="8" l="1"/>
  <c r="I5086" i="8" l="1"/>
  <c r="H5086" i="8" l="1"/>
  <c r="I5087" i="8" l="1"/>
  <c r="H5087" i="8" l="1"/>
  <c r="I5088" i="8" l="1"/>
  <c r="H5088" i="8" l="1"/>
  <c r="I5089" i="8" l="1"/>
  <c r="H5089" i="8" l="1"/>
  <c r="I5090" i="8" l="1"/>
  <c r="H5090" i="8" l="1"/>
  <c r="H5091" i="8" l="1"/>
  <c r="I5091" i="8"/>
  <c r="I5092" i="8" l="1"/>
  <c r="H5092" i="8" s="1"/>
  <c r="I5093" i="8" l="1"/>
  <c r="H5093" i="8" l="1"/>
  <c r="I5094" i="8" l="1"/>
  <c r="H5094" i="8" l="1"/>
  <c r="I5095" i="8" l="1"/>
  <c r="H5095" i="8" l="1"/>
  <c r="I5096" i="8" l="1"/>
  <c r="H5096" i="8" l="1"/>
  <c r="I5097" i="8" l="1"/>
  <c r="H5097" i="8" l="1"/>
  <c r="I5098" i="8" l="1"/>
  <c r="H5098" i="8" l="1"/>
  <c r="I5099" i="8" l="1"/>
  <c r="H5099" i="8" l="1"/>
  <c r="I5100" i="8" l="1"/>
  <c r="H5100" i="8" l="1"/>
  <c r="I5101" i="8" l="1"/>
  <c r="H5101" i="8" l="1"/>
  <c r="I5102" i="8" l="1"/>
  <c r="H5102" i="8" l="1"/>
  <c r="I5103" i="8" l="1"/>
  <c r="H5103" i="8" l="1"/>
  <c r="I5104" i="8" l="1"/>
  <c r="H5104" i="8" l="1"/>
  <c r="I5105" i="8" l="1"/>
  <c r="H5105" i="8" l="1"/>
  <c r="I5106" i="8" l="1"/>
  <c r="H5106" i="8" s="1"/>
  <c r="I5107" i="8" l="1"/>
  <c r="H5107" i="8" s="1"/>
  <c r="I5108" i="8" l="1"/>
  <c r="H5108" i="8" l="1"/>
  <c r="I5109" i="8" l="1"/>
  <c r="H5109" i="8" l="1"/>
  <c r="I5110" i="8" s="1"/>
  <c r="H5110" i="8" l="1"/>
  <c r="I5111" i="8"/>
  <c r="H5111" i="8" l="1"/>
  <c r="I5112" i="8" l="1"/>
  <c r="H5112" i="8" l="1"/>
  <c r="I5113" i="8" l="1"/>
  <c r="H5113" i="8" l="1"/>
  <c r="I5114" i="8" l="1"/>
  <c r="H5114" i="8" l="1"/>
  <c r="I5115" i="8" l="1"/>
  <c r="H5115" i="8" l="1"/>
  <c r="I5116" i="8" l="1"/>
  <c r="H5116" i="8" l="1"/>
  <c r="I5117" i="8" l="1"/>
  <c r="H5117" i="8" l="1"/>
  <c r="I5118" i="8" l="1"/>
  <c r="H5118" i="8" l="1"/>
  <c r="I5119" i="8" l="1"/>
  <c r="H5119" i="8" l="1"/>
  <c r="I5120" i="8" l="1"/>
  <c r="H5120" i="8" l="1"/>
  <c r="I5121" i="8" l="1"/>
  <c r="H5121" i="8" l="1"/>
  <c r="I5122" i="8" l="1"/>
  <c r="H5122" i="8" l="1"/>
  <c r="I5123" i="8" l="1"/>
  <c r="H5123" i="8" l="1"/>
  <c r="I5124" i="8" l="1"/>
  <c r="H5124" i="8" l="1"/>
  <c r="I5125" i="8" l="1"/>
  <c r="H5125" i="8" l="1"/>
  <c r="I5126" i="8" l="1"/>
  <c r="H5126" i="8" l="1"/>
  <c r="I5127" i="8" l="1"/>
  <c r="H5127" i="8" l="1"/>
  <c r="I5128" i="8" l="1"/>
  <c r="H5128" i="8" l="1"/>
  <c r="I5129" i="8" s="1"/>
  <c r="H5129" i="8" l="1"/>
  <c r="I5130" i="8"/>
  <c r="H5130" i="8" l="1"/>
  <c r="I5131" i="8" s="1"/>
  <c r="H5131" i="8" l="1"/>
  <c r="I5132" i="8" l="1"/>
  <c r="H5132" i="8" l="1"/>
  <c r="I5133" i="8" l="1"/>
  <c r="H5133" i="8" l="1"/>
  <c r="I5134" i="8" s="1"/>
  <c r="H5134" i="8" l="1"/>
  <c r="I5135" i="8"/>
  <c r="H5135" i="8" l="1"/>
  <c r="I5136" i="8"/>
  <c r="H5136" i="8" l="1"/>
  <c r="I5137" i="8" l="1"/>
  <c r="H5137" i="8" l="1"/>
  <c r="I5138" i="8" l="1"/>
  <c r="H5138" i="8" l="1"/>
  <c r="I5139" i="8" l="1"/>
  <c r="H5139" i="8" l="1"/>
  <c r="I5140" i="8" l="1"/>
  <c r="H5140" i="8" l="1"/>
  <c r="I5141" i="8" l="1"/>
  <c r="H5141" i="8" l="1"/>
  <c r="I5142" i="8" s="1"/>
  <c r="H5142" i="8" l="1"/>
  <c r="I5143" i="8"/>
  <c r="H5143" i="8" l="1"/>
  <c r="I5144" i="8" s="1"/>
  <c r="H5144" i="8" l="1"/>
  <c r="I5145" i="8"/>
  <c r="H5145" i="8" l="1"/>
  <c r="I5146" i="8"/>
  <c r="H5146" i="8" l="1"/>
  <c r="I5147" i="8" s="1"/>
  <c r="H5147" i="8" l="1"/>
  <c r="I5148" i="8" s="1"/>
  <c r="H5148" i="8" l="1"/>
  <c r="I5149" i="8"/>
  <c r="H5149" i="8" l="1"/>
  <c r="I5150" i="8" l="1"/>
  <c r="H5150" i="8" l="1"/>
  <c r="I5151" i="8" s="1"/>
  <c r="H5151" i="8" l="1"/>
  <c r="I5152" i="8"/>
  <c r="H5152" i="8" l="1"/>
  <c r="I5153" i="8"/>
  <c r="H5153" i="8" l="1"/>
  <c r="I5154" i="8" l="1"/>
  <c r="H5154" i="8" l="1"/>
  <c r="I5155" i="8" l="1"/>
  <c r="H5155" i="8" l="1"/>
  <c r="I5156" i="8" l="1"/>
  <c r="H5156" i="8" l="1"/>
  <c r="I5157" i="8" l="1"/>
  <c r="H5157" i="8" l="1"/>
  <c r="I5158" i="8" l="1"/>
  <c r="H5158" i="8" l="1"/>
  <c r="I5159" i="8" l="1"/>
  <c r="H5159" i="8" l="1"/>
  <c r="I5160" i="8" l="1"/>
  <c r="H5160" i="8" l="1"/>
  <c r="I5161" i="8" l="1"/>
  <c r="H5161" i="8" l="1"/>
  <c r="I5162" i="8" l="1"/>
  <c r="H5162" i="8" l="1"/>
  <c r="I5163" i="8" l="1"/>
  <c r="H5163" i="8" l="1"/>
  <c r="I5164" i="8" l="1"/>
  <c r="H5164" i="8" s="1"/>
  <c r="I5165" i="8" l="1"/>
  <c r="H5165" i="8"/>
  <c r="I5166" i="8" l="1"/>
  <c r="H5166" i="8"/>
  <c r="I5167" i="8" l="1"/>
  <c r="H5167" i="8" l="1"/>
  <c r="I5168" i="8" s="1"/>
  <c r="H5168" i="8" l="1"/>
  <c r="I5169" i="8" l="1"/>
  <c r="H5169" i="8" l="1"/>
  <c r="I5170" i="8" l="1"/>
  <c r="H5170" i="8" l="1"/>
  <c r="I5171" i="8" l="1"/>
  <c r="H5171" i="8" l="1"/>
  <c r="I5172" i="8" l="1"/>
  <c r="H5172" i="8" l="1"/>
  <c r="I5173" i="8" s="1"/>
  <c r="H5173" i="8" l="1"/>
  <c r="I5174" i="8"/>
  <c r="H5174" i="8" l="1"/>
  <c r="I5175" i="8" l="1"/>
  <c r="H5175" i="8" l="1"/>
  <c r="I5176" i="8" l="1"/>
  <c r="I5177" i="8" l="1"/>
  <c r="H5176" i="8"/>
  <c r="H5177" i="8" l="1"/>
  <c r="I5178" i="8"/>
  <c r="H5178" i="8" l="1"/>
  <c r="I5179" i="8" l="1"/>
  <c r="H5179" i="8" s="1"/>
  <c r="I5180" i="8" l="1"/>
  <c r="I5181" i="8" s="1"/>
  <c r="H5180" i="8"/>
  <c r="H5181" i="8" l="1"/>
  <c r="I5182" i="8"/>
  <c r="H5182" i="8" l="1"/>
  <c r="I5183" i="8" l="1"/>
  <c r="H5183" i="8" l="1"/>
  <c r="I5184" i="8" l="1"/>
  <c r="H5184" i="8" l="1"/>
  <c r="I5185" i="8" l="1"/>
  <c r="H5185" i="8" l="1"/>
  <c r="I5186" i="8" l="1"/>
  <c r="H5186" i="8" l="1"/>
  <c r="I5187" i="8" l="1"/>
  <c r="H5187" i="8" l="1"/>
  <c r="I5188" i="8" l="1"/>
  <c r="H5188" i="8" l="1"/>
  <c r="I5189" i="8" l="1"/>
  <c r="H5189" i="8" l="1"/>
  <c r="I5190" i="8" l="1"/>
  <c r="H5190" i="8" l="1"/>
  <c r="I5191" i="8" l="1"/>
  <c r="H5191" i="8" l="1"/>
  <c r="I5192" i="8" l="1"/>
  <c r="H5192" i="8" l="1"/>
  <c r="I5193" i="8" l="1"/>
  <c r="I5194" i="8" l="1"/>
  <c r="H5193" i="8"/>
  <c r="H5194" i="8" l="1"/>
  <c r="I5195" i="8"/>
  <c r="H5195" i="8" l="1"/>
  <c r="I5196" i="8" l="1"/>
  <c r="H5196" i="8" l="1"/>
  <c r="I5197" i="8" l="1"/>
  <c r="I5198" i="8" l="1"/>
  <c r="H5197" i="8"/>
  <c r="H5198" i="8" l="1"/>
  <c r="I5199" i="8"/>
  <c r="H5199" i="8" l="1"/>
  <c r="I5200" i="8" l="1"/>
  <c r="H5200" i="8" l="1"/>
  <c r="I5201" i="8" l="1"/>
  <c r="H5201" i="8" l="1"/>
  <c r="I5202" i="8" l="1"/>
  <c r="H5202" i="8" l="1"/>
  <c r="I5203" i="8" l="1"/>
  <c r="H5203" i="8" l="1"/>
  <c r="I5204" i="8" l="1"/>
  <c r="H5204" i="8" l="1"/>
  <c r="I5205" i="8" l="1"/>
  <c r="H5205" i="8" l="1"/>
  <c r="I5206" i="8" l="1"/>
  <c r="H5206" i="8" l="1"/>
  <c r="I5207" i="8" l="1"/>
  <c r="H5207" i="8" l="1"/>
  <c r="I5208" i="8" l="1"/>
  <c r="H5208" i="8" l="1"/>
  <c r="I5209" i="8" l="1"/>
  <c r="H5209" i="8" l="1"/>
  <c r="I5210" i="8" l="1"/>
  <c r="H5210" i="8" l="1"/>
  <c r="I5211" i="8" l="1"/>
  <c r="H5211" i="8" l="1"/>
  <c r="I5212" i="8" l="1"/>
  <c r="H5212" i="8" l="1"/>
  <c r="I5213" i="8" l="1"/>
  <c r="H5213" i="8" l="1"/>
  <c r="I5214" i="8" l="1"/>
  <c r="H5214" i="8" l="1"/>
  <c r="I5215" i="8" l="1"/>
  <c r="H5215" i="8" l="1"/>
  <c r="I5216" i="8" l="1"/>
  <c r="H5216" i="8" l="1"/>
  <c r="I5217" i="8" l="1"/>
  <c r="H5217" i="8" l="1"/>
  <c r="I5218" i="8" l="1"/>
  <c r="H5218" i="8" l="1"/>
  <c r="I5219" i="8" l="1"/>
  <c r="H5219" i="8" l="1"/>
  <c r="I5220" i="8" l="1"/>
  <c r="H5220" i="8" l="1"/>
  <c r="I5221" i="8" l="1"/>
  <c r="H5221" i="8" l="1"/>
  <c r="I5222" i="8" l="1"/>
  <c r="H5222" i="8" l="1"/>
  <c r="I5223" i="8" l="1"/>
  <c r="H5223" i="8" l="1"/>
  <c r="I5224" i="8" l="1"/>
  <c r="H5224" i="8" l="1"/>
  <c r="I5225" i="8" l="1"/>
  <c r="H5225" i="8" l="1"/>
  <c r="I5226" i="8" l="1"/>
  <c r="H5226" i="8" l="1"/>
  <c r="I5227" i="8" l="1"/>
  <c r="H5227" i="8" l="1"/>
  <c r="I5228" i="8" l="1"/>
  <c r="H5228" i="8" l="1"/>
  <c r="I5229" i="8" l="1"/>
  <c r="H5229" i="8" l="1"/>
  <c r="I5230" i="8" l="1"/>
  <c r="H5230" i="8" l="1"/>
  <c r="I5231" i="8" l="1"/>
  <c r="H5231" i="8" l="1"/>
  <c r="I5232" i="8" l="1"/>
  <c r="H5232" i="8" l="1"/>
  <c r="I5233" i="8" l="1"/>
  <c r="H5233" i="8" l="1"/>
  <c r="I5234" i="8" l="1"/>
  <c r="H5234" i="8" l="1"/>
  <c r="I5235" i="8" l="1"/>
  <c r="H5235" i="8" l="1"/>
  <c r="I5236" i="8" l="1"/>
  <c r="H5236" i="8" l="1"/>
  <c r="I5237" i="8" l="1"/>
  <c r="H5237" i="8" l="1"/>
  <c r="I5238" i="8" l="1"/>
  <c r="H5238" i="8" l="1"/>
  <c r="I5239" i="8" l="1"/>
  <c r="H5239" i="8" l="1"/>
  <c r="I5240" i="8" l="1"/>
  <c r="H5240" i="8" l="1"/>
  <c r="I5241" i="8" l="1"/>
  <c r="H5241" i="8" l="1"/>
  <c r="I5242" i="8" l="1"/>
  <c r="H5242" i="8" l="1"/>
  <c r="I5243" i="8" l="1"/>
  <c r="H5243" i="8" l="1"/>
  <c r="I5244" i="8" l="1"/>
  <c r="H5244" i="8" l="1"/>
  <c r="I5245" i="8" l="1"/>
  <c r="H5245" i="8" l="1"/>
  <c r="I5246" i="8" l="1"/>
  <c r="H5246" i="8" l="1"/>
  <c r="I5247" i="8" l="1"/>
  <c r="I5248" i="8" l="1"/>
  <c r="H5247" i="8"/>
  <c r="H5248" i="8" l="1"/>
  <c r="I5249" i="8"/>
  <c r="I5250" i="8" l="1"/>
  <c r="H5249" i="8"/>
  <c r="H5250" i="8" l="1"/>
  <c r="I5251" i="8" l="1"/>
  <c r="H5251" i="8" s="1"/>
  <c r="I5252" i="8" l="1"/>
  <c r="I5253" i="8" l="1"/>
  <c r="H5252" i="8"/>
  <c r="H5253" i="8" l="1"/>
  <c r="I5254" i="8"/>
  <c r="H5254" i="8" l="1"/>
  <c r="I5255" i="8" l="1"/>
  <c r="H5255" i="8" l="1"/>
  <c r="I5256" i="8" l="1"/>
  <c r="H5256" i="8" l="1"/>
  <c r="I5257" i="8" l="1"/>
  <c r="H5257" i="8" l="1"/>
  <c r="I5258" i="8" l="1"/>
  <c r="H5258" i="8" l="1"/>
  <c r="I5259" i="8" l="1"/>
  <c r="H5259" i="8" l="1"/>
  <c r="I5260" i="8" l="1"/>
  <c r="H5260" i="8" l="1"/>
  <c r="I5261" i="8" l="1"/>
  <c r="H5261" i="8" l="1"/>
  <c r="I5262" i="8" l="1"/>
  <c r="H5262" i="8" l="1"/>
  <c r="I5263" i="8" l="1"/>
  <c r="H5263" i="8" l="1"/>
  <c r="I5264" i="8" l="1"/>
  <c r="H5264" i="8" l="1"/>
  <c r="I5265" i="8" l="1"/>
  <c r="H5265" i="8" l="1"/>
  <c r="I5266" i="8" l="1"/>
  <c r="H5266" i="8" l="1"/>
  <c r="I5267" i="8" s="1"/>
  <c r="H5267" i="8" l="1"/>
  <c r="I5268" i="8"/>
  <c r="H5268" i="8" l="1"/>
  <c r="I5269" i="8"/>
  <c r="H5269" i="8" l="1"/>
  <c r="I5270" i="8" l="1"/>
  <c r="H5270" i="8" l="1"/>
  <c r="I5271" i="8" l="1"/>
  <c r="H5271" i="8" l="1"/>
  <c r="I5272" i="8" l="1"/>
  <c r="H5272" i="8" l="1"/>
  <c r="I5273" i="8" l="1"/>
  <c r="H5273" i="8" l="1"/>
  <c r="I5274" i="8" l="1"/>
  <c r="H5274" i="8" l="1"/>
  <c r="I5275" i="8" l="1"/>
  <c r="H5275" i="8" l="1"/>
  <c r="I5276" i="8" l="1"/>
  <c r="H5276" i="8" l="1"/>
  <c r="I5277" i="8" l="1"/>
  <c r="H5277" i="8" l="1"/>
  <c r="I5278" i="8" l="1"/>
  <c r="H5278" i="8" l="1"/>
  <c r="I5279" i="8" l="1"/>
  <c r="H5279" i="8" l="1"/>
  <c r="I5280" i="8" l="1"/>
  <c r="H5280" i="8" l="1"/>
  <c r="I5281" i="8" l="1"/>
  <c r="H5281" i="8" l="1"/>
  <c r="I5282" i="8" l="1"/>
  <c r="H5282" i="8" l="1"/>
  <c r="I5283" i="8" l="1"/>
  <c r="H5283" i="8" l="1"/>
  <c r="I5284" i="8" l="1"/>
  <c r="H5284" i="8" l="1"/>
  <c r="I5285" i="8" l="1"/>
  <c r="H5285" i="8" l="1"/>
  <c r="I5286" i="8" l="1"/>
  <c r="H5286" i="8" l="1"/>
  <c r="I5287" i="8" l="1"/>
  <c r="H5287" i="8" l="1"/>
  <c r="I5288" i="8" l="1"/>
  <c r="H5288" i="8" l="1"/>
  <c r="I5289" i="8" l="1"/>
  <c r="H5289" i="8" l="1"/>
  <c r="I5290" i="8" l="1"/>
  <c r="H5290" i="8" l="1"/>
  <c r="I5291" i="8" l="1"/>
  <c r="H5291" i="8" l="1"/>
  <c r="I5292" i="8" l="1"/>
  <c r="H5292" i="8" l="1"/>
  <c r="I5293" i="8" l="1"/>
  <c r="H5293" i="8" l="1"/>
  <c r="I5294" i="8" l="1"/>
  <c r="H5294" i="8" l="1"/>
  <c r="I5295" i="8" l="1"/>
  <c r="H5295" i="8" l="1"/>
  <c r="I5296" i="8" l="1"/>
  <c r="H5296" i="8" l="1"/>
  <c r="I5297" i="8" l="1"/>
  <c r="H5297" i="8" s="1"/>
  <c r="I5298" i="8" l="1"/>
  <c r="H5298" i="8" l="1"/>
  <c r="I5299" i="8" l="1"/>
  <c r="H5299" i="8" l="1"/>
  <c r="I5300" i="8" l="1"/>
  <c r="H5300" i="8" l="1"/>
  <c r="I5301" i="8" l="1"/>
  <c r="H5301" i="8" l="1"/>
  <c r="I5302" i="8" l="1"/>
  <c r="H5302" i="8" l="1"/>
  <c r="I5303" i="8" l="1"/>
  <c r="H5303" i="8" l="1"/>
  <c r="I5304" i="8" l="1"/>
  <c r="H5304" i="8" l="1"/>
  <c r="I5305" i="8" l="1"/>
  <c r="H5305" i="8" l="1"/>
  <c r="I5306" i="8" l="1"/>
  <c r="H5306" i="8" l="1"/>
  <c r="I5307" i="8" l="1"/>
  <c r="H5307" i="8" l="1"/>
  <c r="I5308" i="8" l="1"/>
  <c r="H5308" i="8" l="1"/>
  <c r="I5309" i="8" l="1"/>
  <c r="H5309" i="8" l="1"/>
  <c r="I5310" i="8" l="1"/>
  <c r="H5310" i="8" l="1"/>
  <c r="I5311" i="8" l="1"/>
  <c r="H5311" i="8" l="1"/>
  <c r="I5312" i="8" l="1"/>
  <c r="H5312" i="8" l="1"/>
  <c r="I5313" i="8" l="1"/>
  <c r="H5313" i="8" l="1"/>
  <c r="I5314" i="8" l="1"/>
  <c r="H5314" i="8" l="1"/>
  <c r="I5315" i="8" l="1"/>
  <c r="H5315" i="8" l="1"/>
  <c r="I5316" i="8" l="1"/>
  <c r="H5316" i="8" l="1"/>
  <c r="I5317" i="8" l="1"/>
  <c r="H5317" i="8" l="1"/>
  <c r="I5318" i="8" l="1"/>
  <c r="H5318" i="8" l="1"/>
  <c r="I5319" i="8" l="1"/>
  <c r="H5319" i="8" l="1"/>
  <c r="I5320" i="8" l="1"/>
  <c r="H5320" i="8" l="1"/>
  <c r="I5321" i="8" l="1"/>
  <c r="H5321" i="8" l="1"/>
  <c r="I5322" i="8" l="1"/>
  <c r="H5322" i="8" l="1"/>
  <c r="H5323" i="8" l="1"/>
  <c r="I5323" i="8"/>
  <c r="I5324" i="8" s="1"/>
  <c r="H5324" i="8" l="1"/>
  <c r="I5325" i="8"/>
  <c r="H5325" i="8" l="1"/>
  <c r="I5326" i="8" l="1"/>
  <c r="H5326" i="8" l="1"/>
  <c r="I5327" i="8" l="1"/>
  <c r="H5327" i="8" l="1"/>
  <c r="I5328" i="8" l="1"/>
  <c r="H5328" i="8" l="1"/>
  <c r="I5329" i="8" l="1"/>
  <c r="H5329" i="8" l="1"/>
  <c r="I5330" i="8" l="1"/>
  <c r="H5330" i="8" l="1"/>
  <c r="I5331" i="8" l="1"/>
  <c r="H5331" i="8" l="1"/>
  <c r="I5332" i="8" l="1"/>
  <c r="H5332" i="8" l="1"/>
  <c r="I5333" i="8" l="1"/>
  <c r="H5333" i="8" l="1"/>
  <c r="I5334" i="8" l="1"/>
  <c r="H5334" i="8" l="1"/>
  <c r="I5335" i="8" l="1"/>
  <c r="H5335" i="8" l="1"/>
  <c r="I5336" i="8" l="1"/>
  <c r="H5336" i="8" l="1"/>
  <c r="I5337" i="8" l="1"/>
  <c r="H5337" i="8" l="1"/>
  <c r="I5338" i="8" l="1"/>
  <c r="H5338" i="8" l="1"/>
  <c r="I5339" i="8" l="1"/>
  <c r="I5340" i="8" l="1"/>
  <c r="H5339" i="8"/>
  <c r="H5340" i="8" l="1"/>
  <c r="I5341" i="8"/>
  <c r="H5341" i="8" l="1"/>
  <c r="I5342" i="8" l="1"/>
  <c r="H5342" i="8" l="1"/>
  <c r="I5343" i="8" l="1"/>
  <c r="H5343" i="8" l="1"/>
  <c r="I5344" i="8" l="1"/>
  <c r="I5345" i="8" l="1"/>
  <c r="H5344" i="8"/>
  <c r="H5345" i="8" l="1"/>
  <c r="I5346" i="8"/>
  <c r="H5346" i="8" l="1"/>
  <c r="I5347" i="8" l="1"/>
  <c r="H5347" i="8" l="1"/>
  <c r="I5348" i="8" l="1"/>
  <c r="H5348" i="8" l="1"/>
  <c r="I5349" i="8" l="1"/>
  <c r="H5349" i="8" l="1"/>
  <c r="I5350" i="8" l="1"/>
  <c r="H5350" i="8" l="1"/>
  <c r="I5351" i="8" l="1"/>
  <c r="H5351" i="8" l="1"/>
  <c r="I5352" i="8" l="1"/>
  <c r="H5352" i="8" l="1"/>
  <c r="I5353" i="8" l="1"/>
  <c r="H5353" i="8" l="1"/>
  <c r="I5354" i="8" l="1"/>
  <c r="H5354" i="8" l="1"/>
  <c r="I5355" i="8" l="1"/>
  <c r="H5355" i="8" l="1"/>
  <c r="I5356" i="8" l="1"/>
  <c r="H5356" i="8" l="1"/>
  <c r="I5357" i="8" l="1"/>
  <c r="H5357" i="8" l="1"/>
  <c r="I5358" i="8" l="1"/>
  <c r="H5358" i="8" l="1"/>
  <c r="I5359" i="8" l="1"/>
  <c r="H5359" i="8" l="1"/>
  <c r="I5360" i="8" l="1"/>
  <c r="H5360" i="8" l="1"/>
  <c r="I5361" i="8" l="1"/>
  <c r="H5361" i="8" l="1"/>
  <c r="I5362" i="8" l="1"/>
  <c r="H5362" i="8" l="1"/>
  <c r="I5363" i="8" l="1"/>
  <c r="H5363" i="8" l="1"/>
  <c r="I5364" i="8" l="1"/>
  <c r="H5364" i="8" l="1"/>
  <c r="I5365" i="8" l="1"/>
  <c r="H5365" i="8" l="1"/>
  <c r="I5366" i="8" l="1"/>
  <c r="H5366" i="8" l="1"/>
  <c r="I5367" i="8" l="1"/>
  <c r="H5367" i="8" l="1"/>
  <c r="I5368" i="8" l="1"/>
  <c r="H5368" i="8" l="1"/>
  <c r="I5369" i="8" l="1"/>
  <c r="H5369" i="8" l="1"/>
  <c r="I5370" i="8" l="1"/>
  <c r="H5370" i="8" l="1"/>
  <c r="I5371" i="8" l="1"/>
  <c r="H5371" i="8" l="1"/>
  <c r="I5372" i="8" l="1"/>
  <c r="H5372" i="8" l="1"/>
  <c r="I5373" i="8" l="1"/>
  <c r="H5373" i="8" l="1"/>
  <c r="I5374" i="8" l="1"/>
  <c r="H5374" i="8" l="1"/>
  <c r="I5375" i="8" l="1"/>
  <c r="H5375" i="8" l="1"/>
  <c r="I5376" i="8" l="1"/>
  <c r="H5376" i="8" l="1"/>
  <c r="I5377" i="8" l="1"/>
  <c r="H5377" i="8" l="1"/>
  <c r="I5378" i="8" l="1"/>
  <c r="I5379" i="8" l="1"/>
  <c r="H5378" i="8"/>
  <c r="H5379" i="8" l="1"/>
  <c r="I5380" i="8" s="1"/>
  <c r="H5380" i="8" l="1"/>
  <c r="I5381" i="8" l="1"/>
  <c r="H5381" i="8" l="1"/>
  <c r="I5382" i="8" l="1"/>
  <c r="H5382" i="8" l="1"/>
  <c r="I5383" i="8" l="1"/>
  <c r="H5383" i="8" l="1"/>
  <c r="I5384" i="8" l="1"/>
  <c r="H5384" i="8" l="1"/>
  <c r="I5385" i="8" l="1"/>
  <c r="H5385" i="8" l="1"/>
  <c r="I5386" i="8" l="1"/>
  <c r="I5387" i="8" l="1"/>
  <c r="H5386" i="8"/>
  <c r="H5387" i="8" l="1"/>
  <c r="I5388" i="8"/>
  <c r="H5388" i="8" l="1"/>
  <c r="I5389" i="8" l="1"/>
  <c r="H5389" i="8" l="1"/>
  <c r="I5390" i="8" l="1"/>
  <c r="H5390" i="8" l="1"/>
  <c r="I5391" i="8" l="1"/>
  <c r="H5391" i="8" l="1"/>
  <c r="I5392" i="8" s="1"/>
  <c r="H5392" i="8" l="1"/>
  <c r="I5393" i="8" l="1"/>
  <c r="I5394" i="8" l="1"/>
  <c r="H5393" i="8"/>
  <c r="H5394" i="8" l="1"/>
  <c r="I5395" i="8"/>
  <c r="H5395" i="8" l="1"/>
  <c r="I5396" i="8" l="1"/>
  <c r="H5396" i="8" l="1"/>
  <c r="I5397" i="8" l="1"/>
  <c r="H5397" i="8" l="1"/>
  <c r="I5398" i="8" l="1"/>
  <c r="H5398" i="8" l="1"/>
  <c r="I5399" i="8" l="1"/>
  <c r="H5399" i="8" l="1"/>
  <c r="I5400" i="8" l="1"/>
  <c r="H5400" i="8" l="1"/>
  <c r="I5401" i="8" l="1"/>
  <c r="H5401" i="8" l="1"/>
  <c r="I5402" i="8" l="1"/>
  <c r="H5402" i="8" l="1"/>
  <c r="I5403" i="8" l="1"/>
  <c r="H5403" i="8" l="1"/>
  <c r="I5404" i="8" l="1"/>
  <c r="H5404" i="8" l="1"/>
  <c r="I5405" i="8" l="1"/>
  <c r="H5405" i="8" l="1"/>
  <c r="I5406" i="8" l="1"/>
  <c r="H5406" i="8" l="1"/>
  <c r="I5407" i="8" l="1"/>
  <c r="H5407" i="8" l="1"/>
  <c r="I5408" i="8" l="1"/>
  <c r="H5408" i="8" l="1"/>
  <c r="I5409" i="8" l="1"/>
  <c r="H5409" i="8" l="1"/>
  <c r="I5410" i="8" l="1"/>
  <c r="H5410" i="8" l="1"/>
  <c r="I5411" i="8" l="1"/>
  <c r="H5411" i="8" l="1"/>
  <c r="I5412" i="8" l="1"/>
  <c r="H5412" i="8" l="1"/>
  <c r="I5413" i="8" l="1"/>
  <c r="H5413" i="8" l="1"/>
  <c r="I5414" i="8" l="1"/>
  <c r="H5414" i="8" l="1"/>
  <c r="I5415" i="8" l="1"/>
  <c r="H5415" i="8" l="1"/>
  <c r="I5416" i="8" l="1"/>
  <c r="H5416" i="8" l="1"/>
  <c r="I5417" i="8" l="1"/>
  <c r="H5417" i="8" l="1"/>
  <c r="I5418" i="8" l="1"/>
  <c r="H5418" i="8" l="1"/>
  <c r="I5419" i="8" l="1"/>
  <c r="H5419" i="8" l="1"/>
  <c r="I5420" i="8" l="1"/>
  <c r="H5420" i="8" l="1"/>
  <c r="I5421" i="8" l="1"/>
  <c r="H5421" i="8" l="1"/>
  <c r="I5422" i="8" l="1"/>
  <c r="H5422" i="8" l="1"/>
  <c r="I5423" i="8" l="1"/>
  <c r="H5423" i="8" l="1"/>
  <c r="I5424" i="8" l="1"/>
  <c r="H5424" i="8" l="1"/>
  <c r="I5425" i="8" l="1"/>
  <c r="H5425" i="8" l="1"/>
  <c r="I5426" i="8" l="1"/>
  <c r="H5426" i="8" l="1"/>
  <c r="I5427" i="8" l="1"/>
  <c r="H5427" i="8" l="1"/>
  <c r="I5428" i="8" l="1"/>
  <c r="H5428" i="8" l="1"/>
  <c r="I5429" i="8" l="1"/>
  <c r="H5429" i="8" l="1"/>
  <c r="I5430" i="8" l="1"/>
  <c r="H5430" i="8" l="1"/>
  <c r="I5431" i="8" l="1"/>
  <c r="H5431" i="8" l="1"/>
  <c r="I5432" i="8" l="1"/>
  <c r="H5432" i="8" l="1"/>
  <c r="I5433" i="8" l="1"/>
  <c r="H5433" i="8" l="1"/>
  <c r="I5434" i="8" l="1"/>
  <c r="H5434" i="8" l="1"/>
  <c r="I5435" i="8" l="1"/>
  <c r="H5435" i="8" l="1"/>
  <c r="I5436" i="8" l="1"/>
  <c r="H5436" i="8" l="1"/>
  <c r="I5437" i="8" l="1"/>
  <c r="H5437" i="8" l="1"/>
  <c r="I5438" i="8" l="1"/>
  <c r="H5438" i="8" l="1"/>
  <c r="I5439" i="8" l="1"/>
  <c r="H5439" i="8" l="1"/>
  <c r="I5440" i="8" l="1"/>
  <c r="H5440" i="8" l="1"/>
  <c r="I5441" i="8" l="1"/>
  <c r="H5441" i="8" l="1"/>
  <c r="I5442" i="8" l="1"/>
  <c r="H5442" i="8" l="1"/>
  <c r="I5443" i="8" l="1"/>
  <c r="H5443" i="8" l="1"/>
  <c r="I5444" i="8" l="1"/>
  <c r="H5444" i="8" l="1"/>
  <c r="I5445" i="8" l="1"/>
  <c r="H5445" i="8" l="1"/>
  <c r="I5446" i="8" l="1"/>
  <c r="H5446" i="8" l="1"/>
  <c r="I5447" i="8" l="1"/>
  <c r="H5447" i="8" l="1"/>
  <c r="I5448" i="8" l="1"/>
  <c r="H5448" i="8" l="1"/>
  <c r="I5449" i="8" l="1"/>
  <c r="H5449" i="8" s="1"/>
  <c r="I5450" i="8" l="1"/>
  <c r="H5450" i="8"/>
  <c r="I5451" i="8" l="1"/>
  <c r="I5452" i="8" l="1"/>
  <c r="H5451" i="8"/>
  <c r="H5452" i="8" l="1"/>
  <c r="I5453" i="8"/>
  <c r="H5453" i="8" l="1"/>
  <c r="I5454" i="8" l="1"/>
  <c r="H5454" i="8" l="1"/>
  <c r="I5455" i="8" l="1"/>
  <c r="H5455" i="8" l="1"/>
  <c r="I5456" i="8" l="1"/>
  <c r="H5456" i="8" l="1"/>
  <c r="I5457" i="8" l="1"/>
  <c r="H5457" i="8" l="1"/>
  <c r="I5458" i="8" l="1"/>
  <c r="H5458" i="8" l="1"/>
  <c r="I5459" i="8" l="1"/>
  <c r="H5459" i="8" l="1"/>
  <c r="I5460" i="8" l="1"/>
  <c r="H5460" i="8" l="1"/>
  <c r="I5461" i="8" l="1"/>
  <c r="H5461" i="8" l="1"/>
  <c r="I5462" i="8" l="1"/>
  <c r="H5462" i="8" l="1"/>
  <c r="I5463" i="8" l="1"/>
  <c r="H5463" i="8" l="1"/>
  <c r="I5464" i="8" l="1"/>
  <c r="H5464" i="8" l="1"/>
  <c r="I5465" i="8" l="1"/>
  <c r="H5465" i="8" l="1"/>
  <c r="I5466" i="8" l="1"/>
  <c r="H5466" i="8" l="1"/>
  <c r="I5467" i="8" l="1"/>
  <c r="H5467" i="8" l="1"/>
  <c r="I5468" i="8" l="1"/>
  <c r="H5468" i="8" l="1"/>
  <c r="I5469" i="8" l="1"/>
  <c r="H5469" i="8" l="1"/>
  <c r="I5470" i="8" l="1"/>
  <c r="H5470" i="8" l="1"/>
  <c r="I5471" i="8" l="1"/>
  <c r="H5471" i="8" l="1"/>
  <c r="I5472" i="8" l="1"/>
  <c r="H5472" i="8" l="1"/>
  <c r="I5473" i="8" l="1"/>
  <c r="H5473" i="8" l="1"/>
  <c r="I5474" i="8" l="1"/>
  <c r="H5474" i="8" l="1"/>
  <c r="I5475" i="8" l="1"/>
  <c r="H5475" i="8" l="1"/>
  <c r="I5476" i="8" l="1"/>
  <c r="H5476" i="8" l="1"/>
  <c r="I5477" i="8" l="1"/>
  <c r="H5477" i="8" s="1"/>
  <c r="I5478" i="8" l="1"/>
  <c r="H5478" i="8" s="1"/>
  <c r="I5479" i="8" l="1"/>
  <c r="H5479" i="8" l="1"/>
  <c r="I5480" i="8" l="1"/>
  <c r="H5480" i="8" l="1"/>
  <c r="I5481" i="8" l="1"/>
  <c r="H5481" i="8" l="1"/>
  <c r="I5482" i="8" l="1"/>
  <c r="H5482" i="8" l="1"/>
  <c r="I5483" i="8" l="1"/>
  <c r="H5483" i="8" l="1"/>
  <c r="I5484" i="8" l="1"/>
  <c r="H5484" i="8" l="1"/>
  <c r="I5485" i="8" l="1"/>
  <c r="H5485" i="8" l="1"/>
  <c r="I5486" i="8" l="1"/>
  <c r="H5486" i="8" l="1"/>
  <c r="I5487" i="8" l="1"/>
  <c r="H5487" i="8" l="1"/>
  <c r="I5488" i="8" l="1"/>
  <c r="H5488" i="8" s="1"/>
  <c r="I5489" i="8" l="1"/>
  <c r="I5490" i="8" s="1"/>
  <c r="I5491" i="8" s="1"/>
  <c r="H5489" i="8"/>
  <c r="H5490" i="8" s="1"/>
  <c r="H5491" i="8" l="1"/>
  <c r="I5492" i="8"/>
  <c r="H5492" i="8" l="1"/>
  <c r="I5493" i="8" l="1"/>
  <c r="H5493" i="8" l="1"/>
  <c r="I5494" i="8" l="1"/>
  <c r="H5494" i="8" l="1"/>
  <c r="I5495" i="8" l="1"/>
  <c r="H5495" i="8" l="1"/>
  <c r="I5496" i="8" l="1"/>
  <c r="H5496" i="8" l="1"/>
  <c r="I5497" i="8" l="1"/>
  <c r="H5497" i="8" l="1"/>
  <c r="I5498" i="8" l="1"/>
  <c r="H5498" i="8" l="1"/>
  <c r="I5499" i="8" l="1"/>
  <c r="H5499" i="8" l="1"/>
  <c r="I5500" i="8" l="1"/>
  <c r="H5500" i="8" l="1"/>
  <c r="I5501" i="8" l="1"/>
  <c r="H5501" i="8" l="1"/>
  <c r="I5502" i="8" l="1"/>
  <c r="H5502" i="8" l="1"/>
  <c r="I5503" i="8" l="1"/>
  <c r="H5503" i="8" l="1"/>
  <c r="I5504" i="8" l="1"/>
  <c r="H5504" i="8" l="1"/>
  <c r="I5505" i="8" l="1"/>
  <c r="H5505" i="8" l="1"/>
  <c r="I5506" i="8" l="1"/>
  <c r="H5506" i="8" l="1"/>
  <c r="I5507" i="8" l="1"/>
  <c r="H5507" i="8" l="1"/>
  <c r="I5508" i="8" l="1"/>
  <c r="H5508" i="8" l="1"/>
  <c r="I5509" i="8" l="1"/>
  <c r="H5509" i="8" l="1"/>
  <c r="I5510" i="8" l="1"/>
  <c r="H5510" i="8" l="1"/>
  <c r="I5511" i="8" l="1"/>
  <c r="H5511" i="8" l="1"/>
  <c r="I5512" i="8" l="1"/>
  <c r="H5512" i="8" l="1"/>
  <c r="I5513" i="8" l="1"/>
  <c r="H5513" i="8" l="1"/>
  <c r="I5514" i="8" l="1"/>
  <c r="H5514" i="8" l="1"/>
  <c r="I5515" i="8" l="1"/>
  <c r="H5515" i="8" l="1"/>
  <c r="I5516" i="8" l="1"/>
  <c r="H5516" i="8" l="1"/>
  <c r="I5517" i="8" l="1"/>
  <c r="H5517" i="8" l="1"/>
  <c r="I5518" i="8" l="1"/>
  <c r="H5518" i="8" l="1"/>
  <c r="I5519" i="8" l="1"/>
  <c r="H5519" i="8" l="1"/>
  <c r="I5520" i="8" l="1"/>
  <c r="H5520" i="8" l="1"/>
  <c r="I5521" i="8" l="1"/>
  <c r="H5521" i="8" l="1"/>
  <c r="I5522" i="8" l="1"/>
  <c r="H5522" i="8" l="1"/>
  <c r="I5523" i="8" l="1"/>
  <c r="I5524" i="8" l="1"/>
  <c r="H5523" i="8"/>
  <c r="H5524" i="8" l="1"/>
  <c r="I5525" i="8"/>
  <c r="H5525" i="8" l="1"/>
  <c r="I5526" i="8" l="1"/>
  <c r="H5526" i="8" l="1"/>
  <c r="I5527" i="8" l="1"/>
  <c r="H5527" i="8" l="1"/>
  <c r="I5528" i="8" l="1"/>
  <c r="H5528" i="8" l="1"/>
  <c r="I5529" i="8" l="1"/>
  <c r="H5529" i="8" l="1"/>
  <c r="I5530" i="8" l="1"/>
  <c r="H5530" i="8" l="1"/>
  <c r="I5531" i="8" l="1"/>
  <c r="H5531" i="8" l="1"/>
  <c r="I5532" i="8" l="1"/>
  <c r="H5532" i="8" l="1"/>
  <c r="I5533" i="8" l="1"/>
  <c r="H5533" i="8" l="1"/>
  <c r="H5534" i="8" l="1"/>
  <c r="I5534" i="8"/>
  <c r="I5535" i="8" l="1"/>
  <c r="H5535" i="8" s="1"/>
  <c r="I5536" i="8" l="1"/>
  <c r="H5536" i="8" l="1"/>
  <c r="I5537" i="8" l="1"/>
  <c r="H5537" i="8" l="1"/>
  <c r="I5538" i="8" l="1"/>
  <c r="H5538" i="8" l="1"/>
  <c r="I5539" i="8" l="1"/>
  <c r="H5539" i="8" l="1"/>
  <c r="I5540" i="8" l="1"/>
  <c r="H5540" i="8" l="1"/>
  <c r="I5541" i="8" l="1"/>
  <c r="H5541" i="8" l="1"/>
  <c r="I5542" i="8" l="1"/>
  <c r="H5542" i="8" l="1"/>
  <c r="I5543" i="8" l="1"/>
  <c r="H5543" i="8" l="1"/>
  <c r="I5544" i="8" l="1"/>
  <c r="H5544" i="8" l="1"/>
  <c r="I5545" i="8" l="1"/>
  <c r="H5545" i="8" l="1"/>
  <c r="I5546" i="8" l="1"/>
  <c r="H5546" i="8" l="1"/>
  <c r="I5547" i="8" l="1"/>
  <c r="H5547" i="8" l="1"/>
  <c r="I5548" i="8" l="1"/>
  <c r="H5548" i="8" l="1"/>
  <c r="I5549" i="8" l="1"/>
  <c r="H5549" i="8" l="1"/>
  <c r="I5550" i="8" l="1"/>
  <c r="H5550" i="8" l="1"/>
  <c r="I5551" i="8" l="1"/>
  <c r="H5551" i="8" l="1"/>
  <c r="I5552" i="8" l="1"/>
  <c r="H5552" i="8" l="1"/>
  <c r="I5553" i="8" s="1"/>
  <c r="H5553" i="8" l="1"/>
  <c r="I5554" i="8" l="1"/>
  <c r="H5554" i="8" l="1"/>
  <c r="I5555" i="8" l="1"/>
  <c r="H5555" i="8" l="1"/>
  <c r="I5556" i="8" l="1"/>
  <c r="H5556" i="8" l="1"/>
  <c r="I5557" i="8" l="1"/>
  <c r="H5557" i="8" l="1"/>
  <c r="I5558" i="8" l="1"/>
  <c r="H5558" i="8" l="1"/>
  <c r="I5559" i="8" l="1"/>
  <c r="H5559" i="8" l="1"/>
  <c r="I5560" i="8" l="1"/>
  <c r="H5560" i="8" l="1"/>
  <c r="I5561" i="8" l="1"/>
  <c r="H5561" i="8" l="1"/>
  <c r="I5562" i="8" l="1"/>
  <c r="H5562" i="8" l="1"/>
  <c r="I5563" i="8" l="1"/>
  <c r="H5563" i="8" l="1"/>
  <c r="I5564" i="8" l="1"/>
  <c r="H5564" i="8" l="1"/>
  <c r="I5565" i="8" l="1"/>
  <c r="I5566" i="8" l="1"/>
  <c r="H5565" i="8"/>
  <c r="H5566" i="8" l="1"/>
  <c r="I5567" i="8"/>
  <c r="H5567" i="8" l="1"/>
  <c r="I5568" i="8" l="1"/>
  <c r="H5568" i="8" l="1"/>
  <c r="I5569" i="8" l="1"/>
  <c r="H5569" i="8" l="1"/>
  <c r="I5570" i="8" l="1"/>
  <c r="H5570" i="8" l="1"/>
  <c r="I5571" i="8" l="1"/>
  <c r="H5571" i="8" l="1"/>
  <c r="I5572" i="8" l="1"/>
  <c r="H5572" i="8" l="1"/>
  <c r="I5573" i="8" l="1"/>
  <c r="H5573" i="8" l="1"/>
  <c r="I5574" i="8" l="1"/>
  <c r="H5574" i="8" l="1"/>
  <c r="I5575" i="8" l="1"/>
  <c r="H5575" i="8" l="1"/>
  <c r="I5576" i="8" l="1"/>
  <c r="H5576" i="8" l="1"/>
  <c r="I5577" i="8" l="1"/>
  <c r="H5577" i="8" l="1"/>
  <c r="I5578" i="8" l="1"/>
  <c r="H5578" i="8" l="1"/>
  <c r="I5579" i="8" l="1"/>
  <c r="I5580" i="8" l="1"/>
  <c r="H5579" i="8"/>
  <c r="H5580" i="8" l="1"/>
  <c r="I5581" i="8"/>
  <c r="H5581" i="8" l="1"/>
  <c r="I5582" i="8" l="1"/>
  <c r="I5583" i="8" l="1"/>
  <c r="H5582" i="8"/>
  <c r="H5583" i="8" l="1"/>
  <c r="I5584" i="8"/>
  <c r="H5584" i="8" l="1"/>
  <c r="I5585" i="8" l="1"/>
  <c r="I5586" i="8" l="1"/>
  <c r="H5585" i="8"/>
  <c r="H5586" i="8" l="1"/>
  <c r="I5587" i="8"/>
  <c r="H5587" i="8" l="1"/>
  <c r="I5588" i="8" l="1"/>
  <c r="H5588" i="8" l="1"/>
  <c r="I5589" i="8" l="1"/>
  <c r="H5589" i="8" l="1"/>
  <c r="I5590" i="8" l="1"/>
  <c r="H5590" i="8" l="1"/>
  <c r="I5591" i="8" l="1"/>
  <c r="H5591" i="8" l="1"/>
  <c r="I5592" i="8" l="1"/>
  <c r="H5592" i="8" l="1"/>
  <c r="I5593" i="8" l="1"/>
  <c r="H5593" i="8" l="1"/>
  <c r="I5594" i="8" l="1"/>
  <c r="H5594" i="8" l="1"/>
  <c r="I5595" i="8" l="1"/>
  <c r="H5595" i="8" l="1"/>
  <c r="I5596" i="8" l="1"/>
  <c r="H5596" i="8" l="1"/>
  <c r="I5597" i="8" l="1"/>
  <c r="H5597" i="8" l="1"/>
  <c r="I5598" i="8" l="1"/>
  <c r="H5598" i="8" l="1"/>
  <c r="I5599" i="8" l="1"/>
  <c r="H5599" i="8" l="1"/>
  <c r="I5600" i="8" l="1"/>
  <c r="H5600" i="8" l="1"/>
  <c r="I5601" i="8" l="1"/>
  <c r="H5601" i="8" l="1"/>
  <c r="I5602" i="8" l="1"/>
  <c r="I5603" i="8" l="1"/>
  <c r="H5602" i="8"/>
  <c r="H5603" i="8" l="1"/>
  <c r="I5604" i="8" s="1"/>
  <c r="H5604" i="8" l="1"/>
  <c r="I5605" i="8" l="1"/>
  <c r="H5605" i="8" l="1"/>
  <c r="I5606" i="8" l="1"/>
  <c r="H5606" i="8" l="1"/>
  <c r="I5607" i="8" l="1"/>
  <c r="H5607" i="8" l="1"/>
  <c r="I5608" i="8" l="1"/>
  <c r="H5608" i="8" l="1"/>
  <c r="I5609" i="8" l="1"/>
  <c r="H5609" i="8" l="1"/>
  <c r="I5610" i="8" l="1"/>
  <c r="H5610" i="8" l="1"/>
  <c r="I5611" i="8" l="1"/>
  <c r="H5611" i="8" l="1"/>
  <c r="I5612" i="8" l="1"/>
  <c r="H5612" i="8" l="1"/>
  <c r="I5613" i="8" l="1"/>
  <c r="H5613" i="8" l="1"/>
  <c r="I5614" i="8" l="1"/>
  <c r="H5614" i="8" l="1"/>
  <c r="I5615" i="8" l="1"/>
  <c r="H5615" i="8" l="1"/>
  <c r="I5616" i="8" l="1"/>
  <c r="H5616" i="8" l="1"/>
  <c r="I5617" i="8" l="1"/>
  <c r="H5617" i="8" l="1"/>
  <c r="I5618" i="8" l="1"/>
  <c r="H5618" i="8" l="1"/>
  <c r="I5619" i="8" l="1"/>
  <c r="I5620" i="8" l="1"/>
  <c r="H5619" i="8"/>
  <c r="H5620" i="8" l="1"/>
  <c r="I5621" i="8" l="1"/>
  <c r="H5621" i="8" l="1"/>
  <c r="I5622" i="8" l="1"/>
  <c r="I5623" i="8" l="1"/>
  <c r="H5622" i="8"/>
  <c r="H5623" i="8" l="1"/>
  <c r="I5624" i="8"/>
  <c r="H5624" i="8" l="1"/>
  <c r="I5625" i="8" l="1"/>
  <c r="H5625" i="8" l="1"/>
  <c r="I5626" i="8" l="1"/>
  <c r="H5626" i="8" l="1"/>
  <c r="I5627" i="8" l="1"/>
  <c r="H5627" i="8" l="1"/>
  <c r="I5628" i="8" l="1"/>
  <c r="H5628" i="8" l="1"/>
  <c r="I5629" i="8" l="1"/>
  <c r="H5629" i="8" s="1"/>
  <c r="I5630" i="8" l="1"/>
  <c r="H5630" i="8" l="1"/>
  <c r="I5631" i="8" l="1"/>
  <c r="H5631" i="8" l="1"/>
  <c r="I5632" i="8" l="1"/>
  <c r="H5632" i="8" l="1"/>
  <c r="I5633" i="8" l="1"/>
  <c r="H5633" i="8" l="1"/>
  <c r="I5634" i="8" l="1"/>
  <c r="H5634" i="8" l="1"/>
  <c r="I5635" i="8" l="1"/>
  <c r="H5635" i="8" l="1"/>
  <c r="I5636" i="8" l="1"/>
  <c r="H5636" i="8" l="1"/>
  <c r="I5637" i="8" l="1"/>
  <c r="H5637" i="8" l="1"/>
  <c r="I5638" i="8" l="1"/>
  <c r="H5638" i="8" l="1"/>
  <c r="I5639" i="8" l="1"/>
  <c r="H5639" i="8" l="1"/>
  <c r="I5640" i="8" l="1"/>
  <c r="H5640" i="8" l="1"/>
  <c r="I5641" i="8" l="1"/>
  <c r="H5641" i="8" l="1"/>
  <c r="I5642" i="8" l="1"/>
  <c r="H5642" i="8" l="1"/>
  <c r="I5643" i="8" l="1"/>
  <c r="H5643" i="8" l="1"/>
  <c r="I5644" i="8" l="1"/>
  <c r="H5644" i="8" l="1"/>
  <c r="I5645" i="8" l="1"/>
  <c r="H5645" i="8" l="1"/>
  <c r="I5646" i="8" l="1"/>
  <c r="H5646" i="8" l="1"/>
  <c r="I5647" i="8" s="1"/>
  <c r="H5647" i="8" l="1"/>
  <c r="I5648" i="8"/>
  <c r="H5648" i="8" l="1"/>
  <c r="I5649" i="8"/>
  <c r="H5649" i="8" l="1"/>
  <c r="I5650" i="8" l="1"/>
  <c r="H5650" i="8" l="1"/>
  <c r="I5651" i="8" l="1"/>
  <c r="H5651" i="8" l="1"/>
  <c r="I5652" i="8" l="1"/>
  <c r="H5652" i="8" l="1"/>
  <c r="I5653" i="8" l="1"/>
  <c r="H5653" i="8" l="1"/>
  <c r="I5654" i="8" l="1"/>
  <c r="H5654" i="8" l="1"/>
  <c r="I5655" i="8" l="1"/>
  <c r="H5655" i="8" l="1"/>
  <c r="I5656" i="8" l="1"/>
  <c r="H5656" i="8" l="1"/>
  <c r="I5657" i="8" l="1"/>
  <c r="H5657" i="8" l="1"/>
  <c r="I5658" i="8" l="1"/>
  <c r="H5658" i="8" l="1"/>
  <c r="I5659" i="8" l="1"/>
  <c r="H5659" i="8" l="1"/>
  <c r="I5660" i="8" l="1"/>
  <c r="H5660" i="8" l="1"/>
  <c r="I5661" i="8" l="1"/>
  <c r="H5661" i="8" l="1"/>
  <c r="I5662" i="8" l="1"/>
  <c r="H5662" i="8" l="1"/>
  <c r="I5663" i="8" l="1"/>
  <c r="H5663" i="8" l="1"/>
  <c r="I5664" i="8" l="1"/>
  <c r="H5664" i="8" l="1"/>
  <c r="I5665" i="8" l="1"/>
  <c r="H5665" i="8" l="1"/>
  <c r="I5666" i="8" l="1"/>
  <c r="H5666" i="8" l="1"/>
  <c r="I5667" i="8" l="1"/>
  <c r="H5667" i="8" l="1"/>
  <c r="I5668" i="8" l="1"/>
  <c r="H5668" i="8" l="1"/>
  <c r="I5669" i="8" l="1"/>
  <c r="H5669" i="8" l="1"/>
  <c r="I5670" i="8" l="1"/>
  <c r="H5670" i="8" l="1"/>
  <c r="I5671" i="8" l="1"/>
  <c r="H5671" i="8" l="1"/>
  <c r="I5672" i="8" l="1"/>
  <c r="H5672" i="8" l="1"/>
  <c r="I5673" i="8" l="1"/>
  <c r="H5673" i="8" l="1"/>
  <c r="I5674" i="8" l="1"/>
  <c r="H5674" i="8" l="1"/>
  <c r="I5675" i="8" l="1"/>
  <c r="H5675" i="8" l="1"/>
  <c r="I5676" i="8" l="1"/>
  <c r="I5677" i="8" l="1"/>
  <c r="H5676" i="8"/>
  <c r="H5677" i="8" l="1"/>
  <c r="I5678" i="8"/>
  <c r="H5678" i="8" l="1"/>
  <c r="I5679" i="8" l="1"/>
  <c r="H5679" i="8" l="1"/>
  <c r="I5680" i="8" l="1"/>
  <c r="H5680" i="8" l="1"/>
  <c r="I5681" i="8" l="1"/>
  <c r="H5681" i="8" l="1"/>
  <c r="I5682" i="8" l="1"/>
  <c r="H5682" i="8" s="1"/>
  <c r="I5683" i="8" l="1"/>
  <c r="H5683" i="8" l="1"/>
  <c r="I5684" i="8" l="1"/>
  <c r="H5684" i="8" l="1"/>
  <c r="I5685" i="8" l="1"/>
  <c r="H5685" i="8" l="1"/>
  <c r="I5686" i="8" l="1"/>
  <c r="H5686" i="8" l="1"/>
  <c r="I5687" i="8" l="1"/>
  <c r="H5687" i="8" l="1"/>
  <c r="I5688" i="8" l="1"/>
  <c r="H5688" i="8" l="1"/>
  <c r="I5689" i="8" s="1"/>
  <c r="H5689" i="8" l="1"/>
  <c r="H5690" i="8"/>
  <c r="H5691" i="8" s="1"/>
  <c r="H5692" i="8" s="1"/>
  <c r="H5693" i="8" s="1"/>
  <c r="H5694" i="8" s="1"/>
  <c r="H5695" i="8" s="1"/>
  <c r="H5696" i="8" s="1"/>
  <c r="H5697" i="8" s="1"/>
  <c r="H5698" i="8" s="1"/>
  <c r="H5699" i="8" s="1"/>
  <c r="H5700" i="8" s="1"/>
  <c r="H5701" i="8" s="1"/>
  <c r="H5702" i="8" s="1"/>
  <c r="H5703" i="8" s="1"/>
  <c r="H5704" i="8" s="1"/>
  <c r="H5705" i="8" s="1"/>
  <c r="H5706" i="8" s="1"/>
  <c r="H5707" i="8" s="1"/>
  <c r="H5708" i="8" s="1"/>
  <c r="H5709" i="8" s="1"/>
  <c r="H5710" i="8" s="1"/>
  <c r="H5711" i="8" s="1"/>
  <c r="H5712" i="8" s="1"/>
  <c r="H5713" i="8" s="1"/>
  <c r="H5714" i="8" s="1"/>
  <c r="H5715" i="8" s="1"/>
  <c r="H5716" i="8" s="1"/>
  <c r="H5717" i="8" s="1"/>
  <c r="H5718" i="8" s="1"/>
  <c r="H5719" i="8" s="1"/>
  <c r="H5720" i="8" s="1"/>
  <c r="H5721" i="8" s="1"/>
  <c r="H5722" i="8" s="1"/>
  <c r="H5723" i="8" s="1"/>
  <c r="H5724" i="8" s="1"/>
  <c r="H5725" i="8" s="1"/>
  <c r="H5726" i="8" s="1"/>
  <c r="H5727" i="8" s="1"/>
  <c r="H5728" i="8" s="1"/>
  <c r="H5729" i="8" s="1"/>
  <c r="H5730" i="8" s="1"/>
  <c r="H5731" i="8" s="1"/>
  <c r="H5732" i="8" s="1"/>
  <c r="H5733" i="8" s="1"/>
  <c r="H5734" i="8" s="1"/>
  <c r="H5735" i="8" s="1"/>
  <c r="H5736" i="8" s="1"/>
  <c r="H5737" i="8" s="1"/>
  <c r="H5738" i="8" s="1"/>
  <c r="H5739" i="8" s="1"/>
  <c r="H5740" i="8" s="1"/>
  <c r="H5741" i="8" s="1"/>
  <c r="H5742" i="8" s="1"/>
  <c r="H5743" i="8" s="1"/>
  <c r="H5744" i="8" s="1"/>
  <c r="H5745" i="8" s="1"/>
  <c r="H5746" i="8" s="1"/>
  <c r="H5747" i="8" s="1"/>
  <c r="H5748" i="8" s="1"/>
  <c r="H5749" i="8" s="1"/>
  <c r="H5750" i="8" s="1"/>
  <c r="H5751" i="8" s="1"/>
  <c r="H5752" i="8" s="1"/>
  <c r="H5753" i="8" s="1"/>
  <c r="H5754" i="8" s="1"/>
  <c r="H5755" i="8" s="1"/>
  <c r="H5756" i="8" s="1"/>
  <c r="H5757" i="8" s="1"/>
  <c r="H5758" i="8" s="1"/>
  <c r="H5759" i="8" s="1"/>
  <c r="H5760" i="8" s="1"/>
  <c r="H5761" i="8" s="1"/>
  <c r="H5762" i="8" s="1"/>
  <c r="H5763" i="8" s="1"/>
  <c r="H5764" i="8" s="1"/>
  <c r="H5765" i="8" s="1"/>
  <c r="H5766" i="8" s="1"/>
  <c r="I5767" i="8" l="1"/>
  <c r="H5767" i="8" s="1"/>
  <c r="I5768" i="8" l="1"/>
  <c r="H5768" i="8"/>
  <c r="I5769" i="8" l="1"/>
  <c r="H5769" i="8"/>
  <c r="I5770" i="8" l="1"/>
  <c r="H5770" i="8"/>
  <c r="I5771" i="8" l="1"/>
  <c r="I5772" i="8" l="1"/>
  <c r="H5771" i="8"/>
  <c r="H5772" i="8" l="1"/>
  <c r="I5773" i="8"/>
  <c r="I5774" i="8" l="1"/>
  <c r="H5773" i="8"/>
  <c r="H5774" i="8" l="1"/>
  <c r="H5775" i="8" l="1"/>
  <c r="I5775" i="8"/>
  <c r="I5776" i="8" l="1"/>
  <c r="H5776" i="8"/>
  <c r="I5777" i="8" l="1"/>
  <c r="H5777" i="8" l="1"/>
  <c r="I5778" i="8" l="1"/>
  <c r="I5779" i="8" l="1"/>
  <c r="H5778" i="8"/>
  <c r="H5779" i="8" l="1"/>
  <c r="I5780" i="8"/>
  <c r="H5780" i="8" l="1"/>
  <c r="I5781" i="8"/>
  <c r="H5781" i="8" l="1"/>
  <c r="H5783" i="8" s="1"/>
  <c r="H5784" i="8" s="1"/>
  <c r="H5785" i="8" s="1"/>
  <c r="H5786" i="8" s="1"/>
  <c r="H5787" i="8" s="1"/>
  <c r="H5788" i="8" s="1"/>
  <c r="H5789" i="8" s="1"/>
  <c r="H5790" i="8" s="1"/>
  <c r="H5791" i="8" s="1"/>
  <c r="H5792" i="8" s="1"/>
  <c r="H5793" i="8" s="1"/>
  <c r="H5794" i="8" s="1"/>
  <c r="H5795" i="8" s="1"/>
  <c r="H5796" i="8" s="1"/>
  <c r="H5797" i="8" s="1"/>
  <c r="H5798" i="8" s="1"/>
  <c r="H5799" i="8" s="1"/>
  <c r="H5800" i="8" s="1"/>
  <c r="H5801" i="8" s="1"/>
  <c r="H5802" i="8" s="1"/>
  <c r="H5803" i="8" s="1"/>
  <c r="H5804" i="8" s="1"/>
  <c r="H5805" i="8" s="1"/>
  <c r="H5808" i="8" s="1"/>
  <c r="H5782" i="8"/>
</calcChain>
</file>

<file path=xl/sharedStrings.xml><?xml version="1.0" encoding="utf-8"?>
<sst xmlns="http://schemas.openxmlformats.org/spreadsheetml/2006/main" count="71" uniqueCount="24">
  <si>
    <t>Date</t>
  </si>
  <si>
    <t>Close</t>
  </si>
  <si>
    <t>200 Day Average</t>
  </si>
  <si>
    <t>BUY</t>
  </si>
  <si>
    <t>Action</t>
  </si>
  <si>
    <t>Cash</t>
  </si>
  <si>
    <t>Shares</t>
  </si>
  <si>
    <t>50 Day MA</t>
  </si>
  <si>
    <t>Starting Cash:</t>
  </si>
  <si>
    <t>Starting Shares:</t>
  </si>
  <si>
    <t>Commission per Trade:</t>
  </si>
  <si>
    <t>Dividends</t>
  </si>
  <si>
    <t>BUY AND HOLD</t>
  </si>
  <si>
    <t>50_200 Strategy</t>
  </si>
  <si>
    <t>TOTAL RETURN:</t>
  </si>
  <si>
    <t>SELL</t>
  </si>
  <si>
    <t>Total Return:</t>
  </si>
  <si>
    <t>After Taxes:</t>
  </si>
  <si>
    <t>Gain</t>
  </si>
  <si>
    <t>Tax Rate*</t>
  </si>
  <si>
    <t>*Assumes that the investor is in the 25% income tax bracket and also the 15% Long-Term Capital Gains Bracket.</t>
  </si>
  <si>
    <t>Post Tax Gain</t>
  </si>
  <si>
    <t>Buy and Hold</t>
  </si>
  <si>
    <t>50_200 Crossover Strategy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</si>
</sst>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14" fontId="0" fillId="0" borderId="0" xfId="0" applyNumberFormat="1"/>
    <xf numFmtId="1" fontId="0" fillId="0" borderId="0" xfId="0" applyNumberFormat="1"/>
    <xf numFmtId="2" fontId="0" fillId="0" borderId="0" xfId="0" applyNumberFormat="1"/>
    <xf numFmtId="44" fontId="0" fillId="0" borderId="0" xfId="2" applyFont="1"/>
    <xf numFmtId="164" fontId="0" fillId="0" borderId="0" xfId="2" applyNumberFormat="1" applyFont="1"/>
    <xf numFmtId="0" fontId="16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  <xf numFmtId="164" fontId="16" fillId="0" borderId="0" xfId="2" applyNumberFormat="1" applyFont="1" applyAlignment="1">
      <alignment horizontal="center"/>
    </xf>
    <xf numFmtId="0" fontId="0" fillId="0" borderId="0" xfId="0" applyAlignment="1">
      <alignment horizontal="right"/>
    </xf>
    <xf numFmtId="165" fontId="0" fillId="0" borderId="0" xfId="1" applyNumberFormat="1" applyFont="1"/>
    <xf numFmtId="0" fontId="0" fillId="0" borderId="0" xfId="0"/>
    <xf numFmtId="14" fontId="0" fillId="0" borderId="0" xfId="0" applyNumberFormat="1"/>
    <xf numFmtId="44" fontId="0" fillId="0" borderId="0" xfId="0" applyNumberFormat="1"/>
    <xf numFmtId="43" fontId="0" fillId="0" borderId="0" xfId="0" applyNumberFormat="1"/>
    <xf numFmtId="0" fontId="16" fillId="0" borderId="0" xfId="0" applyFont="1" applyAlignment="1">
      <alignment horizontal="center"/>
    </xf>
    <xf numFmtId="165" fontId="16" fillId="0" borderId="0" xfId="1" applyNumberFormat="1" applyFont="1" applyAlignment="1">
      <alignment horizontal="center"/>
    </xf>
    <xf numFmtId="164" fontId="0" fillId="33" borderId="0" xfId="2" applyNumberFormat="1" applyFont="1" applyFill="1"/>
    <xf numFmtId="164" fontId="0" fillId="0" borderId="0" xfId="0" applyNumberFormat="1"/>
    <xf numFmtId="164" fontId="0" fillId="34" borderId="0" xfId="0" applyNumberFormat="1" applyFill="1"/>
    <xf numFmtId="164" fontId="0" fillId="34" borderId="0" xfId="2" applyNumberFormat="1" applyFont="1" applyFill="1"/>
    <xf numFmtId="0" fontId="18" fillId="0" borderId="0" xfId="0" applyFont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12"/>
  <sheetViews>
    <sheetView tabSelected="1" topLeftCell="E1" workbookViewId="0">
      <pane ySplit="2" topLeftCell="A5730" activePane="bottomLeft" state="frozen"/>
      <selection pane="bottomLeft" activeCell="G1" sqref="G1:L1"/>
    </sheetView>
  </sheetViews>
  <sheetFormatPr defaultRowHeight="15" x14ac:dyDescent="0.25"/>
  <cols>
    <col min="1" max="1" width="10.7109375" bestFit="1" customWidth="1"/>
    <col min="2" max="2" width="6.5703125" style="2" bestFit="1" customWidth="1"/>
    <col min="3" max="3" width="9.7109375" style="2" bestFit="1" customWidth="1"/>
    <col min="4" max="4" width="10.28515625" style="2" bestFit="1" customWidth="1"/>
    <col min="5" max="5" width="15.5703125" bestFit="1" customWidth="1"/>
    <col min="6" max="6" width="15.5703125" style="11" customWidth="1"/>
    <col min="7" max="7" width="6.7109375" bestFit="1" customWidth="1"/>
    <col min="8" max="8" width="10.5703125" style="5" bestFit="1" customWidth="1"/>
    <col min="9" max="9" width="7.5703125" bestFit="1" customWidth="1"/>
    <col min="11" max="11" width="9.140625" customWidth="1"/>
    <col min="12" max="12" width="9.140625" style="10" customWidth="1"/>
    <col min="14" max="14" width="10.7109375" bestFit="1" customWidth="1"/>
  </cols>
  <sheetData>
    <row r="1" spans="1:15" s="11" customFormat="1" x14ac:dyDescent="0.25">
      <c r="B1" s="2"/>
      <c r="C1" s="2"/>
      <c r="D1" s="2"/>
      <c r="G1" s="21" t="s">
        <v>23</v>
      </c>
      <c r="H1" s="21"/>
      <c r="I1" s="21"/>
      <c r="K1" s="21" t="s">
        <v>22</v>
      </c>
      <c r="L1" s="21"/>
    </row>
    <row r="2" spans="1:15" x14ac:dyDescent="0.25">
      <c r="A2" s="6" t="s">
        <v>0</v>
      </c>
      <c r="B2" s="7" t="s">
        <v>1</v>
      </c>
      <c r="C2" s="7" t="s">
        <v>11</v>
      </c>
      <c r="D2" s="7" t="s">
        <v>7</v>
      </c>
      <c r="E2" s="6" t="s">
        <v>2</v>
      </c>
      <c r="F2" s="6"/>
      <c r="G2" s="6" t="s">
        <v>4</v>
      </c>
      <c r="H2" s="8" t="s">
        <v>5</v>
      </c>
      <c r="I2" s="6" t="s">
        <v>6</v>
      </c>
      <c r="K2" s="8" t="s">
        <v>5</v>
      </c>
      <c r="L2" s="16" t="s">
        <v>6</v>
      </c>
    </row>
    <row r="3" spans="1:15" x14ac:dyDescent="0.25">
      <c r="A3" s="1">
        <v>33998</v>
      </c>
      <c r="B3" s="3">
        <v>43.9375</v>
      </c>
      <c r="C3" s="3">
        <v>0</v>
      </c>
      <c r="D3" s="3"/>
      <c r="E3" s="3"/>
      <c r="F3" s="3"/>
      <c r="N3" s="11"/>
      <c r="O3" s="11"/>
    </row>
    <row r="4" spans="1:15" x14ac:dyDescent="0.25">
      <c r="A4" s="1">
        <v>34001</v>
      </c>
      <c r="B4" s="3">
        <v>44.25</v>
      </c>
      <c r="C4" s="3">
        <v>0</v>
      </c>
      <c r="D4" s="3"/>
      <c r="E4" s="3"/>
      <c r="F4" s="3"/>
      <c r="N4" s="12"/>
      <c r="O4" s="11"/>
    </row>
    <row r="5" spans="1:15" x14ac:dyDescent="0.25">
      <c r="A5" s="1">
        <v>34002</v>
      </c>
      <c r="B5" s="3">
        <v>44.343699999999998</v>
      </c>
      <c r="C5" s="3">
        <v>0</v>
      </c>
      <c r="D5" s="3"/>
      <c r="E5" s="3"/>
      <c r="F5" s="3"/>
      <c r="N5" s="12"/>
      <c r="O5" s="11"/>
    </row>
    <row r="6" spans="1:15" x14ac:dyDescent="0.25">
      <c r="A6" s="1">
        <v>34003</v>
      </c>
      <c r="B6" s="3">
        <v>44.8125</v>
      </c>
      <c r="C6" s="3">
        <v>0</v>
      </c>
      <c r="D6" s="3"/>
      <c r="E6" s="3"/>
      <c r="F6" s="3"/>
      <c r="N6" s="12"/>
      <c r="O6" s="11"/>
    </row>
    <row r="7" spans="1:15" x14ac:dyDescent="0.25">
      <c r="A7" s="1">
        <v>34004</v>
      </c>
      <c r="B7" s="3">
        <v>45</v>
      </c>
      <c r="C7" s="3">
        <v>0</v>
      </c>
      <c r="D7" s="3"/>
      <c r="E7" s="3"/>
      <c r="F7" s="3"/>
      <c r="N7" s="12"/>
      <c r="O7" s="11"/>
    </row>
    <row r="8" spans="1:15" x14ac:dyDescent="0.25">
      <c r="A8" s="1">
        <v>34005</v>
      </c>
      <c r="B8" s="3">
        <v>44.968699999999998</v>
      </c>
      <c r="C8" s="3">
        <v>0</v>
      </c>
      <c r="D8" s="3"/>
      <c r="E8" s="3"/>
      <c r="F8" s="3"/>
      <c r="N8" s="12"/>
      <c r="O8" s="11"/>
    </row>
    <row r="9" spans="1:15" x14ac:dyDescent="0.25">
      <c r="A9" s="1">
        <v>34008</v>
      </c>
      <c r="B9" s="3">
        <v>44.968699999999998</v>
      </c>
      <c r="C9" s="3">
        <v>0</v>
      </c>
      <c r="D9" s="3"/>
      <c r="E9" s="3"/>
      <c r="F9" s="3"/>
      <c r="N9" s="12"/>
      <c r="O9" s="11"/>
    </row>
    <row r="10" spans="1:15" x14ac:dyDescent="0.25">
      <c r="A10" s="1">
        <v>34009</v>
      </c>
      <c r="B10" s="3">
        <v>44.656199999999998</v>
      </c>
      <c r="C10" s="3">
        <v>0</v>
      </c>
      <c r="D10" s="3"/>
      <c r="E10" s="3"/>
      <c r="F10" s="3"/>
      <c r="N10" s="12"/>
      <c r="O10" s="11"/>
    </row>
    <row r="11" spans="1:15" x14ac:dyDescent="0.25">
      <c r="A11" s="1">
        <v>34010</v>
      </c>
      <c r="B11" s="3">
        <v>44.718699999999998</v>
      </c>
      <c r="C11" s="3">
        <v>0</v>
      </c>
      <c r="D11" s="3"/>
      <c r="E11" s="3"/>
      <c r="F11" s="3"/>
      <c r="N11" s="12"/>
      <c r="O11" s="11"/>
    </row>
    <row r="12" spans="1:15" x14ac:dyDescent="0.25">
      <c r="A12" s="1">
        <v>34011</v>
      </c>
      <c r="B12" s="3">
        <v>44.9375</v>
      </c>
      <c r="C12" s="3">
        <v>0</v>
      </c>
      <c r="D12" s="3"/>
      <c r="E12" s="3"/>
      <c r="F12" s="3"/>
      <c r="N12" s="12"/>
      <c r="O12" s="11"/>
    </row>
    <row r="13" spans="1:15" x14ac:dyDescent="0.25">
      <c r="A13" s="1">
        <v>34012</v>
      </c>
      <c r="B13" s="3">
        <v>44.593699999999998</v>
      </c>
      <c r="C13" s="3">
        <v>0</v>
      </c>
      <c r="D13" s="3"/>
      <c r="E13" s="3"/>
      <c r="F13" s="3"/>
      <c r="N13" s="12"/>
      <c r="O13" s="11"/>
    </row>
    <row r="14" spans="1:15" x14ac:dyDescent="0.25">
      <c r="A14" s="1">
        <v>34016</v>
      </c>
      <c r="B14" s="3">
        <v>43.468699999999998</v>
      </c>
      <c r="C14" s="3">
        <v>0</v>
      </c>
      <c r="D14" s="3"/>
      <c r="E14" s="3"/>
      <c r="F14" s="3"/>
      <c r="N14" s="12"/>
      <c r="O14" s="11"/>
    </row>
    <row r="15" spans="1:15" x14ac:dyDescent="0.25">
      <c r="A15" s="1">
        <v>34017</v>
      </c>
      <c r="B15" s="3">
        <v>43.4375</v>
      </c>
      <c r="C15" s="3">
        <v>0</v>
      </c>
      <c r="D15" s="3"/>
      <c r="E15" s="3"/>
      <c r="F15" s="3"/>
      <c r="N15" s="12"/>
      <c r="O15" s="11"/>
    </row>
    <row r="16" spans="1:15" x14ac:dyDescent="0.25">
      <c r="A16" s="1">
        <v>34018</v>
      </c>
      <c r="B16" s="3">
        <v>43.406199999999998</v>
      </c>
      <c r="C16" s="3">
        <v>0</v>
      </c>
      <c r="D16" s="3"/>
      <c r="E16" s="3"/>
      <c r="F16" s="3"/>
      <c r="N16" s="12"/>
      <c r="O16" s="11"/>
    </row>
    <row r="17" spans="1:15" x14ac:dyDescent="0.25">
      <c r="A17" s="1">
        <v>34019</v>
      </c>
      <c r="B17" s="3">
        <v>43.5625</v>
      </c>
      <c r="C17" s="3">
        <v>0</v>
      </c>
      <c r="D17" s="3"/>
      <c r="E17" s="3"/>
      <c r="F17" s="3"/>
      <c r="N17" s="12"/>
      <c r="O17" s="11"/>
    </row>
    <row r="18" spans="1:15" x14ac:dyDescent="0.25">
      <c r="A18" s="1">
        <v>34022</v>
      </c>
      <c r="B18" s="3">
        <v>43.718699999999998</v>
      </c>
      <c r="C18" s="3">
        <v>0</v>
      </c>
      <c r="D18" s="3"/>
      <c r="E18" s="3"/>
      <c r="F18" s="3"/>
      <c r="N18" s="12"/>
      <c r="O18" s="11"/>
    </row>
    <row r="19" spans="1:15" x14ac:dyDescent="0.25">
      <c r="A19" s="1">
        <v>34023</v>
      </c>
      <c r="B19" s="3">
        <v>43.6875</v>
      </c>
      <c r="C19" s="3">
        <v>0</v>
      </c>
      <c r="D19" s="3"/>
      <c r="E19" s="3"/>
      <c r="F19" s="3"/>
      <c r="N19" s="12"/>
      <c r="O19" s="11"/>
    </row>
    <row r="20" spans="1:15" x14ac:dyDescent="0.25">
      <c r="A20" s="1">
        <v>34024</v>
      </c>
      <c r="B20" s="3">
        <v>44.25</v>
      </c>
      <c r="C20" s="3">
        <v>0</v>
      </c>
      <c r="D20" s="3"/>
      <c r="E20" s="3"/>
      <c r="F20" s="3"/>
      <c r="N20" s="12"/>
      <c r="O20" s="11"/>
    </row>
    <row r="21" spans="1:15" x14ac:dyDescent="0.25">
      <c r="A21" s="1">
        <v>34025</v>
      </c>
      <c r="B21" s="3">
        <v>44.343699999999998</v>
      </c>
      <c r="C21" s="3">
        <v>0</v>
      </c>
      <c r="D21" s="3"/>
      <c r="E21" s="3"/>
      <c r="F21" s="3"/>
      <c r="N21" s="12"/>
      <c r="O21" s="11"/>
    </row>
    <row r="22" spans="1:15" x14ac:dyDescent="0.25">
      <c r="A22" s="1">
        <v>34026</v>
      </c>
      <c r="B22" s="3">
        <v>44.406199999999998</v>
      </c>
      <c r="C22" s="3">
        <v>0</v>
      </c>
      <c r="D22" s="3"/>
      <c r="E22" s="3"/>
      <c r="F22" s="3"/>
      <c r="N22" s="12"/>
      <c r="O22" s="11"/>
    </row>
    <row r="23" spans="1:15" x14ac:dyDescent="0.25">
      <c r="A23" s="1">
        <v>34029</v>
      </c>
      <c r="B23" s="3">
        <v>44.281199999999998</v>
      </c>
      <c r="C23" s="3">
        <v>0</v>
      </c>
      <c r="D23" s="3"/>
      <c r="E23" s="3"/>
      <c r="F23" s="3"/>
      <c r="N23" s="12"/>
      <c r="O23" s="11"/>
    </row>
    <row r="24" spans="1:15" x14ac:dyDescent="0.25">
      <c r="A24" s="1">
        <v>34030</v>
      </c>
      <c r="B24" s="3">
        <v>44.9375</v>
      </c>
      <c r="C24" s="3">
        <v>0</v>
      </c>
      <c r="D24" s="3"/>
      <c r="E24" s="3"/>
      <c r="F24" s="3"/>
      <c r="N24" s="12"/>
      <c r="O24" s="11"/>
    </row>
    <row r="25" spans="1:15" x14ac:dyDescent="0.25">
      <c r="A25" s="1">
        <v>34031</v>
      </c>
      <c r="B25" s="3">
        <v>45.125</v>
      </c>
      <c r="C25" s="3">
        <v>0</v>
      </c>
      <c r="D25" s="3"/>
      <c r="E25" s="3"/>
      <c r="F25" s="3"/>
      <c r="N25" s="12"/>
      <c r="O25" s="11"/>
    </row>
    <row r="26" spans="1:15" x14ac:dyDescent="0.25">
      <c r="A26" s="1">
        <v>34032</v>
      </c>
      <c r="B26" s="3">
        <v>44.875</v>
      </c>
      <c r="C26" s="3">
        <v>0</v>
      </c>
      <c r="D26" s="3"/>
      <c r="E26" s="3"/>
      <c r="F26" s="3"/>
      <c r="N26" s="12"/>
      <c r="O26" s="11"/>
    </row>
    <row r="27" spans="1:15" x14ac:dyDescent="0.25">
      <c r="A27" s="1">
        <v>34033</v>
      </c>
      <c r="B27" s="3">
        <v>44.75</v>
      </c>
      <c r="C27" s="3">
        <v>0</v>
      </c>
      <c r="D27" s="3"/>
      <c r="E27" s="3"/>
      <c r="F27" s="3"/>
      <c r="N27" s="12"/>
      <c r="O27" s="11"/>
    </row>
    <row r="28" spans="1:15" x14ac:dyDescent="0.25">
      <c r="A28" s="1">
        <v>34036</v>
      </c>
      <c r="B28" s="3">
        <v>45.75</v>
      </c>
      <c r="C28" s="3">
        <v>0</v>
      </c>
      <c r="D28" s="3"/>
      <c r="E28" s="3"/>
      <c r="F28" s="3"/>
      <c r="N28" s="12"/>
      <c r="O28" s="11"/>
    </row>
    <row r="29" spans="1:15" x14ac:dyDescent="0.25">
      <c r="A29" s="1">
        <v>34037</v>
      </c>
      <c r="B29" s="3">
        <v>45.593699999999998</v>
      </c>
      <c r="C29" s="3">
        <v>0</v>
      </c>
      <c r="D29" s="3"/>
      <c r="E29" s="3"/>
      <c r="F29" s="3"/>
      <c r="N29" s="12"/>
      <c r="O29" s="11"/>
    </row>
    <row r="30" spans="1:15" x14ac:dyDescent="0.25">
      <c r="A30" s="1">
        <v>34038</v>
      </c>
      <c r="B30" s="3">
        <v>45.6875</v>
      </c>
      <c r="C30" s="3">
        <v>0</v>
      </c>
      <c r="D30" s="3"/>
      <c r="E30" s="3"/>
      <c r="F30" s="3"/>
      <c r="N30" s="12"/>
      <c r="O30" s="11"/>
    </row>
    <row r="31" spans="1:15" x14ac:dyDescent="0.25">
      <c r="A31" s="1">
        <v>34039</v>
      </c>
      <c r="B31" s="3">
        <v>45.5625</v>
      </c>
      <c r="C31" s="3">
        <v>0</v>
      </c>
      <c r="D31" s="3"/>
      <c r="E31" s="3"/>
      <c r="F31" s="3"/>
      <c r="N31" s="12"/>
      <c r="O31" s="11"/>
    </row>
    <row r="32" spans="1:15" x14ac:dyDescent="0.25">
      <c r="A32" s="1">
        <v>34040</v>
      </c>
      <c r="B32" s="3">
        <v>45.093699999999998</v>
      </c>
      <c r="C32" s="3">
        <v>0</v>
      </c>
      <c r="D32" s="3"/>
      <c r="E32" s="3"/>
      <c r="F32" s="3"/>
      <c r="N32" s="12"/>
      <c r="O32" s="11"/>
    </row>
    <row r="33" spans="1:15" x14ac:dyDescent="0.25">
      <c r="A33" s="1">
        <v>34043</v>
      </c>
      <c r="B33" s="3">
        <v>45.3125</v>
      </c>
      <c r="C33" s="3">
        <v>0</v>
      </c>
      <c r="D33" s="3"/>
      <c r="E33" s="3"/>
      <c r="F33" s="3"/>
      <c r="N33" s="12"/>
      <c r="O33" s="11"/>
    </row>
    <row r="34" spans="1:15" x14ac:dyDescent="0.25">
      <c r="A34" s="1">
        <v>34044</v>
      </c>
      <c r="B34" s="3">
        <v>45.3125</v>
      </c>
      <c r="C34" s="3">
        <v>0</v>
      </c>
      <c r="D34" s="3"/>
      <c r="E34" s="3"/>
      <c r="F34" s="3"/>
      <c r="N34" s="12"/>
      <c r="O34" s="11"/>
    </row>
    <row r="35" spans="1:15" x14ac:dyDescent="0.25">
      <c r="A35" s="1">
        <v>34045</v>
      </c>
      <c r="B35" s="3">
        <v>45.031199999999998</v>
      </c>
      <c r="C35" s="3">
        <v>0</v>
      </c>
      <c r="D35" s="3"/>
      <c r="E35" s="3"/>
      <c r="F35" s="3"/>
      <c r="N35" s="12"/>
      <c r="O35" s="11"/>
    </row>
    <row r="36" spans="1:15" x14ac:dyDescent="0.25">
      <c r="A36" s="1">
        <v>34046</v>
      </c>
      <c r="B36" s="3">
        <v>45.3125</v>
      </c>
      <c r="C36" s="3">
        <v>0</v>
      </c>
      <c r="D36" s="3"/>
      <c r="E36" s="3"/>
      <c r="F36" s="3"/>
      <c r="N36" s="12"/>
      <c r="O36" s="11"/>
    </row>
    <row r="37" spans="1:15" x14ac:dyDescent="0.25">
      <c r="A37" s="1">
        <v>34047</v>
      </c>
      <c r="B37" s="3">
        <v>45.031199999999998</v>
      </c>
      <c r="C37" s="3">
        <v>0.21299999999999999</v>
      </c>
      <c r="D37" s="3"/>
      <c r="E37" s="3"/>
      <c r="F37" s="3"/>
      <c r="N37" s="12"/>
      <c r="O37" s="11"/>
    </row>
    <row r="38" spans="1:15" x14ac:dyDescent="0.25">
      <c r="A38" s="1">
        <v>34050</v>
      </c>
      <c r="B38" s="3">
        <v>44.781199999999998</v>
      </c>
      <c r="C38" s="3">
        <v>0</v>
      </c>
      <c r="D38" s="3"/>
      <c r="E38" s="3"/>
      <c r="F38" s="3"/>
      <c r="N38" s="12"/>
      <c r="O38" s="11"/>
    </row>
    <row r="39" spans="1:15" x14ac:dyDescent="0.25">
      <c r="A39" s="1">
        <v>34051</v>
      </c>
      <c r="B39" s="3">
        <v>44.875</v>
      </c>
      <c r="C39" s="3">
        <v>0</v>
      </c>
      <c r="D39" s="3"/>
      <c r="E39" s="3"/>
      <c r="F39" s="3"/>
      <c r="N39" s="12"/>
      <c r="O39" s="11"/>
    </row>
    <row r="40" spans="1:15" x14ac:dyDescent="0.25">
      <c r="A40" s="1">
        <v>34052</v>
      </c>
      <c r="B40" s="3">
        <v>44.875</v>
      </c>
      <c r="C40" s="3">
        <v>0</v>
      </c>
      <c r="D40" s="3"/>
      <c r="E40" s="3"/>
      <c r="F40" s="3"/>
      <c r="N40" s="12"/>
      <c r="O40" s="11"/>
    </row>
    <row r="41" spans="1:15" x14ac:dyDescent="0.25">
      <c r="A41" s="1">
        <v>34053</v>
      </c>
      <c r="B41" s="3">
        <v>45.156199999999998</v>
      </c>
      <c r="C41" s="3">
        <v>0</v>
      </c>
      <c r="D41" s="3"/>
      <c r="E41" s="3"/>
      <c r="F41" s="3"/>
      <c r="N41" s="12"/>
      <c r="O41" s="11"/>
    </row>
    <row r="42" spans="1:15" x14ac:dyDescent="0.25">
      <c r="A42" s="1">
        <v>34054</v>
      </c>
      <c r="B42" s="3">
        <v>44.906199999999998</v>
      </c>
      <c r="C42" s="3">
        <v>0</v>
      </c>
      <c r="D42" s="3"/>
      <c r="E42" s="3"/>
      <c r="F42" s="3"/>
      <c r="N42" s="12"/>
      <c r="O42" s="11"/>
    </row>
    <row r="43" spans="1:15" x14ac:dyDescent="0.25">
      <c r="A43" s="1">
        <v>34057</v>
      </c>
      <c r="B43" s="3">
        <v>45.093699999999998</v>
      </c>
      <c r="C43" s="3">
        <v>0</v>
      </c>
      <c r="D43" s="3"/>
      <c r="E43" s="3"/>
      <c r="F43" s="3"/>
      <c r="N43" s="12"/>
      <c r="O43" s="11"/>
    </row>
    <row r="44" spans="1:15" x14ac:dyDescent="0.25">
      <c r="A44" s="1">
        <v>34058</v>
      </c>
      <c r="B44" s="3">
        <v>45.218699999999998</v>
      </c>
      <c r="C44" s="3">
        <v>0</v>
      </c>
      <c r="D44" s="3"/>
      <c r="E44" s="3"/>
      <c r="F44" s="3"/>
      <c r="N44" s="12"/>
      <c r="O44" s="11"/>
    </row>
    <row r="45" spans="1:15" x14ac:dyDescent="0.25">
      <c r="A45" s="1">
        <v>34059</v>
      </c>
      <c r="B45" s="3">
        <v>45.1875</v>
      </c>
      <c r="C45" s="3">
        <v>0</v>
      </c>
      <c r="D45" s="3"/>
      <c r="E45" s="3"/>
      <c r="F45" s="3"/>
      <c r="N45" s="12"/>
      <c r="O45" s="11"/>
    </row>
    <row r="46" spans="1:15" x14ac:dyDescent="0.25">
      <c r="A46" s="1">
        <v>34060</v>
      </c>
      <c r="B46" s="3">
        <v>45.031199999999998</v>
      </c>
      <c r="C46" s="3">
        <v>0</v>
      </c>
      <c r="D46" s="3"/>
      <c r="E46" s="3"/>
      <c r="F46" s="3"/>
      <c r="N46" s="12"/>
      <c r="O46" s="11"/>
    </row>
    <row r="47" spans="1:15" x14ac:dyDescent="0.25">
      <c r="A47" s="1">
        <v>34061</v>
      </c>
      <c r="B47" s="3">
        <v>44.093699999999998</v>
      </c>
      <c r="C47" s="3">
        <v>0</v>
      </c>
      <c r="D47" s="3"/>
      <c r="E47" s="3"/>
      <c r="F47" s="3"/>
      <c r="N47" s="12"/>
      <c r="O47" s="11"/>
    </row>
    <row r="48" spans="1:15" x14ac:dyDescent="0.25">
      <c r="A48" s="1">
        <v>34064</v>
      </c>
      <c r="B48" s="3">
        <v>44.3125</v>
      </c>
      <c r="C48" s="3">
        <v>0</v>
      </c>
      <c r="D48" s="3"/>
      <c r="E48" s="3"/>
      <c r="F48" s="3"/>
      <c r="N48" s="12"/>
      <c r="O48" s="11"/>
    </row>
    <row r="49" spans="1:15" x14ac:dyDescent="0.25">
      <c r="A49" s="1">
        <v>34065</v>
      </c>
      <c r="B49" s="3">
        <v>44.1875</v>
      </c>
      <c r="C49" s="3">
        <v>0</v>
      </c>
      <c r="D49" s="3"/>
      <c r="E49" s="3"/>
      <c r="F49" s="3"/>
      <c r="N49" s="12"/>
      <c r="O49" s="11"/>
    </row>
    <row r="50" spans="1:15" x14ac:dyDescent="0.25">
      <c r="A50" s="1">
        <v>34066</v>
      </c>
      <c r="B50" s="3">
        <v>44.343699999999998</v>
      </c>
      <c r="C50" s="3">
        <v>0</v>
      </c>
      <c r="D50" s="3"/>
      <c r="E50" s="3"/>
      <c r="F50" s="3"/>
      <c r="N50" s="12"/>
      <c r="O50" s="11"/>
    </row>
    <row r="51" spans="1:15" x14ac:dyDescent="0.25">
      <c r="A51" s="1">
        <v>34067</v>
      </c>
      <c r="B51" s="3">
        <v>44.281199999999998</v>
      </c>
      <c r="C51" s="3">
        <v>0</v>
      </c>
      <c r="D51" s="3"/>
      <c r="E51" s="3"/>
      <c r="F51" s="3"/>
      <c r="N51" s="12"/>
      <c r="O51" s="11"/>
    </row>
    <row r="52" spans="1:15" x14ac:dyDescent="0.25">
      <c r="A52" s="1">
        <v>34071</v>
      </c>
      <c r="B52" s="3">
        <v>44.906199999999998</v>
      </c>
      <c r="C52" s="3">
        <v>0</v>
      </c>
      <c r="D52" s="3">
        <f>AVERAGE(B3:B52)</f>
        <v>44.687473999999973</v>
      </c>
      <c r="E52" s="3"/>
      <c r="F52" s="3"/>
      <c r="N52" s="12"/>
      <c r="O52" s="11"/>
    </row>
    <row r="53" spans="1:15" x14ac:dyDescent="0.25">
      <c r="A53" s="1">
        <v>34072</v>
      </c>
      <c r="B53" s="3">
        <v>45</v>
      </c>
      <c r="C53" s="3">
        <v>0</v>
      </c>
      <c r="D53" s="3">
        <f t="shared" ref="D53:D116" si="0">AVERAGE(B4:B53)</f>
        <v>44.708723999999975</v>
      </c>
      <c r="E53" s="3"/>
      <c r="F53" s="3"/>
      <c r="N53" s="12"/>
      <c r="O53" s="11"/>
    </row>
    <row r="54" spans="1:15" x14ac:dyDescent="0.25">
      <c r="A54" s="1">
        <v>34073</v>
      </c>
      <c r="B54" s="3">
        <v>44.9375</v>
      </c>
      <c r="C54" s="3">
        <v>0</v>
      </c>
      <c r="D54" s="3">
        <f t="shared" si="0"/>
        <v>44.722473999999977</v>
      </c>
      <c r="E54" s="3"/>
      <c r="F54" s="3"/>
      <c r="N54" s="12"/>
      <c r="O54" s="11"/>
    </row>
    <row r="55" spans="1:15" x14ac:dyDescent="0.25">
      <c r="A55" s="1">
        <v>34074</v>
      </c>
      <c r="B55" s="3">
        <v>44.9375</v>
      </c>
      <c r="C55" s="3">
        <v>0</v>
      </c>
      <c r="D55" s="3">
        <f t="shared" si="0"/>
        <v>44.734349999999978</v>
      </c>
      <c r="E55" s="3"/>
      <c r="F55" s="3"/>
      <c r="N55" s="12"/>
      <c r="O55" s="11"/>
    </row>
    <row r="56" spans="1:15" x14ac:dyDescent="0.25">
      <c r="A56" s="1">
        <v>34075</v>
      </c>
      <c r="B56" s="3">
        <v>44.9375</v>
      </c>
      <c r="C56" s="3">
        <v>0</v>
      </c>
      <c r="D56" s="3">
        <f t="shared" si="0"/>
        <v>44.736849999999976</v>
      </c>
      <c r="E56" s="3"/>
      <c r="F56" s="3"/>
      <c r="N56" s="12"/>
      <c r="O56" s="11"/>
    </row>
    <row r="57" spans="1:15" x14ac:dyDescent="0.25">
      <c r="A57" s="1">
        <v>34078</v>
      </c>
      <c r="B57" s="3">
        <v>44.75</v>
      </c>
      <c r="C57" s="3">
        <v>0</v>
      </c>
      <c r="D57" s="3">
        <f t="shared" si="0"/>
        <v>44.73184999999998</v>
      </c>
      <c r="E57" s="3"/>
      <c r="F57" s="3"/>
      <c r="N57" s="12"/>
      <c r="O57" s="11"/>
    </row>
    <row r="58" spans="1:15" x14ac:dyDescent="0.25">
      <c r="A58" s="1">
        <v>34079</v>
      </c>
      <c r="B58" s="3">
        <v>44.531199999999998</v>
      </c>
      <c r="C58" s="3">
        <v>0</v>
      </c>
      <c r="D58" s="3">
        <f t="shared" si="0"/>
        <v>44.723099999999967</v>
      </c>
      <c r="E58" s="3"/>
      <c r="F58" s="3"/>
      <c r="N58" s="12"/>
      <c r="O58" s="11"/>
    </row>
    <row r="59" spans="1:15" x14ac:dyDescent="0.25">
      <c r="A59" s="1">
        <v>34080</v>
      </c>
      <c r="B59" s="3">
        <v>44.5</v>
      </c>
      <c r="C59" s="3">
        <v>0</v>
      </c>
      <c r="D59" s="3">
        <f t="shared" si="0"/>
        <v>44.71372599999998</v>
      </c>
      <c r="E59" s="3"/>
      <c r="F59" s="3"/>
      <c r="N59" s="12"/>
      <c r="O59" s="11"/>
    </row>
    <row r="60" spans="1:15" x14ac:dyDescent="0.25">
      <c r="A60" s="1">
        <v>34081</v>
      </c>
      <c r="B60" s="3">
        <v>43.9375</v>
      </c>
      <c r="C60" s="3">
        <v>0</v>
      </c>
      <c r="D60" s="3">
        <f t="shared" si="0"/>
        <v>44.699351999999969</v>
      </c>
      <c r="E60" s="3"/>
      <c r="F60" s="3"/>
      <c r="N60" s="12"/>
      <c r="O60" s="11"/>
    </row>
    <row r="61" spans="1:15" x14ac:dyDescent="0.25">
      <c r="A61" s="1">
        <v>34082</v>
      </c>
      <c r="B61" s="3">
        <v>43.75</v>
      </c>
      <c r="C61" s="3">
        <v>0</v>
      </c>
      <c r="D61" s="3">
        <f t="shared" si="0"/>
        <v>44.679977999999977</v>
      </c>
      <c r="E61" s="3"/>
      <c r="F61" s="3"/>
      <c r="N61" s="12"/>
      <c r="O61" s="11"/>
    </row>
    <row r="62" spans="1:15" x14ac:dyDescent="0.25">
      <c r="A62" s="1">
        <v>34085</v>
      </c>
      <c r="B62" s="3">
        <v>43.406199999999998</v>
      </c>
      <c r="C62" s="3">
        <v>0</v>
      </c>
      <c r="D62" s="3">
        <f t="shared" si="0"/>
        <v>44.649351999999972</v>
      </c>
      <c r="E62" s="3"/>
      <c r="F62" s="3"/>
      <c r="N62" s="12"/>
      <c r="O62" s="11"/>
    </row>
    <row r="63" spans="1:15" x14ac:dyDescent="0.25">
      <c r="A63" s="1">
        <v>34086</v>
      </c>
      <c r="B63" s="3">
        <v>43.875</v>
      </c>
      <c r="C63" s="3">
        <v>0</v>
      </c>
      <c r="D63" s="3">
        <f t="shared" si="0"/>
        <v>44.634977999999975</v>
      </c>
      <c r="E63" s="3"/>
      <c r="F63" s="3"/>
      <c r="N63" s="12"/>
      <c r="O63" s="11"/>
    </row>
    <row r="64" spans="1:15" x14ac:dyDescent="0.25">
      <c r="A64" s="1">
        <v>34087</v>
      </c>
      <c r="B64" s="3">
        <v>43.781199999999998</v>
      </c>
      <c r="C64" s="3">
        <v>0</v>
      </c>
      <c r="D64" s="3">
        <f t="shared" si="0"/>
        <v>44.641227999999977</v>
      </c>
      <c r="E64" s="3"/>
      <c r="F64" s="3"/>
      <c r="N64" s="12"/>
      <c r="O64" s="11"/>
    </row>
    <row r="65" spans="1:15" x14ac:dyDescent="0.25">
      <c r="A65" s="1">
        <v>34088</v>
      </c>
      <c r="B65" s="3">
        <v>43.968699999999998</v>
      </c>
      <c r="C65" s="3">
        <v>0</v>
      </c>
      <c r="D65" s="3">
        <f t="shared" si="0"/>
        <v>44.65185199999997</v>
      </c>
      <c r="E65" s="3"/>
      <c r="F65" s="3"/>
      <c r="N65" s="12"/>
      <c r="O65" s="11"/>
    </row>
    <row r="66" spans="1:15" x14ac:dyDescent="0.25">
      <c r="A66" s="1">
        <v>34089</v>
      </c>
      <c r="B66" s="3">
        <v>44.031199999999998</v>
      </c>
      <c r="C66" s="3">
        <v>0</v>
      </c>
      <c r="D66" s="3">
        <f t="shared" si="0"/>
        <v>44.664351999999973</v>
      </c>
      <c r="E66" s="3"/>
      <c r="F66" s="3"/>
      <c r="N66" s="12"/>
      <c r="O66" s="11"/>
    </row>
    <row r="67" spans="1:15" x14ac:dyDescent="0.25">
      <c r="A67" s="1">
        <v>34092</v>
      </c>
      <c r="B67" s="3">
        <v>44.3125</v>
      </c>
      <c r="C67" s="3">
        <v>0</v>
      </c>
      <c r="D67" s="3">
        <f t="shared" si="0"/>
        <v>44.679351999999973</v>
      </c>
      <c r="E67" s="3"/>
      <c r="F67" s="3"/>
      <c r="N67" s="12"/>
      <c r="O67" s="11"/>
    </row>
    <row r="68" spans="1:15" x14ac:dyDescent="0.25">
      <c r="A68" s="1">
        <v>34093</v>
      </c>
      <c r="B68" s="3">
        <v>44.468699999999998</v>
      </c>
      <c r="C68" s="3">
        <v>0</v>
      </c>
      <c r="D68" s="3">
        <f t="shared" si="0"/>
        <v>44.694351999999974</v>
      </c>
      <c r="E68" s="3"/>
      <c r="F68" s="3"/>
      <c r="N68" s="12"/>
      <c r="O68" s="11"/>
    </row>
    <row r="69" spans="1:15" x14ac:dyDescent="0.25">
      <c r="A69" s="1">
        <v>34094</v>
      </c>
      <c r="B69" s="3">
        <v>44.593699999999998</v>
      </c>
      <c r="C69" s="3">
        <v>0</v>
      </c>
      <c r="D69" s="3">
        <f t="shared" si="0"/>
        <v>44.712475999999981</v>
      </c>
      <c r="E69" s="3"/>
      <c r="F69" s="3"/>
      <c r="N69" s="12"/>
      <c r="O69" s="11"/>
    </row>
    <row r="70" spans="1:15" x14ac:dyDescent="0.25">
      <c r="A70" s="1">
        <v>34095</v>
      </c>
      <c r="B70" s="3">
        <v>44.4375</v>
      </c>
      <c r="C70" s="3">
        <v>0</v>
      </c>
      <c r="D70" s="3">
        <f t="shared" si="0"/>
        <v>44.716225999999978</v>
      </c>
      <c r="E70" s="3"/>
      <c r="F70" s="3"/>
      <c r="N70" s="12"/>
      <c r="O70" s="11"/>
    </row>
    <row r="71" spans="1:15" x14ac:dyDescent="0.25">
      <c r="A71" s="1">
        <v>34096</v>
      </c>
      <c r="B71" s="3">
        <v>44.343699999999998</v>
      </c>
      <c r="C71" s="3">
        <v>0</v>
      </c>
      <c r="D71" s="3">
        <f t="shared" si="0"/>
        <v>44.716225999999978</v>
      </c>
      <c r="E71" s="3"/>
      <c r="F71" s="3"/>
      <c r="N71" s="12"/>
      <c r="O71" s="11"/>
    </row>
    <row r="72" spans="1:15" x14ac:dyDescent="0.25">
      <c r="A72" s="1">
        <v>34099</v>
      </c>
      <c r="B72" s="3">
        <v>44.4375</v>
      </c>
      <c r="C72" s="3">
        <v>0</v>
      </c>
      <c r="D72" s="3">
        <f t="shared" si="0"/>
        <v>44.716851999999982</v>
      </c>
      <c r="E72" s="3"/>
      <c r="F72" s="3"/>
      <c r="N72" s="12"/>
      <c r="O72" s="11"/>
    </row>
    <row r="73" spans="1:15" x14ac:dyDescent="0.25">
      <c r="A73" s="1">
        <v>34100</v>
      </c>
      <c r="B73" s="3">
        <v>44.625</v>
      </c>
      <c r="C73" s="3">
        <v>0</v>
      </c>
      <c r="D73" s="3">
        <f t="shared" si="0"/>
        <v>44.72372799999998</v>
      </c>
      <c r="E73" s="3"/>
      <c r="F73" s="3"/>
      <c r="N73" s="12"/>
      <c r="O73" s="11"/>
    </row>
    <row r="74" spans="1:15" x14ac:dyDescent="0.25">
      <c r="A74" s="1">
        <v>34101</v>
      </c>
      <c r="B74" s="3">
        <v>44.5625</v>
      </c>
      <c r="C74" s="3">
        <v>0</v>
      </c>
      <c r="D74" s="3">
        <f t="shared" si="0"/>
        <v>44.71622799999998</v>
      </c>
      <c r="E74" s="3"/>
      <c r="F74" s="3"/>
      <c r="N74" s="12"/>
      <c r="O74" s="11"/>
    </row>
    <row r="75" spans="1:15" x14ac:dyDescent="0.25">
      <c r="A75" s="1">
        <v>34102</v>
      </c>
      <c r="B75" s="3">
        <v>44.031199999999998</v>
      </c>
      <c r="C75" s="3">
        <v>0</v>
      </c>
      <c r="D75" s="3">
        <f t="shared" si="0"/>
        <v>44.694351999999981</v>
      </c>
      <c r="E75" s="3"/>
      <c r="F75" s="3"/>
      <c r="N75" s="12"/>
      <c r="O75" s="11"/>
    </row>
    <row r="76" spans="1:15" x14ac:dyDescent="0.25">
      <c r="A76" s="1">
        <v>34103</v>
      </c>
      <c r="B76" s="3">
        <v>44</v>
      </c>
      <c r="C76" s="3">
        <v>0</v>
      </c>
      <c r="D76" s="3">
        <f t="shared" si="0"/>
        <v>44.676851999999982</v>
      </c>
      <c r="E76" s="3"/>
      <c r="F76" s="3"/>
      <c r="N76" s="12"/>
      <c r="O76" s="11"/>
    </row>
    <row r="77" spans="1:15" x14ac:dyDescent="0.25">
      <c r="A77" s="1">
        <v>34106</v>
      </c>
      <c r="B77" s="3">
        <v>44.156199999999998</v>
      </c>
      <c r="C77" s="3">
        <v>0</v>
      </c>
      <c r="D77" s="3">
        <f t="shared" si="0"/>
        <v>44.664975999999982</v>
      </c>
      <c r="E77" s="3"/>
      <c r="F77" s="3"/>
      <c r="N77" s="12"/>
      <c r="O77" s="11"/>
    </row>
    <row r="78" spans="1:15" x14ac:dyDescent="0.25">
      <c r="A78" s="1">
        <v>34107</v>
      </c>
      <c r="B78" s="3">
        <v>44.125</v>
      </c>
      <c r="C78" s="3">
        <v>0</v>
      </c>
      <c r="D78" s="3">
        <f t="shared" si="0"/>
        <v>44.632475999999976</v>
      </c>
      <c r="E78" s="3"/>
      <c r="F78" s="3"/>
      <c r="N78" s="12"/>
      <c r="O78" s="11"/>
    </row>
    <row r="79" spans="1:15" x14ac:dyDescent="0.25">
      <c r="A79" s="1">
        <v>34108</v>
      </c>
      <c r="B79" s="3">
        <v>45.031199999999998</v>
      </c>
      <c r="C79" s="3">
        <v>0</v>
      </c>
      <c r="D79" s="3">
        <f t="shared" si="0"/>
        <v>44.621225999999979</v>
      </c>
      <c r="E79" s="3"/>
      <c r="F79" s="3"/>
      <c r="N79" s="12"/>
      <c r="O79" s="11"/>
    </row>
    <row r="80" spans="1:15" x14ac:dyDescent="0.25">
      <c r="A80" s="1">
        <v>34109</v>
      </c>
      <c r="B80" s="3">
        <v>45.156199999999998</v>
      </c>
      <c r="C80" s="3">
        <v>0</v>
      </c>
      <c r="D80" s="3">
        <f t="shared" si="0"/>
        <v>44.610599999999977</v>
      </c>
      <c r="E80" s="3"/>
      <c r="F80" s="3"/>
      <c r="N80" s="12"/>
      <c r="O80" s="11"/>
    </row>
    <row r="81" spans="1:15" x14ac:dyDescent="0.25">
      <c r="A81" s="1">
        <v>34110</v>
      </c>
      <c r="B81" s="3">
        <v>44.75</v>
      </c>
      <c r="C81" s="3">
        <v>0</v>
      </c>
      <c r="D81" s="3">
        <f t="shared" si="0"/>
        <v>44.594349999999977</v>
      </c>
      <c r="E81" s="3"/>
      <c r="F81" s="3"/>
      <c r="N81" s="12"/>
      <c r="O81" s="11"/>
    </row>
    <row r="82" spans="1:15" x14ac:dyDescent="0.25">
      <c r="A82" s="1">
        <v>34113</v>
      </c>
      <c r="B82" s="3">
        <v>44.9375</v>
      </c>
      <c r="C82" s="3">
        <v>0</v>
      </c>
      <c r="D82" s="3">
        <f t="shared" si="0"/>
        <v>44.591225999999978</v>
      </c>
      <c r="E82" s="3"/>
      <c r="F82" s="3"/>
      <c r="N82" s="12"/>
      <c r="O82" s="11"/>
    </row>
    <row r="83" spans="1:15" x14ac:dyDescent="0.25">
      <c r="A83" s="1">
        <v>34114</v>
      </c>
      <c r="B83" s="3">
        <v>45.031199999999998</v>
      </c>
      <c r="C83" s="3">
        <v>0</v>
      </c>
      <c r="D83" s="3">
        <f t="shared" si="0"/>
        <v>44.585599999999978</v>
      </c>
      <c r="E83" s="3"/>
      <c r="F83" s="3"/>
      <c r="N83" s="12"/>
      <c r="O83" s="11"/>
    </row>
    <row r="84" spans="1:15" x14ac:dyDescent="0.25">
      <c r="A84" s="1">
        <v>34115</v>
      </c>
      <c r="B84" s="3">
        <v>45.593699999999998</v>
      </c>
      <c r="C84" s="3">
        <v>0</v>
      </c>
      <c r="D84" s="3">
        <f t="shared" si="0"/>
        <v>44.591223999999976</v>
      </c>
      <c r="E84" s="3"/>
      <c r="F84" s="3"/>
      <c r="N84" s="12"/>
      <c r="O84" s="11"/>
    </row>
    <row r="85" spans="1:15" x14ac:dyDescent="0.25">
      <c r="A85" s="1">
        <v>34116</v>
      </c>
      <c r="B85" s="3">
        <v>45.4375</v>
      </c>
      <c r="C85" s="3">
        <v>0</v>
      </c>
      <c r="D85" s="3">
        <f t="shared" si="0"/>
        <v>44.59934999999998</v>
      </c>
      <c r="E85" s="3"/>
      <c r="F85" s="3"/>
      <c r="N85" s="12"/>
      <c r="O85" s="11"/>
    </row>
    <row r="86" spans="1:15" x14ac:dyDescent="0.25">
      <c r="A86" s="1">
        <v>34117</v>
      </c>
      <c r="B86" s="3">
        <v>45.218699999999998</v>
      </c>
      <c r="C86" s="3">
        <v>0</v>
      </c>
      <c r="D86" s="3">
        <f t="shared" si="0"/>
        <v>44.597473999999977</v>
      </c>
      <c r="E86" s="3"/>
      <c r="F86" s="3"/>
      <c r="N86" s="12"/>
      <c r="O86" s="11"/>
    </row>
    <row r="87" spans="1:15" x14ac:dyDescent="0.25">
      <c r="A87" s="1">
        <v>34121</v>
      </c>
      <c r="B87" s="3">
        <v>45.656199999999998</v>
      </c>
      <c r="C87" s="3">
        <v>0</v>
      </c>
      <c r="D87" s="3">
        <f t="shared" si="0"/>
        <v>44.609973999999973</v>
      </c>
      <c r="E87" s="3"/>
      <c r="F87" s="3"/>
      <c r="N87" s="12"/>
      <c r="O87" s="11"/>
    </row>
    <row r="88" spans="1:15" x14ac:dyDescent="0.25">
      <c r="A88" s="1">
        <v>34122</v>
      </c>
      <c r="B88" s="3">
        <v>45.593699999999998</v>
      </c>
      <c r="C88" s="3">
        <v>0</v>
      </c>
      <c r="D88" s="3">
        <f t="shared" si="0"/>
        <v>44.626223999999972</v>
      </c>
      <c r="E88" s="3"/>
      <c r="F88" s="3"/>
      <c r="N88" s="12"/>
      <c r="O88" s="11"/>
    </row>
    <row r="89" spans="1:15" x14ac:dyDescent="0.25">
      <c r="A89" s="1">
        <v>34123</v>
      </c>
      <c r="B89" s="3">
        <v>45.4375</v>
      </c>
      <c r="C89" s="3">
        <v>0</v>
      </c>
      <c r="D89" s="3">
        <f t="shared" si="0"/>
        <v>44.637473999999976</v>
      </c>
      <c r="E89" s="3"/>
      <c r="F89" s="3"/>
      <c r="N89" s="12"/>
      <c r="O89" s="11"/>
    </row>
    <row r="90" spans="1:15" x14ac:dyDescent="0.25">
      <c r="A90" s="1">
        <v>34124</v>
      </c>
      <c r="B90" s="3">
        <v>45.281199999999998</v>
      </c>
      <c r="C90" s="3">
        <v>0</v>
      </c>
      <c r="D90" s="3">
        <f t="shared" si="0"/>
        <v>44.645597999999971</v>
      </c>
      <c r="E90" s="3"/>
      <c r="F90" s="3"/>
      <c r="N90" s="12"/>
      <c r="O90" s="11"/>
    </row>
    <row r="91" spans="1:15" x14ac:dyDescent="0.25">
      <c r="A91" s="1">
        <v>34127</v>
      </c>
      <c r="B91" s="3">
        <v>45.125</v>
      </c>
      <c r="C91" s="3">
        <v>0</v>
      </c>
      <c r="D91" s="3">
        <f t="shared" si="0"/>
        <v>44.644973999999976</v>
      </c>
      <c r="E91" s="3"/>
      <c r="F91" s="3"/>
      <c r="N91" s="12"/>
      <c r="O91" s="11"/>
    </row>
    <row r="92" spans="1:15" x14ac:dyDescent="0.25">
      <c r="A92" s="1">
        <v>34128</v>
      </c>
      <c r="B92" s="3">
        <v>44.718699999999998</v>
      </c>
      <c r="C92" s="3">
        <v>0</v>
      </c>
      <c r="D92" s="3">
        <f t="shared" si="0"/>
        <v>44.641223999999973</v>
      </c>
      <c r="E92" s="3"/>
      <c r="F92" s="3"/>
      <c r="N92" s="12"/>
      <c r="O92" s="11"/>
    </row>
    <row r="93" spans="1:15" x14ac:dyDescent="0.25">
      <c r="A93" s="1">
        <v>34129</v>
      </c>
      <c r="B93" s="3">
        <v>44.875</v>
      </c>
      <c r="C93" s="3">
        <v>0</v>
      </c>
      <c r="D93" s="3">
        <f t="shared" si="0"/>
        <v>44.636849999999974</v>
      </c>
      <c r="E93" s="3"/>
      <c r="F93" s="3"/>
      <c r="N93" s="12"/>
      <c r="O93" s="11"/>
    </row>
    <row r="94" spans="1:15" x14ac:dyDescent="0.25">
      <c r="A94" s="1">
        <v>34130</v>
      </c>
      <c r="B94" s="3">
        <v>44.906199999999998</v>
      </c>
      <c r="C94" s="3">
        <v>0</v>
      </c>
      <c r="D94" s="3">
        <f t="shared" si="0"/>
        <v>44.63059999999998</v>
      </c>
      <c r="E94" s="3"/>
      <c r="F94" s="3"/>
      <c r="N94" s="12"/>
      <c r="O94" s="11"/>
    </row>
    <row r="95" spans="1:15" x14ac:dyDescent="0.25">
      <c r="A95" s="1">
        <v>34131</v>
      </c>
      <c r="B95" s="3">
        <v>45.093699999999998</v>
      </c>
      <c r="C95" s="3">
        <v>0</v>
      </c>
      <c r="D95" s="3">
        <f t="shared" si="0"/>
        <v>44.628723999999977</v>
      </c>
      <c r="E95" s="3"/>
      <c r="F95" s="3"/>
      <c r="N95" s="12"/>
      <c r="O95" s="11"/>
    </row>
    <row r="96" spans="1:15" x14ac:dyDescent="0.25">
      <c r="A96" s="1">
        <v>34134</v>
      </c>
      <c r="B96" s="3">
        <v>45.031199999999998</v>
      </c>
      <c r="C96" s="3">
        <v>0</v>
      </c>
      <c r="D96" s="3">
        <f t="shared" si="0"/>
        <v>44.628723999999977</v>
      </c>
      <c r="E96" s="3"/>
      <c r="F96" s="3"/>
      <c r="N96" s="12"/>
      <c r="O96" s="11"/>
    </row>
    <row r="97" spans="1:15" x14ac:dyDescent="0.25">
      <c r="A97" s="1">
        <v>34135</v>
      </c>
      <c r="B97" s="3">
        <v>44.9375</v>
      </c>
      <c r="C97" s="3">
        <v>0</v>
      </c>
      <c r="D97" s="3">
        <f t="shared" si="0"/>
        <v>44.645599999999966</v>
      </c>
      <c r="E97" s="3"/>
      <c r="F97" s="3"/>
      <c r="N97" s="12"/>
      <c r="O97" s="11"/>
    </row>
    <row r="98" spans="1:15" x14ac:dyDescent="0.25">
      <c r="A98" s="1">
        <v>34136</v>
      </c>
      <c r="B98" s="3">
        <v>45.031199999999998</v>
      </c>
      <c r="C98" s="3">
        <v>0</v>
      </c>
      <c r="D98" s="3">
        <f t="shared" si="0"/>
        <v>44.659973999999977</v>
      </c>
      <c r="E98" s="3"/>
      <c r="F98" s="3"/>
      <c r="N98" s="12"/>
      <c r="O98" s="11"/>
    </row>
    <row r="99" spans="1:15" x14ac:dyDescent="0.25">
      <c r="A99" s="1">
        <v>34137</v>
      </c>
      <c r="B99" s="3">
        <v>45.1875</v>
      </c>
      <c r="C99" s="3">
        <v>0</v>
      </c>
      <c r="D99" s="3">
        <f t="shared" si="0"/>
        <v>44.679973999999973</v>
      </c>
      <c r="E99" s="3"/>
      <c r="F99" s="3"/>
      <c r="N99" s="12"/>
      <c r="O99" s="11"/>
    </row>
    <row r="100" spans="1:15" x14ac:dyDescent="0.25">
      <c r="A100" s="1">
        <v>34138</v>
      </c>
      <c r="B100" s="3">
        <v>44.5</v>
      </c>
      <c r="C100" s="3">
        <v>0.318</v>
      </c>
      <c r="D100" s="3">
        <f t="shared" si="0"/>
        <v>44.683099999999975</v>
      </c>
      <c r="E100" s="3"/>
      <c r="F100" s="3"/>
    </row>
    <row r="101" spans="1:15" x14ac:dyDescent="0.25">
      <c r="A101" s="1">
        <v>34141</v>
      </c>
      <c r="B101" s="3">
        <v>44.593699999999998</v>
      </c>
      <c r="C101" s="3">
        <v>0</v>
      </c>
      <c r="D101" s="3">
        <f t="shared" si="0"/>
        <v>44.689349999999976</v>
      </c>
      <c r="E101" s="3"/>
      <c r="F101" s="3"/>
    </row>
    <row r="102" spans="1:15" x14ac:dyDescent="0.25">
      <c r="A102" s="1">
        <v>34142</v>
      </c>
      <c r="B102" s="3">
        <v>44.625</v>
      </c>
      <c r="C102" s="3">
        <v>0</v>
      </c>
      <c r="D102" s="3">
        <f t="shared" si="0"/>
        <v>44.683725999999972</v>
      </c>
      <c r="E102" s="3"/>
      <c r="F102" s="3"/>
    </row>
    <row r="103" spans="1:15" x14ac:dyDescent="0.25">
      <c r="A103" s="1">
        <v>34143</v>
      </c>
      <c r="B103" s="3">
        <v>44.218699999999998</v>
      </c>
      <c r="C103" s="3">
        <v>0</v>
      </c>
      <c r="D103" s="3">
        <f t="shared" si="0"/>
        <v>44.668099999999974</v>
      </c>
      <c r="E103" s="3"/>
      <c r="F103" s="3"/>
    </row>
    <row r="104" spans="1:15" x14ac:dyDescent="0.25">
      <c r="A104" s="1">
        <v>34144</v>
      </c>
      <c r="B104" s="3">
        <v>44.8125</v>
      </c>
      <c r="C104" s="3">
        <v>0</v>
      </c>
      <c r="D104" s="3">
        <f t="shared" si="0"/>
        <v>44.665599999999976</v>
      </c>
      <c r="E104" s="3"/>
      <c r="F104" s="3"/>
    </row>
    <row r="105" spans="1:15" x14ac:dyDescent="0.25">
      <c r="A105" s="1">
        <v>34145</v>
      </c>
      <c r="B105" s="3">
        <v>44.781199999999998</v>
      </c>
      <c r="C105" s="3">
        <v>0</v>
      </c>
      <c r="D105" s="3">
        <f t="shared" si="0"/>
        <v>44.662473999999975</v>
      </c>
      <c r="E105" s="3"/>
      <c r="F105" s="3"/>
    </row>
    <row r="106" spans="1:15" x14ac:dyDescent="0.25">
      <c r="A106" s="1">
        <v>34148</v>
      </c>
      <c r="B106" s="3">
        <v>45.281199999999998</v>
      </c>
      <c r="C106" s="3">
        <v>0</v>
      </c>
      <c r="D106" s="3">
        <f t="shared" si="0"/>
        <v>44.669347999999971</v>
      </c>
      <c r="E106" s="3"/>
      <c r="F106" s="3"/>
    </row>
    <row r="107" spans="1:15" x14ac:dyDescent="0.25">
      <c r="A107" s="1">
        <v>34149</v>
      </c>
      <c r="B107" s="3">
        <v>45.0625</v>
      </c>
      <c r="C107" s="3">
        <v>0</v>
      </c>
      <c r="D107" s="3">
        <f t="shared" si="0"/>
        <v>44.675597999999972</v>
      </c>
      <c r="E107" s="3"/>
      <c r="F107" s="3"/>
    </row>
    <row r="108" spans="1:15" x14ac:dyDescent="0.25">
      <c r="A108" s="1">
        <v>34150</v>
      </c>
      <c r="B108" s="3">
        <v>45.0625</v>
      </c>
      <c r="C108" s="3">
        <v>0</v>
      </c>
      <c r="D108" s="3">
        <f t="shared" si="0"/>
        <v>44.686223999999974</v>
      </c>
      <c r="E108" s="3"/>
      <c r="F108" s="3"/>
    </row>
    <row r="109" spans="1:15" x14ac:dyDescent="0.25">
      <c r="A109" s="1">
        <v>34151</v>
      </c>
      <c r="B109" s="3">
        <v>44.9375</v>
      </c>
      <c r="C109" s="3">
        <v>0</v>
      </c>
      <c r="D109" s="3">
        <f t="shared" si="0"/>
        <v>44.694973999999974</v>
      </c>
      <c r="E109" s="3"/>
      <c r="F109" s="3"/>
    </row>
    <row r="110" spans="1:15" x14ac:dyDescent="0.25">
      <c r="A110" s="1">
        <v>34152</v>
      </c>
      <c r="B110" s="3">
        <v>44.6875</v>
      </c>
      <c r="C110" s="3">
        <v>0</v>
      </c>
      <c r="D110" s="3">
        <f t="shared" si="0"/>
        <v>44.709973999999974</v>
      </c>
      <c r="E110" s="3"/>
      <c r="F110" s="3"/>
    </row>
    <row r="111" spans="1:15" x14ac:dyDescent="0.25">
      <c r="A111" s="1">
        <v>34156</v>
      </c>
      <c r="B111" s="3">
        <v>44.218699999999998</v>
      </c>
      <c r="C111" s="3">
        <v>0</v>
      </c>
      <c r="D111" s="3">
        <f t="shared" si="0"/>
        <v>44.719347999999975</v>
      </c>
      <c r="E111" s="3"/>
      <c r="F111" s="3"/>
    </row>
    <row r="112" spans="1:15" x14ac:dyDescent="0.25">
      <c r="A112" s="1">
        <v>34157</v>
      </c>
      <c r="B112" s="3">
        <v>44.343699999999998</v>
      </c>
      <c r="C112" s="3">
        <v>0</v>
      </c>
      <c r="D112" s="3">
        <f t="shared" si="0"/>
        <v>44.738097999999972</v>
      </c>
      <c r="E112" s="3"/>
      <c r="F112" s="3"/>
    </row>
    <row r="113" spans="1:6" x14ac:dyDescent="0.25">
      <c r="A113" s="1">
        <v>34158</v>
      </c>
      <c r="B113" s="3">
        <v>44.843699999999998</v>
      </c>
      <c r="C113" s="3">
        <v>0</v>
      </c>
      <c r="D113" s="3">
        <f t="shared" si="0"/>
        <v>44.757471999999972</v>
      </c>
      <c r="E113" s="3"/>
      <c r="F113" s="3"/>
    </row>
    <row r="114" spans="1:6" x14ac:dyDescent="0.25">
      <c r="A114" s="1">
        <v>34159</v>
      </c>
      <c r="B114" s="3">
        <v>44.968699999999998</v>
      </c>
      <c r="C114" s="3">
        <v>0</v>
      </c>
      <c r="D114" s="3">
        <f t="shared" si="0"/>
        <v>44.781221999999971</v>
      </c>
      <c r="E114" s="3"/>
      <c r="F114" s="3"/>
    </row>
    <row r="115" spans="1:6" x14ac:dyDescent="0.25">
      <c r="A115" s="1">
        <v>34162</v>
      </c>
      <c r="B115" s="3">
        <v>44.9375</v>
      </c>
      <c r="C115" s="3">
        <v>0</v>
      </c>
      <c r="D115" s="3">
        <f t="shared" si="0"/>
        <v>44.800597999999972</v>
      </c>
      <c r="E115" s="3"/>
      <c r="F115" s="3"/>
    </row>
    <row r="116" spans="1:6" x14ac:dyDescent="0.25">
      <c r="A116" s="1">
        <v>34163</v>
      </c>
      <c r="B116" s="3">
        <v>44.906199999999998</v>
      </c>
      <c r="C116" s="3">
        <v>0</v>
      </c>
      <c r="D116" s="3">
        <f t="shared" si="0"/>
        <v>44.818097999999971</v>
      </c>
      <c r="E116" s="3"/>
      <c r="F116" s="3"/>
    </row>
    <row r="117" spans="1:6" x14ac:dyDescent="0.25">
      <c r="A117" s="1">
        <v>34164</v>
      </c>
      <c r="B117" s="3">
        <v>45.0625</v>
      </c>
      <c r="C117" s="3">
        <v>0</v>
      </c>
      <c r="D117" s="3">
        <f t="shared" ref="D117:D180" si="1">AVERAGE(B68:B117)</f>
        <v>44.833097999999971</v>
      </c>
      <c r="E117" s="3"/>
      <c r="F117" s="3"/>
    </row>
    <row r="118" spans="1:6" x14ac:dyDescent="0.25">
      <c r="A118" s="1">
        <v>34165</v>
      </c>
      <c r="B118" s="3">
        <v>44.875</v>
      </c>
      <c r="C118" s="3">
        <v>0</v>
      </c>
      <c r="D118" s="3">
        <f t="shared" si="1"/>
        <v>44.841223999999976</v>
      </c>
      <c r="E118" s="3"/>
      <c r="F118" s="3"/>
    </row>
    <row r="119" spans="1:6" x14ac:dyDescent="0.25">
      <c r="A119" s="1">
        <v>34166</v>
      </c>
      <c r="B119" s="3">
        <v>44.75</v>
      </c>
      <c r="C119" s="3">
        <v>0</v>
      </c>
      <c r="D119" s="3">
        <f t="shared" si="1"/>
        <v>44.844349999999977</v>
      </c>
      <c r="E119" s="3"/>
      <c r="F119" s="3"/>
    </row>
    <row r="120" spans="1:6" x14ac:dyDescent="0.25">
      <c r="A120" s="1">
        <v>34169</v>
      </c>
      <c r="B120" s="3">
        <v>44.718699999999998</v>
      </c>
      <c r="C120" s="3">
        <v>0</v>
      </c>
      <c r="D120" s="3">
        <f t="shared" si="1"/>
        <v>44.849973999999975</v>
      </c>
      <c r="E120" s="3"/>
      <c r="F120" s="3"/>
    </row>
    <row r="121" spans="1:6" x14ac:dyDescent="0.25">
      <c r="A121" s="1">
        <v>34170</v>
      </c>
      <c r="B121" s="3">
        <v>44.843699999999998</v>
      </c>
      <c r="C121" s="3">
        <v>0</v>
      </c>
      <c r="D121" s="3">
        <f t="shared" si="1"/>
        <v>44.859973999999973</v>
      </c>
      <c r="E121" s="3"/>
      <c r="F121" s="3"/>
    </row>
    <row r="122" spans="1:6" x14ac:dyDescent="0.25">
      <c r="A122" s="1">
        <v>34171</v>
      </c>
      <c r="B122" s="3">
        <v>44.8125</v>
      </c>
      <c r="C122" s="3">
        <v>0</v>
      </c>
      <c r="D122" s="3">
        <f t="shared" si="1"/>
        <v>44.867473999999973</v>
      </c>
      <c r="E122" s="3"/>
      <c r="F122" s="3"/>
    </row>
    <row r="123" spans="1:6" x14ac:dyDescent="0.25">
      <c r="A123" s="1">
        <v>34172</v>
      </c>
      <c r="B123" s="3">
        <v>44.5</v>
      </c>
      <c r="C123" s="3">
        <v>0</v>
      </c>
      <c r="D123" s="3">
        <f t="shared" si="1"/>
        <v>44.864973999999982</v>
      </c>
      <c r="E123" s="3"/>
      <c r="F123" s="3"/>
    </row>
    <row r="124" spans="1:6" x14ac:dyDescent="0.25">
      <c r="A124" s="1">
        <v>34173</v>
      </c>
      <c r="B124" s="3">
        <v>44.718699999999998</v>
      </c>
      <c r="C124" s="3">
        <v>0</v>
      </c>
      <c r="D124" s="3">
        <f t="shared" si="1"/>
        <v>44.868097999999975</v>
      </c>
      <c r="E124" s="3"/>
      <c r="F124" s="3"/>
    </row>
    <row r="125" spans="1:6" x14ac:dyDescent="0.25">
      <c r="A125" s="1">
        <v>34176</v>
      </c>
      <c r="B125" s="3">
        <v>44.968699999999998</v>
      </c>
      <c r="C125" s="3">
        <v>0</v>
      </c>
      <c r="D125" s="3">
        <f t="shared" si="1"/>
        <v>44.886847999999979</v>
      </c>
      <c r="E125" s="3"/>
      <c r="F125" s="3"/>
    </row>
    <row r="126" spans="1:6" x14ac:dyDescent="0.25">
      <c r="A126" s="1">
        <v>34177</v>
      </c>
      <c r="B126" s="3">
        <v>44.9375</v>
      </c>
      <c r="C126" s="3">
        <v>0</v>
      </c>
      <c r="D126" s="3">
        <f t="shared" si="1"/>
        <v>44.905597999999969</v>
      </c>
      <c r="E126" s="3"/>
      <c r="F126" s="3"/>
    </row>
    <row r="127" spans="1:6" x14ac:dyDescent="0.25">
      <c r="A127" s="1">
        <v>34178</v>
      </c>
      <c r="B127" s="3">
        <v>44.843699999999998</v>
      </c>
      <c r="C127" s="3">
        <v>0</v>
      </c>
      <c r="D127" s="3">
        <f t="shared" si="1"/>
        <v>44.919347999999971</v>
      </c>
      <c r="E127" s="3"/>
      <c r="F127" s="3"/>
    </row>
    <row r="128" spans="1:6" x14ac:dyDescent="0.25">
      <c r="A128" s="1">
        <v>34179</v>
      </c>
      <c r="B128" s="3">
        <v>45.093699999999998</v>
      </c>
      <c r="C128" s="3">
        <v>0</v>
      </c>
      <c r="D128" s="3">
        <f t="shared" si="1"/>
        <v>44.93872199999997</v>
      </c>
      <c r="E128" s="3"/>
      <c r="F128" s="3"/>
    </row>
    <row r="129" spans="1:6" x14ac:dyDescent="0.25">
      <c r="A129" s="1">
        <v>34180</v>
      </c>
      <c r="B129" s="3">
        <v>44.843699999999998</v>
      </c>
      <c r="C129" s="3">
        <v>0</v>
      </c>
      <c r="D129" s="3">
        <f t="shared" si="1"/>
        <v>44.934971999999973</v>
      </c>
      <c r="E129" s="3"/>
      <c r="F129" s="3"/>
    </row>
    <row r="130" spans="1:6" x14ac:dyDescent="0.25">
      <c r="A130" s="1">
        <v>34183</v>
      </c>
      <c r="B130" s="3">
        <v>44.968699999999998</v>
      </c>
      <c r="C130" s="3">
        <v>0</v>
      </c>
      <c r="D130" s="3">
        <f t="shared" si="1"/>
        <v>44.93122199999997</v>
      </c>
      <c r="E130" s="3"/>
      <c r="F130" s="3"/>
    </row>
    <row r="131" spans="1:6" x14ac:dyDescent="0.25">
      <c r="A131" s="1">
        <v>34184</v>
      </c>
      <c r="B131" s="3">
        <v>45</v>
      </c>
      <c r="C131" s="3">
        <v>0</v>
      </c>
      <c r="D131" s="3">
        <f t="shared" si="1"/>
        <v>44.936221999999972</v>
      </c>
      <c r="E131" s="3"/>
      <c r="F131" s="3"/>
    </row>
    <row r="132" spans="1:6" x14ac:dyDescent="0.25">
      <c r="A132" s="1">
        <v>34185</v>
      </c>
      <c r="B132" s="3">
        <v>45</v>
      </c>
      <c r="C132" s="3">
        <v>0</v>
      </c>
      <c r="D132" s="3">
        <f t="shared" si="1"/>
        <v>44.937471999999971</v>
      </c>
      <c r="E132" s="3"/>
      <c r="F132" s="3"/>
    </row>
    <row r="133" spans="1:6" x14ac:dyDescent="0.25">
      <c r="A133" s="1">
        <v>34186</v>
      </c>
      <c r="B133" s="3">
        <v>44.906199999999998</v>
      </c>
      <c r="C133" s="3">
        <v>0</v>
      </c>
      <c r="D133" s="3">
        <f t="shared" si="1"/>
        <v>44.934971999999973</v>
      </c>
      <c r="E133" s="3"/>
      <c r="F133" s="3"/>
    </row>
    <row r="134" spans="1:6" x14ac:dyDescent="0.25">
      <c r="A134" s="1">
        <v>34187</v>
      </c>
      <c r="B134" s="3">
        <v>44.968699999999998</v>
      </c>
      <c r="C134" s="3">
        <v>0</v>
      </c>
      <c r="D134" s="3">
        <f t="shared" si="1"/>
        <v>44.922471999999971</v>
      </c>
      <c r="E134" s="3"/>
      <c r="F134" s="3"/>
    </row>
    <row r="135" spans="1:6" x14ac:dyDescent="0.25">
      <c r="A135" s="1">
        <v>34190</v>
      </c>
      <c r="B135" s="3">
        <v>45.218699999999998</v>
      </c>
      <c r="C135" s="3">
        <v>0</v>
      </c>
      <c r="D135" s="3">
        <f t="shared" si="1"/>
        <v>44.91809599999997</v>
      </c>
      <c r="E135" s="3"/>
      <c r="F135" s="3"/>
    </row>
    <row r="136" spans="1:6" x14ac:dyDescent="0.25">
      <c r="A136" s="1">
        <v>34191</v>
      </c>
      <c r="B136" s="3">
        <v>45.1875</v>
      </c>
      <c r="C136" s="3">
        <v>0</v>
      </c>
      <c r="D136" s="3">
        <f t="shared" si="1"/>
        <v>44.917471999999968</v>
      </c>
      <c r="E136" s="3"/>
      <c r="F136" s="3"/>
    </row>
    <row r="137" spans="1:6" x14ac:dyDescent="0.25">
      <c r="A137" s="1">
        <v>34192</v>
      </c>
      <c r="B137" s="3">
        <v>45.1875</v>
      </c>
      <c r="C137" s="3">
        <v>0</v>
      </c>
      <c r="D137" s="3">
        <f t="shared" si="1"/>
        <v>44.908097999999974</v>
      </c>
      <c r="E137" s="3"/>
      <c r="F137" s="3"/>
    </row>
    <row r="138" spans="1:6" x14ac:dyDescent="0.25">
      <c r="A138" s="1">
        <v>34193</v>
      </c>
      <c r="B138" s="3">
        <v>45.0625</v>
      </c>
      <c r="C138" s="3">
        <v>0</v>
      </c>
      <c r="D138" s="3">
        <f t="shared" si="1"/>
        <v>44.897473999999974</v>
      </c>
      <c r="E138" s="3"/>
      <c r="F138" s="3"/>
    </row>
    <row r="139" spans="1:6" x14ac:dyDescent="0.25">
      <c r="A139" s="1">
        <v>34194</v>
      </c>
      <c r="B139" s="3">
        <v>45.125</v>
      </c>
      <c r="C139" s="3">
        <v>0</v>
      </c>
      <c r="D139" s="3">
        <f t="shared" si="1"/>
        <v>44.891223999999973</v>
      </c>
      <c r="E139" s="3"/>
      <c r="F139" s="3"/>
    </row>
    <row r="140" spans="1:6" x14ac:dyDescent="0.25">
      <c r="A140" s="1">
        <v>34197</v>
      </c>
      <c r="B140" s="3">
        <v>45.375</v>
      </c>
      <c r="C140" s="3">
        <v>0</v>
      </c>
      <c r="D140" s="3">
        <f t="shared" si="1"/>
        <v>44.893099999999976</v>
      </c>
      <c r="E140" s="3"/>
      <c r="F140" s="3"/>
    </row>
    <row r="141" spans="1:6" x14ac:dyDescent="0.25">
      <c r="A141" s="1">
        <v>34198</v>
      </c>
      <c r="B141" s="3">
        <v>45.531199999999998</v>
      </c>
      <c r="C141" s="3">
        <v>0</v>
      </c>
      <c r="D141" s="3">
        <f t="shared" si="1"/>
        <v>44.901223999999978</v>
      </c>
      <c r="E141" s="3"/>
      <c r="F141" s="3"/>
    </row>
    <row r="142" spans="1:6" x14ac:dyDescent="0.25">
      <c r="A142" s="1">
        <v>34199</v>
      </c>
      <c r="B142" s="3">
        <v>45.781199999999998</v>
      </c>
      <c r="C142" s="3">
        <v>0</v>
      </c>
      <c r="D142" s="3">
        <f t="shared" si="1"/>
        <v>44.922473999999973</v>
      </c>
      <c r="E142" s="3"/>
      <c r="F142" s="3"/>
    </row>
    <row r="143" spans="1:6" x14ac:dyDescent="0.25">
      <c r="A143" s="1">
        <v>34200</v>
      </c>
      <c r="B143" s="3">
        <v>45.781199999999998</v>
      </c>
      <c r="C143" s="3">
        <v>0</v>
      </c>
      <c r="D143" s="3">
        <f t="shared" si="1"/>
        <v>44.940597999999973</v>
      </c>
      <c r="E143" s="3"/>
      <c r="F143" s="3"/>
    </row>
    <row r="144" spans="1:6" x14ac:dyDescent="0.25">
      <c r="A144" s="1">
        <v>34201</v>
      </c>
      <c r="B144" s="3">
        <v>45.8125</v>
      </c>
      <c r="C144" s="3">
        <v>0</v>
      </c>
      <c r="D144" s="3">
        <f t="shared" si="1"/>
        <v>44.958723999999975</v>
      </c>
      <c r="E144" s="3"/>
      <c r="F144" s="3"/>
    </row>
    <row r="145" spans="1:6" x14ac:dyDescent="0.25">
      <c r="A145" s="1">
        <v>34204</v>
      </c>
      <c r="B145" s="3">
        <v>45.718699999999998</v>
      </c>
      <c r="C145" s="3">
        <v>0</v>
      </c>
      <c r="D145" s="3">
        <f t="shared" si="1"/>
        <v>44.971223999999978</v>
      </c>
      <c r="E145" s="3"/>
      <c r="F145" s="3"/>
    </row>
    <row r="146" spans="1:6" x14ac:dyDescent="0.25">
      <c r="A146" s="1">
        <v>34205</v>
      </c>
      <c r="B146" s="3">
        <v>46.218699999999998</v>
      </c>
      <c r="C146" s="3">
        <v>0</v>
      </c>
      <c r="D146" s="3">
        <f t="shared" si="1"/>
        <v>44.994973999999978</v>
      </c>
      <c r="E146" s="3"/>
      <c r="F146" s="3"/>
    </row>
    <row r="147" spans="1:6" x14ac:dyDescent="0.25">
      <c r="A147" s="1">
        <v>34206</v>
      </c>
      <c r="B147" s="3">
        <v>46.25</v>
      </c>
      <c r="C147" s="3">
        <v>0</v>
      </c>
      <c r="D147" s="3">
        <f t="shared" si="1"/>
        <v>45.021223999999975</v>
      </c>
      <c r="E147" s="3"/>
      <c r="F147" s="3"/>
    </row>
    <row r="148" spans="1:6" x14ac:dyDescent="0.25">
      <c r="A148" s="1">
        <v>34207</v>
      </c>
      <c r="B148" s="3">
        <v>46.281199999999998</v>
      </c>
      <c r="C148" s="3">
        <v>0</v>
      </c>
      <c r="D148" s="3">
        <f t="shared" si="1"/>
        <v>45.046223999999974</v>
      </c>
      <c r="E148" s="3"/>
      <c r="F148" s="3"/>
    </row>
    <row r="149" spans="1:6" x14ac:dyDescent="0.25">
      <c r="A149" s="1">
        <v>34208</v>
      </c>
      <c r="B149" s="3">
        <v>46.25</v>
      </c>
      <c r="C149" s="3">
        <v>0</v>
      </c>
      <c r="D149" s="3">
        <f t="shared" si="1"/>
        <v>45.067473999999976</v>
      </c>
      <c r="E149" s="3"/>
      <c r="F149" s="3"/>
    </row>
    <row r="150" spans="1:6" x14ac:dyDescent="0.25">
      <c r="A150" s="1">
        <v>34211</v>
      </c>
      <c r="B150" s="3">
        <v>46.4375</v>
      </c>
      <c r="C150" s="3">
        <v>0</v>
      </c>
      <c r="D150" s="3">
        <f t="shared" si="1"/>
        <v>45.106223999999976</v>
      </c>
      <c r="E150" s="3"/>
      <c r="F150" s="3"/>
    </row>
    <row r="151" spans="1:6" x14ac:dyDescent="0.25">
      <c r="A151" s="1">
        <v>34212</v>
      </c>
      <c r="B151" s="3">
        <v>46.5625</v>
      </c>
      <c r="C151" s="3">
        <v>0</v>
      </c>
      <c r="D151" s="3">
        <f t="shared" si="1"/>
        <v>45.145599999999966</v>
      </c>
      <c r="E151" s="3"/>
      <c r="F151" s="3"/>
    </row>
    <row r="152" spans="1:6" x14ac:dyDescent="0.25">
      <c r="A152" s="1">
        <v>34213</v>
      </c>
      <c r="B152" s="3">
        <v>46.5</v>
      </c>
      <c r="C152" s="3">
        <v>0</v>
      </c>
      <c r="D152" s="3">
        <f t="shared" si="1"/>
        <v>45.183099999999975</v>
      </c>
      <c r="E152" s="3"/>
      <c r="F152" s="3"/>
    </row>
    <row r="153" spans="1:6" x14ac:dyDescent="0.25">
      <c r="A153" s="1">
        <v>34214</v>
      </c>
      <c r="B153" s="3">
        <v>46.343699999999998</v>
      </c>
      <c r="C153" s="3">
        <v>0</v>
      </c>
      <c r="D153" s="3">
        <f t="shared" si="1"/>
        <v>45.225599999999979</v>
      </c>
      <c r="E153" s="3"/>
      <c r="F153" s="3"/>
    </row>
    <row r="154" spans="1:6" x14ac:dyDescent="0.25">
      <c r="A154" s="1">
        <v>34215</v>
      </c>
      <c r="B154" s="3">
        <v>46.375</v>
      </c>
      <c r="C154" s="3">
        <v>0</v>
      </c>
      <c r="D154" s="3">
        <f t="shared" si="1"/>
        <v>45.256849999999979</v>
      </c>
      <c r="E154" s="3"/>
      <c r="F154" s="3"/>
    </row>
    <row r="155" spans="1:6" x14ac:dyDescent="0.25">
      <c r="A155" s="1">
        <v>34219</v>
      </c>
      <c r="B155" s="3">
        <v>46.0625</v>
      </c>
      <c r="C155" s="3">
        <v>0</v>
      </c>
      <c r="D155" s="3">
        <f t="shared" si="1"/>
        <v>45.282475999999981</v>
      </c>
      <c r="E155" s="3"/>
      <c r="F155" s="3"/>
    </row>
    <row r="156" spans="1:6" x14ac:dyDescent="0.25">
      <c r="A156" s="1">
        <v>34220</v>
      </c>
      <c r="B156" s="3">
        <v>45.906199999999998</v>
      </c>
      <c r="C156" s="3">
        <v>0</v>
      </c>
      <c r="D156" s="3">
        <f t="shared" si="1"/>
        <v>45.294975999999977</v>
      </c>
      <c r="E156" s="3"/>
      <c r="F156" s="3"/>
    </row>
    <row r="157" spans="1:6" x14ac:dyDescent="0.25">
      <c r="A157" s="1">
        <v>34221</v>
      </c>
      <c r="B157" s="3">
        <v>46</v>
      </c>
      <c r="C157" s="3">
        <v>0</v>
      </c>
      <c r="D157" s="3">
        <f t="shared" si="1"/>
        <v>45.313725999999981</v>
      </c>
      <c r="E157" s="3"/>
      <c r="F157" s="3"/>
    </row>
    <row r="158" spans="1:6" x14ac:dyDescent="0.25">
      <c r="A158" s="1">
        <v>34222</v>
      </c>
      <c r="B158" s="3">
        <v>46.406199999999998</v>
      </c>
      <c r="C158" s="3">
        <v>0</v>
      </c>
      <c r="D158" s="3">
        <f t="shared" si="1"/>
        <v>45.340599999999974</v>
      </c>
      <c r="E158" s="3"/>
      <c r="F158" s="3"/>
    </row>
    <row r="159" spans="1:6" x14ac:dyDescent="0.25">
      <c r="A159" s="1">
        <v>34225</v>
      </c>
      <c r="B159" s="3">
        <v>46.4375</v>
      </c>
      <c r="C159" s="3">
        <v>0</v>
      </c>
      <c r="D159" s="3">
        <f t="shared" si="1"/>
        <v>45.370599999999975</v>
      </c>
      <c r="E159" s="3"/>
      <c r="F159" s="3"/>
    </row>
    <row r="160" spans="1:6" x14ac:dyDescent="0.25">
      <c r="A160" s="1">
        <v>34226</v>
      </c>
      <c r="B160" s="3">
        <v>46.25</v>
      </c>
      <c r="C160" s="3">
        <v>0</v>
      </c>
      <c r="D160" s="3">
        <f t="shared" si="1"/>
        <v>45.401849999999975</v>
      </c>
      <c r="E160" s="3"/>
      <c r="F160" s="3"/>
    </row>
    <row r="161" spans="1:6" x14ac:dyDescent="0.25">
      <c r="A161" s="1">
        <v>34227</v>
      </c>
      <c r="B161" s="3">
        <v>46.375</v>
      </c>
      <c r="C161" s="3">
        <v>0</v>
      </c>
      <c r="D161" s="3">
        <f t="shared" si="1"/>
        <v>45.444975999999976</v>
      </c>
      <c r="E161" s="3"/>
      <c r="F161" s="3"/>
    </row>
    <row r="162" spans="1:6" x14ac:dyDescent="0.25">
      <c r="A162" s="1">
        <v>34228</v>
      </c>
      <c r="B162" s="3">
        <v>46.1875</v>
      </c>
      <c r="C162" s="3">
        <v>0</v>
      </c>
      <c r="D162" s="3">
        <f t="shared" si="1"/>
        <v>45.481851999999982</v>
      </c>
      <c r="E162" s="3"/>
      <c r="F162" s="3"/>
    </row>
    <row r="163" spans="1:6" x14ac:dyDescent="0.25">
      <c r="A163" s="1">
        <v>34229</v>
      </c>
      <c r="B163" s="3">
        <v>45.8125</v>
      </c>
      <c r="C163" s="3">
        <v>0.28599999999999998</v>
      </c>
      <c r="D163" s="3">
        <f t="shared" si="1"/>
        <v>45.501227999999983</v>
      </c>
      <c r="E163" s="3"/>
      <c r="F163" s="3"/>
    </row>
    <row r="164" spans="1:6" x14ac:dyDescent="0.25">
      <c r="A164" s="1">
        <v>34232</v>
      </c>
      <c r="B164" s="3">
        <v>45.4375</v>
      </c>
      <c r="C164" s="3">
        <v>0</v>
      </c>
      <c r="D164" s="3">
        <f t="shared" si="1"/>
        <v>45.510603999999987</v>
      </c>
      <c r="E164" s="3"/>
      <c r="F164" s="3"/>
    </row>
    <row r="165" spans="1:6" x14ac:dyDescent="0.25">
      <c r="A165" s="1">
        <v>34233</v>
      </c>
      <c r="B165" s="3">
        <v>45.281199999999998</v>
      </c>
      <c r="C165" s="3">
        <v>0</v>
      </c>
      <c r="D165" s="3">
        <f t="shared" si="1"/>
        <v>45.517477999999983</v>
      </c>
      <c r="E165" s="3"/>
      <c r="F165" s="3"/>
    </row>
    <row r="166" spans="1:6" x14ac:dyDescent="0.25">
      <c r="A166" s="1">
        <v>34234</v>
      </c>
      <c r="B166" s="3">
        <v>45.656199999999998</v>
      </c>
      <c r="C166" s="3">
        <v>0</v>
      </c>
      <c r="D166" s="3">
        <f t="shared" si="1"/>
        <v>45.532477999999983</v>
      </c>
      <c r="E166" s="3"/>
      <c r="F166" s="3"/>
    </row>
    <row r="167" spans="1:6" x14ac:dyDescent="0.25">
      <c r="A167" s="1">
        <v>34235</v>
      </c>
      <c r="B167" s="3">
        <v>45.906199999999998</v>
      </c>
      <c r="C167" s="3">
        <v>0</v>
      </c>
      <c r="D167" s="3">
        <f t="shared" si="1"/>
        <v>45.549351999999978</v>
      </c>
      <c r="E167" s="3"/>
      <c r="F167" s="3"/>
    </row>
    <row r="168" spans="1:6" x14ac:dyDescent="0.25">
      <c r="A168" s="1">
        <v>34236</v>
      </c>
      <c r="B168" s="3">
        <v>45.781199999999998</v>
      </c>
      <c r="C168" s="3">
        <v>0</v>
      </c>
      <c r="D168" s="3">
        <f t="shared" si="1"/>
        <v>45.567475999999971</v>
      </c>
      <c r="E168" s="3"/>
      <c r="F168" s="3"/>
    </row>
    <row r="169" spans="1:6" x14ac:dyDescent="0.25">
      <c r="A169" s="1">
        <v>34239</v>
      </c>
      <c r="B169" s="3">
        <v>46.281199999999998</v>
      </c>
      <c r="C169" s="3">
        <v>0</v>
      </c>
      <c r="D169" s="3">
        <f t="shared" si="1"/>
        <v>45.598099999999974</v>
      </c>
      <c r="E169" s="3"/>
      <c r="F169" s="3"/>
    </row>
    <row r="170" spans="1:6" x14ac:dyDescent="0.25">
      <c r="A170" s="1">
        <v>34240</v>
      </c>
      <c r="B170" s="3">
        <v>46.1875</v>
      </c>
      <c r="C170" s="3">
        <v>0</v>
      </c>
      <c r="D170" s="3">
        <f t="shared" si="1"/>
        <v>45.62747599999998</v>
      </c>
      <c r="E170" s="3"/>
      <c r="F170" s="3"/>
    </row>
    <row r="171" spans="1:6" x14ac:dyDescent="0.25">
      <c r="A171" s="1">
        <v>34241</v>
      </c>
      <c r="B171" s="3">
        <v>46.031199999999998</v>
      </c>
      <c r="C171" s="3">
        <v>0</v>
      </c>
      <c r="D171" s="3">
        <f t="shared" si="1"/>
        <v>45.65122599999998</v>
      </c>
      <c r="E171" s="3"/>
      <c r="F171" s="3"/>
    </row>
    <row r="172" spans="1:6" x14ac:dyDescent="0.25">
      <c r="A172" s="1">
        <v>34242</v>
      </c>
      <c r="B172" s="3">
        <v>45.9375</v>
      </c>
      <c r="C172" s="3">
        <v>0</v>
      </c>
      <c r="D172" s="3">
        <f t="shared" si="1"/>
        <v>45.673725999999981</v>
      </c>
      <c r="E172" s="3"/>
      <c r="F172" s="3"/>
    </row>
    <row r="173" spans="1:6" x14ac:dyDescent="0.25">
      <c r="A173" s="1">
        <v>34243</v>
      </c>
      <c r="B173" s="3">
        <v>46.156199999999998</v>
      </c>
      <c r="C173" s="3">
        <v>0</v>
      </c>
      <c r="D173" s="3">
        <f t="shared" si="1"/>
        <v>45.706849999999974</v>
      </c>
      <c r="E173" s="3"/>
      <c r="F173" s="3"/>
    </row>
    <row r="174" spans="1:6" x14ac:dyDescent="0.25">
      <c r="A174" s="1">
        <v>34246</v>
      </c>
      <c r="B174" s="3">
        <v>46.218699999999998</v>
      </c>
      <c r="C174" s="3">
        <v>0</v>
      </c>
      <c r="D174" s="3">
        <f t="shared" si="1"/>
        <v>45.736849999999976</v>
      </c>
      <c r="E174" s="3"/>
      <c r="F174" s="3"/>
    </row>
    <row r="175" spans="1:6" x14ac:dyDescent="0.25">
      <c r="A175" s="1">
        <v>34247</v>
      </c>
      <c r="B175" s="3">
        <v>46.156199999999998</v>
      </c>
      <c r="C175" s="3">
        <v>0</v>
      </c>
      <c r="D175" s="3">
        <f t="shared" si="1"/>
        <v>45.760599999999975</v>
      </c>
      <c r="E175" s="3"/>
      <c r="F175" s="3"/>
    </row>
    <row r="176" spans="1:6" x14ac:dyDescent="0.25">
      <c r="A176" s="1">
        <v>34248</v>
      </c>
      <c r="B176" s="3">
        <v>46.125</v>
      </c>
      <c r="C176" s="3">
        <v>0</v>
      </c>
      <c r="D176" s="3">
        <f t="shared" si="1"/>
        <v>45.784349999999975</v>
      </c>
      <c r="E176" s="3"/>
      <c r="F176" s="3"/>
    </row>
    <row r="177" spans="1:11" x14ac:dyDescent="0.25">
      <c r="A177" s="1">
        <v>34249</v>
      </c>
      <c r="B177" s="3">
        <v>46</v>
      </c>
      <c r="C177" s="3">
        <v>0</v>
      </c>
      <c r="D177" s="3">
        <f t="shared" si="1"/>
        <v>45.80747599999998</v>
      </c>
      <c r="E177" s="3"/>
      <c r="F177" s="3"/>
    </row>
    <row r="178" spans="1:11" x14ac:dyDescent="0.25">
      <c r="A178" s="1">
        <v>34250</v>
      </c>
      <c r="B178" s="3">
        <v>46.0625</v>
      </c>
      <c r="C178" s="3">
        <v>0</v>
      </c>
      <c r="D178" s="3">
        <f t="shared" si="1"/>
        <v>45.826851999999981</v>
      </c>
      <c r="E178" s="3"/>
      <c r="F178" s="3"/>
    </row>
    <row r="179" spans="1:11" x14ac:dyDescent="0.25">
      <c r="A179" s="1">
        <v>34253</v>
      </c>
      <c r="B179" s="3">
        <v>46.156199999999998</v>
      </c>
      <c r="C179" s="3">
        <v>0</v>
      </c>
      <c r="D179" s="3">
        <f t="shared" si="1"/>
        <v>45.853101999999978</v>
      </c>
      <c r="E179" s="3"/>
      <c r="F179" s="3"/>
    </row>
    <row r="180" spans="1:11" x14ac:dyDescent="0.25">
      <c r="A180" s="1">
        <v>34254</v>
      </c>
      <c r="B180" s="3">
        <v>46.218699999999998</v>
      </c>
      <c r="C180" s="3">
        <v>0</v>
      </c>
      <c r="D180" s="3">
        <f t="shared" si="1"/>
        <v>45.878101999999984</v>
      </c>
      <c r="E180" s="3"/>
      <c r="F180" s="3"/>
    </row>
    <row r="181" spans="1:11" x14ac:dyDescent="0.25">
      <c r="A181" s="1">
        <v>34255</v>
      </c>
      <c r="B181" s="3">
        <v>46.218699999999998</v>
      </c>
      <c r="C181" s="3">
        <v>0</v>
      </c>
      <c r="D181" s="3">
        <f t="shared" ref="D181:D244" si="2">AVERAGE(B132:B181)</f>
        <v>45.902475999999972</v>
      </c>
      <c r="E181" s="3"/>
      <c r="F181" s="3"/>
    </row>
    <row r="182" spans="1:11" x14ac:dyDescent="0.25">
      <c r="A182" s="1">
        <v>34256</v>
      </c>
      <c r="B182" s="3">
        <v>46.8125</v>
      </c>
      <c r="C182" s="3">
        <v>0</v>
      </c>
      <c r="D182" s="3">
        <f t="shared" si="2"/>
        <v>45.938725999999981</v>
      </c>
      <c r="E182" s="3"/>
      <c r="F182" s="3"/>
    </row>
    <row r="183" spans="1:11" x14ac:dyDescent="0.25">
      <c r="A183" s="1">
        <v>34257</v>
      </c>
      <c r="B183" s="3">
        <v>47.0625</v>
      </c>
      <c r="C183" s="3">
        <v>0</v>
      </c>
      <c r="D183" s="3">
        <f t="shared" si="2"/>
        <v>45.981851999999975</v>
      </c>
      <c r="E183" s="3"/>
      <c r="F183" s="3"/>
    </row>
    <row r="184" spans="1:11" x14ac:dyDescent="0.25">
      <c r="A184" s="1">
        <v>34260</v>
      </c>
      <c r="B184" s="3">
        <v>46.9375</v>
      </c>
      <c r="C184" s="3">
        <v>0</v>
      </c>
      <c r="D184" s="3">
        <f t="shared" si="2"/>
        <v>46.021227999999972</v>
      </c>
      <c r="E184" s="3"/>
      <c r="F184" s="3"/>
    </row>
    <row r="185" spans="1:11" x14ac:dyDescent="0.25">
      <c r="A185" s="1">
        <v>34261</v>
      </c>
      <c r="B185" s="3">
        <v>46.593699999999998</v>
      </c>
      <c r="C185" s="3">
        <v>0</v>
      </c>
      <c r="D185" s="3">
        <f t="shared" si="2"/>
        <v>46.048727999999976</v>
      </c>
      <c r="E185" s="3"/>
      <c r="F185" s="3"/>
    </row>
    <row r="186" spans="1:11" x14ac:dyDescent="0.25">
      <c r="A186" s="1">
        <v>34262</v>
      </c>
      <c r="B186" s="3">
        <v>46.656199999999998</v>
      </c>
      <c r="C186" s="3">
        <v>0</v>
      </c>
      <c r="D186" s="3">
        <f t="shared" si="2"/>
        <v>46.078101999999973</v>
      </c>
      <c r="E186" s="3"/>
      <c r="F186" s="3"/>
    </row>
    <row r="187" spans="1:11" x14ac:dyDescent="0.25">
      <c r="A187" s="1">
        <v>34263</v>
      </c>
      <c r="B187" s="3">
        <v>46.593699999999998</v>
      </c>
      <c r="C187" s="3">
        <v>0</v>
      </c>
      <c r="D187" s="3">
        <f t="shared" si="2"/>
        <v>46.106225999999971</v>
      </c>
      <c r="E187" s="3"/>
      <c r="F187" s="3"/>
    </row>
    <row r="188" spans="1:11" x14ac:dyDescent="0.25">
      <c r="A188" s="1">
        <v>34264</v>
      </c>
      <c r="B188" s="3">
        <v>46.375</v>
      </c>
      <c r="C188" s="3">
        <v>0</v>
      </c>
      <c r="D188" s="3">
        <f t="shared" si="2"/>
        <v>46.132475999999969</v>
      </c>
      <c r="E188" s="3"/>
      <c r="F188" s="3"/>
    </row>
    <row r="189" spans="1:11" x14ac:dyDescent="0.25">
      <c r="A189" s="1">
        <v>34267</v>
      </c>
      <c r="B189" s="3">
        <v>46.5</v>
      </c>
      <c r="C189" s="3">
        <v>0</v>
      </c>
      <c r="D189" s="3">
        <f t="shared" si="2"/>
        <v>46.159975999999972</v>
      </c>
      <c r="E189" s="3"/>
      <c r="F189" s="3"/>
    </row>
    <row r="190" spans="1:11" x14ac:dyDescent="0.25">
      <c r="A190" s="1">
        <v>34268</v>
      </c>
      <c r="B190" s="3">
        <v>46.468699999999998</v>
      </c>
      <c r="C190" s="3">
        <v>0</v>
      </c>
      <c r="D190" s="3">
        <f t="shared" si="2"/>
        <v>46.181849999999969</v>
      </c>
      <c r="E190" s="3"/>
      <c r="F190" s="3"/>
    </row>
    <row r="191" spans="1:11" x14ac:dyDescent="0.25">
      <c r="A191" s="1">
        <v>34269</v>
      </c>
      <c r="B191" s="3">
        <v>46.5</v>
      </c>
      <c r="C191" s="3">
        <v>0</v>
      </c>
      <c r="D191" s="3">
        <f t="shared" si="2"/>
        <v>46.20122599999997</v>
      </c>
      <c r="E191" s="3"/>
      <c r="F191" s="3"/>
    </row>
    <row r="192" spans="1:11" x14ac:dyDescent="0.25">
      <c r="A192" s="1">
        <v>34270</v>
      </c>
      <c r="B192" s="3">
        <v>46.843699999999998</v>
      </c>
      <c r="C192" s="3">
        <v>0</v>
      </c>
      <c r="D192" s="3">
        <f t="shared" si="2"/>
        <v>46.222475999999972</v>
      </c>
      <c r="E192" s="3"/>
      <c r="F192" s="3"/>
      <c r="K192" s="5"/>
    </row>
    <row r="193" spans="1:14" x14ac:dyDescent="0.25">
      <c r="A193" s="1">
        <v>34271</v>
      </c>
      <c r="B193" s="3">
        <v>46.843699999999998</v>
      </c>
      <c r="C193" s="3">
        <v>0</v>
      </c>
      <c r="D193" s="3">
        <f t="shared" si="2"/>
        <v>46.243725999999967</v>
      </c>
      <c r="E193" s="3"/>
      <c r="F193" s="3"/>
      <c r="K193" s="5"/>
    </row>
    <row r="194" spans="1:14" x14ac:dyDescent="0.25">
      <c r="A194" s="1">
        <v>34274</v>
      </c>
      <c r="B194" s="3">
        <v>46.968699999999998</v>
      </c>
      <c r="C194" s="3">
        <v>0</v>
      </c>
      <c r="D194" s="3">
        <f t="shared" si="2"/>
        <v>46.26684999999997</v>
      </c>
      <c r="E194" s="3"/>
      <c r="F194" s="3"/>
      <c r="K194" s="5"/>
    </row>
    <row r="195" spans="1:14" x14ac:dyDescent="0.25">
      <c r="A195" s="1">
        <v>34275</v>
      </c>
      <c r="B195" s="3">
        <v>46.9375</v>
      </c>
      <c r="C195" s="3">
        <v>0</v>
      </c>
      <c r="D195" s="3">
        <f t="shared" si="2"/>
        <v>46.291225999999966</v>
      </c>
      <c r="E195" s="3"/>
      <c r="F195" s="3"/>
      <c r="K195" s="5"/>
    </row>
    <row r="196" spans="1:14" x14ac:dyDescent="0.25">
      <c r="A196" s="1">
        <v>34276</v>
      </c>
      <c r="B196" s="3">
        <v>46.343699999999998</v>
      </c>
      <c r="C196" s="3">
        <v>0</v>
      </c>
      <c r="D196" s="3">
        <f t="shared" si="2"/>
        <v>46.293725999999971</v>
      </c>
      <c r="E196" s="3"/>
      <c r="F196" s="3"/>
      <c r="K196" s="5"/>
    </row>
    <row r="197" spans="1:14" x14ac:dyDescent="0.25">
      <c r="A197" s="1">
        <v>34277</v>
      </c>
      <c r="B197" s="3">
        <v>45.843699999999998</v>
      </c>
      <c r="C197" s="3">
        <v>0</v>
      </c>
      <c r="D197" s="3">
        <f t="shared" si="2"/>
        <v>46.285599999999967</v>
      </c>
      <c r="E197" s="3"/>
      <c r="F197" s="3"/>
      <c r="K197" s="5"/>
    </row>
    <row r="198" spans="1:14" x14ac:dyDescent="0.25">
      <c r="A198" s="1">
        <v>34278</v>
      </c>
      <c r="B198" s="3">
        <v>46.0625</v>
      </c>
      <c r="C198" s="3">
        <v>0</v>
      </c>
      <c r="D198" s="3">
        <f t="shared" si="2"/>
        <v>46.281225999999968</v>
      </c>
      <c r="E198" s="3"/>
      <c r="F198" s="3"/>
      <c r="K198" s="5"/>
    </row>
    <row r="199" spans="1:14" x14ac:dyDescent="0.25">
      <c r="A199" s="1">
        <v>34281</v>
      </c>
      <c r="B199" s="3">
        <v>46.125</v>
      </c>
      <c r="C199" s="3">
        <v>0</v>
      </c>
      <c r="D199" s="3">
        <f t="shared" si="2"/>
        <v>46.27872599999997</v>
      </c>
      <c r="E199" s="3"/>
      <c r="F199" s="3"/>
      <c r="K199" s="5"/>
    </row>
    <row r="200" spans="1:14" x14ac:dyDescent="0.25">
      <c r="A200" s="1">
        <v>34282</v>
      </c>
      <c r="B200" s="3">
        <v>46.156199999999998</v>
      </c>
      <c r="C200" s="3">
        <v>0</v>
      </c>
      <c r="D200" s="3">
        <f t="shared" si="2"/>
        <v>46.273099999999971</v>
      </c>
      <c r="E200" s="3"/>
      <c r="F200" s="3"/>
      <c r="K200" s="5"/>
    </row>
    <row r="201" spans="1:14" x14ac:dyDescent="0.25">
      <c r="A201" s="1">
        <v>34283</v>
      </c>
      <c r="B201" s="3">
        <v>46.5</v>
      </c>
      <c r="C201" s="3">
        <v>0</v>
      </c>
      <c r="D201" s="3">
        <f t="shared" si="2"/>
        <v>46.271849999999979</v>
      </c>
      <c r="E201" s="3"/>
      <c r="F201" s="3"/>
      <c r="K201" s="5"/>
    </row>
    <row r="202" spans="1:14" x14ac:dyDescent="0.25">
      <c r="A202" s="1">
        <v>34284</v>
      </c>
      <c r="B202" s="3">
        <v>46.375</v>
      </c>
      <c r="C202" s="3">
        <v>0</v>
      </c>
      <c r="D202" s="3">
        <f t="shared" si="2"/>
        <v>46.269349999999974</v>
      </c>
      <c r="E202" s="3">
        <f t="shared" ref="E202:E265" si="3">AVERAGE(B3:B202)</f>
        <v>45.205912500000032</v>
      </c>
      <c r="F202" s="3"/>
      <c r="G202" t="s">
        <v>3</v>
      </c>
      <c r="H202" s="5">
        <f>(Parameters!$B$1-Parameters!$B$3)-(I202*B202)</f>
        <v>19.375</v>
      </c>
      <c r="I202" s="2">
        <f>ROUNDDOWN((Parameters!$B$1-Parameters!$B$3)/B202,0)</f>
        <v>215</v>
      </c>
      <c r="K202" s="5">
        <f>H202</f>
        <v>19.375</v>
      </c>
      <c r="L202" s="10">
        <f>I202</f>
        <v>215</v>
      </c>
      <c r="M202" s="10"/>
      <c r="N202" s="14"/>
    </row>
    <row r="203" spans="1:14" x14ac:dyDescent="0.25">
      <c r="A203" s="1">
        <v>34285</v>
      </c>
      <c r="B203" s="3">
        <v>46.593699999999998</v>
      </c>
      <c r="C203" s="3">
        <v>0</v>
      </c>
      <c r="D203" s="3">
        <f t="shared" si="2"/>
        <v>46.274349999999977</v>
      </c>
      <c r="E203" s="3">
        <f t="shared" si="3"/>
        <v>45.219193500000031</v>
      </c>
      <c r="F203" s="3"/>
      <c r="G203" t="str">
        <f>IF(OR(AND(D203&gt;E203,D202&gt;E202),AND(D203&lt;E203,D202&lt;E202)),"HOLD",IF(AND(D203&gt;E203,D202&lt;E202),"BUY","SELL"))</f>
        <v>HOLD</v>
      </c>
      <c r="H203" s="5">
        <f>IF(G203="BUY",H202/(I203*B203),IF(G203="SELL",H202+I202*B203,(H202+I202*C203)-((I203-I202)*B203)))</f>
        <v>19.375</v>
      </c>
      <c r="I203" s="2">
        <f>IF(G203="SELL",0,IF(G203="BUY",ROUNDDOWN((H202-Parameters!$B$3)/B203,0),IF(I202=0,0,I202+ROUNDDOWN((H202+I202*C203)/B203,0))))</f>
        <v>215</v>
      </c>
      <c r="K203" s="5">
        <f>K202+L202*C203-((L203-L202)*B203)</f>
        <v>19.375</v>
      </c>
      <c r="L203" s="10">
        <f>L202+ROUNDDOWN((K202+C203*L202)/B203,0)</f>
        <v>215</v>
      </c>
      <c r="N203" s="13"/>
    </row>
    <row r="204" spans="1:14" x14ac:dyDescent="0.25">
      <c r="A204" s="1">
        <v>34288</v>
      </c>
      <c r="B204" s="3">
        <v>46.5625</v>
      </c>
      <c r="C204" s="3">
        <v>0</v>
      </c>
      <c r="D204" s="3">
        <f t="shared" si="2"/>
        <v>46.278099999999974</v>
      </c>
      <c r="E204" s="3">
        <f t="shared" si="3"/>
        <v>45.230756000000035</v>
      </c>
      <c r="F204" s="3"/>
      <c r="G204" t="str">
        <f t="shared" ref="G204:G267" si="4">IF(OR(AND(D204&gt;E204,D203&gt;E203),AND(D204&lt;E204,D203&lt;E203)),"HOLD",IF(AND(D204&gt;E204,D203&lt;E203),"BUY","SELL"))</f>
        <v>HOLD</v>
      </c>
      <c r="H204" s="5">
        <f t="shared" ref="H204:H267" si="5">IF(G204="BUY",H203/(I204*B204),IF(G204="SELL",H203+I203*B204,(H203+I203*C204)-((I204-I203)*B204)))</f>
        <v>19.375</v>
      </c>
      <c r="I204" s="2">
        <f>IF(G204="SELL",0,IF(G204="BUY",ROUNDDOWN((H203-Parameters!$B$3)/B204,0),IF(I203=0,0,I203+ROUNDDOWN((H203+I203*C204)/B204,0))))</f>
        <v>215</v>
      </c>
      <c r="K204" s="5">
        <f t="shared" ref="K204:K267" si="6">K203+L203*C204-((L204-L203)*B204)</f>
        <v>19.375</v>
      </c>
      <c r="L204" s="10">
        <f t="shared" ref="L204:L267" si="7">L203+ROUNDDOWN((K203+C204*L203)/B204,0)</f>
        <v>215</v>
      </c>
    </row>
    <row r="205" spans="1:14" x14ac:dyDescent="0.25">
      <c r="A205" s="1">
        <v>34289</v>
      </c>
      <c r="B205" s="3">
        <v>46.781199999999998</v>
      </c>
      <c r="C205" s="3">
        <v>0</v>
      </c>
      <c r="D205" s="3">
        <f t="shared" si="2"/>
        <v>46.292473999999977</v>
      </c>
      <c r="E205" s="3">
        <f t="shared" si="3"/>
        <v>45.242943500000038</v>
      </c>
      <c r="F205" s="3"/>
      <c r="G205" t="str">
        <f t="shared" si="4"/>
        <v>HOLD</v>
      </c>
      <c r="H205" s="5">
        <f t="shared" si="5"/>
        <v>19.375</v>
      </c>
      <c r="I205" s="2">
        <f>IF(G205="SELL",0,IF(G205="BUY",ROUNDDOWN((H204-Parameters!$B$3)/B205,0),IF(I204=0,0,I204+ROUNDDOWN((H204+I204*C205)/B205,0))))</f>
        <v>215</v>
      </c>
      <c r="K205" s="5">
        <f t="shared" si="6"/>
        <v>19.375</v>
      </c>
      <c r="L205" s="10">
        <f t="shared" si="7"/>
        <v>215</v>
      </c>
    </row>
    <row r="206" spans="1:14" x14ac:dyDescent="0.25">
      <c r="A206" s="1">
        <v>34290</v>
      </c>
      <c r="B206" s="3">
        <v>46.531199999999998</v>
      </c>
      <c r="C206" s="3">
        <v>0</v>
      </c>
      <c r="D206" s="3">
        <f t="shared" si="2"/>
        <v>46.304973999999973</v>
      </c>
      <c r="E206" s="3">
        <f t="shared" si="3"/>
        <v>45.251537000000035</v>
      </c>
      <c r="F206" s="3"/>
      <c r="G206" t="str">
        <f t="shared" si="4"/>
        <v>HOLD</v>
      </c>
      <c r="H206" s="5">
        <f t="shared" si="5"/>
        <v>19.375</v>
      </c>
      <c r="I206" s="2">
        <f>IF(G206="SELL",0,IF(G206="BUY",ROUNDDOWN((H205-Parameters!$B$3)/B206,0),IF(I205=0,0,I205+ROUNDDOWN((H205+I205*C206)/B206,0))))</f>
        <v>215</v>
      </c>
      <c r="K206" s="5">
        <f t="shared" si="6"/>
        <v>19.375</v>
      </c>
      <c r="L206" s="10">
        <f t="shared" si="7"/>
        <v>215</v>
      </c>
    </row>
    <row r="207" spans="1:14" x14ac:dyDescent="0.25">
      <c r="A207" s="1">
        <v>34291</v>
      </c>
      <c r="B207" s="3">
        <v>46.406199999999998</v>
      </c>
      <c r="C207" s="3">
        <v>0</v>
      </c>
      <c r="D207" s="3">
        <f t="shared" si="2"/>
        <v>46.313097999999975</v>
      </c>
      <c r="E207" s="3">
        <f t="shared" si="3"/>
        <v>45.258568000000032</v>
      </c>
      <c r="F207" s="3"/>
      <c r="G207" t="str">
        <f t="shared" si="4"/>
        <v>HOLD</v>
      </c>
      <c r="H207" s="5">
        <f t="shared" si="5"/>
        <v>19.375</v>
      </c>
      <c r="I207" s="2">
        <f>IF(G207="SELL",0,IF(G207="BUY",ROUNDDOWN((H206-Parameters!$B$3)/B207,0),IF(I206=0,0,I206+ROUNDDOWN((H206+I206*C207)/B207,0))))</f>
        <v>215</v>
      </c>
      <c r="K207" s="5">
        <f t="shared" si="6"/>
        <v>19.375</v>
      </c>
      <c r="L207" s="10">
        <f t="shared" si="7"/>
        <v>215</v>
      </c>
    </row>
    <row r="208" spans="1:14" x14ac:dyDescent="0.25">
      <c r="A208" s="1">
        <v>34292</v>
      </c>
      <c r="B208" s="3">
        <v>46.3125</v>
      </c>
      <c r="C208" s="3">
        <v>0</v>
      </c>
      <c r="D208" s="3">
        <f t="shared" si="2"/>
        <v>46.311223999999974</v>
      </c>
      <c r="E208" s="3">
        <f t="shared" si="3"/>
        <v>45.265287000000029</v>
      </c>
      <c r="F208" s="3"/>
      <c r="G208" t="str">
        <f t="shared" si="4"/>
        <v>HOLD</v>
      </c>
      <c r="H208" s="5">
        <f t="shared" si="5"/>
        <v>19.375</v>
      </c>
      <c r="I208" s="2">
        <f>IF(G208="SELL",0,IF(G208="BUY",ROUNDDOWN((H207-Parameters!$B$3)/B208,0),IF(I207=0,0,I207+ROUNDDOWN((H207+I207*C208)/B208,0))))</f>
        <v>215</v>
      </c>
      <c r="K208" s="5">
        <f t="shared" si="6"/>
        <v>19.375</v>
      </c>
      <c r="L208" s="10">
        <f t="shared" si="7"/>
        <v>215</v>
      </c>
    </row>
    <row r="209" spans="1:12" x14ac:dyDescent="0.25">
      <c r="A209" s="1">
        <v>34295</v>
      </c>
      <c r="B209" s="3">
        <v>46.031199999999998</v>
      </c>
      <c r="C209" s="3">
        <v>0</v>
      </c>
      <c r="D209" s="3">
        <f t="shared" si="2"/>
        <v>46.30309799999997</v>
      </c>
      <c r="E209" s="3">
        <f t="shared" si="3"/>
        <v>45.270599500000031</v>
      </c>
      <c r="F209" s="3"/>
      <c r="G209" t="str">
        <f t="shared" si="4"/>
        <v>HOLD</v>
      </c>
      <c r="H209" s="5">
        <f t="shared" si="5"/>
        <v>19.375</v>
      </c>
      <c r="I209" s="2">
        <f>IF(G209="SELL",0,IF(G209="BUY",ROUNDDOWN((H208-Parameters!$B$3)/B209,0),IF(I208=0,0,I208+ROUNDDOWN((H208+I208*C209)/B209,0))))</f>
        <v>215</v>
      </c>
      <c r="K209" s="5">
        <f t="shared" si="6"/>
        <v>19.375</v>
      </c>
      <c r="L209" s="10">
        <f t="shared" si="7"/>
        <v>215</v>
      </c>
    </row>
    <row r="210" spans="1:12" x14ac:dyDescent="0.25">
      <c r="A210" s="1">
        <v>34296</v>
      </c>
      <c r="B210" s="3">
        <v>46.281199999999998</v>
      </c>
      <c r="C210" s="3">
        <v>0</v>
      </c>
      <c r="D210" s="3">
        <f t="shared" si="2"/>
        <v>46.303721999999972</v>
      </c>
      <c r="E210" s="3">
        <f t="shared" si="3"/>
        <v>45.278724500000024</v>
      </c>
      <c r="F210" s="3"/>
      <c r="G210" t="str">
        <f t="shared" si="4"/>
        <v>HOLD</v>
      </c>
      <c r="H210" s="5">
        <f t="shared" si="5"/>
        <v>19.375</v>
      </c>
      <c r="I210" s="2">
        <f>IF(G210="SELL",0,IF(G210="BUY",ROUNDDOWN((H209-Parameters!$B$3)/B210,0),IF(I209=0,0,I209+ROUNDDOWN((H209+I209*C210)/B210,0))))</f>
        <v>215</v>
      </c>
      <c r="K210" s="5">
        <f t="shared" si="6"/>
        <v>19.375</v>
      </c>
      <c r="L210" s="10">
        <f t="shared" si="7"/>
        <v>215</v>
      </c>
    </row>
    <row r="211" spans="1:12" x14ac:dyDescent="0.25">
      <c r="A211" s="1">
        <v>34297</v>
      </c>
      <c r="B211" s="3">
        <v>46.468699999999998</v>
      </c>
      <c r="C211" s="3">
        <v>0</v>
      </c>
      <c r="D211" s="3">
        <f t="shared" si="2"/>
        <v>46.305595999999966</v>
      </c>
      <c r="E211" s="3">
        <f t="shared" si="3"/>
        <v>45.287474500000023</v>
      </c>
      <c r="F211" s="3"/>
      <c r="G211" t="str">
        <f t="shared" si="4"/>
        <v>HOLD</v>
      </c>
      <c r="H211" s="5">
        <f t="shared" si="5"/>
        <v>19.375</v>
      </c>
      <c r="I211" s="2">
        <f>IF(G211="SELL",0,IF(G211="BUY",ROUNDDOWN((H210-Parameters!$B$3)/B211,0),IF(I210=0,0,I210+ROUNDDOWN((H210+I210*C211)/B211,0))))</f>
        <v>215</v>
      </c>
      <c r="K211" s="5">
        <f t="shared" si="6"/>
        <v>19.375</v>
      </c>
      <c r="L211" s="10">
        <f t="shared" si="7"/>
        <v>215</v>
      </c>
    </row>
    <row r="212" spans="1:12" x14ac:dyDescent="0.25">
      <c r="A212" s="1">
        <v>34299</v>
      </c>
      <c r="B212" s="3">
        <v>46.5</v>
      </c>
      <c r="C212" s="3">
        <v>0</v>
      </c>
      <c r="D212" s="3">
        <f t="shared" si="2"/>
        <v>46.311845999999967</v>
      </c>
      <c r="E212" s="3">
        <f t="shared" si="3"/>
        <v>45.295287000000037</v>
      </c>
      <c r="F212" s="3"/>
      <c r="G212" t="str">
        <f t="shared" si="4"/>
        <v>HOLD</v>
      </c>
      <c r="H212" s="5">
        <f t="shared" si="5"/>
        <v>19.375</v>
      </c>
      <c r="I212" s="2">
        <f>IF(G212="SELL",0,IF(G212="BUY",ROUNDDOWN((H211-Parameters!$B$3)/B212,0),IF(I211=0,0,I211+ROUNDDOWN((H211+I211*C212)/B212,0))))</f>
        <v>215</v>
      </c>
      <c r="K212" s="5">
        <f t="shared" si="6"/>
        <v>19.375</v>
      </c>
      <c r="L212" s="10">
        <f t="shared" si="7"/>
        <v>215</v>
      </c>
    </row>
    <row r="213" spans="1:12" x14ac:dyDescent="0.25">
      <c r="A213" s="1">
        <v>34302</v>
      </c>
      <c r="B213" s="3">
        <v>46.3125</v>
      </c>
      <c r="C213" s="3">
        <v>0</v>
      </c>
      <c r="D213" s="3">
        <f t="shared" si="2"/>
        <v>46.321845999999965</v>
      </c>
      <c r="E213" s="3">
        <f t="shared" si="3"/>
        <v>45.30388100000004</v>
      </c>
      <c r="F213" s="3"/>
      <c r="G213" t="str">
        <f t="shared" si="4"/>
        <v>HOLD</v>
      </c>
      <c r="H213" s="5">
        <f t="shared" si="5"/>
        <v>19.375</v>
      </c>
      <c r="I213" s="2">
        <f>IF(G213="SELL",0,IF(G213="BUY",ROUNDDOWN((H212-Parameters!$B$3)/B213,0),IF(I212=0,0,I212+ROUNDDOWN((H212+I212*C213)/B213,0))))</f>
        <v>215</v>
      </c>
      <c r="K213" s="5">
        <f t="shared" si="6"/>
        <v>19.375</v>
      </c>
      <c r="L213" s="10">
        <f t="shared" si="7"/>
        <v>215</v>
      </c>
    </row>
    <row r="214" spans="1:12" x14ac:dyDescent="0.25">
      <c r="A214" s="1">
        <v>34303</v>
      </c>
      <c r="B214" s="3">
        <v>46.343699999999998</v>
      </c>
      <c r="C214" s="3">
        <v>0</v>
      </c>
      <c r="D214" s="3">
        <f t="shared" si="2"/>
        <v>46.339969999999973</v>
      </c>
      <c r="E214" s="3">
        <f t="shared" si="3"/>
        <v>45.318256000000027</v>
      </c>
      <c r="F214" s="3"/>
      <c r="G214" t="str">
        <f t="shared" si="4"/>
        <v>HOLD</v>
      </c>
      <c r="H214" s="5">
        <f t="shared" si="5"/>
        <v>19.375</v>
      </c>
      <c r="I214" s="2">
        <f>IF(G214="SELL",0,IF(G214="BUY",ROUNDDOWN((H213-Parameters!$B$3)/B214,0),IF(I213=0,0,I213+ROUNDDOWN((H213+I213*C214)/B214,0))))</f>
        <v>215</v>
      </c>
      <c r="K214" s="5">
        <f t="shared" si="6"/>
        <v>19.375</v>
      </c>
      <c r="L214" s="10">
        <f t="shared" si="7"/>
        <v>215</v>
      </c>
    </row>
    <row r="215" spans="1:12" x14ac:dyDescent="0.25">
      <c r="A215" s="1">
        <v>34304</v>
      </c>
      <c r="B215" s="3">
        <v>46.406199999999998</v>
      </c>
      <c r="C215" s="3">
        <v>0</v>
      </c>
      <c r="D215" s="3">
        <f t="shared" si="2"/>
        <v>46.362469999999973</v>
      </c>
      <c r="E215" s="3">
        <f t="shared" si="3"/>
        <v>45.333099500000031</v>
      </c>
      <c r="F215" s="3"/>
      <c r="G215" t="str">
        <f t="shared" si="4"/>
        <v>HOLD</v>
      </c>
      <c r="H215" s="5">
        <f t="shared" si="5"/>
        <v>19.375</v>
      </c>
      <c r="I215" s="2">
        <f>IF(G215="SELL",0,IF(G215="BUY",ROUNDDOWN((H214-Parameters!$B$3)/B215,0),IF(I214=0,0,I214+ROUNDDOWN((H214+I214*C215)/B215,0))))</f>
        <v>215</v>
      </c>
      <c r="K215" s="5">
        <f t="shared" si="6"/>
        <v>19.375</v>
      </c>
      <c r="L215" s="10">
        <f t="shared" si="7"/>
        <v>215</v>
      </c>
    </row>
    <row r="216" spans="1:12" x14ac:dyDescent="0.25">
      <c r="A216" s="1">
        <v>34305</v>
      </c>
      <c r="B216" s="3">
        <v>46.531199999999998</v>
      </c>
      <c r="C216" s="3">
        <v>0</v>
      </c>
      <c r="D216" s="3">
        <f t="shared" si="2"/>
        <v>46.379969999999965</v>
      </c>
      <c r="E216" s="3">
        <f t="shared" si="3"/>
        <v>45.348724500000031</v>
      </c>
      <c r="F216" s="3"/>
      <c r="G216" t="str">
        <f t="shared" si="4"/>
        <v>HOLD</v>
      </c>
      <c r="H216" s="5">
        <f t="shared" si="5"/>
        <v>19.375</v>
      </c>
      <c r="I216" s="2">
        <f>IF(G216="SELL",0,IF(G216="BUY",ROUNDDOWN((H215-Parameters!$B$3)/B216,0),IF(I215=0,0,I215+ROUNDDOWN((H215+I215*C216)/B216,0))))</f>
        <v>215</v>
      </c>
      <c r="K216" s="5">
        <f t="shared" si="6"/>
        <v>19.375</v>
      </c>
      <c r="L216" s="10">
        <f t="shared" si="7"/>
        <v>215</v>
      </c>
    </row>
    <row r="217" spans="1:12" x14ac:dyDescent="0.25">
      <c r="A217" s="1">
        <v>34306</v>
      </c>
      <c r="B217" s="3">
        <v>46.718699999999998</v>
      </c>
      <c r="C217" s="3">
        <v>0</v>
      </c>
      <c r="D217" s="3">
        <f t="shared" si="2"/>
        <v>46.396219999999964</v>
      </c>
      <c r="E217" s="3">
        <f t="shared" si="3"/>
        <v>45.364505500000035</v>
      </c>
      <c r="F217" s="3"/>
      <c r="G217" t="str">
        <f t="shared" si="4"/>
        <v>HOLD</v>
      </c>
      <c r="H217" s="5">
        <f t="shared" si="5"/>
        <v>19.375</v>
      </c>
      <c r="I217" s="2">
        <f>IF(G217="SELL",0,IF(G217="BUY",ROUNDDOWN((H216-Parameters!$B$3)/B217,0),IF(I216=0,0,I216+ROUNDDOWN((H216+I216*C217)/B217,0))))</f>
        <v>215</v>
      </c>
      <c r="K217" s="5">
        <f t="shared" si="6"/>
        <v>19.375</v>
      </c>
      <c r="L217" s="10">
        <f t="shared" si="7"/>
        <v>215</v>
      </c>
    </row>
    <row r="218" spans="1:12" x14ac:dyDescent="0.25">
      <c r="A218" s="1">
        <v>34309</v>
      </c>
      <c r="B218" s="3">
        <v>46.875</v>
      </c>
      <c r="C218" s="3">
        <v>0</v>
      </c>
      <c r="D218" s="3">
        <f t="shared" si="2"/>
        <v>46.41809599999997</v>
      </c>
      <c r="E218" s="3">
        <f t="shared" si="3"/>
        <v>45.380287000000024</v>
      </c>
      <c r="F218" s="3"/>
      <c r="G218" t="str">
        <f t="shared" si="4"/>
        <v>HOLD</v>
      </c>
      <c r="H218" s="5">
        <f t="shared" si="5"/>
        <v>19.375</v>
      </c>
      <c r="I218" s="2">
        <f>IF(G218="SELL",0,IF(G218="BUY",ROUNDDOWN((H217-Parameters!$B$3)/B218,0),IF(I217=0,0,I217+ROUNDDOWN((H217+I217*C218)/B218,0))))</f>
        <v>215</v>
      </c>
      <c r="K218" s="5">
        <f t="shared" si="6"/>
        <v>19.375</v>
      </c>
      <c r="L218" s="10">
        <f t="shared" si="7"/>
        <v>215</v>
      </c>
    </row>
    <row r="219" spans="1:12" x14ac:dyDescent="0.25">
      <c r="A219" s="1">
        <v>34310</v>
      </c>
      <c r="B219" s="3">
        <v>46.843699999999998</v>
      </c>
      <c r="C219" s="3">
        <v>0</v>
      </c>
      <c r="D219" s="3">
        <f t="shared" si="2"/>
        <v>46.429345999999967</v>
      </c>
      <c r="E219" s="3">
        <f t="shared" si="3"/>
        <v>45.396068000000035</v>
      </c>
      <c r="F219" s="3"/>
      <c r="G219" t="str">
        <f t="shared" si="4"/>
        <v>HOLD</v>
      </c>
      <c r="H219" s="5">
        <f t="shared" si="5"/>
        <v>19.375</v>
      </c>
      <c r="I219" s="2">
        <f>IF(G219="SELL",0,IF(G219="BUY",ROUNDDOWN((H218-Parameters!$B$3)/B219,0),IF(I218=0,0,I218+ROUNDDOWN((H218+I218*C219)/B219,0))))</f>
        <v>215</v>
      </c>
      <c r="K219" s="5">
        <f t="shared" si="6"/>
        <v>19.375</v>
      </c>
      <c r="L219" s="10">
        <f t="shared" si="7"/>
        <v>215</v>
      </c>
    </row>
    <row r="220" spans="1:12" x14ac:dyDescent="0.25">
      <c r="A220" s="1">
        <v>34311</v>
      </c>
      <c r="B220" s="3">
        <v>46.843699999999998</v>
      </c>
      <c r="C220" s="3">
        <v>0</v>
      </c>
      <c r="D220" s="3">
        <f t="shared" si="2"/>
        <v>46.442469999999965</v>
      </c>
      <c r="E220" s="3">
        <f t="shared" si="3"/>
        <v>45.409036500000028</v>
      </c>
      <c r="F220" s="3"/>
      <c r="G220" t="str">
        <f t="shared" si="4"/>
        <v>HOLD</v>
      </c>
      <c r="H220" s="5">
        <f t="shared" si="5"/>
        <v>19.375</v>
      </c>
      <c r="I220" s="2">
        <f>IF(G220="SELL",0,IF(G220="BUY",ROUNDDOWN((H219-Parameters!$B$3)/B220,0),IF(I219=0,0,I219+ROUNDDOWN((H219+I219*C220)/B220,0))))</f>
        <v>215</v>
      </c>
      <c r="K220" s="5">
        <f t="shared" si="6"/>
        <v>19.375</v>
      </c>
      <c r="L220" s="10">
        <f t="shared" si="7"/>
        <v>215</v>
      </c>
    </row>
    <row r="221" spans="1:12" x14ac:dyDescent="0.25">
      <c r="A221" s="1">
        <v>34312</v>
      </c>
      <c r="B221" s="3">
        <v>46.6875</v>
      </c>
      <c r="C221" s="3">
        <v>0</v>
      </c>
      <c r="D221" s="3">
        <f t="shared" si="2"/>
        <v>46.455595999999971</v>
      </c>
      <c r="E221" s="3">
        <f t="shared" si="3"/>
        <v>45.42075550000002</v>
      </c>
      <c r="F221" s="3"/>
      <c r="G221" t="str">
        <f t="shared" si="4"/>
        <v>HOLD</v>
      </c>
      <c r="H221" s="5">
        <f t="shared" si="5"/>
        <v>19.375</v>
      </c>
      <c r="I221" s="2">
        <f>IF(G221="SELL",0,IF(G221="BUY",ROUNDDOWN((H220-Parameters!$B$3)/B221,0),IF(I220=0,0,I220+ROUNDDOWN((H220+I220*C221)/B221,0))))</f>
        <v>215</v>
      </c>
      <c r="K221" s="5">
        <f t="shared" si="6"/>
        <v>19.375</v>
      </c>
      <c r="L221" s="10">
        <f t="shared" si="7"/>
        <v>215</v>
      </c>
    </row>
    <row r="222" spans="1:12" x14ac:dyDescent="0.25">
      <c r="A222" s="1">
        <v>34313</v>
      </c>
      <c r="B222" s="3">
        <v>46.593699999999998</v>
      </c>
      <c r="C222" s="3">
        <v>0</v>
      </c>
      <c r="D222" s="3">
        <f t="shared" si="2"/>
        <v>46.468719999999969</v>
      </c>
      <c r="E222" s="3">
        <f t="shared" si="3"/>
        <v>45.431693000000024</v>
      </c>
      <c r="F222" s="3"/>
      <c r="G222" t="str">
        <f t="shared" si="4"/>
        <v>HOLD</v>
      </c>
      <c r="H222" s="5">
        <f t="shared" si="5"/>
        <v>19.375</v>
      </c>
      <c r="I222" s="2">
        <f>IF(G222="SELL",0,IF(G222="BUY",ROUNDDOWN((H221-Parameters!$B$3)/B222,0),IF(I221=0,0,I221+ROUNDDOWN((H221+I221*C222)/B222,0))))</f>
        <v>215</v>
      </c>
      <c r="K222" s="5">
        <f t="shared" si="6"/>
        <v>19.375</v>
      </c>
      <c r="L222" s="10">
        <f t="shared" si="7"/>
        <v>215</v>
      </c>
    </row>
    <row r="223" spans="1:12" x14ac:dyDescent="0.25">
      <c r="A223" s="1">
        <v>34316</v>
      </c>
      <c r="B223" s="3">
        <v>46.875</v>
      </c>
      <c r="C223" s="3">
        <v>0</v>
      </c>
      <c r="D223" s="3">
        <f t="shared" si="2"/>
        <v>46.483095999999968</v>
      </c>
      <c r="E223" s="3">
        <f t="shared" si="3"/>
        <v>45.444662000000022</v>
      </c>
      <c r="F223" s="3"/>
      <c r="G223" t="str">
        <f t="shared" si="4"/>
        <v>HOLD</v>
      </c>
      <c r="H223" s="5">
        <f t="shared" si="5"/>
        <v>19.375</v>
      </c>
      <c r="I223" s="2">
        <f>IF(G223="SELL",0,IF(G223="BUY",ROUNDDOWN((H222-Parameters!$B$3)/B223,0),IF(I222=0,0,I222+ROUNDDOWN((H222+I222*C223)/B223,0))))</f>
        <v>215</v>
      </c>
      <c r="K223" s="5">
        <f t="shared" si="6"/>
        <v>19.375</v>
      </c>
      <c r="L223" s="10">
        <f t="shared" si="7"/>
        <v>215</v>
      </c>
    </row>
    <row r="224" spans="1:12" x14ac:dyDescent="0.25">
      <c r="A224" s="1">
        <v>34317</v>
      </c>
      <c r="B224" s="3">
        <v>46.531199999999998</v>
      </c>
      <c r="C224" s="3">
        <v>0</v>
      </c>
      <c r="D224" s="3">
        <f t="shared" si="2"/>
        <v>46.489345999999969</v>
      </c>
      <c r="E224" s="3">
        <f t="shared" si="3"/>
        <v>45.452630500000026</v>
      </c>
      <c r="F224" s="3"/>
      <c r="G224" t="str">
        <f t="shared" si="4"/>
        <v>HOLD</v>
      </c>
      <c r="H224" s="5">
        <f t="shared" si="5"/>
        <v>19.375</v>
      </c>
      <c r="I224" s="2">
        <f>IF(G224="SELL",0,IF(G224="BUY",ROUNDDOWN((H223-Parameters!$B$3)/B224,0),IF(I223=0,0,I223+ROUNDDOWN((H223+I223*C224)/B224,0))))</f>
        <v>215</v>
      </c>
      <c r="K224" s="5">
        <f t="shared" si="6"/>
        <v>19.375</v>
      </c>
      <c r="L224" s="10">
        <f t="shared" si="7"/>
        <v>215</v>
      </c>
    </row>
    <row r="225" spans="1:14" x14ac:dyDescent="0.25">
      <c r="A225" s="1">
        <v>34318</v>
      </c>
      <c r="B225" s="3">
        <v>46.468699999999998</v>
      </c>
      <c r="C225" s="3">
        <v>0</v>
      </c>
      <c r="D225" s="3">
        <f t="shared" si="2"/>
        <v>46.495595999999971</v>
      </c>
      <c r="E225" s="3">
        <f t="shared" si="3"/>
        <v>45.459349000000017</v>
      </c>
      <c r="F225" s="3"/>
      <c r="G225" t="str">
        <f t="shared" si="4"/>
        <v>HOLD</v>
      </c>
      <c r="H225" s="5">
        <f t="shared" si="5"/>
        <v>19.375</v>
      </c>
      <c r="I225" s="2">
        <f>IF(G225="SELL",0,IF(G225="BUY",ROUNDDOWN((H224-Parameters!$B$3)/B225,0),IF(I224=0,0,I224+ROUNDDOWN((H224+I224*C225)/B225,0))))</f>
        <v>215</v>
      </c>
      <c r="K225" s="5">
        <f t="shared" si="6"/>
        <v>19.375</v>
      </c>
      <c r="L225" s="10">
        <f t="shared" si="7"/>
        <v>215</v>
      </c>
    </row>
    <row r="226" spans="1:14" x14ac:dyDescent="0.25">
      <c r="A226" s="1">
        <v>34319</v>
      </c>
      <c r="B226" s="3">
        <v>46.625</v>
      </c>
      <c r="C226" s="3">
        <v>0</v>
      </c>
      <c r="D226" s="3">
        <f t="shared" si="2"/>
        <v>46.505595999999969</v>
      </c>
      <c r="E226" s="3">
        <f t="shared" si="3"/>
        <v>45.468099000000031</v>
      </c>
      <c r="F226" s="3"/>
      <c r="G226" t="str">
        <f t="shared" si="4"/>
        <v>HOLD</v>
      </c>
      <c r="H226" s="5">
        <f t="shared" si="5"/>
        <v>19.375</v>
      </c>
      <c r="I226" s="2">
        <f>IF(G226="SELL",0,IF(G226="BUY",ROUNDDOWN((H225-Parameters!$B$3)/B226,0),IF(I225=0,0,I225+ROUNDDOWN((H225+I225*C226)/B226,0))))</f>
        <v>215</v>
      </c>
      <c r="K226" s="5">
        <f t="shared" si="6"/>
        <v>19.375</v>
      </c>
      <c r="L226" s="10">
        <f t="shared" si="7"/>
        <v>215</v>
      </c>
    </row>
    <row r="227" spans="1:14" x14ac:dyDescent="0.25">
      <c r="A227" s="1">
        <v>34320</v>
      </c>
      <c r="B227" s="3">
        <v>46.5625</v>
      </c>
      <c r="C227" s="3">
        <v>0.317</v>
      </c>
      <c r="D227" s="3">
        <f t="shared" si="2"/>
        <v>46.516845999999965</v>
      </c>
      <c r="E227" s="3">
        <f t="shared" si="3"/>
        <v>45.47716150000003</v>
      </c>
      <c r="F227" s="3"/>
      <c r="G227" t="str">
        <f t="shared" si="4"/>
        <v>HOLD</v>
      </c>
      <c r="H227" s="5">
        <f t="shared" si="5"/>
        <v>40.967500000000001</v>
      </c>
      <c r="I227" s="2">
        <f>IF(G227="SELL",0,IF(G227="BUY",ROUNDDOWN((H226-Parameters!$B$3)/B227,0),IF(I226=0,0,I226+ROUNDDOWN((H226+I226*C227)/B227,0))))</f>
        <v>216</v>
      </c>
      <c r="K227" s="5">
        <f t="shared" si="6"/>
        <v>40.967500000000001</v>
      </c>
      <c r="L227" s="10">
        <f t="shared" si="7"/>
        <v>216</v>
      </c>
      <c r="N227" s="3"/>
    </row>
    <row r="228" spans="1:14" x14ac:dyDescent="0.25">
      <c r="A228" s="1">
        <v>34323</v>
      </c>
      <c r="B228" s="3">
        <v>46.625</v>
      </c>
      <c r="C228" s="3">
        <v>0</v>
      </c>
      <c r="D228" s="3">
        <f t="shared" si="2"/>
        <v>46.528095999999969</v>
      </c>
      <c r="E228" s="3">
        <f t="shared" si="3"/>
        <v>45.481536500000033</v>
      </c>
      <c r="F228" s="3"/>
      <c r="G228" t="str">
        <f t="shared" si="4"/>
        <v>HOLD</v>
      </c>
      <c r="H228" s="5">
        <f t="shared" si="5"/>
        <v>40.967500000000001</v>
      </c>
      <c r="I228" s="2">
        <f>IF(G228="SELL",0,IF(G228="BUY",ROUNDDOWN((H227-Parameters!$B$3)/B228,0),IF(I227=0,0,I227+ROUNDDOWN((H227+I227*C228)/B228,0))))</f>
        <v>216</v>
      </c>
      <c r="K228" s="5">
        <f t="shared" si="6"/>
        <v>40.967500000000001</v>
      </c>
      <c r="L228" s="10">
        <f t="shared" si="7"/>
        <v>216</v>
      </c>
    </row>
    <row r="229" spans="1:14" x14ac:dyDescent="0.25">
      <c r="A229" s="1">
        <v>34324</v>
      </c>
      <c r="B229" s="3">
        <v>46.468699999999998</v>
      </c>
      <c r="C229" s="3">
        <v>0</v>
      </c>
      <c r="D229" s="3">
        <f t="shared" si="2"/>
        <v>46.534345999999971</v>
      </c>
      <c r="E229" s="3">
        <f t="shared" si="3"/>
        <v>45.485911500000029</v>
      </c>
      <c r="F229" s="3"/>
      <c r="G229" t="str">
        <f t="shared" si="4"/>
        <v>HOLD</v>
      </c>
      <c r="H229" s="5">
        <f t="shared" si="5"/>
        <v>40.967500000000001</v>
      </c>
      <c r="I229" s="2">
        <f>IF(G229="SELL",0,IF(G229="BUY",ROUNDDOWN((H228-Parameters!$B$3)/B229,0),IF(I228=0,0,I228+ROUNDDOWN((H228+I228*C229)/B229,0))))</f>
        <v>216</v>
      </c>
      <c r="K229" s="5">
        <f t="shared" si="6"/>
        <v>40.967500000000001</v>
      </c>
      <c r="L229" s="10">
        <f t="shared" si="7"/>
        <v>216</v>
      </c>
    </row>
    <row r="230" spans="1:14" x14ac:dyDescent="0.25">
      <c r="A230" s="1">
        <v>34325</v>
      </c>
      <c r="B230" s="3">
        <v>46.781199999999998</v>
      </c>
      <c r="C230" s="3">
        <v>0</v>
      </c>
      <c r="D230" s="3">
        <f t="shared" si="2"/>
        <v>46.545595999999968</v>
      </c>
      <c r="E230" s="3">
        <f t="shared" si="3"/>
        <v>45.491380000000035</v>
      </c>
      <c r="F230" s="3"/>
      <c r="G230" t="str">
        <f t="shared" si="4"/>
        <v>HOLD</v>
      </c>
      <c r="H230" s="5">
        <f t="shared" si="5"/>
        <v>40.967500000000001</v>
      </c>
      <c r="I230" s="2">
        <f>IF(G230="SELL",0,IF(G230="BUY",ROUNDDOWN((H229-Parameters!$B$3)/B230,0),IF(I229=0,0,I229+ROUNDDOWN((H229+I229*C230)/B230,0))))</f>
        <v>216</v>
      </c>
      <c r="K230" s="5">
        <f t="shared" si="6"/>
        <v>40.967500000000001</v>
      </c>
      <c r="L230" s="10">
        <f t="shared" si="7"/>
        <v>216</v>
      </c>
    </row>
    <row r="231" spans="1:14" x14ac:dyDescent="0.25">
      <c r="A231" s="1">
        <v>34326</v>
      </c>
      <c r="B231" s="3">
        <v>46.75</v>
      </c>
      <c r="C231" s="3">
        <v>0</v>
      </c>
      <c r="D231" s="3">
        <f t="shared" si="2"/>
        <v>46.556221999999963</v>
      </c>
      <c r="E231" s="3">
        <f t="shared" si="3"/>
        <v>45.497317500000037</v>
      </c>
      <c r="F231" s="3"/>
      <c r="G231" t="str">
        <f t="shared" si="4"/>
        <v>HOLD</v>
      </c>
      <c r="H231" s="5">
        <f t="shared" si="5"/>
        <v>40.967500000000001</v>
      </c>
      <c r="I231" s="2">
        <f>IF(G231="SELL",0,IF(G231="BUY",ROUNDDOWN((H230-Parameters!$B$3)/B231,0),IF(I230=0,0,I230+ROUNDDOWN((H230+I230*C231)/B231,0))))</f>
        <v>216</v>
      </c>
      <c r="K231" s="5">
        <f t="shared" si="6"/>
        <v>40.967500000000001</v>
      </c>
      <c r="L231" s="10">
        <f t="shared" si="7"/>
        <v>216</v>
      </c>
    </row>
    <row r="232" spans="1:14" x14ac:dyDescent="0.25">
      <c r="A232" s="1">
        <v>34330</v>
      </c>
      <c r="B232" s="3">
        <v>47</v>
      </c>
      <c r="C232" s="3">
        <v>0</v>
      </c>
      <c r="D232" s="3">
        <f t="shared" si="2"/>
        <v>46.559971999999973</v>
      </c>
      <c r="E232" s="3">
        <f t="shared" si="3"/>
        <v>45.506849000000031</v>
      </c>
      <c r="F232" s="3"/>
      <c r="G232" t="str">
        <f t="shared" si="4"/>
        <v>HOLD</v>
      </c>
      <c r="H232" s="5">
        <f t="shared" si="5"/>
        <v>40.967500000000001</v>
      </c>
      <c r="I232" s="2">
        <f>IF(G232="SELL",0,IF(G232="BUY",ROUNDDOWN((H231-Parameters!$B$3)/B232,0),IF(I231=0,0,I231+ROUNDDOWN((H231+I231*C232)/B232,0))))</f>
        <v>216</v>
      </c>
      <c r="K232" s="5">
        <f t="shared" si="6"/>
        <v>40.967500000000001</v>
      </c>
      <c r="L232" s="10">
        <f t="shared" si="7"/>
        <v>216</v>
      </c>
    </row>
    <row r="233" spans="1:14" x14ac:dyDescent="0.25">
      <c r="A233" s="1">
        <v>34331</v>
      </c>
      <c r="B233" s="3">
        <v>47.093699999999998</v>
      </c>
      <c r="C233" s="3">
        <v>0</v>
      </c>
      <c r="D233" s="3">
        <f t="shared" si="2"/>
        <v>46.560595999999968</v>
      </c>
      <c r="E233" s="3">
        <f t="shared" si="3"/>
        <v>45.515755000000034</v>
      </c>
      <c r="F233" s="3"/>
      <c r="G233" t="str">
        <f t="shared" si="4"/>
        <v>HOLD</v>
      </c>
      <c r="H233" s="5">
        <f t="shared" si="5"/>
        <v>40.967500000000001</v>
      </c>
      <c r="I233" s="2">
        <f>IF(G233="SELL",0,IF(G233="BUY",ROUNDDOWN((H232-Parameters!$B$3)/B233,0),IF(I232=0,0,I232+ROUNDDOWN((H232+I232*C233)/B233,0))))</f>
        <v>216</v>
      </c>
      <c r="K233" s="5">
        <f t="shared" si="6"/>
        <v>40.967500000000001</v>
      </c>
      <c r="L233" s="10">
        <f t="shared" si="7"/>
        <v>216</v>
      </c>
    </row>
    <row r="234" spans="1:14" x14ac:dyDescent="0.25">
      <c r="A234" s="1">
        <v>34332</v>
      </c>
      <c r="B234" s="3">
        <v>47.031199999999998</v>
      </c>
      <c r="C234" s="3">
        <v>0</v>
      </c>
      <c r="D234" s="3">
        <f t="shared" si="2"/>
        <v>46.562469999999969</v>
      </c>
      <c r="E234" s="3">
        <f t="shared" si="3"/>
        <v>45.524348500000031</v>
      </c>
      <c r="F234" s="3"/>
      <c r="G234" t="str">
        <f t="shared" si="4"/>
        <v>HOLD</v>
      </c>
      <c r="H234" s="5">
        <f t="shared" si="5"/>
        <v>40.967500000000001</v>
      </c>
      <c r="I234" s="2">
        <f>IF(G234="SELL",0,IF(G234="BUY",ROUNDDOWN((H233-Parameters!$B$3)/B234,0),IF(I233=0,0,I233+ROUNDDOWN((H233+I233*C234)/B234,0))))</f>
        <v>216</v>
      </c>
      <c r="K234" s="5">
        <f t="shared" si="6"/>
        <v>40.967500000000001</v>
      </c>
      <c r="L234" s="10">
        <f t="shared" si="7"/>
        <v>216</v>
      </c>
    </row>
    <row r="235" spans="1:14" x14ac:dyDescent="0.25">
      <c r="A235" s="1">
        <v>34333</v>
      </c>
      <c r="B235" s="3">
        <v>46.843699999999998</v>
      </c>
      <c r="C235" s="3">
        <v>0</v>
      </c>
      <c r="D235" s="3">
        <f t="shared" si="2"/>
        <v>46.567469999999965</v>
      </c>
      <c r="E235" s="3">
        <f t="shared" si="3"/>
        <v>45.533411000000029</v>
      </c>
      <c r="F235" s="3"/>
      <c r="G235" t="str">
        <f t="shared" si="4"/>
        <v>HOLD</v>
      </c>
      <c r="H235" s="5">
        <f t="shared" si="5"/>
        <v>40.967500000000001</v>
      </c>
      <c r="I235" s="2">
        <f>IF(G235="SELL",0,IF(G235="BUY",ROUNDDOWN((H234-Parameters!$B$3)/B235,0),IF(I234=0,0,I234+ROUNDDOWN((H234+I234*C235)/B235,0))))</f>
        <v>216</v>
      </c>
      <c r="K235" s="5">
        <f t="shared" si="6"/>
        <v>40.967500000000001</v>
      </c>
      <c r="L235" s="10">
        <f t="shared" si="7"/>
        <v>216</v>
      </c>
    </row>
    <row r="236" spans="1:14" x14ac:dyDescent="0.25">
      <c r="A236" s="1">
        <v>34334</v>
      </c>
      <c r="B236" s="3">
        <v>46.593699999999998</v>
      </c>
      <c r="C236" s="3">
        <v>0</v>
      </c>
      <c r="D236" s="3">
        <f t="shared" si="2"/>
        <v>46.566219999999966</v>
      </c>
      <c r="E236" s="3">
        <f t="shared" si="3"/>
        <v>45.539817000000028</v>
      </c>
      <c r="F236" s="3"/>
      <c r="G236" t="str">
        <f t="shared" si="4"/>
        <v>HOLD</v>
      </c>
      <c r="H236" s="5">
        <f t="shared" si="5"/>
        <v>40.967500000000001</v>
      </c>
      <c r="I236" s="2">
        <f>IF(G236="SELL",0,IF(G236="BUY",ROUNDDOWN((H235-Parameters!$B$3)/B236,0),IF(I235=0,0,I235+ROUNDDOWN((H235+I235*C236)/B236,0))))</f>
        <v>216</v>
      </c>
      <c r="K236" s="5">
        <f t="shared" si="6"/>
        <v>40.967500000000001</v>
      </c>
      <c r="L236" s="10">
        <f t="shared" si="7"/>
        <v>216</v>
      </c>
    </row>
    <row r="237" spans="1:14" x14ac:dyDescent="0.25">
      <c r="A237" s="1">
        <v>34337</v>
      </c>
      <c r="B237" s="3">
        <v>46.468699999999998</v>
      </c>
      <c r="C237" s="3">
        <v>0</v>
      </c>
      <c r="D237" s="3">
        <f t="shared" si="2"/>
        <v>46.563719999999968</v>
      </c>
      <c r="E237" s="3">
        <f t="shared" si="3"/>
        <v>45.547004500000028</v>
      </c>
      <c r="F237" s="3"/>
      <c r="G237" t="str">
        <f t="shared" si="4"/>
        <v>HOLD</v>
      </c>
      <c r="H237" s="5">
        <f t="shared" si="5"/>
        <v>40.967500000000001</v>
      </c>
      <c r="I237" s="2">
        <f>IF(G237="SELL",0,IF(G237="BUY",ROUNDDOWN((H236-Parameters!$B$3)/B237,0),IF(I236=0,0,I236+ROUNDDOWN((H236+I236*C237)/B237,0))))</f>
        <v>216</v>
      </c>
      <c r="K237" s="5">
        <f t="shared" si="6"/>
        <v>40.967500000000001</v>
      </c>
      <c r="L237" s="10">
        <f t="shared" si="7"/>
        <v>216</v>
      </c>
    </row>
    <row r="238" spans="1:14" x14ac:dyDescent="0.25">
      <c r="A238" s="1">
        <v>34338</v>
      </c>
      <c r="B238" s="3">
        <v>46.656199999999998</v>
      </c>
      <c r="C238" s="3">
        <v>0</v>
      </c>
      <c r="D238" s="3">
        <f t="shared" si="2"/>
        <v>46.569343999999973</v>
      </c>
      <c r="E238" s="3">
        <f t="shared" si="3"/>
        <v>45.556379500000027</v>
      </c>
      <c r="F238" s="3"/>
      <c r="G238" t="str">
        <f t="shared" si="4"/>
        <v>HOLD</v>
      </c>
      <c r="H238" s="5">
        <f t="shared" si="5"/>
        <v>40.967500000000001</v>
      </c>
      <c r="I238" s="2">
        <f>IF(G238="SELL",0,IF(G238="BUY",ROUNDDOWN((H237-Parameters!$B$3)/B238,0),IF(I237=0,0,I237+ROUNDDOWN((H237+I237*C238)/B238,0))))</f>
        <v>216</v>
      </c>
      <c r="K238" s="5">
        <f t="shared" si="6"/>
        <v>40.967500000000001</v>
      </c>
      <c r="L238" s="10">
        <f t="shared" si="7"/>
        <v>216</v>
      </c>
    </row>
    <row r="239" spans="1:14" x14ac:dyDescent="0.25">
      <c r="A239" s="1">
        <v>34339</v>
      </c>
      <c r="B239" s="3">
        <v>46.75</v>
      </c>
      <c r="C239" s="3">
        <v>0</v>
      </c>
      <c r="D239" s="3">
        <f t="shared" si="2"/>
        <v>46.574343999999968</v>
      </c>
      <c r="E239" s="3">
        <f t="shared" si="3"/>
        <v>45.565754500000033</v>
      </c>
      <c r="F239" s="3"/>
      <c r="G239" t="str">
        <f t="shared" si="4"/>
        <v>HOLD</v>
      </c>
      <c r="H239" s="5">
        <f t="shared" si="5"/>
        <v>40.967500000000001</v>
      </c>
      <c r="I239" s="2">
        <f>IF(G239="SELL",0,IF(G239="BUY",ROUNDDOWN((H238-Parameters!$B$3)/B239,0),IF(I238=0,0,I238+ROUNDDOWN((H238+I238*C239)/B239,0))))</f>
        <v>216</v>
      </c>
      <c r="K239" s="5">
        <f t="shared" si="6"/>
        <v>40.967500000000001</v>
      </c>
      <c r="L239" s="10">
        <f t="shared" si="7"/>
        <v>216</v>
      </c>
    </row>
    <row r="240" spans="1:14" x14ac:dyDescent="0.25">
      <c r="A240" s="1">
        <v>34340</v>
      </c>
      <c r="B240" s="3">
        <v>46.75</v>
      </c>
      <c r="C240" s="3">
        <v>0</v>
      </c>
      <c r="D240" s="3">
        <f t="shared" si="2"/>
        <v>46.579969999999967</v>
      </c>
      <c r="E240" s="3">
        <f t="shared" si="3"/>
        <v>45.575129500000031</v>
      </c>
      <c r="F240" s="3"/>
      <c r="G240" t="str">
        <f t="shared" si="4"/>
        <v>HOLD</v>
      </c>
      <c r="H240" s="5">
        <f t="shared" si="5"/>
        <v>40.967500000000001</v>
      </c>
      <c r="I240" s="2">
        <f>IF(G240="SELL",0,IF(G240="BUY",ROUNDDOWN((H239-Parameters!$B$3)/B240,0),IF(I239=0,0,I239+ROUNDDOWN((H239+I239*C240)/B240,0))))</f>
        <v>216</v>
      </c>
      <c r="K240" s="5">
        <f t="shared" si="6"/>
        <v>40.967500000000001</v>
      </c>
      <c r="L240" s="10">
        <f t="shared" si="7"/>
        <v>216</v>
      </c>
    </row>
    <row r="241" spans="1:12" x14ac:dyDescent="0.25">
      <c r="A241" s="1">
        <v>34341</v>
      </c>
      <c r="B241" s="3">
        <v>47.031199999999998</v>
      </c>
      <c r="C241" s="3">
        <v>0</v>
      </c>
      <c r="D241" s="3">
        <f t="shared" si="2"/>
        <v>46.590593999999967</v>
      </c>
      <c r="E241" s="3">
        <f t="shared" si="3"/>
        <v>45.58450450000003</v>
      </c>
      <c r="F241" s="3"/>
      <c r="G241" t="str">
        <f t="shared" si="4"/>
        <v>HOLD</v>
      </c>
      <c r="H241" s="5">
        <f t="shared" si="5"/>
        <v>40.967500000000001</v>
      </c>
      <c r="I241" s="2">
        <f>IF(G241="SELL",0,IF(G241="BUY",ROUNDDOWN((H240-Parameters!$B$3)/B241,0),IF(I240=0,0,I240+ROUNDDOWN((H240+I240*C241)/B241,0))))</f>
        <v>216</v>
      </c>
      <c r="K241" s="5">
        <f t="shared" si="6"/>
        <v>40.967500000000001</v>
      </c>
      <c r="L241" s="10">
        <f t="shared" si="7"/>
        <v>216</v>
      </c>
    </row>
    <row r="242" spans="1:12" x14ac:dyDescent="0.25">
      <c r="A242" s="1">
        <v>34344</v>
      </c>
      <c r="B242" s="3">
        <v>47.593699999999998</v>
      </c>
      <c r="C242" s="3">
        <v>0</v>
      </c>
      <c r="D242" s="3">
        <f t="shared" si="2"/>
        <v>46.605593999999975</v>
      </c>
      <c r="E242" s="3">
        <f t="shared" si="3"/>
        <v>45.597942000000032</v>
      </c>
      <c r="F242" s="3"/>
      <c r="G242" t="str">
        <f t="shared" si="4"/>
        <v>HOLD</v>
      </c>
      <c r="H242" s="5">
        <f t="shared" si="5"/>
        <v>40.967500000000001</v>
      </c>
      <c r="I242" s="2">
        <f>IF(G242="SELL",0,IF(G242="BUY",ROUNDDOWN((H241-Parameters!$B$3)/B242,0),IF(I241=0,0,I241+ROUNDDOWN((H241+I241*C242)/B242,0))))</f>
        <v>216</v>
      </c>
      <c r="K242" s="5">
        <f t="shared" si="6"/>
        <v>40.967500000000001</v>
      </c>
      <c r="L242" s="10">
        <f t="shared" si="7"/>
        <v>216</v>
      </c>
    </row>
    <row r="243" spans="1:12" x14ac:dyDescent="0.25">
      <c r="A243" s="1">
        <v>34345</v>
      </c>
      <c r="B243" s="3">
        <v>47.5</v>
      </c>
      <c r="C243" s="3">
        <v>0</v>
      </c>
      <c r="D243" s="3">
        <f t="shared" si="2"/>
        <v>46.618719999999968</v>
      </c>
      <c r="E243" s="3">
        <f t="shared" si="3"/>
        <v>45.609973500000031</v>
      </c>
      <c r="F243" s="3"/>
      <c r="G243" t="str">
        <f t="shared" si="4"/>
        <v>HOLD</v>
      </c>
      <c r="H243" s="5">
        <f t="shared" si="5"/>
        <v>40.967500000000001</v>
      </c>
      <c r="I243" s="2">
        <f>IF(G243="SELL",0,IF(G243="BUY",ROUNDDOWN((H242-Parameters!$B$3)/B243,0),IF(I242=0,0,I242+ROUNDDOWN((H242+I242*C243)/B243,0))))</f>
        <v>216</v>
      </c>
      <c r="K243" s="5">
        <f t="shared" si="6"/>
        <v>40.967500000000001</v>
      </c>
      <c r="L243" s="10">
        <f t="shared" si="7"/>
        <v>216</v>
      </c>
    </row>
    <row r="244" spans="1:12" x14ac:dyDescent="0.25">
      <c r="A244" s="1">
        <v>34346</v>
      </c>
      <c r="B244" s="3">
        <v>47.343699999999998</v>
      </c>
      <c r="C244" s="3">
        <v>0</v>
      </c>
      <c r="D244" s="3">
        <f t="shared" si="2"/>
        <v>46.626219999999968</v>
      </c>
      <c r="E244" s="3">
        <f t="shared" si="3"/>
        <v>45.620598500000035</v>
      </c>
      <c r="F244" s="3"/>
      <c r="G244" t="str">
        <f t="shared" si="4"/>
        <v>HOLD</v>
      </c>
      <c r="H244" s="5">
        <f t="shared" si="5"/>
        <v>40.967500000000001</v>
      </c>
      <c r="I244" s="2">
        <f>IF(G244="SELL",0,IF(G244="BUY",ROUNDDOWN((H243-Parameters!$B$3)/B244,0),IF(I243=0,0,I243+ROUNDDOWN((H243+I243*C244)/B244,0))))</f>
        <v>216</v>
      </c>
      <c r="K244" s="5">
        <f t="shared" si="6"/>
        <v>40.967500000000001</v>
      </c>
      <c r="L244" s="10">
        <f t="shared" si="7"/>
        <v>216</v>
      </c>
    </row>
    <row r="245" spans="1:12" x14ac:dyDescent="0.25">
      <c r="A245" s="1">
        <v>34347</v>
      </c>
      <c r="B245" s="3">
        <v>47.218699999999998</v>
      </c>
      <c r="C245" s="3">
        <v>0</v>
      </c>
      <c r="D245" s="3">
        <f t="shared" ref="D245:D308" si="8">AVERAGE(B196:B245)</f>
        <v>46.631843999999965</v>
      </c>
      <c r="E245" s="3">
        <f t="shared" si="3"/>
        <v>45.630754500000037</v>
      </c>
      <c r="F245" s="3"/>
      <c r="G245" t="str">
        <f t="shared" si="4"/>
        <v>HOLD</v>
      </c>
      <c r="H245" s="5">
        <f t="shared" si="5"/>
        <v>40.967500000000001</v>
      </c>
      <c r="I245" s="2">
        <f>IF(G245="SELL",0,IF(G245="BUY",ROUNDDOWN((H244-Parameters!$B$3)/B245,0),IF(I244=0,0,I244+ROUNDDOWN((H244+I244*C245)/B245,0))))</f>
        <v>216</v>
      </c>
      <c r="K245" s="5">
        <f t="shared" si="6"/>
        <v>40.967500000000001</v>
      </c>
      <c r="L245" s="10">
        <f t="shared" si="7"/>
        <v>216</v>
      </c>
    </row>
    <row r="246" spans="1:12" x14ac:dyDescent="0.25">
      <c r="A246" s="1">
        <v>34348</v>
      </c>
      <c r="B246" s="3">
        <v>47.406199999999998</v>
      </c>
      <c r="C246" s="3">
        <v>0</v>
      </c>
      <c r="D246" s="3">
        <f t="shared" si="8"/>
        <v>46.653093999999975</v>
      </c>
      <c r="E246" s="3">
        <f t="shared" si="3"/>
        <v>45.642629500000027</v>
      </c>
      <c r="F246" s="3"/>
      <c r="G246" t="str">
        <f t="shared" si="4"/>
        <v>HOLD</v>
      </c>
      <c r="H246" s="5">
        <f t="shared" si="5"/>
        <v>40.967500000000001</v>
      </c>
      <c r="I246" s="2">
        <f>IF(G246="SELL",0,IF(G246="BUY",ROUNDDOWN((H245-Parameters!$B$3)/B246,0),IF(I245=0,0,I245+ROUNDDOWN((H245+I245*C246)/B246,0))))</f>
        <v>216</v>
      </c>
      <c r="K246" s="5">
        <f t="shared" si="6"/>
        <v>40.967500000000001</v>
      </c>
      <c r="L246" s="10">
        <f t="shared" si="7"/>
        <v>216</v>
      </c>
    </row>
    <row r="247" spans="1:12" x14ac:dyDescent="0.25">
      <c r="A247" s="1">
        <v>34351</v>
      </c>
      <c r="B247" s="3">
        <v>47.406199999999998</v>
      </c>
      <c r="C247" s="3">
        <v>0</v>
      </c>
      <c r="D247" s="3">
        <f t="shared" si="8"/>
        <v>46.684343999999975</v>
      </c>
      <c r="E247" s="3">
        <f t="shared" si="3"/>
        <v>45.659192000000019</v>
      </c>
      <c r="F247" s="3"/>
      <c r="G247" t="str">
        <f t="shared" si="4"/>
        <v>HOLD</v>
      </c>
      <c r="H247" s="5">
        <f t="shared" si="5"/>
        <v>40.967500000000001</v>
      </c>
      <c r="I247" s="2">
        <f>IF(G247="SELL",0,IF(G247="BUY",ROUNDDOWN((H246-Parameters!$B$3)/B247,0),IF(I246=0,0,I246+ROUNDDOWN((H246+I246*C247)/B247,0))))</f>
        <v>216</v>
      </c>
      <c r="K247" s="5">
        <f t="shared" si="6"/>
        <v>40.967500000000001</v>
      </c>
      <c r="L247" s="10">
        <f t="shared" si="7"/>
        <v>216</v>
      </c>
    </row>
    <row r="248" spans="1:12" x14ac:dyDescent="0.25">
      <c r="A248" s="1">
        <v>34352</v>
      </c>
      <c r="B248" s="3">
        <v>47.468699999999998</v>
      </c>
      <c r="C248" s="3">
        <v>0</v>
      </c>
      <c r="D248" s="3">
        <f t="shared" si="8"/>
        <v>46.712467999999973</v>
      </c>
      <c r="E248" s="3">
        <f t="shared" si="3"/>
        <v>45.674973000000016</v>
      </c>
      <c r="F248" s="3"/>
      <c r="G248" t="str">
        <f t="shared" si="4"/>
        <v>HOLD</v>
      </c>
      <c r="H248" s="5">
        <f t="shared" si="5"/>
        <v>40.967500000000001</v>
      </c>
      <c r="I248" s="2">
        <f>IF(G248="SELL",0,IF(G248="BUY",ROUNDDOWN((H247-Parameters!$B$3)/B248,0),IF(I247=0,0,I247+ROUNDDOWN((H247+I247*C248)/B248,0))))</f>
        <v>216</v>
      </c>
      <c r="K248" s="5">
        <f t="shared" si="6"/>
        <v>40.967500000000001</v>
      </c>
      <c r="L248" s="10">
        <f t="shared" si="7"/>
        <v>216</v>
      </c>
    </row>
    <row r="249" spans="1:12" x14ac:dyDescent="0.25">
      <c r="A249" s="1">
        <v>34353</v>
      </c>
      <c r="B249" s="3">
        <v>47.343699999999998</v>
      </c>
      <c r="C249" s="3">
        <v>0</v>
      </c>
      <c r="D249" s="3">
        <f t="shared" si="8"/>
        <v>46.73684199999996</v>
      </c>
      <c r="E249" s="3">
        <f t="shared" si="3"/>
        <v>45.690754000000027</v>
      </c>
      <c r="F249" s="3"/>
      <c r="G249" t="str">
        <f t="shared" si="4"/>
        <v>HOLD</v>
      </c>
      <c r="H249" s="5">
        <f t="shared" si="5"/>
        <v>40.967500000000001</v>
      </c>
      <c r="I249" s="2">
        <f>IF(G249="SELL",0,IF(G249="BUY",ROUNDDOWN((H248-Parameters!$B$3)/B249,0),IF(I248=0,0,I248+ROUNDDOWN((H248+I248*C249)/B249,0))))</f>
        <v>216</v>
      </c>
      <c r="K249" s="5">
        <f t="shared" si="6"/>
        <v>40.967500000000001</v>
      </c>
      <c r="L249" s="10">
        <f t="shared" si="7"/>
        <v>216</v>
      </c>
    </row>
    <row r="250" spans="1:12" x14ac:dyDescent="0.25">
      <c r="A250" s="1">
        <v>34354</v>
      </c>
      <c r="B250" s="3">
        <v>47.468699999999998</v>
      </c>
      <c r="C250" s="3">
        <v>0</v>
      </c>
      <c r="D250" s="3">
        <f t="shared" si="8"/>
        <v>46.763091999999972</v>
      </c>
      <c r="E250" s="3">
        <f t="shared" si="3"/>
        <v>45.706379000000027</v>
      </c>
      <c r="F250" s="3"/>
      <c r="G250" t="str">
        <f t="shared" si="4"/>
        <v>HOLD</v>
      </c>
      <c r="H250" s="5">
        <f t="shared" si="5"/>
        <v>40.967500000000001</v>
      </c>
      <c r="I250" s="2">
        <f>IF(G250="SELL",0,IF(G250="BUY",ROUNDDOWN((H249-Parameters!$B$3)/B250,0),IF(I249=0,0,I249+ROUNDDOWN((H249+I249*C250)/B250,0))))</f>
        <v>216</v>
      </c>
      <c r="K250" s="5">
        <f t="shared" si="6"/>
        <v>40.967500000000001</v>
      </c>
      <c r="L250" s="10">
        <f t="shared" si="7"/>
        <v>216</v>
      </c>
    </row>
    <row r="251" spans="1:12" x14ac:dyDescent="0.25">
      <c r="A251" s="1">
        <v>34355</v>
      </c>
      <c r="B251" s="3">
        <v>47.375</v>
      </c>
      <c r="C251" s="3">
        <v>0</v>
      </c>
      <c r="D251" s="3">
        <f t="shared" si="8"/>
        <v>46.78059199999997</v>
      </c>
      <c r="E251" s="3">
        <f t="shared" si="3"/>
        <v>45.721848000000016</v>
      </c>
      <c r="F251" s="3"/>
      <c r="G251" t="str">
        <f t="shared" si="4"/>
        <v>HOLD</v>
      </c>
      <c r="H251" s="5">
        <f t="shared" si="5"/>
        <v>40.967500000000001</v>
      </c>
      <c r="I251" s="2">
        <f>IF(G251="SELL",0,IF(G251="BUY",ROUNDDOWN((H250-Parameters!$B$3)/B251,0),IF(I250=0,0,I250+ROUNDDOWN((H250+I250*C251)/B251,0))))</f>
        <v>216</v>
      </c>
      <c r="K251" s="5">
        <f t="shared" si="6"/>
        <v>40.967500000000001</v>
      </c>
      <c r="L251" s="10">
        <f t="shared" si="7"/>
        <v>216</v>
      </c>
    </row>
    <row r="252" spans="1:12" x14ac:dyDescent="0.25">
      <c r="A252" s="1">
        <v>34358</v>
      </c>
      <c r="B252" s="3">
        <v>47.1875</v>
      </c>
      <c r="C252" s="3">
        <v>0</v>
      </c>
      <c r="D252" s="3">
        <f t="shared" si="8"/>
        <v>46.79684199999997</v>
      </c>
      <c r="E252" s="3">
        <f t="shared" si="3"/>
        <v>45.733254500000022</v>
      </c>
      <c r="F252" s="3"/>
      <c r="G252" t="str">
        <f t="shared" si="4"/>
        <v>HOLD</v>
      </c>
      <c r="H252" s="5">
        <f t="shared" si="5"/>
        <v>40.967500000000001</v>
      </c>
      <c r="I252" s="2">
        <f>IF(G252="SELL",0,IF(G252="BUY",ROUNDDOWN((H251-Parameters!$B$3)/B252,0),IF(I251=0,0,I251+ROUNDDOWN((H251+I251*C252)/B252,0))))</f>
        <v>216</v>
      </c>
      <c r="K252" s="5">
        <f t="shared" si="6"/>
        <v>40.967500000000001</v>
      </c>
      <c r="L252" s="10">
        <f t="shared" si="7"/>
        <v>216</v>
      </c>
    </row>
    <row r="253" spans="1:12" x14ac:dyDescent="0.25">
      <c r="A253" s="1">
        <v>34359</v>
      </c>
      <c r="B253" s="3">
        <v>47.1875</v>
      </c>
      <c r="C253" s="3">
        <v>0</v>
      </c>
      <c r="D253" s="3">
        <f t="shared" si="8"/>
        <v>46.808717999999971</v>
      </c>
      <c r="E253" s="3">
        <f t="shared" si="3"/>
        <v>45.74419200000002</v>
      </c>
      <c r="F253" s="3"/>
      <c r="G253" t="str">
        <f t="shared" si="4"/>
        <v>HOLD</v>
      </c>
      <c r="H253" s="5">
        <f t="shared" si="5"/>
        <v>40.967500000000001</v>
      </c>
      <c r="I253" s="2">
        <f>IF(G253="SELL",0,IF(G253="BUY",ROUNDDOWN((H252-Parameters!$B$3)/B253,0),IF(I252=0,0,I252+ROUNDDOWN((H252+I252*C253)/B253,0))))</f>
        <v>216</v>
      </c>
      <c r="K253" s="5">
        <f t="shared" si="6"/>
        <v>40.967500000000001</v>
      </c>
      <c r="L253" s="10">
        <f t="shared" si="7"/>
        <v>216</v>
      </c>
    </row>
    <row r="254" spans="1:12" x14ac:dyDescent="0.25">
      <c r="A254" s="1">
        <v>34360</v>
      </c>
      <c r="B254" s="3">
        <v>47.3125</v>
      </c>
      <c r="C254" s="3">
        <v>0</v>
      </c>
      <c r="D254" s="3">
        <f t="shared" si="8"/>
        <v>46.823717999999971</v>
      </c>
      <c r="E254" s="3">
        <f t="shared" si="3"/>
        <v>45.75606700000003</v>
      </c>
      <c r="F254" s="3"/>
      <c r="G254" t="str">
        <f t="shared" si="4"/>
        <v>HOLD</v>
      </c>
      <c r="H254" s="5">
        <f t="shared" si="5"/>
        <v>40.967500000000001</v>
      </c>
      <c r="I254" s="2">
        <f>IF(G254="SELL",0,IF(G254="BUY",ROUNDDOWN((H253-Parameters!$B$3)/B254,0),IF(I253=0,0,I253+ROUNDDOWN((H253+I253*C254)/B254,0))))</f>
        <v>216</v>
      </c>
      <c r="K254" s="5">
        <f t="shared" si="6"/>
        <v>40.967500000000001</v>
      </c>
      <c r="L254" s="10">
        <f t="shared" si="7"/>
        <v>216</v>
      </c>
    </row>
    <row r="255" spans="1:12" x14ac:dyDescent="0.25">
      <c r="A255" s="1">
        <v>34361</v>
      </c>
      <c r="B255" s="3">
        <v>47.75</v>
      </c>
      <c r="C255" s="3">
        <v>0</v>
      </c>
      <c r="D255" s="3">
        <f t="shared" si="8"/>
        <v>46.843093999999965</v>
      </c>
      <c r="E255" s="3">
        <f t="shared" si="3"/>
        <v>45.770129500000031</v>
      </c>
      <c r="F255" s="3"/>
      <c r="G255" t="str">
        <f t="shared" si="4"/>
        <v>HOLD</v>
      </c>
      <c r="H255" s="5">
        <f t="shared" si="5"/>
        <v>40.967500000000001</v>
      </c>
      <c r="I255" s="2">
        <f>IF(G255="SELL",0,IF(G255="BUY",ROUNDDOWN((H254-Parameters!$B$3)/B255,0),IF(I254=0,0,I254+ROUNDDOWN((H254+I254*C255)/B255,0))))</f>
        <v>216</v>
      </c>
      <c r="K255" s="5">
        <f t="shared" si="6"/>
        <v>40.967500000000001</v>
      </c>
      <c r="L255" s="10">
        <f t="shared" si="7"/>
        <v>216</v>
      </c>
    </row>
    <row r="256" spans="1:12" x14ac:dyDescent="0.25">
      <c r="A256" s="1">
        <v>34362</v>
      </c>
      <c r="B256" s="3">
        <v>47.875</v>
      </c>
      <c r="C256" s="3">
        <v>0</v>
      </c>
      <c r="D256" s="3">
        <f t="shared" si="8"/>
        <v>46.869969999999974</v>
      </c>
      <c r="E256" s="3">
        <f t="shared" si="3"/>
        <v>45.784817000000032</v>
      </c>
      <c r="F256" s="3"/>
      <c r="G256" t="str">
        <f t="shared" si="4"/>
        <v>HOLD</v>
      </c>
      <c r="H256" s="5">
        <f t="shared" si="5"/>
        <v>40.967500000000001</v>
      </c>
      <c r="I256" s="2">
        <f>IF(G256="SELL",0,IF(G256="BUY",ROUNDDOWN((H255-Parameters!$B$3)/B256,0),IF(I255=0,0,I255+ROUNDDOWN((H255+I255*C256)/B256,0))))</f>
        <v>216</v>
      </c>
      <c r="K256" s="5">
        <f t="shared" si="6"/>
        <v>40.967500000000001</v>
      </c>
      <c r="L256" s="10">
        <f t="shared" si="7"/>
        <v>216</v>
      </c>
    </row>
    <row r="257" spans="1:12" x14ac:dyDescent="0.25">
      <c r="A257" s="1">
        <v>34365</v>
      </c>
      <c r="B257" s="3">
        <v>48.218699999999998</v>
      </c>
      <c r="C257" s="3">
        <v>0</v>
      </c>
      <c r="D257" s="3">
        <f t="shared" si="8"/>
        <v>46.906219999999969</v>
      </c>
      <c r="E257" s="3">
        <f t="shared" si="3"/>
        <v>45.802160500000035</v>
      </c>
      <c r="F257" s="3"/>
      <c r="G257" t="str">
        <f t="shared" si="4"/>
        <v>HOLD</v>
      </c>
      <c r="H257" s="5">
        <f t="shared" si="5"/>
        <v>40.967500000000001</v>
      </c>
      <c r="I257" s="2">
        <f>IF(G257="SELL",0,IF(G257="BUY",ROUNDDOWN((H256-Parameters!$B$3)/B257,0),IF(I256=0,0,I256+ROUNDDOWN((H256+I256*C257)/B257,0))))</f>
        <v>216</v>
      </c>
      <c r="K257" s="5">
        <f t="shared" si="6"/>
        <v>40.967500000000001</v>
      </c>
      <c r="L257" s="10">
        <f t="shared" si="7"/>
        <v>216</v>
      </c>
    </row>
    <row r="258" spans="1:12" x14ac:dyDescent="0.25">
      <c r="A258" s="1">
        <v>34366</v>
      </c>
      <c r="B258" s="3">
        <v>47.968699999999998</v>
      </c>
      <c r="C258" s="3">
        <v>0</v>
      </c>
      <c r="D258" s="3">
        <f t="shared" si="8"/>
        <v>46.939343999999963</v>
      </c>
      <c r="E258" s="3">
        <f t="shared" si="3"/>
        <v>45.819348000000033</v>
      </c>
      <c r="F258" s="3"/>
      <c r="G258" t="str">
        <f t="shared" si="4"/>
        <v>HOLD</v>
      </c>
      <c r="H258" s="5">
        <f t="shared" si="5"/>
        <v>40.967500000000001</v>
      </c>
      <c r="I258" s="2">
        <f>IF(G258="SELL",0,IF(G258="BUY",ROUNDDOWN((H257-Parameters!$B$3)/B258,0),IF(I257=0,0,I257+ROUNDDOWN((H257+I257*C258)/B258,0))))</f>
        <v>216</v>
      </c>
      <c r="K258" s="5">
        <f t="shared" si="6"/>
        <v>40.967500000000001</v>
      </c>
      <c r="L258" s="10">
        <f t="shared" si="7"/>
        <v>216</v>
      </c>
    </row>
    <row r="259" spans="1:12" x14ac:dyDescent="0.25">
      <c r="A259" s="1">
        <v>34367</v>
      </c>
      <c r="B259" s="3">
        <v>48.281199999999998</v>
      </c>
      <c r="C259" s="3">
        <v>0</v>
      </c>
      <c r="D259" s="3">
        <f t="shared" si="8"/>
        <v>46.984343999999965</v>
      </c>
      <c r="E259" s="3">
        <f t="shared" si="3"/>
        <v>45.838254000000035</v>
      </c>
      <c r="F259" s="3"/>
      <c r="G259" t="str">
        <f t="shared" si="4"/>
        <v>HOLD</v>
      </c>
      <c r="H259" s="5">
        <f t="shared" si="5"/>
        <v>40.967500000000001</v>
      </c>
      <c r="I259" s="2">
        <f>IF(G259="SELL",0,IF(G259="BUY",ROUNDDOWN((H258-Parameters!$B$3)/B259,0),IF(I258=0,0,I258+ROUNDDOWN((H258+I258*C259)/B259,0))))</f>
        <v>216</v>
      </c>
      <c r="K259" s="5">
        <f t="shared" si="6"/>
        <v>40.967500000000001</v>
      </c>
      <c r="L259" s="10">
        <f t="shared" si="7"/>
        <v>216</v>
      </c>
    </row>
    <row r="260" spans="1:12" x14ac:dyDescent="0.25">
      <c r="A260" s="1">
        <v>34368</v>
      </c>
      <c r="B260" s="3">
        <v>48.0625</v>
      </c>
      <c r="C260" s="3">
        <v>0</v>
      </c>
      <c r="D260" s="3">
        <f t="shared" si="8"/>
        <v>47.019969999999965</v>
      </c>
      <c r="E260" s="3">
        <f t="shared" si="3"/>
        <v>45.85887900000003</v>
      </c>
      <c r="F260" s="3"/>
      <c r="G260" t="str">
        <f t="shared" si="4"/>
        <v>HOLD</v>
      </c>
      <c r="H260" s="5">
        <f t="shared" si="5"/>
        <v>40.967500000000001</v>
      </c>
      <c r="I260" s="2">
        <f>IF(G260="SELL",0,IF(G260="BUY",ROUNDDOWN((H259-Parameters!$B$3)/B260,0),IF(I259=0,0,I259+ROUNDDOWN((H259+I259*C260)/B260,0))))</f>
        <v>216</v>
      </c>
      <c r="K260" s="5">
        <f t="shared" si="6"/>
        <v>40.967500000000001</v>
      </c>
      <c r="L260" s="10">
        <f t="shared" si="7"/>
        <v>216</v>
      </c>
    </row>
    <row r="261" spans="1:12" x14ac:dyDescent="0.25">
      <c r="A261" s="1">
        <v>34369</v>
      </c>
      <c r="B261" s="3">
        <v>46.968699999999998</v>
      </c>
      <c r="C261" s="3">
        <v>0</v>
      </c>
      <c r="D261" s="3">
        <f t="shared" si="8"/>
        <v>47.029969999999963</v>
      </c>
      <c r="E261" s="3">
        <f t="shared" si="3"/>
        <v>45.874972500000034</v>
      </c>
      <c r="F261" s="3"/>
      <c r="G261" t="str">
        <f t="shared" si="4"/>
        <v>HOLD</v>
      </c>
      <c r="H261" s="5">
        <f t="shared" si="5"/>
        <v>40.967500000000001</v>
      </c>
      <c r="I261" s="2">
        <f>IF(G261="SELL",0,IF(G261="BUY",ROUNDDOWN((H260-Parameters!$B$3)/B261,0),IF(I260=0,0,I260+ROUNDDOWN((H260+I260*C261)/B261,0))))</f>
        <v>216</v>
      </c>
      <c r="K261" s="5">
        <f t="shared" si="6"/>
        <v>40.967500000000001</v>
      </c>
      <c r="L261" s="10">
        <f t="shared" si="7"/>
        <v>216</v>
      </c>
    </row>
    <row r="262" spans="1:12" x14ac:dyDescent="0.25">
      <c r="A262" s="1">
        <v>34372</v>
      </c>
      <c r="B262" s="3">
        <v>47.1875</v>
      </c>
      <c r="C262" s="3">
        <v>0</v>
      </c>
      <c r="D262" s="3">
        <f t="shared" si="8"/>
        <v>47.043719999999965</v>
      </c>
      <c r="E262" s="3">
        <f t="shared" si="3"/>
        <v>45.893879000000041</v>
      </c>
      <c r="F262" s="3"/>
      <c r="G262" t="str">
        <f t="shared" si="4"/>
        <v>HOLD</v>
      </c>
      <c r="H262" s="5">
        <f t="shared" si="5"/>
        <v>40.967500000000001</v>
      </c>
      <c r="I262" s="2">
        <f>IF(G262="SELL",0,IF(G262="BUY",ROUNDDOWN((H261-Parameters!$B$3)/B262,0),IF(I261=0,0,I261+ROUNDDOWN((H261+I261*C262)/B262,0))))</f>
        <v>216</v>
      </c>
      <c r="K262" s="5">
        <f t="shared" si="6"/>
        <v>40.967500000000001</v>
      </c>
      <c r="L262" s="10">
        <f t="shared" si="7"/>
        <v>216</v>
      </c>
    </row>
    <row r="263" spans="1:12" x14ac:dyDescent="0.25">
      <c r="A263" s="1">
        <v>34373</v>
      </c>
      <c r="B263" s="3">
        <v>47.218699999999998</v>
      </c>
      <c r="C263" s="3">
        <v>0</v>
      </c>
      <c r="D263" s="3">
        <f t="shared" si="8"/>
        <v>47.061843999999965</v>
      </c>
      <c r="E263" s="3">
        <f t="shared" si="3"/>
        <v>45.910597500000037</v>
      </c>
      <c r="F263" s="3"/>
      <c r="G263" t="str">
        <f t="shared" si="4"/>
        <v>HOLD</v>
      </c>
      <c r="H263" s="5">
        <f t="shared" si="5"/>
        <v>40.967500000000001</v>
      </c>
      <c r="I263" s="2">
        <f>IF(G263="SELL",0,IF(G263="BUY",ROUNDDOWN((H262-Parameters!$B$3)/B263,0),IF(I262=0,0,I262+ROUNDDOWN((H262+I262*C263)/B263,0))))</f>
        <v>216</v>
      </c>
      <c r="K263" s="5">
        <f t="shared" si="6"/>
        <v>40.967500000000001</v>
      </c>
      <c r="L263" s="10">
        <f t="shared" si="7"/>
        <v>216</v>
      </c>
    </row>
    <row r="264" spans="1:12" x14ac:dyDescent="0.25">
      <c r="A264" s="1">
        <v>34374</v>
      </c>
      <c r="B264" s="3">
        <v>47.406199999999998</v>
      </c>
      <c r="C264" s="3">
        <v>0</v>
      </c>
      <c r="D264" s="3">
        <f t="shared" si="8"/>
        <v>47.083093999999967</v>
      </c>
      <c r="E264" s="3">
        <f t="shared" si="3"/>
        <v>45.928722500000042</v>
      </c>
      <c r="F264" s="3"/>
      <c r="G264" t="str">
        <f t="shared" si="4"/>
        <v>HOLD</v>
      </c>
      <c r="H264" s="5">
        <f t="shared" si="5"/>
        <v>40.967500000000001</v>
      </c>
      <c r="I264" s="2">
        <f>IF(G264="SELL",0,IF(G264="BUY",ROUNDDOWN((H263-Parameters!$B$3)/B264,0),IF(I263=0,0,I263+ROUNDDOWN((H263+I263*C264)/B264,0))))</f>
        <v>216</v>
      </c>
      <c r="K264" s="5">
        <f t="shared" si="6"/>
        <v>40.967500000000001</v>
      </c>
      <c r="L264" s="10">
        <f t="shared" si="7"/>
        <v>216</v>
      </c>
    </row>
    <row r="265" spans="1:12" x14ac:dyDescent="0.25">
      <c r="A265" s="1">
        <v>34375</v>
      </c>
      <c r="B265" s="3">
        <v>47</v>
      </c>
      <c r="C265" s="3">
        <v>0</v>
      </c>
      <c r="D265" s="3">
        <f t="shared" si="8"/>
        <v>47.094969999999968</v>
      </c>
      <c r="E265" s="3">
        <f t="shared" si="3"/>
        <v>45.943879000000045</v>
      </c>
      <c r="F265" s="3"/>
      <c r="G265" t="str">
        <f t="shared" si="4"/>
        <v>HOLD</v>
      </c>
      <c r="H265" s="5">
        <f t="shared" si="5"/>
        <v>40.967500000000001</v>
      </c>
      <c r="I265" s="2">
        <f>IF(G265="SELL",0,IF(G265="BUY",ROUNDDOWN((H264-Parameters!$B$3)/B265,0),IF(I264=0,0,I264+ROUNDDOWN((H264+I264*C265)/B265,0))))</f>
        <v>216</v>
      </c>
      <c r="K265" s="5">
        <f t="shared" si="6"/>
        <v>40.967500000000001</v>
      </c>
      <c r="L265" s="10">
        <f t="shared" si="7"/>
        <v>216</v>
      </c>
    </row>
    <row r="266" spans="1:12" x14ac:dyDescent="0.25">
      <c r="A266" s="1">
        <v>34376</v>
      </c>
      <c r="B266" s="3">
        <v>47.156199999999998</v>
      </c>
      <c r="C266" s="3">
        <v>0</v>
      </c>
      <c r="D266" s="3">
        <f t="shared" si="8"/>
        <v>47.107469999999978</v>
      </c>
      <c r="E266" s="3">
        <f t="shared" ref="E266:E329" si="9">AVERAGE(B67:B266)</f>
        <v>45.959504000000031</v>
      </c>
      <c r="F266" s="3"/>
      <c r="G266" t="str">
        <f t="shared" si="4"/>
        <v>HOLD</v>
      </c>
      <c r="H266" s="5">
        <f t="shared" si="5"/>
        <v>40.967500000000001</v>
      </c>
      <c r="I266" s="2">
        <f>IF(G266="SELL",0,IF(G266="BUY",ROUNDDOWN((H265-Parameters!$B$3)/B266,0),IF(I265=0,0,I265+ROUNDDOWN((H265+I265*C266)/B266,0))))</f>
        <v>216</v>
      </c>
      <c r="K266" s="5">
        <f t="shared" si="6"/>
        <v>40.967500000000001</v>
      </c>
      <c r="L266" s="10">
        <f t="shared" si="7"/>
        <v>216</v>
      </c>
    </row>
    <row r="267" spans="1:12" x14ac:dyDescent="0.25">
      <c r="A267" s="1">
        <v>34379</v>
      </c>
      <c r="B267" s="3">
        <v>47.218699999999998</v>
      </c>
      <c r="C267" s="3">
        <v>0</v>
      </c>
      <c r="D267" s="3">
        <f t="shared" si="8"/>
        <v>47.117469999999969</v>
      </c>
      <c r="E267" s="3">
        <f t="shared" si="9"/>
        <v>45.974035000000043</v>
      </c>
      <c r="F267" s="3"/>
      <c r="G267" t="str">
        <f t="shared" si="4"/>
        <v>HOLD</v>
      </c>
      <c r="H267" s="5">
        <f t="shared" si="5"/>
        <v>40.967500000000001</v>
      </c>
      <c r="I267" s="2">
        <f>IF(G267="SELL",0,IF(G267="BUY",ROUNDDOWN((H266-Parameters!$B$3)/B267,0),IF(I266=0,0,I266+ROUNDDOWN((H266+I266*C267)/B267,0))))</f>
        <v>216</v>
      </c>
      <c r="K267" s="5">
        <f t="shared" si="6"/>
        <v>40.967500000000001</v>
      </c>
      <c r="L267" s="10">
        <f t="shared" si="7"/>
        <v>216</v>
      </c>
    </row>
    <row r="268" spans="1:12" x14ac:dyDescent="0.25">
      <c r="A268" s="1">
        <v>34380</v>
      </c>
      <c r="B268" s="3">
        <v>47.468699999999998</v>
      </c>
      <c r="C268" s="3">
        <v>0</v>
      </c>
      <c r="D268" s="3">
        <f t="shared" si="8"/>
        <v>47.129343999999968</v>
      </c>
      <c r="E268" s="3">
        <f t="shared" si="9"/>
        <v>45.989035000000037</v>
      </c>
      <c r="F268" s="3"/>
      <c r="G268" t="str">
        <f t="shared" ref="G268:G331" si="10">IF(OR(AND(D268&gt;E268,D267&gt;E267),AND(D268&lt;E268,D267&lt;E267)),"HOLD",IF(AND(D268&gt;E268,D267&lt;E267),"BUY","SELL"))</f>
        <v>HOLD</v>
      </c>
      <c r="H268" s="5">
        <f t="shared" ref="H268:H331" si="11">IF(G268="BUY",H267/(I268*B268),IF(G268="SELL",H267+I267*B268,(H267+I267*C268)-((I268-I267)*B268)))</f>
        <v>40.967500000000001</v>
      </c>
      <c r="I268" s="2">
        <f>IF(G268="SELL",0,IF(G268="BUY",ROUNDDOWN((H267-Parameters!$B$3)/B268,0),IF(I267=0,0,I267+ROUNDDOWN((H267+I267*C268)/B268,0))))</f>
        <v>216</v>
      </c>
      <c r="K268" s="5">
        <f t="shared" ref="K268:K331" si="12">K267+L267*C268-((L268-L267)*B268)</f>
        <v>40.967500000000001</v>
      </c>
      <c r="L268" s="10">
        <f t="shared" ref="L268:L331" si="13">L267+ROUNDDOWN((K267+C268*L267)/B268,0)</f>
        <v>216</v>
      </c>
    </row>
    <row r="269" spans="1:12" x14ac:dyDescent="0.25">
      <c r="A269" s="1">
        <v>34381</v>
      </c>
      <c r="B269" s="3">
        <v>47.4375</v>
      </c>
      <c r="C269" s="3">
        <v>0</v>
      </c>
      <c r="D269" s="3">
        <f t="shared" si="8"/>
        <v>47.141219999999969</v>
      </c>
      <c r="E269" s="3">
        <f t="shared" si="9"/>
        <v>46.003254000000041</v>
      </c>
      <c r="F269" s="3"/>
      <c r="G269" t="str">
        <f t="shared" si="10"/>
        <v>HOLD</v>
      </c>
      <c r="H269" s="5">
        <f t="shared" si="11"/>
        <v>40.967500000000001</v>
      </c>
      <c r="I269" s="2">
        <f>IF(G269="SELL",0,IF(G269="BUY",ROUNDDOWN((H268-Parameters!$B$3)/B269,0),IF(I268=0,0,I268+ROUNDDOWN((H268+I268*C269)/B269,0))))</f>
        <v>216</v>
      </c>
      <c r="K269" s="5">
        <f t="shared" si="12"/>
        <v>40.967500000000001</v>
      </c>
      <c r="L269" s="10">
        <f t="shared" si="13"/>
        <v>216</v>
      </c>
    </row>
    <row r="270" spans="1:12" x14ac:dyDescent="0.25">
      <c r="A270" s="1">
        <v>34382</v>
      </c>
      <c r="B270" s="3">
        <v>47.156199999999998</v>
      </c>
      <c r="C270" s="3">
        <v>0</v>
      </c>
      <c r="D270" s="3">
        <f t="shared" si="8"/>
        <v>47.14746999999997</v>
      </c>
      <c r="E270" s="3">
        <f t="shared" si="9"/>
        <v>46.016847500000047</v>
      </c>
      <c r="F270" s="3"/>
      <c r="G270" t="str">
        <f t="shared" si="10"/>
        <v>HOLD</v>
      </c>
      <c r="H270" s="5">
        <f t="shared" si="11"/>
        <v>40.967500000000001</v>
      </c>
      <c r="I270" s="2">
        <f>IF(G270="SELL",0,IF(G270="BUY",ROUNDDOWN((H269-Parameters!$B$3)/B270,0),IF(I269=0,0,I269+ROUNDDOWN((H269+I269*C270)/B270,0))))</f>
        <v>216</v>
      </c>
      <c r="K270" s="5">
        <f t="shared" si="12"/>
        <v>40.967500000000001</v>
      </c>
      <c r="L270" s="10">
        <f t="shared" si="13"/>
        <v>216</v>
      </c>
    </row>
    <row r="271" spans="1:12" x14ac:dyDescent="0.25">
      <c r="A271" s="1">
        <v>34383</v>
      </c>
      <c r="B271" s="3">
        <v>46.875</v>
      </c>
      <c r="C271" s="3">
        <v>0</v>
      </c>
      <c r="D271" s="3">
        <f t="shared" si="8"/>
        <v>47.151219999999967</v>
      </c>
      <c r="E271" s="3">
        <f t="shared" si="9"/>
        <v>46.029504000000053</v>
      </c>
      <c r="F271" s="3"/>
      <c r="G271" t="str">
        <f t="shared" si="10"/>
        <v>HOLD</v>
      </c>
      <c r="H271" s="5">
        <f t="shared" si="11"/>
        <v>40.967500000000001</v>
      </c>
      <c r="I271" s="2">
        <f>IF(G271="SELL",0,IF(G271="BUY",ROUNDDOWN((H270-Parameters!$B$3)/B271,0),IF(I270=0,0,I270+ROUNDDOWN((H270+I270*C271)/B271,0))))</f>
        <v>216</v>
      </c>
      <c r="K271" s="5">
        <f t="shared" si="12"/>
        <v>40.967500000000001</v>
      </c>
      <c r="L271" s="10">
        <f t="shared" si="13"/>
        <v>216</v>
      </c>
    </row>
    <row r="272" spans="1:12" x14ac:dyDescent="0.25">
      <c r="A272" s="1">
        <v>34387</v>
      </c>
      <c r="B272" s="3">
        <v>47.343699999999998</v>
      </c>
      <c r="C272" s="3">
        <v>0</v>
      </c>
      <c r="D272" s="3">
        <f t="shared" si="8"/>
        <v>47.166219999999967</v>
      </c>
      <c r="E272" s="3">
        <f t="shared" si="9"/>
        <v>46.044035000000051</v>
      </c>
      <c r="F272" s="3"/>
      <c r="G272" t="str">
        <f t="shared" si="10"/>
        <v>HOLD</v>
      </c>
      <c r="H272" s="5">
        <f t="shared" si="11"/>
        <v>40.967500000000001</v>
      </c>
      <c r="I272" s="2">
        <f>IF(G272="SELL",0,IF(G272="BUY",ROUNDDOWN((H271-Parameters!$B$3)/B272,0),IF(I271=0,0,I271+ROUNDDOWN((H271+I271*C272)/B272,0))))</f>
        <v>216</v>
      </c>
      <c r="K272" s="5">
        <f t="shared" si="12"/>
        <v>40.967500000000001</v>
      </c>
      <c r="L272" s="10">
        <f t="shared" si="13"/>
        <v>216</v>
      </c>
    </row>
    <row r="273" spans="1:12" x14ac:dyDescent="0.25">
      <c r="A273" s="1">
        <v>34388</v>
      </c>
      <c r="B273" s="3">
        <v>47.218699999999998</v>
      </c>
      <c r="C273" s="3">
        <v>0</v>
      </c>
      <c r="D273" s="3">
        <f t="shared" si="8"/>
        <v>47.173093999999963</v>
      </c>
      <c r="E273" s="3">
        <f t="shared" si="9"/>
        <v>46.057003500000043</v>
      </c>
      <c r="F273" s="3"/>
      <c r="G273" t="str">
        <f t="shared" si="10"/>
        <v>HOLD</v>
      </c>
      <c r="H273" s="5">
        <f t="shared" si="11"/>
        <v>40.967500000000001</v>
      </c>
      <c r="I273" s="2">
        <f>IF(G273="SELL",0,IF(G273="BUY",ROUNDDOWN((H272-Parameters!$B$3)/B273,0),IF(I272=0,0,I272+ROUNDDOWN((H272+I272*C273)/B273,0))))</f>
        <v>216</v>
      </c>
      <c r="K273" s="5">
        <f t="shared" si="12"/>
        <v>40.967500000000001</v>
      </c>
      <c r="L273" s="10">
        <f t="shared" si="13"/>
        <v>216</v>
      </c>
    </row>
    <row r="274" spans="1:12" x14ac:dyDescent="0.25">
      <c r="A274" s="1">
        <v>34389</v>
      </c>
      <c r="B274" s="3">
        <v>46.593699999999998</v>
      </c>
      <c r="C274" s="3">
        <v>0</v>
      </c>
      <c r="D274" s="3">
        <f t="shared" si="8"/>
        <v>47.174343999999977</v>
      </c>
      <c r="E274" s="3">
        <f t="shared" si="9"/>
        <v>46.067159500000045</v>
      </c>
      <c r="F274" s="3"/>
      <c r="G274" t="str">
        <f t="shared" si="10"/>
        <v>HOLD</v>
      </c>
      <c r="H274" s="5">
        <f t="shared" si="11"/>
        <v>40.967500000000001</v>
      </c>
      <c r="I274" s="2">
        <f>IF(G274="SELL",0,IF(G274="BUY",ROUNDDOWN((H273-Parameters!$B$3)/B274,0),IF(I273=0,0,I273+ROUNDDOWN((H273+I273*C274)/B274,0))))</f>
        <v>216</v>
      </c>
      <c r="K274" s="5">
        <f t="shared" si="12"/>
        <v>40.967500000000001</v>
      </c>
      <c r="L274" s="10">
        <f t="shared" si="13"/>
        <v>216</v>
      </c>
    </row>
    <row r="275" spans="1:12" x14ac:dyDescent="0.25">
      <c r="A275" s="1">
        <v>34390</v>
      </c>
      <c r="B275" s="3">
        <v>46.8125</v>
      </c>
      <c r="C275" s="3">
        <v>0</v>
      </c>
      <c r="D275" s="3">
        <f t="shared" si="8"/>
        <v>47.181219999999975</v>
      </c>
      <c r="E275" s="3">
        <f t="shared" si="9"/>
        <v>46.08106600000005</v>
      </c>
      <c r="F275" s="3"/>
      <c r="G275" t="str">
        <f t="shared" si="10"/>
        <v>HOLD</v>
      </c>
      <c r="H275" s="5">
        <f t="shared" si="11"/>
        <v>40.967500000000001</v>
      </c>
      <c r="I275" s="2">
        <f>IF(G275="SELL",0,IF(G275="BUY",ROUNDDOWN((H274-Parameters!$B$3)/B275,0),IF(I274=0,0,I274+ROUNDDOWN((H274+I274*C275)/B275,0))))</f>
        <v>216</v>
      </c>
      <c r="K275" s="5">
        <f t="shared" si="12"/>
        <v>40.967500000000001</v>
      </c>
      <c r="L275" s="10">
        <f t="shared" si="13"/>
        <v>216</v>
      </c>
    </row>
    <row r="276" spans="1:12" x14ac:dyDescent="0.25">
      <c r="A276" s="1">
        <v>34393</v>
      </c>
      <c r="B276" s="3">
        <v>46.8125</v>
      </c>
      <c r="C276" s="3">
        <v>0</v>
      </c>
      <c r="D276" s="3">
        <f t="shared" si="8"/>
        <v>47.184969999999979</v>
      </c>
      <c r="E276" s="3">
        <f t="shared" si="9"/>
        <v>46.095128500000037</v>
      </c>
      <c r="F276" s="3"/>
      <c r="G276" t="str">
        <f t="shared" si="10"/>
        <v>HOLD</v>
      </c>
      <c r="H276" s="5">
        <f t="shared" si="11"/>
        <v>40.967500000000001</v>
      </c>
      <c r="I276" s="2">
        <f>IF(G276="SELL",0,IF(G276="BUY",ROUNDDOWN((H275-Parameters!$B$3)/B276,0),IF(I275=0,0,I275+ROUNDDOWN((H275+I275*C276)/B276,0))))</f>
        <v>216</v>
      </c>
      <c r="K276" s="5">
        <f t="shared" si="12"/>
        <v>40.967500000000001</v>
      </c>
      <c r="L276" s="10">
        <f t="shared" si="13"/>
        <v>216</v>
      </c>
    </row>
    <row r="277" spans="1:12" x14ac:dyDescent="0.25">
      <c r="A277" s="1">
        <v>34394</v>
      </c>
      <c r="B277" s="3">
        <v>46.625</v>
      </c>
      <c r="C277" s="3">
        <v>0</v>
      </c>
      <c r="D277" s="3">
        <f t="shared" si="8"/>
        <v>47.186219999999963</v>
      </c>
      <c r="E277" s="3">
        <f t="shared" si="9"/>
        <v>46.107472500000043</v>
      </c>
      <c r="F277" s="3"/>
      <c r="G277" t="str">
        <f t="shared" si="10"/>
        <v>HOLD</v>
      </c>
      <c r="H277" s="5">
        <f t="shared" si="11"/>
        <v>40.967500000000001</v>
      </c>
      <c r="I277" s="2">
        <f>IF(G277="SELL",0,IF(G277="BUY",ROUNDDOWN((H276-Parameters!$B$3)/B277,0),IF(I276=0,0,I276+ROUNDDOWN((H276+I276*C277)/B277,0))))</f>
        <v>216</v>
      </c>
      <c r="K277" s="5">
        <f t="shared" si="12"/>
        <v>40.967500000000001</v>
      </c>
      <c r="L277" s="10">
        <f t="shared" si="13"/>
        <v>216</v>
      </c>
    </row>
    <row r="278" spans="1:12" x14ac:dyDescent="0.25">
      <c r="A278" s="1">
        <v>34395</v>
      </c>
      <c r="B278" s="3">
        <v>46.6875</v>
      </c>
      <c r="C278" s="3">
        <v>0</v>
      </c>
      <c r="D278" s="3">
        <f t="shared" si="8"/>
        <v>47.187469999999976</v>
      </c>
      <c r="E278" s="3">
        <f t="shared" si="9"/>
        <v>46.120285000000038</v>
      </c>
      <c r="F278" s="3"/>
      <c r="G278" t="str">
        <f t="shared" si="10"/>
        <v>HOLD</v>
      </c>
      <c r="H278" s="5">
        <f t="shared" si="11"/>
        <v>40.967500000000001</v>
      </c>
      <c r="I278" s="2">
        <f>IF(G278="SELL",0,IF(G278="BUY",ROUNDDOWN((H277-Parameters!$B$3)/B278,0),IF(I277=0,0,I277+ROUNDDOWN((H277+I277*C278)/B278,0))))</f>
        <v>216</v>
      </c>
      <c r="K278" s="5">
        <f t="shared" si="12"/>
        <v>40.967500000000001</v>
      </c>
      <c r="L278" s="10">
        <f t="shared" si="13"/>
        <v>216</v>
      </c>
    </row>
    <row r="279" spans="1:12" x14ac:dyDescent="0.25">
      <c r="A279" s="1">
        <v>34396</v>
      </c>
      <c r="B279" s="3">
        <v>46.5625</v>
      </c>
      <c r="C279" s="3">
        <v>0</v>
      </c>
      <c r="D279" s="3">
        <f t="shared" si="8"/>
        <v>47.189345999999979</v>
      </c>
      <c r="E279" s="3">
        <f t="shared" si="9"/>
        <v>46.127941500000041</v>
      </c>
      <c r="F279" s="3"/>
      <c r="G279" t="str">
        <f t="shared" si="10"/>
        <v>HOLD</v>
      </c>
      <c r="H279" s="5">
        <f t="shared" si="11"/>
        <v>40.967500000000001</v>
      </c>
      <c r="I279" s="2">
        <f>IF(G279="SELL",0,IF(G279="BUY",ROUNDDOWN((H278-Parameters!$B$3)/B279,0),IF(I278=0,0,I278+ROUNDDOWN((H278+I278*C279)/B279,0))))</f>
        <v>216</v>
      </c>
      <c r="K279" s="5">
        <f t="shared" si="12"/>
        <v>40.967500000000001</v>
      </c>
      <c r="L279" s="10">
        <f t="shared" si="13"/>
        <v>216</v>
      </c>
    </row>
    <row r="280" spans="1:12" x14ac:dyDescent="0.25">
      <c r="A280" s="1">
        <v>34397</v>
      </c>
      <c r="B280" s="3">
        <v>46.6875</v>
      </c>
      <c r="C280" s="3">
        <v>0</v>
      </c>
      <c r="D280" s="3">
        <f t="shared" si="8"/>
        <v>47.187471999999978</v>
      </c>
      <c r="E280" s="3">
        <f t="shared" si="9"/>
        <v>46.135598000000044</v>
      </c>
      <c r="F280" s="3"/>
      <c r="G280" t="str">
        <f t="shared" si="10"/>
        <v>HOLD</v>
      </c>
      <c r="H280" s="5">
        <f t="shared" si="11"/>
        <v>40.967500000000001</v>
      </c>
      <c r="I280" s="2">
        <f>IF(G280="SELL",0,IF(G280="BUY",ROUNDDOWN((H279-Parameters!$B$3)/B280,0),IF(I279=0,0,I279+ROUNDDOWN((H279+I279*C280)/B280,0))))</f>
        <v>216</v>
      </c>
      <c r="K280" s="5">
        <f t="shared" si="12"/>
        <v>40.967500000000001</v>
      </c>
      <c r="L280" s="10">
        <f t="shared" si="13"/>
        <v>216</v>
      </c>
    </row>
    <row r="281" spans="1:12" x14ac:dyDescent="0.25">
      <c r="A281" s="1">
        <v>34400</v>
      </c>
      <c r="B281" s="3">
        <v>46.9375</v>
      </c>
      <c r="C281" s="3">
        <v>0</v>
      </c>
      <c r="D281" s="3">
        <f t="shared" si="8"/>
        <v>47.191221999999982</v>
      </c>
      <c r="E281" s="3">
        <f t="shared" si="9"/>
        <v>46.146535500000049</v>
      </c>
      <c r="F281" s="3"/>
      <c r="G281" t="str">
        <f t="shared" si="10"/>
        <v>HOLD</v>
      </c>
      <c r="H281" s="5">
        <f t="shared" si="11"/>
        <v>40.967500000000001</v>
      </c>
      <c r="I281" s="2">
        <f>IF(G281="SELL",0,IF(G281="BUY",ROUNDDOWN((H280-Parameters!$B$3)/B281,0),IF(I280=0,0,I280+ROUNDDOWN((H280+I280*C281)/B281,0))))</f>
        <v>216</v>
      </c>
      <c r="K281" s="5">
        <f t="shared" si="12"/>
        <v>40.967500000000001</v>
      </c>
      <c r="L281" s="10">
        <f t="shared" si="13"/>
        <v>216</v>
      </c>
    </row>
    <row r="282" spans="1:12" x14ac:dyDescent="0.25">
      <c r="A282" s="1">
        <v>34401</v>
      </c>
      <c r="B282" s="3">
        <v>46.75</v>
      </c>
      <c r="C282" s="3">
        <v>0</v>
      </c>
      <c r="D282" s="3">
        <f t="shared" si="8"/>
        <v>47.186221999999979</v>
      </c>
      <c r="E282" s="3">
        <f t="shared" si="9"/>
        <v>46.155598000000047</v>
      </c>
      <c r="F282" s="3"/>
      <c r="G282" t="str">
        <f t="shared" si="10"/>
        <v>HOLD</v>
      </c>
      <c r="H282" s="5">
        <f t="shared" si="11"/>
        <v>40.967500000000001</v>
      </c>
      <c r="I282" s="2">
        <f>IF(G282="SELL",0,IF(G282="BUY",ROUNDDOWN((H281-Parameters!$B$3)/B282,0),IF(I281=0,0,I281+ROUNDDOWN((H281+I281*C282)/B282,0))))</f>
        <v>216</v>
      </c>
      <c r="K282" s="5">
        <f t="shared" si="12"/>
        <v>40.967500000000001</v>
      </c>
      <c r="L282" s="10">
        <f t="shared" si="13"/>
        <v>216</v>
      </c>
    </row>
    <row r="283" spans="1:12" x14ac:dyDescent="0.25">
      <c r="A283" s="1">
        <v>34402</v>
      </c>
      <c r="B283" s="3">
        <v>46.968699999999998</v>
      </c>
      <c r="C283" s="3">
        <v>0</v>
      </c>
      <c r="D283" s="3">
        <f t="shared" si="8"/>
        <v>47.183721999999968</v>
      </c>
      <c r="E283" s="3">
        <f t="shared" si="9"/>
        <v>46.165285500000046</v>
      </c>
      <c r="F283" s="3"/>
      <c r="G283" t="str">
        <f t="shared" si="10"/>
        <v>HOLD</v>
      </c>
      <c r="H283" s="5">
        <f t="shared" si="11"/>
        <v>40.967500000000001</v>
      </c>
      <c r="I283" s="2">
        <f>IF(G283="SELL",0,IF(G283="BUY",ROUNDDOWN((H282-Parameters!$B$3)/B283,0),IF(I282=0,0,I282+ROUNDDOWN((H282+I282*C283)/B283,0))))</f>
        <v>216</v>
      </c>
      <c r="K283" s="5">
        <f t="shared" si="12"/>
        <v>40.967500000000001</v>
      </c>
      <c r="L283" s="10">
        <f t="shared" si="13"/>
        <v>216</v>
      </c>
    </row>
    <row r="284" spans="1:12" x14ac:dyDescent="0.25">
      <c r="A284" s="1">
        <v>34403</v>
      </c>
      <c r="B284" s="3">
        <v>46.593699999999998</v>
      </c>
      <c r="C284" s="3">
        <v>0</v>
      </c>
      <c r="D284" s="3">
        <f t="shared" si="8"/>
        <v>47.174971999999968</v>
      </c>
      <c r="E284" s="3">
        <f t="shared" si="9"/>
        <v>46.170285500000034</v>
      </c>
      <c r="F284" s="3"/>
      <c r="G284" t="str">
        <f t="shared" si="10"/>
        <v>HOLD</v>
      </c>
      <c r="H284" s="5">
        <f t="shared" si="11"/>
        <v>40.967500000000001</v>
      </c>
      <c r="I284" s="2">
        <f>IF(G284="SELL",0,IF(G284="BUY",ROUNDDOWN((H283-Parameters!$B$3)/B284,0),IF(I283=0,0,I283+ROUNDDOWN((H283+I283*C284)/B284,0))))</f>
        <v>216</v>
      </c>
      <c r="K284" s="5">
        <f t="shared" si="12"/>
        <v>40.967500000000001</v>
      </c>
      <c r="L284" s="10">
        <f t="shared" si="13"/>
        <v>216</v>
      </c>
    </row>
    <row r="285" spans="1:12" x14ac:dyDescent="0.25">
      <c r="A285" s="1">
        <v>34404</v>
      </c>
      <c r="B285" s="3">
        <v>46.843699999999998</v>
      </c>
      <c r="C285" s="3">
        <v>0</v>
      </c>
      <c r="D285" s="3">
        <f t="shared" si="8"/>
        <v>47.174971999999968</v>
      </c>
      <c r="E285" s="3">
        <f t="shared" si="9"/>
        <v>46.177316500000046</v>
      </c>
      <c r="F285" s="3"/>
      <c r="G285" t="str">
        <f t="shared" si="10"/>
        <v>HOLD</v>
      </c>
      <c r="H285" s="5">
        <f t="shared" si="11"/>
        <v>40.967500000000001</v>
      </c>
      <c r="I285" s="2">
        <f>IF(G285="SELL",0,IF(G285="BUY",ROUNDDOWN((H284-Parameters!$B$3)/B285,0),IF(I284=0,0,I284+ROUNDDOWN((H284+I284*C285)/B285,0))))</f>
        <v>216</v>
      </c>
      <c r="K285" s="5">
        <f t="shared" si="12"/>
        <v>40.967500000000001</v>
      </c>
      <c r="L285" s="10">
        <f t="shared" si="13"/>
        <v>216</v>
      </c>
    </row>
    <row r="286" spans="1:12" x14ac:dyDescent="0.25">
      <c r="A286" s="1">
        <v>34407</v>
      </c>
      <c r="B286" s="3">
        <v>46.906199999999998</v>
      </c>
      <c r="C286" s="3">
        <v>0</v>
      </c>
      <c r="D286" s="3">
        <f t="shared" si="8"/>
        <v>47.18122199999997</v>
      </c>
      <c r="E286" s="3">
        <f t="shared" si="9"/>
        <v>46.185754000000045</v>
      </c>
      <c r="F286" s="3"/>
      <c r="G286" t="str">
        <f t="shared" si="10"/>
        <v>HOLD</v>
      </c>
      <c r="H286" s="5">
        <f t="shared" si="11"/>
        <v>40.967500000000001</v>
      </c>
      <c r="I286" s="2">
        <f>IF(G286="SELL",0,IF(G286="BUY",ROUNDDOWN((H285-Parameters!$B$3)/B286,0),IF(I285=0,0,I285+ROUNDDOWN((H285+I285*C286)/B286,0))))</f>
        <v>216</v>
      </c>
      <c r="K286" s="5">
        <f t="shared" si="12"/>
        <v>40.967500000000001</v>
      </c>
      <c r="L286" s="10">
        <f t="shared" si="13"/>
        <v>216</v>
      </c>
    </row>
    <row r="287" spans="1:12" x14ac:dyDescent="0.25">
      <c r="A287" s="1">
        <v>34408</v>
      </c>
      <c r="B287" s="3">
        <v>46.875</v>
      </c>
      <c r="C287" s="3">
        <v>0</v>
      </c>
      <c r="D287" s="3">
        <f t="shared" si="8"/>
        <v>47.189347999999974</v>
      </c>
      <c r="E287" s="3">
        <f t="shared" si="9"/>
        <v>46.191848000000043</v>
      </c>
      <c r="F287" s="3"/>
      <c r="G287" t="str">
        <f t="shared" si="10"/>
        <v>HOLD</v>
      </c>
      <c r="H287" s="5">
        <f t="shared" si="11"/>
        <v>40.967500000000001</v>
      </c>
      <c r="I287" s="2">
        <f>IF(G287="SELL",0,IF(G287="BUY",ROUNDDOWN((H286-Parameters!$B$3)/B287,0),IF(I286=0,0,I286+ROUNDDOWN((H286+I286*C287)/B287,0))))</f>
        <v>216</v>
      </c>
      <c r="K287" s="5">
        <f t="shared" si="12"/>
        <v>40.967500000000001</v>
      </c>
      <c r="L287" s="10">
        <f t="shared" si="13"/>
        <v>216</v>
      </c>
    </row>
    <row r="288" spans="1:12" x14ac:dyDescent="0.25">
      <c r="A288" s="1">
        <v>34409</v>
      </c>
      <c r="B288" s="3">
        <v>47.25</v>
      </c>
      <c r="C288" s="3">
        <v>0</v>
      </c>
      <c r="D288" s="3">
        <f t="shared" si="8"/>
        <v>47.201223999999975</v>
      </c>
      <c r="E288" s="3">
        <f t="shared" si="9"/>
        <v>46.200129500000045</v>
      </c>
      <c r="F288" s="3"/>
      <c r="G288" t="str">
        <f t="shared" si="10"/>
        <v>HOLD</v>
      </c>
      <c r="H288" s="5">
        <f t="shared" si="11"/>
        <v>40.967500000000001</v>
      </c>
      <c r="I288" s="2">
        <f>IF(G288="SELL",0,IF(G288="BUY",ROUNDDOWN((H287-Parameters!$B$3)/B288,0),IF(I287=0,0,I287+ROUNDDOWN((H287+I287*C288)/B288,0))))</f>
        <v>216</v>
      </c>
      <c r="K288" s="5">
        <f t="shared" si="12"/>
        <v>40.967500000000001</v>
      </c>
      <c r="L288" s="10">
        <f t="shared" si="13"/>
        <v>216</v>
      </c>
    </row>
    <row r="289" spans="1:12" x14ac:dyDescent="0.25">
      <c r="A289" s="1">
        <v>34410</v>
      </c>
      <c r="B289" s="3">
        <v>47.25</v>
      </c>
      <c r="C289" s="3">
        <v>0</v>
      </c>
      <c r="D289" s="3">
        <f t="shared" si="8"/>
        <v>47.211223999999973</v>
      </c>
      <c r="E289" s="3">
        <f t="shared" si="9"/>
        <v>46.209192000000051</v>
      </c>
      <c r="F289" s="3"/>
      <c r="G289" t="str">
        <f t="shared" si="10"/>
        <v>HOLD</v>
      </c>
      <c r="H289" s="5">
        <f t="shared" si="11"/>
        <v>40.967500000000001</v>
      </c>
      <c r="I289" s="2">
        <f>IF(G289="SELL",0,IF(G289="BUY",ROUNDDOWN((H288-Parameters!$B$3)/B289,0),IF(I288=0,0,I288+ROUNDDOWN((H288+I288*C289)/B289,0))))</f>
        <v>216</v>
      </c>
      <c r="K289" s="5">
        <f t="shared" si="12"/>
        <v>40.967500000000001</v>
      </c>
      <c r="L289" s="10">
        <f t="shared" si="13"/>
        <v>216</v>
      </c>
    </row>
    <row r="290" spans="1:12" x14ac:dyDescent="0.25">
      <c r="A290" s="1">
        <v>34411</v>
      </c>
      <c r="B290" s="3">
        <v>46.968699999999998</v>
      </c>
      <c r="C290" s="3">
        <v>0.27100000000000002</v>
      </c>
      <c r="D290" s="3">
        <f t="shared" si="8"/>
        <v>47.215597999999972</v>
      </c>
      <c r="E290" s="3">
        <f t="shared" si="9"/>
        <v>46.217629500000051</v>
      </c>
      <c r="F290" s="3"/>
      <c r="G290" t="str">
        <f t="shared" si="10"/>
        <v>HOLD</v>
      </c>
      <c r="H290" s="5">
        <f t="shared" si="11"/>
        <v>5.5661000000000058</v>
      </c>
      <c r="I290" s="2">
        <f>IF(G290="SELL",0,IF(G290="BUY",ROUNDDOWN((H289-Parameters!$B$3)/B290,0),IF(I289=0,0,I289+ROUNDDOWN((H289+I289*C290)/B290,0))))</f>
        <v>218</v>
      </c>
      <c r="K290" s="5">
        <f t="shared" si="12"/>
        <v>5.5661000000000058</v>
      </c>
      <c r="L290" s="10">
        <f t="shared" si="13"/>
        <v>218</v>
      </c>
    </row>
    <row r="291" spans="1:12" x14ac:dyDescent="0.25">
      <c r="A291" s="1">
        <v>34414</v>
      </c>
      <c r="B291" s="3">
        <v>46.843699999999998</v>
      </c>
      <c r="C291" s="3">
        <v>0</v>
      </c>
      <c r="D291" s="3">
        <f t="shared" si="8"/>
        <v>47.211847999999975</v>
      </c>
      <c r="E291" s="3">
        <f t="shared" si="9"/>
        <v>46.226223000000047</v>
      </c>
      <c r="F291" s="3"/>
      <c r="G291" t="str">
        <f t="shared" si="10"/>
        <v>HOLD</v>
      </c>
      <c r="H291" s="5">
        <f t="shared" si="11"/>
        <v>5.5661000000000058</v>
      </c>
      <c r="I291" s="2">
        <f>IF(G291="SELL",0,IF(G291="BUY",ROUNDDOWN((H290-Parameters!$B$3)/B291,0),IF(I290=0,0,I290+ROUNDDOWN((H290+I290*C291)/B291,0))))</f>
        <v>218</v>
      </c>
      <c r="K291" s="5">
        <f t="shared" si="12"/>
        <v>5.5661000000000058</v>
      </c>
      <c r="L291" s="10">
        <f t="shared" si="13"/>
        <v>218</v>
      </c>
    </row>
    <row r="292" spans="1:12" x14ac:dyDescent="0.25">
      <c r="A292" s="1">
        <v>34415</v>
      </c>
      <c r="B292" s="3">
        <v>46.968699999999998</v>
      </c>
      <c r="C292" s="3">
        <v>0</v>
      </c>
      <c r="D292" s="3">
        <f t="shared" si="8"/>
        <v>47.199347999999972</v>
      </c>
      <c r="E292" s="3">
        <f t="shared" si="9"/>
        <v>46.237473000000044</v>
      </c>
      <c r="F292" s="3"/>
      <c r="G292" t="str">
        <f t="shared" si="10"/>
        <v>HOLD</v>
      </c>
      <c r="H292" s="5">
        <f t="shared" si="11"/>
        <v>5.5661000000000058</v>
      </c>
      <c r="I292" s="2">
        <f>IF(G292="SELL",0,IF(G292="BUY",ROUNDDOWN((H291-Parameters!$B$3)/B292,0),IF(I291=0,0,I291+ROUNDDOWN((H291+I291*C292)/B292,0))))</f>
        <v>218</v>
      </c>
      <c r="K292" s="5">
        <f t="shared" si="12"/>
        <v>5.5661000000000058</v>
      </c>
      <c r="L292" s="10">
        <f t="shared" si="13"/>
        <v>218</v>
      </c>
    </row>
    <row r="293" spans="1:12" x14ac:dyDescent="0.25">
      <c r="A293" s="1">
        <v>34416</v>
      </c>
      <c r="B293" s="3">
        <v>46.9375</v>
      </c>
      <c r="C293" s="3">
        <v>0</v>
      </c>
      <c r="D293" s="3">
        <f t="shared" si="8"/>
        <v>47.188097999999975</v>
      </c>
      <c r="E293" s="3">
        <f t="shared" si="9"/>
        <v>46.247785500000049</v>
      </c>
      <c r="F293" s="3"/>
      <c r="G293" t="str">
        <f t="shared" si="10"/>
        <v>HOLD</v>
      </c>
      <c r="H293" s="5">
        <f t="shared" si="11"/>
        <v>5.5661000000000058</v>
      </c>
      <c r="I293" s="2">
        <f>IF(G293="SELL",0,IF(G293="BUY",ROUNDDOWN((H292-Parameters!$B$3)/B293,0),IF(I292=0,0,I292+ROUNDDOWN((H292+I292*C293)/B293,0))))</f>
        <v>218</v>
      </c>
      <c r="K293" s="5">
        <f t="shared" si="12"/>
        <v>5.5661000000000058</v>
      </c>
      <c r="L293" s="10">
        <f t="shared" si="13"/>
        <v>218</v>
      </c>
    </row>
    <row r="294" spans="1:12" x14ac:dyDescent="0.25">
      <c r="A294" s="1">
        <v>34417</v>
      </c>
      <c r="B294" s="3">
        <v>46.375</v>
      </c>
      <c r="C294" s="3">
        <v>0</v>
      </c>
      <c r="D294" s="3">
        <f t="shared" si="8"/>
        <v>47.168723999999976</v>
      </c>
      <c r="E294" s="3">
        <f t="shared" si="9"/>
        <v>46.255129500000045</v>
      </c>
      <c r="F294" s="3"/>
      <c r="G294" t="str">
        <f t="shared" si="10"/>
        <v>HOLD</v>
      </c>
      <c r="H294" s="5">
        <f t="shared" si="11"/>
        <v>5.5661000000000058</v>
      </c>
      <c r="I294" s="2">
        <f>IF(G294="SELL",0,IF(G294="BUY",ROUNDDOWN((H293-Parameters!$B$3)/B294,0),IF(I293=0,0,I293+ROUNDDOWN((H293+I293*C294)/B294,0))))</f>
        <v>218</v>
      </c>
      <c r="K294" s="5">
        <f t="shared" si="12"/>
        <v>5.5661000000000058</v>
      </c>
      <c r="L294" s="10">
        <f t="shared" si="13"/>
        <v>218</v>
      </c>
    </row>
    <row r="295" spans="1:12" x14ac:dyDescent="0.25">
      <c r="A295" s="1">
        <v>34418</v>
      </c>
      <c r="B295" s="3">
        <v>45.9375</v>
      </c>
      <c r="C295" s="3">
        <v>0</v>
      </c>
      <c r="D295" s="3">
        <f t="shared" si="8"/>
        <v>47.143099999999976</v>
      </c>
      <c r="E295" s="3">
        <f t="shared" si="9"/>
        <v>46.259348500000058</v>
      </c>
      <c r="F295" s="3"/>
      <c r="G295" t="str">
        <f t="shared" si="10"/>
        <v>HOLD</v>
      </c>
      <c r="H295" s="5">
        <f t="shared" si="11"/>
        <v>5.5661000000000058</v>
      </c>
      <c r="I295" s="2">
        <f>IF(G295="SELL",0,IF(G295="BUY",ROUNDDOWN((H294-Parameters!$B$3)/B295,0),IF(I294=0,0,I294+ROUNDDOWN((H294+I294*C295)/B295,0))))</f>
        <v>218</v>
      </c>
      <c r="K295" s="5">
        <f t="shared" si="12"/>
        <v>5.5661000000000058</v>
      </c>
      <c r="L295" s="10">
        <f t="shared" si="13"/>
        <v>218</v>
      </c>
    </row>
    <row r="296" spans="1:12" x14ac:dyDescent="0.25">
      <c r="A296" s="1">
        <v>34421</v>
      </c>
      <c r="B296" s="3">
        <v>46</v>
      </c>
      <c r="C296" s="3">
        <v>0</v>
      </c>
      <c r="D296" s="3">
        <f t="shared" si="8"/>
        <v>47.114975999999977</v>
      </c>
      <c r="E296" s="3">
        <f t="shared" si="9"/>
        <v>46.264192500000064</v>
      </c>
      <c r="F296" s="3"/>
      <c r="G296" t="str">
        <f t="shared" si="10"/>
        <v>HOLD</v>
      </c>
      <c r="H296" s="5">
        <f t="shared" si="11"/>
        <v>5.5661000000000058</v>
      </c>
      <c r="I296" s="2">
        <f>IF(G296="SELL",0,IF(G296="BUY",ROUNDDOWN((H295-Parameters!$B$3)/B296,0),IF(I295=0,0,I295+ROUNDDOWN((H295+I295*C296)/B296,0))))</f>
        <v>218</v>
      </c>
      <c r="K296" s="5">
        <f t="shared" si="12"/>
        <v>5.5661000000000058</v>
      </c>
      <c r="L296" s="10">
        <f t="shared" si="13"/>
        <v>218</v>
      </c>
    </row>
    <row r="297" spans="1:12" x14ac:dyDescent="0.25">
      <c r="A297" s="1">
        <v>34422</v>
      </c>
      <c r="B297" s="3">
        <v>45.093699999999998</v>
      </c>
      <c r="C297" s="3">
        <v>0</v>
      </c>
      <c r="D297" s="3">
        <f t="shared" si="8"/>
        <v>47.068725999999977</v>
      </c>
      <c r="E297" s="3">
        <f t="shared" si="9"/>
        <v>46.264973500000053</v>
      </c>
      <c r="F297" s="3"/>
      <c r="G297" t="str">
        <f t="shared" si="10"/>
        <v>HOLD</v>
      </c>
      <c r="H297" s="5">
        <f t="shared" si="11"/>
        <v>5.5661000000000058</v>
      </c>
      <c r="I297" s="2">
        <f>IF(G297="SELL",0,IF(G297="BUY",ROUNDDOWN((H296-Parameters!$B$3)/B297,0),IF(I296=0,0,I296+ROUNDDOWN((H296+I296*C297)/B297,0))))</f>
        <v>218</v>
      </c>
      <c r="K297" s="5">
        <f t="shared" si="12"/>
        <v>5.5661000000000058</v>
      </c>
      <c r="L297" s="10">
        <f t="shared" si="13"/>
        <v>218</v>
      </c>
    </row>
    <row r="298" spans="1:12" x14ac:dyDescent="0.25">
      <c r="A298" s="1">
        <v>34423</v>
      </c>
      <c r="B298" s="3">
        <v>44.468699999999998</v>
      </c>
      <c r="C298" s="3">
        <v>0</v>
      </c>
      <c r="D298" s="3">
        <f t="shared" si="8"/>
        <v>47.008725999999982</v>
      </c>
      <c r="E298" s="3">
        <f t="shared" si="9"/>
        <v>46.262161000000063</v>
      </c>
      <c r="F298" s="3"/>
      <c r="G298" t="str">
        <f t="shared" si="10"/>
        <v>HOLD</v>
      </c>
      <c r="H298" s="5">
        <f t="shared" si="11"/>
        <v>5.5661000000000058</v>
      </c>
      <c r="I298" s="2">
        <f>IF(G298="SELL",0,IF(G298="BUY",ROUNDDOWN((H297-Parameters!$B$3)/B298,0),IF(I297=0,0,I297+ROUNDDOWN((H297+I297*C298)/B298,0))))</f>
        <v>218</v>
      </c>
      <c r="K298" s="5">
        <f t="shared" si="12"/>
        <v>5.5661000000000058</v>
      </c>
      <c r="L298" s="10">
        <f t="shared" si="13"/>
        <v>218</v>
      </c>
    </row>
    <row r="299" spans="1:12" x14ac:dyDescent="0.25">
      <c r="A299" s="1">
        <v>34424</v>
      </c>
      <c r="B299" s="3">
        <v>44.593699999999998</v>
      </c>
      <c r="C299" s="3">
        <v>0</v>
      </c>
      <c r="D299" s="3">
        <f t="shared" si="8"/>
        <v>46.953725999999982</v>
      </c>
      <c r="E299" s="3">
        <f t="shared" si="9"/>
        <v>46.259192000000056</v>
      </c>
      <c r="F299" s="3"/>
      <c r="G299" t="str">
        <f t="shared" si="10"/>
        <v>HOLD</v>
      </c>
      <c r="H299" s="5">
        <f t="shared" si="11"/>
        <v>5.5661000000000058</v>
      </c>
      <c r="I299" s="2">
        <f>IF(G299="SELL",0,IF(G299="BUY",ROUNDDOWN((H298-Parameters!$B$3)/B299,0),IF(I298=0,0,I298+ROUNDDOWN((H298+I298*C299)/B299,0))))</f>
        <v>218</v>
      </c>
      <c r="K299" s="5">
        <f t="shared" si="12"/>
        <v>5.5661000000000058</v>
      </c>
      <c r="L299" s="10">
        <f t="shared" si="13"/>
        <v>218</v>
      </c>
    </row>
    <row r="300" spans="1:12" x14ac:dyDescent="0.25">
      <c r="A300" s="1">
        <v>34428</v>
      </c>
      <c r="B300" s="3">
        <v>43.906199999999998</v>
      </c>
      <c r="C300" s="3">
        <v>0</v>
      </c>
      <c r="D300" s="3">
        <f t="shared" si="8"/>
        <v>46.882475999999969</v>
      </c>
      <c r="E300" s="3">
        <f t="shared" si="9"/>
        <v>46.256223000000048</v>
      </c>
      <c r="F300" s="3"/>
      <c r="G300" t="str">
        <f t="shared" si="10"/>
        <v>HOLD</v>
      </c>
      <c r="H300" s="5">
        <f t="shared" si="11"/>
        <v>5.5661000000000058</v>
      </c>
      <c r="I300" s="2">
        <f>IF(G300="SELL",0,IF(G300="BUY",ROUNDDOWN((H299-Parameters!$B$3)/B300,0),IF(I299=0,0,I299+ROUNDDOWN((H299+I299*C300)/B300,0))))</f>
        <v>218</v>
      </c>
      <c r="K300" s="5">
        <f t="shared" si="12"/>
        <v>5.5661000000000058</v>
      </c>
      <c r="L300" s="10">
        <f t="shared" si="13"/>
        <v>218</v>
      </c>
    </row>
    <row r="301" spans="1:12" x14ac:dyDescent="0.25">
      <c r="A301" s="1">
        <v>34429</v>
      </c>
      <c r="B301" s="3">
        <v>44.8125</v>
      </c>
      <c r="C301" s="3">
        <v>0</v>
      </c>
      <c r="D301" s="3">
        <f t="shared" si="8"/>
        <v>46.83122599999998</v>
      </c>
      <c r="E301" s="3">
        <f t="shared" si="9"/>
        <v>46.25731700000005</v>
      </c>
      <c r="F301" s="3"/>
      <c r="G301" t="str">
        <f t="shared" si="10"/>
        <v>HOLD</v>
      </c>
      <c r="H301" s="5">
        <f t="shared" si="11"/>
        <v>5.5661000000000058</v>
      </c>
      <c r="I301" s="2">
        <f>IF(G301="SELL",0,IF(G301="BUY",ROUNDDOWN((H300-Parameters!$B$3)/B301,0),IF(I300=0,0,I300+ROUNDDOWN((H300+I300*C301)/B301,0))))</f>
        <v>218</v>
      </c>
      <c r="K301" s="5">
        <f t="shared" si="12"/>
        <v>5.5661000000000058</v>
      </c>
      <c r="L301" s="10">
        <f t="shared" si="13"/>
        <v>218</v>
      </c>
    </row>
    <row r="302" spans="1:12" x14ac:dyDescent="0.25">
      <c r="A302" s="1">
        <v>34430</v>
      </c>
      <c r="B302" s="3">
        <v>44.8125</v>
      </c>
      <c r="C302" s="3">
        <v>0</v>
      </c>
      <c r="D302" s="3">
        <f t="shared" si="8"/>
        <v>46.78372599999998</v>
      </c>
      <c r="E302" s="3">
        <f t="shared" si="9"/>
        <v>46.258254500000049</v>
      </c>
      <c r="F302" s="3"/>
      <c r="G302" t="str">
        <f t="shared" si="10"/>
        <v>HOLD</v>
      </c>
      <c r="H302" s="5">
        <f t="shared" si="11"/>
        <v>5.5661000000000058</v>
      </c>
      <c r="I302" s="2">
        <f>IF(G302="SELL",0,IF(G302="BUY",ROUNDDOWN((H301-Parameters!$B$3)/B302,0),IF(I301=0,0,I301+ROUNDDOWN((H301+I301*C302)/B302,0))))</f>
        <v>218</v>
      </c>
      <c r="K302" s="5">
        <f t="shared" si="12"/>
        <v>5.5661000000000058</v>
      </c>
      <c r="L302" s="10">
        <f t="shared" si="13"/>
        <v>218</v>
      </c>
    </row>
    <row r="303" spans="1:12" x14ac:dyDescent="0.25">
      <c r="A303" s="1">
        <v>34431</v>
      </c>
      <c r="B303" s="3">
        <v>45.031199999999998</v>
      </c>
      <c r="C303" s="3">
        <v>0</v>
      </c>
      <c r="D303" s="3">
        <f t="shared" si="8"/>
        <v>46.740599999999979</v>
      </c>
      <c r="E303" s="3">
        <f t="shared" si="9"/>
        <v>46.262317000000039</v>
      </c>
      <c r="F303" s="3"/>
      <c r="G303" t="str">
        <f t="shared" si="10"/>
        <v>HOLD</v>
      </c>
      <c r="H303" s="5">
        <f t="shared" si="11"/>
        <v>5.5661000000000058</v>
      </c>
      <c r="I303" s="2">
        <f>IF(G303="SELL",0,IF(G303="BUY",ROUNDDOWN((H302-Parameters!$B$3)/B303,0),IF(I302=0,0,I302+ROUNDDOWN((H302+I302*C303)/B303,0))))</f>
        <v>218</v>
      </c>
      <c r="K303" s="5">
        <f t="shared" si="12"/>
        <v>5.5661000000000058</v>
      </c>
      <c r="L303" s="10">
        <f t="shared" si="13"/>
        <v>218</v>
      </c>
    </row>
    <row r="304" spans="1:12" x14ac:dyDescent="0.25">
      <c r="A304" s="1">
        <v>34432</v>
      </c>
      <c r="B304" s="3">
        <v>44.6875</v>
      </c>
      <c r="C304" s="3">
        <v>0</v>
      </c>
      <c r="D304" s="3">
        <f t="shared" si="8"/>
        <v>46.688099999999977</v>
      </c>
      <c r="E304" s="3">
        <f t="shared" si="9"/>
        <v>46.261692000000039</v>
      </c>
      <c r="F304" s="3"/>
      <c r="G304" t="str">
        <f t="shared" si="10"/>
        <v>HOLD</v>
      </c>
      <c r="H304" s="5">
        <f t="shared" si="11"/>
        <v>5.5661000000000058</v>
      </c>
      <c r="I304" s="2">
        <f>IF(G304="SELL",0,IF(G304="BUY",ROUNDDOWN((H303-Parameters!$B$3)/B304,0),IF(I303=0,0,I303+ROUNDDOWN((H303+I303*C304)/B304,0))))</f>
        <v>218</v>
      </c>
      <c r="K304" s="5">
        <f t="shared" si="12"/>
        <v>5.5661000000000058</v>
      </c>
      <c r="L304" s="10">
        <f t="shared" si="13"/>
        <v>218</v>
      </c>
    </row>
    <row r="305" spans="1:12" x14ac:dyDescent="0.25">
      <c r="A305" s="1">
        <v>34435</v>
      </c>
      <c r="B305" s="3">
        <v>44.875</v>
      </c>
      <c r="C305" s="3">
        <v>0</v>
      </c>
      <c r="D305" s="3">
        <f t="shared" si="8"/>
        <v>46.63059999999998</v>
      </c>
      <c r="E305" s="3">
        <f t="shared" si="9"/>
        <v>46.262161000000035</v>
      </c>
      <c r="F305" s="3"/>
      <c r="G305" t="str">
        <f t="shared" si="10"/>
        <v>HOLD</v>
      </c>
      <c r="H305" s="5">
        <f t="shared" si="11"/>
        <v>5.5661000000000058</v>
      </c>
      <c r="I305" s="2">
        <f>IF(G305="SELL",0,IF(G305="BUY",ROUNDDOWN((H304-Parameters!$B$3)/B305,0),IF(I304=0,0,I304+ROUNDDOWN((H304+I304*C305)/B305,0))))</f>
        <v>218</v>
      </c>
      <c r="K305" s="5">
        <f t="shared" si="12"/>
        <v>5.5661000000000058</v>
      </c>
      <c r="L305" s="10">
        <f t="shared" si="13"/>
        <v>218</v>
      </c>
    </row>
    <row r="306" spans="1:12" x14ac:dyDescent="0.25">
      <c r="A306" s="1">
        <v>34436</v>
      </c>
      <c r="B306" s="3">
        <v>44.8125</v>
      </c>
      <c r="C306" s="3">
        <v>0</v>
      </c>
      <c r="D306" s="3">
        <f t="shared" si="8"/>
        <v>46.569349999999979</v>
      </c>
      <c r="E306" s="3">
        <f t="shared" si="9"/>
        <v>46.259817500000032</v>
      </c>
      <c r="F306" s="3"/>
      <c r="G306" t="str">
        <f t="shared" si="10"/>
        <v>HOLD</v>
      </c>
      <c r="H306" s="5">
        <f t="shared" si="11"/>
        <v>5.5661000000000058</v>
      </c>
      <c r="I306" s="2">
        <f>IF(G306="SELL",0,IF(G306="BUY",ROUNDDOWN((H305-Parameters!$B$3)/B306,0),IF(I305=0,0,I305+ROUNDDOWN((H305+I305*C306)/B306,0))))</f>
        <v>218</v>
      </c>
      <c r="K306" s="5">
        <f t="shared" si="12"/>
        <v>5.5661000000000058</v>
      </c>
      <c r="L306" s="10">
        <f t="shared" si="13"/>
        <v>218</v>
      </c>
    </row>
    <row r="307" spans="1:12" x14ac:dyDescent="0.25">
      <c r="A307" s="1">
        <v>34437</v>
      </c>
      <c r="B307" s="3">
        <v>44.578097999999997</v>
      </c>
      <c r="C307" s="3">
        <v>0</v>
      </c>
      <c r="D307" s="3">
        <f t="shared" si="8"/>
        <v>46.496537959999976</v>
      </c>
      <c r="E307" s="3">
        <f t="shared" si="9"/>
        <v>46.257395490000043</v>
      </c>
      <c r="F307" s="3"/>
      <c r="G307" t="str">
        <f t="shared" si="10"/>
        <v>HOLD</v>
      </c>
      <c r="H307" s="5">
        <f t="shared" si="11"/>
        <v>5.5661000000000058</v>
      </c>
      <c r="I307" s="2">
        <f>IF(G307="SELL",0,IF(G307="BUY",ROUNDDOWN((H306-Parameters!$B$3)/B307,0),IF(I306=0,0,I306+ROUNDDOWN((H306+I306*C307)/B307,0))))</f>
        <v>218</v>
      </c>
      <c r="K307" s="5">
        <f t="shared" si="12"/>
        <v>5.5661000000000058</v>
      </c>
      <c r="L307" s="10">
        <f t="shared" si="13"/>
        <v>218</v>
      </c>
    </row>
    <row r="308" spans="1:12" x14ac:dyDescent="0.25">
      <c r="A308" s="1">
        <v>34438</v>
      </c>
      <c r="B308" s="3">
        <v>44.593699999999998</v>
      </c>
      <c r="C308" s="3">
        <v>0</v>
      </c>
      <c r="D308" s="3">
        <f t="shared" si="8"/>
        <v>46.429037959999967</v>
      </c>
      <c r="E308" s="3">
        <f t="shared" si="9"/>
        <v>46.255051490000042</v>
      </c>
      <c r="F308" s="3"/>
      <c r="G308" t="str">
        <f t="shared" si="10"/>
        <v>HOLD</v>
      </c>
      <c r="H308" s="5">
        <f t="shared" si="11"/>
        <v>5.5661000000000058</v>
      </c>
      <c r="I308" s="2">
        <f>IF(G308="SELL",0,IF(G308="BUY",ROUNDDOWN((H307-Parameters!$B$3)/B308,0),IF(I307=0,0,I307+ROUNDDOWN((H307+I307*C308)/B308,0))))</f>
        <v>218</v>
      </c>
      <c r="K308" s="5">
        <f t="shared" si="12"/>
        <v>5.5661000000000058</v>
      </c>
      <c r="L308" s="10">
        <f t="shared" si="13"/>
        <v>218</v>
      </c>
    </row>
    <row r="309" spans="1:12" x14ac:dyDescent="0.25">
      <c r="A309" s="1">
        <v>34439</v>
      </c>
      <c r="B309" s="3">
        <v>44.593699999999998</v>
      </c>
      <c r="C309" s="3">
        <v>0</v>
      </c>
      <c r="D309" s="3">
        <f t="shared" ref="D309:D372" si="14">AVERAGE(B260:B309)</f>
        <v>46.355287959999977</v>
      </c>
      <c r="E309" s="3">
        <f t="shared" si="9"/>
        <v>46.253332490000041</v>
      </c>
      <c r="F309" s="3"/>
      <c r="G309" t="str">
        <f t="shared" si="10"/>
        <v>HOLD</v>
      </c>
      <c r="H309" s="5">
        <f t="shared" si="11"/>
        <v>5.5661000000000058</v>
      </c>
      <c r="I309" s="2">
        <f>IF(G309="SELL",0,IF(G309="BUY",ROUNDDOWN((H308-Parameters!$B$3)/B309,0),IF(I308=0,0,I308+ROUNDDOWN((H308+I308*C309)/B309,0))))</f>
        <v>218</v>
      </c>
      <c r="K309" s="5">
        <f t="shared" si="12"/>
        <v>5.5661000000000058</v>
      </c>
      <c r="L309" s="10">
        <f t="shared" si="13"/>
        <v>218</v>
      </c>
    </row>
    <row r="310" spans="1:12" x14ac:dyDescent="0.25">
      <c r="A310" s="1">
        <v>34442</v>
      </c>
      <c r="B310" s="3">
        <v>44.296799</v>
      </c>
      <c r="C310" s="3">
        <v>0</v>
      </c>
      <c r="D310" s="3">
        <f t="shared" si="14"/>
        <v>46.279973939999969</v>
      </c>
      <c r="E310" s="3">
        <f t="shared" si="9"/>
        <v>46.251378985000038</v>
      </c>
      <c r="F310" s="3"/>
      <c r="G310" t="str">
        <f t="shared" si="10"/>
        <v>HOLD</v>
      </c>
      <c r="H310" s="5">
        <f t="shared" si="11"/>
        <v>5.5661000000000058</v>
      </c>
      <c r="I310" s="2">
        <f>IF(G310="SELL",0,IF(G310="BUY",ROUNDDOWN((H309-Parameters!$B$3)/B310,0),IF(I309=0,0,I309+ROUNDDOWN((H309+I309*C310)/B310,0))))</f>
        <v>218</v>
      </c>
      <c r="K310" s="5">
        <f t="shared" si="12"/>
        <v>5.5661000000000058</v>
      </c>
      <c r="L310" s="10">
        <f t="shared" si="13"/>
        <v>218</v>
      </c>
    </row>
    <row r="311" spans="1:12" x14ac:dyDescent="0.25">
      <c r="A311" s="1">
        <v>34443</v>
      </c>
      <c r="B311" s="3">
        <v>44.359299</v>
      </c>
      <c r="C311" s="3">
        <v>0</v>
      </c>
      <c r="D311" s="3">
        <f t="shared" si="14"/>
        <v>46.227785919999981</v>
      </c>
      <c r="E311" s="3">
        <f t="shared" si="9"/>
        <v>46.252081980000042</v>
      </c>
      <c r="F311" s="3"/>
      <c r="G311" t="str">
        <f t="shared" si="10"/>
        <v>SELL</v>
      </c>
      <c r="H311" s="5">
        <f t="shared" si="11"/>
        <v>9675.8932820000009</v>
      </c>
      <c r="I311" s="2">
        <f>IF(G311="SELL",0,IF(G311="BUY",ROUNDDOWN((H310-Parameters!$B$3)/B311,0),IF(I310=0,0,I310+ROUNDDOWN((H310+I310*C311)/B311,0))))</f>
        <v>0</v>
      </c>
      <c r="K311" s="5">
        <f t="shared" si="12"/>
        <v>5.5661000000000058</v>
      </c>
      <c r="L311" s="10">
        <f t="shared" si="13"/>
        <v>218</v>
      </c>
    </row>
    <row r="312" spans="1:12" x14ac:dyDescent="0.25">
      <c r="A312" s="1">
        <v>34444</v>
      </c>
      <c r="B312" s="3">
        <v>44.3125</v>
      </c>
      <c r="C312" s="3">
        <v>0</v>
      </c>
      <c r="D312" s="3">
        <f t="shared" si="14"/>
        <v>46.170285919999991</v>
      </c>
      <c r="E312" s="3">
        <f t="shared" si="9"/>
        <v>46.251925980000038</v>
      </c>
      <c r="F312" s="3"/>
      <c r="G312" t="str">
        <f t="shared" si="10"/>
        <v>HOLD</v>
      </c>
      <c r="H312" s="5">
        <f t="shared" si="11"/>
        <v>9675.8932820000009</v>
      </c>
      <c r="I312" s="2">
        <f>IF(G312="SELL",0,IF(G312="BUY",ROUNDDOWN((H311-Parameters!$B$3)/B312,0),IF(I311=0,0,I311+ROUNDDOWN((H311+I311*C312)/B312,0))))</f>
        <v>0</v>
      </c>
      <c r="K312" s="5">
        <f t="shared" si="12"/>
        <v>5.5661000000000058</v>
      </c>
      <c r="L312" s="10">
        <f t="shared" si="13"/>
        <v>218</v>
      </c>
    </row>
    <row r="313" spans="1:12" x14ac:dyDescent="0.25">
      <c r="A313" s="1">
        <v>34445</v>
      </c>
      <c r="B313" s="3">
        <v>44.906199999999998</v>
      </c>
      <c r="C313" s="3">
        <v>0</v>
      </c>
      <c r="D313" s="3">
        <f t="shared" si="14"/>
        <v>46.12403591999999</v>
      </c>
      <c r="E313" s="3">
        <f t="shared" si="9"/>
        <v>46.252238480000045</v>
      </c>
      <c r="F313" s="3"/>
      <c r="G313" t="str">
        <f t="shared" si="10"/>
        <v>HOLD</v>
      </c>
      <c r="H313" s="5">
        <f t="shared" si="11"/>
        <v>9675.8932820000009</v>
      </c>
      <c r="I313" s="2">
        <f>IF(G313="SELL",0,IF(G313="BUY",ROUNDDOWN((H312-Parameters!$B$3)/B313,0),IF(I312=0,0,I312+ROUNDDOWN((H312+I312*C313)/B313,0))))</f>
        <v>0</v>
      </c>
      <c r="K313" s="5">
        <f t="shared" si="12"/>
        <v>5.5661000000000058</v>
      </c>
      <c r="L313" s="10">
        <f t="shared" si="13"/>
        <v>218</v>
      </c>
    </row>
    <row r="314" spans="1:12" x14ac:dyDescent="0.25">
      <c r="A314" s="1">
        <v>34446</v>
      </c>
      <c r="B314" s="3">
        <v>44.859299</v>
      </c>
      <c r="C314" s="3">
        <v>0</v>
      </c>
      <c r="D314" s="3">
        <f t="shared" si="14"/>
        <v>46.073097899999993</v>
      </c>
      <c r="E314" s="3">
        <f t="shared" si="9"/>
        <v>46.251691475000044</v>
      </c>
      <c r="F314" s="3"/>
      <c r="G314" t="str">
        <f t="shared" si="10"/>
        <v>HOLD</v>
      </c>
      <c r="H314" s="5">
        <f t="shared" si="11"/>
        <v>9675.8932820000009</v>
      </c>
      <c r="I314" s="2">
        <f>IF(G314="SELL",0,IF(G314="BUY",ROUNDDOWN((H313-Parameters!$B$3)/B314,0),IF(I313=0,0,I313+ROUNDDOWN((H313+I313*C314)/B314,0))))</f>
        <v>0</v>
      </c>
      <c r="K314" s="5">
        <f t="shared" si="12"/>
        <v>5.5661000000000058</v>
      </c>
      <c r="L314" s="10">
        <f t="shared" si="13"/>
        <v>218</v>
      </c>
    </row>
    <row r="315" spans="1:12" x14ac:dyDescent="0.25">
      <c r="A315" s="1">
        <v>34449</v>
      </c>
      <c r="B315" s="3">
        <v>45.328097999999997</v>
      </c>
      <c r="C315" s="3">
        <v>0</v>
      </c>
      <c r="D315" s="3">
        <f t="shared" si="14"/>
        <v>46.039659859999986</v>
      </c>
      <c r="E315" s="3">
        <f t="shared" si="9"/>
        <v>46.253644465000043</v>
      </c>
      <c r="F315" s="3"/>
      <c r="G315" t="str">
        <f t="shared" si="10"/>
        <v>HOLD</v>
      </c>
      <c r="H315" s="5">
        <f t="shared" si="11"/>
        <v>9675.8932820000009</v>
      </c>
      <c r="I315" s="2">
        <f>IF(G315="SELL",0,IF(G315="BUY",ROUNDDOWN((H314-Parameters!$B$3)/B315,0),IF(I314=0,0,I314+ROUNDDOWN((H314+I314*C315)/B315,0))))</f>
        <v>0</v>
      </c>
      <c r="K315" s="5">
        <f t="shared" si="12"/>
        <v>5.5661000000000058</v>
      </c>
      <c r="L315" s="10">
        <f t="shared" si="13"/>
        <v>218</v>
      </c>
    </row>
    <row r="316" spans="1:12" x14ac:dyDescent="0.25">
      <c r="A316" s="1">
        <v>34450</v>
      </c>
      <c r="B316" s="3">
        <v>45.281199999999998</v>
      </c>
      <c r="C316" s="3">
        <v>0</v>
      </c>
      <c r="D316" s="3">
        <f t="shared" si="14"/>
        <v>46.002159859999985</v>
      </c>
      <c r="E316" s="3">
        <f t="shared" si="9"/>
        <v>46.255519465000042</v>
      </c>
      <c r="F316" s="3"/>
      <c r="G316" t="str">
        <f t="shared" si="10"/>
        <v>HOLD</v>
      </c>
      <c r="H316" s="5">
        <f t="shared" si="11"/>
        <v>9675.8932820000009</v>
      </c>
      <c r="I316" s="2">
        <f>IF(G316="SELL",0,IF(G316="BUY",ROUNDDOWN((H315-Parameters!$B$3)/B316,0),IF(I315=0,0,I315+ROUNDDOWN((H315+I315*C316)/B316,0))))</f>
        <v>0</v>
      </c>
      <c r="K316" s="5">
        <f t="shared" si="12"/>
        <v>5.5661000000000058</v>
      </c>
      <c r="L316" s="10">
        <f t="shared" si="13"/>
        <v>218</v>
      </c>
    </row>
    <row r="317" spans="1:12" x14ac:dyDescent="0.25">
      <c r="A317" s="1">
        <v>34452</v>
      </c>
      <c r="B317" s="3">
        <v>44.953097999999997</v>
      </c>
      <c r="C317" s="3">
        <v>0</v>
      </c>
      <c r="D317" s="3">
        <f t="shared" si="14"/>
        <v>45.956847819999979</v>
      </c>
      <c r="E317" s="3">
        <f t="shared" si="9"/>
        <v>46.254972455000043</v>
      </c>
      <c r="F317" s="3"/>
      <c r="G317" t="str">
        <f t="shared" si="10"/>
        <v>HOLD</v>
      </c>
      <c r="H317" s="5">
        <f t="shared" si="11"/>
        <v>9675.8932820000009</v>
      </c>
      <c r="I317" s="2">
        <f>IF(G317="SELL",0,IF(G317="BUY",ROUNDDOWN((H316-Parameters!$B$3)/B317,0),IF(I316=0,0,I316+ROUNDDOWN((H316+I316*C317)/B317,0))))</f>
        <v>0</v>
      </c>
      <c r="K317" s="5">
        <f t="shared" si="12"/>
        <v>5.5661000000000058</v>
      </c>
      <c r="L317" s="10">
        <f t="shared" si="13"/>
        <v>218</v>
      </c>
    </row>
    <row r="318" spans="1:12" x14ac:dyDescent="0.25">
      <c r="A318" s="1">
        <v>34453</v>
      </c>
      <c r="B318" s="3">
        <v>45.093699999999998</v>
      </c>
      <c r="C318" s="3">
        <v>0</v>
      </c>
      <c r="D318" s="3">
        <f t="shared" si="14"/>
        <v>45.909347819999972</v>
      </c>
      <c r="E318" s="3">
        <f t="shared" si="9"/>
        <v>46.256065955000039</v>
      </c>
      <c r="F318" s="3"/>
      <c r="G318" t="str">
        <f t="shared" si="10"/>
        <v>HOLD</v>
      </c>
      <c r="H318" s="5">
        <f t="shared" si="11"/>
        <v>9675.8932820000009</v>
      </c>
      <c r="I318" s="2">
        <f>IF(G318="SELL",0,IF(G318="BUY",ROUNDDOWN((H317-Parameters!$B$3)/B318,0),IF(I317=0,0,I317+ROUNDDOWN((H317+I317*C318)/B318,0))))</f>
        <v>0</v>
      </c>
      <c r="K318" s="5">
        <f t="shared" si="12"/>
        <v>5.5661000000000058</v>
      </c>
      <c r="L318" s="10">
        <f t="shared" si="13"/>
        <v>218</v>
      </c>
    </row>
    <row r="319" spans="1:12" x14ac:dyDescent="0.25">
      <c r="A319" s="1">
        <v>34456</v>
      </c>
      <c r="B319" s="3">
        <v>45.375</v>
      </c>
      <c r="C319" s="3">
        <v>0</v>
      </c>
      <c r="D319" s="3">
        <f t="shared" si="14"/>
        <v>45.868097819999974</v>
      </c>
      <c r="E319" s="3">
        <f t="shared" si="9"/>
        <v>46.259190955000037</v>
      </c>
      <c r="F319" s="3"/>
      <c r="G319" t="str">
        <f t="shared" si="10"/>
        <v>HOLD</v>
      </c>
      <c r="H319" s="5">
        <f t="shared" si="11"/>
        <v>9675.8932820000009</v>
      </c>
      <c r="I319" s="2">
        <f>IF(G319="SELL",0,IF(G319="BUY",ROUNDDOWN((H318-Parameters!$B$3)/B319,0),IF(I318=0,0,I318+ROUNDDOWN((H318+I318*C319)/B319,0))))</f>
        <v>0</v>
      </c>
      <c r="K319" s="5">
        <f t="shared" si="12"/>
        <v>5.5661000000000058</v>
      </c>
      <c r="L319" s="10">
        <f t="shared" si="13"/>
        <v>218</v>
      </c>
    </row>
    <row r="320" spans="1:12" x14ac:dyDescent="0.25">
      <c r="A320" s="1">
        <v>34457</v>
      </c>
      <c r="B320" s="3">
        <v>45.328097999999997</v>
      </c>
      <c r="C320" s="3">
        <v>0</v>
      </c>
      <c r="D320" s="3">
        <f t="shared" si="14"/>
        <v>45.831535779999975</v>
      </c>
      <c r="E320" s="3">
        <f t="shared" si="9"/>
        <v>46.262237945000031</v>
      </c>
      <c r="F320" s="3"/>
      <c r="G320" t="str">
        <f t="shared" si="10"/>
        <v>HOLD</v>
      </c>
      <c r="H320" s="5">
        <f t="shared" si="11"/>
        <v>9675.8932820000009</v>
      </c>
      <c r="I320" s="2">
        <f>IF(G320="SELL",0,IF(G320="BUY",ROUNDDOWN((H319-Parameters!$B$3)/B320,0),IF(I319=0,0,I319+ROUNDDOWN((H319+I319*C320)/B320,0))))</f>
        <v>0</v>
      </c>
      <c r="K320" s="5">
        <f t="shared" si="12"/>
        <v>5.5661000000000058</v>
      </c>
      <c r="L320" s="10">
        <f t="shared" si="13"/>
        <v>218</v>
      </c>
    </row>
    <row r="321" spans="1:12" x14ac:dyDescent="0.25">
      <c r="A321" s="1">
        <v>34458</v>
      </c>
      <c r="B321" s="3">
        <v>45.25</v>
      </c>
      <c r="C321" s="3">
        <v>0</v>
      </c>
      <c r="D321" s="3">
        <f t="shared" si="14"/>
        <v>45.799035779999976</v>
      </c>
      <c r="E321" s="3">
        <f t="shared" si="9"/>
        <v>46.264269445000039</v>
      </c>
      <c r="F321" s="3"/>
      <c r="G321" t="str">
        <f t="shared" si="10"/>
        <v>HOLD</v>
      </c>
      <c r="H321" s="5">
        <f t="shared" si="11"/>
        <v>9675.8932820000009</v>
      </c>
      <c r="I321" s="2">
        <f>IF(G321="SELL",0,IF(G321="BUY",ROUNDDOWN((H320-Parameters!$B$3)/B321,0),IF(I320=0,0,I320+ROUNDDOWN((H320+I320*C321)/B321,0))))</f>
        <v>0</v>
      </c>
      <c r="K321" s="5">
        <f t="shared" si="12"/>
        <v>5.5661000000000058</v>
      </c>
      <c r="L321" s="10">
        <f t="shared" si="13"/>
        <v>218</v>
      </c>
    </row>
    <row r="322" spans="1:12" x14ac:dyDescent="0.25">
      <c r="A322" s="1">
        <v>34459</v>
      </c>
      <c r="B322" s="3">
        <v>45.1875</v>
      </c>
      <c r="C322" s="3">
        <v>0</v>
      </c>
      <c r="D322" s="3">
        <f t="shared" si="14"/>
        <v>45.755911779999977</v>
      </c>
      <c r="E322" s="3">
        <f t="shared" si="9"/>
        <v>46.266144445000045</v>
      </c>
      <c r="F322" s="3"/>
      <c r="G322" t="str">
        <f t="shared" si="10"/>
        <v>HOLD</v>
      </c>
      <c r="H322" s="5">
        <f t="shared" si="11"/>
        <v>9675.8932820000009</v>
      </c>
      <c r="I322" s="2">
        <f>IF(G322="SELL",0,IF(G322="BUY",ROUNDDOWN((H321-Parameters!$B$3)/B322,0),IF(I321=0,0,I321+ROUNDDOWN((H321+I321*C322)/B322,0))))</f>
        <v>0</v>
      </c>
      <c r="K322" s="5">
        <f t="shared" si="12"/>
        <v>5.5661000000000058</v>
      </c>
      <c r="L322" s="10">
        <f t="shared" si="13"/>
        <v>218</v>
      </c>
    </row>
    <row r="323" spans="1:12" x14ac:dyDescent="0.25">
      <c r="A323" s="1">
        <v>34460</v>
      </c>
      <c r="B323" s="3">
        <v>44.75</v>
      </c>
      <c r="C323" s="3">
        <v>0</v>
      </c>
      <c r="D323" s="3">
        <f t="shared" si="14"/>
        <v>45.706537779999984</v>
      </c>
      <c r="E323" s="3">
        <f t="shared" si="9"/>
        <v>46.267394445000043</v>
      </c>
      <c r="F323" s="3"/>
      <c r="G323" t="str">
        <f t="shared" si="10"/>
        <v>HOLD</v>
      </c>
      <c r="H323" s="5">
        <f t="shared" si="11"/>
        <v>9675.8932820000009</v>
      </c>
      <c r="I323" s="2">
        <f>IF(G323="SELL",0,IF(G323="BUY",ROUNDDOWN((H322-Parameters!$B$3)/B323,0),IF(I322=0,0,I322+ROUNDDOWN((H322+I322*C323)/B323,0))))</f>
        <v>0</v>
      </c>
      <c r="K323" s="5">
        <f t="shared" si="12"/>
        <v>5.5661000000000058</v>
      </c>
      <c r="L323" s="10">
        <f t="shared" si="13"/>
        <v>218</v>
      </c>
    </row>
    <row r="324" spans="1:12" x14ac:dyDescent="0.25">
      <c r="A324" s="1">
        <v>34463</v>
      </c>
      <c r="B324" s="3">
        <v>44.359299</v>
      </c>
      <c r="C324" s="3">
        <v>0</v>
      </c>
      <c r="D324" s="3">
        <f t="shared" si="14"/>
        <v>45.661849759999974</v>
      </c>
      <c r="E324" s="3">
        <f t="shared" si="9"/>
        <v>46.26559744000005</v>
      </c>
      <c r="F324" s="3"/>
      <c r="G324" t="str">
        <f t="shared" si="10"/>
        <v>HOLD</v>
      </c>
      <c r="H324" s="5">
        <f t="shared" si="11"/>
        <v>9675.8932820000009</v>
      </c>
      <c r="I324" s="2">
        <f>IF(G324="SELL",0,IF(G324="BUY",ROUNDDOWN((H323-Parameters!$B$3)/B324,0),IF(I323=0,0,I323+ROUNDDOWN((H323+I323*C324)/B324,0))))</f>
        <v>0</v>
      </c>
      <c r="K324" s="5">
        <f t="shared" si="12"/>
        <v>5.5661000000000058</v>
      </c>
      <c r="L324" s="10">
        <f t="shared" si="13"/>
        <v>218</v>
      </c>
    </row>
    <row r="325" spans="1:12" x14ac:dyDescent="0.25">
      <c r="A325" s="1">
        <v>34464</v>
      </c>
      <c r="B325" s="3">
        <v>44.703097999999997</v>
      </c>
      <c r="C325" s="3">
        <v>0</v>
      </c>
      <c r="D325" s="3">
        <f t="shared" si="14"/>
        <v>45.619661719999982</v>
      </c>
      <c r="E325" s="3">
        <f t="shared" si="9"/>
        <v>46.264269430000049</v>
      </c>
      <c r="F325" s="3"/>
      <c r="G325" t="str">
        <f t="shared" si="10"/>
        <v>HOLD</v>
      </c>
      <c r="H325" s="5">
        <f t="shared" si="11"/>
        <v>9675.8932820000009</v>
      </c>
      <c r="I325" s="2">
        <f>IF(G325="SELL",0,IF(G325="BUY",ROUNDDOWN((H324-Parameters!$B$3)/B325,0),IF(I324=0,0,I324+ROUNDDOWN((H324+I324*C325)/B325,0))))</f>
        <v>0</v>
      </c>
      <c r="K325" s="5">
        <f t="shared" si="12"/>
        <v>5.5661000000000058</v>
      </c>
      <c r="L325" s="10">
        <f t="shared" si="13"/>
        <v>218</v>
      </c>
    </row>
    <row r="326" spans="1:12" x14ac:dyDescent="0.25">
      <c r="A326" s="1">
        <v>34465</v>
      </c>
      <c r="B326" s="3">
        <v>44.296799</v>
      </c>
      <c r="C326" s="3">
        <v>0</v>
      </c>
      <c r="D326" s="3">
        <f t="shared" si="14"/>
        <v>45.56934769999998</v>
      </c>
      <c r="E326" s="3">
        <f t="shared" si="9"/>
        <v>46.261065925000047</v>
      </c>
      <c r="F326" s="3"/>
      <c r="G326" t="str">
        <f t="shared" si="10"/>
        <v>HOLD</v>
      </c>
      <c r="H326" s="5">
        <f t="shared" si="11"/>
        <v>9675.8932820000009</v>
      </c>
      <c r="I326" s="2">
        <f>IF(G326="SELL",0,IF(G326="BUY",ROUNDDOWN((H325-Parameters!$B$3)/B326,0),IF(I325=0,0,I325+ROUNDDOWN((H325+I325*C326)/B326,0))))</f>
        <v>0</v>
      </c>
      <c r="K326" s="5">
        <f t="shared" si="12"/>
        <v>5.5661000000000058</v>
      </c>
      <c r="L326" s="10">
        <f t="shared" si="13"/>
        <v>218</v>
      </c>
    </row>
    <row r="327" spans="1:12" x14ac:dyDescent="0.25">
      <c r="A327" s="1">
        <v>34466</v>
      </c>
      <c r="B327" s="3">
        <v>44.515597999999997</v>
      </c>
      <c r="C327" s="3">
        <v>0</v>
      </c>
      <c r="D327" s="3">
        <f t="shared" si="14"/>
        <v>45.527159659999988</v>
      </c>
      <c r="E327" s="3">
        <f t="shared" si="9"/>
        <v>46.259425415000052</v>
      </c>
      <c r="F327" s="3"/>
      <c r="G327" t="str">
        <f t="shared" si="10"/>
        <v>HOLD</v>
      </c>
      <c r="H327" s="5">
        <f t="shared" si="11"/>
        <v>9675.8932820000009</v>
      </c>
      <c r="I327" s="2">
        <f>IF(G327="SELL",0,IF(G327="BUY",ROUNDDOWN((H326-Parameters!$B$3)/B327,0),IF(I326=0,0,I326+ROUNDDOWN((H326+I326*C327)/B327,0))))</f>
        <v>0</v>
      </c>
      <c r="K327" s="5">
        <f t="shared" si="12"/>
        <v>5.5661000000000058</v>
      </c>
      <c r="L327" s="10">
        <f t="shared" si="13"/>
        <v>218</v>
      </c>
    </row>
    <row r="328" spans="1:12" x14ac:dyDescent="0.25">
      <c r="A328" s="1">
        <v>34467</v>
      </c>
      <c r="B328" s="3">
        <v>44.515597999999997</v>
      </c>
      <c r="C328" s="3">
        <v>0</v>
      </c>
      <c r="D328" s="3">
        <f t="shared" si="14"/>
        <v>45.483721619999997</v>
      </c>
      <c r="E328" s="3">
        <f t="shared" si="9"/>
        <v>46.256534905000045</v>
      </c>
      <c r="F328" s="3"/>
      <c r="G328" t="str">
        <f t="shared" si="10"/>
        <v>HOLD</v>
      </c>
      <c r="H328" s="5">
        <f t="shared" si="11"/>
        <v>9675.8932820000009</v>
      </c>
      <c r="I328" s="2">
        <f>IF(G328="SELL",0,IF(G328="BUY",ROUNDDOWN((H327-Parameters!$B$3)/B328,0),IF(I327=0,0,I327+ROUNDDOWN((H327+I327*C328)/B328,0))))</f>
        <v>0</v>
      </c>
      <c r="K328" s="5">
        <f t="shared" si="12"/>
        <v>5.5661000000000058</v>
      </c>
      <c r="L328" s="10">
        <f t="shared" si="13"/>
        <v>218</v>
      </c>
    </row>
    <row r="329" spans="1:12" x14ac:dyDescent="0.25">
      <c r="A329" s="1">
        <v>34470</v>
      </c>
      <c r="B329" s="3">
        <v>44.531199999999998</v>
      </c>
      <c r="C329" s="3">
        <v>0</v>
      </c>
      <c r="D329" s="3">
        <f t="shared" si="14"/>
        <v>45.443095619999987</v>
      </c>
      <c r="E329" s="3">
        <f t="shared" si="9"/>
        <v>46.254972405000032</v>
      </c>
      <c r="F329" s="3"/>
      <c r="G329" t="str">
        <f t="shared" si="10"/>
        <v>HOLD</v>
      </c>
      <c r="H329" s="5">
        <f t="shared" si="11"/>
        <v>9675.8932820000009</v>
      </c>
      <c r="I329" s="2">
        <f>IF(G329="SELL",0,IF(G329="BUY",ROUNDDOWN((H328-Parameters!$B$3)/B329,0),IF(I328=0,0,I328+ROUNDDOWN((H328+I328*C329)/B329,0))))</f>
        <v>0</v>
      </c>
      <c r="K329" s="5">
        <f t="shared" si="12"/>
        <v>5.5661000000000058</v>
      </c>
      <c r="L329" s="10">
        <f t="shared" si="13"/>
        <v>218</v>
      </c>
    </row>
    <row r="330" spans="1:12" x14ac:dyDescent="0.25">
      <c r="A330" s="1">
        <v>34471</v>
      </c>
      <c r="B330" s="3">
        <v>45.1875</v>
      </c>
      <c r="C330" s="3">
        <v>0</v>
      </c>
      <c r="D330" s="3">
        <f t="shared" si="14"/>
        <v>45.413095619999986</v>
      </c>
      <c r="E330" s="3">
        <f t="shared" ref="E330:E393" si="15">AVERAGE(B131:B330)</f>
        <v>46.256066405000048</v>
      </c>
      <c r="F330" s="3"/>
      <c r="G330" t="str">
        <f t="shared" si="10"/>
        <v>HOLD</v>
      </c>
      <c r="H330" s="5">
        <f t="shared" si="11"/>
        <v>9675.8932820000009</v>
      </c>
      <c r="I330" s="2">
        <f>IF(G330="SELL",0,IF(G330="BUY",ROUNDDOWN((H329-Parameters!$B$3)/B330,0),IF(I329=0,0,I329+ROUNDDOWN((H329+I329*C330)/B330,0))))</f>
        <v>0</v>
      </c>
      <c r="K330" s="5">
        <f t="shared" si="12"/>
        <v>5.5661000000000058</v>
      </c>
      <c r="L330" s="10">
        <f t="shared" si="13"/>
        <v>218</v>
      </c>
    </row>
    <row r="331" spans="1:12" x14ac:dyDescent="0.25">
      <c r="A331" s="1">
        <v>34472</v>
      </c>
      <c r="B331" s="3">
        <v>45.515597999999997</v>
      </c>
      <c r="C331" s="3">
        <v>0</v>
      </c>
      <c r="D331" s="3">
        <f t="shared" si="14"/>
        <v>45.384657579999981</v>
      </c>
      <c r="E331" s="3">
        <f t="shared" si="15"/>
        <v>46.25864439500004</v>
      </c>
      <c r="F331" s="3"/>
      <c r="G331" t="str">
        <f t="shared" si="10"/>
        <v>HOLD</v>
      </c>
      <c r="H331" s="5">
        <f t="shared" si="11"/>
        <v>9675.8932820000009</v>
      </c>
      <c r="I331" s="2">
        <f>IF(G331="SELL",0,IF(G331="BUY",ROUNDDOWN((H330-Parameters!$B$3)/B331,0),IF(I330=0,0,I330+ROUNDDOWN((H330+I330*C331)/B331,0))))</f>
        <v>0</v>
      </c>
      <c r="K331" s="5">
        <f t="shared" si="12"/>
        <v>5.5661000000000058</v>
      </c>
      <c r="L331" s="10">
        <f t="shared" si="13"/>
        <v>218</v>
      </c>
    </row>
    <row r="332" spans="1:12" x14ac:dyDescent="0.25">
      <c r="A332" s="1">
        <v>34473</v>
      </c>
      <c r="B332" s="3">
        <v>45.734299</v>
      </c>
      <c r="C332" s="3">
        <v>0</v>
      </c>
      <c r="D332" s="3">
        <f t="shared" si="14"/>
        <v>45.364343559999988</v>
      </c>
      <c r="E332" s="3">
        <f t="shared" si="15"/>
        <v>46.262315890000046</v>
      </c>
      <c r="F332" s="3"/>
      <c r="G332" t="str">
        <f t="shared" ref="G332:G395" si="16">IF(OR(AND(D332&gt;E332,D331&gt;E331),AND(D332&lt;E332,D331&lt;E331)),"HOLD",IF(AND(D332&gt;E332,D331&lt;E331),"BUY","SELL"))</f>
        <v>HOLD</v>
      </c>
      <c r="H332" s="5">
        <f t="shared" ref="H332:H395" si="17">IF(G332="BUY",H331/(I332*B332),IF(G332="SELL",H331+I331*B332,(H331+I331*C332)-((I332-I331)*B332)))</f>
        <v>9675.8932820000009</v>
      </c>
      <c r="I332" s="2">
        <f>IF(G332="SELL",0,IF(G332="BUY",ROUNDDOWN((H331-Parameters!$B$3)/B332,0),IF(I331=0,0,I331+ROUNDDOWN((H331+I331*C332)/B332,0))))</f>
        <v>0</v>
      </c>
      <c r="K332" s="5">
        <f t="shared" ref="K332:K395" si="18">K331+L331*C332-((L332-L331)*B332)</f>
        <v>5.5661000000000058</v>
      </c>
      <c r="L332" s="10">
        <f t="shared" ref="L332:L395" si="19">L331+ROUNDDOWN((K331+C332*L331)/B332,0)</f>
        <v>218</v>
      </c>
    </row>
    <row r="333" spans="1:12" x14ac:dyDescent="0.25">
      <c r="A333" s="1">
        <v>34474</v>
      </c>
      <c r="B333" s="3">
        <v>45.5625</v>
      </c>
      <c r="C333" s="3">
        <v>0</v>
      </c>
      <c r="D333" s="3">
        <f t="shared" si="14"/>
        <v>45.336219559999989</v>
      </c>
      <c r="E333" s="3">
        <f t="shared" si="15"/>
        <v>46.265597390000046</v>
      </c>
      <c r="F333" s="3"/>
      <c r="G333" t="str">
        <f t="shared" si="16"/>
        <v>HOLD</v>
      </c>
      <c r="H333" s="5">
        <f t="shared" si="17"/>
        <v>9675.8932820000009</v>
      </c>
      <c r="I333" s="2">
        <f>IF(G333="SELL",0,IF(G333="BUY",ROUNDDOWN((H332-Parameters!$B$3)/B333,0),IF(I332=0,0,I332+ROUNDDOWN((H332+I332*C333)/B333,0))))</f>
        <v>0</v>
      </c>
      <c r="K333" s="5">
        <f t="shared" si="18"/>
        <v>5.5661000000000058</v>
      </c>
      <c r="L333" s="10">
        <f t="shared" si="19"/>
        <v>218</v>
      </c>
    </row>
    <row r="334" spans="1:12" x14ac:dyDescent="0.25">
      <c r="A334" s="1">
        <v>34477</v>
      </c>
      <c r="B334" s="3">
        <v>45.484299</v>
      </c>
      <c r="C334" s="3">
        <v>0</v>
      </c>
      <c r="D334" s="3">
        <f t="shared" si="14"/>
        <v>45.314031539999988</v>
      </c>
      <c r="E334" s="3">
        <f t="shared" si="15"/>
        <v>46.268175385000042</v>
      </c>
      <c r="F334" s="3"/>
      <c r="G334" t="str">
        <f t="shared" si="16"/>
        <v>HOLD</v>
      </c>
      <c r="H334" s="5">
        <f t="shared" si="17"/>
        <v>9675.8932820000009</v>
      </c>
      <c r="I334" s="2">
        <f>IF(G334="SELL",0,IF(G334="BUY",ROUNDDOWN((H333-Parameters!$B$3)/B334,0),IF(I333=0,0,I333+ROUNDDOWN((H333+I333*C334)/B334,0))))</f>
        <v>0</v>
      </c>
      <c r="K334" s="5">
        <f t="shared" si="18"/>
        <v>5.5661000000000058</v>
      </c>
      <c r="L334" s="10">
        <f t="shared" si="19"/>
        <v>218</v>
      </c>
    </row>
    <row r="335" spans="1:12" x14ac:dyDescent="0.25">
      <c r="A335" s="1">
        <v>34478</v>
      </c>
      <c r="B335" s="3">
        <v>45.671799</v>
      </c>
      <c r="C335" s="3">
        <v>0</v>
      </c>
      <c r="D335" s="3">
        <f t="shared" si="14"/>
        <v>45.290593519999994</v>
      </c>
      <c r="E335" s="3">
        <f t="shared" si="15"/>
        <v>46.270440880000031</v>
      </c>
      <c r="F335" s="3"/>
      <c r="G335" t="str">
        <f t="shared" si="16"/>
        <v>HOLD</v>
      </c>
      <c r="H335" s="5">
        <f t="shared" si="17"/>
        <v>9675.8932820000009</v>
      </c>
      <c r="I335" s="2">
        <f>IF(G335="SELL",0,IF(G335="BUY",ROUNDDOWN((H334-Parameters!$B$3)/B335,0),IF(I334=0,0,I334+ROUNDDOWN((H334+I334*C335)/B335,0))))</f>
        <v>0</v>
      </c>
      <c r="K335" s="5">
        <f t="shared" si="18"/>
        <v>5.5661000000000058</v>
      </c>
      <c r="L335" s="10">
        <f t="shared" si="19"/>
        <v>218</v>
      </c>
    </row>
    <row r="336" spans="1:12" x14ac:dyDescent="0.25">
      <c r="A336" s="1">
        <v>34479</v>
      </c>
      <c r="B336" s="3">
        <v>45.796799</v>
      </c>
      <c r="C336" s="3">
        <v>0</v>
      </c>
      <c r="D336" s="3">
        <f t="shared" si="14"/>
        <v>45.2684055</v>
      </c>
      <c r="E336" s="3">
        <f t="shared" si="15"/>
        <v>46.273487375000038</v>
      </c>
      <c r="F336" s="3"/>
      <c r="G336" t="str">
        <f t="shared" si="16"/>
        <v>HOLD</v>
      </c>
      <c r="H336" s="5">
        <f t="shared" si="17"/>
        <v>9675.8932820000009</v>
      </c>
      <c r="I336" s="2">
        <f>IF(G336="SELL",0,IF(G336="BUY",ROUNDDOWN((H335-Parameters!$B$3)/B336,0),IF(I335=0,0,I335+ROUNDDOWN((H335+I335*C336)/B336,0))))</f>
        <v>0</v>
      </c>
      <c r="K336" s="5">
        <f t="shared" si="18"/>
        <v>5.5661000000000058</v>
      </c>
      <c r="L336" s="10">
        <f t="shared" si="19"/>
        <v>218</v>
      </c>
    </row>
    <row r="337" spans="1:12" x14ac:dyDescent="0.25">
      <c r="A337" s="1">
        <v>34480</v>
      </c>
      <c r="B337" s="3">
        <v>45.828097999999997</v>
      </c>
      <c r="C337" s="3">
        <v>0</v>
      </c>
      <c r="D337" s="3">
        <f t="shared" si="14"/>
        <v>45.247467459999996</v>
      </c>
      <c r="E337" s="3">
        <f t="shared" si="15"/>
        <v>46.276690365000043</v>
      </c>
      <c r="F337" s="3"/>
      <c r="G337" t="str">
        <f t="shared" si="16"/>
        <v>HOLD</v>
      </c>
      <c r="H337" s="5">
        <f t="shared" si="17"/>
        <v>9675.8932820000009</v>
      </c>
      <c r="I337" s="2">
        <f>IF(G337="SELL",0,IF(G337="BUY",ROUNDDOWN((H336-Parameters!$B$3)/B337,0),IF(I336=0,0,I336+ROUNDDOWN((H336+I336*C337)/B337,0))))</f>
        <v>0</v>
      </c>
      <c r="K337" s="5">
        <f t="shared" si="18"/>
        <v>5.5661000000000058</v>
      </c>
      <c r="L337" s="10">
        <f t="shared" si="19"/>
        <v>218</v>
      </c>
    </row>
    <row r="338" spans="1:12" x14ac:dyDescent="0.25">
      <c r="A338" s="1">
        <v>34481</v>
      </c>
      <c r="B338" s="3">
        <v>45.875</v>
      </c>
      <c r="C338" s="3">
        <v>0</v>
      </c>
      <c r="D338" s="3">
        <f t="shared" si="14"/>
        <v>45.219967459999992</v>
      </c>
      <c r="E338" s="3">
        <f t="shared" si="15"/>
        <v>46.280752865000039</v>
      </c>
      <c r="F338" s="3"/>
      <c r="G338" t="str">
        <f t="shared" si="16"/>
        <v>HOLD</v>
      </c>
      <c r="H338" s="5">
        <f t="shared" si="17"/>
        <v>9675.8932820000009</v>
      </c>
      <c r="I338" s="2">
        <f>IF(G338="SELL",0,IF(G338="BUY",ROUNDDOWN((H337-Parameters!$B$3)/B338,0),IF(I337=0,0,I337+ROUNDDOWN((H337+I337*C338)/B338,0))))</f>
        <v>0</v>
      </c>
      <c r="K338" s="5">
        <f t="shared" si="18"/>
        <v>5.5661000000000058</v>
      </c>
      <c r="L338" s="10">
        <f t="shared" si="19"/>
        <v>218</v>
      </c>
    </row>
    <row r="339" spans="1:12" x14ac:dyDescent="0.25">
      <c r="A339" s="1">
        <v>34485</v>
      </c>
      <c r="B339" s="3">
        <v>45.8125</v>
      </c>
      <c r="C339" s="3">
        <v>0</v>
      </c>
      <c r="D339" s="3">
        <f t="shared" si="14"/>
        <v>45.191217459999983</v>
      </c>
      <c r="E339" s="3">
        <f t="shared" si="15"/>
        <v>46.284190365000043</v>
      </c>
      <c r="F339" s="3"/>
      <c r="G339" t="str">
        <f t="shared" si="16"/>
        <v>HOLD</v>
      </c>
      <c r="H339" s="5">
        <f t="shared" si="17"/>
        <v>9675.8932820000009</v>
      </c>
      <c r="I339" s="2">
        <f>IF(G339="SELL",0,IF(G339="BUY",ROUNDDOWN((H338-Parameters!$B$3)/B339,0),IF(I338=0,0,I338+ROUNDDOWN((H338+I338*C339)/B339,0))))</f>
        <v>0</v>
      </c>
      <c r="K339" s="5">
        <f t="shared" si="18"/>
        <v>5.5661000000000058</v>
      </c>
      <c r="L339" s="10">
        <f t="shared" si="19"/>
        <v>218</v>
      </c>
    </row>
    <row r="340" spans="1:12" x14ac:dyDescent="0.25">
      <c r="A340" s="1">
        <v>34486</v>
      </c>
      <c r="B340" s="3">
        <v>46.015597999999997</v>
      </c>
      <c r="C340" s="3">
        <v>0</v>
      </c>
      <c r="D340" s="3">
        <f t="shared" si="14"/>
        <v>45.172155419999982</v>
      </c>
      <c r="E340" s="3">
        <f t="shared" si="15"/>
        <v>46.287393355000042</v>
      </c>
      <c r="F340" s="3"/>
      <c r="G340" t="str">
        <f t="shared" si="16"/>
        <v>HOLD</v>
      </c>
      <c r="H340" s="5">
        <f t="shared" si="17"/>
        <v>9675.8932820000009</v>
      </c>
      <c r="I340" s="2">
        <f>IF(G340="SELL",0,IF(G340="BUY",ROUNDDOWN((H339-Parameters!$B$3)/B340,0),IF(I339=0,0,I339+ROUNDDOWN((H339+I339*C340)/B340,0))))</f>
        <v>0</v>
      </c>
      <c r="K340" s="5">
        <f t="shared" si="18"/>
        <v>5.5661000000000058</v>
      </c>
      <c r="L340" s="10">
        <f t="shared" si="19"/>
        <v>218</v>
      </c>
    </row>
    <row r="341" spans="1:12" x14ac:dyDescent="0.25">
      <c r="A341" s="1">
        <v>34487</v>
      </c>
      <c r="B341" s="3">
        <v>45.968699999999998</v>
      </c>
      <c r="C341" s="3">
        <v>0</v>
      </c>
      <c r="D341" s="3">
        <f t="shared" si="14"/>
        <v>45.154655419999983</v>
      </c>
      <c r="E341" s="3">
        <f t="shared" si="15"/>
        <v>46.28958085500004</v>
      </c>
      <c r="F341" s="3"/>
      <c r="G341" t="str">
        <f t="shared" si="16"/>
        <v>HOLD</v>
      </c>
      <c r="H341" s="5">
        <f t="shared" si="17"/>
        <v>9675.8932820000009</v>
      </c>
      <c r="I341" s="2">
        <f>IF(G341="SELL",0,IF(G341="BUY",ROUNDDOWN((H340-Parameters!$B$3)/B341,0),IF(I340=0,0,I340+ROUNDDOWN((H340+I340*C341)/B341,0))))</f>
        <v>0</v>
      </c>
      <c r="K341" s="5">
        <f t="shared" si="18"/>
        <v>5.5661000000000058</v>
      </c>
      <c r="L341" s="10">
        <f t="shared" si="19"/>
        <v>218</v>
      </c>
    </row>
    <row r="342" spans="1:12" x14ac:dyDescent="0.25">
      <c r="A342" s="1">
        <v>34488</v>
      </c>
      <c r="B342" s="3">
        <v>46.234299</v>
      </c>
      <c r="C342" s="3">
        <v>0</v>
      </c>
      <c r="D342" s="3">
        <f t="shared" si="14"/>
        <v>45.139967399999989</v>
      </c>
      <c r="E342" s="3">
        <f t="shared" si="15"/>
        <v>46.291846350000043</v>
      </c>
      <c r="F342" s="3"/>
      <c r="G342" t="str">
        <f t="shared" si="16"/>
        <v>HOLD</v>
      </c>
      <c r="H342" s="5">
        <f t="shared" si="17"/>
        <v>9675.8932820000009</v>
      </c>
      <c r="I342" s="2">
        <f>IF(G342="SELL",0,IF(G342="BUY",ROUNDDOWN((H341-Parameters!$B$3)/B342,0),IF(I341=0,0,I341+ROUNDDOWN((H341+I341*C342)/B342,0))))</f>
        <v>0</v>
      </c>
      <c r="K342" s="5">
        <f t="shared" si="18"/>
        <v>5.5661000000000058</v>
      </c>
      <c r="L342" s="10">
        <f t="shared" si="19"/>
        <v>218</v>
      </c>
    </row>
    <row r="343" spans="1:12" x14ac:dyDescent="0.25">
      <c r="A343" s="1">
        <v>34491</v>
      </c>
      <c r="B343" s="3">
        <v>46.218699999999998</v>
      </c>
      <c r="C343" s="3">
        <v>0</v>
      </c>
      <c r="D343" s="3">
        <f t="shared" si="14"/>
        <v>45.125591399999983</v>
      </c>
      <c r="E343" s="3">
        <f t="shared" si="15"/>
        <v>46.294033850000041</v>
      </c>
      <c r="F343" s="3"/>
      <c r="G343" t="str">
        <f t="shared" si="16"/>
        <v>HOLD</v>
      </c>
      <c r="H343" s="5">
        <f t="shared" si="17"/>
        <v>9675.8932820000009</v>
      </c>
      <c r="I343" s="2">
        <f>IF(G343="SELL",0,IF(G343="BUY",ROUNDDOWN((H342-Parameters!$B$3)/B343,0),IF(I342=0,0,I342+ROUNDDOWN((H342+I342*C343)/B343,0))))</f>
        <v>0</v>
      </c>
      <c r="K343" s="5">
        <f t="shared" si="18"/>
        <v>5.5661000000000058</v>
      </c>
      <c r="L343" s="10">
        <f t="shared" si="19"/>
        <v>218</v>
      </c>
    </row>
    <row r="344" spans="1:12" x14ac:dyDescent="0.25">
      <c r="A344" s="1">
        <v>34492</v>
      </c>
      <c r="B344" s="3">
        <v>46.156199999999998</v>
      </c>
      <c r="C344" s="3">
        <v>0</v>
      </c>
      <c r="D344" s="3">
        <f t="shared" si="14"/>
        <v>45.121215399999983</v>
      </c>
      <c r="E344" s="3">
        <f t="shared" si="15"/>
        <v>46.295752350000036</v>
      </c>
      <c r="F344" s="3"/>
      <c r="G344" t="str">
        <f t="shared" si="16"/>
        <v>HOLD</v>
      </c>
      <c r="H344" s="5">
        <f t="shared" si="17"/>
        <v>9675.8932820000009</v>
      </c>
      <c r="I344" s="2">
        <f>IF(G344="SELL",0,IF(G344="BUY",ROUNDDOWN((H343-Parameters!$B$3)/B344,0),IF(I343=0,0,I343+ROUNDDOWN((H343+I343*C344)/B344,0))))</f>
        <v>0</v>
      </c>
      <c r="K344" s="5">
        <f t="shared" si="18"/>
        <v>5.5661000000000058</v>
      </c>
      <c r="L344" s="10">
        <f t="shared" si="19"/>
        <v>218</v>
      </c>
    </row>
    <row r="345" spans="1:12" x14ac:dyDescent="0.25">
      <c r="A345" s="1">
        <v>34493</v>
      </c>
      <c r="B345" s="3">
        <v>45.781199999999998</v>
      </c>
      <c r="C345" s="3">
        <v>0</v>
      </c>
      <c r="D345" s="3">
        <f t="shared" si="14"/>
        <v>45.118089399999981</v>
      </c>
      <c r="E345" s="3">
        <f t="shared" si="15"/>
        <v>46.296064850000029</v>
      </c>
      <c r="F345" s="3"/>
      <c r="G345" t="str">
        <f t="shared" si="16"/>
        <v>HOLD</v>
      </c>
      <c r="H345" s="5">
        <f t="shared" si="17"/>
        <v>9675.8932820000009</v>
      </c>
      <c r="I345" s="2">
        <f>IF(G345="SELL",0,IF(G345="BUY",ROUNDDOWN((H344-Parameters!$B$3)/B345,0),IF(I344=0,0,I344+ROUNDDOWN((H344+I344*C345)/B345,0))))</f>
        <v>0</v>
      </c>
      <c r="K345" s="5">
        <f t="shared" si="18"/>
        <v>5.5661000000000058</v>
      </c>
      <c r="L345" s="10">
        <f t="shared" si="19"/>
        <v>218</v>
      </c>
    </row>
    <row r="346" spans="1:12" x14ac:dyDescent="0.25">
      <c r="A346" s="1">
        <v>34494</v>
      </c>
      <c r="B346" s="3">
        <v>46.031199999999998</v>
      </c>
      <c r="C346" s="3">
        <v>0</v>
      </c>
      <c r="D346" s="3">
        <f t="shared" si="14"/>
        <v>45.118713399999976</v>
      </c>
      <c r="E346" s="3">
        <f t="shared" si="15"/>
        <v>46.295127350000023</v>
      </c>
      <c r="F346" s="3"/>
      <c r="G346" t="str">
        <f t="shared" si="16"/>
        <v>HOLD</v>
      </c>
      <c r="H346" s="5">
        <f t="shared" si="17"/>
        <v>9675.8932820000009</v>
      </c>
      <c r="I346" s="2">
        <f>IF(G346="SELL",0,IF(G346="BUY",ROUNDDOWN((H345-Parameters!$B$3)/B346,0),IF(I345=0,0,I345+ROUNDDOWN((H345+I345*C346)/B346,0))))</f>
        <v>0</v>
      </c>
      <c r="K346" s="5">
        <f t="shared" si="18"/>
        <v>5.5661000000000058</v>
      </c>
      <c r="L346" s="10">
        <f t="shared" si="19"/>
        <v>218</v>
      </c>
    </row>
    <row r="347" spans="1:12" x14ac:dyDescent="0.25">
      <c r="A347" s="1">
        <v>34495</v>
      </c>
      <c r="B347" s="3">
        <v>46.109299</v>
      </c>
      <c r="C347" s="3">
        <v>0</v>
      </c>
      <c r="D347" s="3">
        <f t="shared" si="14"/>
        <v>45.139025379999985</v>
      </c>
      <c r="E347" s="3">
        <f t="shared" si="15"/>
        <v>46.294423845000019</v>
      </c>
      <c r="F347" s="3"/>
      <c r="G347" t="str">
        <f t="shared" si="16"/>
        <v>HOLD</v>
      </c>
      <c r="H347" s="5">
        <f t="shared" si="17"/>
        <v>9675.8932820000009</v>
      </c>
      <c r="I347" s="2">
        <f>IF(G347="SELL",0,IF(G347="BUY",ROUNDDOWN((H346-Parameters!$B$3)/B347,0),IF(I346=0,0,I346+ROUNDDOWN((H346+I346*C347)/B347,0))))</f>
        <v>0</v>
      </c>
      <c r="K347" s="5">
        <f t="shared" si="18"/>
        <v>5.5661000000000058</v>
      </c>
      <c r="L347" s="10">
        <f t="shared" si="19"/>
        <v>218</v>
      </c>
    </row>
    <row r="348" spans="1:12" x14ac:dyDescent="0.25">
      <c r="A348" s="1">
        <v>34498</v>
      </c>
      <c r="B348" s="3">
        <v>46.171799</v>
      </c>
      <c r="C348" s="3">
        <v>0</v>
      </c>
      <c r="D348" s="3">
        <f t="shared" si="14"/>
        <v>45.173087359999982</v>
      </c>
      <c r="E348" s="3">
        <f t="shared" si="15"/>
        <v>46.293876840000024</v>
      </c>
      <c r="F348" s="3"/>
      <c r="G348" t="str">
        <f t="shared" si="16"/>
        <v>HOLD</v>
      </c>
      <c r="H348" s="5">
        <f t="shared" si="17"/>
        <v>9675.8932820000009</v>
      </c>
      <c r="I348" s="2">
        <f>IF(G348="SELL",0,IF(G348="BUY",ROUNDDOWN((H347-Parameters!$B$3)/B348,0),IF(I347=0,0,I347+ROUNDDOWN((H347+I347*C348)/B348,0))))</f>
        <v>0</v>
      </c>
      <c r="K348" s="5">
        <f t="shared" si="18"/>
        <v>5.5661000000000058</v>
      </c>
      <c r="L348" s="10">
        <f t="shared" si="19"/>
        <v>218</v>
      </c>
    </row>
    <row r="349" spans="1:12" x14ac:dyDescent="0.25">
      <c r="A349" s="1">
        <v>34499</v>
      </c>
      <c r="B349" s="3">
        <v>46.531199999999998</v>
      </c>
      <c r="C349" s="3">
        <v>0</v>
      </c>
      <c r="D349" s="3">
        <f t="shared" si="14"/>
        <v>45.211837359999983</v>
      </c>
      <c r="E349" s="3">
        <f t="shared" si="15"/>
        <v>46.29528284000002</v>
      </c>
      <c r="F349" s="3"/>
      <c r="G349" t="str">
        <f t="shared" si="16"/>
        <v>HOLD</v>
      </c>
      <c r="H349" s="5">
        <f t="shared" si="17"/>
        <v>9675.8932820000009</v>
      </c>
      <c r="I349" s="2">
        <f>IF(G349="SELL",0,IF(G349="BUY",ROUNDDOWN((H348-Parameters!$B$3)/B349,0),IF(I348=0,0,I348+ROUNDDOWN((H348+I348*C349)/B349,0))))</f>
        <v>0</v>
      </c>
      <c r="K349" s="5">
        <f t="shared" si="18"/>
        <v>5.5661000000000058</v>
      </c>
      <c r="L349" s="10">
        <f t="shared" si="19"/>
        <v>218</v>
      </c>
    </row>
    <row r="350" spans="1:12" x14ac:dyDescent="0.25">
      <c r="A350" s="1">
        <v>34500</v>
      </c>
      <c r="B350" s="3">
        <v>46.343699999999998</v>
      </c>
      <c r="C350" s="3">
        <v>0</v>
      </c>
      <c r="D350" s="3">
        <f t="shared" si="14"/>
        <v>45.260587359999981</v>
      </c>
      <c r="E350" s="3">
        <f t="shared" si="15"/>
        <v>46.294813840000018</v>
      </c>
      <c r="F350" s="3"/>
      <c r="G350" t="str">
        <f t="shared" si="16"/>
        <v>HOLD</v>
      </c>
      <c r="H350" s="5">
        <f t="shared" si="17"/>
        <v>9675.8932820000009</v>
      </c>
      <c r="I350" s="2">
        <f>IF(G350="SELL",0,IF(G350="BUY",ROUNDDOWN((H349-Parameters!$B$3)/B350,0),IF(I349=0,0,I349+ROUNDDOWN((H349+I349*C350)/B350,0))))</f>
        <v>0</v>
      </c>
      <c r="K350" s="5">
        <f t="shared" si="18"/>
        <v>5.5661000000000058</v>
      </c>
      <c r="L350" s="10">
        <f t="shared" si="19"/>
        <v>218</v>
      </c>
    </row>
    <row r="351" spans="1:12" x14ac:dyDescent="0.25">
      <c r="A351" s="1">
        <v>34501</v>
      </c>
      <c r="B351" s="3">
        <v>46.4375</v>
      </c>
      <c r="C351" s="3">
        <v>0</v>
      </c>
      <c r="D351" s="3">
        <f t="shared" si="14"/>
        <v>45.29308735999998</v>
      </c>
      <c r="E351" s="3">
        <f t="shared" si="15"/>
        <v>46.294188840000018</v>
      </c>
      <c r="F351" s="3"/>
      <c r="G351" t="str">
        <f t="shared" si="16"/>
        <v>HOLD</v>
      </c>
      <c r="H351" s="5">
        <f t="shared" si="17"/>
        <v>9675.8932820000009</v>
      </c>
      <c r="I351" s="2">
        <f>IF(G351="SELL",0,IF(G351="BUY",ROUNDDOWN((H350-Parameters!$B$3)/B351,0),IF(I350=0,0,I350+ROUNDDOWN((H350+I350*C351)/B351,0))))</f>
        <v>0</v>
      </c>
      <c r="K351" s="5">
        <f t="shared" si="18"/>
        <v>5.5661000000000058</v>
      </c>
      <c r="L351" s="10">
        <f t="shared" si="19"/>
        <v>218</v>
      </c>
    </row>
    <row r="352" spans="1:12" x14ac:dyDescent="0.25">
      <c r="A352" s="1">
        <v>34502</v>
      </c>
      <c r="B352" s="3">
        <v>45.875</v>
      </c>
      <c r="C352" s="3">
        <v>0.30499999999999999</v>
      </c>
      <c r="D352" s="3">
        <f t="shared" si="14"/>
        <v>45.314337359999975</v>
      </c>
      <c r="E352" s="3">
        <f t="shared" si="15"/>
        <v>46.291063840000014</v>
      </c>
      <c r="F352" s="3"/>
      <c r="G352" t="str">
        <f t="shared" si="16"/>
        <v>HOLD</v>
      </c>
      <c r="H352" s="5">
        <f t="shared" si="17"/>
        <v>9675.8932820000009</v>
      </c>
      <c r="I352" s="2">
        <f>IF(G352="SELL",0,IF(G352="BUY",ROUNDDOWN((H351-Parameters!$B$3)/B352,0),IF(I351=0,0,I351+ROUNDDOWN((H351+I351*C352)/B352,0))))</f>
        <v>0</v>
      </c>
      <c r="K352" s="5">
        <f t="shared" si="18"/>
        <v>26.181100000000001</v>
      </c>
      <c r="L352" s="10">
        <f t="shared" si="19"/>
        <v>219</v>
      </c>
    </row>
    <row r="353" spans="1:12" x14ac:dyDescent="0.25">
      <c r="A353" s="1">
        <v>34505</v>
      </c>
      <c r="B353" s="3">
        <v>45.484299</v>
      </c>
      <c r="C353" s="3">
        <v>0</v>
      </c>
      <c r="D353" s="3">
        <f t="shared" si="14"/>
        <v>45.32339933999998</v>
      </c>
      <c r="E353" s="3">
        <f t="shared" si="15"/>
        <v>46.286766835000016</v>
      </c>
      <c r="F353" s="3"/>
      <c r="G353" t="str">
        <f t="shared" si="16"/>
        <v>HOLD</v>
      </c>
      <c r="H353" s="5">
        <f t="shared" si="17"/>
        <v>9675.8932820000009</v>
      </c>
      <c r="I353" s="2">
        <f>IF(G353="SELL",0,IF(G353="BUY",ROUNDDOWN((H352-Parameters!$B$3)/B353,0),IF(I352=0,0,I352+ROUNDDOWN((H352+I352*C353)/B353,0))))</f>
        <v>0</v>
      </c>
      <c r="K353" s="5">
        <f t="shared" si="18"/>
        <v>26.181100000000001</v>
      </c>
      <c r="L353" s="10">
        <f t="shared" si="19"/>
        <v>219</v>
      </c>
    </row>
    <row r="354" spans="1:12" x14ac:dyDescent="0.25">
      <c r="A354" s="1">
        <v>34506</v>
      </c>
      <c r="B354" s="3">
        <v>45.093699999999998</v>
      </c>
      <c r="C354" s="3">
        <v>0</v>
      </c>
      <c r="D354" s="3">
        <f t="shared" si="14"/>
        <v>45.331523339999976</v>
      </c>
      <c r="E354" s="3">
        <f t="shared" si="15"/>
        <v>46.280360335000005</v>
      </c>
      <c r="F354" s="3"/>
      <c r="G354" t="str">
        <f t="shared" si="16"/>
        <v>HOLD</v>
      </c>
      <c r="H354" s="5">
        <f t="shared" si="17"/>
        <v>9675.8932820000009</v>
      </c>
      <c r="I354" s="2">
        <f>IF(G354="SELL",0,IF(G354="BUY",ROUNDDOWN((H353-Parameters!$B$3)/B354,0),IF(I353=0,0,I353+ROUNDDOWN((H353+I353*C354)/B354,0))))</f>
        <v>0</v>
      </c>
      <c r="K354" s="5">
        <f t="shared" si="18"/>
        <v>26.181100000000001</v>
      </c>
      <c r="L354" s="10">
        <f t="shared" si="19"/>
        <v>219</v>
      </c>
    </row>
    <row r="355" spans="1:12" x14ac:dyDescent="0.25">
      <c r="A355" s="1">
        <v>34507</v>
      </c>
      <c r="B355" s="3">
        <v>45.265597999999997</v>
      </c>
      <c r="C355" s="3">
        <v>0</v>
      </c>
      <c r="D355" s="3">
        <f t="shared" si="14"/>
        <v>45.339335299999973</v>
      </c>
      <c r="E355" s="3">
        <f t="shared" si="15"/>
        <v>46.276375825000002</v>
      </c>
      <c r="F355" s="3"/>
      <c r="G355" t="str">
        <f t="shared" si="16"/>
        <v>HOLD</v>
      </c>
      <c r="H355" s="5">
        <f t="shared" si="17"/>
        <v>9675.8932820000009</v>
      </c>
      <c r="I355" s="2">
        <f>IF(G355="SELL",0,IF(G355="BUY",ROUNDDOWN((H354-Parameters!$B$3)/B355,0),IF(I354=0,0,I354+ROUNDDOWN((H354+I354*C355)/B355,0))))</f>
        <v>0</v>
      </c>
      <c r="K355" s="5">
        <f t="shared" si="18"/>
        <v>26.181100000000001</v>
      </c>
      <c r="L355" s="10">
        <f t="shared" si="19"/>
        <v>219</v>
      </c>
    </row>
    <row r="356" spans="1:12" x14ac:dyDescent="0.25">
      <c r="A356" s="1">
        <v>34508</v>
      </c>
      <c r="B356" s="3">
        <v>45</v>
      </c>
      <c r="C356" s="3">
        <v>0</v>
      </c>
      <c r="D356" s="3">
        <f t="shared" si="14"/>
        <v>45.343085299999977</v>
      </c>
      <c r="E356" s="3">
        <f t="shared" si="15"/>
        <v>46.271844824999995</v>
      </c>
      <c r="F356" s="3"/>
      <c r="G356" t="str">
        <f t="shared" si="16"/>
        <v>HOLD</v>
      </c>
      <c r="H356" s="5">
        <f t="shared" si="17"/>
        <v>9675.8932820000009</v>
      </c>
      <c r="I356" s="2">
        <f>IF(G356="SELL",0,IF(G356="BUY",ROUNDDOWN((H355-Parameters!$B$3)/B356,0),IF(I355=0,0,I355+ROUNDDOWN((H355+I355*C356)/B356,0))))</f>
        <v>0</v>
      </c>
      <c r="K356" s="5">
        <f t="shared" si="18"/>
        <v>26.181100000000001</v>
      </c>
      <c r="L356" s="10">
        <f t="shared" si="19"/>
        <v>219</v>
      </c>
    </row>
    <row r="357" spans="1:12" x14ac:dyDescent="0.25">
      <c r="A357" s="1">
        <v>34509</v>
      </c>
      <c r="B357" s="3">
        <v>44.0625</v>
      </c>
      <c r="C357" s="3">
        <v>0</v>
      </c>
      <c r="D357" s="3">
        <f t="shared" si="14"/>
        <v>45.332773339999967</v>
      </c>
      <c r="E357" s="3">
        <f t="shared" si="15"/>
        <v>46.262157325000004</v>
      </c>
      <c r="F357" s="3"/>
      <c r="G357" t="str">
        <f t="shared" si="16"/>
        <v>HOLD</v>
      </c>
      <c r="H357" s="5">
        <f t="shared" si="17"/>
        <v>9675.8932820000009</v>
      </c>
      <c r="I357" s="2">
        <f>IF(G357="SELL",0,IF(G357="BUY",ROUNDDOWN((H356-Parameters!$B$3)/B357,0),IF(I356=0,0,I356+ROUNDDOWN((H356+I356*C357)/B357,0))))</f>
        <v>0</v>
      </c>
      <c r="K357" s="5">
        <f t="shared" si="18"/>
        <v>26.181100000000001</v>
      </c>
      <c r="L357" s="10">
        <f t="shared" si="19"/>
        <v>219</v>
      </c>
    </row>
    <row r="358" spans="1:12" x14ac:dyDescent="0.25">
      <c r="A358" s="1">
        <v>34512</v>
      </c>
      <c r="B358" s="3">
        <v>44.828097999999997</v>
      </c>
      <c r="C358" s="3">
        <v>0</v>
      </c>
      <c r="D358" s="3">
        <f t="shared" si="14"/>
        <v>45.33746129999998</v>
      </c>
      <c r="E358" s="3">
        <f t="shared" si="15"/>
        <v>46.254266815000001</v>
      </c>
      <c r="F358" s="3"/>
      <c r="G358" t="str">
        <f t="shared" si="16"/>
        <v>HOLD</v>
      </c>
      <c r="H358" s="5">
        <f t="shared" si="17"/>
        <v>9675.8932820000009</v>
      </c>
      <c r="I358" s="2">
        <f>IF(G358="SELL",0,IF(G358="BUY",ROUNDDOWN((H357-Parameters!$B$3)/B358,0),IF(I357=0,0,I357+ROUNDDOWN((H357+I357*C358)/B358,0))))</f>
        <v>0</v>
      </c>
      <c r="K358" s="5">
        <f t="shared" si="18"/>
        <v>26.181100000000001</v>
      </c>
      <c r="L358" s="10">
        <f t="shared" si="19"/>
        <v>219</v>
      </c>
    </row>
    <row r="359" spans="1:12" x14ac:dyDescent="0.25">
      <c r="A359" s="1">
        <v>34513</v>
      </c>
      <c r="B359" s="3">
        <v>44.609299</v>
      </c>
      <c r="C359" s="3">
        <v>0</v>
      </c>
      <c r="D359" s="3">
        <f t="shared" si="14"/>
        <v>45.337773279999972</v>
      </c>
      <c r="E359" s="3">
        <f t="shared" si="15"/>
        <v>46.245125809999998</v>
      </c>
      <c r="F359" s="3"/>
      <c r="G359" t="str">
        <f t="shared" si="16"/>
        <v>HOLD</v>
      </c>
      <c r="H359" s="5">
        <f t="shared" si="17"/>
        <v>9675.8932820000009</v>
      </c>
      <c r="I359" s="2">
        <f>IF(G359="SELL",0,IF(G359="BUY",ROUNDDOWN((H358-Parameters!$B$3)/B359,0),IF(I358=0,0,I358+ROUNDDOWN((H358+I358*C359)/B359,0))))</f>
        <v>0</v>
      </c>
      <c r="K359" s="5">
        <f t="shared" si="18"/>
        <v>26.181100000000001</v>
      </c>
      <c r="L359" s="10">
        <f t="shared" si="19"/>
        <v>219</v>
      </c>
    </row>
    <row r="360" spans="1:12" x14ac:dyDescent="0.25">
      <c r="A360" s="1">
        <v>34514</v>
      </c>
      <c r="B360" s="3">
        <v>44.75</v>
      </c>
      <c r="C360" s="3">
        <v>0</v>
      </c>
      <c r="D360" s="3">
        <f t="shared" si="14"/>
        <v>45.346837299999976</v>
      </c>
      <c r="E360" s="3">
        <f t="shared" si="15"/>
        <v>46.237625809999997</v>
      </c>
      <c r="F360" s="3"/>
      <c r="G360" t="str">
        <f t="shared" si="16"/>
        <v>HOLD</v>
      </c>
      <c r="H360" s="5">
        <f t="shared" si="17"/>
        <v>9675.8932820000009</v>
      </c>
      <c r="I360" s="2">
        <f>IF(G360="SELL",0,IF(G360="BUY",ROUNDDOWN((H359-Parameters!$B$3)/B360,0),IF(I359=0,0,I359+ROUNDDOWN((H359+I359*C360)/B360,0))))</f>
        <v>0</v>
      </c>
      <c r="K360" s="5">
        <f t="shared" si="18"/>
        <v>26.181100000000001</v>
      </c>
      <c r="L360" s="10">
        <f t="shared" si="19"/>
        <v>219</v>
      </c>
    </row>
    <row r="361" spans="1:12" x14ac:dyDescent="0.25">
      <c r="A361" s="1">
        <v>34515</v>
      </c>
      <c r="B361" s="3">
        <v>44.468699999999998</v>
      </c>
      <c r="C361" s="3">
        <v>0</v>
      </c>
      <c r="D361" s="3">
        <f t="shared" si="14"/>
        <v>45.349025319999974</v>
      </c>
      <c r="E361" s="3">
        <f t="shared" si="15"/>
        <v>46.228094309999989</v>
      </c>
      <c r="F361" s="3"/>
      <c r="G361" t="str">
        <f t="shared" si="16"/>
        <v>HOLD</v>
      </c>
      <c r="H361" s="5">
        <f t="shared" si="17"/>
        <v>9675.8932820000009</v>
      </c>
      <c r="I361" s="2">
        <f>IF(G361="SELL",0,IF(G361="BUY",ROUNDDOWN((H360-Parameters!$B$3)/B361,0),IF(I360=0,0,I360+ROUNDDOWN((H360+I360*C361)/B361,0))))</f>
        <v>0</v>
      </c>
      <c r="K361" s="5">
        <f t="shared" si="18"/>
        <v>26.181100000000001</v>
      </c>
      <c r="L361" s="10">
        <f t="shared" si="19"/>
        <v>219</v>
      </c>
    </row>
    <row r="362" spans="1:12" x14ac:dyDescent="0.25">
      <c r="A362" s="1">
        <v>34516</v>
      </c>
      <c r="B362" s="3">
        <v>44.5625</v>
      </c>
      <c r="C362" s="3">
        <v>0</v>
      </c>
      <c r="D362" s="3">
        <f t="shared" si="14"/>
        <v>45.354025319999977</v>
      </c>
      <c r="E362" s="3">
        <f t="shared" si="15"/>
        <v>46.219969309999989</v>
      </c>
      <c r="F362" s="3"/>
      <c r="G362" t="str">
        <f t="shared" si="16"/>
        <v>HOLD</v>
      </c>
      <c r="H362" s="5">
        <f t="shared" si="17"/>
        <v>9675.8932820000009</v>
      </c>
      <c r="I362" s="2">
        <f>IF(G362="SELL",0,IF(G362="BUY",ROUNDDOWN((H361-Parameters!$B$3)/B362,0),IF(I361=0,0,I361+ROUNDDOWN((H361+I361*C362)/B362,0))))</f>
        <v>0</v>
      </c>
      <c r="K362" s="5">
        <f t="shared" si="18"/>
        <v>26.181100000000001</v>
      </c>
      <c r="L362" s="10">
        <f t="shared" si="19"/>
        <v>219</v>
      </c>
    </row>
    <row r="363" spans="1:12" x14ac:dyDescent="0.25">
      <c r="A363" s="1">
        <v>34520</v>
      </c>
      <c r="B363" s="3">
        <v>44.796799</v>
      </c>
      <c r="C363" s="3">
        <v>0</v>
      </c>
      <c r="D363" s="3">
        <f t="shared" si="14"/>
        <v>45.351837299999978</v>
      </c>
      <c r="E363" s="3">
        <f t="shared" si="15"/>
        <v>46.214890804999989</v>
      </c>
      <c r="F363" s="3"/>
      <c r="G363" t="str">
        <f t="shared" si="16"/>
        <v>HOLD</v>
      </c>
      <c r="H363" s="5">
        <f t="shared" si="17"/>
        <v>9675.8932820000009</v>
      </c>
      <c r="I363" s="2">
        <f>IF(G363="SELL",0,IF(G363="BUY",ROUNDDOWN((H362-Parameters!$B$3)/B363,0),IF(I362=0,0,I362+ROUNDDOWN((H362+I362*C363)/B363,0))))</f>
        <v>0</v>
      </c>
      <c r="K363" s="5">
        <f t="shared" si="18"/>
        <v>26.181100000000001</v>
      </c>
      <c r="L363" s="10">
        <f t="shared" si="19"/>
        <v>219</v>
      </c>
    </row>
    <row r="364" spans="1:12" x14ac:dyDescent="0.25">
      <c r="A364" s="1">
        <v>34521</v>
      </c>
      <c r="B364" s="3">
        <v>44.734299</v>
      </c>
      <c r="C364" s="3">
        <v>0</v>
      </c>
      <c r="D364" s="3">
        <f t="shared" si="14"/>
        <v>45.349337299999981</v>
      </c>
      <c r="E364" s="3">
        <f t="shared" si="15"/>
        <v>46.211374799999994</v>
      </c>
      <c r="F364" s="3"/>
      <c r="G364" t="str">
        <f t="shared" si="16"/>
        <v>HOLD</v>
      </c>
      <c r="H364" s="5">
        <f t="shared" si="17"/>
        <v>9675.8932820000009</v>
      </c>
      <c r="I364" s="2">
        <f>IF(G364="SELL",0,IF(G364="BUY",ROUNDDOWN((H363-Parameters!$B$3)/B364,0),IF(I363=0,0,I363+ROUNDDOWN((H363+I363*C364)/B364,0))))</f>
        <v>0</v>
      </c>
      <c r="K364" s="5">
        <f t="shared" si="18"/>
        <v>26.181100000000001</v>
      </c>
      <c r="L364" s="10">
        <f t="shared" si="19"/>
        <v>219</v>
      </c>
    </row>
    <row r="365" spans="1:12" x14ac:dyDescent="0.25">
      <c r="A365" s="1">
        <v>34522</v>
      </c>
      <c r="B365" s="3">
        <v>44.921799</v>
      </c>
      <c r="C365" s="3">
        <v>0</v>
      </c>
      <c r="D365" s="3">
        <f t="shared" si="14"/>
        <v>45.341211319999985</v>
      </c>
      <c r="E365" s="3">
        <f t="shared" si="15"/>
        <v>46.209577794999994</v>
      </c>
      <c r="F365" s="3"/>
      <c r="G365" t="str">
        <f t="shared" si="16"/>
        <v>HOLD</v>
      </c>
      <c r="H365" s="5">
        <f t="shared" si="17"/>
        <v>9675.8932820000009</v>
      </c>
      <c r="I365" s="2">
        <f>IF(G365="SELL",0,IF(G365="BUY",ROUNDDOWN((H364-Parameters!$B$3)/B365,0),IF(I364=0,0,I364+ROUNDDOWN((H364+I364*C365)/B365,0))))</f>
        <v>0</v>
      </c>
      <c r="K365" s="5">
        <f t="shared" si="18"/>
        <v>26.181100000000001</v>
      </c>
      <c r="L365" s="10">
        <f t="shared" si="19"/>
        <v>219</v>
      </c>
    </row>
    <row r="366" spans="1:12" x14ac:dyDescent="0.25">
      <c r="A366" s="1">
        <v>34523</v>
      </c>
      <c r="B366" s="3">
        <v>44.906199999999998</v>
      </c>
      <c r="C366" s="3">
        <v>0</v>
      </c>
      <c r="D366" s="3">
        <f t="shared" si="14"/>
        <v>45.333711319999985</v>
      </c>
      <c r="E366" s="3">
        <f t="shared" si="15"/>
        <v>46.205827794999983</v>
      </c>
      <c r="F366" s="3"/>
      <c r="G366" t="str">
        <f t="shared" si="16"/>
        <v>HOLD</v>
      </c>
      <c r="H366" s="5">
        <f t="shared" si="17"/>
        <v>9675.8932820000009</v>
      </c>
      <c r="I366" s="2">
        <f>IF(G366="SELL",0,IF(G366="BUY",ROUNDDOWN((H365-Parameters!$B$3)/B366,0),IF(I365=0,0,I365+ROUNDDOWN((H365+I365*C366)/B366,0))))</f>
        <v>0</v>
      </c>
      <c r="K366" s="5">
        <f t="shared" si="18"/>
        <v>26.181100000000001</v>
      </c>
      <c r="L366" s="10">
        <f t="shared" si="19"/>
        <v>219</v>
      </c>
    </row>
    <row r="367" spans="1:12" x14ac:dyDescent="0.25">
      <c r="A367" s="1">
        <v>34526</v>
      </c>
      <c r="B367" s="3">
        <v>44.75</v>
      </c>
      <c r="C367" s="3">
        <v>0</v>
      </c>
      <c r="D367" s="3">
        <f t="shared" si="14"/>
        <v>45.329649359999976</v>
      </c>
      <c r="E367" s="3">
        <f t="shared" si="15"/>
        <v>46.200046794999999</v>
      </c>
      <c r="F367" s="3"/>
      <c r="G367" t="str">
        <f t="shared" si="16"/>
        <v>HOLD</v>
      </c>
      <c r="H367" s="5">
        <f t="shared" si="17"/>
        <v>9675.8932820000009</v>
      </c>
      <c r="I367" s="2">
        <f>IF(G367="SELL",0,IF(G367="BUY",ROUNDDOWN((H366-Parameters!$B$3)/B367,0),IF(I366=0,0,I366+ROUNDDOWN((H366+I366*C367)/B367,0))))</f>
        <v>0</v>
      </c>
      <c r="K367" s="5">
        <f t="shared" si="18"/>
        <v>26.181100000000001</v>
      </c>
      <c r="L367" s="10">
        <f t="shared" si="19"/>
        <v>219</v>
      </c>
    </row>
    <row r="368" spans="1:12" x14ac:dyDescent="0.25">
      <c r="A368" s="1">
        <v>34527</v>
      </c>
      <c r="B368" s="3">
        <v>44.8125</v>
      </c>
      <c r="C368" s="3">
        <v>0</v>
      </c>
      <c r="D368" s="3">
        <f t="shared" si="14"/>
        <v>45.324025359999979</v>
      </c>
      <c r="E368" s="3">
        <f t="shared" si="15"/>
        <v>46.195203294999999</v>
      </c>
      <c r="F368" s="3"/>
      <c r="G368" t="str">
        <f t="shared" si="16"/>
        <v>HOLD</v>
      </c>
      <c r="H368" s="5">
        <f t="shared" si="17"/>
        <v>9675.8932820000009</v>
      </c>
      <c r="I368" s="2">
        <f>IF(G368="SELL",0,IF(G368="BUY",ROUNDDOWN((H367-Parameters!$B$3)/B368,0),IF(I367=0,0,I367+ROUNDDOWN((H367+I367*C368)/B368,0))))</f>
        <v>0</v>
      </c>
      <c r="K368" s="5">
        <f t="shared" si="18"/>
        <v>26.181100000000001</v>
      </c>
      <c r="L368" s="10">
        <f t="shared" si="19"/>
        <v>219</v>
      </c>
    </row>
    <row r="369" spans="1:12" x14ac:dyDescent="0.25">
      <c r="A369" s="1">
        <v>34528</v>
      </c>
      <c r="B369" s="3">
        <v>44.890597999999997</v>
      </c>
      <c r="C369" s="3">
        <v>0</v>
      </c>
      <c r="D369" s="3">
        <f t="shared" si="14"/>
        <v>45.314337319999979</v>
      </c>
      <c r="E369" s="3">
        <f t="shared" si="15"/>
        <v>46.188250285000002</v>
      </c>
      <c r="F369" s="3"/>
      <c r="G369" t="str">
        <f t="shared" si="16"/>
        <v>HOLD</v>
      </c>
      <c r="H369" s="5">
        <f t="shared" si="17"/>
        <v>9675.8932820000009</v>
      </c>
      <c r="I369" s="2">
        <f>IF(G369="SELL",0,IF(G369="BUY",ROUNDDOWN((H368-Parameters!$B$3)/B369,0),IF(I368=0,0,I368+ROUNDDOWN((H368+I368*C369)/B369,0))))</f>
        <v>0</v>
      </c>
      <c r="K369" s="5">
        <f t="shared" si="18"/>
        <v>26.181100000000001</v>
      </c>
      <c r="L369" s="10">
        <f t="shared" si="19"/>
        <v>219</v>
      </c>
    </row>
    <row r="370" spans="1:12" x14ac:dyDescent="0.25">
      <c r="A370" s="1">
        <v>34529</v>
      </c>
      <c r="B370" s="3">
        <v>45.375</v>
      </c>
      <c r="C370" s="3">
        <v>0</v>
      </c>
      <c r="D370" s="3">
        <f t="shared" si="14"/>
        <v>45.31527535999998</v>
      </c>
      <c r="E370" s="3">
        <f t="shared" si="15"/>
        <v>46.184187785000006</v>
      </c>
      <c r="F370" s="3"/>
      <c r="G370" t="str">
        <f t="shared" si="16"/>
        <v>HOLD</v>
      </c>
      <c r="H370" s="5">
        <f t="shared" si="17"/>
        <v>9675.8932820000009</v>
      </c>
      <c r="I370" s="2">
        <f>IF(G370="SELL",0,IF(G370="BUY",ROUNDDOWN((H369-Parameters!$B$3)/B370,0),IF(I369=0,0,I369+ROUNDDOWN((H369+I369*C370)/B370,0))))</f>
        <v>0</v>
      </c>
      <c r="K370" s="5">
        <f t="shared" si="18"/>
        <v>26.181100000000001</v>
      </c>
      <c r="L370" s="10">
        <f t="shared" si="19"/>
        <v>219</v>
      </c>
    </row>
    <row r="371" spans="1:12" x14ac:dyDescent="0.25">
      <c r="A371" s="1">
        <v>34530</v>
      </c>
      <c r="B371" s="3">
        <v>45.390597999999997</v>
      </c>
      <c r="C371" s="3">
        <v>0</v>
      </c>
      <c r="D371" s="3">
        <f t="shared" si="14"/>
        <v>45.318087319999975</v>
      </c>
      <c r="E371" s="3">
        <f t="shared" si="15"/>
        <v>46.180984775000006</v>
      </c>
      <c r="F371" s="3"/>
      <c r="G371" t="str">
        <f t="shared" si="16"/>
        <v>HOLD</v>
      </c>
      <c r="H371" s="5">
        <f t="shared" si="17"/>
        <v>9675.8932820000009</v>
      </c>
      <c r="I371" s="2">
        <f>IF(G371="SELL",0,IF(G371="BUY",ROUNDDOWN((H370-Parameters!$B$3)/B371,0),IF(I370=0,0,I370+ROUNDDOWN((H370+I370*C371)/B371,0))))</f>
        <v>0</v>
      </c>
      <c r="K371" s="5">
        <f t="shared" si="18"/>
        <v>26.181100000000001</v>
      </c>
      <c r="L371" s="10">
        <f t="shared" si="19"/>
        <v>219</v>
      </c>
    </row>
    <row r="372" spans="1:12" x14ac:dyDescent="0.25">
      <c r="A372" s="1">
        <v>34533</v>
      </c>
      <c r="B372" s="3">
        <v>45.468699999999998</v>
      </c>
      <c r="C372" s="3">
        <v>0</v>
      </c>
      <c r="D372" s="3">
        <f t="shared" si="14"/>
        <v>45.323711319999973</v>
      </c>
      <c r="E372" s="3">
        <f t="shared" si="15"/>
        <v>46.178640775000005</v>
      </c>
      <c r="F372" s="3"/>
      <c r="G372" t="str">
        <f t="shared" si="16"/>
        <v>HOLD</v>
      </c>
      <c r="H372" s="5">
        <f t="shared" si="17"/>
        <v>9675.8932820000009</v>
      </c>
      <c r="I372" s="2">
        <f>IF(G372="SELL",0,IF(G372="BUY",ROUNDDOWN((H371-Parameters!$B$3)/B372,0),IF(I371=0,0,I371+ROUNDDOWN((H371+I371*C372)/B372,0))))</f>
        <v>0</v>
      </c>
      <c r="K372" s="5">
        <f t="shared" si="18"/>
        <v>26.181100000000001</v>
      </c>
      <c r="L372" s="10">
        <f t="shared" si="19"/>
        <v>219</v>
      </c>
    </row>
    <row r="373" spans="1:12" x14ac:dyDescent="0.25">
      <c r="A373" s="1">
        <v>34534</v>
      </c>
      <c r="B373" s="3">
        <v>45.375</v>
      </c>
      <c r="C373" s="3">
        <v>0</v>
      </c>
      <c r="D373" s="3">
        <f t="shared" ref="D373:D436" si="20">AVERAGE(B324:B373)</f>
        <v>45.336211319999983</v>
      </c>
      <c r="E373" s="3">
        <f t="shared" si="15"/>
        <v>46.174734775000005</v>
      </c>
      <c r="F373" s="3"/>
      <c r="G373" t="str">
        <f t="shared" si="16"/>
        <v>HOLD</v>
      </c>
      <c r="H373" s="5">
        <f t="shared" si="17"/>
        <v>9675.8932820000009</v>
      </c>
      <c r="I373" s="2">
        <f>IF(G373="SELL",0,IF(G373="BUY",ROUNDDOWN((H372-Parameters!$B$3)/B373,0),IF(I372=0,0,I372+ROUNDDOWN((H372+I372*C373)/B373,0))))</f>
        <v>0</v>
      </c>
      <c r="K373" s="5">
        <f t="shared" si="18"/>
        <v>26.181100000000001</v>
      </c>
      <c r="L373" s="10">
        <f t="shared" si="19"/>
        <v>219</v>
      </c>
    </row>
    <row r="374" spans="1:12" x14ac:dyDescent="0.25">
      <c r="A374" s="1">
        <v>34535</v>
      </c>
      <c r="B374" s="3">
        <v>45.171799</v>
      </c>
      <c r="C374" s="3">
        <v>0</v>
      </c>
      <c r="D374" s="3">
        <f t="shared" si="20"/>
        <v>45.352461319999982</v>
      </c>
      <c r="E374" s="3">
        <f t="shared" si="15"/>
        <v>46.169500270000007</v>
      </c>
      <c r="F374" s="3"/>
      <c r="G374" t="str">
        <f t="shared" si="16"/>
        <v>HOLD</v>
      </c>
      <c r="H374" s="5">
        <f t="shared" si="17"/>
        <v>9675.8932820000009</v>
      </c>
      <c r="I374" s="2">
        <f>IF(G374="SELL",0,IF(G374="BUY",ROUNDDOWN((H373-Parameters!$B$3)/B374,0),IF(I373=0,0,I373+ROUNDDOWN((H373+I373*C374)/B374,0))))</f>
        <v>0</v>
      </c>
      <c r="K374" s="5">
        <f t="shared" si="18"/>
        <v>26.181100000000001</v>
      </c>
      <c r="L374" s="10">
        <f t="shared" si="19"/>
        <v>219</v>
      </c>
    </row>
    <row r="375" spans="1:12" x14ac:dyDescent="0.25">
      <c r="A375" s="1">
        <v>34536</v>
      </c>
      <c r="B375" s="3">
        <v>45.265597999999997</v>
      </c>
      <c r="C375" s="3">
        <v>0</v>
      </c>
      <c r="D375" s="3">
        <f t="shared" si="20"/>
        <v>45.363711319999986</v>
      </c>
      <c r="E375" s="3">
        <f t="shared" si="15"/>
        <v>46.165047260000001</v>
      </c>
      <c r="F375" s="3"/>
      <c r="G375" t="str">
        <f t="shared" si="16"/>
        <v>HOLD</v>
      </c>
      <c r="H375" s="5">
        <f t="shared" si="17"/>
        <v>9675.8932820000009</v>
      </c>
      <c r="I375" s="2">
        <f>IF(G375="SELL",0,IF(G375="BUY",ROUNDDOWN((H374-Parameters!$B$3)/B375,0),IF(I374=0,0,I374+ROUNDDOWN((H374+I374*C375)/B375,0))))</f>
        <v>0</v>
      </c>
      <c r="K375" s="5">
        <f t="shared" si="18"/>
        <v>26.181100000000001</v>
      </c>
      <c r="L375" s="10">
        <f t="shared" si="19"/>
        <v>219</v>
      </c>
    </row>
    <row r="376" spans="1:12" x14ac:dyDescent="0.25">
      <c r="A376" s="1">
        <v>34537</v>
      </c>
      <c r="B376" s="3">
        <v>45.343699999999998</v>
      </c>
      <c r="C376" s="3">
        <v>0</v>
      </c>
      <c r="D376" s="3">
        <f t="shared" si="20"/>
        <v>45.384649339999989</v>
      </c>
      <c r="E376" s="3">
        <f t="shared" si="15"/>
        <v>46.161140759999995</v>
      </c>
      <c r="F376" s="3"/>
      <c r="G376" t="str">
        <f t="shared" si="16"/>
        <v>HOLD</v>
      </c>
      <c r="H376" s="5">
        <f t="shared" si="17"/>
        <v>9675.8932820000009</v>
      </c>
      <c r="I376" s="2">
        <f>IF(G376="SELL",0,IF(G376="BUY",ROUNDDOWN((H375-Parameters!$B$3)/B376,0),IF(I375=0,0,I375+ROUNDDOWN((H375+I375*C376)/B376,0))))</f>
        <v>0</v>
      </c>
      <c r="K376" s="5">
        <f t="shared" si="18"/>
        <v>26.181100000000001</v>
      </c>
      <c r="L376" s="10">
        <f t="shared" si="19"/>
        <v>219</v>
      </c>
    </row>
    <row r="377" spans="1:12" x14ac:dyDescent="0.25">
      <c r="A377" s="1">
        <v>34540</v>
      </c>
      <c r="B377" s="3">
        <v>45.406199999999998</v>
      </c>
      <c r="C377" s="3">
        <v>0</v>
      </c>
      <c r="D377" s="3">
        <f t="shared" si="20"/>
        <v>45.402461379999977</v>
      </c>
      <c r="E377" s="3">
        <f t="shared" si="15"/>
        <v>46.158171759999995</v>
      </c>
      <c r="F377" s="3"/>
      <c r="G377" t="str">
        <f t="shared" si="16"/>
        <v>HOLD</v>
      </c>
      <c r="H377" s="5">
        <f t="shared" si="17"/>
        <v>9675.8932820000009</v>
      </c>
      <c r="I377" s="2">
        <f>IF(G377="SELL",0,IF(G377="BUY",ROUNDDOWN((H376-Parameters!$B$3)/B377,0),IF(I376=0,0,I376+ROUNDDOWN((H376+I376*C377)/B377,0))))</f>
        <v>0</v>
      </c>
      <c r="K377" s="5">
        <f t="shared" si="18"/>
        <v>26.181100000000001</v>
      </c>
      <c r="L377" s="10">
        <f t="shared" si="19"/>
        <v>219</v>
      </c>
    </row>
    <row r="378" spans="1:12" x14ac:dyDescent="0.25">
      <c r="A378" s="1">
        <v>34541</v>
      </c>
      <c r="B378" s="3">
        <v>45.359299</v>
      </c>
      <c r="C378" s="3">
        <v>0</v>
      </c>
      <c r="D378" s="3">
        <f t="shared" si="20"/>
        <v>45.41933539999998</v>
      </c>
      <c r="E378" s="3">
        <f t="shared" si="15"/>
        <v>46.154655754999993</v>
      </c>
      <c r="F378" s="3"/>
      <c r="G378" t="str">
        <f t="shared" si="16"/>
        <v>HOLD</v>
      </c>
      <c r="H378" s="5">
        <f t="shared" si="17"/>
        <v>9675.8932820000009</v>
      </c>
      <c r="I378" s="2">
        <f>IF(G378="SELL",0,IF(G378="BUY",ROUNDDOWN((H377-Parameters!$B$3)/B378,0),IF(I377=0,0,I377+ROUNDDOWN((H377+I377*C378)/B378,0))))</f>
        <v>0</v>
      </c>
      <c r="K378" s="5">
        <f t="shared" si="18"/>
        <v>26.181100000000001</v>
      </c>
      <c r="L378" s="10">
        <f t="shared" si="19"/>
        <v>219</v>
      </c>
    </row>
    <row r="379" spans="1:12" x14ac:dyDescent="0.25">
      <c r="A379" s="1">
        <v>34542</v>
      </c>
      <c r="B379" s="3">
        <v>45.359299</v>
      </c>
      <c r="C379" s="3">
        <v>0</v>
      </c>
      <c r="D379" s="3">
        <f t="shared" si="20"/>
        <v>45.435897379999986</v>
      </c>
      <c r="E379" s="3">
        <f t="shared" si="15"/>
        <v>46.150671249999988</v>
      </c>
      <c r="F379" s="3"/>
      <c r="G379" t="str">
        <f t="shared" si="16"/>
        <v>HOLD</v>
      </c>
      <c r="H379" s="5">
        <f t="shared" si="17"/>
        <v>9675.8932820000009</v>
      </c>
      <c r="I379" s="2">
        <f>IF(G379="SELL",0,IF(G379="BUY",ROUNDDOWN((H378-Parameters!$B$3)/B379,0),IF(I378=0,0,I378+ROUNDDOWN((H378+I378*C379)/B379,0))))</f>
        <v>0</v>
      </c>
      <c r="K379" s="5">
        <f t="shared" si="18"/>
        <v>26.181100000000001</v>
      </c>
      <c r="L379" s="10">
        <f t="shared" si="19"/>
        <v>219</v>
      </c>
    </row>
    <row r="380" spans="1:12" x14ac:dyDescent="0.25">
      <c r="A380" s="1">
        <v>34543</v>
      </c>
      <c r="B380" s="3">
        <v>45.453097999999997</v>
      </c>
      <c r="C380" s="3">
        <v>0</v>
      </c>
      <c r="D380" s="3">
        <f t="shared" si="20"/>
        <v>45.441209339999986</v>
      </c>
      <c r="E380" s="3">
        <f t="shared" si="15"/>
        <v>46.146843239999988</v>
      </c>
      <c r="F380" s="3"/>
      <c r="G380" t="str">
        <f t="shared" si="16"/>
        <v>HOLD</v>
      </c>
      <c r="H380" s="5">
        <f t="shared" si="17"/>
        <v>9675.8932820000009</v>
      </c>
      <c r="I380" s="2">
        <f>IF(G380="SELL",0,IF(G380="BUY",ROUNDDOWN((H379-Parameters!$B$3)/B380,0),IF(I379=0,0,I379+ROUNDDOWN((H379+I379*C380)/B380,0))))</f>
        <v>0</v>
      </c>
      <c r="K380" s="5">
        <f t="shared" si="18"/>
        <v>26.181100000000001</v>
      </c>
      <c r="L380" s="10">
        <f t="shared" si="19"/>
        <v>219</v>
      </c>
    </row>
    <row r="381" spans="1:12" x14ac:dyDescent="0.25">
      <c r="A381" s="1">
        <v>34544</v>
      </c>
      <c r="B381" s="3">
        <v>45.906199999999998</v>
      </c>
      <c r="C381" s="3">
        <v>0</v>
      </c>
      <c r="D381" s="3">
        <f t="shared" si="20"/>
        <v>45.449021379999984</v>
      </c>
      <c r="E381" s="3">
        <f t="shared" si="15"/>
        <v>46.14528073999999</v>
      </c>
      <c r="F381" s="3"/>
      <c r="G381" t="str">
        <f t="shared" si="16"/>
        <v>HOLD</v>
      </c>
      <c r="H381" s="5">
        <f t="shared" si="17"/>
        <v>9675.8932820000009</v>
      </c>
      <c r="I381" s="2">
        <f>IF(G381="SELL",0,IF(G381="BUY",ROUNDDOWN((H380-Parameters!$B$3)/B381,0),IF(I380=0,0,I380+ROUNDDOWN((H380+I380*C381)/B381,0))))</f>
        <v>0</v>
      </c>
      <c r="K381" s="5">
        <f t="shared" si="18"/>
        <v>26.181100000000001</v>
      </c>
      <c r="L381" s="10">
        <f t="shared" si="19"/>
        <v>219</v>
      </c>
    </row>
    <row r="382" spans="1:12" x14ac:dyDescent="0.25">
      <c r="A382" s="1">
        <v>34547</v>
      </c>
      <c r="B382" s="3">
        <v>46.125</v>
      </c>
      <c r="C382" s="3">
        <v>0</v>
      </c>
      <c r="D382" s="3">
        <f t="shared" si="20"/>
        <v>45.456835399999981</v>
      </c>
      <c r="E382" s="3">
        <f t="shared" si="15"/>
        <v>46.141843239999979</v>
      </c>
      <c r="F382" s="3"/>
      <c r="G382" t="str">
        <f t="shared" si="16"/>
        <v>HOLD</v>
      </c>
      <c r="H382" s="5">
        <f t="shared" si="17"/>
        <v>9675.8932820000009</v>
      </c>
      <c r="I382" s="2">
        <f>IF(G382="SELL",0,IF(G382="BUY",ROUNDDOWN((H381-Parameters!$B$3)/B382,0),IF(I381=0,0,I381+ROUNDDOWN((H381+I381*C382)/B382,0))))</f>
        <v>0</v>
      </c>
      <c r="K382" s="5">
        <f t="shared" si="18"/>
        <v>26.181100000000001</v>
      </c>
      <c r="L382" s="10">
        <f t="shared" si="19"/>
        <v>219</v>
      </c>
    </row>
    <row r="383" spans="1:12" x14ac:dyDescent="0.25">
      <c r="A383" s="1">
        <v>34548</v>
      </c>
      <c r="B383" s="3">
        <v>46.1875</v>
      </c>
      <c r="C383" s="3">
        <v>0</v>
      </c>
      <c r="D383" s="3">
        <f t="shared" si="20"/>
        <v>45.469335399999984</v>
      </c>
      <c r="E383" s="3">
        <f t="shared" si="15"/>
        <v>46.13746823999999</v>
      </c>
      <c r="F383" s="3"/>
      <c r="G383" t="str">
        <f t="shared" si="16"/>
        <v>HOLD</v>
      </c>
      <c r="H383" s="5">
        <f t="shared" si="17"/>
        <v>9675.8932820000009</v>
      </c>
      <c r="I383" s="2">
        <f>IF(G383="SELL",0,IF(G383="BUY",ROUNDDOWN((H382-Parameters!$B$3)/B383,0),IF(I382=0,0,I382+ROUNDDOWN((H382+I382*C383)/B383,0))))</f>
        <v>0</v>
      </c>
      <c r="K383" s="5">
        <f t="shared" si="18"/>
        <v>26.181100000000001</v>
      </c>
      <c r="L383" s="10">
        <f t="shared" si="19"/>
        <v>219</v>
      </c>
    </row>
    <row r="384" spans="1:12" x14ac:dyDescent="0.25">
      <c r="A384" s="1">
        <v>34549</v>
      </c>
      <c r="B384" s="3">
        <v>46.203097999999997</v>
      </c>
      <c r="C384" s="3">
        <v>0</v>
      </c>
      <c r="D384" s="3">
        <f t="shared" si="20"/>
        <v>45.483711379999974</v>
      </c>
      <c r="E384" s="3">
        <f t="shared" si="15"/>
        <v>46.133796229999987</v>
      </c>
      <c r="F384" s="3"/>
      <c r="G384" t="str">
        <f t="shared" si="16"/>
        <v>HOLD</v>
      </c>
      <c r="H384" s="5">
        <f t="shared" si="17"/>
        <v>9675.8932820000009</v>
      </c>
      <c r="I384" s="2">
        <f>IF(G384="SELL",0,IF(G384="BUY",ROUNDDOWN((H383-Parameters!$B$3)/B384,0),IF(I383=0,0,I383+ROUNDDOWN((H383+I383*C384)/B384,0))))</f>
        <v>0</v>
      </c>
      <c r="K384" s="5">
        <f t="shared" si="18"/>
        <v>26.181100000000001</v>
      </c>
      <c r="L384" s="10">
        <f t="shared" si="19"/>
        <v>219</v>
      </c>
    </row>
    <row r="385" spans="1:12" x14ac:dyDescent="0.25">
      <c r="A385" s="1">
        <v>34550</v>
      </c>
      <c r="B385" s="3">
        <v>45.9375</v>
      </c>
      <c r="C385" s="3">
        <v>0</v>
      </c>
      <c r="D385" s="3">
        <f t="shared" si="20"/>
        <v>45.489025399999981</v>
      </c>
      <c r="E385" s="3">
        <f t="shared" si="15"/>
        <v>46.130515229999993</v>
      </c>
      <c r="F385" s="3"/>
      <c r="G385" t="str">
        <f t="shared" si="16"/>
        <v>HOLD</v>
      </c>
      <c r="H385" s="5">
        <f t="shared" si="17"/>
        <v>9675.8932820000009</v>
      </c>
      <c r="I385" s="2">
        <f>IF(G385="SELL",0,IF(G385="BUY",ROUNDDOWN((H384-Parameters!$B$3)/B385,0),IF(I384=0,0,I384+ROUNDDOWN((H384+I384*C385)/B385,0))))</f>
        <v>0</v>
      </c>
      <c r="K385" s="5">
        <f t="shared" si="18"/>
        <v>26.181100000000001</v>
      </c>
      <c r="L385" s="10">
        <f t="shared" si="19"/>
        <v>219</v>
      </c>
    </row>
    <row r="386" spans="1:12" x14ac:dyDescent="0.25">
      <c r="A386" s="1">
        <v>34551</v>
      </c>
      <c r="B386" s="3">
        <v>45.781199999999998</v>
      </c>
      <c r="C386" s="3">
        <v>0</v>
      </c>
      <c r="D386" s="3">
        <f t="shared" si="20"/>
        <v>45.488713419999975</v>
      </c>
      <c r="E386" s="3">
        <f t="shared" si="15"/>
        <v>46.126140229999983</v>
      </c>
      <c r="F386" s="3"/>
      <c r="G386" t="str">
        <f t="shared" si="16"/>
        <v>HOLD</v>
      </c>
      <c r="H386" s="5">
        <f t="shared" si="17"/>
        <v>9675.8932820000009</v>
      </c>
      <c r="I386" s="2">
        <f>IF(G386="SELL",0,IF(G386="BUY",ROUNDDOWN((H385-Parameters!$B$3)/B386,0),IF(I385=0,0,I385+ROUNDDOWN((H385+I385*C386)/B386,0))))</f>
        <v>0</v>
      </c>
      <c r="K386" s="5">
        <f t="shared" si="18"/>
        <v>26.181100000000001</v>
      </c>
      <c r="L386" s="10">
        <f t="shared" si="19"/>
        <v>219</v>
      </c>
    </row>
    <row r="387" spans="1:12" x14ac:dyDescent="0.25">
      <c r="A387" s="1">
        <v>34554</v>
      </c>
      <c r="B387" s="3">
        <v>45.890597999999997</v>
      </c>
      <c r="C387" s="3">
        <v>0</v>
      </c>
      <c r="D387" s="3">
        <f t="shared" si="20"/>
        <v>45.489963419999974</v>
      </c>
      <c r="E387" s="3">
        <f t="shared" si="15"/>
        <v>46.122624719999983</v>
      </c>
      <c r="F387" s="3"/>
      <c r="G387" t="str">
        <f t="shared" si="16"/>
        <v>HOLD</v>
      </c>
      <c r="H387" s="5">
        <f t="shared" si="17"/>
        <v>9675.8932820000009</v>
      </c>
      <c r="I387" s="2">
        <f>IF(G387="SELL",0,IF(G387="BUY",ROUNDDOWN((H386-Parameters!$B$3)/B387,0),IF(I386=0,0,I386+ROUNDDOWN((H386+I386*C387)/B387,0))))</f>
        <v>0</v>
      </c>
      <c r="K387" s="5">
        <f t="shared" si="18"/>
        <v>26.181100000000001</v>
      </c>
      <c r="L387" s="10">
        <f t="shared" si="19"/>
        <v>219</v>
      </c>
    </row>
    <row r="388" spans="1:12" x14ac:dyDescent="0.25">
      <c r="A388" s="1">
        <v>34555</v>
      </c>
      <c r="B388" s="3">
        <v>45.968699999999998</v>
      </c>
      <c r="C388" s="3">
        <v>0</v>
      </c>
      <c r="D388" s="3">
        <f t="shared" si="20"/>
        <v>45.491837419999975</v>
      </c>
      <c r="E388" s="3">
        <f t="shared" si="15"/>
        <v>46.120593219999982</v>
      </c>
      <c r="F388" s="3"/>
      <c r="G388" t="str">
        <f t="shared" si="16"/>
        <v>HOLD</v>
      </c>
      <c r="H388" s="5">
        <f t="shared" si="17"/>
        <v>9675.8932820000009</v>
      </c>
      <c r="I388" s="2">
        <f>IF(G388="SELL",0,IF(G388="BUY",ROUNDDOWN((H387-Parameters!$B$3)/B388,0),IF(I387=0,0,I387+ROUNDDOWN((H387+I387*C388)/B388,0))))</f>
        <v>0</v>
      </c>
      <c r="K388" s="5">
        <f t="shared" si="18"/>
        <v>26.181100000000001</v>
      </c>
      <c r="L388" s="10">
        <f t="shared" si="19"/>
        <v>219</v>
      </c>
    </row>
    <row r="389" spans="1:12" x14ac:dyDescent="0.25">
      <c r="A389" s="1">
        <v>34556</v>
      </c>
      <c r="B389" s="3">
        <v>46.140597999999997</v>
      </c>
      <c r="C389" s="3">
        <v>0</v>
      </c>
      <c r="D389" s="3">
        <f t="shared" si="20"/>
        <v>45.498399379999974</v>
      </c>
      <c r="E389" s="3">
        <f t="shared" si="15"/>
        <v>46.118796209999985</v>
      </c>
      <c r="F389" s="3"/>
      <c r="G389" t="str">
        <f t="shared" si="16"/>
        <v>HOLD</v>
      </c>
      <c r="H389" s="5">
        <f t="shared" si="17"/>
        <v>9675.8932820000009</v>
      </c>
      <c r="I389" s="2">
        <f>IF(G389="SELL",0,IF(G389="BUY",ROUNDDOWN((H388-Parameters!$B$3)/B389,0),IF(I388=0,0,I388+ROUNDDOWN((H388+I388*C389)/B389,0))))</f>
        <v>0</v>
      </c>
      <c r="K389" s="5">
        <f t="shared" si="18"/>
        <v>26.181100000000001</v>
      </c>
      <c r="L389" s="10">
        <f t="shared" si="19"/>
        <v>219</v>
      </c>
    </row>
    <row r="390" spans="1:12" x14ac:dyDescent="0.25">
      <c r="A390" s="1">
        <v>34557</v>
      </c>
      <c r="B390" s="3">
        <v>45.968699999999998</v>
      </c>
      <c r="C390" s="3">
        <v>0</v>
      </c>
      <c r="D390" s="3">
        <f t="shared" si="20"/>
        <v>45.497461419999972</v>
      </c>
      <c r="E390" s="3">
        <f t="shared" si="15"/>
        <v>46.11629620999998</v>
      </c>
      <c r="F390" s="3"/>
      <c r="G390" t="str">
        <f t="shared" si="16"/>
        <v>HOLD</v>
      </c>
      <c r="H390" s="5">
        <f t="shared" si="17"/>
        <v>9675.8932820000009</v>
      </c>
      <c r="I390" s="2">
        <f>IF(G390="SELL",0,IF(G390="BUY",ROUNDDOWN((H389-Parameters!$B$3)/B390,0),IF(I389=0,0,I389+ROUNDDOWN((H389+I389*C390)/B390,0))))</f>
        <v>0</v>
      </c>
      <c r="K390" s="5">
        <f t="shared" si="18"/>
        <v>26.181100000000001</v>
      </c>
      <c r="L390" s="10">
        <f t="shared" si="19"/>
        <v>219</v>
      </c>
    </row>
    <row r="391" spans="1:12" x14ac:dyDescent="0.25">
      <c r="A391" s="1">
        <v>34558</v>
      </c>
      <c r="B391" s="3">
        <v>46.328097999999997</v>
      </c>
      <c r="C391" s="3">
        <v>0</v>
      </c>
      <c r="D391" s="3">
        <f t="shared" si="20"/>
        <v>45.504649379999975</v>
      </c>
      <c r="E391" s="3">
        <f t="shared" si="15"/>
        <v>46.115436699999982</v>
      </c>
      <c r="F391" s="3"/>
      <c r="G391" t="str">
        <f t="shared" si="16"/>
        <v>HOLD</v>
      </c>
      <c r="H391" s="5">
        <f t="shared" si="17"/>
        <v>9675.8932820000009</v>
      </c>
      <c r="I391" s="2">
        <f>IF(G391="SELL",0,IF(G391="BUY",ROUNDDOWN((H390-Parameters!$B$3)/B391,0),IF(I390=0,0,I390+ROUNDDOWN((H390+I390*C391)/B391,0))))</f>
        <v>0</v>
      </c>
      <c r="K391" s="5">
        <f t="shared" si="18"/>
        <v>26.181100000000001</v>
      </c>
      <c r="L391" s="10">
        <f t="shared" si="19"/>
        <v>219</v>
      </c>
    </row>
    <row r="392" spans="1:12" x14ac:dyDescent="0.25">
      <c r="A392" s="1">
        <v>34561</v>
      </c>
      <c r="B392" s="3">
        <v>46.3125</v>
      </c>
      <c r="C392" s="3">
        <v>0</v>
      </c>
      <c r="D392" s="3">
        <f t="shared" si="20"/>
        <v>45.506213399999972</v>
      </c>
      <c r="E392" s="3">
        <f t="shared" si="15"/>
        <v>46.112780699999988</v>
      </c>
      <c r="F392" s="3"/>
      <c r="G392" t="str">
        <f t="shared" si="16"/>
        <v>HOLD</v>
      </c>
      <c r="H392" s="5">
        <f t="shared" si="17"/>
        <v>9675.8932820000009</v>
      </c>
      <c r="I392" s="2">
        <f>IF(G392="SELL",0,IF(G392="BUY",ROUNDDOWN((H391-Parameters!$B$3)/B392,0),IF(I391=0,0,I391+ROUNDDOWN((H391+I391*C392)/B392,0))))</f>
        <v>0</v>
      </c>
      <c r="K392" s="5">
        <f t="shared" si="18"/>
        <v>26.181100000000001</v>
      </c>
      <c r="L392" s="10">
        <f t="shared" si="19"/>
        <v>219</v>
      </c>
    </row>
    <row r="393" spans="1:12" x14ac:dyDescent="0.25">
      <c r="A393" s="1">
        <v>34562</v>
      </c>
      <c r="B393" s="3">
        <v>46.640597999999997</v>
      </c>
      <c r="C393" s="3">
        <v>0</v>
      </c>
      <c r="D393" s="3">
        <f t="shared" si="20"/>
        <v>45.514651359999974</v>
      </c>
      <c r="E393" s="3">
        <f t="shared" si="15"/>
        <v>46.111765189999979</v>
      </c>
      <c r="F393" s="3"/>
      <c r="G393" t="str">
        <f t="shared" si="16"/>
        <v>HOLD</v>
      </c>
      <c r="H393" s="5">
        <f t="shared" si="17"/>
        <v>9675.8932820000009</v>
      </c>
      <c r="I393" s="2">
        <f>IF(G393="SELL",0,IF(G393="BUY",ROUNDDOWN((H392-Parameters!$B$3)/B393,0),IF(I392=0,0,I392+ROUNDDOWN((H392+I392*C393)/B393,0))))</f>
        <v>0</v>
      </c>
      <c r="K393" s="5">
        <f t="shared" si="18"/>
        <v>26.181100000000001</v>
      </c>
      <c r="L393" s="10">
        <f t="shared" si="19"/>
        <v>219</v>
      </c>
    </row>
    <row r="394" spans="1:12" x14ac:dyDescent="0.25">
      <c r="A394" s="1">
        <v>34563</v>
      </c>
      <c r="B394" s="3">
        <v>46.609299</v>
      </c>
      <c r="C394" s="3">
        <v>0</v>
      </c>
      <c r="D394" s="3">
        <f t="shared" si="20"/>
        <v>45.523713339999979</v>
      </c>
      <c r="E394" s="3">
        <f t="shared" ref="E394:E457" si="21">AVERAGE(B195:B394)</f>
        <v>46.109968184999978</v>
      </c>
      <c r="F394" s="3"/>
      <c r="G394" t="str">
        <f t="shared" si="16"/>
        <v>HOLD</v>
      </c>
      <c r="H394" s="5">
        <f t="shared" si="17"/>
        <v>9675.8932820000009</v>
      </c>
      <c r="I394" s="2">
        <f>IF(G394="SELL",0,IF(G394="BUY",ROUNDDOWN((H393-Parameters!$B$3)/B394,0),IF(I393=0,0,I393+ROUNDDOWN((H393+I393*C394)/B394,0))))</f>
        <v>0</v>
      </c>
      <c r="K394" s="5">
        <f t="shared" si="18"/>
        <v>26.181100000000001</v>
      </c>
      <c r="L394" s="10">
        <f t="shared" si="19"/>
        <v>219</v>
      </c>
    </row>
    <row r="395" spans="1:12" x14ac:dyDescent="0.25">
      <c r="A395" s="1">
        <v>34564</v>
      </c>
      <c r="B395" s="3">
        <v>46.453097999999997</v>
      </c>
      <c r="C395" s="3">
        <v>0</v>
      </c>
      <c r="D395" s="3">
        <f t="shared" si="20"/>
        <v>45.537151299999977</v>
      </c>
      <c r="E395" s="3">
        <f t="shared" si="21"/>
        <v>46.107546174999989</v>
      </c>
      <c r="F395" s="3"/>
      <c r="G395" t="str">
        <f t="shared" si="16"/>
        <v>HOLD</v>
      </c>
      <c r="H395" s="5">
        <f t="shared" si="17"/>
        <v>9675.8932820000009</v>
      </c>
      <c r="I395" s="2">
        <f>IF(G395="SELL",0,IF(G395="BUY",ROUNDDOWN((H394-Parameters!$B$3)/B395,0),IF(I394=0,0,I394+ROUNDDOWN((H394+I394*C395)/B395,0))))</f>
        <v>0</v>
      </c>
      <c r="K395" s="5">
        <f t="shared" si="18"/>
        <v>26.181100000000001</v>
      </c>
      <c r="L395" s="10">
        <f t="shared" si="19"/>
        <v>219</v>
      </c>
    </row>
    <row r="396" spans="1:12" x14ac:dyDescent="0.25">
      <c r="A396" s="1">
        <v>34565</v>
      </c>
      <c r="B396" s="3">
        <v>46.421799</v>
      </c>
      <c r="C396" s="3">
        <v>0</v>
      </c>
      <c r="D396" s="3">
        <f t="shared" si="20"/>
        <v>45.544963279999983</v>
      </c>
      <c r="E396" s="3">
        <f t="shared" si="21"/>
        <v>46.10793666999998</v>
      </c>
      <c r="F396" s="3"/>
      <c r="G396" t="str">
        <f t="shared" ref="G396:G459" si="22">IF(OR(AND(D396&gt;E396,D395&gt;E395),AND(D396&lt;E396,D395&lt;E395)),"HOLD",IF(AND(D396&gt;E396,D395&lt;E395),"BUY","SELL"))</f>
        <v>HOLD</v>
      </c>
      <c r="H396" s="5">
        <f t="shared" ref="H396:H459" si="23">IF(G396="BUY",H395/(I396*B396),IF(G396="SELL",H395+I395*B396,(H395+I395*C396)-((I396-I395)*B396)))</f>
        <v>9675.8932820000009</v>
      </c>
      <c r="I396" s="2">
        <f>IF(G396="SELL",0,IF(G396="BUY",ROUNDDOWN((H395-Parameters!$B$3)/B396,0),IF(I395=0,0,I395+ROUNDDOWN((H395+I395*C396)/B396,0))))</f>
        <v>0</v>
      </c>
      <c r="K396" s="5">
        <f t="shared" ref="K396:K459" si="24">K395+L395*C396-((L396-L395)*B396)</f>
        <v>26.181100000000001</v>
      </c>
      <c r="L396" s="10">
        <f t="shared" ref="L396:L459" si="25">L395+ROUNDDOWN((K395+C396*L395)/B396,0)</f>
        <v>219</v>
      </c>
    </row>
    <row r="397" spans="1:12" x14ac:dyDescent="0.25">
      <c r="A397" s="1">
        <v>34568</v>
      </c>
      <c r="B397" s="3">
        <v>46.375</v>
      </c>
      <c r="C397" s="3">
        <v>0</v>
      </c>
      <c r="D397" s="3">
        <f t="shared" si="20"/>
        <v>45.550277299999991</v>
      </c>
      <c r="E397" s="3">
        <f t="shared" si="21"/>
        <v>46.110593169999987</v>
      </c>
      <c r="F397" s="3"/>
      <c r="G397" t="str">
        <f t="shared" si="22"/>
        <v>HOLD</v>
      </c>
      <c r="H397" s="5">
        <f t="shared" si="23"/>
        <v>9675.8932820000009</v>
      </c>
      <c r="I397" s="2">
        <f>IF(G397="SELL",0,IF(G397="BUY",ROUNDDOWN((H396-Parameters!$B$3)/B397,0),IF(I396=0,0,I396+ROUNDDOWN((H396+I396*C397)/B397,0))))</f>
        <v>0</v>
      </c>
      <c r="K397" s="5">
        <f t="shared" si="24"/>
        <v>26.181100000000001</v>
      </c>
      <c r="L397" s="10">
        <f t="shared" si="25"/>
        <v>219</v>
      </c>
    </row>
    <row r="398" spans="1:12" x14ac:dyDescent="0.25">
      <c r="A398" s="1">
        <v>34569</v>
      </c>
      <c r="B398" s="3">
        <v>46.640597999999997</v>
      </c>
      <c r="C398" s="3">
        <v>0</v>
      </c>
      <c r="D398" s="3">
        <f t="shared" si="20"/>
        <v>45.559653279999978</v>
      </c>
      <c r="E398" s="3">
        <f t="shared" si="21"/>
        <v>46.113483659999986</v>
      </c>
      <c r="F398" s="3"/>
      <c r="G398" t="str">
        <f t="shared" si="22"/>
        <v>HOLD</v>
      </c>
      <c r="H398" s="5">
        <f t="shared" si="23"/>
        <v>9675.8932820000009</v>
      </c>
      <c r="I398" s="2">
        <f>IF(G398="SELL",0,IF(G398="BUY",ROUNDDOWN((H397-Parameters!$B$3)/B398,0),IF(I397=0,0,I397+ROUNDDOWN((H397+I397*C398)/B398,0))))</f>
        <v>0</v>
      </c>
      <c r="K398" s="5">
        <f t="shared" si="24"/>
        <v>26.181100000000001</v>
      </c>
      <c r="L398" s="10">
        <f t="shared" si="25"/>
        <v>219</v>
      </c>
    </row>
    <row r="399" spans="1:12" x14ac:dyDescent="0.25">
      <c r="A399" s="1">
        <v>34570</v>
      </c>
      <c r="B399" s="3">
        <v>47.140597999999997</v>
      </c>
      <c r="C399" s="3">
        <v>0</v>
      </c>
      <c r="D399" s="3">
        <f t="shared" si="20"/>
        <v>45.571841239999976</v>
      </c>
      <c r="E399" s="3">
        <f t="shared" si="21"/>
        <v>46.118561649999982</v>
      </c>
      <c r="F399" s="3"/>
      <c r="G399" t="str">
        <f t="shared" si="22"/>
        <v>HOLD</v>
      </c>
      <c r="H399" s="5">
        <f t="shared" si="23"/>
        <v>9675.8932820000009</v>
      </c>
      <c r="I399" s="2">
        <f>IF(G399="SELL",0,IF(G399="BUY",ROUNDDOWN((H398-Parameters!$B$3)/B399,0),IF(I398=0,0,I398+ROUNDDOWN((H398+I398*C399)/B399,0))))</f>
        <v>0</v>
      </c>
      <c r="K399" s="5">
        <f t="shared" si="24"/>
        <v>26.181100000000001</v>
      </c>
      <c r="L399" s="10">
        <f t="shared" si="25"/>
        <v>219</v>
      </c>
    </row>
    <row r="400" spans="1:12" x14ac:dyDescent="0.25">
      <c r="A400" s="1">
        <v>34571</v>
      </c>
      <c r="B400" s="3">
        <v>47.015597999999997</v>
      </c>
      <c r="C400" s="3">
        <v>0</v>
      </c>
      <c r="D400" s="3">
        <f t="shared" si="20"/>
        <v>45.585279199999974</v>
      </c>
      <c r="E400" s="3">
        <f t="shared" si="21"/>
        <v>46.122858639999983</v>
      </c>
      <c r="F400" s="3"/>
      <c r="G400" t="str">
        <f t="shared" si="22"/>
        <v>HOLD</v>
      </c>
      <c r="H400" s="5">
        <f t="shared" si="23"/>
        <v>9675.8932820000009</v>
      </c>
      <c r="I400" s="2">
        <f>IF(G400="SELL",0,IF(G400="BUY",ROUNDDOWN((H399-Parameters!$B$3)/B400,0),IF(I399=0,0,I399+ROUNDDOWN((H399+I399*C400)/B400,0))))</f>
        <v>0</v>
      </c>
      <c r="K400" s="5">
        <f t="shared" si="24"/>
        <v>26.181100000000001</v>
      </c>
      <c r="L400" s="10">
        <f t="shared" si="25"/>
        <v>219</v>
      </c>
    </row>
    <row r="401" spans="1:12" x14ac:dyDescent="0.25">
      <c r="A401" s="1">
        <v>34572</v>
      </c>
      <c r="B401" s="3">
        <v>47.6875</v>
      </c>
      <c r="C401" s="3">
        <v>0</v>
      </c>
      <c r="D401" s="3">
        <f t="shared" si="20"/>
        <v>45.610279199999965</v>
      </c>
      <c r="E401" s="3">
        <f t="shared" si="21"/>
        <v>46.128796139999984</v>
      </c>
      <c r="F401" s="3"/>
      <c r="G401" t="str">
        <f t="shared" si="22"/>
        <v>HOLD</v>
      </c>
      <c r="H401" s="5">
        <f t="shared" si="23"/>
        <v>9675.8932820000009</v>
      </c>
      <c r="I401" s="2">
        <f>IF(G401="SELL",0,IF(G401="BUY",ROUNDDOWN((H400-Parameters!$B$3)/B401,0),IF(I400=0,0,I400+ROUNDDOWN((H400+I400*C401)/B401,0))))</f>
        <v>0</v>
      </c>
      <c r="K401" s="5">
        <f t="shared" si="24"/>
        <v>26.181100000000001</v>
      </c>
      <c r="L401" s="10">
        <f t="shared" si="25"/>
        <v>219</v>
      </c>
    </row>
    <row r="402" spans="1:12" x14ac:dyDescent="0.25">
      <c r="A402" s="1">
        <v>34575</v>
      </c>
      <c r="B402" s="3">
        <v>47.656199999999998</v>
      </c>
      <c r="C402" s="3">
        <v>0</v>
      </c>
      <c r="D402" s="3">
        <f t="shared" si="20"/>
        <v>45.645903199999978</v>
      </c>
      <c r="E402" s="3">
        <f t="shared" si="21"/>
        <v>46.135202139999983</v>
      </c>
      <c r="F402" s="3"/>
      <c r="G402" t="str">
        <f t="shared" si="22"/>
        <v>HOLD</v>
      </c>
      <c r="H402" s="5">
        <f t="shared" si="23"/>
        <v>9675.8932820000009</v>
      </c>
      <c r="I402" s="2">
        <f>IF(G402="SELL",0,IF(G402="BUY",ROUNDDOWN((H401-Parameters!$B$3)/B402,0),IF(I401=0,0,I401+ROUNDDOWN((H401+I401*C402)/B402,0))))</f>
        <v>0</v>
      </c>
      <c r="K402" s="5">
        <f t="shared" si="24"/>
        <v>26.181100000000001</v>
      </c>
      <c r="L402" s="10">
        <f t="shared" si="25"/>
        <v>219</v>
      </c>
    </row>
    <row r="403" spans="1:12" x14ac:dyDescent="0.25">
      <c r="A403" s="1">
        <v>34576</v>
      </c>
      <c r="B403" s="3">
        <v>47.781199999999998</v>
      </c>
      <c r="C403" s="3">
        <v>0</v>
      </c>
      <c r="D403" s="3">
        <f t="shared" si="20"/>
        <v>45.691841219999972</v>
      </c>
      <c r="E403" s="3">
        <f t="shared" si="21"/>
        <v>46.141139639999984</v>
      </c>
      <c r="F403" s="3"/>
      <c r="G403" t="str">
        <f t="shared" si="22"/>
        <v>HOLD</v>
      </c>
      <c r="H403" s="5">
        <f t="shared" si="23"/>
        <v>9675.8932820000009</v>
      </c>
      <c r="I403" s="2">
        <f>IF(G403="SELL",0,IF(G403="BUY",ROUNDDOWN((H402-Parameters!$B$3)/B403,0),IF(I402=0,0,I402+ROUNDDOWN((H402+I402*C403)/B403,0))))</f>
        <v>0</v>
      </c>
      <c r="K403" s="5">
        <f t="shared" si="24"/>
        <v>26.181100000000001</v>
      </c>
      <c r="L403" s="10">
        <f t="shared" si="25"/>
        <v>219</v>
      </c>
    </row>
    <row r="404" spans="1:12" x14ac:dyDescent="0.25">
      <c r="A404" s="1">
        <v>34577</v>
      </c>
      <c r="B404" s="3">
        <v>47.656199999999998</v>
      </c>
      <c r="C404" s="3">
        <v>0</v>
      </c>
      <c r="D404" s="3">
        <f t="shared" si="20"/>
        <v>45.743091219999968</v>
      </c>
      <c r="E404" s="3">
        <f t="shared" si="21"/>
        <v>46.146608139999984</v>
      </c>
      <c r="F404" s="3"/>
      <c r="G404" t="str">
        <f t="shared" si="22"/>
        <v>HOLD</v>
      </c>
      <c r="H404" s="5">
        <f t="shared" si="23"/>
        <v>9675.8932820000009</v>
      </c>
      <c r="I404" s="2">
        <f>IF(G404="SELL",0,IF(G404="BUY",ROUNDDOWN((H403-Parameters!$B$3)/B404,0),IF(I403=0,0,I403+ROUNDDOWN((H403+I403*C404)/B404,0))))</f>
        <v>0</v>
      </c>
      <c r="K404" s="5">
        <f t="shared" si="24"/>
        <v>26.181100000000001</v>
      </c>
      <c r="L404" s="10">
        <f t="shared" si="25"/>
        <v>219</v>
      </c>
    </row>
    <row r="405" spans="1:12" x14ac:dyDescent="0.25">
      <c r="A405" s="1">
        <v>34578</v>
      </c>
      <c r="B405" s="3">
        <v>47.5</v>
      </c>
      <c r="C405" s="3">
        <v>0</v>
      </c>
      <c r="D405" s="3">
        <f t="shared" si="20"/>
        <v>45.787779259999979</v>
      </c>
      <c r="E405" s="3">
        <f t="shared" si="21"/>
        <v>46.150202139999976</v>
      </c>
      <c r="F405" s="3"/>
      <c r="G405" t="str">
        <f t="shared" si="22"/>
        <v>HOLD</v>
      </c>
      <c r="H405" s="5">
        <f t="shared" si="23"/>
        <v>9675.8932820000009</v>
      </c>
      <c r="I405" s="2">
        <f>IF(G405="SELL",0,IF(G405="BUY",ROUNDDOWN((H404-Parameters!$B$3)/B405,0),IF(I404=0,0,I404+ROUNDDOWN((H404+I404*C405)/B405,0))))</f>
        <v>0</v>
      </c>
      <c r="K405" s="5">
        <f t="shared" si="24"/>
        <v>26.181100000000001</v>
      </c>
      <c r="L405" s="10">
        <f t="shared" si="25"/>
        <v>219</v>
      </c>
    </row>
    <row r="406" spans="1:12" x14ac:dyDescent="0.25">
      <c r="A406" s="1">
        <v>34579</v>
      </c>
      <c r="B406" s="3">
        <v>47.296799</v>
      </c>
      <c r="C406" s="3">
        <v>0</v>
      </c>
      <c r="D406" s="3">
        <f t="shared" si="20"/>
        <v>45.833715239999982</v>
      </c>
      <c r="E406" s="3">
        <f t="shared" si="21"/>
        <v>46.154030134999978</v>
      </c>
      <c r="F406" s="3"/>
      <c r="G406" t="str">
        <f t="shared" si="22"/>
        <v>HOLD</v>
      </c>
      <c r="H406" s="5">
        <f t="shared" si="23"/>
        <v>9675.8932820000009</v>
      </c>
      <c r="I406" s="2">
        <f>IF(G406="SELL",0,IF(G406="BUY",ROUNDDOWN((H405-Parameters!$B$3)/B406,0),IF(I405=0,0,I405+ROUNDDOWN((H405+I405*C406)/B406,0))))</f>
        <v>0</v>
      </c>
      <c r="K406" s="5">
        <f t="shared" si="24"/>
        <v>26.181100000000001</v>
      </c>
      <c r="L406" s="10">
        <f t="shared" si="25"/>
        <v>219</v>
      </c>
    </row>
    <row r="407" spans="1:12" x14ac:dyDescent="0.25">
      <c r="A407" s="1">
        <v>34583</v>
      </c>
      <c r="B407" s="3">
        <v>47.3125</v>
      </c>
      <c r="C407" s="3">
        <v>0</v>
      </c>
      <c r="D407" s="3">
        <f t="shared" si="20"/>
        <v>45.89871523999998</v>
      </c>
      <c r="E407" s="3">
        <f t="shared" si="21"/>
        <v>46.15856163499997</v>
      </c>
      <c r="F407" s="3"/>
      <c r="G407" t="str">
        <f t="shared" si="22"/>
        <v>HOLD</v>
      </c>
      <c r="H407" s="5">
        <f t="shared" si="23"/>
        <v>9675.8932820000009</v>
      </c>
      <c r="I407" s="2">
        <f>IF(G407="SELL",0,IF(G407="BUY",ROUNDDOWN((H406-Parameters!$B$3)/B407,0),IF(I406=0,0,I406+ROUNDDOWN((H406+I406*C407)/B407,0))))</f>
        <v>0</v>
      </c>
      <c r="K407" s="5">
        <f t="shared" si="24"/>
        <v>26.181100000000001</v>
      </c>
      <c r="L407" s="10">
        <f t="shared" si="25"/>
        <v>219</v>
      </c>
    </row>
    <row r="408" spans="1:12" x14ac:dyDescent="0.25">
      <c r="A408" s="1">
        <v>34584</v>
      </c>
      <c r="B408" s="3">
        <v>47.265597999999997</v>
      </c>
      <c r="C408" s="3">
        <v>0</v>
      </c>
      <c r="D408" s="3">
        <f t="shared" si="20"/>
        <v>45.947465239999985</v>
      </c>
      <c r="E408" s="3">
        <f t="shared" si="21"/>
        <v>46.163327124999981</v>
      </c>
      <c r="F408" s="3"/>
      <c r="G408" t="str">
        <f t="shared" si="22"/>
        <v>HOLD</v>
      </c>
      <c r="H408" s="5">
        <f t="shared" si="23"/>
        <v>9675.8932820000009</v>
      </c>
      <c r="I408" s="2">
        <f>IF(G408="SELL",0,IF(G408="BUY",ROUNDDOWN((H407-Parameters!$B$3)/B408,0),IF(I407=0,0,I407+ROUNDDOWN((H407+I407*C408)/B408,0))))</f>
        <v>0</v>
      </c>
      <c r="K408" s="5">
        <f t="shared" si="24"/>
        <v>26.181100000000001</v>
      </c>
      <c r="L408" s="10">
        <f t="shared" si="25"/>
        <v>219</v>
      </c>
    </row>
    <row r="409" spans="1:12" x14ac:dyDescent="0.25">
      <c r="A409" s="1">
        <v>34585</v>
      </c>
      <c r="B409" s="3">
        <v>47.5</v>
      </c>
      <c r="C409" s="3">
        <v>0</v>
      </c>
      <c r="D409" s="3">
        <f t="shared" si="20"/>
        <v>46.00527925999998</v>
      </c>
      <c r="E409" s="3">
        <f t="shared" si="21"/>
        <v>46.170671124999984</v>
      </c>
      <c r="F409" s="3"/>
      <c r="G409" t="str">
        <f t="shared" si="22"/>
        <v>HOLD</v>
      </c>
      <c r="H409" s="5">
        <f t="shared" si="23"/>
        <v>9675.8932820000009</v>
      </c>
      <c r="I409" s="2">
        <f>IF(G409="SELL",0,IF(G409="BUY",ROUNDDOWN((H408-Parameters!$B$3)/B409,0),IF(I408=0,0,I408+ROUNDDOWN((H408+I408*C409)/B409,0))))</f>
        <v>0</v>
      </c>
      <c r="K409" s="5">
        <f t="shared" si="24"/>
        <v>26.181100000000001</v>
      </c>
      <c r="L409" s="10">
        <f t="shared" si="25"/>
        <v>219</v>
      </c>
    </row>
    <row r="410" spans="1:12" x14ac:dyDescent="0.25">
      <c r="A410" s="1">
        <v>34586</v>
      </c>
      <c r="B410" s="3">
        <v>47</v>
      </c>
      <c r="C410" s="3">
        <v>0</v>
      </c>
      <c r="D410" s="3">
        <f t="shared" si="20"/>
        <v>46.050279259999982</v>
      </c>
      <c r="E410" s="3">
        <f t="shared" si="21"/>
        <v>46.174265124999977</v>
      </c>
      <c r="F410" s="3"/>
      <c r="G410" t="str">
        <f t="shared" si="22"/>
        <v>HOLD</v>
      </c>
      <c r="H410" s="5">
        <f t="shared" si="23"/>
        <v>9675.8932820000009</v>
      </c>
      <c r="I410" s="2">
        <f>IF(G410="SELL",0,IF(G410="BUY",ROUNDDOWN((H409-Parameters!$B$3)/B410,0),IF(I409=0,0,I409+ROUNDDOWN((H409+I409*C410)/B410,0))))</f>
        <v>0</v>
      </c>
      <c r="K410" s="5">
        <f t="shared" si="24"/>
        <v>26.181100000000001</v>
      </c>
      <c r="L410" s="10">
        <f t="shared" si="25"/>
        <v>219</v>
      </c>
    </row>
    <row r="411" spans="1:12" x14ac:dyDescent="0.25">
      <c r="A411" s="1">
        <v>34589</v>
      </c>
      <c r="B411" s="3">
        <v>46.859299</v>
      </c>
      <c r="C411" s="3">
        <v>0</v>
      </c>
      <c r="D411" s="3">
        <f t="shared" si="20"/>
        <v>46.098091239999988</v>
      </c>
      <c r="E411" s="3">
        <f t="shared" si="21"/>
        <v>46.176218119999973</v>
      </c>
      <c r="F411" s="3"/>
      <c r="G411" t="str">
        <f t="shared" si="22"/>
        <v>HOLD</v>
      </c>
      <c r="H411" s="5">
        <f t="shared" si="23"/>
        <v>9675.8932820000009</v>
      </c>
      <c r="I411" s="2">
        <f>IF(G411="SELL",0,IF(G411="BUY",ROUNDDOWN((H410-Parameters!$B$3)/B411,0),IF(I410=0,0,I410+ROUNDDOWN((H410+I410*C411)/B411,0))))</f>
        <v>0</v>
      </c>
      <c r="K411" s="5">
        <f t="shared" si="24"/>
        <v>26.181100000000001</v>
      </c>
      <c r="L411" s="10">
        <f t="shared" si="25"/>
        <v>219</v>
      </c>
    </row>
    <row r="412" spans="1:12" x14ac:dyDescent="0.25">
      <c r="A412" s="1">
        <v>34590</v>
      </c>
      <c r="B412" s="3">
        <v>47</v>
      </c>
      <c r="C412" s="3">
        <v>0</v>
      </c>
      <c r="D412" s="3">
        <f t="shared" si="20"/>
        <v>46.146841239999986</v>
      </c>
      <c r="E412" s="3">
        <f t="shared" si="21"/>
        <v>46.178718119999978</v>
      </c>
      <c r="F412" s="3"/>
      <c r="G412" t="str">
        <f t="shared" si="22"/>
        <v>HOLD</v>
      </c>
      <c r="H412" s="5">
        <f t="shared" si="23"/>
        <v>9675.8932820000009</v>
      </c>
      <c r="I412" s="2">
        <f>IF(G412="SELL",0,IF(G412="BUY",ROUNDDOWN((H411-Parameters!$B$3)/B412,0),IF(I411=0,0,I411+ROUNDDOWN((H411+I411*C412)/B412,0))))</f>
        <v>0</v>
      </c>
      <c r="K412" s="5">
        <f t="shared" si="24"/>
        <v>26.181100000000001</v>
      </c>
      <c r="L412" s="10">
        <f t="shared" si="25"/>
        <v>219</v>
      </c>
    </row>
    <row r="413" spans="1:12" x14ac:dyDescent="0.25">
      <c r="A413" s="1">
        <v>34591</v>
      </c>
      <c r="B413" s="3">
        <v>47.046799</v>
      </c>
      <c r="C413" s="3">
        <v>0</v>
      </c>
      <c r="D413" s="3">
        <f t="shared" si="20"/>
        <v>46.191841239999988</v>
      </c>
      <c r="E413" s="3">
        <f t="shared" si="21"/>
        <v>46.182389614999977</v>
      </c>
      <c r="F413" s="3"/>
      <c r="G413" t="str">
        <f t="shared" si="22"/>
        <v>BUY</v>
      </c>
      <c r="H413" s="5">
        <f t="shared" si="23"/>
        <v>1.0032452882584051</v>
      </c>
      <c r="I413" s="2">
        <f>IF(G413="SELL",0,IF(G413="BUY",ROUNDDOWN((H412-Parameters!$B$3)/B413,0),IF(I412=0,0,I412+ROUNDDOWN((H412+I412*C413)/B413,0))))</f>
        <v>205</v>
      </c>
      <c r="K413" s="5">
        <f t="shared" si="24"/>
        <v>26.181100000000001</v>
      </c>
      <c r="L413" s="10">
        <f t="shared" si="25"/>
        <v>219</v>
      </c>
    </row>
    <row r="414" spans="1:12" x14ac:dyDescent="0.25">
      <c r="A414" s="1">
        <v>34592</v>
      </c>
      <c r="B414" s="3">
        <v>47.640597999999997</v>
      </c>
      <c r="C414" s="3">
        <v>0</v>
      </c>
      <c r="D414" s="3">
        <f t="shared" si="20"/>
        <v>46.249967219999981</v>
      </c>
      <c r="E414" s="3">
        <f t="shared" si="21"/>
        <v>46.188874104999975</v>
      </c>
      <c r="F414" s="3"/>
      <c r="G414" t="str">
        <f t="shared" si="22"/>
        <v>HOLD</v>
      </c>
      <c r="H414" s="5">
        <f t="shared" si="23"/>
        <v>1.0032452882584051</v>
      </c>
      <c r="I414" s="2">
        <f>IF(G414="SELL",0,IF(G414="BUY",ROUNDDOWN((H413-Parameters!$B$3)/B414,0),IF(I413=0,0,I413+ROUNDDOWN((H413+I413*C414)/B414,0))))</f>
        <v>205</v>
      </c>
      <c r="K414" s="5">
        <f t="shared" si="24"/>
        <v>26.181100000000001</v>
      </c>
      <c r="L414" s="10">
        <f t="shared" si="25"/>
        <v>219</v>
      </c>
    </row>
    <row r="415" spans="1:12" x14ac:dyDescent="0.25">
      <c r="A415" s="1">
        <v>34593</v>
      </c>
      <c r="B415" s="3">
        <v>47.015597999999997</v>
      </c>
      <c r="C415" s="3">
        <v>0.28799999999999998</v>
      </c>
      <c r="D415" s="3">
        <f t="shared" si="20"/>
        <v>46.291843199999988</v>
      </c>
      <c r="E415" s="3">
        <f t="shared" si="21"/>
        <v>46.191921094999977</v>
      </c>
      <c r="F415" s="3"/>
      <c r="G415" t="str">
        <f t="shared" si="22"/>
        <v>HOLD</v>
      </c>
      <c r="H415" s="5">
        <f t="shared" si="23"/>
        <v>13.0276472882584</v>
      </c>
      <c r="I415" s="2">
        <f>IF(G415="SELL",0,IF(G415="BUY",ROUNDDOWN((H414-Parameters!$B$3)/B415,0),IF(I414=0,0,I414+ROUNDDOWN((H414+I414*C415)/B415,0))))</f>
        <v>206</v>
      </c>
      <c r="K415" s="5">
        <f t="shared" si="24"/>
        <v>42.237501999999992</v>
      </c>
      <c r="L415" s="10">
        <f t="shared" si="25"/>
        <v>220</v>
      </c>
    </row>
    <row r="416" spans="1:12" x14ac:dyDescent="0.25">
      <c r="A416" s="1">
        <v>34596</v>
      </c>
      <c r="B416" s="3">
        <v>47.0625</v>
      </c>
      <c r="C416" s="3">
        <v>0</v>
      </c>
      <c r="D416" s="3">
        <f t="shared" si="20"/>
        <v>46.334969199999989</v>
      </c>
      <c r="E416" s="3">
        <f t="shared" si="21"/>
        <v>46.194577594999984</v>
      </c>
      <c r="F416" s="3"/>
      <c r="G416" t="str">
        <f t="shared" si="22"/>
        <v>HOLD</v>
      </c>
      <c r="H416" s="5">
        <f t="shared" si="23"/>
        <v>13.0276472882584</v>
      </c>
      <c r="I416" s="2">
        <f>IF(G416="SELL",0,IF(G416="BUY",ROUNDDOWN((H415-Parameters!$B$3)/B416,0),IF(I415=0,0,I415+ROUNDDOWN((H415+I415*C416)/B416,0))))</f>
        <v>206</v>
      </c>
      <c r="K416" s="5">
        <f t="shared" si="24"/>
        <v>42.237501999999992</v>
      </c>
      <c r="L416" s="10">
        <f t="shared" si="25"/>
        <v>220</v>
      </c>
    </row>
    <row r="417" spans="1:12" x14ac:dyDescent="0.25">
      <c r="A417" s="1">
        <v>34597</v>
      </c>
      <c r="B417" s="3">
        <v>46.171799</v>
      </c>
      <c r="C417" s="3">
        <v>0</v>
      </c>
      <c r="D417" s="3">
        <f t="shared" si="20"/>
        <v>46.363405179999994</v>
      </c>
      <c r="E417" s="3">
        <f t="shared" si="21"/>
        <v>46.191843089999978</v>
      </c>
      <c r="F417" s="3"/>
      <c r="G417" t="str">
        <f t="shared" si="22"/>
        <v>HOLD</v>
      </c>
      <c r="H417" s="5">
        <f t="shared" si="23"/>
        <v>13.0276472882584</v>
      </c>
      <c r="I417" s="2">
        <f>IF(G417="SELL",0,IF(G417="BUY",ROUNDDOWN((H416-Parameters!$B$3)/B417,0),IF(I416=0,0,I416+ROUNDDOWN((H416+I416*C417)/B417,0))))</f>
        <v>206</v>
      </c>
      <c r="K417" s="5">
        <f t="shared" si="24"/>
        <v>42.237501999999992</v>
      </c>
      <c r="L417" s="10">
        <f t="shared" si="25"/>
        <v>220</v>
      </c>
    </row>
    <row r="418" spans="1:12" x14ac:dyDescent="0.25">
      <c r="A418" s="1">
        <v>34598</v>
      </c>
      <c r="B418" s="3">
        <v>46.171799</v>
      </c>
      <c r="C418" s="3">
        <v>0</v>
      </c>
      <c r="D418" s="3">
        <f t="shared" si="20"/>
        <v>46.390591159999992</v>
      </c>
      <c r="E418" s="3">
        <f t="shared" si="21"/>
        <v>46.188327084999976</v>
      </c>
      <c r="F418" s="3"/>
      <c r="G418" t="str">
        <f t="shared" si="22"/>
        <v>HOLD</v>
      </c>
      <c r="H418" s="5">
        <f t="shared" si="23"/>
        <v>13.0276472882584</v>
      </c>
      <c r="I418" s="2">
        <f>IF(G418="SELL",0,IF(G418="BUY",ROUNDDOWN((H417-Parameters!$B$3)/B418,0),IF(I417=0,0,I417+ROUNDDOWN((H417+I417*C418)/B418,0))))</f>
        <v>206</v>
      </c>
      <c r="K418" s="5">
        <f t="shared" si="24"/>
        <v>42.237501999999992</v>
      </c>
      <c r="L418" s="10">
        <f t="shared" si="25"/>
        <v>220</v>
      </c>
    </row>
    <row r="419" spans="1:12" x14ac:dyDescent="0.25">
      <c r="A419" s="1">
        <v>34599</v>
      </c>
      <c r="B419" s="3">
        <v>46.0625</v>
      </c>
      <c r="C419" s="3">
        <v>0</v>
      </c>
      <c r="D419" s="3">
        <f t="shared" si="20"/>
        <v>46.414029199999995</v>
      </c>
      <c r="E419" s="3">
        <f t="shared" si="21"/>
        <v>46.184421084999975</v>
      </c>
      <c r="F419" s="3"/>
      <c r="G419" t="str">
        <f t="shared" si="22"/>
        <v>HOLD</v>
      </c>
      <c r="H419" s="5">
        <f t="shared" si="23"/>
        <v>13.0276472882584</v>
      </c>
      <c r="I419" s="2">
        <f>IF(G419="SELL",0,IF(G419="BUY",ROUNDDOWN((H418-Parameters!$B$3)/B419,0),IF(I418=0,0,I418+ROUNDDOWN((H418+I418*C419)/B419,0))))</f>
        <v>206</v>
      </c>
      <c r="K419" s="5">
        <f t="shared" si="24"/>
        <v>42.237501999999992</v>
      </c>
      <c r="L419" s="10">
        <f t="shared" si="25"/>
        <v>220</v>
      </c>
    </row>
    <row r="420" spans="1:12" x14ac:dyDescent="0.25">
      <c r="A420" s="1">
        <v>34600</v>
      </c>
      <c r="B420" s="3">
        <v>45.906199999999998</v>
      </c>
      <c r="C420" s="3">
        <v>0</v>
      </c>
      <c r="D420" s="3">
        <f t="shared" si="20"/>
        <v>46.424653199999995</v>
      </c>
      <c r="E420" s="3">
        <f t="shared" si="21"/>
        <v>46.17973358499998</v>
      </c>
      <c r="F420" s="3"/>
      <c r="G420" t="str">
        <f t="shared" si="22"/>
        <v>HOLD</v>
      </c>
      <c r="H420" s="5">
        <f t="shared" si="23"/>
        <v>13.0276472882584</v>
      </c>
      <c r="I420" s="2">
        <f>IF(G420="SELL",0,IF(G420="BUY",ROUNDDOWN((H419-Parameters!$B$3)/B420,0),IF(I419=0,0,I419+ROUNDDOWN((H419+I419*C420)/B420,0))))</f>
        <v>206</v>
      </c>
      <c r="K420" s="5">
        <f t="shared" si="24"/>
        <v>42.237501999999992</v>
      </c>
      <c r="L420" s="10">
        <f t="shared" si="25"/>
        <v>220</v>
      </c>
    </row>
    <row r="421" spans="1:12" x14ac:dyDescent="0.25">
      <c r="A421" s="1">
        <v>34603</v>
      </c>
      <c r="B421" s="3">
        <v>46.140597999999997</v>
      </c>
      <c r="C421" s="3">
        <v>0</v>
      </c>
      <c r="D421" s="3">
        <f t="shared" si="20"/>
        <v>46.439653199999981</v>
      </c>
      <c r="E421" s="3">
        <f t="shared" si="21"/>
        <v>46.176999074999969</v>
      </c>
      <c r="F421" s="3"/>
      <c r="G421" t="str">
        <f t="shared" si="22"/>
        <v>HOLD</v>
      </c>
      <c r="H421" s="5">
        <f t="shared" si="23"/>
        <v>13.0276472882584</v>
      </c>
      <c r="I421" s="2">
        <f>IF(G421="SELL",0,IF(G421="BUY",ROUNDDOWN((H420-Parameters!$B$3)/B421,0),IF(I420=0,0,I420+ROUNDDOWN((H420+I420*C421)/B421,0))))</f>
        <v>206</v>
      </c>
      <c r="K421" s="5">
        <f t="shared" si="24"/>
        <v>42.237501999999992</v>
      </c>
      <c r="L421" s="10">
        <f t="shared" si="25"/>
        <v>220</v>
      </c>
    </row>
    <row r="422" spans="1:12" x14ac:dyDescent="0.25">
      <c r="A422" s="1">
        <v>34604</v>
      </c>
      <c r="B422" s="3">
        <v>46.109299</v>
      </c>
      <c r="C422" s="3">
        <v>0</v>
      </c>
      <c r="D422" s="3">
        <f t="shared" si="20"/>
        <v>46.45246517999999</v>
      </c>
      <c r="E422" s="3">
        <f t="shared" si="21"/>
        <v>46.17457706999997</v>
      </c>
      <c r="F422" s="3"/>
      <c r="G422" t="str">
        <f t="shared" si="22"/>
        <v>HOLD</v>
      </c>
      <c r="H422" s="5">
        <f t="shared" si="23"/>
        <v>13.0276472882584</v>
      </c>
      <c r="I422" s="2">
        <f>IF(G422="SELL",0,IF(G422="BUY",ROUNDDOWN((H421-Parameters!$B$3)/B422,0),IF(I421=0,0,I421+ROUNDDOWN((H421+I421*C422)/B422,0))))</f>
        <v>206</v>
      </c>
      <c r="K422" s="5">
        <f t="shared" si="24"/>
        <v>42.237501999999992</v>
      </c>
      <c r="L422" s="10">
        <f t="shared" si="25"/>
        <v>220</v>
      </c>
    </row>
    <row r="423" spans="1:12" x14ac:dyDescent="0.25">
      <c r="A423" s="1">
        <v>34605</v>
      </c>
      <c r="B423" s="3">
        <v>46.468699999999998</v>
      </c>
      <c r="C423" s="3">
        <v>0</v>
      </c>
      <c r="D423" s="3">
        <f t="shared" si="20"/>
        <v>46.47433917999998</v>
      </c>
      <c r="E423" s="3">
        <f t="shared" si="21"/>
        <v>46.172545569999969</v>
      </c>
      <c r="F423" s="3"/>
      <c r="G423" t="str">
        <f t="shared" si="22"/>
        <v>HOLD</v>
      </c>
      <c r="H423" s="5">
        <f t="shared" si="23"/>
        <v>13.0276472882584</v>
      </c>
      <c r="I423" s="2">
        <f>IF(G423="SELL",0,IF(G423="BUY",ROUNDDOWN((H422-Parameters!$B$3)/B423,0),IF(I422=0,0,I422+ROUNDDOWN((H422+I422*C423)/B423,0))))</f>
        <v>206</v>
      </c>
      <c r="K423" s="5">
        <f t="shared" si="24"/>
        <v>42.237501999999992</v>
      </c>
      <c r="L423" s="10">
        <f t="shared" si="25"/>
        <v>220</v>
      </c>
    </row>
    <row r="424" spans="1:12" x14ac:dyDescent="0.25">
      <c r="A424" s="1">
        <v>34606</v>
      </c>
      <c r="B424" s="3">
        <v>46.234299</v>
      </c>
      <c r="C424" s="3">
        <v>0</v>
      </c>
      <c r="D424" s="3">
        <f t="shared" si="20"/>
        <v>46.495589179999989</v>
      </c>
      <c r="E424" s="3">
        <f t="shared" si="21"/>
        <v>46.171061064999975</v>
      </c>
      <c r="F424" s="3"/>
      <c r="G424" t="str">
        <f t="shared" si="22"/>
        <v>HOLD</v>
      </c>
      <c r="H424" s="5">
        <f t="shared" si="23"/>
        <v>13.0276472882584</v>
      </c>
      <c r="I424" s="2">
        <f>IF(G424="SELL",0,IF(G424="BUY",ROUNDDOWN((H423-Parameters!$B$3)/B424,0),IF(I423=0,0,I423+ROUNDDOWN((H423+I423*C424)/B424,0))))</f>
        <v>206</v>
      </c>
      <c r="K424" s="5">
        <f t="shared" si="24"/>
        <v>42.237501999999992</v>
      </c>
      <c r="L424" s="10">
        <f t="shared" si="25"/>
        <v>220</v>
      </c>
    </row>
    <row r="425" spans="1:12" x14ac:dyDescent="0.25">
      <c r="A425" s="1">
        <v>34607</v>
      </c>
      <c r="B425" s="3">
        <v>46.171799</v>
      </c>
      <c r="C425" s="3">
        <v>0</v>
      </c>
      <c r="D425" s="3">
        <f t="shared" si="20"/>
        <v>46.513713199999991</v>
      </c>
      <c r="E425" s="3">
        <f t="shared" si="21"/>
        <v>46.169576559999975</v>
      </c>
      <c r="F425" s="3"/>
      <c r="G425" t="str">
        <f t="shared" si="22"/>
        <v>HOLD</v>
      </c>
      <c r="H425" s="5">
        <f t="shared" si="23"/>
        <v>13.0276472882584</v>
      </c>
      <c r="I425" s="2">
        <f>IF(G425="SELL",0,IF(G425="BUY",ROUNDDOWN((H424-Parameters!$B$3)/B425,0),IF(I424=0,0,I424+ROUNDDOWN((H424+I424*C425)/B425,0))))</f>
        <v>206</v>
      </c>
      <c r="K425" s="5">
        <f t="shared" si="24"/>
        <v>42.237501999999992</v>
      </c>
      <c r="L425" s="10">
        <f t="shared" si="25"/>
        <v>220</v>
      </c>
    </row>
    <row r="426" spans="1:12" x14ac:dyDescent="0.25">
      <c r="A426" s="1">
        <v>34610</v>
      </c>
      <c r="B426" s="3">
        <v>46.0625</v>
      </c>
      <c r="C426" s="3">
        <v>0</v>
      </c>
      <c r="D426" s="3">
        <f t="shared" si="20"/>
        <v>46.528089199999997</v>
      </c>
      <c r="E426" s="3">
        <f t="shared" si="21"/>
        <v>46.166764059999977</v>
      </c>
      <c r="F426" s="3"/>
      <c r="G426" t="str">
        <f t="shared" si="22"/>
        <v>HOLD</v>
      </c>
      <c r="H426" s="5">
        <f t="shared" si="23"/>
        <v>13.0276472882584</v>
      </c>
      <c r="I426" s="2">
        <f>IF(G426="SELL",0,IF(G426="BUY",ROUNDDOWN((H425-Parameters!$B$3)/B426,0),IF(I425=0,0,I425+ROUNDDOWN((H425+I425*C426)/B426,0))))</f>
        <v>206</v>
      </c>
      <c r="K426" s="5">
        <f t="shared" si="24"/>
        <v>42.237501999999992</v>
      </c>
      <c r="L426" s="10">
        <f t="shared" si="25"/>
        <v>220</v>
      </c>
    </row>
    <row r="427" spans="1:12" x14ac:dyDescent="0.25">
      <c r="A427" s="1">
        <v>34611</v>
      </c>
      <c r="B427" s="3">
        <v>45.375</v>
      </c>
      <c r="C427" s="3">
        <v>0</v>
      </c>
      <c r="D427" s="3">
        <f t="shared" si="20"/>
        <v>46.527465199999988</v>
      </c>
      <c r="E427" s="3">
        <f t="shared" si="21"/>
        <v>46.16082655999999</v>
      </c>
      <c r="F427" s="3"/>
      <c r="G427" t="str">
        <f t="shared" si="22"/>
        <v>HOLD</v>
      </c>
      <c r="H427" s="5">
        <f t="shared" si="23"/>
        <v>13.0276472882584</v>
      </c>
      <c r="I427" s="2">
        <f>IF(G427="SELL",0,IF(G427="BUY",ROUNDDOWN((H426-Parameters!$B$3)/B427,0),IF(I426=0,0,I426+ROUNDDOWN((H426+I426*C427)/B427,0))))</f>
        <v>206</v>
      </c>
      <c r="K427" s="5">
        <f t="shared" si="24"/>
        <v>42.237501999999992</v>
      </c>
      <c r="L427" s="10">
        <f t="shared" si="25"/>
        <v>220</v>
      </c>
    </row>
    <row r="428" spans="1:12" x14ac:dyDescent="0.25">
      <c r="A428" s="1">
        <v>34612</v>
      </c>
      <c r="B428" s="3">
        <v>45.390597999999997</v>
      </c>
      <c r="C428" s="3">
        <v>0</v>
      </c>
      <c r="D428" s="3">
        <f t="shared" si="20"/>
        <v>46.528091179999983</v>
      </c>
      <c r="E428" s="3">
        <f t="shared" si="21"/>
        <v>46.154654549999989</v>
      </c>
      <c r="F428" s="3"/>
      <c r="G428" t="str">
        <f t="shared" si="22"/>
        <v>HOLD</v>
      </c>
      <c r="H428" s="5">
        <f t="shared" si="23"/>
        <v>13.0276472882584</v>
      </c>
      <c r="I428" s="2">
        <f>IF(G428="SELL",0,IF(G428="BUY",ROUNDDOWN((H427-Parameters!$B$3)/B428,0),IF(I427=0,0,I427+ROUNDDOWN((H427+I427*C428)/B428,0))))</f>
        <v>206</v>
      </c>
      <c r="K428" s="5">
        <f t="shared" si="24"/>
        <v>42.237501999999992</v>
      </c>
      <c r="L428" s="10">
        <f t="shared" si="25"/>
        <v>220</v>
      </c>
    </row>
    <row r="429" spans="1:12" x14ac:dyDescent="0.25">
      <c r="A429" s="1">
        <v>34613</v>
      </c>
      <c r="B429" s="3">
        <v>45.25</v>
      </c>
      <c r="C429" s="3">
        <v>0</v>
      </c>
      <c r="D429" s="3">
        <f t="shared" si="20"/>
        <v>46.52590519999999</v>
      </c>
      <c r="E429" s="3">
        <f t="shared" si="21"/>
        <v>46.148561049999984</v>
      </c>
      <c r="F429" s="3"/>
      <c r="G429" t="str">
        <f t="shared" si="22"/>
        <v>HOLD</v>
      </c>
      <c r="H429" s="5">
        <f t="shared" si="23"/>
        <v>13.0276472882584</v>
      </c>
      <c r="I429" s="2">
        <f>IF(G429="SELL",0,IF(G429="BUY",ROUNDDOWN((H428-Parameters!$B$3)/B429,0),IF(I428=0,0,I428+ROUNDDOWN((H428+I428*C429)/B429,0))))</f>
        <v>206</v>
      </c>
      <c r="K429" s="5">
        <f t="shared" si="24"/>
        <v>42.237501999999992</v>
      </c>
      <c r="L429" s="10">
        <f t="shared" si="25"/>
        <v>220</v>
      </c>
    </row>
    <row r="430" spans="1:12" x14ac:dyDescent="0.25">
      <c r="A430" s="1">
        <v>34614</v>
      </c>
      <c r="B430" s="3">
        <v>45.453097999999997</v>
      </c>
      <c r="C430" s="3">
        <v>0</v>
      </c>
      <c r="D430" s="3">
        <f t="shared" si="20"/>
        <v>46.52590519999999</v>
      </c>
      <c r="E430" s="3">
        <f t="shared" si="21"/>
        <v>46.14192053999998</v>
      </c>
      <c r="F430" s="3"/>
      <c r="G430" t="str">
        <f t="shared" si="22"/>
        <v>HOLD</v>
      </c>
      <c r="H430" s="5">
        <f t="shared" si="23"/>
        <v>13.0276472882584</v>
      </c>
      <c r="I430" s="2">
        <f>IF(G430="SELL",0,IF(G430="BUY",ROUNDDOWN((H429-Parameters!$B$3)/B430,0),IF(I429=0,0,I429+ROUNDDOWN((H429+I429*C430)/B430,0))))</f>
        <v>206</v>
      </c>
      <c r="K430" s="5">
        <f t="shared" si="24"/>
        <v>42.237501999999992</v>
      </c>
      <c r="L430" s="10">
        <f t="shared" si="25"/>
        <v>220</v>
      </c>
    </row>
    <row r="431" spans="1:12" x14ac:dyDescent="0.25">
      <c r="A431" s="1">
        <v>34617</v>
      </c>
      <c r="B431" s="3">
        <v>45.9375</v>
      </c>
      <c r="C431" s="3">
        <v>0</v>
      </c>
      <c r="D431" s="3">
        <f t="shared" si="20"/>
        <v>46.52653119999998</v>
      </c>
      <c r="E431" s="3">
        <f t="shared" si="21"/>
        <v>46.137858039999983</v>
      </c>
      <c r="F431" s="3"/>
      <c r="G431" t="str">
        <f t="shared" si="22"/>
        <v>HOLD</v>
      </c>
      <c r="H431" s="5">
        <f t="shared" si="23"/>
        <v>13.0276472882584</v>
      </c>
      <c r="I431" s="2">
        <f>IF(G431="SELL",0,IF(G431="BUY",ROUNDDOWN((H430-Parameters!$B$3)/B431,0),IF(I430=0,0,I430+ROUNDDOWN((H430+I430*C431)/B431,0))))</f>
        <v>206</v>
      </c>
      <c r="K431" s="5">
        <f t="shared" si="24"/>
        <v>42.237501999999992</v>
      </c>
      <c r="L431" s="10">
        <f t="shared" si="25"/>
        <v>220</v>
      </c>
    </row>
    <row r="432" spans="1:12" x14ac:dyDescent="0.25">
      <c r="A432" s="1">
        <v>34618</v>
      </c>
      <c r="B432" s="3">
        <v>46.625</v>
      </c>
      <c r="C432" s="3">
        <v>0</v>
      </c>
      <c r="D432" s="3">
        <f t="shared" si="20"/>
        <v>46.536531199999985</v>
      </c>
      <c r="E432" s="3">
        <f t="shared" si="21"/>
        <v>46.135983039999985</v>
      </c>
      <c r="F432" s="3"/>
      <c r="G432" t="str">
        <f t="shared" si="22"/>
        <v>HOLD</v>
      </c>
      <c r="H432" s="5">
        <f t="shared" si="23"/>
        <v>13.0276472882584</v>
      </c>
      <c r="I432" s="2">
        <f>IF(G432="SELL",0,IF(G432="BUY",ROUNDDOWN((H431-Parameters!$B$3)/B432,0),IF(I431=0,0,I431+ROUNDDOWN((H431+I431*C432)/B432,0))))</f>
        <v>206</v>
      </c>
      <c r="K432" s="5">
        <f t="shared" si="24"/>
        <v>42.237501999999992</v>
      </c>
      <c r="L432" s="10">
        <f t="shared" si="25"/>
        <v>220</v>
      </c>
    </row>
    <row r="433" spans="1:12" x14ac:dyDescent="0.25">
      <c r="A433" s="1">
        <v>34619</v>
      </c>
      <c r="B433" s="3">
        <v>46.6875</v>
      </c>
      <c r="C433" s="3">
        <v>0</v>
      </c>
      <c r="D433" s="3">
        <f t="shared" si="20"/>
        <v>46.546531199999983</v>
      </c>
      <c r="E433" s="3">
        <f t="shared" si="21"/>
        <v>46.133952039999976</v>
      </c>
      <c r="F433" s="3"/>
      <c r="G433" t="str">
        <f t="shared" si="22"/>
        <v>HOLD</v>
      </c>
      <c r="H433" s="5">
        <f t="shared" si="23"/>
        <v>13.0276472882584</v>
      </c>
      <c r="I433" s="2">
        <f>IF(G433="SELL",0,IF(G433="BUY",ROUNDDOWN((H432-Parameters!$B$3)/B433,0),IF(I432=0,0,I432+ROUNDDOWN((H432+I432*C433)/B433,0))))</f>
        <v>206</v>
      </c>
      <c r="K433" s="5">
        <f t="shared" si="24"/>
        <v>42.237501999999992</v>
      </c>
      <c r="L433" s="10">
        <f t="shared" si="25"/>
        <v>220</v>
      </c>
    </row>
    <row r="434" spans="1:12" x14ac:dyDescent="0.25">
      <c r="A434" s="1">
        <v>34620</v>
      </c>
      <c r="B434" s="3">
        <v>46.843699999999998</v>
      </c>
      <c r="C434" s="3">
        <v>0</v>
      </c>
      <c r="D434" s="3">
        <f t="shared" si="20"/>
        <v>46.55934323999999</v>
      </c>
      <c r="E434" s="3">
        <f t="shared" si="21"/>
        <v>46.133014539999969</v>
      </c>
      <c r="F434" s="3"/>
      <c r="G434" t="str">
        <f t="shared" si="22"/>
        <v>HOLD</v>
      </c>
      <c r="H434" s="5">
        <f t="shared" si="23"/>
        <v>13.0276472882584</v>
      </c>
      <c r="I434" s="2">
        <f>IF(G434="SELL",0,IF(G434="BUY",ROUNDDOWN((H433-Parameters!$B$3)/B434,0),IF(I433=0,0,I433+ROUNDDOWN((H433+I433*C434)/B434,0))))</f>
        <v>206</v>
      </c>
      <c r="K434" s="5">
        <f t="shared" si="24"/>
        <v>42.237501999999992</v>
      </c>
      <c r="L434" s="10">
        <f t="shared" si="25"/>
        <v>220</v>
      </c>
    </row>
    <row r="435" spans="1:12" x14ac:dyDescent="0.25">
      <c r="A435" s="1">
        <v>34621</v>
      </c>
      <c r="B435" s="3">
        <v>47.046799</v>
      </c>
      <c r="C435" s="3">
        <v>0</v>
      </c>
      <c r="D435" s="3">
        <f t="shared" si="20"/>
        <v>46.581529219999993</v>
      </c>
      <c r="E435" s="3">
        <f t="shared" si="21"/>
        <v>46.134030034999981</v>
      </c>
      <c r="F435" s="3"/>
      <c r="G435" t="str">
        <f t="shared" si="22"/>
        <v>HOLD</v>
      </c>
      <c r="H435" s="5">
        <f t="shared" si="23"/>
        <v>13.0276472882584</v>
      </c>
      <c r="I435" s="2">
        <f>IF(G435="SELL",0,IF(G435="BUY",ROUNDDOWN((H434-Parameters!$B$3)/B435,0),IF(I434=0,0,I434+ROUNDDOWN((H434+I434*C435)/B435,0))))</f>
        <v>206</v>
      </c>
      <c r="K435" s="5">
        <f t="shared" si="24"/>
        <v>42.237501999999992</v>
      </c>
      <c r="L435" s="10">
        <f t="shared" si="25"/>
        <v>220</v>
      </c>
    </row>
    <row r="436" spans="1:12" x14ac:dyDescent="0.25">
      <c r="A436" s="1">
        <v>34624</v>
      </c>
      <c r="B436" s="3">
        <v>46.953097999999997</v>
      </c>
      <c r="C436" s="3">
        <v>0</v>
      </c>
      <c r="D436" s="3">
        <f t="shared" si="20"/>
        <v>46.604967179999989</v>
      </c>
      <c r="E436" s="3">
        <f t="shared" si="21"/>
        <v>46.135827024999983</v>
      </c>
      <c r="F436" s="3"/>
      <c r="G436" t="str">
        <f t="shared" si="22"/>
        <v>HOLD</v>
      </c>
      <c r="H436" s="5">
        <f t="shared" si="23"/>
        <v>13.0276472882584</v>
      </c>
      <c r="I436" s="2">
        <f>IF(G436="SELL",0,IF(G436="BUY",ROUNDDOWN((H435-Parameters!$B$3)/B436,0),IF(I435=0,0,I435+ROUNDDOWN((H435+I435*C436)/B436,0))))</f>
        <v>206</v>
      </c>
      <c r="K436" s="5">
        <f t="shared" si="24"/>
        <v>42.237501999999992</v>
      </c>
      <c r="L436" s="10">
        <f t="shared" si="25"/>
        <v>220</v>
      </c>
    </row>
    <row r="437" spans="1:12" x14ac:dyDescent="0.25">
      <c r="A437" s="1">
        <v>34625</v>
      </c>
      <c r="B437" s="3">
        <v>46.843699999999998</v>
      </c>
      <c r="C437" s="3">
        <v>0</v>
      </c>
      <c r="D437" s="3">
        <f t="shared" ref="D437:D500" si="26">AVERAGE(B388:B437)</f>
        <v>46.624029219999983</v>
      </c>
      <c r="E437" s="3">
        <f t="shared" si="21"/>
        <v>46.137702024999982</v>
      </c>
      <c r="F437" s="3"/>
      <c r="G437" t="str">
        <f t="shared" si="22"/>
        <v>HOLD</v>
      </c>
      <c r="H437" s="5">
        <f t="shared" si="23"/>
        <v>13.0276472882584</v>
      </c>
      <c r="I437" s="2">
        <f>IF(G437="SELL",0,IF(G437="BUY",ROUNDDOWN((H436-Parameters!$B$3)/B437,0),IF(I436=0,0,I436+ROUNDDOWN((H436+I436*C437)/B437,0))))</f>
        <v>206</v>
      </c>
      <c r="K437" s="5">
        <f t="shared" si="24"/>
        <v>42.237501999999992</v>
      </c>
      <c r="L437" s="10">
        <f t="shared" si="25"/>
        <v>220</v>
      </c>
    </row>
    <row r="438" spans="1:12" x14ac:dyDescent="0.25">
      <c r="A438" s="1">
        <v>34626</v>
      </c>
      <c r="B438" s="3">
        <v>47.0625</v>
      </c>
      <c r="C438" s="3">
        <v>0</v>
      </c>
      <c r="D438" s="3">
        <f t="shared" si="26"/>
        <v>46.645905219999989</v>
      </c>
      <c r="E438" s="3">
        <f t="shared" si="21"/>
        <v>46.139733524999976</v>
      </c>
      <c r="F438" s="3"/>
      <c r="G438" t="str">
        <f t="shared" si="22"/>
        <v>HOLD</v>
      </c>
      <c r="H438" s="5">
        <f t="shared" si="23"/>
        <v>13.0276472882584</v>
      </c>
      <c r="I438" s="2">
        <f>IF(G438="SELL",0,IF(G438="BUY",ROUNDDOWN((H437-Parameters!$B$3)/B438,0),IF(I437=0,0,I437+ROUNDDOWN((H437+I437*C438)/B438,0))))</f>
        <v>206</v>
      </c>
      <c r="K438" s="5">
        <f t="shared" si="24"/>
        <v>42.237501999999992</v>
      </c>
      <c r="L438" s="10">
        <f t="shared" si="25"/>
        <v>220</v>
      </c>
    </row>
    <row r="439" spans="1:12" x14ac:dyDescent="0.25">
      <c r="A439" s="1">
        <v>34627</v>
      </c>
      <c r="B439" s="3">
        <v>46.75</v>
      </c>
      <c r="C439" s="3">
        <v>0</v>
      </c>
      <c r="D439" s="3">
        <f t="shared" si="26"/>
        <v>46.658093259999987</v>
      </c>
      <c r="E439" s="3">
        <f t="shared" si="21"/>
        <v>46.139733524999983</v>
      </c>
      <c r="F439" s="3"/>
      <c r="G439" t="str">
        <f t="shared" si="22"/>
        <v>HOLD</v>
      </c>
      <c r="H439" s="5">
        <f t="shared" si="23"/>
        <v>13.0276472882584</v>
      </c>
      <c r="I439" s="2">
        <f>IF(G439="SELL",0,IF(G439="BUY",ROUNDDOWN((H438-Parameters!$B$3)/B439,0),IF(I438=0,0,I438+ROUNDDOWN((H438+I438*C439)/B439,0))))</f>
        <v>206</v>
      </c>
      <c r="K439" s="5">
        <f t="shared" si="24"/>
        <v>42.237501999999992</v>
      </c>
      <c r="L439" s="10">
        <f t="shared" si="25"/>
        <v>220</v>
      </c>
    </row>
    <row r="440" spans="1:12" x14ac:dyDescent="0.25">
      <c r="A440" s="1">
        <v>34628</v>
      </c>
      <c r="B440" s="3">
        <v>46.5625</v>
      </c>
      <c r="C440" s="3">
        <v>0</v>
      </c>
      <c r="D440" s="3">
        <f t="shared" si="26"/>
        <v>46.669969259999988</v>
      </c>
      <c r="E440" s="3">
        <f t="shared" si="21"/>
        <v>46.138796024999976</v>
      </c>
      <c r="F440" s="3"/>
      <c r="G440" t="str">
        <f t="shared" si="22"/>
        <v>HOLD</v>
      </c>
      <c r="H440" s="5">
        <f t="shared" si="23"/>
        <v>13.0276472882584</v>
      </c>
      <c r="I440" s="2">
        <f>IF(G440="SELL",0,IF(G440="BUY",ROUNDDOWN((H439-Parameters!$B$3)/B440,0),IF(I439=0,0,I439+ROUNDDOWN((H439+I439*C440)/B440,0))))</f>
        <v>206</v>
      </c>
      <c r="K440" s="5">
        <f t="shared" si="24"/>
        <v>42.237501999999992</v>
      </c>
      <c r="L440" s="10">
        <f t="shared" si="25"/>
        <v>220</v>
      </c>
    </row>
    <row r="441" spans="1:12" x14ac:dyDescent="0.25">
      <c r="A441" s="1">
        <v>34631</v>
      </c>
      <c r="B441" s="3">
        <v>46.171799</v>
      </c>
      <c r="C441" s="3">
        <v>0</v>
      </c>
      <c r="D441" s="3">
        <f t="shared" si="26"/>
        <v>46.666843279999988</v>
      </c>
      <c r="E441" s="3">
        <f t="shared" si="21"/>
        <v>46.134499019999978</v>
      </c>
      <c r="F441" s="3"/>
      <c r="G441" t="str">
        <f t="shared" si="22"/>
        <v>HOLD</v>
      </c>
      <c r="H441" s="5">
        <f t="shared" si="23"/>
        <v>13.0276472882584</v>
      </c>
      <c r="I441" s="2">
        <f>IF(G441="SELL",0,IF(G441="BUY",ROUNDDOWN((H440-Parameters!$B$3)/B441,0),IF(I440=0,0,I440+ROUNDDOWN((H440+I440*C441)/B441,0))))</f>
        <v>206</v>
      </c>
      <c r="K441" s="5">
        <f t="shared" si="24"/>
        <v>42.237501999999992</v>
      </c>
      <c r="L441" s="10">
        <f t="shared" si="25"/>
        <v>220</v>
      </c>
    </row>
    <row r="442" spans="1:12" x14ac:dyDescent="0.25">
      <c r="A442" s="1">
        <v>34632</v>
      </c>
      <c r="B442" s="3">
        <v>46.218699999999998</v>
      </c>
      <c r="C442" s="3">
        <v>0</v>
      </c>
      <c r="D442" s="3">
        <f t="shared" si="26"/>
        <v>46.664967279999985</v>
      </c>
      <c r="E442" s="3">
        <f t="shared" si="21"/>
        <v>46.127624019999978</v>
      </c>
      <c r="F442" s="3"/>
      <c r="G442" t="str">
        <f t="shared" si="22"/>
        <v>HOLD</v>
      </c>
      <c r="H442" s="5">
        <f t="shared" si="23"/>
        <v>13.0276472882584</v>
      </c>
      <c r="I442" s="2">
        <f>IF(G442="SELL",0,IF(G442="BUY",ROUNDDOWN((H441-Parameters!$B$3)/B442,0),IF(I441=0,0,I441+ROUNDDOWN((H441+I441*C442)/B442,0))))</f>
        <v>206</v>
      </c>
      <c r="K442" s="5">
        <f t="shared" si="24"/>
        <v>42.237501999999992</v>
      </c>
      <c r="L442" s="10">
        <f t="shared" si="25"/>
        <v>220</v>
      </c>
    </row>
    <row r="443" spans="1:12" x14ac:dyDescent="0.25">
      <c r="A443" s="1">
        <v>34633</v>
      </c>
      <c r="B443" s="3">
        <v>46.390597999999997</v>
      </c>
      <c r="C443" s="3">
        <v>0</v>
      </c>
      <c r="D443" s="3">
        <f t="shared" si="26"/>
        <v>46.659967279999982</v>
      </c>
      <c r="E443" s="3">
        <f t="shared" si="21"/>
        <v>46.122077009999977</v>
      </c>
      <c r="F443" s="3"/>
      <c r="G443" t="str">
        <f t="shared" si="22"/>
        <v>HOLD</v>
      </c>
      <c r="H443" s="5">
        <f t="shared" si="23"/>
        <v>13.0276472882584</v>
      </c>
      <c r="I443" s="2">
        <f>IF(G443="SELL",0,IF(G443="BUY",ROUNDDOWN((H442-Parameters!$B$3)/B443,0),IF(I442=0,0,I442+ROUNDDOWN((H442+I442*C443)/B443,0))))</f>
        <v>206</v>
      </c>
      <c r="K443" s="5">
        <f t="shared" si="24"/>
        <v>42.237501999999992</v>
      </c>
      <c r="L443" s="10">
        <f t="shared" si="25"/>
        <v>220</v>
      </c>
    </row>
    <row r="444" spans="1:12" x14ac:dyDescent="0.25">
      <c r="A444" s="1">
        <v>34634</v>
      </c>
      <c r="B444" s="3">
        <v>46.671799</v>
      </c>
      <c r="C444" s="3">
        <v>0</v>
      </c>
      <c r="D444" s="3">
        <f t="shared" si="26"/>
        <v>46.661217279999981</v>
      </c>
      <c r="E444" s="3">
        <f t="shared" si="21"/>
        <v>46.118717504999978</v>
      </c>
      <c r="F444" s="3"/>
      <c r="G444" t="str">
        <f t="shared" si="22"/>
        <v>HOLD</v>
      </c>
      <c r="H444" s="5">
        <f t="shared" si="23"/>
        <v>13.0276472882584</v>
      </c>
      <c r="I444" s="2">
        <f>IF(G444="SELL",0,IF(G444="BUY",ROUNDDOWN((H443-Parameters!$B$3)/B444,0),IF(I443=0,0,I443+ROUNDDOWN((H443+I443*C444)/B444,0))))</f>
        <v>206</v>
      </c>
      <c r="K444" s="5">
        <f t="shared" si="24"/>
        <v>42.237501999999992</v>
      </c>
      <c r="L444" s="10">
        <f t="shared" si="25"/>
        <v>220</v>
      </c>
    </row>
    <row r="445" spans="1:12" x14ac:dyDescent="0.25">
      <c r="A445" s="1">
        <v>34635</v>
      </c>
      <c r="B445" s="3">
        <v>47.656199999999998</v>
      </c>
      <c r="C445" s="3">
        <v>0</v>
      </c>
      <c r="D445" s="3">
        <f t="shared" si="26"/>
        <v>46.685279319999992</v>
      </c>
      <c r="E445" s="3">
        <f t="shared" si="21"/>
        <v>46.120905004999976</v>
      </c>
      <c r="F445" s="3"/>
      <c r="G445" t="str">
        <f t="shared" si="22"/>
        <v>HOLD</v>
      </c>
      <c r="H445" s="5">
        <f t="shared" si="23"/>
        <v>13.0276472882584</v>
      </c>
      <c r="I445" s="2">
        <f>IF(G445="SELL",0,IF(G445="BUY",ROUNDDOWN((H444-Parameters!$B$3)/B445,0),IF(I444=0,0,I444+ROUNDDOWN((H444+I444*C445)/B445,0))))</f>
        <v>206</v>
      </c>
      <c r="K445" s="5">
        <f t="shared" si="24"/>
        <v>42.237501999999992</v>
      </c>
      <c r="L445" s="10">
        <f t="shared" si="25"/>
        <v>220</v>
      </c>
    </row>
    <row r="446" spans="1:12" x14ac:dyDescent="0.25">
      <c r="A446" s="1">
        <v>34638</v>
      </c>
      <c r="B446" s="3">
        <v>47.484299</v>
      </c>
      <c r="C446" s="3">
        <v>0</v>
      </c>
      <c r="D446" s="3">
        <f t="shared" si="26"/>
        <v>46.70652931999998</v>
      </c>
      <c r="E446" s="3">
        <f t="shared" si="21"/>
        <v>46.121295499999988</v>
      </c>
      <c r="F446" s="3"/>
      <c r="G446" t="str">
        <f t="shared" si="22"/>
        <v>HOLD</v>
      </c>
      <c r="H446" s="5">
        <f t="shared" si="23"/>
        <v>13.0276472882584</v>
      </c>
      <c r="I446" s="2">
        <f>IF(G446="SELL",0,IF(G446="BUY",ROUNDDOWN((H445-Parameters!$B$3)/B446,0),IF(I445=0,0,I445+ROUNDDOWN((H445+I445*C446)/B446,0))))</f>
        <v>206</v>
      </c>
      <c r="K446" s="5">
        <f t="shared" si="24"/>
        <v>42.237501999999992</v>
      </c>
      <c r="L446" s="10">
        <f t="shared" si="25"/>
        <v>220</v>
      </c>
    </row>
    <row r="447" spans="1:12" x14ac:dyDescent="0.25">
      <c r="A447" s="1">
        <v>34639</v>
      </c>
      <c r="B447" s="3">
        <v>46.953097999999997</v>
      </c>
      <c r="C447" s="3">
        <v>0</v>
      </c>
      <c r="D447" s="3">
        <f t="shared" si="26"/>
        <v>46.718091279999989</v>
      </c>
      <c r="E447" s="3">
        <f t="shared" si="21"/>
        <v>46.119029989999987</v>
      </c>
      <c r="F447" s="3"/>
      <c r="G447" t="str">
        <f t="shared" si="22"/>
        <v>HOLD</v>
      </c>
      <c r="H447" s="5">
        <f t="shared" si="23"/>
        <v>13.0276472882584</v>
      </c>
      <c r="I447" s="2">
        <f>IF(G447="SELL",0,IF(G447="BUY",ROUNDDOWN((H446-Parameters!$B$3)/B447,0),IF(I446=0,0,I446+ROUNDDOWN((H446+I446*C447)/B447,0))))</f>
        <v>206</v>
      </c>
      <c r="K447" s="5">
        <f t="shared" si="24"/>
        <v>42.237501999999992</v>
      </c>
      <c r="L447" s="10">
        <f t="shared" si="25"/>
        <v>220</v>
      </c>
    </row>
    <row r="448" spans="1:12" x14ac:dyDescent="0.25">
      <c r="A448" s="1">
        <v>34640</v>
      </c>
      <c r="B448" s="3">
        <v>46.6875</v>
      </c>
      <c r="C448" s="3">
        <v>0</v>
      </c>
      <c r="D448" s="3">
        <f t="shared" si="26"/>
        <v>46.719029319999983</v>
      </c>
      <c r="E448" s="3">
        <f t="shared" si="21"/>
        <v>46.115123989999987</v>
      </c>
      <c r="F448" s="3"/>
      <c r="G448" t="str">
        <f t="shared" si="22"/>
        <v>HOLD</v>
      </c>
      <c r="H448" s="5">
        <f t="shared" si="23"/>
        <v>13.0276472882584</v>
      </c>
      <c r="I448" s="2">
        <f>IF(G448="SELL",0,IF(G448="BUY",ROUNDDOWN((H447-Parameters!$B$3)/B448,0),IF(I447=0,0,I447+ROUNDDOWN((H447+I447*C448)/B448,0))))</f>
        <v>206</v>
      </c>
      <c r="K448" s="5">
        <f t="shared" si="24"/>
        <v>42.237501999999992</v>
      </c>
      <c r="L448" s="10">
        <f t="shared" si="25"/>
        <v>220</v>
      </c>
    </row>
    <row r="449" spans="1:12" x14ac:dyDescent="0.25">
      <c r="A449" s="1">
        <v>34641</v>
      </c>
      <c r="B449" s="3">
        <v>46.9375</v>
      </c>
      <c r="C449" s="3">
        <v>0</v>
      </c>
      <c r="D449" s="3">
        <f t="shared" si="26"/>
        <v>46.714967359999989</v>
      </c>
      <c r="E449" s="3">
        <f t="shared" si="21"/>
        <v>46.113092989999984</v>
      </c>
      <c r="F449" s="3"/>
      <c r="G449" t="str">
        <f t="shared" si="22"/>
        <v>HOLD</v>
      </c>
      <c r="H449" s="5">
        <f t="shared" si="23"/>
        <v>13.0276472882584</v>
      </c>
      <c r="I449" s="2">
        <f>IF(G449="SELL",0,IF(G449="BUY",ROUNDDOWN((H448-Parameters!$B$3)/B449,0),IF(I448=0,0,I448+ROUNDDOWN((H448+I448*C449)/B449,0))))</f>
        <v>206</v>
      </c>
      <c r="K449" s="5">
        <f t="shared" si="24"/>
        <v>42.237501999999992</v>
      </c>
      <c r="L449" s="10">
        <f t="shared" si="25"/>
        <v>220</v>
      </c>
    </row>
    <row r="450" spans="1:12" x14ac:dyDescent="0.25">
      <c r="A450" s="1">
        <v>34642</v>
      </c>
      <c r="B450" s="3">
        <v>46.328097999999997</v>
      </c>
      <c r="C450" s="3">
        <v>0</v>
      </c>
      <c r="D450" s="3">
        <f t="shared" si="26"/>
        <v>46.70121735999998</v>
      </c>
      <c r="E450" s="3">
        <f t="shared" si="21"/>
        <v>46.107389979999986</v>
      </c>
      <c r="F450" s="3"/>
      <c r="G450" t="str">
        <f t="shared" si="22"/>
        <v>HOLD</v>
      </c>
      <c r="H450" s="5">
        <f t="shared" si="23"/>
        <v>13.0276472882584</v>
      </c>
      <c r="I450" s="2">
        <f>IF(G450="SELL",0,IF(G450="BUY",ROUNDDOWN((H449-Parameters!$B$3)/B450,0),IF(I449=0,0,I449+ROUNDDOWN((H449+I449*C450)/B450,0))))</f>
        <v>206</v>
      </c>
      <c r="K450" s="5">
        <f t="shared" si="24"/>
        <v>42.237501999999992</v>
      </c>
      <c r="L450" s="10">
        <f t="shared" si="25"/>
        <v>220</v>
      </c>
    </row>
    <row r="451" spans="1:12" x14ac:dyDescent="0.25">
      <c r="A451" s="1">
        <v>34645</v>
      </c>
      <c r="B451" s="3">
        <v>46.468699999999998</v>
      </c>
      <c r="C451" s="3">
        <v>0</v>
      </c>
      <c r="D451" s="3">
        <f t="shared" si="26"/>
        <v>46.676841359999983</v>
      </c>
      <c r="E451" s="3">
        <f t="shared" si="21"/>
        <v>46.102858479999988</v>
      </c>
      <c r="F451" s="3"/>
      <c r="G451" t="str">
        <f t="shared" si="22"/>
        <v>HOLD</v>
      </c>
      <c r="H451" s="5">
        <f t="shared" si="23"/>
        <v>13.0276472882584</v>
      </c>
      <c r="I451" s="2">
        <f>IF(G451="SELL",0,IF(G451="BUY",ROUNDDOWN((H450-Parameters!$B$3)/B451,0),IF(I450=0,0,I450+ROUNDDOWN((H450+I450*C451)/B451,0))))</f>
        <v>206</v>
      </c>
      <c r="K451" s="5">
        <f t="shared" si="24"/>
        <v>42.237501999999992</v>
      </c>
      <c r="L451" s="10">
        <f t="shared" si="25"/>
        <v>220</v>
      </c>
    </row>
    <row r="452" spans="1:12" x14ac:dyDescent="0.25">
      <c r="A452" s="1">
        <v>34646</v>
      </c>
      <c r="B452" s="3">
        <v>46.828097999999997</v>
      </c>
      <c r="C452" s="3">
        <v>0</v>
      </c>
      <c r="D452" s="3">
        <f t="shared" si="26"/>
        <v>46.660279319999979</v>
      </c>
      <c r="E452" s="3">
        <f t="shared" si="21"/>
        <v>46.101061469999983</v>
      </c>
      <c r="F452" s="3"/>
      <c r="G452" t="str">
        <f t="shared" si="22"/>
        <v>HOLD</v>
      </c>
      <c r="H452" s="5">
        <f t="shared" si="23"/>
        <v>13.0276472882584</v>
      </c>
      <c r="I452" s="2">
        <f>IF(G452="SELL",0,IF(G452="BUY",ROUNDDOWN((H451-Parameters!$B$3)/B452,0),IF(I451=0,0,I451+ROUNDDOWN((H451+I451*C452)/B452,0))))</f>
        <v>206</v>
      </c>
      <c r="K452" s="5">
        <f t="shared" si="24"/>
        <v>42.237501999999992</v>
      </c>
      <c r="L452" s="10">
        <f t="shared" si="25"/>
        <v>220</v>
      </c>
    </row>
    <row r="453" spans="1:12" x14ac:dyDescent="0.25">
      <c r="A453" s="1">
        <v>34647</v>
      </c>
      <c r="B453" s="3">
        <v>46.906199999999998</v>
      </c>
      <c r="C453" s="3">
        <v>0</v>
      </c>
      <c r="D453" s="3">
        <f t="shared" si="26"/>
        <v>46.642779319999981</v>
      </c>
      <c r="E453" s="3">
        <f t="shared" si="21"/>
        <v>46.099654969999982</v>
      </c>
      <c r="F453" s="3"/>
      <c r="G453" t="str">
        <f t="shared" si="22"/>
        <v>HOLD</v>
      </c>
      <c r="H453" s="5">
        <f t="shared" si="23"/>
        <v>13.0276472882584</v>
      </c>
      <c r="I453" s="2">
        <f>IF(G453="SELL",0,IF(G453="BUY",ROUNDDOWN((H452-Parameters!$B$3)/B453,0),IF(I452=0,0,I452+ROUNDDOWN((H452+I452*C453)/B453,0))))</f>
        <v>206</v>
      </c>
      <c r="K453" s="5">
        <f t="shared" si="24"/>
        <v>42.237501999999992</v>
      </c>
      <c r="L453" s="10">
        <f t="shared" si="25"/>
        <v>220</v>
      </c>
    </row>
    <row r="454" spans="1:12" x14ac:dyDescent="0.25">
      <c r="A454" s="1">
        <v>34648</v>
      </c>
      <c r="B454" s="3">
        <v>46.578097999999997</v>
      </c>
      <c r="C454" s="3">
        <v>0</v>
      </c>
      <c r="D454" s="3">
        <f t="shared" si="26"/>
        <v>46.621217279999975</v>
      </c>
      <c r="E454" s="3">
        <f t="shared" si="21"/>
        <v>46.095982959999986</v>
      </c>
      <c r="F454" s="3"/>
      <c r="G454" t="str">
        <f t="shared" si="22"/>
        <v>HOLD</v>
      </c>
      <c r="H454" s="5">
        <f t="shared" si="23"/>
        <v>13.0276472882584</v>
      </c>
      <c r="I454" s="2">
        <f>IF(G454="SELL",0,IF(G454="BUY",ROUNDDOWN((H453-Parameters!$B$3)/B454,0),IF(I453=0,0,I453+ROUNDDOWN((H453+I453*C454)/B454,0))))</f>
        <v>206</v>
      </c>
      <c r="K454" s="5">
        <f t="shared" si="24"/>
        <v>42.237501999999992</v>
      </c>
      <c r="L454" s="10">
        <f t="shared" si="25"/>
        <v>220</v>
      </c>
    </row>
    <row r="455" spans="1:12" x14ac:dyDescent="0.25">
      <c r="A455" s="1">
        <v>34649</v>
      </c>
      <c r="B455" s="3">
        <v>46.406199999999998</v>
      </c>
      <c r="C455" s="3">
        <v>0</v>
      </c>
      <c r="D455" s="3">
        <f t="shared" si="26"/>
        <v>46.599341279999969</v>
      </c>
      <c r="E455" s="3">
        <f t="shared" si="21"/>
        <v>46.089263959999968</v>
      </c>
      <c r="F455" s="3"/>
      <c r="G455" t="str">
        <f t="shared" si="22"/>
        <v>HOLD</v>
      </c>
      <c r="H455" s="5">
        <f t="shared" si="23"/>
        <v>13.0276472882584</v>
      </c>
      <c r="I455" s="2">
        <f>IF(G455="SELL",0,IF(G455="BUY",ROUNDDOWN((H454-Parameters!$B$3)/B455,0),IF(I454=0,0,I454+ROUNDDOWN((H454+I454*C455)/B455,0))))</f>
        <v>206</v>
      </c>
      <c r="K455" s="5">
        <f t="shared" si="24"/>
        <v>42.237501999999992</v>
      </c>
      <c r="L455" s="10">
        <f t="shared" si="25"/>
        <v>220</v>
      </c>
    </row>
    <row r="456" spans="1:12" x14ac:dyDescent="0.25">
      <c r="A456" s="1">
        <v>34652</v>
      </c>
      <c r="B456" s="3">
        <v>46.843699999999998</v>
      </c>
      <c r="C456" s="3">
        <v>0</v>
      </c>
      <c r="D456" s="3">
        <f t="shared" si="26"/>
        <v>46.590279299999978</v>
      </c>
      <c r="E456" s="3">
        <f t="shared" si="21"/>
        <v>46.084107459999977</v>
      </c>
      <c r="F456" s="3"/>
      <c r="G456" t="str">
        <f t="shared" si="22"/>
        <v>HOLD</v>
      </c>
      <c r="H456" s="5">
        <f t="shared" si="23"/>
        <v>13.0276472882584</v>
      </c>
      <c r="I456" s="2">
        <f>IF(G456="SELL",0,IF(G456="BUY",ROUNDDOWN((H455-Parameters!$B$3)/B456,0),IF(I455=0,0,I455+ROUNDDOWN((H455+I455*C456)/B456,0))))</f>
        <v>206</v>
      </c>
      <c r="K456" s="5">
        <f t="shared" si="24"/>
        <v>42.237501999999992</v>
      </c>
      <c r="L456" s="10">
        <f t="shared" si="25"/>
        <v>220</v>
      </c>
    </row>
    <row r="457" spans="1:12" x14ac:dyDescent="0.25">
      <c r="A457" s="1">
        <v>34653</v>
      </c>
      <c r="B457" s="3">
        <v>46.6875</v>
      </c>
      <c r="C457" s="3">
        <v>0</v>
      </c>
      <c r="D457" s="3">
        <f t="shared" si="26"/>
        <v>46.577779299999975</v>
      </c>
      <c r="E457" s="3">
        <f t="shared" si="21"/>
        <v>46.076451459999973</v>
      </c>
      <c r="F457" s="3"/>
      <c r="G457" t="str">
        <f t="shared" si="22"/>
        <v>HOLD</v>
      </c>
      <c r="H457" s="5">
        <f t="shared" si="23"/>
        <v>13.0276472882584</v>
      </c>
      <c r="I457" s="2">
        <f>IF(G457="SELL",0,IF(G457="BUY",ROUNDDOWN((H456-Parameters!$B$3)/B457,0),IF(I456=0,0,I456+ROUNDDOWN((H456+I456*C457)/B457,0))))</f>
        <v>206</v>
      </c>
      <c r="K457" s="5">
        <f t="shared" si="24"/>
        <v>42.237501999999992</v>
      </c>
      <c r="L457" s="10">
        <f t="shared" si="25"/>
        <v>220</v>
      </c>
    </row>
    <row r="458" spans="1:12" x14ac:dyDescent="0.25">
      <c r="A458" s="1">
        <v>34654</v>
      </c>
      <c r="B458" s="3">
        <v>46.843699999999998</v>
      </c>
      <c r="C458" s="3">
        <v>0</v>
      </c>
      <c r="D458" s="3">
        <f t="shared" si="26"/>
        <v>46.569341339999973</v>
      </c>
      <c r="E458" s="3">
        <f t="shared" ref="E458:E521" si="27">AVERAGE(B259:B458)</f>
        <v>46.070826459999971</v>
      </c>
      <c r="F458" s="3"/>
      <c r="G458" t="str">
        <f t="shared" si="22"/>
        <v>HOLD</v>
      </c>
      <c r="H458" s="5">
        <f t="shared" si="23"/>
        <v>13.0276472882584</v>
      </c>
      <c r="I458" s="2">
        <f>IF(G458="SELL",0,IF(G458="BUY",ROUNDDOWN((H457-Parameters!$B$3)/B458,0),IF(I457=0,0,I457+ROUNDDOWN((H457+I457*C458)/B458,0))))</f>
        <v>206</v>
      </c>
      <c r="K458" s="5">
        <f t="shared" si="24"/>
        <v>42.237501999999992</v>
      </c>
      <c r="L458" s="10">
        <f t="shared" si="25"/>
        <v>220</v>
      </c>
    </row>
    <row r="459" spans="1:12" x14ac:dyDescent="0.25">
      <c r="A459" s="1">
        <v>34655</v>
      </c>
      <c r="B459" s="3">
        <v>46.531199999999998</v>
      </c>
      <c r="C459" s="3">
        <v>0</v>
      </c>
      <c r="D459" s="3">
        <f t="shared" si="26"/>
        <v>46.549965339999972</v>
      </c>
      <c r="E459" s="3">
        <f t="shared" si="27"/>
        <v>46.062076459999979</v>
      </c>
      <c r="F459" s="3"/>
      <c r="G459" t="str">
        <f t="shared" si="22"/>
        <v>HOLD</v>
      </c>
      <c r="H459" s="5">
        <f t="shared" si="23"/>
        <v>13.0276472882584</v>
      </c>
      <c r="I459" s="2">
        <f>IF(G459="SELL",0,IF(G459="BUY",ROUNDDOWN((H458-Parameters!$B$3)/B459,0),IF(I458=0,0,I458+ROUNDDOWN((H458+I458*C459)/B459,0))))</f>
        <v>206</v>
      </c>
      <c r="K459" s="5">
        <f t="shared" si="24"/>
        <v>42.237501999999992</v>
      </c>
      <c r="L459" s="10">
        <f t="shared" si="25"/>
        <v>220</v>
      </c>
    </row>
    <row r="460" spans="1:12" x14ac:dyDescent="0.25">
      <c r="A460" s="1">
        <v>34656</v>
      </c>
      <c r="B460" s="3">
        <v>46.468699999999998</v>
      </c>
      <c r="C460" s="3">
        <v>0</v>
      </c>
      <c r="D460" s="3">
        <f t="shared" si="26"/>
        <v>46.53933933999997</v>
      </c>
      <c r="E460" s="3">
        <f t="shared" si="27"/>
        <v>46.054107459999969</v>
      </c>
      <c r="F460" s="3"/>
      <c r="G460" t="str">
        <f t="shared" ref="G460:G523" si="28">IF(OR(AND(D460&gt;E460,D459&gt;E459),AND(D460&lt;E460,D459&lt;E459)),"HOLD",IF(AND(D460&gt;E460,D459&lt;E459),"BUY","SELL"))</f>
        <v>HOLD</v>
      </c>
      <c r="H460" s="5">
        <f t="shared" ref="H460:H523" si="29">IF(G460="BUY",H459/(I460*B460),IF(G460="SELL",H459+I459*B460,(H459+I459*C460)-((I460-I459)*B460)))</f>
        <v>13.0276472882584</v>
      </c>
      <c r="I460" s="2">
        <f>IF(G460="SELL",0,IF(G460="BUY",ROUNDDOWN((H459-Parameters!$B$3)/B460,0),IF(I459=0,0,I459+ROUNDDOWN((H459+I459*C460)/B460,0))))</f>
        <v>206</v>
      </c>
      <c r="K460" s="5">
        <f t="shared" ref="K460:K523" si="30">K459+L459*C460-((L460-L459)*B460)</f>
        <v>42.237501999999992</v>
      </c>
      <c r="L460" s="10">
        <f t="shared" ref="L460:L523" si="31">L459+ROUNDDOWN((K459+C460*L459)/B460,0)</f>
        <v>220</v>
      </c>
    </row>
    <row r="461" spans="1:12" x14ac:dyDescent="0.25">
      <c r="A461" s="1">
        <v>34659</v>
      </c>
      <c r="B461" s="3">
        <v>46</v>
      </c>
      <c r="C461" s="3">
        <v>0</v>
      </c>
      <c r="D461" s="3">
        <f t="shared" si="26"/>
        <v>46.522153359999976</v>
      </c>
      <c r="E461" s="3">
        <f t="shared" si="27"/>
        <v>46.049263959999969</v>
      </c>
      <c r="F461" s="3"/>
      <c r="G461" t="str">
        <f t="shared" si="28"/>
        <v>HOLD</v>
      </c>
      <c r="H461" s="5">
        <f t="shared" si="29"/>
        <v>13.0276472882584</v>
      </c>
      <c r="I461" s="2">
        <f>IF(G461="SELL",0,IF(G461="BUY",ROUNDDOWN((H460-Parameters!$B$3)/B461,0),IF(I460=0,0,I460+ROUNDDOWN((H460+I460*C461)/B461,0))))</f>
        <v>206</v>
      </c>
      <c r="K461" s="5">
        <f t="shared" si="30"/>
        <v>42.237501999999992</v>
      </c>
      <c r="L461" s="10">
        <f t="shared" si="31"/>
        <v>220</v>
      </c>
    </row>
    <row r="462" spans="1:12" x14ac:dyDescent="0.25">
      <c r="A462" s="1">
        <v>34660</v>
      </c>
      <c r="B462" s="3">
        <v>45</v>
      </c>
      <c r="C462" s="3">
        <v>0</v>
      </c>
      <c r="D462" s="3">
        <f t="shared" si="26"/>
        <v>46.482153359999963</v>
      </c>
      <c r="E462" s="3">
        <f t="shared" si="27"/>
        <v>46.038326459999972</v>
      </c>
      <c r="F462" s="3"/>
      <c r="G462" t="str">
        <f t="shared" si="28"/>
        <v>HOLD</v>
      </c>
      <c r="H462" s="5">
        <f t="shared" si="29"/>
        <v>13.0276472882584</v>
      </c>
      <c r="I462" s="2">
        <f>IF(G462="SELL",0,IF(G462="BUY",ROUNDDOWN((H461-Parameters!$B$3)/B462,0),IF(I461=0,0,I461+ROUNDDOWN((H461+I461*C462)/B462,0))))</f>
        <v>206</v>
      </c>
      <c r="K462" s="5">
        <f t="shared" si="30"/>
        <v>42.237501999999992</v>
      </c>
      <c r="L462" s="10">
        <f t="shared" si="31"/>
        <v>220</v>
      </c>
    </row>
    <row r="463" spans="1:12" x14ac:dyDescent="0.25">
      <c r="A463" s="1">
        <v>34661</v>
      </c>
      <c r="B463" s="3">
        <v>45.25</v>
      </c>
      <c r="C463" s="3">
        <v>0</v>
      </c>
      <c r="D463" s="3">
        <f t="shared" si="26"/>
        <v>46.446217379999972</v>
      </c>
      <c r="E463" s="3">
        <f t="shared" si="27"/>
        <v>46.028482959999977</v>
      </c>
      <c r="F463" s="3"/>
      <c r="G463" t="str">
        <f t="shared" si="28"/>
        <v>HOLD</v>
      </c>
      <c r="H463" s="5">
        <f t="shared" si="29"/>
        <v>13.0276472882584</v>
      </c>
      <c r="I463" s="2">
        <f>IF(G463="SELL",0,IF(G463="BUY",ROUNDDOWN((H462-Parameters!$B$3)/B463,0),IF(I462=0,0,I462+ROUNDDOWN((H462+I462*C463)/B463,0))))</f>
        <v>206</v>
      </c>
      <c r="K463" s="5">
        <f t="shared" si="30"/>
        <v>42.237501999999992</v>
      </c>
      <c r="L463" s="10">
        <f t="shared" si="31"/>
        <v>220</v>
      </c>
    </row>
    <row r="464" spans="1:12" x14ac:dyDescent="0.25">
      <c r="A464" s="1">
        <v>34663</v>
      </c>
      <c r="B464" s="3">
        <v>45.468699999999998</v>
      </c>
      <c r="C464" s="3">
        <v>0</v>
      </c>
      <c r="D464" s="3">
        <f t="shared" si="26"/>
        <v>46.402779419999973</v>
      </c>
      <c r="E464" s="3">
        <f t="shared" si="27"/>
        <v>46.018795459999971</v>
      </c>
      <c r="F464" s="3"/>
      <c r="G464" t="str">
        <f t="shared" si="28"/>
        <v>HOLD</v>
      </c>
      <c r="H464" s="5">
        <f t="shared" si="29"/>
        <v>13.0276472882584</v>
      </c>
      <c r="I464" s="2">
        <f>IF(G464="SELL",0,IF(G464="BUY",ROUNDDOWN((H463-Parameters!$B$3)/B464,0),IF(I463=0,0,I463+ROUNDDOWN((H463+I463*C464)/B464,0))))</f>
        <v>206</v>
      </c>
      <c r="K464" s="5">
        <f t="shared" si="30"/>
        <v>42.237501999999992</v>
      </c>
      <c r="L464" s="10">
        <f t="shared" si="31"/>
        <v>220</v>
      </c>
    </row>
    <row r="465" spans="1:12" x14ac:dyDescent="0.25">
      <c r="A465" s="1">
        <v>34666</v>
      </c>
      <c r="B465" s="3">
        <v>45.671799</v>
      </c>
      <c r="C465" s="3">
        <v>0</v>
      </c>
      <c r="D465" s="3">
        <f t="shared" si="26"/>
        <v>46.375903439999973</v>
      </c>
      <c r="E465" s="3">
        <f t="shared" si="27"/>
        <v>46.012154454999973</v>
      </c>
      <c r="F465" s="3"/>
      <c r="G465" t="str">
        <f t="shared" si="28"/>
        <v>HOLD</v>
      </c>
      <c r="H465" s="5">
        <f t="shared" si="29"/>
        <v>13.0276472882584</v>
      </c>
      <c r="I465" s="2">
        <f>IF(G465="SELL",0,IF(G465="BUY",ROUNDDOWN((H464-Parameters!$B$3)/B465,0),IF(I464=0,0,I464+ROUNDDOWN((H464+I464*C465)/B465,0))))</f>
        <v>206</v>
      </c>
      <c r="K465" s="5">
        <f t="shared" si="30"/>
        <v>42.237501999999992</v>
      </c>
      <c r="L465" s="10">
        <f t="shared" si="31"/>
        <v>220</v>
      </c>
    </row>
    <row r="466" spans="1:12" x14ac:dyDescent="0.25">
      <c r="A466" s="1">
        <v>34667</v>
      </c>
      <c r="B466" s="3">
        <v>45.656199999999998</v>
      </c>
      <c r="C466" s="3">
        <v>0</v>
      </c>
      <c r="D466" s="3">
        <f t="shared" si="26"/>
        <v>46.34777743999998</v>
      </c>
      <c r="E466" s="3">
        <f t="shared" si="27"/>
        <v>46.004654454999972</v>
      </c>
      <c r="F466" s="3"/>
      <c r="G466" t="str">
        <f t="shared" si="28"/>
        <v>HOLD</v>
      </c>
      <c r="H466" s="5">
        <f t="shared" si="29"/>
        <v>13.0276472882584</v>
      </c>
      <c r="I466" s="2">
        <f>IF(G466="SELL",0,IF(G466="BUY",ROUNDDOWN((H465-Parameters!$B$3)/B466,0),IF(I465=0,0,I465+ROUNDDOWN((H465+I465*C466)/B466,0))))</f>
        <v>206</v>
      </c>
      <c r="K466" s="5">
        <f t="shared" si="30"/>
        <v>42.237501999999992</v>
      </c>
      <c r="L466" s="10">
        <f t="shared" si="31"/>
        <v>220</v>
      </c>
    </row>
    <row r="467" spans="1:12" x14ac:dyDescent="0.25">
      <c r="A467" s="1">
        <v>34668</v>
      </c>
      <c r="B467" s="3">
        <v>45.593699999999998</v>
      </c>
      <c r="C467" s="3">
        <v>0</v>
      </c>
      <c r="D467" s="3">
        <f t="shared" si="26"/>
        <v>46.33621545999997</v>
      </c>
      <c r="E467" s="3">
        <f t="shared" si="27"/>
        <v>45.996529454999965</v>
      </c>
      <c r="F467" s="3"/>
      <c r="G467" t="str">
        <f t="shared" si="28"/>
        <v>HOLD</v>
      </c>
      <c r="H467" s="5">
        <f t="shared" si="29"/>
        <v>13.0276472882584</v>
      </c>
      <c r="I467" s="2">
        <f>IF(G467="SELL",0,IF(G467="BUY",ROUNDDOWN((H466-Parameters!$B$3)/B467,0),IF(I466=0,0,I466+ROUNDDOWN((H466+I466*C467)/B467,0))))</f>
        <v>206</v>
      </c>
      <c r="K467" s="5">
        <f t="shared" si="30"/>
        <v>42.237501999999992</v>
      </c>
      <c r="L467" s="10">
        <f t="shared" si="31"/>
        <v>220</v>
      </c>
    </row>
    <row r="468" spans="1:12" x14ac:dyDescent="0.25">
      <c r="A468" s="1">
        <v>34669</v>
      </c>
      <c r="B468" s="3">
        <v>45.140597999999997</v>
      </c>
      <c r="C468" s="3">
        <v>0</v>
      </c>
      <c r="D468" s="3">
        <f t="shared" si="26"/>
        <v>46.31559143999997</v>
      </c>
      <c r="E468" s="3">
        <f t="shared" si="27"/>
        <v>45.984888944999966</v>
      </c>
      <c r="F468" s="3"/>
      <c r="G468" t="str">
        <f t="shared" si="28"/>
        <v>HOLD</v>
      </c>
      <c r="H468" s="5">
        <f t="shared" si="29"/>
        <v>13.0276472882584</v>
      </c>
      <c r="I468" s="2">
        <f>IF(G468="SELL",0,IF(G468="BUY",ROUNDDOWN((H467-Parameters!$B$3)/B468,0),IF(I467=0,0,I467+ROUNDDOWN((H467+I467*C468)/B468,0))))</f>
        <v>206</v>
      </c>
      <c r="K468" s="5">
        <f t="shared" si="30"/>
        <v>42.237501999999992</v>
      </c>
      <c r="L468" s="10">
        <f t="shared" si="31"/>
        <v>220</v>
      </c>
    </row>
    <row r="469" spans="1:12" x14ac:dyDescent="0.25">
      <c r="A469" s="1">
        <v>34670</v>
      </c>
      <c r="B469" s="3">
        <v>45.5625</v>
      </c>
      <c r="C469" s="3">
        <v>0</v>
      </c>
      <c r="D469" s="3">
        <f t="shared" si="26"/>
        <v>46.305591439999972</v>
      </c>
      <c r="E469" s="3">
        <f t="shared" si="27"/>
        <v>45.975513944999967</v>
      </c>
      <c r="F469" s="3"/>
      <c r="G469" t="str">
        <f t="shared" si="28"/>
        <v>HOLD</v>
      </c>
      <c r="H469" s="5">
        <f t="shared" si="29"/>
        <v>13.0276472882584</v>
      </c>
      <c r="I469" s="2">
        <f>IF(G469="SELL",0,IF(G469="BUY",ROUNDDOWN((H468-Parameters!$B$3)/B469,0),IF(I468=0,0,I468+ROUNDDOWN((H468+I468*C469)/B469,0))))</f>
        <v>206</v>
      </c>
      <c r="K469" s="5">
        <f t="shared" si="30"/>
        <v>42.237501999999992</v>
      </c>
      <c r="L469" s="10">
        <f t="shared" si="31"/>
        <v>220</v>
      </c>
    </row>
    <row r="470" spans="1:12" x14ac:dyDescent="0.25">
      <c r="A470" s="1">
        <v>34673</v>
      </c>
      <c r="B470" s="3">
        <v>45.609299</v>
      </c>
      <c r="C470" s="3">
        <v>0</v>
      </c>
      <c r="D470" s="3">
        <f t="shared" si="26"/>
        <v>46.299653419999977</v>
      </c>
      <c r="E470" s="3">
        <f t="shared" si="27"/>
        <v>45.967779439999966</v>
      </c>
      <c r="F470" s="3"/>
      <c r="G470" t="str">
        <f t="shared" si="28"/>
        <v>HOLD</v>
      </c>
      <c r="H470" s="5">
        <f t="shared" si="29"/>
        <v>13.0276472882584</v>
      </c>
      <c r="I470" s="2">
        <f>IF(G470="SELL",0,IF(G470="BUY",ROUNDDOWN((H469-Parameters!$B$3)/B470,0),IF(I469=0,0,I469+ROUNDDOWN((H469+I469*C470)/B470,0))))</f>
        <v>206</v>
      </c>
      <c r="K470" s="5">
        <f t="shared" si="30"/>
        <v>42.237501999999992</v>
      </c>
      <c r="L470" s="10">
        <f t="shared" si="31"/>
        <v>220</v>
      </c>
    </row>
    <row r="471" spans="1:12" x14ac:dyDescent="0.25">
      <c r="A471" s="1">
        <v>34674</v>
      </c>
      <c r="B471" s="3">
        <v>45.640597999999997</v>
      </c>
      <c r="C471" s="3">
        <v>0</v>
      </c>
      <c r="D471" s="3">
        <f t="shared" si="26"/>
        <v>46.289653419999979</v>
      </c>
      <c r="E471" s="3">
        <f t="shared" si="27"/>
        <v>45.961607429999965</v>
      </c>
      <c r="F471" s="3"/>
      <c r="G471" t="str">
        <f t="shared" si="28"/>
        <v>HOLD</v>
      </c>
      <c r="H471" s="5">
        <f t="shared" si="29"/>
        <v>13.0276472882584</v>
      </c>
      <c r="I471" s="2">
        <f>IF(G471="SELL",0,IF(G471="BUY",ROUNDDOWN((H470-Parameters!$B$3)/B471,0),IF(I470=0,0,I470+ROUNDDOWN((H470+I470*C471)/B471,0))))</f>
        <v>206</v>
      </c>
      <c r="K471" s="5">
        <f t="shared" si="30"/>
        <v>42.237501999999992</v>
      </c>
      <c r="L471" s="10">
        <f t="shared" si="31"/>
        <v>220</v>
      </c>
    </row>
    <row r="472" spans="1:12" x14ac:dyDescent="0.25">
      <c r="A472" s="1">
        <v>34675</v>
      </c>
      <c r="B472" s="3">
        <v>45.3125</v>
      </c>
      <c r="C472" s="3">
        <v>0</v>
      </c>
      <c r="D472" s="3">
        <f t="shared" si="26"/>
        <v>46.27371743999997</v>
      </c>
      <c r="E472" s="3">
        <f t="shared" si="27"/>
        <v>45.95145142999997</v>
      </c>
      <c r="F472" s="3"/>
      <c r="G472" t="str">
        <f t="shared" si="28"/>
        <v>HOLD</v>
      </c>
      <c r="H472" s="5">
        <f t="shared" si="29"/>
        <v>13.0276472882584</v>
      </c>
      <c r="I472" s="2">
        <f>IF(G472="SELL",0,IF(G472="BUY",ROUNDDOWN((H471-Parameters!$B$3)/B472,0),IF(I471=0,0,I471+ROUNDDOWN((H471+I471*C472)/B472,0))))</f>
        <v>206</v>
      </c>
      <c r="K472" s="5">
        <f t="shared" si="30"/>
        <v>42.237501999999992</v>
      </c>
      <c r="L472" s="10">
        <f t="shared" si="31"/>
        <v>220</v>
      </c>
    </row>
    <row r="473" spans="1:12" x14ac:dyDescent="0.25">
      <c r="A473" s="1">
        <v>34676</v>
      </c>
      <c r="B473" s="3">
        <v>44.875</v>
      </c>
      <c r="C473" s="3">
        <v>0</v>
      </c>
      <c r="D473" s="3">
        <f t="shared" si="26"/>
        <v>46.241843439999975</v>
      </c>
      <c r="E473" s="3">
        <f t="shared" si="27"/>
        <v>45.93973292999997</v>
      </c>
      <c r="F473" s="3"/>
      <c r="G473" t="str">
        <f t="shared" si="28"/>
        <v>HOLD</v>
      </c>
      <c r="H473" s="5">
        <f t="shared" si="29"/>
        <v>13.0276472882584</v>
      </c>
      <c r="I473" s="2">
        <f>IF(G473="SELL",0,IF(G473="BUY",ROUNDDOWN((H472-Parameters!$B$3)/B473,0),IF(I472=0,0,I472+ROUNDDOWN((H472+I472*C473)/B473,0))))</f>
        <v>206</v>
      </c>
      <c r="K473" s="5">
        <f t="shared" si="30"/>
        <v>42.237501999999992</v>
      </c>
      <c r="L473" s="10">
        <f t="shared" si="31"/>
        <v>220</v>
      </c>
    </row>
    <row r="474" spans="1:12" x14ac:dyDescent="0.25">
      <c r="A474" s="1">
        <v>34677</v>
      </c>
      <c r="B474" s="3">
        <v>45.046799</v>
      </c>
      <c r="C474" s="3">
        <v>0</v>
      </c>
      <c r="D474" s="3">
        <f t="shared" si="26"/>
        <v>46.218093439999976</v>
      </c>
      <c r="E474" s="3">
        <f t="shared" si="27"/>
        <v>45.931998424999975</v>
      </c>
      <c r="F474" s="3"/>
      <c r="G474" t="str">
        <f t="shared" si="28"/>
        <v>HOLD</v>
      </c>
      <c r="H474" s="5">
        <f t="shared" si="29"/>
        <v>13.0276472882584</v>
      </c>
      <c r="I474" s="2">
        <f>IF(G474="SELL",0,IF(G474="BUY",ROUNDDOWN((H473-Parameters!$B$3)/B474,0),IF(I473=0,0,I473+ROUNDDOWN((H473+I473*C474)/B474,0))))</f>
        <v>206</v>
      </c>
      <c r="K474" s="5">
        <f t="shared" si="30"/>
        <v>42.237501999999992</v>
      </c>
      <c r="L474" s="10">
        <f t="shared" si="31"/>
        <v>220</v>
      </c>
    </row>
    <row r="475" spans="1:12" x14ac:dyDescent="0.25">
      <c r="A475" s="1">
        <v>34680</v>
      </c>
      <c r="B475" s="3">
        <v>45.343699999999998</v>
      </c>
      <c r="C475" s="3">
        <v>0</v>
      </c>
      <c r="D475" s="3">
        <f t="shared" si="26"/>
        <v>46.201531459999977</v>
      </c>
      <c r="E475" s="3">
        <f t="shared" si="27"/>
        <v>45.924654424999979</v>
      </c>
      <c r="F475" s="3"/>
      <c r="G475" t="str">
        <f t="shared" si="28"/>
        <v>HOLD</v>
      </c>
      <c r="H475" s="5">
        <f t="shared" si="29"/>
        <v>13.0276472882584</v>
      </c>
      <c r="I475" s="2">
        <f>IF(G475="SELL",0,IF(G475="BUY",ROUNDDOWN((H474-Parameters!$B$3)/B475,0),IF(I474=0,0,I474+ROUNDDOWN((H474+I474*C475)/B475,0))))</f>
        <v>206</v>
      </c>
      <c r="K475" s="5">
        <f t="shared" si="30"/>
        <v>42.237501999999992</v>
      </c>
      <c r="L475" s="10">
        <f t="shared" si="31"/>
        <v>220</v>
      </c>
    </row>
    <row r="476" spans="1:12" x14ac:dyDescent="0.25">
      <c r="A476" s="1">
        <v>34681</v>
      </c>
      <c r="B476" s="3">
        <v>45.515597999999997</v>
      </c>
      <c r="C476" s="3">
        <v>0</v>
      </c>
      <c r="D476" s="3">
        <f t="shared" si="26"/>
        <v>46.190593419999978</v>
      </c>
      <c r="E476" s="3">
        <f t="shared" si="27"/>
        <v>45.918169914999972</v>
      </c>
      <c r="F476" s="3"/>
      <c r="G476" t="str">
        <f t="shared" si="28"/>
        <v>HOLD</v>
      </c>
      <c r="H476" s="5">
        <f t="shared" si="29"/>
        <v>13.0276472882584</v>
      </c>
      <c r="I476" s="2">
        <f>IF(G476="SELL",0,IF(G476="BUY",ROUNDDOWN((H475-Parameters!$B$3)/B476,0),IF(I475=0,0,I475+ROUNDDOWN((H475+I475*C476)/B476,0))))</f>
        <v>206</v>
      </c>
      <c r="K476" s="5">
        <f t="shared" si="30"/>
        <v>42.237501999999992</v>
      </c>
      <c r="L476" s="10">
        <f t="shared" si="31"/>
        <v>220</v>
      </c>
    </row>
    <row r="477" spans="1:12" x14ac:dyDescent="0.25">
      <c r="A477" s="1">
        <v>34682</v>
      </c>
      <c r="B477" s="3">
        <v>45.75</v>
      </c>
      <c r="C477" s="3">
        <v>0</v>
      </c>
      <c r="D477" s="3">
        <f t="shared" si="26"/>
        <v>46.198093419999971</v>
      </c>
      <c r="E477" s="3">
        <f t="shared" si="27"/>
        <v>45.913794914999983</v>
      </c>
      <c r="F477" s="3"/>
      <c r="G477" t="str">
        <f t="shared" si="28"/>
        <v>HOLD</v>
      </c>
      <c r="H477" s="5">
        <f t="shared" si="29"/>
        <v>13.0276472882584</v>
      </c>
      <c r="I477" s="2">
        <f>IF(G477="SELL",0,IF(G477="BUY",ROUNDDOWN((H476-Parameters!$B$3)/B477,0),IF(I476=0,0,I476+ROUNDDOWN((H476+I476*C477)/B477,0))))</f>
        <v>206</v>
      </c>
      <c r="K477" s="5">
        <f t="shared" si="30"/>
        <v>42.237501999999992</v>
      </c>
      <c r="L477" s="10">
        <f t="shared" si="31"/>
        <v>220</v>
      </c>
    </row>
    <row r="478" spans="1:12" x14ac:dyDescent="0.25">
      <c r="A478" s="1">
        <v>34683</v>
      </c>
      <c r="B478" s="3">
        <v>45.890597999999997</v>
      </c>
      <c r="C478" s="3">
        <v>0</v>
      </c>
      <c r="D478" s="3">
        <f t="shared" si="26"/>
        <v>46.208093419999969</v>
      </c>
      <c r="E478" s="3">
        <f t="shared" si="27"/>
        <v>45.909810404999988</v>
      </c>
      <c r="F478" s="3"/>
      <c r="G478" t="str">
        <f t="shared" si="28"/>
        <v>HOLD</v>
      </c>
      <c r="H478" s="5">
        <f t="shared" si="29"/>
        <v>13.0276472882584</v>
      </c>
      <c r="I478" s="2">
        <f>IF(G478="SELL",0,IF(G478="BUY",ROUNDDOWN((H477-Parameters!$B$3)/B478,0),IF(I477=0,0,I477+ROUNDDOWN((H477+I477*C478)/B478,0))))</f>
        <v>206</v>
      </c>
      <c r="K478" s="5">
        <f t="shared" si="30"/>
        <v>42.237501999999992</v>
      </c>
      <c r="L478" s="10">
        <f t="shared" si="31"/>
        <v>220</v>
      </c>
    </row>
    <row r="479" spans="1:12" x14ac:dyDescent="0.25">
      <c r="A479" s="1">
        <v>34684</v>
      </c>
      <c r="B479" s="3">
        <v>45.75</v>
      </c>
      <c r="C479" s="3">
        <v>0.36299999999999999</v>
      </c>
      <c r="D479" s="3">
        <f t="shared" si="26"/>
        <v>46.218093419999967</v>
      </c>
      <c r="E479" s="3">
        <f t="shared" si="27"/>
        <v>45.905747904999991</v>
      </c>
      <c r="F479" s="3"/>
      <c r="G479" t="str">
        <f t="shared" si="28"/>
        <v>HOLD</v>
      </c>
      <c r="H479" s="5">
        <f t="shared" si="29"/>
        <v>42.055647288258399</v>
      </c>
      <c r="I479" s="2">
        <f>IF(G479="SELL",0,IF(G479="BUY",ROUNDDOWN((H478-Parameters!$B$3)/B479,0),IF(I478=0,0,I478+ROUNDDOWN((H478+I478*C479)/B479,0))))</f>
        <v>207</v>
      </c>
      <c r="K479" s="5">
        <f t="shared" si="30"/>
        <v>30.597501999999992</v>
      </c>
      <c r="L479" s="10">
        <f t="shared" si="31"/>
        <v>222</v>
      </c>
    </row>
    <row r="480" spans="1:12" x14ac:dyDescent="0.25">
      <c r="A480" s="1">
        <v>34687</v>
      </c>
      <c r="B480" s="3">
        <v>45.8125</v>
      </c>
      <c r="C480" s="3">
        <v>0</v>
      </c>
      <c r="D480" s="3">
        <f t="shared" si="26"/>
        <v>46.22528145999997</v>
      </c>
      <c r="E480" s="3">
        <f t="shared" si="27"/>
        <v>45.901372904999988</v>
      </c>
      <c r="F480" s="3"/>
      <c r="G480" t="str">
        <f t="shared" si="28"/>
        <v>HOLD</v>
      </c>
      <c r="H480" s="5">
        <f t="shared" si="29"/>
        <v>42.055647288258399</v>
      </c>
      <c r="I480" s="2">
        <f>IF(G480="SELL",0,IF(G480="BUY",ROUNDDOWN((H479-Parameters!$B$3)/B480,0),IF(I479=0,0,I479+ROUNDDOWN((H479+I479*C480)/B480,0))))</f>
        <v>207</v>
      </c>
      <c r="K480" s="5">
        <f t="shared" si="30"/>
        <v>30.597501999999992</v>
      </c>
      <c r="L480" s="10">
        <f t="shared" si="31"/>
        <v>222</v>
      </c>
    </row>
    <row r="481" spans="1:12" x14ac:dyDescent="0.25">
      <c r="A481" s="1">
        <v>34688</v>
      </c>
      <c r="B481" s="3">
        <v>45.671799</v>
      </c>
      <c r="C481" s="3">
        <v>0</v>
      </c>
      <c r="D481" s="3">
        <f t="shared" si="26"/>
        <v>46.219967439999976</v>
      </c>
      <c r="E481" s="3">
        <f t="shared" si="27"/>
        <v>45.895044399999996</v>
      </c>
      <c r="F481" s="3"/>
      <c r="G481" t="str">
        <f t="shared" si="28"/>
        <v>HOLD</v>
      </c>
      <c r="H481" s="5">
        <f t="shared" si="29"/>
        <v>42.055647288258399</v>
      </c>
      <c r="I481" s="2">
        <f>IF(G481="SELL",0,IF(G481="BUY",ROUNDDOWN((H480-Parameters!$B$3)/B481,0),IF(I480=0,0,I480+ROUNDDOWN((H480+I480*C481)/B481,0))))</f>
        <v>207</v>
      </c>
      <c r="K481" s="5">
        <f t="shared" si="30"/>
        <v>30.597501999999992</v>
      </c>
      <c r="L481" s="10">
        <f t="shared" si="31"/>
        <v>222</v>
      </c>
    </row>
    <row r="482" spans="1:12" x14ac:dyDescent="0.25">
      <c r="A482" s="1">
        <v>34689</v>
      </c>
      <c r="B482" s="3">
        <v>46.156199999999998</v>
      </c>
      <c r="C482" s="3">
        <v>0</v>
      </c>
      <c r="D482" s="3">
        <f t="shared" si="26"/>
        <v>46.210591439999973</v>
      </c>
      <c r="E482" s="3">
        <f t="shared" si="27"/>
        <v>45.892075399999996</v>
      </c>
      <c r="F482" s="3"/>
      <c r="G482" t="str">
        <f t="shared" si="28"/>
        <v>HOLD</v>
      </c>
      <c r="H482" s="5">
        <f t="shared" si="29"/>
        <v>42.055647288258399</v>
      </c>
      <c r="I482" s="2">
        <f>IF(G482="SELL",0,IF(G482="BUY",ROUNDDOWN((H481-Parameters!$B$3)/B482,0),IF(I481=0,0,I481+ROUNDDOWN((H481+I481*C482)/B482,0))))</f>
        <v>207</v>
      </c>
      <c r="K482" s="5">
        <f t="shared" si="30"/>
        <v>30.597501999999992</v>
      </c>
      <c r="L482" s="10">
        <f t="shared" si="31"/>
        <v>222</v>
      </c>
    </row>
    <row r="483" spans="1:12" x14ac:dyDescent="0.25">
      <c r="A483" s="1">
        <v>34690</v>
      </c>
      <c r="B483" s="3">
        <v>46.015597999999997</v>
      </c>
      <c r="C483" s="3">
        <v>0</v>
      </c>
      <c r="D483" s="3">
        <f t="shared" si="26"/>
        <v>46.197153399999976</v>
      </c>
      <c r="E483" s="3">
        <f t="shared" si="27"/>
        <v>45.887309889999997</v>
      </c>
      <c r="F483" s="3"/>
      <c r="G483" t="str">
        <f t="shared" si="28"/>
        <v>HOLD</v>
      </c>
      <c r="H483" s="5">
        <f t="shared" si="29"/>
        <v>42.055647288258399</v>
      </c>
      <c r="I483" s="2">
        <f>IF(G483="SELL",0,IF(G483="BUY",ROUNDDOWN((H482-Parameters!$B$3)/B483,0),IF(I482=0,0,I482+ROUNDDOWN((H482+I482*C483)/B483,0))))</f>
        <v>207</v>
      </c>
      <c r="K483" s="5">
        <f t="shared" si="30"/>
        <v>30.597501999999992</v>
      </c>
      <c r="L483" s="10">
        <f t="shared" si="31"/>
        <v>222</v>
      </c>
    </row>
    <row r="484" spans="1:12" x14ac:dyDescent="0.25">
      <c r="A484" s="1">
        <v>34691</v>
      </c>
      <c r="B484" s="3">
        <v>46.0625</v>
      </c>
      <c r="C484" s="3">
        <v>0</v>
      </c>
      <c r="D484" s="3">
        <f t="shared" si="26"/>
        <v>46.181529399999981</v>
      </c>
      <c r="E484" s="3">
        <f t="shared" si="27"/>
        <v>45.884653889999989</v>
      </c>
      <c r="F484" s="3"/>
      <c r="G484" t="str">
        <f t="shared" si="28"/>
        <v>HOLD</v>
      </c>
      <c r="H484" s="5">
        <f t="shared" si="29"/>
        <v>42.055647288258399</v>
      </c>
      <c r="I484" s="2">
        <f>IF(G484="SELL",0,IF(G484="BUY",ROUNDDOWN((H483-Parameters!$B$3)/B484,0),IF(I483=0,0,I483+ROUNDDOWN((H483+I483*C484)/B484,0))))</f>
        <v>207</v>
      </c>
      <c r="K484" s="5">
        <f t="shared" si="30"/>
        <v>30.597501999999992</v>
      </c>
      <c r="L484" s="10">
        <f t="shared" si="31"/>
        <v>222</v>
      </c>
    </row>
    <row r="485" spans="1:12" x14ac:dyDescent="0.25">
      <c r="A485" s="1">
        <v>34695</v>
      </c>
      <c r="B485" s="3">
        <v>46.3125</v>
      </c>
      <c r="C485" s="3">
        <v>0</v>
      </c>
      <c r="D485" s="3">
        <f t="shared" si="26"/>
        <v>46.166843419999985</v>
      </c>
      <c r="E485" s="3">
        <f t="shared" si="27"/>
        <v>45.881997889999994</v>
      </c>
      <c r="F485" s="3"/>
      <c r="G485" t="str">
        <f t="shared" si="28"/>
        <v>HOLD</v>
      </c>
      <c r="H485" s="5">
        <f t="shared" si="29"/>
        <v>42.055647288258399</v>
      </c>
      <c r="I485" s="2">
        <f>IF(G485="SELL",0,IF(G485="BUY",ROUNDDOWN((H484-Parameters!$B$3)/B485,0),IF(I484=0,0,I484+ROUNDDOWN((H484+I484*C485)/B485,0))))</f>
        <v>207</v>
      </c>
      <c r="K485" s="5">
        <f t="shared" si="30"/>
        <v>30.597501999999992</v>
      </c>
      <c r="L485" s="10">
        <f t="shared" si="31"/>
        <v>222</v>
      </c>
    </row>
    <row r="486" spans="1:12" x14ac:dyDescent="0.25">
      <c r="A486" s="1">
        <v>34696</v>
      </c>
      <c r="B486" s="3">
        <v>46.078097999999997</v>
      </c>
      <c r="C486" s="3">
        <v>0</v>
      </c>
      <c r="D486" s="3">
        <f t="shared" si="26"/>
        <v>46.14934341999998</v>
      </c>
      <c r="E486" s="3">
        <f t="shared" si="27"/>
        <v>45.877857379999995</v>
      </c>
      <c r="F486" s="3"/>
      <c r="G486" t="str">
        <f t="shared" si="28"/>
        <v>HOLD</v>
      </c>
      <c r="H486" s="5">
        <f t="shared" si="29"/>
        <v>42.055647288258399</v>
      </c>
      <c r="I486" s="2">
        <f>IF(G486="SELL",0,IF(G486="BUY",ROUNDDOWN((H485-Parameters!$B$3)/B486,0),IF(I485=0,0,I485+ROUNDDOWN((H485+I485*C486)/B486,0))))</f>
        <v>207</v>
      </c>
      <c r="K486" s="5">
        <f t="shared" si="30"/>
        <v>30.597501999999992</v>
      </c>
      <c r="L486" s="10">
        <f t="shared" si="31"/>
        <v>222</v>
      </c>
    </row>
    <row r="487" spans="1:12" x14ac:dyDescent="0.25">
      <c r="A487" s="1">
        <v>34697</v>
      </c>
      <c r="B487" s="3">
        <v>46.109299</v>
      </c>
      <c r="C487" s="3">
        <v>0</v>
      </c>
      <c r="D487" s="3">
        <f t="shared" si="26"/>
        <v>46.134655399999986</v>
      </c>
      <c r="E487" s="3">
        <f t="shared" si="27"/>
        <v>45.874028874999993</v>
      </c>
      <c r="F487" s="3"/>
      <c r="G487" t="str">
        <f t="shared" si="28"/>
        <v>HOLD</v>
      </c>
      <c r="H487" s="5">
        <f t="shared" si="29"/>
        <v>42.055647288258399</v>
      </c>
      <c r="I487" s="2">
        <f>IF(G487="SELL",0,IF(G487="BUY",ROUNDDOWN((H486-Parameters!$B$3)/B487,0),IF(I486=0,0,I486+ROUNDDOWN((H486+I486*C487)/B487,0))))</f>
        <v>207</v>
      </c>
      <c r="K487" s="5">
        <f t="shared" si="30"/>
        <v>30.597501999999992</v>
      </c>
      <c r="L487" s="10">
        <f t="shared" si="31"/>
        <v>222</v>
      </c>
    </row>
    <row r="488" spans="1:12" x14ac:dyDescent="0.25">
      <c r="A488" s="1">
        <v>34698</v>
      </c>
      <c r="B488" s="3">
        <v>45.5625</v>
      </c>
      <c r="C488" s="3">
        <v>0</v>
      </c>
      <c r="D488" s="3">
        <f t="shared" si="26"/>
        <v>46.104655399999984</v>
      </c>
      <c r="E488" s="3">
        <f t="shared" si="27"/>
        <v>45.865591375000001</v>
      </c>
      <c r="F488" s="3"/>
      <c r="G488" t="str">
        <f t="shared" si="28"/>
        <v>HOLD</v>
      </c>
      <c r="H488" s="5">
        <f t="shared" si="29"/>
        <v>42.055647288258399</v>
      </c>
      <c r="I488" s="2">
        <f>IF(G488="SELL",0,IF(G488="BUY",ROUNDDOWN((H487-Parameters!$B$3)/B488,0),IF(I487=0,0,I487+ROUNDDOWN((H487+I487*C488)/B488,0))))</f>
        <v>207</v>
      </c>
      <c r="K488" s="5">
        <f t="shared" si="30"/>
        <v>30.597501999999992</v>
      </c>
      <c r="L488" s="10">
        <f t="shared" si="31"/>
        <v>222</v>
      </c>
    </row>
    <row r="489" spans="1:12" x14ac:dyDescent="0.25">
      <c r="A489" s="1">
        <v>34702</v>
      </c>
      <c r="B489" s="3">
        <v>45.781199999999998</v>
      </c>
      <c r="C489" s="3">
        <v>0</v>
      </c>
      <c r="D489" s="3">
        <f t="shared" si="26"/>
        <v>46.085279399999983</v>
      </c>
      <c r="E489" s="3">
        <f t="shared" si="27"/>
        <v>45.858247374999998</v>
      </c>
      <c r="F489" s="3"/>
      <c r="G489" t="str">
        <f t="shared" si="28"/>
        <v>HOLD</v>
      </c>
      <c r="H489" s="5">
        <f t="shared" si="29"/>
        <v>42.055647288258399</v>
      </c>
      <c r="I489" s="2">
        <f>IF(G489="SELL",0,IF(G489="BUY",ROUNDDOWN((H488-Parameters!$B$3)/B489,0),IF(I488=0,0,I488+ROUNDDOWN((H488+I488*C489)/B489,0))))</f>
        <v>207</v>
      </c>
      <c r="K489" s="5">
        <f t="shared" si="30"/>
        <v>30.597501999999992</v>
      </c>
      <c r="L489" s="10">
        <f t="shared" si="31"/>
        <v>222</v>
      </c>
    </row>
    <row r="490" spans="1:12" x14ac:dyDescent="0.25">
      <c r="A490" s="1">
        <v>34703</v>
      </c>
      <c r="B490" s="3">
        <v>46</v>
      </c>
      <c r="C490" s="3">
        <v>0</v>
      </c>
      <c r="D490" s="3">
        <f t="shared" si="26"/>
        <v>46.074029399999979</v>
      </c>
      <c r="E490" s="3">
        <f t="shared" si="27"/>
        <v>45.853403875000005</v>
      </c>
      <c r="F490" s="3"/>
      <c r="G490" t="str">
        <f t="shared" si="28"/>
        <v>HOLD</v>
      </c>
      <c r="H490" s="5">
        <f t="shared" si="29"/>
        <v>42.055647288258399</v>
      </c>
      <c r="I490" s="2">
        <f>IF(G490="SELL",0,IF(G490="BUY",ROUNDDOWN((H489-Parameters!$B$3)/B490,0),IF(I489=0,0,I489+ROUNDDOWN((H489+I489*C490)/B490,0))))</f>
        <v>207</v>
      </c>
      <c r="K490" s="5">
        <f t="shared" si="30"/>
        <v>30.597501999999992</v>
      </c>
      <c r="L490" s="10">
        <f t="shared" si="31"/>
        <v>222</v>
      </c>
    </row>
    <row r="491" spans="1:12" x14ac:dyDescent="0.25">
      <c r="A491" s="1">
        <v>34704</v>
      </c>
      <c r="B491" s="3">
        <v>46</v>
      </c>
      <c r="C491" s="3">
        <v>0</v>
      </c>
      <c r="D491" s="3">
        <f t="shared" si="26"/>
        <v>46.070593419999987</v>
      </c>
      <c r="E491" s="3">
        <f t="shared" si="27"/>
        <v>45.849185374999998</v>
      </c>
      <c r="F491" s="3"/>
      <c r="G491" t="str">
        <f t="shared" si="28"/>
        <v>HOLD</v>
      </c>
      <c r="H491" s="5">
        <f t="shared" si="29"/>
        <v>42.055647288258399</v>
      </c>
      <c r="I491" s="2">
        <f>IF(G491="SELL",0,IF(G491="BUY",ROUNDDOWN((H490-Parameters!$B$3)/B491,0),IF(I490=0,0,I490+ROUNDDOWN((H490+I490*C491)/B491,0))))</f>
        <v>207</v>
      </c>
      <c r="K491" s="5">
        <f t="shared" si="30"/>
        <v>30.597501999999992</v>
      </c>
      <c r="L491" s="10">
        <f t="shared" si="31"/>
        <v>222</v>
      </c>
    </row>
    <row r="492" spans="1:12" x14ac:dyDescent="0.25">
      <c r="A492" s="1">
        <v>34705</v>
      </c>
      <c r="B492" s="3">
        <v>46.046799</v>
      </c>
      <c r="C492" s="3">
        <v>0</v>
      </c>
      <c r="D492" s="3">
        <f t="shared" si="26"/>
        <v>46.06715539999999</v>
      </c>
      <c r="E492" s="3">
        <f t="shared" si="27"/>
        <v>45.84457587</v>
      </c>
      <c r="F492" s="3"/>
      <c r="G492" t="str">
        <f t="shared" si="28"/>
        <v>HOLD</v>
      </c>
      <c r="H492" s="5">
        <f t="shared" si="29"/>
        <v>42.055647288258399</v>
      </c>
      <c r="I492" s="2">
        <f>IF(G492="SELL",0,IF(G492="BUY",ROUNDDOWN((H491-Parameters!$B$3)/B492,0),IF(I491=0,0,I491+ROUNDDOWN((H491+I491*C492)/B492,0))))</f>
        <v>207</v>
      </c>
      <c r="K492" s="5">
        <f t="shared" si="30"/>
        <v>30.597501999999992</v>
      </c>
      <c r="L492" s="10">
        <f t="shared" si="31"/>
        <v>222</v>
      </c>
    </row>
    <row r="493" spans="1:12" x14ac:dyDescent="0.25">
      <c r="A493" s="1">
        <v>34708</v>
      </c>
      <c r="B493" s="3">
        <v>46.093699999999998</v>
      </c>
      <c r="C493" s="3">
        <v>0</v>
      </c>
      <c r="D493" s="3">
        <f t="shared" si="26"/>
        <v>46.061217439999993</v>
      </c>
      <c r="E493" s="3">
        <f t="shared" si="27"/>
        <v>45.840356869999994</v>
      </c>
      <c r="F493" s="3"/>
      <c r="G493" t="str">
        <f t="shared" si="28"/>
        <v>HOLD</v>
      </c>
      <c r="H493" s="5">
        <f t="shared" si="29"/>
        <v>42.055647288258399</v>
      </c>
      <c r="I493" s="2">
        <f>IF(G493="SELL",0,IF(G493="BUY",ROUNDDOWN((H492-Parameters!$B$3)/B493,0),IF(I492=0,0,I492+ROUNDDOWN((H492+I492*C493)/B493,0))))</f>
        <v>207</v>
      </c>
      <c r="K493" s="5">
        <f t="shared" si="30"/>
        <v>30.597501999999992</v>
      </c>
      <c r="L493" s="10">
        <f t="shared" si="31"/>
        <v>222</v>
      </c>
    </row>
    <row r="494" spans="1:12" x14ac:dyDescent="0.25">
      <c r="A494" s="1">
        <v>34709</v>
      </c>
      <c r="B494" s="3">
        <v>46.140597999999997</v>
      </c>
      <c r="C494" s="3">
        <v>0</v>
      </c>
      <c r="D494" s="3">
        <f t="shared" si="26"/>
        <v>46.050593419999984</v>
      </c>
      <c r="E494" s="3">
        <f t="shared" si="27"/>
        <v>45.839184859999996</v>
      </c>
      <c r="F494" s="3"/>
      <c r="G494" t="str">
        <f t="shared" si="28"/>
        <v>HOLD</v>
      </c>
      <c r="H494" s="5">
        <f t="shared" si="29"/>
        <v>42.055647288258399</v>
      </c>
      <c r="I494" s="2">
        <f>IF(G494="SELL",0,IF(G494="BUY",ROUNDDOWN((H493-Parameters!$B$3)/B494,0),IF(I493=0,0,I493+ROUNDDOWN((H493+I493*C494)/B494,0))))</f>
        <v>207</v>
      </c>
      <c r="K494" s="5">
        <f t="shared" si="30"/>
        <v>30.597501999999992</v>
      </c>
      <c r="L494" s="10">
        <f t="shared" si="31"/>
        <v>222</v>
      </c>
    </row>
    <row r="495" spans="1:12" x14ac:dyDescent="0.25">
      <c r="A495" s="1">
        <v>34710</v>
      </c>
      <c r="B495" s="3">
        <v>46.171799</v>
      </c>
      <c r="C495" s="3">
        <v>0</v>
      </c>
      <c r="D495" s="3">
        <f t="shared" si="26"/>
        <v>46.02090539999999</v>
      </c>
      <c r="E495" s="3">
        <f t="shared" si="27"/>
        <v>45.840356354999997</v>
      </c>
      <c r="F495" s="3"/>
      <c r="G495" t="str">
        <f t="shared" si="28"/>
        <v>HOLD</v>
      </c>
      <c r="H495" s="5">
        <f t="shared" si="29"/>
        <v>42.055647288258399</v>
      </c>
      <c r="I495" s="2">
        <f>IF(G495="SELL",0,IF(G495="BUY",ROUNDDOWN((H494-Parameters!$B$3)/B495,0),IF(I494=0,0,I494+ROUNDDOWN((H494+I494*C495)/B495,0))))</f>
        <v>207</v>
      </c>
      <c r="K495" s="5">
        <f t="shared" si="30"/>
        <v>30.597501999999992</v>
      </c>
      <c r="L495" s="10">
        <f t="shared" si="31"/>
        <v>222</v>
      </c>
    </row>
    <row r="496" spans="1:12" x14ac:dyDescent="0.25">
      <c r="A496" s="1">
        <v>34711</v>
      </c>
      <c r="B496" s="3">
        <v>46.1875</v>
      </c>
      <c r="C496" s="3">
        <v>0</v>
      </c>
      <c r="D496" s="3">
        <f t="shared" si="26"/>
        <v>45.99496941999999</v>
      </c>
      <c r="E496" s="3">
        <f t="shared" si="27"/>
        <v>45.841293854999996</v>
      </c>
      <c r="F496" s="3"/>
      <c r="G496" t="str">
        <f t="shared" si="28"/>
        <v>HOLD</v>
      </c>
      <c r="H496" s="5">
        <f t="shared" si="29"/>
        <v>42.055647288258399</v>
      </c>
      <c r="I496" s="2">
        <f>IF(G496="SELL",0,IF(G496="BUY",ROUNDDOWN((H495-Parameters!$B$3)/B496,0),IF(I495=0,0,I495+ROUNDDOWN((H495+I495*C496)/B496,0))))</f>
        <v>207</v>
      </c>
      <c r="K496" s="5">
        <f t="shared" si="30"/>
        <v>30.597501999999992</v>
      </c>
      <c r="L496" s="10">
        <f t="shared" si="31"/>
        <v>222</v>
      </c>
    </row>
    <row r="497" spans="1:12" x14ac:dyDescent="0.25">
      <c r="A497" s="1">
        <v>34712</v>
      </c>
      <c r="B497" s="3">
        <v>46.734299</v>
      </c>
      <c r="C497" s="3">
        <v>0</v>
      </c>
      <c r="D497" s="3">
        <f t="shared" si="26"/>
        <v>45.990593439999991</v>
      </c>
      <c r="E497" s="3">
        <f t="shared" si="27"/>
        <v>45.849496849999994</v>
      </c>
      <c r="F497" s="3"/>
      <c r="G497" t="str">
        <f t="shared" si="28"/>
        <v>HOLD</v>
      </c>
      <c r="H497" s="5">
        <f t="shared" si="29"/>
        <v>42.055647288258399</v>
      </c>
      <c r="I497" s="2">
        <f>IF(G497="SELL",0,IF(G497="BUY",ROUNDDOWN((H496-Parameters!$B$3)/B497,0),IF(I496=0,0,I496+ROUNDDOWN((H496+I496*C497)/B497,0))))</f>
        <v>207</v>
      </c>
      <c r="K497" s="5">
        <f t="shared" si="30"/>
        <v>30.597501999999992</v>
      </c>
      <c r="L497" s="10">
        <f t="shared" si="31"/>
        <v>222</v>
      </c>
    </row>
    <row r="498" spans="1:12" x14ac:dyDescent="0.25">
      <c r="A498" s="1">
        <v>34715</v>
      </c>
      <c r="B498" s="3">
        <v>47.015597999999997</v>
      </c>
      <c r="C498" s="3">
        <v>0</v>
      </c>
      <c r="D498" s="3">
        <f t="shared" si="26"/>
        <v>45.99715539999999</v>
      </c>
      <c r="E498" s="3">
        <f t="shared" si="27"/>
        <v>45.862231339999987</v>
      </c>
      <c r="F498" s="3"/>
      <c r="G498" t="str">
        <f t="shared" si="28"/>
        <v>HOLD</v>
      </c>
      <c r="H498" s="5">
        <f t="shared" si="29"/>
        <v>42.055647288258399</v>
      </c>
      <c r="I498" s="2">
        <f>IF(G498="SELL",0,IF(G498="BUY",ROUNDDOWN((H497-Parameters!$B$3)/B498,0),IF(I497=0,0,I497+ROUNDDOWN((H497+I497*C498)/B498,0))))</f>
        <v>207</v>
      </c>
      <c r="K498" s="5">
        <f t="shared" si="30"/>
        <v>30.597501999999992</v>
      </c>
      <c r="L498" s="10">
        <f t="shared" si="31"/>
        <v>222</v>
      </c>
    </row>
    <row r="499" spans="1:12" x14ac:dyDescent="0.25">
      <c r="A499" s="1">
        <v>34716</v>
      </c>
      <c r="B499" s="3">
        <v>47.031199999999998</v>
      </c>
      <c r="C499" s="3">
        <v>0</v>
      </c>
      <c r="D499" s="3">
        <f t="shared" si="26"/>
        <v>45.999029399999991</v>
      </c>
      <c r="E499" s="3">
        <f t="shared" si="27"/>
        <v>45.87441883999999</v>
      </c>
      <c r="F499" s="3"/>
      <c r="G499" t="str">
        <f t="shared" si="28"/>
        <v>HOLD</v>
      </c>
      <c r="H499" s="5">
        <f t="shared" si="29"/>
        <v>42.055647288258399</v>
      </c>
      <c r="I499" s="2">
        <f>IF(G499="SELL",0,IF(G499="BUY",ROUNDDOWN((H498-Parameters!$B$3)/B499,0),IF(I498=0,0,I498+ROUNDDOWN((H498+I498*C499)/B499,0))))</f>
        <v>207</v>
      </c>
      <c r="K499" s="5">
        <f t="shared" si="30"/>
        <v>30.597501999999992</v>
      </c>
      <c r="L499" s="10">
        <f t="shared" si="31"/>
        <v>222</v>
      </c>
    </row>
    <row r="500" spans="1:12" x14ac:dyDescent="0.25">
      <c r="A500" s="1">
        <v>34717</v>
      </c>
      <c r="B500" s="3">
        <v>46.984299</v>
      </c>
      <c r="C500" s="3">
        <v>0</v>
      </c>
      <c r="D500" s="3">
        <f t="shared" si="26"/>
        <v>46.012153419999997</v>
      </c>
      <c r="E500" s="3">
        <f t="shared" si="27"/>
        <v>45.889809334999988</v>
      </c>
      <c r="F500" s="3"/>
      <c r="G500" t="str">
        <f t="shared" si="28"/>
        <v>HOLD</v>
      </c>
      <c r="H500" s="5">
        <f t="shared" si="29"/>
        <v>42.055647288258399</v>
      </c>
      <c r="I500" s="2">
        <f>IF(G500="SELL",0,IF(G500="BUY",ROUNDDOWN((H499-Parameters!$B$3)/B500,0),IF(I499=0,0,I499+ROUNDDOWN((H499+I499*C500)/B500,0))))</f>
        <v>207</v>
      </c>
      <c r="K500" s="5">
        <f t="shared" si="30"/>
        <v>30.597501999999992</v>
      </c>
      <c r="L500" s="10">
        <f t="shared" si="31"/>
        <v>222</v>
      </c>
    </row>
    <row r="501" spans="1:12" x14ac:dyDescent="0.25">
      <c r="A501" s="1">
        <v>34718</v>
      </c>
      <c r="B501" s="3">
        <v>46.718699999999998</v>
      </c>
      <c r="C501" s="3">
        <v>0</v>
      </c>
      <c r="D501" s="3">
        <f t="shared" ref="D501:D564" si="32">AVERAGE(B452:B501)</f>
        <v>46.017153419999985</v>
      </c>
      <c r="E501" s="3">
        <f t="shared" si="27"/>
        <v>45.899340334999977</v>
      </c>
      <c r="F501" s="3"/>
      <c r="G501" t="str">
        <f t="shared" si="28"/>
        <v>HOLD</v>
      </c>
      <c r="H501" s="5">
        <f t="shared" si="29"/>
        <v>42.055647288258399</v>
      </c>
      <c r="I501" s="2">
        <f>IF(G501="SELL",0,IF(G501="BUY",ROUNDDOWN((H500-Parameters!$B$3)/B501,0),IF(I500=0,0,I500+ROUNDDOWN((H500+I500*C501)/B501,0))))</f>
        <v>207</v>
      </c>
      <c r="K501" s="5">
        <f t="shared" si="30"/>
        <v>30.597501999999992</v>
      </c>
      <c r="L501" s="10">
        <f t="shared" si="31"/>
        <v>222</v>
      </c>
    </row>
    <row r="502" spans="1:12" x14ac:dyDescent="0.25">
      <c r="A502" s="1">
        <v>34719</v>
      </c>
      <c r="B502" s="3">
        <v>46.546799</v>
      </c>
      <c r="C502" s="3">
        <v>0</v>
      </c>
      <c r="D502" s="3">
        <f t="shared" si="32"/>
        <v>46.011527439999988</v>
      </c>
      <c r="E502" s="3">
        <f t="shared" si="27"/>
        <v>45.908011829999978</v>
      </c>
      <c r="F502" s="3"/>
      <c r="G502" t="str">
        <f t="shared" si="28"/>
        <v>HOLD</v>
      </c>
      <c r="H502" s="5">
        <f t="shared" si="29"/>
        <v>42.055647288258399</v>
      </c>
      <c r="I502" s="2">
        <f>IF(G502="SELL",0,IF(G502="BUY",ROUNDDOWN((H501-Parameters!$B$3)/B502,0),IF(I501=0,0,I501+ROUNDDOWN((H501+I501*C502)/B502,0))))</f>
        <v>207</v>
      </c>
      <c r="K502" s="5">
        <f t="shared" si="30"/>
        <v>30.597501999999992</v>
      </c>
      <c r="L502" s="10">
        <f t="shared" si="31"/>
        <v>222</v>
      </c>
    </row>
    <row r="503" spans="1:12" x14ac:dyDescent="0.25">
      <c r="A503" s="1">
        <v>34722</v>
      </c>
      <c r="B503" s="3">
        <v>46.6875</v>
      </c>
      <c r="C503" s="3">
        <v>0</v>
      </c>
      <c r="D503" s="3">
        <f t="shared" si="32"/>
        <v>46.007153439999996</v>
      </c>
      <c r="E503" s="3">
        <f t="shared" si="27"/>
        <v>45.916293329999981</v>
      </c>
      <c r="F503" s="3"/>
      <c r="G503" t="str">
        <f t="shared" si="28"/>
        <v>HOLD</v>
      </c>
      <c r="H503" s="5">
        <f t="shared" si="29"/>
        <v>42.055647288258399</v>
      </c>
      <c r="I503" s="2">
        <f>IF(G503="SELL",0,IF(G503="BUY",ROUNDDOWN((H502-Parameters!$B$3)/B503,0),IF(I502=0,0,I502+ROUNDDOWN((H502+I502*C503)/B503,0))))</f>
        <v>207</v>
      </c>
      <c r="K503" s="5">
        <f t="shared" si="30"/>
        <v>30.597501999999992</v>
      </c>
      <c r="L503" s="10">
        <f t="shared" si="31"/>
        <v>222</v>
      </c>
    </row>
    <row r="504" spans="1:12" x14ac:dyDescent="0.25">
      <c r="A504" s="1">
        <v>34723</v>
      </c>
      <c r="B504" s="3">
        <v>46.75</v>
      </c>
      <c r="C504" s="3">
        <v>0</v>
      </c>
      <c r="D504" s="3">
        <f t="shared" si="32"/>
        <v>46.010591479999995</v>
      </c>
      <c r="E504" s="3">
        <f t="shared" si="27"/>
        <v>45.926605829999993</v>
      </c>
      <c r="F504" s="3"/>
      <c r="G504" t="str">
        <f t="shared" si="28"/>
        <v>HOLD</v>
      </c>
      <c r="H504" s="5">
        <f t="shared" si="29"/>
        <v>42.055647288258399</v>
      </c>
      <c r="I504" s="2">
        <f>IF(G504="SELL",0,IF(G504="BUY",ROUNDDOWN((H503-Parameters!$B$3)/B504,0),IF(I503=0,0,I503+ROUNDDOWN((H503+I503*C504)/B504,0))))</f>
        <v>207</v>
      </c>
      <c r="K504" s="5">
        <f t="shared" si="30"/>
        <v>30.597501999999992</v>
      </c>
      <c r="L504" s="10">
        <f t="shared" si="31"/>
        <v>222</v>
      </c>
    </row>
    <row r="505" spans="1:12" x14ac:dyDescent="0.25">
      <c r="A505" s="1">
        <v>34724</v>
      </c>
      <c r="B505" s="3">
        <v>46.875</v>
      </c>
      <c r="C505" s="3">
        <v>0</v>
      </c>
      <c r="D505" s="3">
        <f t="shared" si="32"/>
        <v>46.019967479999984</v>
      </c>
      <c r="E505" s="3">
        <f t="shared" si="27"/>
        <v>45.936605829999984</v>
      </c>
      <c r="F505" s="3"/>
      <c r="G505" t="str">
        <f t="shared" si="28"/>
        <v>HOLD</v>
      </c>
      <c r="H505" s="5">
        <f t="shared" si="29"/>
        <v>42.055647288258399</v>
      </c>
      <c r="I505" s="2">
        <f>IF(G505="SELL",0,IF(G505="BUY",ROUNDDOWN((H504-Parameters!$B$3)/B505,0),IF(I504=0,0,I504+ROUNDDOWN((H504+I504*C505)/B505,0))))</f>
        <v>207</v>
      </c>
      <c r="K505" s="5">
        <f t="shared" si="30"/>
        <v>30.597501999999992</v>
      </c>
      <c r="L505" s="10">
        <f t="shared" si="31"/>
        <v>222</v>
      </c>
    </row>
    <row r="506" spans="1:12" x14ac:dyDescent="0.25">
      <c r="A506" s="1">
        <v>34725</v>
      </c>
      <c r="B506" s="3">
        <v>46.921799</v>
      </c>
      <c r="C506" s="3">
        <v>0</v>
      </c>
      <c r="D506" s="3">
        <f t="shared" si="32"/>
        <v>46.021529459999982</v>
      </c>
      <c r="E506" s="3">
        <f t="shared" si="27"/>
        <v>45.947152324999976</v>
      </c>
      <c r="F506" s="3"/>
      <c r="G506" t="str">
        <f t="shared" si="28"/>
        <v>HOLD</v>
      </c>
      <c r="H506" s="5">
        <f t="shared" si="29"/>
        <v>42.055647288258399</v>
      </c>
      <c r="I506" s="2">
        <f>IF(G506="SELL",0,IF(G506="BUY",ROUNDDOWN((H505-Parameters!$B$3)/B506,0),IF(I505=0,0,I505+ROUNDDOWN((H505+I505*C506)/B506,0))))</f>
        <v>207</v>
      </c>
      <c r="K506" s="5">
        <f t="shared" si="30"/>
        <v>30.597501999999992</v>
      </c>
      <c r="L506" s="10">
        <f t="shared" si="31"/>
        <v>222</v>
      </c>
    </row>
    <row r="507" spans="1:12" x14ac:dyDescent="0.25">
      <c r="A507" s="1">
        <v>34726</v>
      </c>
      <c r="B507" s="3">
        <v>47.109299</v>
      </c>
      <c r="C507" s="3">
        <v>0</v>
      </c>
      <c r="D507" s="3">
        <f t="shared" si="32"/>
        <v>46.029965439999984</v>
      </c>
      <c r="E507" s="3">
        <f t="shared" si="27"/>
        <v>45.959808329999987</v>
      </c>
      <c r="F507" s="3"/>
      <c r="G507" t="str">
        <f t="shared" si="28"/>
        <v>HOLD</v>
      </c>
      <c r="H507" s="5">
        <f t="shared" si="29"/>
        <v>42.055647288258399</v>
      </c>
      <c r="I507" s="2">
        <f>IF(G507="SELL",0,IF(G507="BUY",ROUNDDOWN((H506-Parameters!$B$3)/B507,0),IF(I506=0,0,I506+ROUNDDOWN((H506+I506*C507)/B507,0))))</f>
        <v>207</v>
      </c>
      <c r="K507" s="5">
        <f t="shared" si="30"/>
        <v>30.597501999999992</v>
      </c>
      <c r="L507" s="10">
        <f t="shared" si="31"/>
        <v>222</v>
      </c>
    </row>
    <row r="508" spans="1:12" x14ac:dyDescent="0.25">
      <c r="A508" s="1">
        <v>34729</v>
      </c>
      <c r="B508" s="3">
        <v>46.906199999999998</v>
      </c>
      <c r="C508" s="3">
        <v>0</v>
      </c>
      <c r="D508" s="3">
        <f t="shared" si="32"/>
        <v>46.03121543999999</v>
      </c>
      <c r="E508" s="3">
        <f t="shared" si="27"/>
        <v>45.971370829999984</v>
      </c>
      <c r="F508" s="3"/>
      <c r="G508" t="str">
        <f t="shared" si="28"/>
        <v>HOLD</v>
      </c>
      <c r="H508" s="5">
        <f t="shared" si="29"/>
        <v>42.055647288258399</v>
      </c>
      <c r="I508" s="2">
        <f>IF(G508="SELL",0,IF(G508="BUY",ROUNDDOWN((H507-Parameters!$B$3)/B508,0),IF(I507=0,0,I507+ROUNDDOWN((H507+I507*C508)/B508,0))))</f>
        <v>207</v>
      </c>
      <c r="K508" s="5">
        <f t="shared" si="30"/>
        <v>30.597501999999992</v>
      </c>
      <c r="L508" s="10">
        <f t="shared" si="31"/>
        <v>222</v>
      </c>
    </row>
    <row r="509" spans="1:12" x14ac:dyDescent="0.25">
      <c r="A509" s="1">
        <v>34730</v>
      </c>
      <c r="B509" s="3">
        <v>47.093699999999998</v>
      </c>
      <c r="C509" s="3">
        <v>0</v>
      </c>
      <c r="D509" s="3">
        <f t="shared" si="32"/>
        <v>46.042465439999987</v>
      </c>
      <c r="E509" s="3">
        <f t="shared" si="27"/>
        <v>45.983870829999979</v>
      </c>
      <c r="F509" s="3"/>
      <c r="G509" t="str">
        <f t="shared" si="28"/>
        <v>HOLD</v>
      </c>
      <c r="H509" s="5">
        <f t="shared" si="29"/>
        <v>42.055647288258399</v>
      </c>
      <c r="I509" s="2">
        <f>IF(G509="SELL",0,IF(G509="BUY",ROUNDDOWN((H508-Parameters!$B$3)/B509,0),IF(I508=0,0,I508+ROUNDDOWN((H508+I508*C509)/B509,0))))</f>
        <v>207</v>
      </c>
      <c r="K509" s="5">
        <f t="shared" si="30"/>
        <v>30.597501999999992</v>
      </c>
      <c r="L509" s="10">
        <f t="shared" si="31"/>
        <v>222</v>
      </c>
    </row>
    <row r="510" spans="1:12" x14ac:dyDescent="0.25">
      <c r="A510" s="1">
        <v>34731</v>
      </c>
      <c r="B510" s="3">
        <v>47.078097999999997</v>
      </c>
      <c r="C510" s="3">
        <v>0</v>
      </c>
      <c r="D510" s="3">
        <f t="shared" si="32"/>
        <v>46.054653399999985</v>
      </c>
      <c r="E510" s="3">
        <f t="shared" si="27"/>
        <v>45.99777732499998</v>
      </c>
      <c r="F510" s="3"/>
      <c r="G510" t="str">
        <f t="shared" si="28"/>
        <v>HOLD</v>
      </c>
      <c r="H510" s="5">
        <f t="shared" si="29"/>
        <v>42.055647288258399</v>
      </c>
      <c r="I510" s="2">
        <f>IF(G510="SELL",0,IF(G510="BUY",ROUNDDOWN((H509-Parameters!$B$3)/B510,0),IF(I509=0,0,I509+ROUNDDOWN((H509+I509*C510)/B510,0))))</f>
        <v>207</v>
      </c>
      <c r="K510" s="5">
        <f t="shared" si="30"/>
        <v>30.597501999999992</v>
      </c>
      <c r="L510" s="10">
        <f t="shared" si="31"/>
        <v>222</v>
      </c>
    </row>
    <row r="511" spans="1:12" x14ac:dyDescent="0.25">
      <c r="A511" s="1">
        <v>34732</v>
      </c>
      <c r="B511" s="3">
        <v>47.359299</v>
      </c>
      <c r="C511" s="3">
        <v>0</v>
      </c>
      <c r="D511" s="3">
        <f t="shared" si="32"/>
        <v>46.081839379999984</v>
      </c>
      <c r="E511" s="3">
        <f t="shared" si="27"/>
        <v>46.012777324999981</v>
      </c>
      <c r="F511" s="3"/>
      <c r="G511" t="str">
        <f t="shared" si="28"/>
        <v>HOLD</v>
      </c>
      <c r="H511" s="5">
        <f t="shared" si="29"/>
        <v>42.055647288258399</v>
      </c>
      <c r="I511" s="2">
        <f>IF(G511="SELL",0,IF(G511="BUY",ROUNDDOWN((H510-Parameters!$B$3)/B511,0),IF(I510=0,0,I510+ROUNDDOWN((H510+I510*C511)/B511,0))))</f>
        <v>207</v>
      </c>
      <c r="K511" s="5">
        <f t="shared" si="30"/>
        <v>30.597501999999992</v>
      </c>
      <c r="L511" s="10">
        <f t="shared" si="31"/>
        <v>222</v>
      </c>
    </row>
    <row r="512" spans="1:12" x14ac:dyDescent="0.25">
      <c r="A512" s="1">
        <v>34733</v>
      </c>
      <c r="B512" s="3">
        <v>48.031199999999998</v>
      </c>
      <c r="C512" s="3">
        <v>0</v>
      </c>
      <c r="D512" s="3">
        <f t="shared" si="32"/>
        <v>46.142463379999981</v>
      </c>
      <c r="E512" s="3">
        <f t="shared" si="27"/>
        <v>46.031370824999975</v>
      </c>
      <c r="F512" s="3"/>
      <c r="G512" t="str">
        <f t="shared" si="28"/>
        <v>HOLD</v>
      </c>
      <c r="H512" s="5">
        <f t="shared" si="29"/>
        <v>42.055647288258399</v>
      </c>
      <c r="I512" s="2">
        <f>IF(G512="SELL",0,IF(G512="BUY",ROUNDDOWN((H511-Parameters!$B$3)/B512,0),IF(I511=0,0,I511+ROUNDDOWN((H511+I511*C512)/B512,0))))</f>
        <v>207</v>
      </c>
      <c r="K512" s="5">
        <f t="shared" si="30"/>
        <v>30.597501999999992</v>
      </c>
      <c r="L512" s="10">
        <f t="shared" si="31"/>
        <v>222</v>
      </c>
    </row>
    <row r="513" spans="1:12" x14ac:dyDescent="0.25">
      <c r="A513" s="1">
        <v>34736</v>
      </c>
      <c r="B513" s="3">
        <v>48.234299</v>
      </c>
      <c r="C513" s="3">
        <v>0</v>
      </c>
      <c r="D513" s="3">
        <f t="shared" si="32"/>
        <v>46.202149359999986</v>
      </c>
      <c r="E513" s="3">
        <f t="shared" si="27"/>
        <v>46.048011319999979</v>
      </c>
      <c r="F513" s="3"/>
      <c r="G513" t="str">
        <f t="shared" si="28"/>
        <v>HOLD</v>
      </c>
      <c r="H513" s="5">
        <f t="shared" si="29"/>
        <v>42.055647288258399</v>
      </c>
      <c r="I513" s="2">
        <f>IF(G513="SELL",0,IF(G513="BUY",ROUNDDOWN((H512-Parameters!$B$3)/B513,0),IF(I512=0,0,I512+ROUNDDOWN((H512+I512*C513)/B513,0))))</f>
        <v>207</v>
      </c>
      <c r="K513" s="5">
        <f t="shared" si="30"/>
        <v>30.597501999999992</v>
      </c>
      <c r="L513" s="10">
        <f t="shared" si="31"/>
        <v>222</v>
      </c>
    </row>
    <row r="514" spans="1:12" x14ac:dyDescent="0.25">
      <c r="A514" s="1">
        <v>34737</v>
      </c>
      <c r="B514" s="3">
        <v>48.296799</v>
      </c>
      <c r="C514" s="3">
        <v>0</v>
      </c>
      <c r="D514" s="3">
        <f t="shared" si="32"/>
        <v>46.258711339999991</v>
      </c>
      <c r="E514" s="3">
        <f t="shared" si="27"/>
        <v>46.065198819999971</v>
      </c>
      <c r="F514" s="3"/>
      <c r="G514" t="str">
        <f t="shared" si="28"/>
        <v>HOLD</v>
      </c>
      <c r="H514" s="5">
        <f t="shared" si="29"/>
        <v>42.055647288258399</v>
      </c>
      <c r="I514" s="2">
        <f>IF(G514="SELL",0,IF(G514="BUY",ROUNDDOWN((H513-Parameters!$B$3)/B514,0),IF(I513=0,0,I513+ROUNDDOWN((H513+I513*C514)/B514,0))))</f>
        <v>207</v>
      </c>
      <c r="K514" s="5">
        <f t="shared" si="30"/>
        <v>30.597501999999992</v>
      </c>
      <c r="L514" s="10">
        <f t="shared" si="31"/>
        <v>222</v>
      </c>
    </row>
    <row r="515" spans="1:12" x14ac:dyDescent="0.25">
      <c r="A515" s="1">
        <v>34738</v>
      </c>
      <c r="B515" s="3">
        <v>48.296799</v>
      </c>
      <c r="C515" s="3">
        <v>0</v>
      </c>
      <c r="D515" s="3">
        <f t="shared" si="32"/>
        <v>46.311211339999993</v>
      </c>
      <c r="E515" s="3">
        <f t="shared" si="27"/>
        <v>46.08004232499998</v>
      </c>
      <c r="F515" s="3"/>
      <c r="G515" t="str">
        <f t="shared" si="28"/>
        <v>HOLD</v>
      </c>
      <c r="H515" s="5">
        <f t="shared" si="29"/>
        <v>42.055647288258399</v>
      </c>
      <c r="I515" s="2">
        <f>IF(G515="SELL",0,IF(G515="BUY",ROUNDDOWN((H514-Parameters!$B$3)/B515,0),IF(I514=0,0,I514+ROUNDDOWN((H514+I514*C515)/B515,0))))</f>
        <v>207</v>
      </c>
      <c r="K515" s="5">
        <f t="shared" si="30"/>
        <v>30.597501999999992</v>
      </c>
      <c r="L515" s="10">
        <f t="shared" si="31"/>
        <v>222</v>
      </c>
    </row>
    <row r="516" spans="1:12" x14ac:dyDescent="0.25">
      <c r="A516" s="1">
        <v>34739</v>
      </c>
      <c r="B516" s="3">
        <v>48.296799</v>
      </c>
      <c r="C516" s="3">
        <v>0</v>
      </c>
      <c r="D516" s="3">
        <f t="shared" si="32"/>
        <v>46.364023319999994</v>
      </c>
      <c r="E516" s="3">
        <f t="shared" si="27"/>
        <v>46.095120319999978</v>
      </c>
      <c r="F516" s="3"/>
      <c r="G516" t="str">
        <f t="shared" si="28"/>
        <v>HOLD</v>
      </c>
      <c r="H516" s="5">
        <f t="shared" si="29"/>
        <v>42.055647288258399</v>
      </c>
      <c r="I516" s="2">
        <f>IF(G516="SELL",0,IF(G516="BUY",ROUNDDOWN((H515-Parameters!$B$3)/B516,0),IF(I515=0,0,I515+ROUNDDOWN((H515+I515*C516)/B516,0))))</f>
        <v>207</v>
      </c>
      <c r="K516" s="5">
        <f t="shared" si="30"/>
        <v>30.597501999999992</v>
      </c>
      <c r="L516" s="10">
        <f t="shared" si="31"/>
        <v>222</v>
      </c>
    </row>
    <row r="517" spans="1:12" x14ac:dyDescent="0.25">
      <c r="A517" s="1">
        <v>34740</v>
      </c>
      <c r="B517" s="3">
        <v>48.359299</v>
      </c>
      <c r="C517" s="3">
        <v>0</v>
      </c>
      <c r="D517" s="3">
        <f t="shared" si="32"/>
        <v>46.4193353</v>
      </c>
      <c r="E517" s="3">
        <f t="shared" si="27"/>
        <v>46.112151324999971</v>
      </c>
      <c r="F517" s="3"/>
      <c r="G517" t="str">
        <f t="shared" si="28"/>
        <v>HOLD</v>
      </c>
      <c r="H517" s="5">
        <f t="shared" si="29"/>
        <v>42.055647288258399</v>
      </c>
      <c r="I517" s="2">
        <f>IF(G517="SELL",0,IF(G517="BUY",ROUNDDOWN((H516-Parameters!$B$3)/B517,0),IF(I516=0,0,I516+ROUNDDOWN((H516+I516*C517)/B517,0))))</f>
        <v>207</v>
      </c>
      <c r="K517" s="5">
        <f t="shared" si="30"/>
        <v>30.597501999999992</v>
      </c>
      <c r="L517" s="10">
        <f t="shared" si="31"/>
        <v>222</v>
      </c>
    </row>
    <row r="518" spans="1:12" x14ac:dyDescent="0.25">
      <c r="A518" s="1">
        <v>34743</v>
      </c>
      <c r="B518" s="3">
        <v>48.375</v>
      </c>
      <c r="C518" s="3">
        <v>0</v>
      </c>
      <c r="D518" s="3">
        <f t="shared" si="32"/>
        <v>46.484023339999993</v>
      </c>
      <c r="E518" s="3">
        <f t="shared" si="27"/>
        <v>46.128557824999973</v>
      </c>
      <c r="F518" s="3"/>
      <c r="G518" t="str">
        <f t="shared" si="28"/>
        <v>HOLD</v>
      </c>
      <c r="H518" s="5">
        <f t="shared" si="29"/>
        <v>42.055647288258399</v>
      </c>
      <c r="I518" s="2">
        <f>IF(G518="SELL",0,IF(G518="BUY",ROUNDDOWN((H517-Parameters!$B$3)/B518,0),IF(I517=0,0,I517+ROUNDDOWN((H517+I517*C518)/B518,0))))</f>
        <v>207</v>
      </c>
      <c r="K518" s="5">
        <f t="shared" si="30"/>
        <v>30.597501999999992</v>
      </c>
      <c r="L518" s="10">
        <f t="shared" si="31"/>
        <v>222</v>
      </c>
    </row>
    <row r="519" spans="1:12" x14ac:dyDescent="0.25">
      <c r="A519" s="1">
        <v>34744</v>
      </c>
      <c r="B519" s="3">
        <v>48.4375</v>
      </c>
      <c r="C519" s="3">
        <v>0</v>
      </c>
      <c r="D519" s="3">
        <f t="shared" si="32"/>
        <v>46.541523339999998</v>
      </c>
      <c r="E519" s="3">
        <f t="shared" si="27"/>
        <v>46.143870324999973</v>
      </c>
      <c r="F519" s="3"/>
      <c r="G519" t="str">
        <f t="shared" si="28"/>
        <v>HOLD</v>
      </c>
      <c r="H519" s="5">
        <f t="shared" si="29"/>
        <v>42.055647288258399</v>
      </c>
      <c r="I519" s="2">
        <f>IF(G519="SELL",0,IF(G519="BUY",ROUNDDOWN((H518-Parameters!$B$3)/B519,0),IF(I518=0,0,I518+ROUNDDOWN((H518+I518*C519)/B519,0))))</f>
        <v>207</v>
      </c>
      <c r="K519" s="5">
        <f t="shared" si="30"/>
        <v>30.597501999999992</v>
      </c>
      <c r="L519" s="10">
        <f t="shared" si="31"/>
        <v>222</v>
      </c>
    </row>
    <row r="520" spans="1:12" x14ac:dyDescent="0.25">
      <c r="A520" s="1">
        <v>34745</v>
      </c>
      <c r="B520" s="3">
        <v>48.703097999999997</v>
      </c>
      <c r="C520" s="3">
        <v>0</v>
      </c>
      <c r="D520" s="3">
        <f t="shared" si="32"/>
        <v>46.603399319999987</v>
      </c>
      <c r="E520" s="3">
        <f t="shared" si="27"/>
        <v>46.160745324999972</v>
      </c>
      <c r="F520" s="3"/>
      <c r="G520" t="str">
        <f t="shared" si="28"/>
        <v>HOLD</v>
      </c>
      <c r="H520" s="5">
        <f t="shared" si="29"/>
        <v>42.055647288258399</v>
      </c>
      <c r="I520" s="2">
        <f>IF(G520="SELL",0,IF(G520="BUY",ROUNDDOWN((H519-Parameters!$B$3)/B520,0),IF(I519=0,0,I519+ROUNDDOWN((H519+I519*C520)/B520,0))))</f>
        <v>207</v>
      </c>
      <c r="K520" s="5">
        <f t="shared" si="30"/>
        <v>30.597501999999992</v>
      </c>
      <c r="L520" s="10">
        <f t="shared" si="31"/>
        <v>222</v>
      </c>
    </row>
    <row r="521" spans="1:12" x14ac:dyDescent="0.25">
      <c r="A521" s="1">
        <v>34746</v>
      </c>
      <c r="B521" s="3">
        <v>48.640597999999997</v>
      </c>
      <c r="C521" s="3">
        <v>0</v>
      </c>
      <c r="D521" s="3">
        <f t="shared" si="32"/>
        <v>46.663399319999982</v>
      </c>
      <c r="E521" s="3">
        <f t="shared" si="27"/>
        <v>46.177698314999979</v>
      </c>
      <c r="F521" s="3"/>
      <c r="G521" t="str">
        <f t="shared" si="28"/>
        <v>HOLD</v>
      </c>
      <c r="H521" s="5">
        <f t="shared" si="29"/>
        <v>42.055647288258399</v>
      </c>
      <c r="I521" s="2">
        <f>IF(G521="SELL",0,IF(G521="BUY",ROUNDDOWN((H520-Parameters!$B$3)/B521,0),IF(I520=0,0,I520+ROUNDDOWN((H520+I520*C521)/B521,0))))</f>
        <v>207</v>
      </c>
      <c r="K521" s="5">
        <f t="shared" si="30"/>
        <v>30.597501999999992</v>
      </c>
      <c r="L521" s="10">
        <f t="shared" si="31"/>
        <v>222</v>
      </c>
    </row>
    <row r="522" spans="1:12" x14ac:dyDescent="0.25">
      <c r="A522" s="1">
        <v>34747</v>
      </c>
      <c r="B522" s="3">
        <v>48.453097999999997</v>
      </c>
      <c r="C522" s="3">
        <v>0</v>
      </c>
      <c r="D522" s="3">
        <f t="shared" si="32"/>
        <v>46.72621127999998</v>
      </c>
      <c r="E522" s="3">
        <f t="shared" ref="E522:E585" si="33">AVERAGE(B323:B522)</f>
        <v>46.19402630499998</v>
      </c>
      <c r="F522" s="3"/>
      <c r="G522" t="str">
        <f t="shared" si="28"/>
        <v>HOLD</v>
      </c>
      <c r="H522" s="5">
        <f t="shared" si="29"/>
        <v>42.055647288258399</v>
      </c>
      <c r="I522" s="2">
        <f>IF(G522="SELL",0,IF(G522="BUY",ROUNDDOWN((H521-Parameters!$B$3)/B522,0),IF(I521=0,0,I521+ROUNDDOWN((H521+I521*C522)/B522,0))))</f>
        <v>207</v>
      </c>
      <c r="K522" s="5">
        <f t="shared" si="30"/>
        <v>30.597501999999992</v>
      </c>
      <c r="L522" s="10">
        <f t="shared" si="31"/>
        <v>222</v>
      </c>
    </row>
    <row r="523" spans="1:12" x14ac:dyDescent="0.25">
      <c r="A523" s="1">
        <v>34751</v>
      </c>
      <c r="B523" s="3">
        <v>48.4375</v>
      </c>
      <c r="C523" s="3">
        <v>0</v>
      </c>
      <c r="D523" s="3">
        <f t="shared" si="32"/>
        <v>46.797461279999979</v>
      </c>
      <c r="E523" s="3">
        <f t="shared" si="33"/>
        <v>46.212463804999977</v>
      </c>
      <c r="F523" s="3"/>
      <c r="G523" t="str">
        <f t="shared" si="28"/>
        <v>HOLD</v>
      </c>
      <c r="H523" s="5">
        <f t="shared" si="29"/>
        <v>42.055647288258399</v>
      </c>
      <c r="I523" s="2">
        <f>IF(G523="SELL",0,IF(G523="BUY",ROUNDDOWN((H522-Parameters!$B$3)/B523,0),IF(I522=0,0,I522+ROUNDDOWN((H522+I522*C523)/B523,0))))</f>
        <v>207</v>
      </c>
      <c r="K523" s="5">
        <f t="shared" si="30"/>
        <v>30.597501999999992</v>
      </c>
      <c r="L523" s="10">
        <f t="shared" si="31"/>
        <v>222</v>
      </c>
    </row>
    <row r="524" spans="1:12" x14ac:dyDescent="0.25">
      <c r="A524" s="1">
        <v>34752</v>
      </c>
      <c r="B524" s="3">
        <v>48.796799</v>
      </c>
      <c r="C524" s="3">
        <v>0</v>
      </c>
      <c r="D524" s="3">
        <f t="shared" si="32"/>
        <v>46.872461279999982</v>
      </c>
      <c r="E524" s="3">
        <f t="shared" si="33"/>
        <v>46.234651304999986</v>
      </c>
      <c r="F524" s="3"/>
      <c r="G524" t="str">
        <f t="shared" ref="G524:G587" si="34">IF(OR(AND(D524&gt;E524,D523&gt;E523),AND(D524&lt;E524,D523&lt;E523)),"HOLD",IF(AND(D524&gt;E524,D523&lt;E523),"BUY","SELL"))</f>
        <v>HOLD</v>
      </c>
      <c r="H524" s="5">
        <f t="shared" ref="H524:H587" si="35">IF(G524="BUY",H523/(I524*B524),IF(G524="SELL",H523+I523*B524,(H523+I523*C524)-((I524-I523)*B524)))</f>
        <v>42.055647288258399</v>
      </c>
      <c r="I524" s="2">
        <f>IF(G524="SELL",0,IF(G524="BUY",ROUNDDOWN((H523-Parameters!$B$3)/B524,0),IF(I523=0,0,I523+ROUNDDOWN((H523+I523*C524)/B524,0))))</f>
        <v>207</v>
      </c>
      <c r="K524" s="5">
        <f t="shared" ref="K524:K587" si="36">K523+L523*C524-((L524-L523)*B524)</f>
        <v>30.597501999999992</v>
      </c>
      <c r="L524" s="10">
        <f t="shared" ref="L524:L587" si="37">L523+ROUNDDOWN((K523+C524*L523)/B524,0)</f>
        <v>222</v>
      </c>
    </row>
    <row r="525" spans="1:12" x14ac:dyDescent="0.25">
      <c r="A525" s="1">
        <v>34753</v>
      </c>
      <c r="B525" s="3">
        <v>48.875</v>
      </c>
      <c r="C525" s="3">
        <v>0</v>
      </c>
      <c r="D525" s="3">
        <f t="shared" si="32"/>
        <v>46.943087279999979</v>
      </c>
      <c r="E525" s="3">
        <f t="shared" si="33"/>
        <v>46.255510814999987</v>
      </c>
      <c r="F525" s="3"/>
      <c r="G525" t="str">
        <f t="shared" si="34"/>
        <v>HOLD</v>
      </c>
      <c r="H525" s="5">
        <f t="shared" si="35"/>
        <v>42.055647288258399</v>
      </c>
      <c r="I525" s="2">
        <f>IF(G525="SELL",0,IF(G525="BUY",ROUNDDOWN((H524-Parameters!$B$3)/B525,0),IF(I524=0,0,I524+ROUNDDOWN((H524+I524*C525)/B525,0))))</f>
        <v>207</v>
      </c>
      <c r="K525" s="5">
        <f t="shared" si="36"/>
        <v>30.597501999999992</v>
      </c>
      <c r="L525" s="10">
        <f t="shared" si="37"/>
        <v>222</v>
      </c>
    </row>
    <row r="526" spans="1:12" x14ac:dyDescent="0.25">
      <c r="A526" s="1">
        <v>34754</v>
      </c>
      <c r="B526" s="3">
        <v>49</v>
      </c>
      <c r="C526" s="3">
        <v>0</v>
      </c>
      <c r="D526" s="3">
        <f t="shared" si="32"/>
        <v>47.012775319999982</v>
      </c>
      <c r="E526" s="3">
        <f t="shared" si="33"/>
        <v>46.279026819999991</v>
      </c>
      <c r="F526" s="3"/>
      <c r="G526" t="str">
        <f t="shared" si="34"/>
        <v>HOLD</v>
      </c>
      <c r="H526" s="5">
        <f t="shared" si="35"/>
        <v>42.055647288258399</v>
      </c>
      <c r="I526" s="2">
        <f>IF(G526="SELL",0,IF(G526="BUY",ROUNDDOWN((H525-Parameters!$B$3)/B526,0),IF(I525=0,0,I525+ROUNDDOWN((H525+I525*C526)/B526,0))))</f>
        <v>207</v>
      </c>
      <c r="K526" s="5">
        <f t="shared" si="36"/>
        <v>30.597501999999992</v>
      </c>
      <c r="L526" s="10">
        <f t="shared" si="37"/>
        <v>222</v>
      </c>
    </row>
    <row r="527" spans="1:12" x14ac:dyDescent="0.25">
      <c r="A527" s="1">
        <v>34757</v>
      </c>
      <c r="B527" s="3">
        <v>48.609299</v>
      </c>
      <c r="C527" s="3">
        <v>0</v>
      </c>
      <c r="D527" s="3">
        <f t="shared" si="32"/>
        <v>47.069961299999989</v>
      </c>
      <c r="E527" s="3">
        <f t="shared" si="33"/>
        <v>46.299495324999981</v>
      </c>
      <c r="F527" s="3"/>
      <c r="G527" t="str">
        <f t="shared" si="34"/>
        <v>HOLD</v>
      </c>
      <c r="H527" s="5">
        <f t="shared" si="35"/>
        <v>42.055647288258399</v>
      </c>
      <c r="I527" s="2">
        <f>IF(G527="SELL",0,IF(G527="BUY",ROUNDDOWN((H526-Parameters!$B$3)/B527,0),IF(I526=0,0,I526+ROUNDDOWN((H526+I526*C527)/B527,0))))</f>
        <v>207</v>
      </c>
      <c r="K527" s="5">
        <f t="shared" si="36"/>
        <v>30.597501999999992</v>
      </c>
      <c r="L527" s="10">
        <f t="shared" si="37"/>
        <v>222</v>
      </c>
    </row>
    <row r="528" spans="1:12" x14ac:dyDescent="0.25">
      <c r="A528" s="1">
        <v>34758</v>
      </c>
      <c r="B528" s="3">
        <v>49.015597999999997</v>
      </c>
      <c r="C528" s="3">
        <v>0</v>
      </c>
      <c r="D528" s="3">
        <f t="shared" si="32"/>
        <v>47.132461299999989</v>
      </c>
      <c r="E528" s="3">
        <f t="shared" si="33"/>
        <v>46.321995324999989</v>
      </c>
      <c r="F528" s="3"/>
      <c r="G528" t="str">
        <f t="shared" si="34"/>
        <v>HOLD</v>
      </c>
      <c r="H528" s="5">
        <f t="shared" si="35"/>
        <v>42.055647288258399</v>
      </c>
      <c r="I528" s="2">
        <f>IF(G528="SELL",0,IF(G528="BUY",ROUNDDOWN((H527-Parameters!$B$3)/B528,0),IF(I527=0,0,I527+ROUNDDOWN((H527+I527*C528)/B528,0))))</f>
        <v>207</v>
      </c>
      <c r="K528" s="5">
        <f t="shared" si="36"/>
        <v>30.597501999999992</v>
      </c>
      <c r="L528" s="10">
        <f t="shared" si="37"/>
        <v>222</v>
      </c>
    </row>
    <row r="529" spans="1:12" x14ac:dyDescent="0.25">
      <c r="A529" s="1">
        <v>34759</v>
      </c>
      <c r="B529" s="3">
        <v>48.703097999999997</v>
      </c>
      <c r="C529" s="3">
        <v>0</v>
      </c>
      <c r="D529" s="3">
        <f t="shared" si="32"/>
        <v>47.191523259999997</v>
      </c>
      <c r="E529" s="3">
        <f t="shared" si="33"/>
        <v>46.342854814999988</v>
      </c>
      <c r="F529" s="3"/>
      <c r="G529" t="str">
        <f t="shared" si="34"/>
        <v>HOLD</v>
      </c>
      <c r="H529" s="5">
        <f t="shared" si="35"/>
        <v>42.055647288258399</v>
      </c>
      <c r="I529" s="2">
        <f>IF(G529="SELL",0,IF(G529="BUY",ROUNDDOWN((H528-Parameters!$B$3)/B529,0),IF(I528=0,0,I528+ROUNDDOWN((H528+I528*C529)/B529,0))))</f>
        <v>207</v>
      </c>
      <c r="K529" s="5">
        <f t="shared" si="36"/>
        <v>30.597501999999992</v>
      </c>
      <c r="L529" s="10">
        <f t="shared" si="37"/>
        <v>222</v>
      </c>
    </row>
    <row r="530" spans="1:12" x14ac:dyDescent="0.25">
      <c r="A530" s="1">
        <v>34760</v>
      </c>
      <c r="B530" s="3">
        <v>48.765597999999997</v>
      </c>
      <c r="C530" s="3">
        <v>0</v>
      </c>
      <c r="D530" s="3">
        <f t="shared" si="32"/>
        <v>47.250585219999984</v>
      </c>
      <c r="E530" s="3">
        <f t="shared" si="33"/>
        <v>46.360745304999995</v>
      </c>
      <c r="F530" s="3"/>
      <c r="G530" t="str">
        <f t="shared" si="34"/>
        <v>HOLD</v>
      </c>
      <c r="H530" s="5">
        <f t="shared" si="35"/>
        <v>42.055647288258399</v>
      </c>
      <c r="I530" s="2">
        <f>IF(G530="SELL",0,IF(G530="BUY",ROUNDDOWN((H529-Parameters!$B$3)/B530,0),IF(I529=0,0,I529+ROUNDDOWN((H529+I529*C530)/B530,0))))</f>
        <v>207</v>
      </c>
      <c r="K530" s="5">
        <f t="shared" si="36"/>
        <v>30.597501999999992</v>
      </c>
      <c r="L530" s="10">
        <f t="shared" si="37"/>
        <v>222</v>
      </c>
    </row>
    <row r="531" spans="1:12" x14ac:dyDescent="0.25">
      <c r="A531" s="1">
        <v>34761</v>
      </c>
      <c r="B531" s="3">
        <v>48.781199999999998</v>
      </c>
      <c r="C531" s="3">
        <v>0</v>
      </c>
      <c r="D531" s="3">
        <f t="shared" si="32"/>
        <v>47.312773239999977</v>
      </c>
      <c r="E531" s="3">
        <f t="shared" si="33"/>
        <v>46.37707331499999</v>
      </c>
      <c r="F531" s="3"/>
      <c r="G531" t="str">
        <f t="shared" si="34"/>
        <v>HOLD</v>
      </c>
      <c r="H531" s="5">
        <f t="shared" si="35"/>
        <v>42.055647288258399</v>
      </c>
      <c r="I531" s="2">
        <f>IF(G531="SELL",0,IF(G531="BUY",ROUNDDOWN((H530-Parameters!$B$3)/B531,0),IF(I530=0,0,I530+ROUNDDOWN((H530+I530*C531)/B531,0))))</f>
        <v>207</v>
      </c>
      <c r="K531" s="5">
        <f t="shared" si="36"/>
        <v>30.597501999999992</v>
      </c>
      <c r="L531" s="10">
        <f t="shared" si="37"/>
        <v>222</v>
      </c>
    </row>
    <row r="532" spans="1:12" x14ac:dyDescent="0.25">
      <c r="A532" s="1">
        <v>34764</v>
      </c>
      <c r="B532" s="3">
        <v>48.8125</v>
      </c>
      <c r="C532" s="3">
        <v>0</v>
      </c>
      <c r="D532" s="3">
        <f t="shared" si="32"/>
        <v>47.365899239999983</v>
      </c>
      <c r="E532" s="3">
        <f t="shared" si="33"/>
        <v>46.392464319999988</v>
      </c>
      <c r="F532" s="3"/>
      <c r="G532" t="str">
        <f t="shared" si="34"/>
        <v>HOLD</v>
      </c>
      <c r="H532" s="5">
        <f t="shared" si="35"/>
        <v>42.055647288258399</v>
      </c>
      <c r="I532" s="2">
        <f>IF(G532="SELL",0,IF(G532="BUY",ROUNDDOWN((H531-Parameters!$B$3)/B532,0),IF(I531=0,0,I531+ROUNDDOWN((H531+I531*C532)/B532,0))))</f>
        <v>207</v>
      </c>
      <c r="K532" s="5">
        <f t="shared" si="36"/>
        <v>30.597501999999992</v>
      </c>
      <c r="L532" s="10">
        <f t="shared" si="37"/>
        <v>222</v>
      </c>
    </row>
    <row r="533" spans="1:12" x14ac:dyDescent="0.25">
      <c r="A533" s="1">
        <v>34765</v>
      </c>
      <c r="B533" s="3">
        <v>48.4375</v>
      </c>
      <c r="C533" s="3">
        <v>0</v>
      </c>
      <c r="D533" s="3">
        <f t="shared" si="32"/>
        <v>47.414337279999984</v>
      </c>
      <c r="E533" s="3">
        <f t="shared" si="33"/>
        <v>46.406839319999989</v>
      </c>
      <c r="F533" s="3"/>
      <c r="G533" t="str">
        <f t="shared" si="34"/>
        <v>HOLD</v>
      </c>
      <c r="H533" s="5">
        <f t="shared" si="35"/>
        <v>42.055647288258399</v>
      </c>
      <c r="I533" s="2">
        <f>IF(G533="SELL",0,IF(G533="BUY",ROUNDDOWN((H532-Parameters!$B$3)/B533,0),IF(I532=0,0,I532+ROUNDDOWN((H532+I532*C533)/B533,0))))</f>
        <v>207</v>
      </c>
      <c r="K533" s="5">
        <f t="shared" si="36"/>
        <v>30.597501999999992</v>
      </c>
      <c r="L533" s="10">
        <f t="shared" si="37"/>
        <v>222</v>
      </c>
    </row>
    <row r="534" spans="1:12" x14ac:dyDescent="0.25">
      <c r="A534" s="1">
        <v>34766</v>
      </c>
      <c r="B534" s="3">
        <v>48.5625</v>
      </c>
      <c r="C534" s="3">
        <v>0</v>
      </c>
      <c r="D534" s="3">
        <f t="shared" si="32"/>
        <v>47.464337279999981</v>
      </c>
      <c r="E534" s="3">
        <f t="shared" si="33"/>
        <v>46.422230324999994</v>
      </c>
      <c r="F534" s="3"/>
      <c r="G534" t="str">
        <f t="shared" si="34"/>
        <v>HOLD</v>
      </c>
      <c r="H534" s="5">
        <f t="shared" si="35"/>
        <v>42.055647288258399</v>
      </c>
      <c r="I534" s="2">
        <f>IF(G534="SELL",0,IF(G534="BUY",ROUNDDOWN((H533-Parameters!$B$3)/B534,0),IF(I533=0,0,I533+ROUNDDOWN((H533+I533*C534)/B534,0))))</f>
        <v>207</v>
      </c>
      <c r="K534" s="5">
        <f t="shared" si="36"/>
        <v>30.597501999999992</v>
      </c>
      <c r="L534" s="10">
        <f t="shared" si="37"/>
        <v>222</v>
      </c>
    </row>
    <row r="535" spans="1:12" x14ac:dyDescent="0.25">
      <c r="A535" s="1">
        <v>34767</v>
      </c>
      <c r="B535" s="3">
        <v>48.546799</v>
      </c>
      <c r="C535" s="3">
        <v>0</v>
      </c>
      <c r="D535" s="3">
        <f t="shared" si="32"/>
        <v>47.509023259999985</v>
      </c>
      <c r="E535" s="3">
        <f t="shared" si="33"/>
        <v>46.436605325000002</v>
      </c>
      <c r="F535" s="3"/>
      <c r="G535" t="str">
        <f t="shared" si="34"/>
        <v>HOLD</v>
      </c>
      <c r="H535" s="5">
        <f t="shared" si="35"/>
        <v>42.055647288258399</v>
      </c>
      <c r="I535" s="2">
        <f>IF(G535="SELL",0,IF(G535="BUY",ROUNDDOWN((H534-Parameters!$B$3)/B535,0),IF(I534=0,0,I534+ROUNDDOWN((H534+I534*C535)/B535,0))))</f>
        <v>207</v>
      </c>
      <c r="K535" s="5">
        <f t="shared" si="36"/>
        <v>30.597501999999992</v>
      </c>
      <c r="L535" s="10">
        <f t="shared" si="37"/>
        <v>222</v>
      </c>
    </row>
    <row r="536" spans="1:12" x14ac:dyDescent="0.25">
      <c r="A536" s="1">
        <v>34768</v>
      </c>
      <c r="B536" s="3">
        <v>49.265597999999997</v>
      </c>
      <c r="C536" s="3">
        <v>0</v>
      </c>
      <c r="D536" s="3">
        <f t="shared" si="32"/>
        <v>47.572773259999984</v>
      </c>
      <c r="E536" s="3">
        <f t="shared" si="33"/>
        <v>46.45394932</v>
      </c>
      <c r="F536" s="3"/>
      <c r="G536" t="str">
        <f t="shared" si="34"/>
        <v>HOLD</v>
      </c>
      <c r="H536" s="5">
        <f t="shared" si="35"/>
        <v>42.055647288258399</v>
      </c>
      <c r="I536" s="2">
        <f>IF(G536="SELL",0,IF(G536="BUY",ROUNDDOWN((H535-Parameters!$B$3)/B536,0),IF(I535=0,0,I535+ROUNDDOWN((H535+I535*C536)/B536,0))))</f>
        <v>207</v>
      </c>
      <c r="K536" s="5">
        <f t="shared" si="36"/>
        <v>30.597501999999992</v>
      </c>
      <c r="L536" s="10">
        <f t="shared" si="37"/>
        <v>222</v>
      </c>
    </row>
    <row r="537" spans="1:12" x14ac:dyDescent="0.25">
      <c r="A537" s="1">
        <v>34771</v>
      </c>
      <c r="B537" s="3">
        <v>49.218699999999998</v>
      </c>
      <c r="C537" s="3">
        <v>0</v>
      </c>
      <c r="D537" s="3">
        <f t="shared" si="32"/>
        <v>47.634961279999992</v>
      </c>
      <c r="E537" s="3">
        <f t="shared" si="33"/>
        <v>46.470902330000001</v>
      </c>
      <c r="F537" s="3"/>
      <c r="G537" t="str">
        <f t="shared" si="34"/>
        <v>HOLD</v>
      </c>
      <c r="H537" s="5">
        <f t="shared" si="35"/>
        <v>42.055647288258399</v>
      </c>
      <c r="I537" s="2">
        <f>IF(G537="SELL",0,IF(G537="BUY",ROUNDDOWN((H536-Parameters!$B$3)/B537,0),IF(I536=0,0,I536+ROUNDDOWN((H536+I536*C537)/B537,0))))</f>
        <v>207</v>
      </c>
      <c r="K537" s="5">
        <f t="shared" si="36"/>
        <v>30.597501999999992</v>
      </c>
      <c r="L537" s="10">
        <f t="shared" si="37"/>
        <v>222</v>
      </c>
    </row>
    <row r="538" spans="1:12" x14ac:dyDescent="0.25">
      <c r="A538" s="1">
        <v>34772</v>
      </c>
      <c r="B538" s="3">
        <v>49.578097999999997</v>
      </c>
      <c r="C538" s="3">
        <v>0</v>
      </c>
      <c r="D538" s="3">
        <f t="shared" si="32"/>
        <v>47.715273239999988</v>
      </c>
      <c r="E538" s="3">
        <f t="shared" si="33"/>
        <v>46.48941782</v>
      </c>
      <c r="F538" s="3"/>
      <c r="G538" t="str">
        <f t="shared" si="34"/>
        <v>HOLD</v>
      </c>
      <c r="H538" s="5">
        <f t="shared" si="35"/>
        <v>42.055647288258399</v>
      </c>
      <c r="I538" s="2">
        <f>IF(G538="SELL",0,IF(G538="BUY",ROUNDDOWN((H537-Parameters!$B$3)/B538,0),IF(I537=0,0,I537+ROUNDDOWN((H537+I537*C538)/B538,0))))</f>
        <v>207</v>
      </c>
      <c r="K538" s="5">
        <f t="shared" si="36"/>
        <v>30.597501999999992</v>
      </c>
      <c r="L538" s="10">
        <f t="shared" si="37"/>
        <v>222</v>
      </c>
    </row>
    <row r="539" spans="1:12" x14ac:dyDescent="0.25">
      <c r="A539" s="1">
        <v>34773</v>
      </c>
      <c r="B539" s="3">
        <v>49.484299</v>
      </c>
      <c r="C539" s="3">
        <v>0</v>
      </c>
      <c r="D539" s="3">
        <f t="shared" si="32"/>
        <v>47.789335219999984</v>
      </c>
      <c r="E539" s="3">
        <f t="shared" si="33"/>
        <v>46.507776815</v>
      </c>
      <c r="F539" s="3"/>
      <c r="G539" t="str">
        <f t="shared" si="34"/>
        <v>HOLD</v>
      </c>
      <c r="H539" s="5">
        <f t="shared" si="35"/>
        <v>42.055647288258399</v>
      </c>
      <c r="I539" s="2">
        <f>IF(G539="SELL",0,IF(G539="BUY",ROUNDDOWN((H538-Parameters!$B$3)/B539,0),IF(I538=0,0,I538+ROUNDDOWN((H538+I538*C539)/B539,0))))</f>
        <v>207</v>
      </c>
      <c r="K539" s="5">
        <f t="shared" si="36"/>
        <v>30.597501999999992</v>
      </c>
      <c r="L539" s="10">
        <f t="shared" si="37"/>
        <v>222</v>
      </c>
    </row>
    <row r="540" spans="1:12" x14ac:dyDescent="0.25">
      <c r="A540" s="1">
        <v>34774</v>
      </c>
      <c r="B540" s="3">
        <v>49.781199999999998</v>
      </c>
      <c r="C540" s="3">
        <v>0</v>
      </c>
      <c r="D540" s="3">
        <f t="shared" si="32"/>
        <v>47.864959219999982</v>
      </c>
      <c r="E540" s="3">
        <f t="shared" si="33"/>
        <v>46.526604824999986</v>
      </c>
      <c r="F540" s="3"/>
      <c r="G540" t="str">
        <f t="shared" si="34"/>
        <v>HOLD</v>
      </c>
      <c r="H540" s="5">
        <f t="shared" si="35"/>
        <v>42.055647288258399</v>
      </c>
      <c r="I540" s="2">
        <f>IF(G540="SELL",0,IF(G540="BUY",ROUNDDOWN((H539-Parameters!$B$3)/B540,0),IF(I539=0,0,I539+ROUNDDOWN((H539+I539*C540)/B540,0))))</f>
        <v>207</v>
      </c>
      <c r="K540" s="5">
        <f t="shared" si="36"/>
        <v>30.597501999999992</v>
      </c>
      <c r="L540" s="10">
        <f t="shared" si="37"/>
        <v>222</v>
      </c>
    </row>
    <row r="541" spans="1:12" x14ac:dyDescent="0.25">
      <c r="A541" s="1">
        <v>34775</v>
      </c>
      <c r="B541" s="3">
        <v>49.5625</v>
      </c>
      <c r="C541" s="3">
        <v>0.26800000000000002</v>
      </c>
      <c r="D541" s="3">
        <f t="shared" si="32"/>
        <v>47.936209219999995</v>
      </c>
      <c r="E541" s="3">
        <f t="shared" si="33"/>
        <v>46.544573825000001</v>
      </c>
      <c r="F541" s="3"/>
      <c r="G541" t="str">
        <f t="shared" si="34"/>
        <v>HOLD</v>
      </c>
      <c r="H541" s="5">
        <f t="shared" si="35"/>
        <v>47.969147288258398</v>
      </c>
      <c r="I541" s="2">
        <f>IF(G541="SELL",0,IF(G541="BUY",ROUNDDOWN((H540-Parameters!$B$3)/B541,0),IF(I540=0,0,I540+ROUNDDOWN((H540+I540*C541)/B541,0))))</f>
        <v>208</v>
      </c>
      <c r="K541" s="5">
        <f t="shared" si="36"/>
        <v>40.531002000000001</v>
      </c>
      <c r="L541" s="10">
        <f t="shared" si="37"/>
        <v>223</v>
      </c>
    </row>
    <row r="542" spans="1:12" x14ac:dyDescent="0.25">
      <c r="A542" s="1">
        <v>34778</v>
      </c>
      <c r="B542" s="3">
        <v>49.5625</v>
      </c>
      <c r="C542" s="3">
        <v>0</v>
      </c>
      <c r="D542" s="3">
        <f t="shared" si="32"/>
        <v>48.006523239999986</v>
      </c>
      <c r="E542" s="3">
        <f t="shared" si="33"/>
        <v>46.56121482999999</v>
      </c>
      <c r="F542" s="3"/>
      <c r="G542" t="str">
        <f t="shared" si="34"/>
        <v>HOLD</v>
      </c>
      <c r="H542" s="5">
        <f t="shared" si="35"/>
        <v>47.969147288258398</v>
      </c>
      <c r="I542" s="2">
        <f>IF(G542="SELL",0,IF(G542="BUY",ROUNDDOWN((H541-Parameters!$B$3)/B542,0),IF(I541=0,0,I541+ROUNDDOWN((H541+I541*C542)/B542,0))))</f>
        <v>208</v>
      </c>
      <c r="K542" s="5">
        <f t="shared" si="36"/>
        <v>40.531002000000001</v>
      </c>
      <c r="L542" s="10">
        <f t="shared" si="37"/>
        <v>223</v>
      </c>
    </row>
    <row r="543" spans="1:12" x14ac:dyDescent="0.25">
      <c r="A543" s="1">
        <v>34779</v>
      </c>
      <c r="B543" s="3">
        <v>49.4375</v>
      </c>
      <c r="C543" s="3">
        <v>0</v>
      </c>
      <c r="D543" s="3">
        <f t="shared" si="32"/>
        <v>48.073399239999986</v>
      </c>
      <c r="E543" s="3">
        <f t="shared" si="33"/>
        <v>46.577308829999993</v>
      </c>
      <c r="F543" s="3"/>
      <c r="G543" t="str">
        <f t="shared" si="34"/>
        <v>HOLD</v>
      </c>
      <c r="H543" s="5">
        <f t="shared" si="35"/>
        <v>47.969147288258398</v>
      </c>
      <c r="I543" s="2">
        <f>IF(G543="SELL",0,IF(G543="BUY",ROUNDDOWN((H542-Parameters!$B$3)/B543,0),IF(I542=0,0,I542+ROUNDDOWN((H542+I542*C543)/B543,0))))</f>
        <v>208</v>
      </c>
      <c r="K543" s="5">
        <f t="shared" si="36"/>
        <v>40.531002000000001</v>
      </c>
      <c r="L543" s="10">
        <f t="shared" si="37"/>
        <v>223</v>
      </c>
    </row>
    <row r="544" spans="1:12" x14ac:dyDescent="0.25">
      <c r="A544" s="1">
        <v>34780</v>
      </c>
      <c r="B544" s="3">
        <v>49.484299</v>
      </c>
      <c r="C544" s="3">
        <v>0</v>
      </c>
      <c r="D544" s="3">
        <f t="shared" si="32"/>
        <v>48.140273259999994</v>
      </c>
      <c r="E544" s="3">
        <f t="shared" si="33"/>
        <v>46.593949324999997</v>
      </c>
      <c r="F544" s="3"/>
      <c r="G544" t="str">
        <f t="shared" si="34"/>
        <v>HOLD</v>
      </c>
      <c r="H544" s="5">
        <f t="shared" si="35"/>
        <v>47.969147288258398</v>
      </c>
      <c r="I544" s="2">
        <f>IF(G544="SELL",0,IF(G544="BUY",ROUNDDOWN((H543-Parameters!$B$3)/B544,0),IF(I543=0,0,I543+ROUNDDOWN((H543+I543*C544)/B544,0))))</f>
        <v>208</v>
      </c>
      <c r="K544" s="5">
        <f t="shared" si="36"/>
        <v>40.531002000000001</v>
      </c>
      <c r="L544" s="10">
        <f t="shared" si="37"/>
        <v>223</v>
      </c>
    </row>
    <row r="545" spans="1:12" x14ac:dyDescent="0.25">
      <c r="A545" s="1">
        <v>34781</v>
      </c>
      <c r="B545" s="3">
        <v>49.515597999999997</v>
      </c>
      <c r="C545" s="3">
        <v>0</v>
      </c>
      <c r="D545" s="3">
        <f t="shared" si="32"/>
        <v>48.207149239999993</v>
      </c>
      <c r="E545" s="3">
        <f t="shared" si="33"/>
        <v>46.612621314999984</v>
      </c>
      <c r="F545" s="3"/>
      <c r="G545" t="str">
        <f t="shared" si="34"/>
        <v>HOLD</v>
      </c>
      <c r="H545" s="5">
        <f t="shared" si="35"/>
        <v>47.969147288258398</v>
      </c>
      <c r="I545" s="2">
        <f>IF(G545="SELL",0,IF(G545="BUY",ROUNDDOWN((H544-Parameters!$B$3)/B545,0),IF(I544=0,0,I544+ROUNDDOWN((H544+I544*C545)/B545,0))))</f>
        <v>208</v>
      </c>
      <c r="K545" s="5">
        <f t="shared" si="36"/>
        <v>40.531002000000001</v>
      </c>
      <c r="L545" s="10">
        <f t="shared" si="37"/>
        <v>223</v>
      </c>
    </row>
    <row r="546" spans="1:12" x14ac:dyDescent="0.25">
      <c r="A546" s="1">
        <v>34782</v>
      </c>
      <c r="B546" s="3">
        <v>50.218699999999998</v>
      </c>
      <c r="C546" s="3">
        <v>0</v>
      </c>
      <c r="D546" s="3">
        <f t="shared" si="32"/>
        <v>48.287773239999979</v>
      </c>
      <c r="E546" s="3">
        <f t="shared" si="33"/>
        <v>46.633558814999986</v>
      </c>
      <c r="F546" s="3"/>
      <c r="G546" t="str">
        <f t="shared" si="34"/>
        <v>HOLD</v>
      </c>
      <c r="H546" s="5">
        <f t="shared" si="35"/>
        <v>47.969147288258398</v>
      </c>
      <c r="I546" s="2">
        <f>IF(G546="SELL",0,IF(G546="BUY",ROUNDDOWN((H545-Parameters!$B$3)/B546,0),IF(I545=0,0,I545+ROUNDDOWN((H545+I545*C546)/B546,0))))</f>
        <v>208</v>
      </c>
      <c r="K546" s="5">
        <f t="shared" si="36"/>
        <v>40.531002000000001</v>
      </c>
      <c r="L546" s="10">
        <f t="shared" si="37"/>
        <v>223</v>
      </c>
    </row>
    <row r="547" spans="1:12" x14ac:dyDescent="0.25">
      <c r="A547" s="1">
        <v>34785</v>
      </c>
      <c r="B547" s="3">
        <v>50.421799</v>
      </c>
      <c r="C547" s="3">
        <v>0</v>
      </c>
      <c r="D547" s="3">
        <f t="shared" si="32"/>
        <v>48.36152323999999</v>
      </c>
      <c r="E547" s="3">
        <f t="shared" si="33"/>
        <v>46.655121314999988</v>
      </c>
      <c r="F547" s="3"/>
      <c r="G547" t="str">
        <f t="shared" si="34"/>
        <v>HOLD</v>
      </c>
      <c r="H547" s="5">
        <f t="shared" si="35"/>
        <v>47.969147288258398</v>
      </c>
      <c r="I547" s="2">
        <f>IF(G547="SELL",0,IF(G547="BUY",ROUNDDOWN((H546-Parameters!$B$3)/B547,0),IF(I546=0,0,I546+ROUNDDOWN((H546+I546*C547)/B547,0))))</f>
        <v>208</v>
      </c>
      <c r="K547" s="5">
        <f t="shared" si="36"/>
        <v>40.531002000000001</v>
      </c>
      <c r="L547" s="10">
        <f t="shared" si="37"/>
        <v>223</v>
      </c>
    </row>
    <row r="548" spans="1:12" x14ac:dyDescent="0.25">
      <c r="A548" s="1">
        <v>34786</v>
      </c>
      <c r="B548" s="3">
        <v>50.421799</v>
      </c>
      <c r="C548" s="3">
        <v>0</v>
      </c>
      <c r="D548" s="3">
        <f t="shared" si="32"/>
        <v>48.429647259999982</v>
      </c>
      <c r="E548" s="3">
        <f t="shared" si="33"/>
        <v>46.676371314999976</v>
      </c>
      <c r="F548" s="3"/>
      <c r="G548" t="str">
        <f t="shared" si="34"/>
        <v>HOLD</v>
      </c>
      <c r="H548" s="5">
        <f t="shared" si="35"/>
        <v>47.969147288258398</v>
      </c>
      <c r="I548" s="2">
        <f>IF(G548="SELL",0,IF(G548="BUY",ROUNDDOWN((H547-Parameters!$B$3)/B548,0),IF(I547=0,0,I547+ROUNDDOWN((H547+I547*C548)/B548,0))))</f>
        <v>208</v>
      </c>
      <c r="K548" s="5">
        <f t="shared" si="36"/>
        <v>40.531002000000001</v>
      </c>
      <c r="L548" s="10">
        <f t="shared" si="37"/>
        <v>223</v>
      </c>
    </row>
    <row r="549" spans="1:12" x14ac:dyDescent="0.25">
      <c r="A549" s="1">
        <v>34787</v>
      </c>
      <c r="B549" s="3">
        <v>50.406199999999998</v>
      </c>
      <c r="C549" s="3">
        <v>0</v>
      </c>
      <c r="D549" s="3">
        <f t="shared" si="32"/>
        <v>48.497147259999991</v>
      </c>
      <c r="E549" s="3">
        <f t="shared" si="33"/>
        <v>46.69574631499998</v>
      </c>
      <c r="F549" s="3"/>
      <c r="G549" t="str">
        <f t="shared" si="34"/>
        <v>HOLD</v>
      </c>
      <c r="H549" s="5">
        <f t="shared" si="35"/>
        <v>47.969147288258398</v>
      </c>
      <c r="I549" s="2">
        <f>IF(G549="SELL",0,IF(G549="BUY",ROUNDDOWN((H548-Parameters!$B$3)/B549,0),IF(I548=0,0,I548+ROUNDDOWN((H548+I548*C549)/B549,0))))</f>
        <v>208</v>
      </c>
      <c r="K549" s="5">
        <f t="shared" si="36"/>
        <v>40.531002000000001</v>
      </c>
      <c r="L549" s="10">
        <f t="shared" si="37"/>
        <v>223</v>
      </c>
    </row>
    <row r="550" spans="1:12" x14ac:dyDescent="0.25">
      <c r="A550" s="1">
        <v>34788</v>
      </c>
      <c r="B550" s="3">
        <v>50.3125</v>
      </c>
      <c r="C550" s="3">
        <v>0</v>
      </c>
      <c r="D550" s="3">
        <f t="shared" si="32"/>
        <v>48.563711279999985</v>
      </c>
      <c r="E550" s="3">
        <f t="shared" si="33"/>
        <v>46.715590314999979</v>
      </c>
      <c r="F550" s="3"/>
      <c r="G550" t="str">
        <f t="shared" si="34"/>
        <v>HOLD</v>
      </c>
      <c r="H550" s="5">
        <f t="shared" si="35"/>
        <v>47.969147288258398</v>
      </c>
      <c r="I550" s="2">
        <f>IF(G550="SELL",0,IF(G550="BUY",ROUNDDOWN((H549-Parameters!$B$3)/B550,0),IF(I549=0,0,I549+ROUNDDOWN((H549+I549*C550)/B550,0))))</f>
        <v>208</v>
      </c>
      <c r="K550" s="5">
        <f t="shared" si="36"/>
        <v>40.531002000000001</v>
      </c>
      <c r="L550" s="10">
        <f t="shared" si="37"/>
        <v>223</v>
      </c>
    </row>
    <row r="551" spans="1:12" x14ac:dyDescent="0.25">
      <c r="A551" s="1">
        <v>34789</v>
      </c>
      <c r="B551" s="3">
        <v>50.109299</v>
      </c>
      <c r="C551" s="3">
        <v>0</v>
      </c>
      <c r="D551" s="3">
        <f t="shared" si="32"/>
        <v>48.631523259999994</v>
      </c>
      <c r="E551" s="3">
        <f t="shared" si="33"/>
        <v>46.733949309999979</v>
      </c>
      <c r="F551" s="3"/>
      <c r="G551" t="str">
        <f t="shared" si="34"/>
        <v>HOLD</v>
      </c>
      <c r="H551" s="5">
        <f t="shared" si="35"/>
        <v>47.969147288258398</v>
      </c>
      <c r="I551" s="2">
        <f>IF(G551="SELL",0,IF(G551="BUY",ROUNDDOWN((H550-Parameters!$B$3)/B551,0),IF(I550=0,0,I550+ROUNDDOWN((H550+I550*C551)/B551,0))))</f>
        <v>208</v>
      </c>
      <c r="K551" s="5">
        <f t="shared" si="36"/>
        <v>40.531002000000001</v>
      </c>
      <c r="L551" s="10">
        <f t="shared" si="37"/>
        <v>223</v>
      </c>
    </row>
    <row r="552" spans="1:12" x14ac:dyDescent="0.25">
      <c r="A552" s="1">
        <v>34792</v>
      </c>
      <c r="B552" s="3">
        <v>50.234299</v>
      </c>
      <c r="C552" s="3">
        <v>0</v>
      </c>
      <c r="D552" s="3">
        <f t="shared" si="32"/>
        <v>48.705273259999991</v>
      </c>
      <c r="E552" s="3">
        <f t="shared" si="33"/>
        <v>46.755745804999975</v>
      </c>
      <c r="F552" s="3"/>
      <c r="G552" t="str">
        <f t="shared" si="34"/>
        <v>HOLD</v>
      </c>
      <c r="H552" s="5">
        <f t="shared" si="35"/>
        <v>47.969147288258398</v>
      </c>
      <c r="I552" s="2">
        <f>IF(G552="SELL",0,IF(G552="BUY",ROUNDDOWN((H551-Parameters!$B$3)/B552,0),IF(I551=0,0,I551+ROUNDDOWN((H551+I551*C552)/B552,0))))</f>
        <v>208</v>
      </c>
      <c r="K552" s="5">
        <f t="shared" si="36"/>
        <v>40.531002000000001</v>
      </c>
      <c r="L552" s="10">
        <f t="shared" si="37"/>
        <v>223</v>
      </c>
    </row>
    <row r="553" spans="1:12" x14ac:dyDescent="0.25">
      <c r="A553" s="1">
        <v>34793</v>
      </c>
      <c r="B553" s="3">
        <v>50.5625</v>
      </c>
      <c r="C553" s="3">
        <v>0</v>
      </c>
      <c r="D553" s="3">
        <f t="shared" si="32"/>
        <v>48.782773259999992</v>
      </c>
      <c r="E553" s="3">
        <f t="shared" si="33"/>
        <v>46.781136809999978</v>
      </c>
      <c r="F553" s="3"/>
      <c r="G553" t="str">
        <f t="shared" si="34"/>
        <v>HOLD</v>
      </c>
      <c r="H553" s="5">
        <f t="shared" si="35"/>
        <v>47.969147288258398</v>
      </c>
      <c r="I553" s="2">
        <f>IF(G553="SELL",0,IF(G553="BUY",ROUNDDOWN((H552-Parameters!$B$3)/B553,0),IF(I552=0,0,I552+ROUNDDOWN((H552+I552*C553)/B553,0))))</f>
        <v>208</v>
      </c>
      <c r="K553" s="5">
        <f t="shared" si="36"/>
        <v>40.531002000000001</v>
      </c>
      <c r="L553" s="10">
        <f t="shared" si="37"/>
        <v>223</v>
      </c>
    </row>
    <row r="554" spans="1:12" x14ac:dyDescent="0.25">
      <c r="A554" s="1">
        <v>34794</v>
      </c>
      <c r="B554" s="3">
        <v>50.5625</v>
      </c>
      <c r="C554" s="3">
        <v>0</v>
      </c>
      <c r="D554" s="3">
        <f t="shared" si="32"/>
        <v>48.859023259999994</v>
      </c>
      <c r="E554" s="3">
        <f t="shared" si="33"/>
        <v>46.808480809999985</v>
      </c>
      <c r="F554" s="3"/>
      <c r="G554" t="str">
        <f t="shared" si="34"/>
        <v>HOLD</v>
      </c>
      <c r="H554" s="5">
        <f t="shared" si="35"/>
        <v>47.969147288258398</v>
      </c>
      <c r="I554" s="2">
        <f>IF(G554="SELL",0,IF(G554="BUY",ROUNDDOWN((H553-Parameters!$B$3)/B554,0),IF(I553=0,0,I553+ROUNDDOWN((H553+I553*C554)/B554,0))))</f>
        <v>208</v>
      </c>
      <c r="K554" s="5">
        <f t="shared" si="36"/>
        <v>40.531002000000001</v>
      </c>
      <c r="L554" s="10">
        <f t="shared" si="37"/>
        <v>223</v>
      </c>
    </row>
    <row r="555" spans="1:12" x14ac:dyDescent="0.25">
      <c r="A555" s="1">
        <v>34795</v>
      </c>
      <c r="B555" s="3">
        <v>50.75</v>
      </c>
      <c r="C555" s="3">
        <v>0</v>
      </c>
      <c r="D555" s="3">
        <f t="shared" si="32"/>
        <v>48.936523259999987</v>
      </c>
      <c r="E555" s="3">
        <f t="shared" si="33"/>
        <v>46.83590281999998</v>
      </c>
      <c r="F555" s="3"/>
      <c r="G555" t="str">
        <f t="shared" si="34"/>
        <v>HOLD</v>
      </c>
      <c r="H555" s="5">
        <f t="shared" si="35"/>
        <v>47.969147288258398</v>
      </c>
      <c r="I555" s="2">
        <f>IF(G555="SELL",0,IF(G555="BUY",ROUNDDOWN((H554-Parameters!$B$3)/B555,0),IF(I554=0,0,I554+ROUNDDOWN((H554+I554*C555)/B555,0))))</f>
        <v>208</v>
      </c>
      <c r="K555" s="5">
        <f t="shared" si="36"/>
        <v>40.531002000000001</v>
      </c>
      <c r="L555" s="10">
        <f t="shared" si="37"/>
        <v>223</v>
      </c>
    </row>
    <row r="556" spans="1:12" x14ac:dyDescent="0.25">
      <c r="A556" s="1">
        <v>34796</v>
      </c>
      <c r="B556" s="3">
        <v>50.703097999999997</v>
      </c>
      <c r="C556" s="3">
        <v>0</v>
      </c>
      <c r="D556" s="3">
        <f t="shared" si="32"/>
        <v>49.012149239999992</v>
      </c>
      <c r="E556" s="3">
        <f t="shared" si="33"/>
        <v>46.864418309999984</v>
      </c>
      <c r="F556" s="3"/>
      <c r="G556" t="str">
        <f t="shared" si="34"/>
        <v>HOLD</v>
      </c>
      <c r="H556" s="5">
        <f t="shared" si="35"/>
        <v>47.969147288258398</v>
      </c>
      <c r="I556" s="2">
        <f>IF(G556="SELL",0,IF(G556="BUY",ROUNDDOWN((H555-Parameters!$B$3)/B556,0),IF(I555=0,0,I555+ROUNDDOWN((H555+I555*C556)/B556,0))))</f>
        <v>208</v>
      </c>
      <c r="K556" s="5">
        <f t="shared" si="36"/>
        <v>40.531002000000001</v>
      </c>
      <c r="L556" s="10">
        <f t="shared" si="37"/>
        <v>223</v>
      </c>
    </row>
    <row r="557" spans="1:12" x14ac:dyDescent="0.25">
      <c r="A557" s="1">
        <v>34799</v>
      </c>
      <c r="B557" s="3">
        <v>50.796799</v>
      </c>
      <c r="C557" s="3">
        <v>0</v>
      </c>
      <c r="D557" s="3">
        <f t="shared" si="32"/>
        <v>49.085899239999989</v>
      </c>
      <c r="E557" s="3">
        <f t="shared" si="33"/>
        <v>46.898089804999984</v>
      </c>
      <c r="F557" s="3"/>
      <c r="G557" t="str">
        <f t="shared" si="34"/>
        <v>HOLD</v>
      </c>
      <c r="H557" s="5">
        <f t="shared" si="35"/>
        <v>47.969147288258398</v>
      </c>
      <c r="I557" s="2">
        <f>IF(G557="SELL",0,IF(G557="BUY",ROUNDDOWN((H556-Parameters!$B$3)/B557,0),IF(I556=0,0,I556+ROUNDDOWN((H556+I556*C557)/B557,0))))</f>
        <v>208</v>
      </c>
      <c r="K557" s="5">
        <f t="shared" si="36"/>
        <v>40.531002000000001</v>
      </c>
      <c r="L557" s="10">
        <f t="shared" si="37"/>
        <v>223</v>
      </c>
    </row>
    <row r="558" spans="1:12" x14ac:dyDescent="0.25">
      <c r="A558" s="1">
        <v>34800</v>
      </c>
      <c r="B558" s="3">
        <v>50.625</v>
      </c>
      <c r="C558" s="3">
        <v>0</v>
      </c>
      <c r="D558" s="3">
        <f t="shared" si="32"/>
        <v>49.160275239999983</v>
      </c>
      <c r="E558" s="3">
        <f t="shared" si="33"/>
        <v>46.927074314999992</v>
      </c>
      <c r="F558" s="3"/>
      <c r="G558" t="str">
        <f t="shared" si="34"/>
        <v>HOLD</v>
      </c>
      <c r="H558" s="5">
        <f t="shared" si="35"/>
        <v>47.969147288258398</v>
      </c>
      <c r="I558" s="2">
        <f>IF(G558="SELL",0,IF(G558="BUY",ROUNDDOWN((H557-Parameters!$B$3)/B558,0),IF(I557=0,0,I557+ROUNDDOWN((H557+I557*C558)/B558,0))))</f>
        <v>208</v>
      </c>
      <c r="K558" s="5">
        <f t="shared" si="36"/>
        <v>40.531002000000001</v>
      </c>
      <c r="L558" s="10">
        <f t="shared" si="37"/>
        <v>223</v>
      </c>
    </row>
    <row r="559" spans="1:12" x14ac:dyDescent="0.25">
      <c r="A559" s="1">
        <v>34801</v>
      </c>
      <c r="B559" s="3">
        <v>50.796799</v>
      </c>
      <c r="C559" s="3">
        <v>0</v>
      </c>
      <c r="D559" s="3">
        <f t="shared" si="32"/>
        <v>49.234337219999986</v>
      </c>
      <c r="E559" s="3">
        <f t="shared" si="33"/>
        <v>46.958011814999985</v>
      </c>
      <c r="F559" s="3"/>
      <c r="G559" t="str">
        <f t="shared" si="34"/>
        <v>HOLD</v>
      </c>
      <c r="H559" s="5">
        <f t="shared" si="35"/>
        <v>47.969147288258398</v>
      </c>
      <c r="I559" s="2">
        <f>IF(G559="SELL",0,IF(G559="BUY",ROUNDDOWN((H558-Parameters!$B$3)/B559,0),IF(I558=0,0,I558+ROUNDDOWN((H558+I558*C559)/B559,0))))</f>
        <v>208</v>
      </c>
      <c r="K559" s="5">
        <f t="shared" si="36"/>
        <v>40.531002000000001</v>
      </c>
      <c r="L559" s="10">
        <f t="shared" si="37"/>
        <v>223</v>
      </c>
    </row>
    <row r="560" spans="1:12" x14ac:dyDescent="0.25">
      <c r="A560" s="1">
        <v>34802</v>
      </c>
      <c r="B560" s="3">
        <v>51.078097999999997</v>
      </c>
      <c r="C560" s="3">
        <v>0</v>
      </c>
      <c r="D560" s="3">
        <f t="shared" si="32"/>
        <v>49.314337219999992</v>
      </c>
      <c r="E560" s="3">
        <f t="shared" si="33"/>
        <v>46.989652304999979</v>
      </c>
      <c r="F560" s="3"/>
      <c r="G560" t="str">
        <f t="shared" si="34"/>
        <v>HOLD</v>
      </c>
      <c r="H560" s="5">
        <f t="shared" si="35"/>
        <v>47.969147288258398</v>
      </c>
      <c r="I560" s="2">
        <f>IF(G560="SELL",0,IF(G560="BUY",ROUNDDOWN((H559-Parameters!$B$3)/B560,0),IF(I559=0,0,I559+ROUNDDOWN((H559+I559*C560)/B560,0))))</f>
        <v>208</v>
      </c>
      <c r="K560" s="5">
        <f t="shared" si="36"/>
        <v>40.531002000000001</v>
      </c>
      <c r="L560" s="10">
        <f t="shared" si="37"/>
        <v>223</v>
      </c>
    </row>
    <row r="561" spans="1:12" x14ac:dyDescent="0.25">
      <c r="A561" s="1">
        <v>34806</v>
      </c>
      <c r="B561" s="3">
        <v>50.781199999999998</v>
      </c>
      <c r="C561" s="3">
        <v>0</v>
      </c>
      <c r="D561" s="3">
        <f t="shared" si="32"/>
        <v>49.38277523999998</v>
      </c>
      <c r="E561" s="3">
        <f t="shared" si="33"/>
        <v>47.021214804999978</v>
      </c>
      <c r="F561" s="3"/>
      <c r="G561" t="str">
        <f t="shared" si="34"/>
        <v>HOLD</v>
      </c>
      <c r="H561" s="5">
        <f t="shared" si="35"/>
        <v>47.969147288258398</v>
      </c>
      <c r="I561" s="2">
        <f>IF(G561="SELL",0,IF(G561="BUY",ROUNDDOWN((H560-Parameters!$B$3)/B561,0),IF(I560=0,0,I560+ROUNDDOWN((H560+I560*C561)/B561,0))))</f>
        <v>208</v>
      </c>
      <c r="K561" s="5">
        <f t="shared" si="36"/>
        <v>40.531002000000001</v>
      </c>
      <c r="L561" s="10">
        <f t="shared" si="37"/>
        <v>223</v>
      </c>
    </row>
    <row r="562" spans="1:12" x14ac:dyDescent="0.25">
      <c r="A562" s="1">
        <v>34807</v>
      </c>
      <c r="B562" s="3">
        <v>50.609299</v>
      </c>
      <c r="C562" s="3">
        <v>0</v>
      </c>
      <c r="D562" s="3">
        <f t="shared" si="32"/>
        <v>49.434337219999989</v>
      </c>
      <c r="E562" s="3">
        <f t="shared" si="33"/>
        <v>47.051448799999982</v>
      </c>
      <c r="F562" s="3"/>
      <c r="G562" t="str">
        <f t="shared" si="34"/>
        <v>HOLD</v>
      </c>
      <c r="H562" s="5">
        <f t="shared" si="35"/>
        <v>47.969147288258398</v>
      </c>
      <c r="I562" s="2">
        <f>IF(G562="SELL",0,IF(G562="BUY",ROUNDDOWN((H561-Parameters!$B$3)/B562,0),IF(I561=0,0,I561+ROUNDDOWN((H561+I561*C562)/B562,0))))</f>
        <v>208</v>
      </c>
      <c r="K562" s="5">
        <f t="shared" si="36"/>
        <v>40.531002000000001</v>
      </c>
      <c r="L562" s="10">
        <f t="shared" si="37"/>
        <v>223</v>
      </c>
    </row>
    <row r="563" spans="1:12" x14ac:dyDescent="0.25">
      <c r="A563" s="1">
        <v>34808</v>
      </c>
      <c r="B563" s="3">
        <v>50.5625</v>
      </c>
      <c r="C563" s="3">
        <v>0</v>
      </c>
      <c r="D563" s="3">
        <f t="shared" si="32"/>
        <v>49.480901239999987</v>
      </c>
      <c r="E563" s="3">
        <f t="shared" si="33"/>
        <v>47.080277304999981</v>
      </c>
      <c r="F563" s="3"/>
      <c r="G563" t="str">
        <f t="shared" si="34"/>
        <v>HOLD</v>
      </c>
      <c r="H563" s="5">
        <f t="shared" si="35"/>
        <v>47.969147288258398</v>
      </c>
      <c r="I563" s="2">
        <f>IF(G563="SELL",0,IF(G563="BUY",ROUNDDOWN((H562-Parameters!$B$3)/B563,0),IF(I562=0,0,I562+ROUNDDOWN((H562+I562*C563)/B563,0))))</f>
        <v>208</v>
      </c>
      <c r="K563" s="5">
        <f t="shared" si="36"/>
        <v>40.531002000000001</v>
      </c>
      <c r="L563" s="10">
        <f t="shared" si="37"/>
        <v>223</v>
      </c>
    </row>
    <row r="564" spans="1:12" x14ac:dyDescent="0.25">
      <c r="A564" s="1">
        <v>34809</v>
      </c>
      <c r="B564" s="3">
        <v>50.640597999999997</v>
      </c>
      <c r="C564" s="3">
        <v>0</v>
      </c>
      <c r="D564" s="3">
        <f t="shared" si="32"/>
        <v>49.52777721999999</v>
      </c>
      <c r="E564" s="3">
        <f t="shared" si="33"/>
        <v>47.109808799999982</v>
      </c>
      <c r="F564" s="3"/>
      <c r="G564" t="str">
        <f t="shared" si="34"/>
        <v>HOLD</v>
      </c>
      <c r="H564" s="5">
        <f t="shared" si="35"/>
        <v>47.969147288258398</v>
      </c>
      <c r="I564" s="2">
        <f>IF(G564="SELL",0,IF(G564="BUY",ROUNDDOWN((H563-Parameters!$B$3)/B564,0),IF(I563=0,0,I563+ROUNDDOWN((H563+I563*C564)/B564,0))))</f>
        <v>208</v>
      </c>
      <c r="K564" s="5">
        <f t="shared" si="36"/>
        <v>40.531002000000001</v>
      </c>
      <c r="L564" s="10">
        <f t="shared" si="37"/>
        <v>223</v>
      </c>
    </row>
    <row r="565" spans="1:12" x14ac:dyDescent="0.25">
      <c r="A565" s="1">
        <v>34810</v>
      </c>
      <c r="B565" s="3">
        <v>50.890597999999997</v>
      </c>
      <c r="C565" s="3">
        <v>0</v>
      </c>
      <c r="D565" s="3">
        <f t="shared" ref="D565:D628" si="38">AVERAGE(B516:B565)</f>
        <v>49.579653199999981</v>
      </c>
      <c r="E565" s="3">
        <f t="shared" si="33"/>
        <v>47.139652794999982</v>
      </c>
      <c r="F565" s="3"/>
      <c r="G565" t="str">
        <f t="shared" si="34"/>
        <v>HOLD</v>
      </c>
      <c r="H565" s="5">
        <f t="shared" si="35"/>
        <v>47.969147288258398</v>
      </c>
      <c r="I565" s="2">
        <f>IF(G565="SELL",0,IF(G565="BUY",ROUNDDOWN((H564-Parameters!$B$3)/B565,0),IF(I564=0,0,I564+ROUNDDOWN((H564+I564*C565)/B565,0))))</f>
        <v>208</v>
      </c>
      <c r="K565" s="5">
        <f t="shared" si="36"/>
        <v>40.531002000000001</v>
      </c>
      <c r="L565" s="10">
        <f t="shared" si="37"/>
        <v>223</v>
      </c>
    </row>
    <row r="566" spans="1:12" x14ac:dyDescent="0.25">
      <c r="A566" s="1">
        <v>34813</v>
      </c>
      <c r="B566" s="3">
        <v>51.484299</v>
      </c>
      <c r="C566" s="3">
        <v>0</v>
      </c>
      <c r="D566" s="3">
        <f t="shared" si="38"/>
        <v>49.643403199999995</v>
      </c>
      <c r="E566" s="3">
        <f t="shared" si="33"/>
        <v>47.172543289999979</v>
      </c>
      <c r="F566" s="3"/>
      <c r="G566" t="str">
        <f t="shared" si="34"/>
        <v>HOLD</v>
      </c>
      <c r="H566" s="5">
        <f t="shared" si="35"/>
        <v>47.969147288258398</v>
      </c>
      <c r="I566" s="2">
        <f>IF(G566="SELL",0,IF(G566="BUY",ROUNDDOWN((H565-Parameters!$B$3)/B566,0),IF(I565=0,0,I565+ROUNDDOWN((H565+I565*C566)/B566,0))))</f>
        <v>208</v>
      </c>
      <c r="K566" s="5">
        <f t="shared" si="36"/>
        <v>40.531002000000001</v>
      </c>
      <c r="L566" s="10">
        <f t="shared" si="37"/>
        <v>223</v>
      </c>
    </row>
    <row r="567" spans="1:12" x14ac:dyDescent="0.25">
      <c r="A567" s="1">
        <v>34814</v>
      </c>
      <c r="B567" s="3">
        <v>51.343699999999998</v>
      </c>
      <c r="C567" s="3">
        <v>0</v>
      </c>
      <c r="D567" s="3">
        <f t="shared" si="38"/>
        <v>49.70309121999999</v>
      </c>
      <c r="E567" s="3">
        <f t="shared" si="33"/>
        <v>47.205511789999974</v>
      </c>
      <c r="F567" s="3"/>
      <c r="G567" t="str">
        <f t="shared" si="34"/>
        <v>HOLD</v>
      </c>
      <c r="H567" s="5">
        <f t="shared" si="35"/>
        <v>47.969147288258398</v>
      </c>
      <c r="I567" s="2">
        <f>IF(G567="SELL",0,IF(G567="BUY",ROUNDDOWN((H566-Parameters!$B$3)/B567,0),IF(I566=0,0,I566+ROUNDDOWN((H566+I566*C567)/B567,0))))</f>
        <v>208</v>
      </c>
      <c r="K567" s="5">
        <f t="shared" si="36"/>
        <v>40.531002000000001</v>
      </c>
      <c r="L567" s="10">
        <f t="shared" si="37"/>
        <v>223</v>
      </c>
    </row>
    <row r="568" spans="1:12" x14ac:dyDescent="0.25">
      <c r="A568" s="1">
        <v>34815</v>
      </c>
      <c r="B568" s="3">
        <v>51.390597999999997</v>
      </c>
      <c r="C568" s="3">
        <v>0</v>
      </c>
      <c r="D568" s="3">
        <f t="shared" si="38"/>
        <v>49.763403179999983</v>
      </c>
      <c r="E568" s="3">
        <f t="shared" si="33"/>
        <v>47.238402279999974</v>
      </c>
      <c r="F568" s="3"/>
      <c r="G568" t="str">
        <f t="shared" si="34"/>
        <v>HOLD</v>
      </c>
      <c r="H568" s="5">
        <f t="shared" si="35"/>
        <v>47.969147288258398</v>
      </c>
      <c r="I568" s="2">
        <f>IF(G568="SELL",0,IF(G568="BUY",ROUNDDOWN((H567-Parameters!$B$3)/B568,0),IF(I567=0,0,I567+ROUNDDOWN((H567+I567*C568)/B568,0))))</f>
        <v>208</v>
      </c>
      <c r="K568" s="5">
        <f t="shared" si="36"/>
        <v>40.531002000000001</v>
      </c>
      <c r="L568" s="10">
        <f t="shared" si="37"/>
        <v>223</v>
      </c>
    </row>
    <row r="569" spans="1:12" x14ac:dyDescent="0.25">
      <c r="A569" s="1">
        <v>34816</v>
      </c>
      <c r="B569" s="3">
        <v>51.515597999999997</v>
      </c>
      <c r="C569" s="3">
        <v>0</v>
      </c>
      <c r="D569" s="3">
        <f t="shared" si="38"/>
        <v>49.824965139999989</v>
      </c>
      <c r="E569" s="3">
        <f t="shared" si="33"/>
        <v>47.271527279999972</v>
      </c>
      <c r="F569" s="3"/>
      <c r="G569" t="str">
        <f t="shared" si="34"/>
        <v>HOLD</v>
      </c>
      <c r="H569" s="5">
        <f t="shared" si="35"/>
        <v>47.969147288258398</v>
      </c>
      <c r="I569" s="2">
        <f>IF(G569="SELL",0,IF(G569="BUY",ROUNDDOWN((H568-Parameters!$B$3)/B569,0),IF(I568=0,0,I568+ROUNDDOWN((H568+I568*C569)/B569,0))))</f>
        <v>208</v>
      </c>
      <c r="K569" s="5">
        <f t="shared" si="36"/>
        <v>40.531002000000001</v>
      </c>
      <c r="L569" s="10">
        <f t="shared" si="37"/>
        <v>223</v>
      </c>
    </row>
    <row r="570" spans="1:12" x14ac:dyDescent="0.25">
      <c r="A570" s="1">
        <v>34817</v>
      </c>
      <c r="B570" s="3">
        <v>51.593699999999998</v>
      </c>
      <c r="C570" s="3">
        <v>0</v>
      </c>
      <c r="D570" s="3">
        <f t="shared" si="38"/>
        <v>49.882777179999984</v>
      </c>
      <c r="E570" s="3">
        <f t="shared" si="33"/>
        <v>47.30262077999997</v>
      </c>
      <c r="F570" s="3"/>
      <c r="G570" t="str">
        <f t="shared" si="34"/>
        <v>HOLD</v>
      </c>
      <c r="H570" s="5">
        <f t="shared" si="35"/>
        <v>47.969147288258398</v>
      </c>
      <c r="I570" s="2">
        <f>IF(G570="SELL",0,IF(G570="BUY",ROUNDDOWN((H569-Parameters!$B$3)/B570,0),IF(I569=0,0,I569+ROUNDDOWN((H569+I569*C570)/B570,0))))</f>
        <v>208</v>
      </c>
      <c r="K570" s="5">
        <f t="shared" si="36"/>
        <v>40.531002000000001</v>
      </c>
      <c r="L570" s="10">
        <f t="shared" si="37"/>
        <v>223</v>
      </c>
    </row>
    <row r="571" spans="1:12" x14ac:dyDescent="0.25">
      <c r="A571" s="1">
        <v>34820</v>
      </c>
      <c r="B571" s="3">
        <v>51.453097999999997</v>
      </c>
      <c r="C571" s="3">
        <v>0</v>
      </c>
      <c r="D571" s="3">
        <f t="shared" si="38"/>
        <v>49.939027179999982</v>
      </c>
      <c r="E571" s="3">
        <f t="shared" si="33"/>
        <v>47.332933279999963</v>
      </c>
      <c r="F571" s="3"/>
      <c r="G571" t="str">
        <f t="shared" si="34"/>
        <v>HOLD</v>
      </c>
      <c r="H571" s="5">
        <f t="shared" si="35"/>
        <v>47.969147288258398</v>
      </c>
      <c r="I571" s="2">
        <f>IF(G571="SELL",0,IF(G571="BUY",ROUNDDOWN((H570-Parameters!$B$3)/B571,0),IF(I570=0,0,I570+ROUNDDOWN((H570+I570*C571)/B571,0))))</f>
        <v>208</v>
      </c>
      <c r="K571" s="5">
        <f t="shared" si="36"/>
        <v>40.531002000000001</v>
      </c>
      <c r="L571" s="10">
        <f t="shared" si="37"/>
        <v>223</v>
      </c>
    </row>
    <row r="572" spans="1:12" x14ac:dyDescent="0.25">
      <c r="A572" s="1">
        <v>34821</v>
      </c>
      <c r="B572" s="3">
        <v>51.5625</v>
      </c>
      <c r="C572" s="3">
        <v>0</v>
      </c>
      <c r="D572" s="3">
        <f t="shared" si="38"/>
        <v>50.001215219999978</v>
      </c>
      <c r="E572" s="3">
        <f t="shared" si="33"/>
        <v>47.363402279999967</v>
      </c>
      <c r="F572" s="3"/>
      <c r="G572" t="str">
        <f t="shared" si="34"/>
        <v>HOLD</v>
      </c>
      <c r="H572" s="5">
        <f t="shared" si="35"/>
        <v>47.969147288258398</v>
      </c>
      <c r="I572" s="2">
        <f>IF(G572="SELL",0,IF(G572="BUY",ROUNDDOWN((H571-Parameters!$B$3)/B572,0),IF(I571=0,0,I571+ROUNDDOWN((H571+I571*C572)/B572,0))))</f>
        <v>208</v>
      </c>
      <c r="K572" s="5">
        <f t="shared" si="36"/>
        <v>40.531002000000001</v>
      </c>
      <c r="L572" s="10">
        <f t="shared" si="37"/>
        <v>223</v>
      </c>
    </row>
    <row r="573" spans="1:12" x14ac:dyDescent="0.25">
      <c r="A573" s="1">
        <v>34822</v>
      </c>
      <c r="B573" s="3">
        <v>52.281199999999998</v>
      </c>
      <c r="C573" s="3">
        <v>0</v>
      </c>
      <c r="D573" s="3">
        <f t="shared" si="38"/>
        <v>50.078089219999981</v>
      </c>
      <c r="E573" s="3">
        <f t="shared" si="33"/>
        <v>47.397933279999961</v>
      </c>
      <c r="F573" s="3"/>
      <c r="G573" t="str">
        <f t="shared" si="34"/>
        <v>HOLD</v>
      </c>
      <c r="H573" s="5">
        <f t="shared" si="35"/>
        <v>47.969147288258398</v>
      </c>
      <c r="I573" s="2">
        <f>IF(G573="SELL",0,IF(G573="BUY",ROUNDDOWN((H572-Parameters!$B$3)/B573,0),IF(I572=0,0,I572+ROUNDDOWN((H572+I572*C573)/B573,0))))</f>
        <v>208</v>
      </c>
      <c r="K573" s="5">
        <f t="shared" si="36"/>
        <v>40.531002000000001</v>
      </c>
      <c r="L573" s="10">
        <f t="shared" si="37"/>
        <v>223</v>
      </c>
    </row>
    <row r="574" spans="1:12" x14ac:dyDescent="0.25">
      <c r="A574" s="1">
        <v>34823</v>
      </c>
      <c r="B574" s="3">
        <v>52.25</v>
      </c>
      <c r="C574" s="3">
        <v>0</v>
      </c>
      <c r="D574" s="3">
        <f t="shared" si="38"/>
        <v>50.14715323999998</v>
      </c>
      <c r="E574" s="3">
        <f t="shared" si="33"/>
        <v>47.433324284999962</v>
      </c>
      <c r="F574" s="3"/>
      <c r="G574" t="str">
        <f t="shared" si="34"/>
        <v>HOLD</v>
      </c>
      <c r="H574" s="5">
        <f t="shared" si="35"/>
        <v>47.969147288258398</v>
      </c>
      <c r="I574" s="2">
        <f>IF(G574="SELL",0,IF(G574="BUY",ROUNDDOWN((H573-Parameters!$B$3)/B574,0),IF(I573=0,0,I573+ROUNDDOWN((H573+I573*C574)/B574,0))))</f>
        <v>208</v>
      </c>
      <c r="K574" s="5">
        <f t="shared" si="36"/>
        <v>40.531002000000001</v>
      </c>
      <c r="L574" s="10">
        <f t="shared" si="37"/>
        <v>223</v>
      </c>
    </row>
    <row r="575" spans="1:12" x14ac:dyDescent="0.25">
      <c r="A575" s="1">
        <v>34824</v>
      </c>
      <c r="B575" s="3">
        <v>52.1875</v>
      </c>
      <c r="C575" s="3">
        <v>0</v>
      </c>
      <c r="D575" s="3">
        <f t="shared" si="38"/>
        <v>50.213403239999977</v>
      </c>
      <c r="E575" s="3">
        <f t="shared" si="33"/>
        <v>47.467933794999965</v>
      </c>
      <c r="F575" s="3"/>
      <c r="G575" t="str">
        <f t="shared" si="34"/>
        <v>HOLD</v>
      </c>
      <c r="H575" s="5">
        <f t="shared" si="35"/>
        <v>47.969147288258398</v>
      </c>
      <c r="I575" s="2">
        <f>IF(G575="SELL",0,IF(G575="BUY",ROUNDDOWN((H574-Parameters!$B$3)/B575,0),IF(I574=0,0,I574+ROUNDDOWN((H574+I574*C575)/B575,0))))</f>
        <v>208</v>
      </c>
      <c r="K575" s="5">
        <f t="shared" si="36"/>
        <v>40.531002000000001</v>
      </c>
      <c r="L575" s="10">
        <f t="shared" si="37"/>
        <v>223</v>
      </c>
    </row>
    <row r="576" spans="1:12" x14ac:dyDescent="0.25">
      <c r="A576" s="1">
        <v>34827</v>
      </c>
      <c r="B576" s="3">
        <v>52.5625</v>
      </c>
      <c r="C576" s="3">
        <v>0</v>
      </c>
      <c r="D576" s="3">
        <f t="shared" si="38"/>
        <v>50.284653239999983</v>
      </c>
      <c r="E576" s="3">
        <f t="shared" si="33"/>
        <v>47.504027794999963</v>
      </c>
      <c r="F576" s="3"/>
      <c r="G576" t="str">
        <f t="shared" si="34"/>
        <v>HOLD</v>
      </c>
      <c r="H576" s="5">
        <f t="shared" si="35"/>
        <v>47.969147288258398</v>
      </c>
      <c r="I576" s="2">
        <f>IF(G576="SELL",0,IF(G576="BUY",ROUNDDOWN((H575-Parameters!$B$3)/B576,0),IF(I575=0,0,I575+ROUNDDOWN((H575+I575*C576)/B576,0))))</f>
        <v>208</v>
      </c>
      <c r="K576" s="5">
        <f t="shared" si="36"/>
        <v>40.531002000000001</v>
      </c>
      <c r="L576" s="10">
        <f t="shared" si="37"/>
        <v>223</v>
      </c>
    </row>
    <row r="577" spans="1:12" x14ac:dyDescent="0.25">
      <c r="A577" s="1">
        <v>34828</v>
      </c>
      <c r="B577" s="3">
        <v>52.515597999999997</v>
      </c>
      <c r="C577" s="3">
        <v>0</v>
      </c>
      <c r="D577" s="3">
        <f t="shared" si="38"/>
        <v>50.362779219999972</v>
      </c>
      <c r="E577" s="3">
        <f t="shared" si="33"/>
        <v>47.539574784999971</v>
      </c>
      <c r="F577" s="3"/>
      <c r="G577" t="str">
        <f t="shared" si="34"/>
        <v>HOLD</v>
      </c>
      <c r="H577" s="5">
        <f t="shared" si="35"/>
        <v>47.969147288258398</v>
      </c>
      <c r="I577" s="2">
        <f>IF(G577="SELL",0,IF(G577="BUY",ROUNDDOWN((H576-Parameters!$B$3)/B577,0),IF(I576=0,0,I576+ROUNDDOWN((H576+I576*C577)/B577,0))))</f>
        <v>208</v>
      </c>
      <c r="K577" s="5">
        <f t="shared" si="36"/>
        <v>40.531002000000001</v>
      </c>
      <c r="L577" s="10">
        <f t="shared" si="37"/>
        <v>223</v>
      </c>
    </row>
    <row r="578" spans="1:12" x14ac:dyDescent="0.25">
      <c r="A578" s="1">
        <v>34829</v>
      </c>
      <c r="B578" s="3">
        <v>52.578097999999997</v>
      </c>
      <c r="C578" s="3">
        <v>0</v>
      </c>
      <c r="D578" s="3">
        <f t="shared" si="38"/>
        <v>50.434029219999978</v>
      </c>
      <c r="E578" s="3">
        <f t="shared" si="33"/>
        <v>47.575668779999958</v>
      </c>
      <c r="F578" s="3"/>
      <c r="G578" t="str">
        <f t="shared" si="34"/>
        <v>HOLD</v>
      </c>
      <c r="H578" s="5">
        <f t="shared" si="35"/>
        <v>47.969147288258398</v>
      </c>
      <c r="I578" s="2">
        <f>IF(G578="SELL",0,IF(G578="BUY",ROUNDDOWN((H577-Parameters!$B$3)/B578,0),IF(I577=0,0,I577+ROUNDDOWN((H577+I577*C578)/B578,0))))</f>
        <v>208</v>
      </c>
      <c r="K578" s="5">
        <f t="shared" si="36"/>
        <v>40.531002000000001</v>
      </c>
      <c r="L578" s="10">
        <f t="shared" si="37"/>
        <v>223</v>
      </c>
    </row>
    <row r="579" spans="1:12" x14ac:dyDescent="0.25">
      <c r="A579" s="1">
        <v>34830</v>
      </c>
      <c r="B579" s="3">
        <v>52.718699999999998</v>
      </c>
      <c r="C579" s="3">
        <v>0</v>
      </c>
      <c r="D579" s="3">
        <f t="shared" si="38"/>
        <v>50.514341259999973</v>
      </c>
      <c r="E579" s="3">
        <f t="shared" si="33"/>
        <v>47.612465784999955</v>
      </c>
      <c r="F579" s="3"/>
      <c r="G579" t="str">
        <f t="shared" si="34"/>
        <v>HOLD</v>
      </c>
      <c r="H579" s="5">
        <f t="shared" si="35"/>
        <v>47.969147288258398</v>
      </c>
      <c r="I579" s="2">
        <f>IF(G579="SELL",0,IF(G579="BUY",ROUNDDOWN((H578-Parameters!$B$3)/B579,0),IF(I578=0,0,I578+ROUNDDOWN((H578+I578*C579)/B579,0))))</f>
        <v>208</v>
      </c>
      <c r="K579" s="5">
        <f t="shared" si="36"/>
        <v>40.531002000000001</v>
      </c>
      <c r="L579" s="10">
        <f t="shared" si="37"/>
        <v>223</v>
      </c>
    </row>
    <row r="580" spans="1:12" x14ac:dyDescent="0.25">
      <c r="A580" s="1">
        <v>34831</v>
      </c>
      <c r="B580" s="3">
        <v>52.75</v>
      </c>
      <c r="C580" s="3">
        <v>0</v>
      </c>
      <c r="D580" s="3">
        <f t="shared" si="38"/>
        <v>50.594029299999974</v>
      </c>
      <c r="E580" s="3">
        <f t="shared" si="33"/>
        <v>47.648950294999956</v>
      </c>
      <c r="F580" s="3"/>
      <c r="G580" t="str">
        <f t="shared" si="34"/>
        <v>HOLD</v>
      </c>
      <c r="H580" s="5">
        <f t="shared" si="35"/>
        <v>47.969147288258398</v>
      </c>
      <c r="I580" s="2">
        <f>IF(G580="SELL",0,IF(G580="BUY",ROUNDDOWN((H579-Parameters!$B$3)/B580,0),IF(I579=0,0,I579+ROUNDDOWN((H579+I579*C580)/B580,0))))</f>
        <v>208</v>
      </c>
      <c r="K580" s="5">
        <f t="shared" si="36"/>
        <v>40.531002000000001</v>
      </c>
      <c r="L580" s="10">
        <f t="shared" si="37"/>
        <v>223</v>
      </c>
    </row>
    <row r="581" spans="1:12" x14ac:dyDescent="0.25">
      <c r="A581" s="1">
        <v>34834</v>
      </c>
      <c r="B581" s="3">
        <v>53</v>
      </c>
      <c r="C581" s="3">
        <v>0</v>
      </c>
      <c r="D581" s="3">
        <f t="shared" si="38"/>
        <v>50.67840529999998</v>
      </c>
      <c r="E581" s="3">
        <f t="shared" si="33"/>
        <v>47.684419294999955</v>
      </c>
      <c r="F581" s="3"/>
      <c r="G581" t="str">
        <f t="shared" si="34"/>
        <v>HOLD</v>
      </c>
      <c r="H581" s="5">
        <f t="shared" si="35"/>
        <v>47.969147288258398</v>
      </c>
      <c r="I581" s="2">
        <f>IF(G581="SELL",0,IF(G581="BUY",ROUNDDOWN((H580-Parameters!$B$3)/B581,0),IF(I580=0,0,I580+ROUNDDOWN((H580+I580*C581)/B581,0))))</f>
        <v>208</v>
      </c>
      <c r="K581" s="5">
        <f t="shared" si="36"/>
        <v>40.531002000000001</v>
      </c>
      <c r="L581" s="10">
        <f t="shared" si="37"/>
        <v>223</v>
      </c>
    </row>
    <row r="582" spans="1:12" x14ac:dyDescent="0.25">
      <c r="A582" s="1">
        <v>34835</v>
      </c>
      <c r="B582" s="3">
        <v>53.031199999999998</v>
      </c>
      <c r="C582" s="3">
        <v>0</v>
      </c>
      <c r="D582" s="3">
        <f t="shared" si="38"/>
        <v>50.762779299999977</v>
      </c>
      <c r="E582" s="3">
        <f t="shared" si="33"/>
        <v>47.718950294999956</v>
      </c>
      <c r="F582" s="3"/>
      <c r="G582" t="str">
        <f t="shared" si="34"/>
        <v>HOLD</v>
      </c>
      <c r="H582" s="5">
        <f t="shared" si="35"/>
        <v>47.969147288258398</v>
      </c>
      <c r="I582" s="2">
        <f>IF(G582="SELL",0,IF(G582="BUY",ROUNDDOWN((H581-Parameters!$B$3)/B582,0),IF(I581=0,0,I581+ROUNDDOWN((H581+I581*C582)/B582,0))))</f>
        <v>208</v>
      </c>
      <c r="K582" s="5">
        <f t="shared" si="36"/>
        <v>40.531002000000001</v>
      </c>
      <c r="L582" s="10">
        <f t="shared" si="37"/>
        <v>223</v>
      </c>
    </row>
    <row r="583" spans="1:12" x14ac:dyDescent="0.25">
      <c r="A583" s="1">
        <v>34836</v>
      </c>
      <c r="B583" s="3">
        <v>52.828097999999997</v>
      </c>
      <c r="C583" s="3">
        <v>0</v>
      </c>
      <c r="D583" s="3">
        <f t="shared" si="38"/>
        <v>50.850591259999973</v>
      </c>
      <c r="E583" s="3">
        <f t="shared" si="33"/>
        <v>47.752153284999956</v>
      </c>
      <c r="F583" s="3"/>
      <c r="G583" t="str">
        <f t="shared" si="34"/>
        <v>HOLD</v>
      </c>
      <c r="H583" s="5">
        <f t="shared" si="35"/>
        <v>47.969147288258398</v>
      </c>
      <c r="I583" s="2">
        <f>IF(G583="SELL",0,IF(G583="BUY",ROUNDDOWN((H582-Parameters!$B$3)/B583,0),IF(I582=0,0,I582+ROUNDDOWN((H582+I582*C583)/B583,0))))</f>
        <v>208</v>
      </c>
      <c r="K583" s="5">
        <f t="shared" si="36"/>
        <v>40.531002000000001</v>
      </c>
      <c r="L583" s="10">
        <f t="shared" si="37"/>
        <v>223</v>
      </c>
    </row>
    <row r="584" spans="1:12" x14ac:dyDescent="0.25">
      <c r="A584" s="1">
        <v>34837</v>
      </c>
      <c r="B584" s="3">
        <v>52.0625</v>
      </c>
      <c r="C584" s="3">
        <v>0</v>
      </c>
      <c r="D584" s="3">
        <f t="shared" si="38"/>
        <v>50.920591259999973</v>
      </c>
      <c r="E584" s="3">
        <f t="shared" si="33"/>
        <v>47.781450294999956</v>
      </c>
      <c r="F584" s="3"/>
      <c r="G584" t="str">
        <f t="shared" si="34"/>
        <v>HOLD</v>
      </c>
      <c r="H584" s="5">
        <f t="shared" si="35"/>
        <v>47.969147288258398</v>
      </c>
      <c r="I584" s="2">
        <f>IF(G584="SELL",0,IF(G584="BUY",ROUNDDOWN((H583-Parameters!$B$3)/B584,0),IF(I583=0,0,I583+ROUNDDOWN((H583+I583*C584)/B584,0))))</f>
        <v>208</v>
      </c>
      <c r="K584" s="5">
        <f t="shared" si="36"/>
        <v>40.531002000000001</v>
      </c>
      <c r="L584" s="10">
        <f t="shared" si="37"/>
        <v>223</v>
      </c>
    </row>
    <row r="585" spans="1:12" x14ac:dyDescent="0.25">
      <c r="A585" s="1">
        <v>34838</v>
      </c>
      <c r="B585" s="3">
        <v>52.093699999999998</v>
      </c>
      <c r="C585" s="3">
        <v>0</v>
      </c>
      <c r="D585" s="3">
        <f t="shared" si="38"/>
        <v>50.991529279999966</v>
      </c>
      <c r="E585" s="3">
        <f t="shared" si="33"/>
        <v>47.812231294999954</v>
      </c>
      <c r="F585" s="3"/>
      <c r="G585" t="str">
        <f t="shared" si="34"/>
        <v>HOLD</v>
      </c>
      <c r="H585" s="5">
        <f t="shared" si="35"/>
        <v>47.969147288258398</v>
      </c>
      <c r="I585" s="2">
        <f>IF(G585="SELL",0,IF(G585="BUY",ROUNDDOWN((H584-Parameters!$B$3)/B585,0),IF(I584=0,0,I584+ROUNDDOWN((H584+I584*C585)/B585,0))))</f>
        <v>208</v>
      </c>
      <c r="K585" s="5">
        <f t="shared" si="36"/>
        <v>40.531002000000001</v>
      </c>
      <c r="L585" s="10">
        <f t="shared" si="37"/>
        <v>223</v>
      </c>
    </row>
    <row r="586" spans="1:12" x14ac:dyDescent="0.25">
      <c r="A586" s="1">
        <v>34841</v>
      </c>
      <c r="B586" s="3">
        <v>52.671799</v>
      </c>
      <c r="C586" s="3">
        <v>0</v>
      </c>
      <c r="D586" s="3">
        <f t="shared" si="38"/>
        <v>51.059653299999979</v>
      </c>
      <c r="E586" s="3">
        <f t="shared" ref="E586:E649" si="39">AVERAGE(B387:B586)</f>
        <v>47.846684289999956</v>
      </c>
      <c r="F586" s="3"/>
      <c r="G586" t="str">
        <f t="shared" si="34"/>
        <v>HOLD</v>
      </c>
      <c r="H586" s="5">
        <f t="shared" si="35"/>
        <v>47.969147288258398</v>
      </c>
      <c r="I586" s="2">
        <f>IF(G586="SELL",0,IF(G586="BUY",ROUNDDOWN((H585-Parameters!$B$3)/B586,0),IF(I585=0,0,I585+ROUNDDOWN((H585+I585*C586)/B586,0))))</f>
        <v>208</v>
      </c>
      <c r="K586" s="5">
        <f t="shared" si="36"/>
        <v>40.531002000000001</v>
      </c>
      <c r="L586" s="10">
        <f t="shared" si="37"/>
        <v>223</v>
      </c>
    </row>
    <row r="587" spans="1:12" x14ac:dyDescent="0.25">
      <c r="A587" s="1">
        <v>34842</v>
      </c>
      <c r="B587" s="3">
        <v>53.156199999999998</v>
      </c>
      <c r="C587" s="3">
        <v>0</v>
      </c>
      <c r="D587" s="3">
        <f t="shared" si="38"/>
        <v>51.138403299999979</v>
      </c>
      <c r="E587" s="3">
        <f t="shared" si="39"/>
        <v>47.883012299999955</v>
      </c>
      <c r="F587" s="3"/>
      <c r="G587" t="str">
        <f t="shared" si="34"/>
        <v>HOLD</v>
      </c>
      <c r="H587" s="5">
        <f t="shared" si="35"/>
        <v>47.969147288258398</v>
      </c>
      <c r="I587" s="2">
        <f>IF(G587="SELL",0,IF(G587="BUY",ROUNDDOWN((H586-Parameters!$B$3)/B587,0),IF(I586=0,0,I586+ROUNDDOWN((H586+I586*C587)/B587,0))))</f>
        <v>208</v>
      </c>
      <c r="K587" s="5">
        <f t="shared" si="36"/>
        <v>40.531002000000001</v>
      </c>
      <c r="L587" s="10">
        <f t="shared" si="37"/>
        <v>223</v>
      </c>
    </row>
    <row r="588" spans="1:12" x14ac:dyDescent="0.25">
      <c r="A588" s="1">
        <v>34843</v>
      </c>
      <c r="B588" s="3">
        <v>53.125</v>
      </c>
      <c r="C588" s="3">
        <v>0</v>
      </c>
      <c r="D588" s="3">
        <f t="shared" si="38"/>
        <v>51.20934133999998</v>
      </c>
      <c r="E588" s="3">
        <f t="shared" si="39"/>
        <v>47.91879379999996</v>
      </c>
      <c r="F588" s="3"/>
      <c r="G588" t="str">
        <f t="shared" ref="G588:G651" si="40">IF(OR(AND(D588&gt;E588,D587&gt;E587),AND(D588&lt;E588,D587&lt;E587)),"HOLD",IF(AND(D588&gt;E588,D587&lt;E587),"BUY","SELL"))</f>
        <v>HOLD</v>
      </c>
      <c r="H588" s="5">
        <f t="shared" ref="H588:H651" si="41">IF(G588="BUY",H587/(I588*B588),IF(G588="SELL",H587+I587*B588,(H587+I587*C588)-((I588-I587)*B588)))</f>
        <v>47.969147288258398</v>
      </c>
      <c r="I588" s="2">
        <f>IF(G588="SELL",0,IF(G588="BUY",ROUNDDOWN((H587-Parameters!$B$3)/B588,0),IF(I587=0,0,I587+ROUNDDOWN((H587+I587*C588)/B588,0))))</f>
        <v>208</v>
      </c>
      <c r="K588" s="5">
        <f t="shared" ref="K588:K651" si="42">K587+L587*C588-((L588-L587)*B588)</f>
        <v>40.531002000000001</v>
      </c>
      <c r="L588" s="10">
        <f t="shared" ref="L588:L651" si="43">L587+ROUNDDOWN((K587+C588*L587)/B588,0)</f>
        <v>223</v>
      </c>
    </row>
    <row r="589" spans="1:12" x14ac:dyDescent="0.25">
      <c r="A589" s="1">
        <v>34844</v>
      </c>
      <c r="B589" s="3">
        <v>53.171799</v>
      </c>
      <c r="C589" s="3">
        <v>0</v>
      </c>
      <c r="D589" s="3">
        <f t="shared" si="38"/>
        <v>51.283091339999984</v>
      </c>
      <c r="E589" s="3">
        <f t="shared" si="39"/>
        <v>47.953949804999958</v>
      </c>
      <c r="F589" s="3"/>
      <c r="G589" t="str">
        <f t="shared" si="40"/>
        <v>HOLD</v>
      </c>
      <c r="H589" s="5">
        <f t="shared" si="41"/>
        <v>47.969147288258398</v>
      </c>
      <c r="I589" s="2">
        <f>IF(G589="SELL",0,IF(G589="BUY",ROUNDDOWN((H588-Parameters!$B$3)/B589,0),IF(I588=0,0,I588+ROUNDDOWN((H588+I588*C589)/B589,0))))</f>
        <v>208</v>
      </c>
      <c r="K589" s="5">
        <f t="shared" si="42"/>
        <v>40.531002000000001</v>
      </c>
      <c r="L589" s="10">
        <f t="shared" si="43"/>
        <v>223</v>
      </c>
    </row>
    <row r="590" spans="1:12" x14ac:dyDescent="0.25">
      <c r="A590" s="1">
        <v>34845</v>
      </c>
      <c r="B590" s="3">
        <v>52.5625</v>
      </c>
      <c r="C590" s="3">
        <v>0</v>
      </c>
      <c r="D590" s="3">
        <f t="shared" si="38"/>
        <v>51.338717339999974</v>
      </c>
      <c r="E590" s="3">
        <f t="shared" si="39"/>
        <v>47.986918804999959</v>
      </c>
      <c r="F590" s="3"/>
      <c r="G590" t="str">
        <f t="shared" si="40"/>
        <v>HOLD</v>
      </c>
      <c r="H590" s="5">
        <f t="shared" si="41"/>
        <v>47.969147288258398</v>
      </c>
      <c r="I590" s="2">
        <f>IF(G590="SELL",0,IF(G590="BUY",ROUNDDOWN((H589-Parameters!$B$3)/B590,0),IF(I589=0,0,I589+ROUNDDOWN((H589+I589*C590)/B590,0))))</f>
        <v>208</v>
      </c>
      <c r="K590" s="5">
        <f t="shared" si="42"/>
        <v>40.531002000000001</v>
      </c>
      <c r="L590" s="10">
        <f t="shared" si="43"/>
        <v>223</v>
      </c>
    </row>
    <row r="591" spans="1:12" x14ac:dyDescent="0.25">
      <c r="A591" s="1">
        <v>34849</v>
      </c>
      <c r="B591" s="3">
        <v>52.546799</v>
      </c>
      <c r="C591" s="3">
        <v>0</v>
      </c>
      <c r="D591" s="3">
        <f t="shared" si="38"/>
        <v>51.398403319999986</v>
      </c>
      <c r="E591" s="3">
        <f t="shared" si="39"/>
        <v>48.018012309999946</v>
      </c>
      <c r="F591" s="3"/>
      <c r="G591" t="str">
        <f t="shared" si="40"/>
        <v>HOLD</v>
      </c>
      <c r="H591" s="5">
        <f t="shared" si="41"/>
        <v>47.969147288258398</v>
      </c>
      <c r="I591" s="2">
        <f>IF(G591="SELL",0,IF(G591="BUY",ROUNDDOWN((H590-Parameters!$B$3)/B591,0),IF(I590=0,0,I590+ROUNDDOWN((H590+I590*C591)/B591,0))))</f>
        <v>208</v>
      </c>
      <c r="K591" s="5">
        <f t="shared" si="42"/>
        <v>40.531002000000001</v>
      </c>
      <c r="L591" s="10">
        <f t="shared" si="43"/>
        <v>223</v>
      </c>
    </row>
    <row r="592" spans="1:12" x14ac:dyDescent="0.25">
      <c r="A592" s="1">
        <v>34850</v>
      </c>
      <c r="B592" s="3">
        <v>53.640597999999997</v>
      </c>
      <c r="C592" s="3">
        <v>0</v>
      </c>
      <c r="D592" s="3">
        <f t="shared" si="38"/>
        <v>51.479965279999988</v>
      </c>
      <c r="E592" s="3">
        <f t="shared" si="39"/>
        <v>48.054652799999957</v>
      </c>
      <c r="F592" s="3"/>
      <c r="G592" t="str">
        <f t="shared" si="40"/>
        <v>HOLD</v>
      </c>
      <c r="H592" s="5">
        <f t="shared" si="41"/>
        <v>47.969147288258398</v>
      </c>
      <c r="I592" s="2">
        <f>IF(G592="SELL",0,IF(G592="BUY",ROUNDDOWN((H591-Parameters!$B$3)/B592,0),IF(I591=0,0,I591+ROUNDDOWN((H591+I591*C592)/B592,0))))</f>
        <v>208</v>
      </c>
      <c r="K592" s="5">
        <f t="shared" si="42"/>
        <v>40.531002000000001</v>
      </c>
      <c r="L592" s="10">
        <f t="shared" si="43"/>
        <v>223</v>
      </c>
    </row>
    <row r="593" spans="1:12" x14ac:dyDescent="0.25">
      <c r="A593" s="1">
        <v>34851</v>
      </c>
      <c r="B593" s="3">
        <v>53.5</v>
      </c>
      <c r="C593" s="3">
        <v>0</v>
      </c>
      <c r="D593" s="3">
        <f t="shared" si="38"/>
        <v>51.561215279999985</v>
      </c>
      <c r="E593" s="3">
        <f t="shared" si="39"/>
        <v>48.08894980999996</v>
      </c>
      <c r="F593" s="3"/>
      <c r="G593" t="str">
        <f t="shared" si="40"/>
        <v>HOLD</v>
      </c>
      <c r="H593" s="5">
        <f t="shared" si="41"/>
        <v>47.969147288258398</v>
      </c>
      <c r="I593" s="2">
        <f>IF(G593="SELL",0,IF(G593="BUY",ROUNDDOWN((H592-Parameters!$B$3)/B593,0),IF(I592=0,0,I592+ROUNDDOWN((H592+I592*C593)/B593,0))))</f>
        <v>208</v>
      </c>
      <c r="K593" s="5">
        <f t="shared" si="42"/>
        <v>40.531002000000001</v>
      </c>
      <c r="L593" s="10">
        <f t="shared" si="43"/>
        <v>223</v>
      </c>
    </row>
    <row r="594" spans="1:12" x14ac:dyDescent="0.25">
      <c r="A594" s="1">
        <v>34852</v>
      </c>
      <c r="B594" s="3">
        <v>53.546799</v>
      </c>
      <c r="C594" s="3">
        <v>0</v>
      </c>
      <c r="D594" s="3">
        <f t="shared" si="38"/>
        <v>51.642465279999996</v>
      </c>
      <c r="E594" s="3">
        <f t="shared" si="39"/>
        <v>48.12363730999995</v>
      </c>
      <c r="F594" s="3"/>
      <c r="G594" t="str">
        <f t="shared" si="40"/>
        <v>HOLD</v>
      </c>
      <c r="H594" s="5">
        <f t="shared" si="41"/>
        <v>47.969147288258398</v>
      </c>
      <c r="I594" s="2">
        <f>IF(G594="SELL",0,IF(G594="BUY",ROUNDDOWN((H593-Parameters!$B$3)/B594,0),IF(I593=0,0,I593+ROUNDDOWN((H593+I593*C594)/B594,0))))</f>
        <v>208</v>
      </c>
      <c r="K594" s="5">
        <f t="shared" si="42"/>
        <v>40.531002000000001</v>
      </c>
      <c r="L594" s="10">
        <f t="shared" si="43"/>
        <v>223</v>
      </c>
    </row>
    <row r="595" spans="1:12" x14ac:dyDescent="0.25">
      <c r="A595" s="1">
        <v>34855</v>
      </c>
      <c r="B595" s="3">
        <v>53.875</v>
      </c>
      <c r="C595" s="3">
        <v>0</v>
      </c>
      <c r="D595" s="3">
        <f t="shared" si="38"/>
        <v>51.729653319999997</v>
      </c>
      <c r="E595" s="3">
        <f t="shared" si="39"/>
        <v>48.160746819999957</v>
      </c>
      <c r="F595" s="3"/>
      <c r="G595" t="str">
        <f t="shared" si="40"/>
        <v>HOLD</v>
      </c>
      <c r="H595" s="5">
        <f t="shared" si="41"/>
        <v>47.969147288258398</v>
      </c>
      <c r="I595" s="2">
        <f>IF(G595="SELL",0,IF(G595="BUY",ROUNDDOWN((H594-Parameters!$B$3)/B595,0),IF(I594=0,0,I594+ROUNDDOWN((H594+I594*C595)/B595,0))))</f>
        <v>208</v>
      </c>
      <c r="K595" s="5">
        <f t="shared" si="42"/>
        <v>40.531002000000001</v>
      </c>
      <c r="L595" s="10">
        <f t="shared" si="43"/>
        <v>223</v>
      </c>
    </row>
    <row r="596" spans="1:12" x14ac:dyDescent="0.25">
      <c r="A596" s="1">
        <v>34856</v>
      </c>
      <c r="B596" s="3">
        <v>53.781199999999998</v>
      </c>
      <c r="C596" s="3">
        <v>0</v>
      </c>
      <c r="D596" s="3">
        <f t="shared" si="38"/>
        <v>51.800903319999989</v>
      </c>
      <c r="E596" s="3">
        <f t="shared" si="39"/>
        <v>48.197543824999947</v>
      </c>
      <c r="F596" s="3"/>
      <c r="G596" t="str">
        <f t="shared" si="40"/>
        <v>HOLD</v>
      </c>
      <c r="H596" s="5">
        <f t="shared" si="41"/>
        <v>47.969147288258398</v>
      </c>
      <c r="I596" s="2">
        <f>IF(G596="SELL",0,IF(G596="BUY",ROUNDDOWN((H595-Parameters!$B$3)/B596,0),IF(I595=0,0,I595+ROUNDDOWN((H595+I595*C596)/B596,0))))</f>
        <v>208</v>
      </c>
      <c r="K596" s="5">
        <f t="shared" si="42"/>
        <v>40.531002000000001</v>
      </c>
      <c r="L596" s="10">
        <f t="shared" si="43"/>
        <v>223</v>
      </c>
    </row>
    <row r="597" spans="1:12" x14ac:dyDescent="0.25">
      <c r="A597" s="1">
        <v>34857</v>
      </c>
      <c r="B597" s="3">
        <v>53.5</v>
      </c>
      <c r="C597" s="3">
        <v>0</v>
      </c>
      <c r="D597" s="3">
        <f t="shared" si="38"/>
        <v>51.862467339999995</v>
      </c>
      <c r="E597" s="3">
        <f t="shared" si="39"/>
        <v>48.233168824999957</v>
      </c>
      <c r="F597" s="3"/>
      <c r="G597" t="str">
        <f t="shared" si="40"/>
        <v>HOLD</v>
      </c>
      <c r="H597" s="5">
        <f t="shared" si="41"/>
        <v>47.969147288258398</v>
      </c>
      <c r="I597" s="2">
        <f>IF(G597="SELL",0,IF(G597="BUY",ROUNDDOWN((H596-Parameters!$B$3)/B597,0),IF(I596=0,0,I596+ROUNDDOWN((H596+I596*C597)/B597,0))))</f>
        <v>208</v>
      </c>
      <c r="K597" s="5">
        <f t="shared" si="42"/>
        <v>40.531002000000001</v>
      </c>
      <c r="L597" s="10">
        <f t="shared" si="43"/>
        <v>223</v>
      </c>
    </row>
    <row r="598" spans="1:12" x14ac:dyDescent="0.25">
      <c r="A598" s="1">
        <v>34858</v>
      </c>
      <c r="B598" s="3">
        <v>53.375</v>
      </c>
      <c r="C598" s="3">
        <v>0</v>
      </c>
      <c r="D598" s="3">
        <f t="shared" si="38"/>
        <v>51.921531359999989</v>
      </c>
      <c r="E598" s="3">
        <f t="shared" si="39"/>
        <v>48.266840834999954</v>
      </c>
      <c r="F598" s="3"/>
      <c r="G598" t="str">
        <f t="shared" si="40"/>
        <v>HOLD</v>
      </c>
      <c r="H598" s="5">
        <f t="shared" si="41"/>
        <v>47.969147288258398</v>
      </c>
      <c r="I598" s="2">
        <f>IF(G598="SELL",0,IF(G598="BUY",ROUNDDOWN((H597-Parameters!$B$3)/B598,0),IF(I597=0,0,I597+ROUNDDOWN((H597+I597*C598)/B598,0))))</f>
        <v>208</v>
      </c>
      <c r="K598" s="5">
        <f t="shared" si="42"/>
        <v>40.531002000000001</v>
      </c>
      <c r="L598" s="10">
        <f t="shared" si="43"/>
        <v>223</v>
      </c>
    </row>
    <row r="599" spans="1:12" x14ac:dyDescent="0.25">
      <c r="A599" s="1">
        <v>34859</v>
      </c>
      <c r="B599" s="3">
        <v>53.0625</v>
      </c>
      <c r="C599" s="3">
        <v>0</v>
      </c>
      <c r="D599" s="3">
        <f t="shared" si="38"/>
        <v>51.974657359999981</v>
      </c>
      <c r="E599" s="3">
        <f t="shared" si="39"/>
        <v>48.296450344999954</v>
      </c>
      <c r="F599" s="3"/>
      <c r="G599" t="str">
        <f t="shared" si="40"/>
        <v>HOLD</v>
      </c>
      <c r="H599" s="5">
        <f t="shared" si="41"/>
        <v>47.969147288258398</v>
      </c>
      <c r="I599" s="2">
        <f>IF(G599="SELL",0,IF(G599="BUY",ROUNDDOWN((H598-Parameters!$B$3)/B599,0),IF(I598=0,0,I598+ROUNDDOWN((H598+I598*C599)/B599,0))))</f>
        <v>208</v>
      </c>
      <c r="K599" s="5">
        <f t="shared" si="42"/>
        <v>40.531002000000001</v>
      </c>
      <c r="L599" s="10">
        <f t="shared" si="43"/>
        <v>223</v>
      </c>
    </row>
    <row r="600" spans="1:12" x14ac:dyDescent="0.25">
      <c r="A600" s="1">
        <v>34862</v>
      </c>
      <c r="B600" s="3">
        <v>53.359299</v>
      </c>
      <c r="C600" s="3">
        <v>0</v>
      </c>
      <c r="D600" s="3">
        <f t="shared" si="38"/>
        <v>52.035593339999998</v>
      </c>
      <c r="E600" s="3">
        <f t="shared" si="39"/>
        <v>48.328168849999955</v>
      </c>
      <c r="F600" s="3"/>
      <c r="G600" t="str">
        <f t="shared" si="40"/>
        <v>HOLD</v>
      </c>
      <c r="H600" s="5">
        <f t="shared" si="41"/>
        <v>47.969147288258398</v>
      </c>
      <c r="I600" s="2">
        <f>IF(G600="SELL",0,IF(G600="BUY",ROUNDDOWN((H599-Parameters!$B$3)/B600,0),IF(I599=0,0,I599+ROUNDDOWN((H599+I599*C600)/B600,0))))</f>
        <v>208</v>
      </c>
      <c r="K600" s="5">
        <f t="shared" si="42"/>
        <v>40.531002000000001</v>
      </c>
      <c r="L600" s="10">
        <f t="shared" si="43"/>
        <v>223</v>
      </c>
    </row>
    <row r="601" spans="1:12" x14ac:dyDescent="0.25">
      <c r="A601" s="1">
        <v>34863</v>
      </c>
      <c r="B601" s="3">
        <v>53.9375</v>
      </c>
      <c r="C601" s="3">
        <v>0</v>
      </c>
      <c r="D601" s="3">
        <f t="shared" si="38"/>
        <v>52.112157359999991</v>
      </c>
      <c r="E601" s="3">
        <f t="shared" si="39"/>
        <v>48.359418849999955</v>
      </c>
      <c r="F601" s="3"/>
      <c r="G601" t="str">
        <f t="shared" si="40"/>
        <v>HOLD</v>
      </c>
      <c r="H601" s="5">
        <f t="shared" si="41"/>
        <v>47.969147288258398</v>
      </c>
      <c r="I601" s="2">
        <f>IF(G601="SELL",0,IF(G601="BUY",ROUNDDOWN((H600-Parameters!$B$3)/B601,0),IF(I600=0,0,I600+ROUNDDOWN((H600+I600*C601)/B601,0))))</f>
        <v>208</v>
      </c>
      <c r="K601" s="5">
        <f t="shared" si="42"/>
        <v>40.531002000000001</v>
      </c>
      <c r="L601" s="10">
        <f t="shared" si="43"/>
        <v>223</v>
      </c>
    </row>
    <row r="602" spans="1:12" x14ac:dyDescent="0.25">
      <c r="A602" s="1">
        <v>34864</v>
      </c>
      <c r="B602" s="3">
        <v>53.890597999999997</v>
      </c>
      <c r="C602" s="3">
        <v>0</v>
      </c>
      <c r="D602" s="3">
        <f t="shared" si="38"/>
        <v>52.185283339999984</v>
      </c>
      <c r="E602" s="3">
        <f t="shared" si="39"/>
        <v>48.390590839999959</v>
      </c>
      <c r="F602" s="3"/>
      <c r="G602" t="str">
        <f t="shared" si="40"/>
        <v>HOLD</v>
      </c>
      <c r="H602" s="5">
        <f t="shared" si="41"/>
        <v>47.969147288258398</v>
      </c>
      <c r="I602" s="2">
        <f>IF(G602="SELL",0,IF(G602="BUY",ROUNDDOWN((H601-Parameters!$B$3)/B602,0),IF(I601=0,0,I601+ROUNDDOWN((H601+I601*C602)/B602,0))))</f>
        <v>208</v>
      </c>
      <c r="K602" s="5">
        <f t="shared" si="42"/>
        <v>40.531002000000001</v>
      </c>
      <c r="L602" s="10">
        <f t="shared" si="43"/>
        <v>223</v>
      </c>
    </row>
    <row r="603" spans="1:12" x14ac:dyDescent="0.25">
      <c r="A603" s="1">
        <v>34865</v>
      </c>
      <c r="B603" s="3">
        <v>54.125</v>
      </c>
      <c r="C603" s="3">
        <v>0</v>
      </c>
      <c r="D603" s="3">
        <f t="shared" si="38"/>
        <v>52.25653333999999</v>
      </c>
      <c r="E603" s="3">
        <f t="shared" si="39"/>
        <v>48.422309839999961</v>
      </c>
      <c r="F603" s="3"/>
      <c r="G603" t="str">
        <f t="shared" si="40"/>
        <v>HOLD</v>
      </c>
      <c r="H603" s="5">
        <f t="shared" si="41"/>
        <v>47.969147288258398</v>
      </c>
      <c r="I603" s="2">
        <f>IF(G603="SELL",0,IF(G603="BUY",ROUNDDOWN((H602-Parameters!$B$3)/B603,0),IF(I602=0,0,I602+ROUNDDOWN((H602+I602*C603)/B603,0))))</f>
        <v>208</v>
      </c>
      <c r="K603" s="5">
        <f t="shared" si="42"/>
        <v>40.531002000000001</v>
      </c>
      <c r="L603" s="10">
        <f t="shared" si="43"/>
        <v>223</v>
      </c>
    </row>
    <row r="604" spans="1:12" x14ac:dyDescent="0.25">
      <c r="A604" s="1">
        <v>34866</v>
      </c>
      <c r="B604" s="3">
        <v>53.968699999999998</v>
      </c>
      <c r="C604" s="3">
        <v>0.316</v>
      </c>
      <c r="D604" s="3">
        <f t="shared" si="38"/>
        <v>52.324657339999987</v>
      </c>
      <c r="E604" s="3">
        <f t="shared" si="39"/>
        <v>48.453872339999954</v>
      </c>
      <c r="F604" s="3"/>
      <c r="G604" t="str">
        <f t="shared" si="40"/>
        <v>HOLD</v>
      </c>
      <c r="H604" s="5">
        <f t="shared" si="41"/>
        <v>5.7597472882583958</v>
      </c>
      <c r="I604" s="2">
        <f>IF(G604="SELL",0,IF(G604="BUY",ROUNDDOWN((H603-Parameters!$B$3)/B604,0),IF(I603=0,0,I603+ROUNDDOWN((H603+I603*C604)/B604,0))))</f>
        <v>210</v>
      </c>
      <c r="K604" s="5">
        <f t="shared" si="42"/>
        <v>3.0616020000000077</v>
      </c>
      <c r="L604" s="10">
        <f t="shared" si="43"/>
        <v>225</v>
      </c>
    </row>
    <row r="605" spans="1:12" x14ac:dyDescent="0.25">
      <c r="A605" s="1">
        <v>34869</v>
      </c>
      <c r="B605" s="3">
        <v>54.578097999999997</v>
      </c>
      <c r="C605" s="3">
        <v>0</v>
      </c>
      <c r="D605" s="3">
        <f t="shared" si="38"/>
        <v>52.401219299999987</v>
      </c>
      <c r="E605" s="3">
        <f t="shared" si="39"/>
        <v>48.489262829999959</v>
      </c>
      <c r="F605" s="3"/>
      <c r="G605" t="str">
        <f t="shared" si="40"/>
        <v>HOLD</v>
      </c>
      <c r="H605" s="5">
        <f t="shared" si="41"/>
        <v>5.7597472882583958</v>
      </c>
      <c r="I605" s="2">
        <f>IF(G605="SELL",0,IF(G605="BUY",ROUNDDOWN((H604-Parameters!$B$3)/B605,0),IF(I604=0,0,I604+ROUNDDOWN((H604+I604*C605)/B605,0))))</f>
        <v>210</v>
      </c>
      <c r="K605" s="5">
        <f t="shared" si="42"/>
        <v>3.0616020000000077</v>
      </c>
      <c r="L605" s="10">
        <f t="shared" si="43"/>
        <v>225</v>
      </c>
    </row>
    <row r="606" spans="1:12" x14ac:dyDescent="0.25">
      <c r="A606" s="1">
        <v>34870</v>
      </c>
      <c r="B606" s="3">
        <v>54.4375</v>
      </c>
      <c r="C606" s="3">
        <v>0</v>
      </c>
      <c r="D606" s="3">
        <f t="shared" si="38"/>
        <v>52.475907339999985</v>
      </c>
      <c r="E606" s="3">
        <f t="shared" si="39"/>
        <v>48.524966334999959</v>
      </c>
      <c r="F606" s="3"/>
      <c r="G606" t="str">
        <f t="shared" si="40"/>
        <v>HOLD</v>
      </c>
      <c r="H606" s="5">
        <f t="shared" si="41"/>
        <v>5.7597472882583958</v>
      </c>
      <c r="I606" s="2">
        <f>IF(G606="SELL",0,IF(G606="BUY",ROUNDDOWN((H605-Parameters!$B$3)/B606,0),IF(I605=0,0,I605+ROUNDDOWN((H605+I605*C606)/B606,0))))</f>
        <v>210</v>
      </c>
      <c r="K606" s="5">
        <f t="shared" si="42"/>
        <v>3.0616020000000077</v>
      </c>
      <c r="L606" s="10">
        <f t="shared" si="43"/>
        <v>225</v>
      </c>
    </row>
    <row r="607" spans="1:12" x14ac:dyDescent="0.25">
      <c r="A607" s="1">
        <v>34871</v>
      </c>
      <c r="B607" s="3">
        <v>54.406199999999998</v>
      </c>
      <c r="C607" s="3">
        <v>0</v>
      </c>
      <c r="D607" s="3">
        <f t="shared" si="38"/>
        <v>52.548095359999976</v>
      </c>
      <c r="E607" s="3">
        <f t="shared" si="39"/>
        <v>48.56043483499996</v>
      </c>
      <c r="F607" s="3"/>
      <c r="G607" t="str">
        <f t="shared" si="40"/>
        <v>HOLD</v>
      </c>
      <c r="H607" s="5">
        <f t="shared" si="41"/>
        <v>5.7597472882583958</v>
      </c>
      <c r="I607" s="2">
        <f>IF(G607="SELL",0,IF(G607="BUY",ROUNDDOWN((H606-Parameters!$B$3)/B607,0),IF(I606=0,0,I606+ROUNDDOWN((H606+I606*C607)/B607,0))))</f>
        <v>210</v>
      </c>
      <c r="K607" s="5">
        <f t="shared" si="42"/>
        <v>3.0616020000000077</v>
      </c>
      <c r="L607" s="10">
        <f t="shared" si="43"/>
        <v>225</v>
      </c>
    </row>
    <row r="608" spans="1:12" x14ac:dyDescent="0.25">
      <c r="A608" s="1">
        <v>34872</v>
      </c>
      <c r="B608" s="3">
        <v>55.125</v>
      </c>
      <c r="C608" s="3">
        <v>0</v>
      </c>
      <c r="D608" s="3">
        <f t="shared" si="38"/>
        <v>52.63809535999998</v>
      </c>
      <c r="E608" s="3">
        <f t="shared" si="39"/>
        <v>48.599731844999958</v>
      </c>
      <c r="F608" s="3"/>
      <c r="G608" t="str">
        <f t="shared" si="40"/>
        <v>HOLD</v>
      </c>
      <c r="H608" s="5">
        <f t="shared" si="41"/>
        <v>5.7597472882583958</v>
      </c>
      <c r="I608" s="2">
        <f>IF(G608="SELL",0,IF(G608="BUY",ROUNDDOWN((H607-Parameters!$B$3)/B608,0),IF(I607=0,0,I607+ROUNDDOWN((H607+I607*C608)/B608,0))))</f>
        <v>210</v>
      </c>
      <c r="K608" s="5">
        <f t="shared" si="42"/>
        <v>3.0616020000000077</v>
      </c>
      <c r="L608" s="10">
        <f t="shared" si="43"/>
        <v>225</v>
      </c>
    </row>
    <row r="609" spans="1:12" x14ac:dyDescent="0.25">
      <c r="A609" s="1">
        <v>34873</v>
      </c>
      <c r="B609" s="3">
        <v>55.015597999999997</v>
      </c>
      <c r="C609" s="3">
        <v>0</v>
      </c>
      <c r="D609" s="3">
        <f t="shared" si="38"/>
        <v>52.722471339999984</v>
      </c>
      <c r="E609" s="3">
        <f t="shared" si="39"/>
        <v>48.637309834999968</v>
      </c>
      <c r="F609" s="3"/>
      <c r="G609" t="str">
        <f t="shared" si="40"/>
        <v>HOLD</v>
      </c>
      <c r="H609" s="5">
        <f t="shared" si="41"/>
        <v>5.7597472882583958</v>
      </c>
      <c r="I609" s="2">
        <f>IF(G609="SELL",0,IF(G609="BUY",ROUNDDOWN((H608-Parameters!$B$3)/B609,0),IF(I608=0,0,I608+ROUNDDOWN((H608+I608*C609)/B609,0))))</f>
        <v>210</v>
      </c>
      <c r="K609" s="5">
        <f t="shared" si="42"/>
        <v>3.0616020000000077</v>
      </c>
      <c r="L609" s="10">
        <f t="shared" si="43"/>
        <v>225</v>
      </c>
    </row>
    <row r="610" spans="1:12" x14ac:dyDescent="0.25">
      <c r="A610" s="1">
        <v>34876</v>
      </c>
      <c r="B610" s="3">
        <v>54.359299</v>
      </c>
      <c r="C610" s="3">
        <v>0</v>
      </c>
      <c r="D610" s="3">
        <f t="shared" si="38"/>
        <v>52.788095359999986</v>
      </c>
      <c r="E610" s="3">
        <f t="shared" si="39"/>
        <v>48.674106329999958</v>
      </c>
      <c r="F610" s="3"/>
      <c r="G610" t="str">
        <f t="shared" si="40"/>
        <v>HOLD</v>
      </c>
      <c r="H610" s="5">
        <f t="shared" si="41"/>
        <v>5.7597472882583958</v>
      </c>
      <c r="I610" s="2">
        <f>IF(G610="SELL",0,IF(G610="BUY",ROUNDDOWN((H609-Parameters!$B$3)/B610,0),IF(I609=0,0,I609+ROUNDDOWN((H609+I609*C610)/B610,0))))</f>
        <v>210</v>
      </c>
      <c r="K610" s="5">
        <f t="shared" si="42"/>
        <v>3.0616020000000077</v>
      </c>
      <c r="L610" s="10">
        <f t="shared" si="43"/>
        <v>225</v>
      </c>
    </row>
    <row r="611" spans="1:12" x14ac:dyDescent="0.25">
      <c r="A611" s="1">
        <v>34877</v>
      </c>
      <c r="B611" s="3">
        <v>54.25</v>
      </c>
      <c r="C611" s="3">
        <v>0</v>
      </c>
      <c r="D611" s="3">
        <f t="shared" si="38"/>
        <v>52.857471359999984</v>
      </c>
      <c r="E611" s="3">
        <f t="shared" si="39"/>
        <v>48.711059834999972</v>
      </c>
      <c r="F611" s="3"/>
      <c r="G611" t="str">
        <f t="shared" si="40"/>
        <v>HOLD</v>
      </c>
      <c r="H611" s="5">
        <f t="shared" si="41"/>
        <v>5.7597472882583958</v>
      </c>
      <c r="I611" s="2">
        <f>IF(G611="SELL",0,IF(G611="BUY",ROUNDDOWN((H610-Parameters!$B$3)/B611,0),IF(I610=0,0,I610+ROUNDDOWN((H610+I610*C611)/B611,0))))</f>
        <v>210</v>
      </c>
      <c r="K611" s="5">
        <f t="shared" si="42"/>
        <v>3.0616020000000077</v>
      </c>
      <c r="L611" s="10">
        <f t="shared" si="43"/>
        <v>225</v>
      </c>
    </row>
    <row r="612" spans="1:12" x14ac:dyDescent="0.25">
      <c r="A612" s="1">
        <v>34878</v>
      </c>
      <c r="B612" s="3">
        <v>54.531199999999998</v>
      </c>
      <c r="C612" s="3">
        <v>0</v>
      </c>
      <c r="D612" s="3">
        <f t="shared" si="38"/>
        <v>52.935909379999977</v>
      </c>
      <c r="E612" s="3">
        <f t="shared" si="39"/>
        <v>48.748715834999963</v>
      </c>
      <c r="F612" s="3"/>
      <c r="G612" t="str">
        <f t="shared" si="40"/>
        <v>HOLD</v>
      </c>
      <c r="H612" s="5">
        <f t="shared" si="41"/>
        <v>5.7597472882583958</v>
      </c>
      <c r="I612" s="2">
        <f>IF(G612="SELL",0,IF(G612="BUY",ROUNDDOWN((H611-Parameters!$B$3)/B612,0),IF(I611=0,0,I611+ROUNDDOWN((H611+I611*C612)/B612,0))))</f>
        <v>210</v>
      </c>
      <c r="K612" s="5">
        <f t="shared" si="42"/>
        <v>3.0616020000000077</v>
      </c>
      <c r="L612" s="10">
        <f t="shared" si="43"/>
        <v>225</v>
      </c>
    </row>
    <row r="613" spans="1:12" x14ac:dyDescent="0.25">
      <c r="A613" s="1">
        <v>34879</v>
      </c>
      <c r="B613" s="3">
        <v>54.4375</v>
      </c>
      <c r="C613" s="3">
        <v>0</v>
      </c>
      <c r="D613" s="3">
        <f t="shared" si="38"/>
        <v>53.013409379999985</v>
      </c>
      <c r="E613" s="3">
        <f t="shared" si="39"/>
        <v>48.78566933999997</v>
      </c>
      <c r="F613" s="3"/>
      <c r="G613" t="str">
        <f t="shared" si="40"/>
        <v>HOLD</v>
      </c>
      <c r="H613" s="5">
        <f t="shared" si="41"/>
        <v>5.7597472882583958</v>
      </c>
      <c r="I613" s="2">
        <f>IF(G613="SELL",0,IF(G613="BUY",ROUNDDOWN((H612-Parameters!$B$3)/B613,0),IF(I612=0,0,I612+ROUNDDOWN((H612+I612*C613)/B613,0))))</f>
        <v>210</v>
      </c>
      <c r="K613" s="5">
        <f t="shared" si="42"/>
        <v>3.0616020000000077</v>
      </c>
      <c r="L613" s="10">
        <f t="shared" si="43"/>
        <v>225</v>
      </c>
    </row>
    <row r="614" spans="1:12" x14ac:dyDescent="0.25">
      <c r="A614" s="1">
        <v>34880</v>
      </c>
      <c r="B614" s="3">
        <v>54.406199999999998</v>
      </c>
      <c r="C614" s="3">
        <v>0</v>
      </c>
      <c r="D614" s="3">
        <f t="shared" si="38"/>
        <v>53.088721419999978</v>
      </c>
      <c r="E614" s="3">
        <f t="shared" si="39"/>
        <v>48.819497349999963</v>
      </c>
      <c r="F614" s="3"/>
      <c r="G614" t="str">
        <f t="shared" si="40"/>
        <v>HOLD</v>
      </c>
      <c r="H614" s="5">
        <f t="shared" si="41"/>
        <v>5.7597472882583958</v>
      </c>
      <c r="I614" s="2">
        <f>IF(G614="SELL",0,IF(G614="BUY",ROUNDDOWN((H613-Parameters!$B$3)/B614,0),IF(I613=0,0,I613+ROUNDDOWN((H613+I613*C614)/B614,0))))</f>
        <v>210</v>
      </c>
      <c r="K614" s="5">
        <f t="shared" si="42"/>
        <v>3.0616020000000077</v>
      </c>
      <c r="L614" s="10">
        <f t="shared" si="43"/>
        <v>225</v>
      </c>
    </row>
    <row r="615" spans="1:12" x14ac:dyDescent="0.25">
      <c r="A615" s="1">
        <v>34883</v>
      </c>
      <c r="B615" s="3">
        <v>54.609299</v>
      </c>
      <c r="C615" s="3">
        <v>0</v>
      </c>
      <c r="D615" s="3">
        <f t="shared" si="38"/>
        <v>53.163095439999985</v>
      </c>
      <c r="E615" s="3">
        <f t="shared" si="39"/>
        <v>48.857465854999965</v>
      </c>
      <c r="F615" s="3"/>
      <c r="G615" t="str">
        <f t="shared" si="40"/>
        <v>HOLD</v>
      </c>
      <c r="H615" s="5">
        <f t="shared" si="41"/>
        <v>5.7597472882583958</v>
      </c>
      <c r="I615" s="2">
        <f>IF(G615="SELL",0,IF(G615="BUY",ROUNDDOWN((H614-Parameters!$B$3)/B615,0),IF(I614=0,0,I614+ROUNDDOWN((H614+I614*C615)/B615,0))))</f>
        <v>210</v>
      </c>
      <c r="K615" s="5">
        <f t="shared" si="42"/>
        <v>3.0616020000000077</v>
      </c>
      <c r="L615" s="10">
        <f t="shared" si="43"/>
        <v>225</v>
      </c>
    </row>
    <row r="616" spans="1:12" x14ac:dyDescent="0.25">
      <c r="A616" s="1">
        <v>34885</v>
      </c>
      <c r="B616" s="3">
        <v>54.8125</v>
      </c>
      <c r="C616" s="3">
        <v>0</v>
      </c>
      <c r="D616" s="3">
        <f t="shared" si="38"/>
        <v>53.229659459999993</v>
      </c>
      <c r="E616" s="3">
        <f t="shared" si="39"/>
        <v>48.896215854999973</v>
      </c>
      <c r="F616" s="3"/>
      <c r="G616" t="str">
        <f t="shared" si="40"/>
        <v>HOLD</v>
      </c>
      <c r="H616" s="5">
        <f t="shared" si="41"/>
        <v>5.7597472882583958</v>
      </c>
      <c r="I616" s="2">
        <f>IF(G616="SELL",0,IF(G616="BUY",ROUNDDOWN((H615-Parameters!$B$3)/B616,0),IF(I615=0,0,I615+ROUNDDOWN((H615+I615*C616)/B616,0))))</f>
        <v>210</v>
      </c>
      <c r="K616" s="5">
        <f t="shared" si="42"/>
        <v>3.0616020000000077</v>
      </c>
      <c r="L616" s="10">
        <f t="shared" si="43"/>
        <v>225</v>
      </c>
    </row>
    <row r="617" spans="1:12" x14ac:dyDescent="0.25">
      <c r="A617" s="1">
        <v>34886</v>
      </c>
      <c r="B617" s="3">
        <v>55.515597999999997</v>
      </c>
      <c r="C617" s="3">
        <v>0</v>
      </c>
      <c r="D617" s="3">
        <f t="shared" si="38"/>
        <v>53.313097419999984</v>
      </c>
      <c r="E617" s="3">
        <f t="shared" si="39"/>
        <v>48.942934849999965</v>
      </c>
      <c r="F617" s="3"/>
      <c r="G617" t="str">
        <f t="shared" si="40"/>
        <v>HOLD</v>
      </c>
      <c r="H617" s="5">
        <f t="shared" si="41"/>
        <v>5.7597472882583958</v>
      </c>
      <c r="I617" s="2">
        <f>IF(G617="SELL",0,IF(G617="BUY",ROUNDDOWN((H616-Parameters!$B$3)/B617,0),IF(I616=0,0,I616+ROUNDDOWN((H616+I616*C617)/B617,0))))</f>
        <v>210</v>
      </c>
      <c r="K617" s="5">
        <f t="shared" si="42"/>
        <v>3.0616020000000077</v>
      </c>
      <c r="L617" s="10">
        <f t="shared" si="43"/>
        <v>225</v>
      </c>
    </row>
    <row r="618" spans="1:12" x14ac:dyDescent="0.25">
      <c r="A618" s="1">
        <v>34887</v>
      </c>
      <c r="B618" s="3">
        <v>55.765597999999997</v>
      </c>
      <c r="C618" s="3">
        <v>0</v>
      </c>
      <c r="D618" s="3">
        <f t="shared" si="38"/>
        <v>53.400597419999983</v>
      </c>
      <c r="E618" s="3">
        <f t="shared" si="39"/>
        <v>48.990903844999977</v>
      </c>
      <c r="F618" s="3"/>
      <c r="G618" t="str">
        <f t="shared" si="40"/>
        <v>HOLD</v>
      </c>
      <c r="H618" s="5">
        <f t="shared" si="41"/>
        <v>5.7597472882583958</v>
      </c>
      <c r="I618" s="2">
        <f>IF(G618="SELL",0,IF(G618="BUY",ROUNDDOWN((H617-Parameters!$B$3)/B618,0),IF(I617=0,0,I617+ROUNDDOWN((H617+I617*C618)/B618,0))))</f>
        <v>210</v>
      </c>
      <c r="K618" s="5">
        <f t="shared" si="42"/>
        <v>3.0616020000000077</v>
      </c>
      <c r="L618" s="10">
        <f t="shared" si="43"/>
        <v>225</v>
      </c>
    </row>
    <row r="619" spans="1:12" x14ac:dyDescent="0.25">
      <c r="A619" s="1">
        <v>34890</v>
      </c>
      <c r="B619" s="3">
        <v>55.796799</v>
      </c>
      <c r="C619" s="3">
        <v>0</v>
      </c>
      <c r="D619" s="3">
        <f t="shared" si="38"/>
        <v>53.486221440000001</v>
      </c>
      <c r="E619" s="3">
        <f t="shared" si="39"/>
        <v>49.039575339999963</v>
      </c>
      <c r="F619" s="3"/>
      <c r="G619" t="str">
        <f t="shared" si="40"/>
        <v>HOLD</v>
      </c>
      <c r="H619" s="5">
        <f t="shared" si="41"/>
        <v>5.7597472882583958</v>
      </c>
      <c r="I619" s="2">
        <f>IF(G619="SELL",0,IF(G619="BUY",ROUNDDOWN((H618-Parameters!$B$3)/B619,0),IF(I618=0,0,I618+ROUNDDOWN((H618+I618*C619)/B619,0))))</f>
        <v>210</v>
      </c>
      <c r="K619" s="5">
        <f t="shared" si="42"/>
        <v>3.0616020000000077</v>
      </c>
      <c r="L619" s="10">
        <f t="shared" si="43"/>
        <v>225</v>
      </c>
    </row>
    <row r="620" spans="1:12" x14ac:dyDescent="0.25">
      <c r="A620" s="1">
        <v>34891</v>
      </c>
      <c r="B620" s="3">
        <v>55.531199999999998</v>
      </c>
      <c r="C620" s="3">
        <v>0</v>
      </c>
      <c r="D620" s="3">
        <f t="shared" si="38"/>
        <v>53.564971439999994</v>
      </c>
      <c r="E620" s="3">
        <f t="shared" si="39"/>
        <v>49.087700339999962</v>
      </c>
      <c r="F620" s="3"/>
      <c r="G620" t="str">
        <f t="shared" si="40"/>
        <v>HOLD</v>
      </c>
      <c r="H620" s="5">
        <f t="shared" si="41"/>
        <v>5.7597472882583958</v>
      </c>
      <c r="I620" s="2">
        <f>IF(G620="SELL",0,IF(G620="BUY",ROUNDDOWN((H619-Parameters!$B$3)/B620,0),IF(I619=0,0,I619+ROUNDDOWN((H619+I619*C620)/B620,0))))</f>
        <v>210</v>
      </c>
      <c r="K620" s="5">
        <f t="shared" si="42"/>
        <v>3.0616020000000077</v>
      </c>
      <c r="L620" s="10">
        <f t="shared" si="43"/>
        <v>225</v>
      </c>
    </row>
    <row r="621" spans="1:12" x14ac:dyDescent="0.25">
      <c r="A621" s="1">
        <v>34892</v>
      </c>
      <c r="B621" s="3">
        <v>56.218699999999998</v>
      </c>
      <c r="C621" s="3">
        <v>0</v>
      </c>
      <c r="D621" s="3">
        <f t="shared" si="38"/>
        <v>53.66028347999999</v>
      </c>
      <c r="E621" s="3">
        <f t="shared" si="39"/>
        <v>49.138090849999962</v>
      </c>
      <c r="F621" s="3"/>
      <c r="G621" t="str">
        <f t="shared" si="40"/>
        <v>HOLD</v>
      </c>
      <c r="H621" s="5">
        <f t="shared" si="41"/>
        <v>5.7597472882583958</v>
      </c>
      <c r="I621" s="2">
        <f>IF(G621="SELL",0,IF(G621="BUY",ROUNDDOWN((H620-Parameters!$B$3)/B621,0),IF(I620=0,0,I620+ROUNDDOWN((H620+I620*C621)/B621,0))))</f>
        <v>210</v>
      </c>
      <c r="K621" s="5">
        <f t="shared" si="42"/>
        <v>3.0616020000000077</v>
      </c>
      <c r="L621" s="10">
        <f t="shared" si="43"/>
        <v>225</v>
      </c>
    </row>
    <row r="622" spans="1:12" x14ac:dyDescent="0.25">
      <c r="A622" s="1">
        <v>34893</v>
      </c>
      <c r="B622" s="3">
        <v>56.093699999999998</v>
      </c>
      <c r="C622" s="3">
        <v>0</v>
      </c>
      <c r="D622" s="3">
        <f t="shared" si="38"/>
        <v>53.750907479999981</v>
      </c>
      <c r="E622" s="3">
        <f t="shared" si="39"/>
        <v>49.188012854999961</v>
      </c>
      <c r="F622" s="3"/>
      <c r="G622" t="str">
        <f t="shared" si="40"/>
        <v>HOLD</v>
      </c>
      <c r="H622" s="5">
        <f t="shared" si="41"/>
        <v>5.7597472882583958</v>
      </c>
      <c r="I622" s="2">
        <f>IF(G622="SELL",0,IF(G622="BUY",ROUNDDOWN((H621-Parameters!$B$3)/B622,0),IF(I621=0,0,I621+ROUNDDOWN((H621+I621*C622)/B622,0))))</f>
        <v>210</v>
      </c>
      <c r="K622" s="5">
        <f t="shared" si="42"/>
        <v>3.0616020000000077</v>
      </c>
      <c r="L622" s="10">
        <f t="shared" si="43"/>
        <v>225</v>
      </c>
    </row>
    <row r="623" spans="1:12" x14ac:dyDescent="0.25">
      <c r="A623" s="1">
        <v>34894</v>
      </c>
      <c r="B623" s="3">
        <v>56.046799</v>
      </c>
      <c r="C623" s="3">
        <v>0</v>
      </c>
      <c r="D623" s="3">
        <f t="shared" si="38"/>
        <v>53.82621945999999</v>
      </c>
      <c r="E623" s="3">
        <f t="shared" si="39"/>
        <v>49.235903349999965</v>
      </c>
      <c r="F623" s="3"/>
      <c r="G623" t="str">
        <f t="shared" si="40"/>
        <v>HOLD</v>
      </c>
      <c r="H623" s="5">
        <f t="shared" si="41"/>
        <v>5.7597472882583958</v>
      </c>
      <c r="I623" s="2">
        <f>IF(G623="SELL",0,IF(G623="BUY",ROUNDDOWN((H622-Parameters!$B$3)/B623,0),IF(I622=0,0,I622+ROUNDDOWN((H622+I622*C623)/B623,0))))</f>
        <v>210</v>
      </c>
      <c r="K623" s="5">
        <f t="shared" si="42"/>
        <v>3.0616020000000077</v>
      </c>
      <c r="L623" s="10">
        <f t="shared" si="43"/>
        <v>225</v>
      </c>
    </row>
    <row r="624" spans="1:12" x14ac:dyDescent="0.25">
      <c r="A624" s="1">
        <v>34897</v>
      </c>
      <c r="B624" s="3">
        <v>56.359299</v>
      </c>
      <c r="C624" s="3">
        <v>0</v>
      </c>
      <c r="D624" s="3">
        <f t="shared" si="38"/>
        <v>53.908405439999989</v>
      </c>
      <c r="E624" s="3">
        <f t="shared" si="39"/>
        <v>49.286528349999962</v>
      </c>
      <c r="F624" s="3"/>
      <c r="G624" t="str">
        <f t="shared" si="40"/>
        <v>HOLD</v>
      </c>
      <c r="H624" s="5">
        <f t="shared" si="41"/>
        <v>5.7597472882583958</v>
      </c>
      <c r="I624" s="2">
        <f>IF(G624="SELL",0,IF(G624="BUY",ROUNDDOWN((H623-Parameters!$B$3)/B624,0),IF(I623=0,0,I623+ROUNDDOWN((H623+I623*C624)/B624,0))))</f>
        <v>210</v>
      </c>
      <c r="K624" s="5">
        <f t="shared" si="42"/>
        <v>3.0616020000000077</v>
      </c>
      <c r="L624" s="10">
        <f t="shared" si="43"/>
        <v>225</v>
      </c>
    </row>
    <row r="625" spans="1:12" x14ac:dyDescent="0.25">
      <c r="A625" s="1">
        <v>34898</v>
      </c>
      <c r="B625" s="3">
        <v>55.875</v>
      </c>
      <c r="C625" s="3">
        <v>0</v>
      </c>
      <c r="D625" s="3">
        <f t="shared" si="38"/>
        <v>53.982155439999985</v>
      </c>
      <c r="E625" s="3">
        <f t="shared" si="39"/>
        <v>49.335044354999965</v>
      </c>
      <c r="F625" s="3"/>
      <c r="G625" t="str">
        <f t="shared" si="40"/>
        <v>HOLD</v>
      </c>
      <c r="H625" s="5">
        <f t="shared" si="41"/>
        <v>5.7597472882583958</v>
      </c>
      <c r="I625" s="2">
        <f>IF(G625="SELL",0,IF(G625="BUY",ROUNDDOWN((H624-Parameters!$B$3)/B625,0),IF(I624=0,0,I624+ROUNDDOWN((H624+I624*C625)/B625,0))))</f>
        <v>210</v>
      </c>
      <c r="K625" s="5">
        <f t="shared" si="42"/>
        <v>3.0616020000000077</v>
      </c>
      <c r="L625" s="10">
        <f t="shared" si="43"/>
        <v>225</v>
      </c>
    </row>
    <row r="626" spans="1:12" x14ac:dyDescent="0.25">
      <c r="A626" s="1">
        <v>34899</v>
      </c>
      <c r="B626" s="3">
        <v>55.265597999999997</v>
      </c>
      <c r="C626" s="3">
        <v>0</v>
      </c>
      <c r="D626" s="3">
        <f t="shared" si="38"/>
        <v>54.036217399999984</v>
      </c>
      <c r="E626" s="3">
        <f t="shared" si="39"/>
        <v>49.38105984499996</v>
      </c>
      <c r="F626" s="3"/>
      <c r="G626" t="str">
        <f t="shared" si="40"/>
        <v>HOLD</v>
      </c>
      <c r="H626" s="5">
        <f t="shared" si="41"/>
        <v>5.7597472882583958</v>
      </c>
      <c r="I626" s="2">
        <f>IF(G626="SELL",0,IF(G626="BUY",ROUNDDOWN((H625-Parameters!$B$3)/B626,0),IF(I625=0,0,I625+ROUNDDOWN((H625+I625*C626)/B626,0))))</f>
        <v>210</v>
      </c>
      <c r="K626" s="5">
        <f t="shared" si="42"/>
        <v>3.0616020000000077</v>
      </c>
      <c r="L626" s="10">
        <f t="shared" si="43"/>
        <v>225</v>
      </c>
    </row>
    <row r="627" spans="1:12" x14ac:dyDescent="0.25">
      <c r="A627" s="1">
        <v>34900</v>
      </c>
      <c r="B627" s="3">
        <v>55.468699999999998</v>
      </c>
      <c r="C627" s="3">
        <v>0</v>
      </c>
      <c r="D627" s="3">
        <f t="shared" si="38"/>
        <v>54.095279439999985</v>
      </c>
      <c r="E627" s="3">
        <f t="shared" si="39"/>
        <v>49.431528344999968</v>
      </c>
      <c r="F627" s="3"/>
      <c r="G627" t="str">
        <f t="shared" si="40"/>
        <v>HOLD</v>
      </c>
      <c r="H627" s="5">
        <f t="shared" si="41"/>
        <v>5.7597472882583958</v>
      </c>
      <c r="I627" s="2">
        <f>IF(G627="SELL",0,IF(G627="BUY",ROUNDDOWN((H626-Parameters!$B$3)/B627,0),IF(I626=0,0,I626+ROUNDDOWN((H626+I626*C627)/B627,0))))</f>
        <v>210</v>
      </c>
      <c r="K627" s="5">
        <f t="shared" si="42"/>
        <v>3.0616020000000077</v>
      </c>
      <c r="L627" s="10">
        <f t="shared" si="43"/>
        <v>225</v>
      </c>
    </row>
    <row r="628" spans="1:12" x14ac:dyDescent="0.25">
      <c r="A628" s="1">
        <v>34901</v>
      </c>
      <c r="B628" s="3">
        <v>55.406199999999998</v>
      </c>
      <c r="C628" s="3">
        <v>0</v>
      </c>
      <c r="D628" s="3">
        <f t="shared" si="38"/>
        <v>54.151841479999987</v>
      </c>
      <c r="E628" s="3">
        <f t="shared" si="39"/>
        <v>49.481606354999961</v>
      </c>
      <c r="F628" s="3"/>
      <c r="G628" t="str">
        <f t="shared" si="40"/>
        <v>HOLD</v>
      </c>
      <c r="H628" s="5">
        <f t="shared" si="41"/>
        <v>5.7597472882583958</v>
      </c>
      <c r="I628" s="2">
        <f>IF(G628="SELL",0,IF(G628="BUY",ROUNDDOWN((H627-Parameters!$B$3)/B628,0),IF(I627=0,0,I627+ROUNDDOWN((H627+I627*C628)/B628,0))))</f>
        <v>210</v>
      </c>
      <c r="K628" s="5">
        <f t="shared" si="42"/>
        <v>3.0616020000000077</v>
      </c>
      <c r="L628" s="10">
        <f t="shared" si="43"/>
        <v>225</v>
      </c>
    </row>
    <row r="629" spans="1:12" x14ac:dyDescent="0.25">
      <c r="A629" s="1">
        <v>34904</v>
      </c>
      <c r="B629" s="3">
        <v>55.8125</v>
      </c>
      <c r="C629" s="3">
        <v>0</v>
      </c>
      <c r="D629" s="3">
        <f t="shared" ref="D629:D692" si="44">AVERAGE(B580:B629)</f>
        <v>54.213717479999985</v>
      </c>
      <c r="E629" s="3">
        <f t="shared" si="39"/>
        <v>49.53441885499997</v>
      </c>
      <c r="F629" s="3"/>
      <c r="G629" t="str">
        <f t="shared" si="40"/>
        <v>HOLD</v>
      </c>
      <c r="H629" s="5">
        <f t="shared" si="41"/>
        <v>5.7597472882583958</v>
      </c>
      <c r="I629" s="2">
        <f>IF(G629="SELL",0,IF(G629="BUY",ROUNDDOWN((H628-Parameters!$B$3)/B629,0),IF(I628=0,0,I628+ROUNDDOWN((H628+I628*C629)/B629,0))))</f>
        <v>210</v>
      </c>
      <c r="K629" s="5">
        <f t="shared" si="42"/>
        <v>3.0616020000000077</v>
      </c>
      <c r="L629" s="10">
        <f t="shared" si="43"/>
        <v>225</v>
      </c>
    </row>
    <row r="630" spans="1:12" x14ac:dyDescent="0.25">
      <c r="A630" s="1">
        <v>34905</v>
      </c>
      <c r="B630" s="3">
        <v>56.234299</v>
      </c>
      <c r="C630" s="3">
        <v>0</v>
      </c>
      <c r="D630" s="3">
        <f t="shared" si="44"/>
        <v>54.283403459999988</v>
      </c>
      <c r="E630" s="3">
        <f t="shared" si="39"/>
        <v>49.588324859999965</v>
      </c>
      <c r="F630" s="3"/>
      <c r="G630" t="str">
        <f t="shared" si="40"/>
        <v>HOLD</v>
      </c>
      <c r="H630" s="5">
        <f t="shared" si="41"/>
        <v>5.7597472882583958</v>
      </c>
      <c r="I630" s="2">
        <f>IF(G630="SELL",0,IF(G630="BUY",ROUNDDOWN((H629-Parameters!$B$3)/B630,0),IF(I629=0,0,I629+ROUNDDOWN((H629+I629*C630)/B630,0))))</f>
        <v>210</v>
      </c>
      <c r="K630" s="5">
        <f t="shared" si="42"/>
        <v>3.0616020000000077</v>
      </c>
      <c r="L630" s="10">
        <f t="shared" si="43"/>
        <v>225</v>
      </c>
    </row>
    <row r="631" spans="1:12" x14ac:dyDescent="0.25">
      <c r="A631" s="1">
        <v>34906</v>
      </c>
      <c r="B631" s="3">
        <v>56.1875</v>
      </c>
      <c r="C631" s="3">
        <v>0</v>
      </c>
      <c r="D631" s="3">
        <f t="shared" si="44"/>
        <v>54.347153459999987</v>
      </c>
      <c r="E631" s="3">
        <f t="shared" si="39"/>
        <v>49.639574859999968</v>
      </c>
      <c r="F631" s="3"/>
      <c r="G631" t="str">
        <f t="shared" si="40"/>
        <v>HOLD</v>
      </c>
      <c r="H631" s="5">
        <f t="shared" si="41"/>
        <v>5.7597472882583958</v>
      </c>
      <c r="I631" s="2">
        <f>IF(G631="SELL",0,IF(G631="BUY",ROUNDDOWN((H630-Parameters!$B$3)/B631,0),IF(I630=0,0,I630+ROUNDDOWN((H630+I630*C631)/B631,0))))</f>
        <v>210</v>
      </c>
      <c r="K631" s="5">
        <f t="shared" si="42"/>
        <v>3.0616020000000077</v>
      </c>
      <c r="L631" s="10">
        <f t="shared" si="43"/>
        <v>225</v>
      </c>
    </row>
    <row r="632" spans="1:12" x14ac:dyDescent="0.25">
      <c r="A632" s="1">
        <v>34907</v>
      </c>
      <c r="B632" s="3">
        <v>56.656199999999998</v>
      </c>
      <c r="C632" s="3">
        <v>0</v>
      </c>
      <c r="D632" s="3">
        <f t="shared" si="44"/>
        <v>54.419653459999992</v>
      </c>
      <c r="E632" s="3">
        <f t="shared" si="39"/>
        <v>49.689730859999962</v>
      </c>
      <c r="F632" s="3"/>
      <c r="G632" t="str">
        <f t="shared" si="40"/>
        <v>HOLD</v>
      </c>
      <c r="H632" s="5">
        <f t="shared" si="41"/>
        <v>5.7597472882583958</v>
      </c>
      <c r="I632" s="2">
        <f>IF(G632="SELL",0,IF(G632="BUY",ROUNDDOWN((H631-Parameters!$B$3)/B632,0),IF(I631=0,0,I631+ROUNDDOWN((H631+I631*C632)/B632,0))))</f>
        <v>210</v>
      </c>
      <c r="K632" s="5">
        <f t="shared" si="42"/>
        <v>3.0616020000000077</v>
      </c>
      <c r="L632" s="10">
        <f t="shared" si="43"/>
        <v>225</v>
      </c>
    </row>
    <row r="633" spans="1:12" x14ac:dyDescent="0.25">
      <c r="A633" s="1">
        <v>34908</v>
      </c>
      <c r="B633" s="3">
        <v>56.296799</v>
      </c>
      <c r="C633" s="3">
        <v>0</v>
      </c>
      <c r="D633" s="3">
        <f t="shared" si="44"/>
        <v>54.489027479999997</v>
      </c>
      <c r="E633" s="3">
        <f t="shared" si="39"/>
        <v>49.737777354999963</v>
      </c>
      <c r="F633" s="3"/>
      <c r="G633" t="str">
        <f t="shared" si="40"/>
        <v>HOLD</v>
      </c>
      <c r="H633" s="5">
        <f t="shared" si="41"/>
        <v>5.7597472882583958</v>
      </c>
      <c r="I633" s="2">
        <f>IF(G633="SELL",0,IF(G633="BUY",ROUNDDOWN((H632-Parameters!$B$3)/B633,0),IF(I632=0,0,I632+ROUNDDOWN((H632+I632*C633)/B633,0))))</f>
        <v>210</v>
      </c>
      <c r="K633" s="5">
        <f t="shared" si="42"/>
        <v>3.0616020000000077</v>
      </c>
      <c r="L633" s="10">
        <f t="shared" si="43"/>
        <v>225</v>
      </c>
    </row>
    <row r="634" spans="1:12" x14ac:dyDescent="0.25">
      <c r="A634" s="1">
        <v>34911</v>
      </c>
      <c r="B634" s="3">
        <v>56.156199999999998</v>
      </c>
      <c r="C634" s="3">
        <v>0</v>
      </c>
      <c r="D634" s="3">
        <f t="shared" si="44"/>
        <v>54.570901479999996</v>
      </c>
      <c r="E634" s="3">
        <f t="shared" si="39"/>
        <v>49.784339854999963</v>
      </c>
      <c r="F634" s="3"/>
      <c r="G634" t="str">
        <f t="shared" si="40"/>
        <v>HOLD</v>
      </c>
      <c r="H634" s="5">
        <f t="shared" si="41"/>
        <v>5.7597472882583958</v>
      </c>
      <c r="I634" s="2">
        <f>IF(G634="SELL",0,IF(G634="BUY",ROUNDDOWN((H633-Parameters!$B$3)/B634,0),IF(I633=0,0,I633+ROUNDDOWN((H633+I633*C634)/B634,0))))</f>
        <v>210</v>
      </c>
      <c r="K634" s="5">
        <f t="shared" si="42"/>
        <v>3.0616020000000077</v>
      </c>
      <c r="L634" s="10">
        <f t="shared" si="43"/>
        <v>225</v>
      </c>
    </row>
    <row r="635" spans="1:12" x14ac:dyDescent="0.25">
      <c r="A635" s="1">
        <v>34912</v>
      </c>
      <c r="B635" s="3">
        <v>56.0625</v>
      </c>
      <c r="C635" s="3">
        <v>0</v>
      </c>
      <c r="D635" s="3">
        <f t="shared" si="44"/>
        <v>54.650277479999986</v>
      </c>
      <c r="E635" s="3">
        <f t="shared" si="39"/>
        <v>49.829418359999963</v>
      </c>
      <c r="F635" s="3"/>
      <c r="G635" t="str">
        <f t="shared" si="40"/>
        <v>HOLD</v>
      </c>
      <c r="H635" s="5">
        <f t="shared" si="41"/>
        <v>5.7597472882583958</v>
      </c>
      <c r="I635" s="2">
        <f>IF(G635="SELL",0,IF(G635="BUY",ROUNDDOWN((H634-Parameters!$B$3)/B635,0),IF(I634=0,0,I634+ROUNDDOWN((H634+I634*C635)/B635,0))))</f>
        <v>210</v>
      </c>
      <c r="K635" s="5">
        <f t="shared" si="42"/>
        <v>3.0616020000000077</v>
      </c>
      <c r="L635" s="10">
        <f t="shared" si="43"/>
        <v>225</v>
      </c>
    </row>
    <row r="636" spans="1:12" x14ac:dyDescent="0.25">
      <c r="A636" s="1">
        <v>34913</v>
      </c>
      <c r="B636" s="3">
        <v>55.9375</v>
      </c>
      <c r="C636" s="3">
        <v>0</v>
      </c>
      <c r="D636" s="3">
        <f t="shared" si="44"/>
        <v>54.715591499999981</v>
      </c>
      <c r="E636" s="3">
        <f t="shared" si="39"/>
        <v>49.874340369999963</v>
      </c>
      <c r="F636" s="3"/>
      <c r="G636" t="str">
        <f t="shared" si="40"/>
        <v>HOLD</v>
      </c>
      <c r="H636" s="5">
        <f t="shared" si="41"/>
        <v>5.7597472882583958</v>
      </c>
      <c r="I636" s="2">
        <f>IF(G636="SELL",0,IF(G636="BUY",ROUNDDOWN((H635-Parameters!$B$3)/B636,0),IF(I635=0,0,I635+ROUNDDOWN((H635+I635*C636)/B636,0))))</f>
        <v>210</v>
      </c>
      <c r="K636" s="5">
        <f t="shared" si="42"/>
        <v>3.0616020000000077</v>
      </c>
      <c r="L636" s="10">
        <f t="shared" si="43"/>
        <v>225</v>
      </c>
    </row>
    <row r="637" spans="1:12" x14ac:dyDescent="0.25">
      <c r="A637" s="1">
        <v>34914</v>
      </c>
      <c r="B637" s="3">
        <v>55.921799</v>
      </c>
      <c r="C637" s="3">
        <v>0</v>
      </c>
      <c r="D637" s="3">
        <f t="shared" si="44"/>
        <v>54.770903479999987</v>
      </c>
      <c r="E637" s="3">
        <f t="shared" si="39"/>
        <v>49.919730864999963</v>
      </c>
      <c r="F637" s="3"/>
      <c r="G637" t="str">
        <f t="shared" si="40"/>
        <v>HOLD</v>
      </c>
      <c r="H637" s="5">
        <f t="shared" si="41"/>
        <v>5.7597472882583958</v>
      </c>
      <c r="I637" s="2">
        <f>IF(G637="SELL",0,IF(G637="BUY",ROUNDDOWN((H636-Parameters!$B$3)/B637,0),IF(I636=0,0,I636+ROUNDDOWN((H636+I636*C637)/B637,0))))</f>
        <v>210</v>
      </c>
      <c r="K637" s="5">
        <f t="shared" si="42"/>
        <v>3.0616020000000077</v>
      </c>
      <c r="L637" s="10">
        <f t="shared" si="43"/>
        <v>225</v>
      </c>
    </row>
    <row r="638" spans="1:12" x14ac:dyDescent="0.25">
      <c r="A638" s="1">
        <v>34915</v>
      </c>
      <c r="B638" s="3">
        <v>55.984299</v>
      </c>
      <c r="C638" s="3">
        <v>0</v>
      </c>
      <c r="D638" s="3">
        <f t="shared" si="44"/>
        <v>54.828089459999994</v>
      </c>
      <c r="E638" s="3">
        <f t="shared" si="39"/>
        <v>49.964339859999967</v>
      </c>
      <c r="F638" s="3"/>
      <c r="G638" t="str">
        <f t="shared" si="40"/>
        <v>HOLD</v>
      </c>
      <c r="H638" s="5">
        <f t="shared" si="41"/>
        <v>5.7597472882583958</v>
      </c>
      <c r="I638" s="2">
        <f>IF(G638="SELL",0,IF(G638="BUY",ROUNDDOWN((H637-Parameters!$B$3)/B638,0),IF(I637=0,0,I637+ROUNDDOWN((H637+I637*C638)/B638,0))))</f>
        <v>210</v>
      </c>
      <c r="K638" s="5">
        <f t="shared" si="42"/>
        <v>3.0616020000000077</v>
      </c>
      <c r="L638" s="10">
        <f t="shared" si="43"/>
        <v>225</v>
      </c>
    </row>
    <row r="639" spans="1:12" x14ac:dyDescent="0.25">
      <c r="A639" s="1">
        <v>34918</v>
      </c>
      <c r="B639" s="3">
        <v>56.109299</v>
      </c>
      <c r="C639" s="3">
        <v>0</v>
      </c>
      <c r="D639" s="3">
        <f t="shared" si="44"/>
        <v>54.88683945999999</v>
      </c>
      <c r="E639" s="3">
        <f t="shared" si="39"/>
        <v>50.011136354999962</v>
      </c>
      <c r="F639" s="3"/>
      <c r="G639" t="str">
        <f t="shared" si="40"/>
        <v>HOLD</v>
      </c>
      <c r="H639" s="5">
        <f t="shared" si="41"/>
        <v>5.7597472882583958</v>
      </c>
      <c r="I639" s="2">
        <f>IF(G639="SELL",0,IF(G639="BUY",ROUNDDOWN((H638-Parameters!$B$3)/B639,0),IF(I638=0,0,I638+ROUNDDOWN((H638+I638*C639)/B639,0))))</f>
        <v>210</v>
      </c>
      <c r="K639" s="5">
        <f t="shared" si="42"/>
        <v>3.0616020000000077</v>
      </c>
      <c r="L639" s="10">
        <f t="shared" si="43"/>
        <v>225</v>
      </c>
    </row>
    <row r="640" spans="1:12" x14ac:dyDescent="0.25">
      <c r="A640" s="1">
        <v>34919</v>
      </c>
      <c r="B640" s="3">
        <v>56.109299</v>
      </c>
      <c r="C640" s="3">
        <v>0</v>
      </c>
      <c r="D640" s="3">
        <f t="shared" si="44"/>
        <v>54.957775439999999</v>
      </c>
      <c r="E640" s="3">
        <f t="shared" si="39"/>
        <v>50.058870349999971</v>
      </c>
      <c r="F640" s="3"/>
      <c r="G640" t="str">
        <f t="shared" si="40"/>
        <v>HOLD</v>
      </c>
      <c r="H640" s="5">
        <f t="shared" si="41"/>
        <v>5.7597472882583958</v>
      </c>
      <c r="I640" s="2">
        <f>IF(G640="SELL",0,IF(G640="BUY",ROUNDDOWN((H639-Parameters!$B$3)/B640,0),IF(I639=0,0,I639+ROUNDDOWN((H639+I639*C640)/B640,0))))</f>
        <v>210</v>
      </c>
      <c r="K640" s="5">
        <f t="shared" si="42"/>
        <v>3.0616020000000077</v>
      </c>
      <c r="L640" s="10">
        <f t="shared" si="43"/>
        <v>225</v>
      </c>
    </row>
    <row r="641" spans="1:12" x14ac:dyDescent="0.25">
      <c r="A641" s="1">
        <v>34920</v>
      </c>
      <c r="B641" s="3">
        <v>56.093699999999998</v>
      </c>
      <c r="C641" s="3">
        <v>0</v>
      </c>
      <c r="D641" s="3">
        <f t="shared" si="44"/>
        <v>55.028713459999992</v>
      </c>
      <c r="E641" s="3">
        <f t="shared" si="39"/>
        <v>50.10847985499997</v>
      </c>
      <c r="F641" s="3"/>
      <c r="G641" t="str">
        <f t="shared" si="40"/>
        <v>HOLD</v>
      </c>
      <c r="H641" s="5">
        <f t="shared" si="41"/>
        <v>5.7597472882583958</v>
      </c>
      <c r="I641" s="2">
        <f>IF(G641="SELL",0,IF(G641="BUY",ROUNDDOWN((H640-Parameters!$B$3)/B641,0),IF(I640=0,0,I640+ROUNDDOWN((H640+I640*C641)/B641,0))))</f>
        <v>210</v>
      </c>
      <c r="K641" s="5">
        <f t="shared" si="42"/>
        <v>3.0616020000000077</v>
      </c>
      <c r="L641" s="10">
        <f t="shared" si="43"/>
        <v>225</v>
      </c>
    </row>
    <row r="642" spans="1:12" x14ac:dyDescent="0.25">
      <c r="A642" s="1">
        <v>34921</v>
      </c>
      <c r="B642" s="3">
        <v>55.968699999999998</v>
      </c>
      <c r="C642" s="3">
        <v>0</v>
      </c>
      <c r="D642" s="3">
        <f t="shared" si="44"/>
        <v>55.075275499999989</v>
      </c>
      <c r="E642" s="3">
        <f t="shared" si="39"/>
        <v>50.157229854999969</v>
      </c>
      <c r="F642" s="3"/>
      <c r="G642" t="str">
        <f t="shared" si="40"/>
        <v>HOLD</v>
      </c>
      <c r="H642" s="5">
        <f t="shared" si="41"/>
        <v>5.7597472882583958</v>
      </c>
      <c r="I642" s="2">
        <f>IF(G642="SELL",0,IF(G642="BUY",ROUNDDOWN((H641-Parameters!$B$3)/B642,0),IF(I641=0,0,I641+ROUNDDOWN((H641+I641*C642)/B642,0))))</f>
        <v>210</v>
      </c>
      <c r="K642" s="5">
        <f t="shared" si="42"/>
        <v>3.0616020000000077</v>
      </c>
      <c r="L642" s="10">
        <f t="shared" si="43"/>
        <v>225</v>
      </c>
    </row>
    <row r="643" spans="1:12" x14ac:dyDescent="0.25">
      <c r="A643" s="1">
        <v>34922</v>
      </c>
      <c r="B643" s="3">
        <v>55.656199999999998</v>
      </c>
      <c r="C643" s="3">
        <v>0</v>
      </c>
      <c r="D643" s="3">
        <f t="shared" si="44"/>
        <v>55.118399499999988</v>
      </c>
      <c r="E643" s="3">
        <f t="shared" si="39"/>
        <v>50.203557864999965</v>
      </c>
      <c r="F643" s="3"/>
      <c r="G643" t="str">
        <f t="shared" si="40"/>
        <v>HOLD</v>
      </c>
      <c r="H643" s="5">
        <f t="shared" si="41"/>
        <v>5.7597472882583958</v>
      </c>
      <c r="I643" s="2">
        <f>IF(G643="SELL",0,IF(G643="BUY",ROUNDDOWN((H642-Parameters!$B$3)/B643,0),IF(I642=0,0,I642+ROUNDDOWN((H642+I642*C643)/B643,0))))</f>
        <v>210</v>
      </c>
      <c r="K643" s="5">
        <f t="shared" si="42"/>
        <v>3.0616020000000077</v>
      </c>
      <c r="L643" s="10">
        <f t="shared" si="43"/>
        <v>225</v>
      </c>
    </row>
    <row r="644" spans="1:12" x14ac:dyDescent="0.25">
      <c r="A644" s="1">
        <v>34925</v>
      </c>
      <c r="B644" s="3">
        <v>56.156199999999998</v>
      </c>
      <c r="C644" s="3">
        <v>0</v>
      </c>
      <c r="D644" s="3">
        <f t="shared" si="44"/>
        <v>55.170587519999991</v>
      </c>
      <c r="E644" s="3">
        <f t="shared" si="39"/>
        <v>50.250979869999952</v>
      </c>
      <c r="F644" s="3"/>
      <c r="G644" t="str">
        <f t="shared" si="40"/>
        <v>HOLD</v>
      </c>
      <c r="H644" s="5">
        <f t="shared" si="41"/>
        <v>5.7597472882583958</v>
      </c>
      <c r="I644" s="2">
        <f>IF(G644="SELL",0,IF(G644="BUY",ROUNDDOWN((H643-Parameters!$B$3)/B644,0),IF(I643=0,0,I643+ROUNDDOWN((H643+I643*C644)/B644,0))))</f>
        <v>210</v>
      </c>
      <c r="K644" s="5">
        <f t="shared" si="42"/>
        <v>3.0616020000000077</v>
      </c>
      <c r="L644" s="10">
        <f t="shared" si="43"/>
        <v>225</v>
      </c>
    </row>
    <row r="645" spans="1:12" x14ac:dyDescent="0.25">
      <c r="A645" s="1">
        <v>34926</v>
      </c>
      <c r="B645" s="3">
        <v>56.046799</v>
      </c>
      <c r="C645" s="3">
        <v>0</v>
      </c>
      <c r="D645" s="3">
        <f t="shared" si="44"/>
        <v>55.214023499999996</v>
      </c>
      <c r="E645" s="3">
        <f t="shared" si="39"/>
        <v>50.292932864999955</v>
      </c>
      <c r="F645" s="3"/>
      <c r="G645" t="str">
        <f t="shared" si="40"/>
        <v>HOLD</v>
      </c>
      <c r="H645" s="5">
        <f t="shared" si="41"/>
        <v>5.7597472882583958</v>
      </c>
      <c r="I645" s="2">
        <f>IF(G645="SELL",0,IF(G645="BUY",ROUNDDOWN((H644-Parameters!$B$3)/B645,0),IF(I644=0,0,I644+ROUNDDOWN((H644+I644*C645)/B645,0))))</f>
        <v>210</v>
      </c>
      <c r="K645" s="5">
        <f t="shared" si="42"/>
        <v>3.0616020000000077</v>
      </c>
      <c r="L645" s="10">
        <f t="shared" si="43"/>
        <v>225</v>
      </c>
    </row>
    <row r="646" spans="1:12" x14ac:dyDescent="0.25">
      <c r="A646" s="1">
        <v>34927</v>
      </c>
      <c r="B646" s="3">
        <v>56.203097999999997</v>
      </c>
      <c r="C646" s="3">
        <v>0</v>
      </c>
      <c r="D646" s="3">
        <f t="shared" si="44"/>
        <v>55.262461459999997</v>
      </c>
      <c r="E646" s="3">
        <f t="shared" si="39"/>
        <v>50.336526859999957</v>
      </c>
      <c r="F646" s="3"/>
      <c r="G646" t="str">
        <f t="shared" si="40"/>
        <v>HOLD</v>
      </c>
      <c r="H646" s="5">
        <f t="shared" si="41"/>
        <v>5.7597472882583958</v>
      </c>
      <c r="I646" s="2">
        <f>IF(G646="SELL",0,IF(G646="BUY",ROUNDDOWN((H645-Parameters!$B$3)/B646,0),IF(I645=0,0,I645+ROUNDDOWN((H645+I645*C646)/B646,0))))</f>
        <v>210</v>
      </c>
      <c r="K646" s="5">
        <f t="shared" si="42"/>
        <v>3.0616020000000077</v>
      </c>
      <c r="L646" s="10">
        <f t="shared" si="43"/>
        <v>225</v>
      </c>
    </row>
    <row r="647" spans="1:12" x14ac:dyDescent="0.25">
      <c r="A647" s="1">
        <v>34928</v>
      </c>
      <c r="B647" s="3">
        <v>56.109299</v>
      </c>
      <c r="C647" s="3">
        <v>0</v>
      </c>
      <c r="D647" s="3">
        <f t="shared" si="44"/>
        <v>55.314647439999987</v>
      </c>
      <c r="E647" s="3">
        <f t="shared" si="39"/>
        <v>50.382307864999959</v>
      </c>
      <c r="F647" s="3"/>
      <c r="G647" t="str">
        <f t="shared" si="40"/>
        <v>HOLD</v>
      </c>
      <c r="H647" s="5">
        <f t="shared" si="41"/>
        <v>5.7597472882583958</v>
      </c>
      <c r="I647" s="2">
        <f>IF(G647="SELL",0,IF(G647="BUY",ROUNDDOWN((H646-Parameters!$B$3)/B647,0),IF(I646=0,0,I646+ROUNDDOWN((H646+I646*C647)/B647,0))))</f>
        <v>210</v>
      </c>
      <c r="K647" s="5">
        <f t="shared" si="42"/>
        <v>3.0616020000000077</v>
      </c>
      <c r="L647" s="10">
        <f t="shared" si="43"/>
        <v>225</v>
      </c>
    </row>
    <row r="648" spans="1:12" x14ac:dyDescent="0.25">
      <c r="A648" s="1">
        <v>34929</v>
      </c>
      <c r="B648" s="3">
        <v>56.171799</v>
      </c>
      <c r="C648" s="3">
        <v>0</v>
      </c>
      <c r="D648" s="3">
        <f t="shared" si="44"/>
        <v>55.370583419999996</v>
      </c>
      <c r="E648" s="3">
        <f t="shared" si="39"/>
        <v>50.429729359999968</v>
      </c>
      <c r="F648" s="3"/>
      <c r="G648" t="str">
        <f t="shared" si="40"/>
        <v>HOLD</v>
      </c>
      <c r="H648" s="5">
        <f t="shared" si="41"/>
        <v>5.7597472882583958</v>
      </c>
      <c r="I648" s="2">
        <f>IF(G648="SELL",0,IF(G648="BUY",ROUNDDOWN((H647-Parameters!$B$3)/B648,0),IF(I647=0,0,I647+ROUNDDOWN((H647+I647*C648)/B648,0))))</f>
        <v>210</v>
      </c>
      <c r="K648" s="5">
        <f t="shared" si="42"/>
        <v>3.0616020000000077</v>
      </c>
      <c r="L648" s="10">
        <f t="shared" si="43"/>
        <v>225</v>
      </c>
    </row>
    <row r="649" spans="1:12" x14ac:dyDescent="0.25">
      <c r="A649" s="1">
        <v>34932</v>
      </c>
      <c r="B649" s="3">
        <v>56.015597999999997</v>
      </c>
      <c r="C649" s="3">
        <v>0</v>
      </c>
      <c r="D649" s="3">
        <f t="shared" si="44"/>
        <v>55.42964537999999</v>
      </c>
      <c r="E649" s="3">
        <f t="shared" si="39"/>
        <v>50.475119849999963</v>
      </c>
      <c r="F649" s="3"/>
      <c r="G649" t="str">
        <f t="shared" si="40"/>
        <v>HOLD</v>
      </c>
      <c r="H649" s="5">
        <f t="shared" si="41"/>
        <v>5.7597472882583958</v>
      </c>
      <c r="I649" s="2">
        <f>IF(G649="SELL",0,IF(G649="BUY",ROUNDDOWN((H648-Parameters!$B$3)/B649,0),IF(I648=0,0,I648+ROUNDDOWN((H648+I648*C649)/B649,0))))</f>
        <v>210</v>
      </c>
      <c r="K649" s="5">
        <f t="shared" si="42"/>
        <v>3.0616020000000077</v>
      </c>
      <c r="L649" s="10">
        <f t="shared" si="43"/>
        <v>225</v>
      </c>
    </row>
    <row r="650" spans="1:12" x14ac:dyDescent="0.25">
      <c r="A650" s="1">
        <v>34933</v>
      </c>
      <c r="B650" s="3">
        <v>56.125</v>
      </c>
      <c r="C650" s="3">
        <v>0</v>
      </c>
      <c r="D650" s="3">
        <f t="shared" si="44"/>
        <v>55.484959399999987</v>
      </c>
      <c r="E650" s="3">
        <f t="shared" ref="E650:E713" si="45">AVERAGE(B451:B650)</f>
        <v>50.524104359999967</v>
      </c>
      <c r="F650" s="3"/>
      <c r="G650" t="str">
        <f t="shared" si="40"/>
        <v>HOLD</v>
      </c>
      <c r="H650" s="5">
        <f t="shared" si="41"/>
        <v>5.7597472882583958</v>
      </c>
      <c r="I650" s="2">
        <f>IF(G650="SELL",0,IF(G650="BUY",ROUNDDOWN((H649-Parameters!$B$3)/B650,0),IF(I649=0,0,I649+ROUNDDOWN((H649+I649*C650)/B650,0))))</f>
        <v>210</v>
      </c>
      <c r="K650" s="5">
        <f t="shared" si="42"/>
        <v>3.0616020000000077</v>
      </c>
      <c r="L650" s="10">
        <f t="shared" si="43"/>
        <v>225</v>
      </c>
    </row>
    <row r="651" spans="1:12" x14ac:dyDescent="0.25">
      <c r="A651" s="1">
        <v>34934</v>
      </c>
      <c r="B651" s="3">
        <v>55.921799</v>
      </c>
      <c r="C651" s="3">
        <v>0</v>
      </c>
      <c r="D651" s="3">
        <f t="shared" si="44"/>
        <v>55.524645379999995</v>
      </c>
      <c r="E651" s="3">
        <f t="shared" si="45"/>
        <v>50.571369854999958</v>
      </c>
      <c r="F651" s="3"/>
      <c r="G651" t="str">
        <f t="shared" si="40"/>
        <v>HOLD</v>
      </c>
      <c r="H651" s="5">
        <f t="shared" si="41"/>
        <v>5.7597472882583958</v>
      </c>
      <c r="I651" s="2">
        <f>IF(G651="SELL",0,IF(G651="BUY",ROUNDDOWN((H650-Parameters!$B$3)/B651,0),IF(I650=0,0,I650+ROUNDDOWN((H650+I650*C651)/B651,0))))</f>
        <v>210</v>
      </c>
      <c r="K651" s="5">
        <f t="shared" si="42"/>
        <v>3.0616020000000077</v>
      </c>
      <c r="L651" s="10">
        <f t="shared" si="43"/>
        <v>225</v>
      </c>
    </row>
    <row r="652" spans="1:12" x14ac:dyDescent="0.25">
      <c r="A652" s="1">
        <v>34935</v>
      </c>
      <c r="B652" s="3">
        <v>55.984299</v>
      </c>
      <c r="C652" s="3">
        <v>0</v>
      </c>
      <c r="D652" s="3">
        <f t="shared" si="44"/>
        <v>55.566519399999997</v>
      </c>
      <c r="E652" s="3">
        <f t="shared" si="45"/>
        <v>50.617150859999953</v>
      </c>
      <c r="F652" s="3"/>
      <c r="G652" t="str">
        <f t="shared" ref="G652:G715" si="46">IF(OR(AND(D652&gt;E652,D651&gt;E651),AND(D652&lt;E652,D651&lt;E651)),"HOLD",IF(AND(D652&gt;E652,D651&lt;E651),"BUY","SELL"))</f>
        <v>HOLD</v>
      </c>
      <c r="H652" s="5">
        <f t="shared" ref="H652:H715" si="47">IF(G652="BUY",H651/(I652*B652),IF(G652="SELL",H651+I651*B652,(H651+I651*C652)-((I652-I651)*B652)))</f>
        <v>5.7597472882583958</v>
      </c>
      <c r="I652" s="2">
        <f>IF(G652="SELL",0,IF(G652="BUY",ROUNDDOWN((H651-Parameters!$B$3)/B652,0),IF(I651=0,0,I651+ROUNDDOWN((H651+I651*C652)/B652,0))))</f>
        <v>210</v>
      </c>
      <c r="K652" s="5">
        <f t="shared" ref="K652:K715" si="48">K651+L651*C652-((L652-L651)*B652)</f>
        <v>3.0616020000000077</v>
      </c>
      <c r="L652" s="10">
        <f t="shared" ref="L652:L715" si="49">L651+ROUNDDOWN((K651+C652*L651)/B652,0)</f>
        <v>225</v>
      </c>
    </row>
    <row r="653" spans="1:12" x14ac:dyDescent="0.25">
      <c r="A653" s="1">
        <v>34936</v>
      </c>
      <c r="B653" s="3">
        <v>56.296799</v>
      </c>
      <c r="C653" s="3">
        <v>0</v>
      </c>
      <c r="D653" s="3">
        <f t="shared" si="44"/>
        <v>55.609955380000002</v>
      </c>
      <c r="E653" s="3">
        <f t="shared" si="45"/>
        <v>50.664103854999958</v>
      </c>
      <c r="F653" s="3"/>
      <c r="G653" t="str">
        <f t="shared" si="46"/>
        <v>HOLD</v>
      </c>
      <c r="H653" s="5">
        <f t="shared" si="47"/>
        <v>5.7597472882583958</v>
      </c>
      <c r="I653" s="2">
        <f>IF(G653="SELL",0,IF(G653="BUY",ROUNDDOWN((H652-Parameters!$B$3)/B653,0),IF(I652=0,0,I652+ROUNDDOWN((H652+I652*C653)/B653,0))))</f>
        <v>210</v>
      </c>
      <c r="K653" s="5">
        <f t="shared" si="48"/>
        <v>3.0616020000000077</v>
      </c>
      <c r="L653" s="10">
        <f t="shared" si="49"/>
        <v>225</v>
      </c>
    </row>
    <row r="654" spans="1:12" x14ac:dyDescent="0.25">
      <c r="A654" s="1">
        <v>34939</v>
      </c>
      <c r="B654" s="3">
        <v>56.093699999999998</v>
      </c>
      <c r="C654" s="3">
        <v>0</v>
      </c>
      <c r="D654" s="3">
        <f t="shared" si="44"/>
        <v>55.652455379999999</v>
      </c>
      <c r="E654" s="3">
        <f t="shared" si="45"/>
        <v>50.711681864999953</v>
      </c>
      <c r="F654" s="3"/>
      <c r="G654" t="str">
        <f t="shared" si="46"/>
        <v>HOLD</v>
      </c>
      <c r="H654" s="5">
        <f t="shared" si="47"/>
        <v>5.7597472882583958</v>
      </c>
      <c r="I654" s="2">
        <f>IF(G654="SELL",0,IF(G654="BUY",ROUNDDOWN((H653-Parameters!$B$3)/B654,0),IF(I653=0,0,I653+ROUNDDOWN((H653+I653*C654)/B654,0))))</f>
        <v>210</v>
      </c>
      <c r="K654" s="5">
        <f t="shared" si="48"/>
        <v>3.0616020000000077</v>
      </c>
      <c r="L654" s="10">
        <f t="shared" si="49"/>
        <v>225</v>
      </c>
    </row>
    <row r="655" spans="1:12" x14ac:dyDescent="0.25">
      <c r="A655" s="1">
        <v>34940</v>
      </c>
      <c r="B655" s="3">
        <v>56.234299</v>
      </c>
      <c r="C655" s="3">
        <v>0</v>
      </c>
      <c r="D655" s="3">
        <f t="shared" si="44"/>
        <v>55.685579400000009</v>
      </c>
      <c r="E655" s="3">
        <f t="shared" si="45"/>
        <v>50.760822359999956</v>
      </c>
      <c r="F655" s="3"/>
      <c r="G655" t="str">
        <f t="shared" si="46"/>
        <v>HOLD</v>
      </c>
      <c r="H655" s="5">
        <f t="shared" si="47"/>
        <v>5.7597472882583958</v>
      </c>
      <c r="I655" s="2">
        <f>IF(G655="SELL",0,IF(G655="BUY",ROUNDDOWN((H654-Parameters!$B$3)/B655,0),IF(I654=0,0,I654+ROUNDDOWN((H654+I654*C655)/B655,0))))</f>
        <v>210</v>
      </c>
      <c r="K655" s="5">
        <f t="shared" si="48"/>
        <v>3.0616020000000077</v>
      </c>
      <c r="L655" s="10">
        <f t="shared" si="49"/>
        <v>225</v>
      </c>
    </row>
    <row r="656" spans="1:12" x14ac:dyDescent="0.25">
      <c r="A656" s="1">
        <v>34941</v>
      </c>
      <c r="B656" s="3">
        <v>56.359299</v>
      </c>
      <c r="C656" s="3">
        <v>0</v>
      </c>
      <c r="D656" s="3">
        <f t="shared" si="44"/>
        <v>55.724015379999997</v>
      </c>
      <c r="E656" s="3">
        <f t="shared" si="45"/>
        <v>50.808400354999947</v>
      </c>
      <c r="F656" s="3"/>
      <c r="G656" t="str">
        <f t="shared" si="46"/>
        <v>HOLD</v>
      </c>
      <c r="H656" s="5">
        <f t="shared" si="47"/>
        <v>5.7597472882583958</v>
      </c>
      <c r="I656" s="2">
        <f>IF(G656="SELL",0,IF(G656="BUY",ROUNDDOWN((H655-Parameters!$B$3)/B656,0),IF(I655=0,0,I655+ROUNDDOWN((H655+I655*C656)/B656,0))))</f>
        <v>210</v>
      </c>
      <c r="K656" s="5">
        <f t="shared" si="48"/>
        <v>3.0616020000000077</v>
      </c>
      <c r="L656" s="10">
        <f t="shared" si="49"/>
        <v>225</v>
      </c>
    </row>
    <row r="657" spans="1:12" x14ac:dyDescent="0.25">
      <c r="A657" s="1">
        <v>34942</v>
      </c>
      <c r="B657" s="3">
        <v>56.406199999999998</v>
      </c>
      <c r="C657" s="3">
        <v>0</v>
      </c>
      <c r="D657" s="3">
        <f t="shared" si="44"/>
        <v>55.764015380000004</v>
      </c>
      <c r="E657" s="3">
        <f t="shared" si="45"/>
        <v>50.856993854999956</v>
      </c>
      <c r="F657" s="3"/>
      <c r="G657" t="str">
        <f t="shared" si="46"/>
        <v>HOLD</v>
      </c>
      <c r="H657" s="5">
        <f t="shared" si="47"/>
        <v>5.7597472882583958</v>
      </c>
      <c r="I657" s="2">
        <f>IF(G657="SELL",0,IF(G657="BUY",ROUNDDOWN((H656-Parameters!$B$3)/B657,0),IF(I656=0,0,I656+ROUNDDOWN((H656+I656*C657)/B657,0))))</f>
        <v>210</v>
      </c>
      <c r="K657" s="5">
        <f t="shared" si="48"/>
        <v>3.0616020000000077</v>
      </c>
      <c r="L657" s="10">
        <f t="shared" si="49"/>
        <v>225</v>
      </c>
    </row>
    <row r="658" spans="1:12" x14ac:dyDescent="0.25">
      <c r="A658" s="1">
        <v>34943</v>
      </c>
      <c r="B658" s="3">
        <v>56.656199999999998</v>
      </c>
      <c r="C658" s="3">
        <v>0</v>
      </c>
      <c r="D658" s="3">
        <f t="shared" si="44"/>
        <v>55.79463938</v>
      </c>
      <c r="E658" s="3">
        <f t="shared" si="45"/>
        <v>50.906056354999961</v>
      </c>
      <c r="F658" s="3"/>
      <c r="G658" t="str">
        <f t="shared" si="46"/>
        <v>HOLD</v>
      </c>
      <c r="H658" s="5">
        <f t="shared" si="47"/>
        <v>5.7597472882583958</v>
      </c>
      <c r="I658" s="2">
        <f>IF(G658="SELL",0,IF(G658="BUY",ROUNDDOWN((H657-Parameters!$B$3)/B658,0),IF(I657=0,0,I657+ROUNDDOWN((H657+I657*C658)/B658,0))))</f>
        <v>210</v>
      </c>
      <c r="K658" s="5">
        <f t="shared" si="48"/>
        <v>3.0616020000000077</v>
      </c>
      <c r="L658" s="10">
        <f t="shared" si="49"/>
        <v>225</v>
      </c>
    </row>
    <row r="659" spans="1:12" x14ac:dyDescent="0.25">
      <c r="A659" s="1">
        <v>34947</v>
      </c>
      <c r="B659" s="3">
        <v>57.1875</v>
      </c>
      <c r="C659" s="3">
        <v>0</v>
      </c>
      <c r="D659" s="3">
        <f t="shared" si="44"/>
        <v>55.838077419999998</v>
      </c>
      <c r="E659" s="3">
        <f t="shared" si="45"/>
        <v>50.959337854999958</v>
      </c>
      <c r="F659" s="3"/>
      <c r="G659" t="str">
        <f t="shared" si="46"/>
        <v>HOLD</v>
      </c>
      <c r="H659" s="5">
        <f t="shared" si="47"/>
        <v>5.7597472882583958</v>
      </c>
      <c r="I659" s="2">
        <f>IF(G659="SELL",0,IF(G659="BUY",ROUNDDOWN((H658-Parameters!$B$3)/B659,0),IF(I658=0,0,I658+ROUNDDOWN((H658+I658*C659)/B659,0))))</f>
        <v>210</v>
      </c>
      <c r="K659" s="5">
        <f t="shared" si="48"/>
        <v>3.0616020000000077</v>
      </c>
      <c r="L659" s="10">
        <f t="shared" si="49"/>
        <v>225</v>
      </c>
    </row>
    <row r="660" spans="1:12" x14ac:dyDescent="0.25">
      <c r="A660" s="1">
        <v>34948</v>
      </c>
      <c r="B660" s="3">
        <v>57.296799</v>
      </c>
      <c r="C660" s="3">
        <v>0</v>
      </c>
      <c r="D660" s="3">
        <f t="shared" si="44"/>
        <v>55.896827420000001</v>
      </c>
      <c r="E660" s="3">
        <f t="shared" si="45"/>
        <v>51.01347834999995</v>
      </c>
      <c r="F660" s="3"/>
      <c r="G660" t="str">
        <f t="shared" si="46"/>
        <v>HOLD</v>
      </c>
      <c r="H660" s="5">
        <f t="shared" si="47"/>
        <v>5.7597472882583958</v>
      </c>
      <c r="I660" s="2">
        <f>IF(G660="SELL",0,IF(G660="BUY",ROUNDDOWN((H659-Parameters!$B$3)/B660,0),IF(I659=0,0,I659+ROUNDDOWN((H659+I659*C660)/B660,0))))</f>
        <v>210</v>
      </c>
      <c r="K660" s="5">
        <f t="shared" si="48"/>
        <v>3.0616020000000077</v>
      </c>
      <c r="L660" s="10">
        <f t="shared" si="49"/>
        <v>225</v>
      </c>
    </row>
    <row r="661" spans="1:12" x14ac:dyDescent="0.25">
      <c r="A661" s="1">
        <v>34949</v>
      </c>
      <c r="B661" s="3">
        <v>57.328097999999997</v>
      </c>
      <c r="C661" s="3">
        <v>0</v>
      </c>
      <c r="D661" s="3">
        <f t="shared" si="44"/>
        <v>55.95838938</v>
      </c>
      <c r="E661" s="3">
        <f t="shared" si="45"/>
        <v>51.07011883999995</v>
      </c>
      <c r="F661" s="3"/>
      <c r="G661" t="str">
        <f t="shared" si="46"/>
        <v>HOLD</v>
      </c>
      <c r="H661" s="5">
        <f t="shared" si="47"/>
        <v>5.7597472882583958</v>
      </c>
      <c r="I661" s="2">
        <f>IF(G661="SELL",0,IF(G661="BUY",ROUNDDOWN((H660-Parameters!$B$3)/B661,0),IF(I660=0,0,I660+ROUNDDOWN((H660+I660*C661)/B661,0))))</f>
        <v>210</v>
      </c>
      <c r="K661" s="5">
        <f t="shared" si="48"/>
        <v>3.0616020000000077</v>
      </c>
      <c r="L661" s="10">
        <f t="shared" si="49"/>
        <v>225</v>
      </c>
    </row>
    <row r="662" spans="1:12" x14ac:dyDescent="0.25">
      <c r="A662" s="1">
        <v>34950</v>
      </c>
      <c r="B662" s="3">
        <v>57.546799</v>
      </c>
      <c r="C662" s="3">
        <v>0</v>
      </c>
      <c r="D662" s="3">
        <f t="shared" si="44"/>
        <v>56.018701359999994</v>
      </c>
      <c r="E662" s="3">
        <f t="shared" si="45"/>
        <v>51.132852834999959</v>
      </c>
      <c r="F662" s="3"/>
      <c r="G662" t="str">
        <f t="shared" si="46"/>
        <v>HOLD</v>
      </c>
      <c r="H662" s="5">
        <f t="shared" si="47"/>
        <v>5.7597472882583958</v>
      </c>
      <c r="I662" s="2">
        <f>IF(G662="SELL",0,IF(G662="BUY",ROUNDDOWN((H661-Parameters!$B$3)/B662,0),IF(I661=0,0,I661+ROUNDDOWN((H661+I661*C662)/B662,0))))</f>
        <v>210</v>
      </c>
      <c r="K662" s="5">
        <f t="shared" si="48"/>
        <v>3.0616020000000077</v>
      </c>
      <c r="L662" s="10">
        <f t="shared" si="49"/>
        <v>225</v>
      </c>
    </row>
    <row r="663" spans="1:12" x14ac:dyDescent="0.25">
      <c r="A663" s="1">
        <v>34953</v>
      </c>
      <c r="B663" s="3">
        <v>57.703097999999997</v>
      </c>
      <c r="C663" s="3">
        <v>0</v>
      </c>
      <c r="D663" s="3">
        <f t="shared" si="44"/>
        <v>56.084013319999997</v>
      </c>
      <c r="E663" s="3">
        <f t="shared" si="45"/>
        <v>51.19511832499996</v>
      </c>
      <c r="F663" s="3"/>
      <c r="G663" t="str">
        <f t="shared" si="46"/>
        <v>HOLD</v>
      </c>
      <c r="H663" s="5">
        <f t="shared" si="47"/>
        <v>5.7597472882583958</v>
      </c>
      <c r="I663" s="2">
        <f>IF(G663="SELL",0,IF(G663="BUY",ROUNDDOWN((H662-Parameters!$B$3)/B663,0),IF(I662=0,0,I662+ROUNDDOWN((H662+I662*C663)/B663,0))))</f>
        <v>210</v>
      </c>
      <c r="K663" s="5">
        <f t="shared" si="48"/>
        <v>3.0616020000000077</v>
      </c>
      <c r="L663" s="10">
        <f t="shared" si="49"/>
        <v>225</v>
      </c>
    </row>
    <row r="664" spans="1:12" x14ac:dyDescent="0.25">
      <c r="A664" s="1">
        <v>34954</v>
      </c>
      <c r="B664" s="3">
        <v>57.968699999999998</v>
      </c>
      <c r="C664" s="3">
        <v>0</v>
      </c>
      <c r="D664" s="3">
        <f t="shared" si="44"/>
        <v>56.155263319999996</v>
      </c>
      <c r="E664" s="3">
        <f t="shared" si="45"/>
        <v>51.25761832499996</v>
      </c>
      <c r="F664" s="3"/>
      <c r="G664" t="str">
        <f t="shared" si="46"/>
        <v>HOLD</v>
      </c>
      <c r="H664" s="5">
        <f t="shared" si="47"/>
        <v>5.7597472882583958</v>
      </c>
      <c r="I664" s="2">
        <f>IF(G664="SELL",0,IF(G664="BUY",ROUNDDOWN((H663-Parameters!$B$3)/B664,0),IF(I663=0,0,I663+ROUNDDOWN((H663+I663*C664)/B664,0))))</f>
        <v>210</v>
      </c>
      <c r="K664" s="5">
        <f t="shared" si="48"/>
        <v>3.0616020000000077</v>
      </c>
      <c r="L664" s="10">
        <f t="shared" si="49"/>
        <v>225</v>
      </c>
    </row>
    <row r="665" spans="1:12" x14ac:dyDescent="0.25">
      <c r="A665" s="1">
        <v>34955</v>
      </c>
      <c r="B665" s="3">
        <v>58.234299</v>
      </c>
      <c r="C665" s="3">
        <v>0</v>
      </c>
      <c r="D665" s="3">
        <f t="shared" si="44"/>
        <v>56.227763319999994</v>
      </c>
      <c r="E665" s="3">
        <f t="shared" si="45"/>
        <v>51.320430824999967</v>
      </c>
      <c r="F665" s="3"/>
      <c r="G665" t="str">
        <f t="shared" si="46"/>
        <v>HOLD</v>
      </c>
      <c r="H665" s="5">
        <f t="shared" si="47"/>
        <v>5.7597472882583958</v>
      </c>
      <c r="I665" s="2">
        <f>IF(G665="SELL",0,IF(G665="BUY",ROUNDDOWN((H664-Parameters!$B$3)/B665,0),IF(I664=0,0,I664+ROUNDDOWN((H664+I664*C665)/B665,0))))</f>
        <v>210</v>
      </c>
      <c r="K665" s="5">
        <f t="shared" si="48"/>
        <v>3.0616020000000077</v>
      </c>
      <c r="L665" s="10">
        <f t="shared" si="49"/>
        <v>225</v>
      </c>
    </row>
    <row r="666" spans="1:12" x14ac:dyDescent="0.25">
      <c r="A666" s="1">
        <v>34956</v>
      </c>
      <c r="B666" s="3">
        <v>58.765597999999997</v>
      </c>
      <c r="C666" s="3">
        <v>0</v>
      </c>
      <c r="D666" s="3">
        <f t="shared" si="44"/>
        <v>56.306825279999991</v>
      </c>
      <c r="E666" s="3">
        <f t="shared" si="45"/>
        <v>51.385977814999961</v>
      </c>
      <c r="F666" s="3"/>
      <c r="G666" t="str">
        <f t="shared" si="46"/>
        <v>HOLD</v>
      </c>
      <c r="H666" s="5">
        <f t="shared" si="47"/>
        <v>5.7597472882583958</v>
      </c>
      <c r="I666" s="2">
        <f>IF(G666="SELL",0,IF(G666="BUY",ROUNDDOWN((H665-Parameters!$B$3)/B666,0),IF(I665=0,0,I665+ROUNDDOWN((H665+I665*C666)/B666,0))))</f>
        <v>210</v>
      </c>
      <c r="K666" s="5">
        <f t="shared" si="48"/>
        <v>3.0616020000000077</v>
      </c>
      <c r="L666" s="10">
        <f t="shared" si="49"/>
        <v>225</v>
      </c>
    </row>
    <row r="667" spans="1:12" x14ac:dyDescent="0.25">
      <c r="A667" s="1">
        <v>34957</v>
      </c>
      <c r="B667" s="3">
        <v>58.4375</v>
      </c>
      <c r="C667" s="3">
        <v>0.312</v>
      </c>
      <c r="D667" s="3">
        <f t="shared" si="44"/>
        <v>56.365263319999997</v>
      </c>
      <c r="E667" s="3">
        <f t="shared" si="45"/>
        <v>51.450196814999963</v>
      </c>
      <c r="F667" s="3"/>
      <c r="G667" t="str">
        <f t="shared" si="46"/>
        <v>HOLD</v>
      </c>
      <c r="H667" s="5">
        <f t="shared" si="47"/>
        <v>12.842247288258392</v>
      </c>
      <c r="I667" s="2">
        <f>IF(G667="SELL",0,IF(G667="BUY",ROUNDDOWN((H666-Parameters!$B$3)/B667,0),IF(I666=0,0,I666+ROUNDDOWN((H666+I666*C667)/B667,0))))</f>
        <v>211</v>
      </c>
      <c r="K667" s="5">
        <f t="shared" si="48"/>
        <v>14.824102000000011</v>
      </c>
      <c r="L667" s="10">
        <f t="shared" si="49"/>
        <v>226</v>
      </c>
    </row>
    <row r="668" spans="1:12" x14ac:dyDescent="0.25">
      <c r="A668" s="1">
        <v>34960</v>
      </c>
      <c r="B668" s="3">
        <v>58.218699999999998</v>
      </c>
      <c r="C668" s="3">
        <v>0</v>
      </c>
      <c r="D668" s="3">
        <f t="shared" si="44"/>
        <v>56.414325359999985</v>
      </c>
      <c r="E668" s="3">
        <f t="shared" si="45"/>
        <v>51.515587324999963</v>
      </c>
      <c r="F668" s="3"/>
      <c r="G668" t="str">
        <f t="shared" si="46"/>
        <v>HOLD</v>
      </c>
      <c r="H668" s="5">
        <f t="shared" si="47"/>
        <v>12.842247288258392</v>
      </c>
      <c r="I668" s="2">
        <f>IF(G668="SELL",0,IF(G668="BUY",ROUNDDOWN((H667-Parameters!$B$3)/B668,0),IF(I667=0,0,I667+ROUNDDOWN((H667+I667*C668)/B668,0))))</f>
        <v>211</v>
      </c>
      <c r="K668" s="5">
        <f t="shared" si="48"/>
        <v>14.824102000000011</v>
      </c>
      <c r="L668" s="10">
        <f t="shared" si="49"/>
        <v>226</v>
      </c>
    </row>
    <row r="669" spans="1:12" x14ac:dyDescent="0.25">
      <c r="A669" s="1">
        <v>34961</v>
      </c>
      <c r="B669" s="3">
        <v>58.5</v>
      </c>
      <c r="C669" s="3">
        <v>0</v>
      </c>
      <c r="D669" s="3">
        <f t="shared" si="44"/>
        <v>56.468389379999984</v>
      </c>
      <c r="E669" s="3">
        <f t="shared" si="45"/>
        <v>51.580274824999961</v>
      </c>
      <c r="F669" s="3"/>
      <c r="G669" t="str">
        <f t="shared" si="46"/>
        <v>HOLD</v>
      </c>
      <c r="H669" s="5">
        <f t="shared" si="47"/>
        <v>12.842247288258392</v>
      </c>
      <c r="I669" s="2">
        <f>IF(G669="SELL",0,IF(G669="BUY",ROUNDDOWN((H668-Parameters!$B$3)/B669,0),IF(I668=0,0,I668+ROUNDDOWN((H668+I668*C669)/B669,0))))</f>
        <v>211</v>
      </c>
      <c r="K669" s="5">
        <f t="shared" si="48"/>
        <v>14.824102000000011</v>
      </c>
      <c r="L669" s="10">
        <f t="shared" si="49"/>
        <v>226</v>
      </c>
    </row>
    <row r="670" spans="1:12" x14ac:dyDescent="0.25">
      <c r="A670" s="1">
        <v>34962</v>
      </c>
      <c r="B670" s="3">
        <v>58.781199999999998</v>
      </c>
      <c r="C670" s="3">
        <v>0</v>
      </c>
      <c r="D670" s="3">
        <f t="shared" si="44"/>
        <v>56.533389379999981</v>
      </c>
      <c r="E670" s="3">
        <f t="shared" si="45"/>
        <v>51.64613432999996</v>
      </c>
      <c r="F670" s="3"/>
      <c r="G670" t="str">
        <f t="shared" si="46"/>
        <v>HOLD</v>
      </c>
      <c r="H670" s="5">
        <f t="shared" si="47"/>
        <v>12.842247288258392</v>
      </c>
      <c r="I670" s="2">
        <f>IF(G670="SELL",0,IF(G670="BUY",ROUNDDOWN((H669-Parameters!$B$3)/B670,0),IF(I669=0,0,I669+ROUNDDOWN((H669+I669*C670)/B670,0))))</f>
        <v>211</v>
      </c>
      <c r="K670" s="5">
        <f t="shared" si="48"/>
        <v>14.824102000000011</v>
      </c>
      <c r="L670" s="10">
        <f t="shared" si="49"/>
        <v>226</v>
      </c>
    </row>
    <row r="671" spans="1:12" x14ac:dyDescent="0.25">
      <c r="A671" s="1">
        <v>34963</v>
      </c>
      <c r="B671" s="3">
        <v>58.296799</v>
      </c>
      <c r="C671" s="3">
        <v>0</v>
      </c>
      <c r="D671" s="3">
        <f t="shared" si="44"/>
        <v>56.574951359999986</v>
      </c>
      <c r="E671" s="3">
        <f t="shared" si="45"/>
        <v>51.70941533499996</v>
      </c>
      <c r="F671" s="3"/>
      <c r="G671" t="str">
        <f t="shared" si="46"/>
        <v>HOLD</v>
      </c>
      <c r="H671" s="5">
        <f t="shared" si="47"/>
        <v>12.842247288258392</v>
      </c>
      <c r="I671" s="2">
        <f>IF(G671="SELL",0,IF(G671="BUY",ROUNDDOWN((H670-Parameters!$B$3)/B671,0),IF(I670=0,0,I670+ROUNDDOWN((H670+I670*C671)/B671,0))))</f>
        <v>211</v>
      </c>
      <c r="K671" s="5">
        <f t="shared" si="48"/>
        <v>14.824102000000011</v>
      </c>
      <c r="L671" s="10">
        <f t="shared" si="49"/>
        <v>226</v>
      </c>
    </row>
    <row r="672" spans="1:12" x14ac:dyDescent="0.25">
      <c r="A672" s="1">
        <v>34964</v>
      </c>
      <c r="B672" s="3">
        <v>58.3125</v>
      </c>
      <c r="C672" s="3">
        <v>0</v>
      </c>
      <c r="D672" s="3">
        <f t="shared" si="44"/>
        <v>56.619327359999978</v>
      </c>
      <c r="E672" s="3">
        <f t="shared" si="45"/>
        <v>51.774415334999958</v>
      </c>
      <c r="F672" s="3"/>
      <c r="G672" t="str">
        <f t="shared" si="46"/>
        <v>HOLD</v>
      </c>
      <c r="H672" s="5">
        <f t="shared" si="47"/>
        <v>12.842247288258392</v>
      </c>
      <c r="I672" s="2">
        <f>IF(G672="SELL",0,IF(G672="BUY",ROUNDDOWN((H671-Parameters!$B$3)/B672,0),IF(I671=0,0,I671+ROUNDDOWN((H671+I671*C672)/B672,0))))</f>
        <v>211</v>
      </c>
      <c r="K672" s="5">
        <f t="shared" si="48"/>
        <v>14.824102000000011</v>
      </c>
      <c r="L672" s="10">
        <f t="shared" si="49"/>
        <v>226</v>
      </c>
    </row>
    <row r="673" spans="1:12" x14ac:dyDescent="0.25">
      <c r="A673" s="1">
        <v>34967</v>
      </c>
      <c r="B673" s="3">
        <v>58.218699999999998</v>
      </c>
      <c r="C673" s="3">
        <v>0</v>
      </c>
      <c r="D673" s="3">
        <f t="shared" si="44"/>
        <v>56.662765379999982</v>
      </c>
      <c r="E673" s="3">
        <f t="shared" si="45"/>
        <v>51.841133834999965</v>
      </c>
      <c r="F673" s="3"/>
      <c r="G673" t="str">
        <f t="shared" si="46"/>
        <v>HOLD</v>
      </c>
      <c r="H673" s="5">
        <f t="shared" si="47"/>
        <v>12.842247288258392</v>
      </c>
      <c r="I673" s="2">
        <f>IF(G673="SELL",0,IF(G673="BUY",ROUNDDOWN((H672-Parameters!$B$3)/B673,0),IF(I672=0,0,I672+ROUNDDOWN((H672+I672*C673)/B673,0))))</f>
        <v>211</v>
      </c>
      <c r="K673" s="5">
        <f t="shared" si="48"/>
        <v>14.824102000000011</v>
      </c>
      <c r="L673" s="10">
        <f t="shared" si="49"/>
        <v>226</v>
      </c>
    </row>
    <row r="674" spans="1:12" x14ac:dyDescent="0.25">
      <c r="A674" s="1">
        <v>34968</v>
      </c>
      <c r="B674" s="3">
        <v>58.203097999999997</v>
      </c>
      <c r="C674" s="3">
        <v>0</v>
      </c>
      <c r="D674" s="3">
        <f t="shared" si="44"/>
        <v>56.699641359999987</v>
      </c>
      <c r="E674" s="3">
        <f t="shared" si="45"/>
        <v>51.906915329999968</v>
      </c>
      <c r="F674" s="3"/>
      <c r="G674" t="str">
        <f t="shared" si="46"/>
        <v>HOLD</v>
      </c>
      <c r="H674" s="5">
        <f t="shared" si="47"/>
        <v>12.842247288258392</v>
      </c>
      <c r="I674" s="2">
        <f>IF(G674="SELL",0,IF(G674="BUY",ROUNDDOWN((H673-Parameters!$B$3)/B674,0),IF(I673=0,0,I673+ROUNDDOWN((H673+I673*C674)/B674,0))))</f>
        <v>211</v>
      </c>
      <c r="K674" s="5">
        <f t="shared" si="48"/>
        <v>14.824102000000011</v>
      </c>
      <c r="L674" s="10">
        <f t="shared" si="49"/>
        <v>226</v>
      </c>
    </row>
    <row r="675" spans="1:12" x14ac:dyDescent="0.25">
      <c r="A675" s="1">
        <v>34969</v>
      </c>
      <c r="B675" s="3">
        <v>58.156199999999998</v>
      </c>
      <c r="C675" s="3">
        <v>0</v>
      </c>
      <c r="D675" s="3">
        <f t="shared" si="44"/>
        <v>56.745265359999976</v>
      </c>
      <c r="E675" s="3">
        <f t="shared" si="45"/>
        <v>51.970977829999953</v>
      </c>
      <c r="F675" s="3"/>
      <c r="G675" t="str">
        <f t="shared" si="46"/>
        <v>HOLD</v>
      </c>
      <c r="H675" s="5">
        <f t="shared" si="47"/>
        <v>12.842247288258392</v>
      </c>
      <c r="I675" s="2">
        <f>IF(G675="SELL",0,IF(G675="BUY",ROUNDDOWN((H674-Parameters!$B$3)/B675,0),IF(I674=0,0,I674+ROUNDDOWN((H674+I674*C675)/B675,0))))</f>
        <v>211</v>
      </c>
      <c r="K675" s="5">
        <f t="shared" si="48"/>
        <v>14.824102000000011</v>
      </c>
      <c r="L675" s="10">
        <f t="shared" si="49"/>
        <v>226</v>
      </c>
    </row>
    <row r="676" spans="1:12" x14ac:dyDescent="0.25">
      <c r="A676" s="1">
        <v>34970</v>
      </c>
      <c r="B676" s="3">
        <v>58.593699999999998</v>
      </c>
      <c r="C676" s="3">
        <v>0</v>
      </c>
      <c r="D676" s="3">
        <f t="shared" si="44"/>
        <v>56.811827399999977</v>
      </c>
      <c r="E676" s="3">
        <f t="shared" si="45"/>
        <v>52.036368339999953</v>
      </c>
      <c r="F676" s="3"/>
      <c r="G676" t="str">
        <f t="shared" si="46"/>
        <v>HOLD</v>
      </c>
      <c r="H676" s="5">
        <f t="shared" si="47"/>
        <v>12.842247288258392</v>
      </c>
      <c r="I676" s="2">
        <f>IF(G676="SELL",0,IF(G676="BUY",ROUNDDOWN((H675-Parameters!$B$3)/B676,0),IF(I675=0,0,I675+ROUNDDOWN((H675+I675*C676)/B676,0))))</f>
        <v>211</v>
      </c>
      <c r="K676" s="5">
        <f t="shared" si="48"/>
        <v>14.824102000000011</v>
      </c>
      <c r="L676" s="10">
        <f t="shared" si="49"/>
        <v>226</v>
      </c>
    </row>
    <row r="677" spans="1:12" x14ac:dyDescent="0.25">
      <c r="A677" s="1">
        <v>34971</v>
      </c>
      <c r="B677" s="3">
        <v>58.484299</v>
      </c>
      <c r="C677" s="3">
        <v>0</v>
      </c>
      <c r="D677" s="3">
        <f t="shared" si="44"/>
        <v>56.872139379999979</v>
      </c>
      <c r="E677" s="3">
        <f t="shared" si="45"/>
        <v>52.100039834999954</v>
      </c>
      <c r="F677" s="3"/>
      <c r="G677" t="str">
        <f t="shared" si="46"/>
        <v>HOLD</v>
      </c>
      <c r="H677" s="5">
        <f t="shared" si="47"/>
        <v>12.842247288258392</v>
      </c>
      <c r="I677" s="2">
        <f>IF(G677="SELL",0,IF(G677="BUY",ROUNDDOWN((H676-Parameters!$B$3)/B677,0),IF(I676=0,0,I676+ROUNDDOWN((H676+I676*C677)/B677,0))))</f>
        <v>211</v>
      </c>
      <c r="K677" s="5">
        <f t="shared" si="48"/>
        <v>14.824102000000011</v>
      </c>
      <c r="L677" s="10">
        <f t="shared" si="49"/>
        <v>226</v>
      </c>
    </row>
    <row r="678" spans="1:12" x14ac:dyDescent="0.25">
      <c r="A678" s="1">
        <v>34974</v>
      </c>
      <c r="B678" s="3">
        <v>58.1875</v>
      </c>
      <c r="C678" s="3">
        <v>0</v>
      </c>
      <c r="D678" s="3">
        <f t="shared" si="44"/>
        <v>56.927765379999983</v>
      </c>
      <c r="E678" s="3">
        <f t="shared" si="45"/>
        <v>52.161524344999961</v>
      </c>
      <c r="F678" s="3"/>
      <c r="G678" t="str">
        <f t="shared" si="46"/>
        <v>HOLD</v>
      </c>
      <c r="H678" s="5">
        <f t="shared" si="47"/>
        <v>12.842247288258392</v>
      </c>
      <c r="I678" s="2">
        <f>IF(G678="SELL",0,IF(G678="BUY",ROUNDDOWN((H677-Parameters!$B$3)/B678,0),IF(I677=0,0,I677+ROUNDDOWN((H677+I677*C678)/B678,0))))</f>
        <v>211</v>
      </c>
      <c r="K678" s="5">
        <f t="shared" si="48"/>
        <v>14.824102000000011</v>
      </c>
      <c r="L678" s="10">
        <f t="shared" si="49"/>
        <v>226</v>
      </c>
    </row>
    <row r="679" spans="1:12" x14ac:dyDescent="0.25">
      <c r="A679" s="1">
        <v>34975</v>
      </c>
      <c r="B679" s="3">
        <v>58.25</v>
      </c>
      <c r="C679" s="3">
        <v>0</v>
      </c>
      <c r="D679" s="3">
        <f t="shared" si="44"/>
        <v>56.976515379999981</v>
      </c>
      <c r="E679" s="3">
        <f t="shared" si="45"/>
        <v>52.224024344999961</v>
      </c>
      <c r="F679" s="3"/>
      <c r="G679" t="str">
        <f t="shared" si="46"/>
        <v>HOLD</v>
      </c>
      <c r="H679" s="5">
        <f t="shared" si="47"/>
        <v>12.842247288258392</v>
      </c>
      <c r="I679" s="2">
        <f>IF(G679="SELL",0,IF(G679="BUY",ROUNDDOWN((H678-Parameters!$B$3)/B679,0),IF(I678=0,0,I678+ROUNDDOWN((H678+I678*C679)/B679,0))))</f>
        <v>211</v>
      </c>
      <c r="K679" s="5">
        <f t="shared" si="48"/>
        <v>14.824102000000011</v>
      </c>
      <c r="L679" s="10">
        <f t="shared" si="49"/>
        <v>226</v>
      </c>
    </row>
    <row r="680" spans="1:12" x14ac:dyDescent="0.25">
      <c r="A680" s="1">
        <v>34976</v>
      </c>
      <c r="B680" s="3">
        <v>58.1875</v>
      </c>
      <c r="C680" s="3">
        <v>0</v>
      </c>
      <c r="D680" s="3">
        <f t="shared" si="44"/>
        <v>57.015579399999979</v>
      </c>
      <c r="E680" s="3">
        <f t="shared" si="45"/>
        <v>52.285899344999962</v>
      </c>
      <c r="F680" s="3"/>
      <c r="G680" t="str">
        <f t="shared" si="46"/>
        <v>HOLD</v>
      </c>
      <c r="H680" s="5">
        <f t="shared" si="47"/>
        <v>12.842247288258392</v>
      </c>
      <c r="I680" s="2">
        <f>IF(G680="SELL",0,IF(G680="BUY",ROUNDDOWN((H679-Parameters!$B$3)/B680,0),IF(I679=0,0,I679+ROUNDDOWN((H679+I679*C680)/B680,0))))</f>
        <v>211</v>
      </c>
      <c r="K680" s="5">
        <f t="shared" si="48"/>
        <v>14.824102000000011</v>
      </c>
      <c r="L680" s="10">
        <f t="shared" si="49"/>
        <v>226</v>
      </c>
    </row>
    <row r="681" spans="1:12" x14ac:dyDescent="0.25">
      <c r="A681" s="1">
        <v>34977</v>
      </c>
      <c r="B681" s="3">
        <v>58.359299</v>
      </c>
      <c r="C681" s="3">
        <v>0</v>
      </c>
      <c r="D681" s="3">
        <f t="shared" si="44"/>
        <v>57.059015379999984</v>
      </c>
      <c r="E681" s="3">
        <f t="shared" si="45"/>
        <v>52.349336844999961</v>
      </c>
      <c r="F681" s="3"/>
      <c r="G681" t="str">
        <f t="shared" si="46"/>
        <v>HOLD</v>
      </c>
      <c r="H681" s="5">
        <f t="shared" si="47"/>
        <v>12.842247288258392</v>
      </c>
      <c r="I681" s="2">
        <f>IF(G681="SELL",0,IF(G681="BUY",ROUNDDOWN((H680-Parameters!$B$3)/B681,0),IF(I680=0,0,I680+ROUNDDOWN((H680+I680*C681)/B681,0))))</f>
        <v>211</v>
      </c>
      <c r="K681" s="5">
        <f t="shared" si="48"/>
        <v>14.824102000000011</v>
      </c>
      <c r="L681" s="10">
        <f t="shared" si="49"/>
        <v>226</v>
      </c>
    </row>
    <row r="682" spans="1:12" x14ac:dyDescent="0.25">
      <c r="A682" s="1">
        <v>34978</v>
      </c>
      <c r="B682" s="3">
        <v>58.406199999999998</v>
      </c>
      <c r="C682" s="3">
        <v>0</v>
      </c>
      <c r="D682" s="3">
        <f t="shared" si="44"/>
        <v>57.094015379999981</v>
      </c>
      <c r="E682" s="3">
        <f t="shared" si="45"/>
        <v>52.410586844999962</v>
      </c>
      <c r="F682" s="3"/>
      <c r="G682" t="str">
        <f t="shared" si="46"/>
        <v>HOLD</v>
      </c>
      <c r="H682" s="5">
        <f t="shared" si="47"/>
        <v>12.842247288258392</v>
      </c>
      <c r="I682" s="2">
        <f>IF(G682="SELL",0,IF(G682="BUY",ROUNDDOWN((H681-Parameters!$B$3)/B682,0),IF(I681=0,0,I681+ROUNDDOWN((H681+I681*C682)/B682,0))))</f>
        <v>211</v>
      </c>
      <c r="K682" s="5">
        <f t="shared" si="48"/>
        <v>14.824102000000011</v>
      </c>
      <c r="L682" s="10">
        <f t="shared" si="49"/>
        <v>226</v>
      </c>
    </row>
    <row r="683" spans="1:12" x14ac:dyDescent="0.25">
      <c r="A683" s="1">
        <v>34981</v>
      </c>
      <c r="B683" s="3">
        <v>57.921799</v>
      </c>
      <c r="C683" s="3">
        <v>0</v>
      </c>
      <c r="D683" s="3">
        <f t="shared" si="44"/>
        <v>57.126515379999979</v>
      </c>
      <c r="E683" s="3">
        <f t="shared" si="45"/>
        <v>52.470117849999959</v>
      </c>
      <c r="F683" s="3"/>
      <c r="G683" t="str">
        <f t="shared" si="46"/>
        <v>HOLD</v>
      </c>
      <c r="H683" s="5">
        <f t="shared" si="47"/>
        <v>12.842247288258392</v>
      </c>
      <c r="I683" s="2">
        <f>IF(G683="SELL",0,IF(G683="BUY",ROUNDDOWN((H682-Parameters!$B$3)/B683,0),IF(I682=0,0,I682+ROUNDDOWN((H682+I682*C683)/B683,0))))</f>
        <v>211</v>
      </c>
      <c r="K683" s="5">
        <f t="shared" si="48"/>
        <v>14.824102000000011</v>
      </c>
      <c r="L683" s="10">
        <f t="shared" si="49"/>
        <v>226</v>
      </c>
    </row>
    <row r="684" spans="1:12" x14ac:dyDescent="0.25">
      <c r="A684" s="1">
        <v>34982</v>
      </c>
      <c r="B684" s="3">
        <v>57.890597999999997</v>
      </c>
      <c r="C684" s="3">
        <v>0</v>
      </c>
      <c r="D684" s="3">
        <f t="shared" si="44"/>
        <v>57.161203339999986</v>
      </c>
      <c r="E684" s="3">
        <f t="shared" si="45"/>
        <v>52.52925833999997</v>
      </c>
      <c r="F684" s="3"/>
      <c r="G684" t="str">
        <f t="shared" si="46"/>
        <v>HOLD</v>
      </c>
      <c r="H684" s="5">
        <f t="shared" si="47"/>
        <v>12.842247288258392</v>
      </c>
      <c r="I684" s="2">
        <f>IF(G684="SELL",0,IF(G684="BUY",ROUNDDOWN((H683-Parameters!$B$3)/B684,0),IF(I683=0,0,I683+ROUNDDOWN((H683+I683*C684)/B684,0))))</f>
        <v>211</v>
      </c>
      <c r="K684" s="5">
        <f t="shared" si="48"/>
        <v>14.824102000000011</v>
      </c>
      <c r="L684" s="10">
        <f t="shared" si="49"/>
        <v>226</v>
      </c>
    </row>
    <row r="685" spans="1:12" x14ac:dyDescent="0.25">
      <c r="A685" s="1">
        <v>34983</v>
      </c>
      <c r="B685" s="3">
        <v>58.078097999999997</v>
      </c>
      <c r="C685" s="3">
        <v>0</v>
      </c>
      <c r="D685" s="3">
        <f t="shared" si="44"/>
        <v>57.201515299999983</v>
      </c>
      <c r="E685" s="3">
        <f t="shared" si="45"/>
        <v>52.588086329999967</v>
      </c>
      <c r="F685" s="3"/>
      <c r="G685" t="str">
        <f t="shared" si="46"/>
        <v>HOLD</v>
      </c>
      <c r="H685" s="5">
        <f t="shared" si="47"/>
        <v>12.842247288258392</v>
      </c>
      <c r="I685" s="2">
        <f>IF(G685="SELL",0,IF(G685="BUY",ROUNDDOWN((H684-Parameters!$B$3)/B685,0),IF(I684=0,0,I684+ROUNDDOWN((H684+I684*C685)/B685,0))))</f>
        <v>211</v>
      </c>
      <c r="K685" s="5">
        <f t="shared" si="48"/>
        <v>14.824102000000011</v>
      </c>
      <c r="L685" s="10">
        <f t="shared" si="49"/>
        <v>226</v>
      </c>
    </row>
    <row r="686" spans="1:12" x14ac:dyDescent="0.25">
      <c r="A686" s="1">
        <v>34984</v>
      </c>
      <c r="B686" s="3">
        <v>58.4375</v>
      </c>
      <c r="C686" s="3">
        <v>0</v>
      </c>
      <c r="D686" s="3">
        <f t="shared" si="44"/>
        <v>57.25151529999998</v>
      </c>
      <c r="E686" s="3">
        <f t="shared" si="45"/>
        <v>52.649883339999967</v>
      </c>
      <c r="F686" s="3"/>
      <c r="G686" t="str">
        <f t="shared" si="46"/>
        <v>HOLD</v>
      </c>
      <c r="H686" s="5">
        <f t="shared" si="47"/>
        <v>12.842247288258392</v>
      </c>
      <c r="I686" s="2">
        <f>IF(G686="SELL",0,IF(G686="BUY",ROUNDDOWN((H685-Parameters!$B$3)/B686,0),IF(I685=0,0,I685+ROUNDDOWN((H685+I685*C686)/B686,0))))</f>
        <v>211</v>
      </c>
      <c r="K686" s="5">
        <f t="shared" si="48"/>
        <v>14.824102000000011</v>
      </c>
      <c r="L686" s="10">
        <f t="shared" si="49"/>
        <v>226</v>
      </c>
    </row>
    <row r="687" spans="1:12" x14ac:dyDescent="0.25">
      <c r="A687" s="1">
        <v>34985</v>
      </c>
      <c r="B687" s="3">
        <v>58.625</v>
      </c>
      <c r="C687" s="3">
        <v>0</v>
      </c>
      <c r="D687" s="3">
        <f t="shared" si="44"/>
        <v>57.305579319999985</v>
      </c>
      <c r="E687" s="3">
        <f t="shared" si="45"/>
        <v>52.712461844999972</v>
      </c>
      <c r="F687" s="3"/>
      <c r="G687" t="str">
        <f t="shared" si="46"/>
        <v>HOLD</v>
      </c>
      <c r="H687" s="5">
        <f t="shared" si="47"/>
        <v>12.842247288258392</v>
      </c>
      <c r="I687" s="2">
        <f>IF(G687="SELL",0,IF(G687="BUY",ROUNDDOWN((H686-Parameters!$B$3)/B687,0),IF(I686=0,0,I686+ROUNDDOWN((H686+I686*C687)/B687,0))))</f>
        <v>211</v>
      </c>
      <c r="K687" s="5">
        <f t="shared" si="48"/>
        <v>14.824102000000011</v>
      </c>
      <c r="L687" s="10">
        <f t="shared" si="49"/>
        <v>226</v>
      </c>
    </row>
    <row r="688" spans="1:12" x14ac:dyDescent="0.25">
      <c r="A688" s="1">
        <v>34988</v>
      </c>
      <c r="B688" s="3">
        <v>58.343699999999998</v>
      </c>
      <c r="C688" s="3">
        <v>0</v>
      </c>
      <c r="D688" s="3">
        <f t="shared" si="44"/>
        <v>57.352767339999986</v>
      </c>
      <c r="E688" s="3">
        <f t="shared" si="45"/>
        <v>52.776367844999967</v>
      </c>
      <c r="F688" s="3"/>
      <c r="G688" t="str">
        <f t="shared" si="46"/>
        <v>HOLD</v>
      </c>
      <c r="H688" s="5">
        <f t="shared" si="47"/>
        <v>12.842247288258392</v>
      </c>
      <c r="I688" s="2">
        <f>IF(G688="SELL",0,IF(G688="BUY",ROUNDDOWN((H687-Parameters!$B$3)/B688,0),IF(I687=0,0,I687+ROUNDDOWN((H687+I687*C688)/B688,0))))</f>
        <v>211</v>
      </c>
      <c r="K688" s="5">
        <f t="shared" si="48"/>
        <v>14.824102000000011</v>
      </c>
      <c r="L688" s="10">
        <f t="shared" si="49"/>
        <v>226</v>
      </c>
    </row>
    <row r="689" spans="1:12" x14ac:dyDescent="0.25">
      <c r="A689" s="1">
        <v>34989</v>
      </c>
      <c r="B689" s="3">
        <v>58.734299</v>
      </c>
      <c r="C689" s="3">
        <v>0</v>
      </c>
      <c r="D689" s="3">
        <f t="shared" si="44"/>
        <v>57.405267339999995</v>
      </c>
      <c r="E689" s="3">
        <f t="shared" si="45"/>
        <v>52.841133339999963</v>
      </c>
      <c r="F689" s="3"/>
      <c r="G689" t="str">
        <f t="shared" si="46"/>
        <v>HOLD</v>
      </c>
      <c r="H689" s="5">
        <f t="shared" si="47"/>
        <v>12.842247288258392</v>
      </c>
      <c r="I689" s="2">
        <f>IF(G689="SELL",0,IF(G689="BUY",ROUNDDOWN((H688-Parameters!$B$3)/B689,0),IF(I688=0,0,I688+ROUNDDOWN((H688+I688*C689)/B689,0))))</f>
        <v>211</v>
      </c>
      <c r="K689" s="5">
        <f t="shared" si="48"/>
        <v>14.824102000000011</v>
      </c>
      <c r="L689" s="10">
        <f t="shared" si="49"/>
        <v>226</v>
      </c>
    </row>
    <row r="690" spans="1:12" x14ac:dyDescent="0.25">
      <c r="A690" s="1">
        <v>34990</v>
      </c>
      <c r="B690" s="3">
        <v>58.906199999999998</v>
      </c>
      <c r="C690" s="3">
        <v>0</v>
      </c>
      <c r="D690" s="3">
        <f t="shared" si="44"/>
        <v>57.461205359999987</v>
      </c>
      <c r="E690" s="3">
        <f t="shared" si="45"/>
        <v>52.905664339999959</v>
      </c>
      <c r="F690" s="3"/>
      <c r="G690" t="str">
        <f t="shared" si="46"/>
        <v>HOLD</v>
      </c>
      <c r="H690" s="5">
        <f t="shared" si="47"/>
        <v>12.842247288258392</v>
      </c>
      <c r="I690" s="2">
        <f>IF(G690="SELL",0,IF(G690="BUY",ROUNDDOWN((H689-Parameters!$B$3)/B690,0),IF(I689=0,0,I689+ROUNDDOWN((H689+I689*C690)/B690,0))))</f>
        <v>211</v>
      </c>
      <c r="K690" s="5">
        <f t="shared" si="48"/>
        <v>14.824102000000011</v>
      </c>
      <c r="L690" s="10">
        <f t="shared" si="49"/>
        <v>226</v>
      </c>
    </row>
    <row r="691" spans="1:12" x14ac:dyDescent="0.25">
      <c r="A691" s="1">
        <v>34991</v>
      </c>
      <c r="B691" s="3">
        <v>59.1875</v>
      </c>
      <c r="C691" s="3">
        <v>0</v>
      </c>
      <c r="D691" s="3">
        <f t="shared" si="44"/>
        <v>57.523081359999985</v>
      </c>
      <c r="E691" s="3">
        <f t="shared" si="45"/>
        <v>52.971601839999956</v>
      </c>
      <c r="F691" s="3"/>
      <c r="G691" t="str">
        <f t="shared" si="46"/>
        <v>HOLD</v>
      </c>
      <c r="H691" s="5">
        <f t="shared" si="47"/>
        <v>12.842247288258392</v>
      </c>
      <c r="I691" s="2">
        <f>IF(G691="SELL",0,IF(G691="BUY",ROUNDDOWN((H690-Parameters!$B$3)/B691,0),IF(I690=0,0,I690+ROUNDDOWN((H690+I690*C691)/B691,0))))</f>
        <v>211</v>
      </c>
      <c r="K691" s="5">
        <f t="shared" si="48"/>
        <v>14.824102000000011</v>
      </c>
      <c r="L691" s="10">
        <f t="shared" si="49"/>
        <v>226</v>
      </c>
    </row>
    <row r="692" spans="1:12" x14ac:dyDescent="0.25">
      <c r="A692" s="1">
        <v>34992</v>
      </c>
      <c r="B692" s="3">
        <v>58.828097999999997</v>
      </c>
      <c r="C692" s="3">
        <v>0</v>
      </c>
      <c r="D692" s="3">
        <f t="shared" si="44"/>
        <v>57.580269319999985</v>
      </c>
      <c r="E692" s="3">
        <f t="shared" si="45"/>
        <v>53.03550833499996</v>
      </c>
      <c r="F692" s="3"/>
      <c r="G692" t="str">
        <f t="shared" si="46"/>
        <v>HOLD</v>
      </c>
      <c r="H692" s="5">
        <f t="shared" si="47"/>
        <v>12.842247288258392</v>
      </c>
      <c r="I692" s="2">
        <f>IF(G692="SELL",0,IF(G692="BUY",ROUNDDOWN((H691-Parameters!$B$3)/B692,0),IF(I691=0,0,I691+ROUNDDOWN((H691+I691*C692)/B692,0))))</f>
        <v>211</v>
      </c>
      <c r="K692" s="5">
        <f t="shared" si="48"/>
        <v>14.824102000000011</v>
      </c>
      <c r="L692" s="10">
        <f t="shared" si="49"/>
        <v>226</v>
      </c>
    </row>
    <row r="693" spans="1:12" x14ac:dyDescent="0.25">
      <c r="A693" s="1">
        <v>34995</v>
      </c>
      <c r="B693" s="3">
        <v>58.703097999999997</v>
      </c>
      <c r="C693" s="3">
        <v>0</v>
      </c>
      <c r="D693" s="3">
        <f t="shared" ref="D693:D756" si="50">AVERAGE(B644:B693)</f>
        <v>57.641207279999982</v>
      </c>
      <c r="E693" s="3">
        <f t="shared" si="45"/>
        <v>53.098555324999964</v>
      </c>
      <c r="F693" s="3"/>
      <c r="G693" t="str">
        <f t="shared" si="46"/>
        <v>HOLD</v>
      </c>
      <c r="H693" s="5">
        <f t="shared" si="47"/>
        <v>12.842247288258392</v>
      </c>
      <c r="I693" s="2">
        <f>IF(G693="SELL",0,IF(G693="BUY",ROUNDDOWN((H692-Parameters!$B$3)/B693,0),IF(I692=0,0,I692+ROUNDDOWN((H692+I692*C693)/B693,0))))</f>
        <v>211</v>
      </c>
      <c r="K693" s="5">
        <f t="shared" si="48"/>
        <v>14.824102000000011</v>
      </c>
      <c r="L693" s="10">
        <f t="shared" si="49"/>
        <v>226</v>
      </c>
    </row>
    <row r="694" spans="1:12" x14ac:dyDescent="0.25">
      <c r="A694" s="1">
        <v>34996</v>
      </c>
      <c r="B694" s="3">
        <v>58.765597999999997</v>
      </c>
      <c r="C694" s="3">
        <v>0</v>
      </c>
      <c r="D694" s="3">
        <f t="shared" si="50"/>
        <v>57.69339523999998</v>
      </c>
      <c r="E694" s="3">
        <f t="shared" si="45"/>
        <v>53.161680324999963</v>
      </c>
      <c r="F694" s="3"/>
      <c r="G694" t="str">
        <f t="shared" si="46"/>
        <v>HOLD</v>
      </c>
      <c r="H694" s="5">
        <f t="shared" si="47"/>
        <v>12.842247288258392</v>
      </c>
      <c r="I694" s="2">
        <f>IF(G694="SELL",0,IF(G694="BUY",ROUNDDOWN((H693-Parameters!$B$3)/B694,0),IF(I693=0,0,I693+ROUNDDOWN((H693+I693*C694)/B694,0))))</f>
        <v>211</v>
      </c>
      <c r="K694" s="5">
        <f t="shared" si="48"/>
        <v>14.824102000000011</v>
      </c>
      <c r="L694" s="10">
        <f t="shared" si="49"/>
        <v>226</v>
      </c>
    </row>
    <row r="695" spans="1:12" x14ac:dyDescent="0.25">
      <c r="A695" s="1">
        <v>34997</v>
      </c>
      <c r="B695" s="3">
        <v>58.281199999999998</v>
      </c>
      <c r="C695" s="3">
        <v>0</v>
      </c>
      <c r="D695" s="3">
        <f t="shared" si="50"/>
        <v>57.738083259999975</v>
      </c>
      <c r="E695" s="3">
        <f t="shared" si="45"/>
        <v>53.22222732999996</v>
      </c>
      <c r="F695" s="3"/>
      <c r="G695" t="str">
        <f t="shared" si="46"/>
        <v>HOLD</v>
      </c>
      <c r="H695" s="5">
        <f t="shared" si="47"/>
        <v>12.842247288258392</v>
      </c>
      <c r="I695" s="2">
        <f>IF(G695="SELL",0,IF(G695="BUY",ROUNDDOWN((H694-Parameters!$B$3)/B695,0),IF(I694=0,0,I694+ROUNDDOWN((H694+I694*C695)/B695,0))))</f>
        <v>211</v>
      </c>
      <c r="K695" s="5">
        <f t="shared" si="48"/>
        <v>14.824102000000011</v>
      </c>
      <c r="L695" s="10">
        <f t="shared" si="49"/>
        <v>226</v>
      </c>
    </row>
    <row r="696" spans="1:12" x14ac:dyDescent="0.25">
      <c r="A696" s="1">
        <v>34998</v>
      </c>
      <c r="B696" s="3">
        <v>57.75</v>
      </c>
      <c r="C696" s="3">
        <v>0</v>
      </c>
      <c r="D696" s="3">
        <f t="shared" si="50"/>
        <v>57.769021299999984</v>
      </c>
      <c r="E696" s="3">
        <f t="shared" si="45"/>
        <v>53.28003982999995</v>
      </c>
      <c r="F696" s="3"/>
      <c r="G696" t="str">
        <f t="shared" si="46"/>
        <v>HOLD</v>
      </c>
      <c r="H696" s="5">
        <f t="shared" si="47"/>
        <v>12.842247288258392</v>
      </c>
      <c r="I696" s="2">
        <f>IF(G696="SELL",0,IF(G696="BUY",ROUNDDOWN((H695-Parameters!$B$3)/B696,0),IF(I695=0,0,I695+ROUNDDOWN((H695+I695*C696)/B696,0))))</f>
        <v>211</v>
      </c>
      <c r="K696" s="5">
        <f t="shared" si="48"/>
        <v>14.824102000000011</v>
      </c>
      <c r="L696" s="10">
        <f t="shared" si="49"/>
        <v>226</v>
      </c>
    </row>
    <row r="697" spans="1:12" x14ac:dyDescent="0.25">
      <c r="A697" s="1">
        <v>34999</v>
      </c>
      <c r="B697" s="3">
        <v>58.1875</v>
      </c>
      <c r="C697" s="3">
        <v>0</v>
      </c>
      <c r="D697" s="3">
        <f t="shared" si="50"/>
        <v>57.81058531999998</v>
      </c>
      <c r="E697" s="3">
        <f t="shared" si="45"/>
        <v>53.337305834999952</v>
      </c>
      <c r="F697" s="3"/>
      <c r="G697" t="str">
        <f t="shared" si="46"/>
        <v>HOLD</v>
      </c>
      <c r="H697" s="5">
        <f t="shared" si="47"/>
        <v>12.842247288258392</v>
      </c>
      <c r="I697" s="2">
        <f>IF(G697="SELL",0,IF(G697="BUY",ROUNDDOWN((H696-Parameters!$B$3)/B697,0),IF(I696=0,0,I696+ROUNDDOWN((H696+I696*C697)/B697,0))))</f>
        <v>211</v>
      </c>
      <c r="K697" s="5">
        <f t="shared" si="48"/>
        <v>14.824102000000011</v>
      </c>
      <c r="L697" s="10">
        <f t="shared" si="49"/>
        <v>226</v>
      </c>
    </row>
    <row r="698" spans="1:12" x14ac:dyDescent="0.25">
      <c r="A698" s="1">
        <v>35002</v>
      </c>
      <c r="B698" s="3">
        <v>58.5625</v>
      </c>
      <c r="C698" s="3">
        <v>0</v>
      </c>
      <c r="D698" s="3">
        <f t="shared" si="50"/>
        <v>57.858399339999977</v>
      </c>
      <c r="E698" s="3">
        <f t="shared" si="45"/>
        <v>53.395040344999956</v>
      </c>
      <c r="F698" s="3"/>
      <c r="G698" t="str">
        <f t="shared" si="46"/>
        <v>HOLD</v>
      </c>
      <c r="H698" s="5">
        <f t="shared" si="47"/>
        <v>12.842247288258392</v>
      </c>
      <c r="I698" s="2">
        <f>IF(G698="SELL",0,IF(G698="BUY",ROUNDDOWN((H697-Parameters!$B$3)/B698,0),IF(I697=0,0,I697+ROUNDDOWN((H697+I697*C698)/B698,0))))</f>
        <v>211</v>
      </c>
      <c r="K698" s="5">
        <f t="shared" si="48"/>
        <v>14.824102000000011</v>
      </c>
      <c r="L698" s="10">
        <f t="shared" si="49"/>
        <v>226</v>
      </c>
    </row>
    <row r="699" spans="1:12" x14ac:dyDescent="0.25">
      <c r="A699" s="1">
        <v>35003</v>
      </c>
      <c r="B699" s="3">
        <v>58.3125</v>
      </c>
      <c r="C699" s="3">
        <v>0</v>
      </c>
      <c r="D699" s="3">
        <f t="shared" si="50"/>
        <v>57.904337379999973</v>
      </c>
      <c r="E699" s="3">
        <f t="shared" si="45"/>
        <v>53.451446844999957</v>
      </c>
      <c r="F699" s="3"/>
      <c r="G699" t="str">
        <f t="shared" si="46"/>
        <v>HOLD</v>
      </c>
      <c r="H699" s="5">
        <f t="shared" si="47"/>
        <v>12.842247288258392</v>
      </c>
      <c r="I699" s="2">
        <f>IF(G699="SELL",0,IF(G699="BUY",ROUNDDOWN((H698-Parameters!$B$3)/B699,0),IF(I698=0,0,I698+ROUNDDOWN((H698+I698*C699)/B699,0))))</f>
        <v>211</v>
      </c>
      <c r="K699" s="5">
        <f t="shared" si="48"/>
        <v>14.824102000000011</v>
      </c>
      <c r="L699" s="10">
        <f t="shared" si="49"/>
        <v>226</v>
      </c>
    </row>
    <row r="700" spans="1:12" x14ac:dyDescent="0.25">
      <c r="A700" s="1">
        <v>35004</v>
      </c>
      <c r="B700" s="3">
        <v>58.781199999999998</v>
      </c>
      <c r="C700" s="3">
        <v>0</v>
      </c>
      <c r="D700" s="3">
        <f t="shared" si="50"/>
        <v>57.957461379999977</v>
      </c>
      <c r="E700" s="3">
        <f t="shared" si="45"/>
        <v>53.510431349999955</v>
      </c>
      <c r="F700" s="3"/>
      <c r="G700" t="str">
        <f t="shared" si="46"/>
        <v>HOLD</v>
      </c>
      <c r="H700" s="5">
        <f t="shared" si="47"/>
        <v>12.842247288258392</v>
      </c>
      <c r="I700" s="2">
        <f>IF(G700="SELL",0,IF(G700="BUY",ROUNDDOWN((H699-Parameters!$B$3)/B700,0),IF(I699=0,0,I699+ROUNDDOWN((H699+I699*C700)/B700,0))))</f>
        <v>211</v>
      </c>
      <c r="K700" s="5">
        <f t="shared" si="48"/>
        <v>14.824102000000011</v>
      </c>
      <c r="L700" s="10">
        <f t="shared" si="49"/>
        <v>226</v>
      </c>
    </row>
    <row r="701" spans="1:12" x14ac:dyDescent="0.25">
      <c r="A701" s="1">
        <v>35005</v>
      </c>
      <c r="B701" s="3">
        <v>59.156199999999998</v>
      </c>
      <c r="C701" s="3">
        <v>0</v>
      </c>
      <c r="D701" s="3">
        <f t="shared" si="50"/>
        <v>58.022149399999968</v>
      </c>
      <c r="E701" s="3">
        <f t="shared" si="45"/>
        <v>53.572618849999955</v>
      </c>
      <c r="F701" s="3"/>
      <c r="G701" t="str">
        <f t="shared" si="46"/>
        <v>HOLD</v>
      </c>
      <c r="H701" s="5">
        <f t="shared" si="47"/>
        <v>12.842247288258392</v>
      </c>
      <c r="I701" s="2">
        <f>IF(G701="SELL",0,IF(G701="BUY",ROUNDDOWN((H700-Parameters!$B$3)/B701,0),IF(I700=0,0,I700+ROUNDDOWN((H700+I700*C701)/B701,0))))</f>
        <v>211</v>
      </c>
      <c r="K701" s="5">
        <f t="shared" si="48"/>
        <v>14.824102000000011</v>
      </c>
      <c r="L701" s="10">
        <f t="shared" si="49"/>
        <v>226</v>
      </c>
    </row>
    <row r="702" spans="1:12" x14ac:dyDescent="0.25">
      <c r="A702" s="1">
        <v>35006</v>
      </c>
      <c r="B702" s="3">
        <v>59.234299</v>
      </c>
      <c r="C702" s="3">
        <v>0</v>
      </c>
      <c r="D702" s="3">
        <f t="shared" si="50"/>
        <v>58.08714939999998</v>
      </c>
      <c r="E702" s="3">
        <f t="shared" si="45"/>
        <v>53.636056349999954</v>
      </c>
      <c r="F702" s="3"/>
      <c r="G702" t="str">
        <f t="shared" si="46"/>
        <v>HOLD</v>
      </c>
      <c r="H702" s="5">
        <f t="shared" si="47"/>
        <v>12.842247288258392</v>
      </c>
      <c r="I702" s="2">
        <f>IF(G702="SELL",0,IF(G702="BUY",ROUNDDOWN((H701-Parameters!$B$3)/B702,0),IF(I701=0,0,I701+ROUNDDOWN((H701+I701*C702)/B702,0))))</f>
        <v>211</v>
      </c>
      <c r="K702" s="5">
        <f t="shared" si="48"/>
        <v>14.824102000000011</v>
      </c>
      <c r="L702" s="10">
        <f t="shared" si="49"/>
        <v>226</v>
      </c>
    </row>
    <row r="703" spans="1:12" x14ac:dyDescent="0.25">
      <c r="A703" s="1">
        <v>35009</v>
      </c>
      <c r="B703" s="3">
        <v>59.031199999999998</v>
      </c>
      <c r="C703" s="3">
        <v>0</v>
      </c>
      <c r="D703" s="3">
        <f t="shared" si="50"/>
        <v>58.141837419999973</v>
      </c>
      <c r="E703" s="3">
        <f t="shared" si="45"/>
        <v>53.697774849999952</v>
      </c>
      <c r="F703" s="3"/>
      <c r="G703" t="str">
        <f t="shared" si="46"/>
        <v>HOLD</v>
      </c>
      <c r="H703" s="5">
        <f t="shared" si="47"/>
        <v>12.842247288258392</v>
      </c>
      <c r="I703" s="2">
        <f>IF(G703="SELL",0,IF(G703="BUY",ROUNDDOWN((H702-Parameters!$B$3)/B703,0),IF(I702=0,0,I702+ROUNDDOWN((H702+I702*C703)/B703,0))))</f>
        <v>211</v>
      </c>
      <c r="K703" s="5">
        <f t="shared" si="48"/>
        <v>14.824102000000011</v>
      </c>
      <c r="L703" s="10">
        <f t="shared" si="49"/>
        <v>226</v>
      </c>
    </row>
    <row r="704" spans="1:12" x14ac:dyDescent="0.25">
      <c r="A704" s="1">
        <v>35010</v>
      </c>
      <c r="B704" s="3">
        <v>58.8125</v>
      </c>
      <c r="C704" s="3">
        <v>0</v>
      </c>
      <c r="D704" s="3">
        <f t="shared" si="50"/>
        <v>58.196213419999978</v>
      </c>
      <c r="E704" s="3">
        <f t="shared" si="45"/>
        <v>53.758087349999954</v>
      </c>
      <c r="F704" s="3"/>
      <c r="G704" t="str">
        <f t="shared" si="46"/>
        <v>HOLD</v>
      </c>
      <c r="H704" s="5">
        <f t="shared" si="47"/>
        <v>12.842247288258392</v>
      </c>
      <c r="I704" s="2">
        <f>IF(G704="SELL",0,IF(G704="BUY",ROUNDDOWN((H703-Parameters!$B$3)/B704,0),IF(I703=0,0,I703+ROUNDDOWN((H703+I703*C704)/B704,0))))</f>
        <v>211</v>
      </c>
      <c r="K704" s="5">
        <f t="shared" si="48"/>
        <v>14.824102000000011</v>
      </c>
      <c r="L704" s="10">
        <f t="shared" si="49"/>
        <v>226</v>
      </c>
    </row>
    <row r="705" spans="1:12" x14ac:dyDescent="0.25">
      <c r="A705" s="1">
        <v>35011</v>
      </c>
      <c r="B705" s="3">
        <v>59.343699999999998</v>
      </c>
      <c r="C705" s="3">
        <v>0</v>
      </c>
      <c r="D705" s="3">
        <f t="shared" si="50"/>
        <v>58.258401439999979</v>
      </c>
      <c r="E705" s="3">
        <f t="shared" si="45"/>
        <v>53.820430849999951</v>
      </c>
      <c r="F705" s="3"/>
      <c r="G705" t="str">
        <f t="shared" si="46"/>
        <v>HOLD</v>
      </c>
      <c r="H705" s="5">
        <f t="shared" si="47"/>
        <v>12.842247288258392</v>
      </c>
      <c r="I705" s="2">
        <f>IF(G705="SELL",0,IF(G705="BUY",ROUNDDOWN((H704-Parameters!$B$3)/B705,0),IF(I704=0,0,I704+ROUNDDOWN((H704+I704*C705)/B705,0))))</f>
        <v>211</v>
      </c>
      <c r="K705" s="5">
        <f t="shared" si="48"/>
        <v>14.824102000000011</v>
      </c>
      <c r="L705" s="10">
        <f t="shared" si="49"/>
        <v>226</v>
      </c>
    </row>
    <row r="706" spans="1:12" x14ac:dyDescent="0.25">
      <c r="A706" s="1">
        <v>35012</v>
      </c>
      <c r="B706" s="3">
        <v>59.5625</v>
      </c>
      <c r="C706" s="3">
        <v>0</v>
      </c>
      <c r="D706" s="3">
        <f t="shared" si="50"/>
        <v>58.322465459999975</v>
      </c>
      <c r="E706" s="3">
        <f t="shared" si="45"/>
        <v>53.883634354999948</v>
      </c>
      <c r="F706" s="3"/>
      <c r="G706" t="str">
        <f t="shared" si="46"/>
        <v>HOLD</v>
      </c>
      <c r="H706" s="5">
        <f t="shared" si="47"/>
        <v>12.842247288258392</v>
      </c>
      <c r="I706" s="2">
        <f>IF(G706="SELL",0,IF(G706="BUY",ROUNDDOWN((H705-Parameters!$B$3)/B706,0),IF(I705=0,0,I705+ROUNDDOWN((H705+I705*C706)/B706,0))))</f>
        <v>211</v>
      </c>
      <c r="K706" s="5">
        <f t="shared" si="48"/>
        <v>14.824102000000011</v>
      </c>
      <c r="L706" s="10">
        <f t="shared" si="49"/>
        <v>226</v>
      </c>
    </row>
    <row r="707" spans="1:12" x14ac:dyDescent="0.25">
      <c r="A707" s="1">
        <v>35013</v>
      </c>
      <c r="B707" s="3">
        <v>59.531199999999998</v>
      </c>
      <c r="C707" s="3">
        <v>0</v>
      </c>
      <c r="D707" s="3">
        <f t="shared" si="50"/>
        <v>58.384965459999975</v>
      </c>
      <c r="E707" s="3">
        <f t="shared" si="45"/>
        <v>53.945743859999951</v>
      </c>
      <c r="F707" s="3"/>
      <c r="G707" t="str">
        <f t="shared" si="46"/>
        <v>HOLD</v>
      </c>
      <c r="H707" s="5">
        <f t="shared" si="47"/>
        <v>12.842247288258392</v>
      </c>
      <c r="I707" s="2">
        <f>IF(G707="SELL",0,IF(G707="BUY",ROUNDDOWN((H706-Parameters!$B$3)/B707,0),IF(I706=0,0,I706+ROUNDDOWN((H706+I706*C707)/B707,0))))</f>
        <v>211</v>
      </c>
      <c r="K707" s="5">
        <f t="shared" si="48"/>
        <v>14.824102000000011</v>
      </c>
      <c r="L707" s="10">
        <f t="shared" si="49"/>
        <v>226</v>
      </c>
    </row>
    <row r="708" spans="1:12" x14ac:dyDescent="0.25">
      <c r="A708" s="1">
        <v>35016</v>
      </c>
      <c r="B708" s="3">
        <v>59.468699999999998</v>
      </c>
      <c r="C708" s="3">
        <v>0</v>
      </c>
      <c r="D708" s="3">
        <f t="shared" si="50"/>
        <v>58.441215459999974</v>
      </c>
      <c r="E708" s="3">
        <f t="shared" si="45"/>
        <v>54.008556359999936</v>
      </c>
      <c r="F708" s="3"/>
      <c r="G708" t="str">
        <f t="shared" si="46"/>
        <v>HOLD</v>
      </c>
      <c r="H708" s="5">
        <f t="shared" si="47"/>
        <v>12.842247288258392</v>
      </c>
      <c r="I708" s="2">
        <f>IF(G708="SELL",0,IF(G708="BUY",ROUNDDOWN((H707-Parameters!$B$3)/B708,0),IF(I707=0,0,I707+ROUNDDOWN((H707+I707*C708)/B708,0))))</f>
        <v>211</v>
      </c>
      <c r="K708" s="5">
        <f t="shared" si="48"/>
        <v>14.824102000000011</v>
      </c>
      <c r="L708" s="10">
        <f t="shared" si="49"/>
        <v>226</v>
      </c>
    </row>
    <row r="709" spans="1:12" x14ac:dyDescent="0.25">
      <c r="A709" s="1">
        <v>35017</v>
      </c>
      <c r="B709" s="3">
        <v>59.078097999999997</v>
      </c>
      <c r="C709" s="3">
        <v>0</v>
      </c>
      <c r="D709" s="3">
        <f t="shared" si="50"/>
        <v>58.479027419999973</v>
      </c>
      <c r="E709" s="3">
        <f t="shared" si="45"/>
        <v>54.06847834999995</v>
      </c>
      <c r="F709" s="3"/>
      <c r="G709" t="str">
        <f t="shared" si="46"/>
        <v>HOLD</v>
      </c>
      <c r="H709" s="5">
        <f t="shared" si="47"/>
        <v>12.842247288258392</v>
      </c>
      <c r="I709" s="2">
        <f>IF(G709="SELL",0,IF(G709="BUY",ROUNDDOWN((H708-Parameters!$B$3)/B709,0),IF(I708=0,0,I708+ROUNDDOWN((H708+I708*C709)/B709,0))))</f>
        <v>211</v>
      </c>
      <c r="K709" s="5">
        <f t="shared" si="48"/>
        <v>14.824102000000011</v>
      </c>
      <c r="L709" s="10">
        <f t="shared" si="49"/>
        <v>226</v>
      </c>
    </row>
    <row r="710" spans="1:12" x14ac:dyDescent="0.25">
      <c r="A710" s="1">
        <v>35018</v>
      </c>
      <c r="B710" s="3">
        <v>59.671799</v>
      </c>
      <c r="C710" s="3">
        <v>0</v>
      </c>
      <c r="D710" s="3">
        <f t="shared" si="50"/>
        <v>58.526527419999987</v>
      </c>
      <c r="E710" s="3">
        <f t="shared" si="45"/>
        <v>54.13144685499995</v>
      </c>
      <c r="F710" s="3"/>
      <c r="G710" t="str">
        <f t="shared" si="46"/>
        <v>HOLD</v>
      </c>
      <c r="H710" s="5">
        <f t="shared" si="47"/>
        <v>12.842247288258392</v>
      </c>
      <c r="I710" s="2">
        <f>IF(G710="SELL",0,IF(G710="BUY",ROUNDDOWN((H709-Parameters!$B$3)/B710,0),IF(I709=0,0,I709+ROUNDDOWN((H709+I709*C710)/B710,0))))</f>
        <v>211</v>
      </c>
      <c r="K710" s="5">
        <f t="shared" si="48"/>
        <v>14.824102000000011</v>
      </c>
      <c r="L710" s="10">
        <f t="shared" si="49"/>
        <v>226</v>
      </c>
    </row>
    <row r="711" spans="1:12" x14ac:dyDescent="0.25">
      <c r="A711" s="1">
        <v>35019</v>
      </c>
      <c r="B711" s="3">
        <v>60</v>
      </c>
      <c r="C711" s="3">
        <v>0</v>
      </c>
      <c r="D711" s="3">
        <f t="shared" si="50"/>
        <v>58.579965459999983</v>
      </c>
      <c r="E711" s="3">
        <f t="shared" si="45"/>
        <v>54.19465035999994</v>
      </c>
      <c r="F711" s="3"/>
      <c r="G711" t="str">
        <f t="shared" si="46"/>
        <v>HOLD</v>
      </c>
      <c r="H711" s="5">
        <f t="shared" si="47"/>
        <v>12.842247288258392</v>
      </c>
      <c r="I711" s="2">
        <f>IF(G711="SELL",0,IF(G711="BUY",ROUNDDOWN((H710-Parameters!$B$3)/B711,0),IF(I710=0,0,I710+ROUNDDOWN((H710+I710*C711)/B711,0))))</f>
        <v>211</v>
      </c>
      <c r="K711" s="5">
        <f t="shared" si="48"/>
        <v>14.824102000000011</v>
      </c>
      <c r="L711" s="10">
        <f t="shared" si="49"/>
        <v>226</v>
      </c>
    </row>
    <row r="712" spans="1:12" x14ac:dyDescent="0.25">
      <c r="A712" s="1">
        <v>35020</v>
      </c>
      <c r="B712" s="3">
        <v>60.1875</v>
      </c>
      <c r="C712" s="3">
        <v>0</v>
      </c>
      <c r="D712" s="3">
        <f t="shared" si="50"/>
        <v>58.632779479999975</v>
      </c>
      <c r="E712" s="3">
        <f t="shared" si="45"/>
        <v>54.255431859999945</v>
      </c>
      <c r="F712" s="3"/>
      <c r="G712" t="str">
        <f t="shared" si="46"/>
        <v>HOLD</v>
      </c>
      <c r="H712" s="5">
        <f t="shared" si="47"/>
        <v>12.842247288258392</v>
      </c>
      <c r="I712" s="2">
        <f>IF(G712="SELL",0,IF(G712="BUY",ROUNDDOWN((H711-Parameters!$B$3)/B712,0),IF(I711=0,0,I711+ROUNDDOWN((H711+I711*C712)/B712,0))))</f>
        <v>211</v>
      </c>
      <c r="K712" s="5">
        <f t="shared" si="48"/>
        <v>14.824102000000011</v>
      </c>
      <c r="L712" s="10">
        <f t="shared" si="49"/>
        <v>226</v>
      </c>
    </row>
    <row r="713" spans="1:12" x14ac:dyDescent="0.25">
      <c r="A713" s="1">
        <v>35023</v>
      </c>
      <c r="B713" s="3">
        <v>59.875</v>
      </c>
      <c r="C713" s="3">
        <v>0</v>
      </c>
      <c r="D713" s="3">
        <f t="shared" si="50"/>
        <v>58.67621751999998</v>
      </c>
      <c r="E713" s="3">
        <f t="shared" si="45"/>
        <v>54.313635364999946</v>
      </c>
      <c r="F713" s="3"/>
      <c r="G713" t="str">
        <f t="shared" si="46"/>
        <v>HOLD</v>
      </c>
      <c r="H713" s="5">
        <f t="shared" si="47"/>
        <v>12.842247288258392</v>
      </c>
      <c r="I713" s="2">
        <f>IF(G713="SELL",0,IF(G713="BUY",ROUNDDOWN((H712-Parameters!$B$3)/B713,0),IF(I712=0,0,I712+ROUNDDOWN((H712+I712*C713)/B713,0))))</f>
        <v>211</v>
      </c>
      <c r="K713" s="5">
        <f t="shared" si="48"/>
        <v>14.824102000000011</v>
      </c>
      <c r="L713" s="10">
        <f t="shared" si="49"/>
        <v>226</v>
      </c>
    </row>
    <row r="714" spans="1:12" x14ac:dyDescent="0.25">
      <c r="A714" s="1">
        <v>35024</v>
      </c>
      <c r="B714" s="3">
        <v>60.359299</v>
      </c>
      <c r="C714" s="3">
        <v>0</v>
      </c>
      <c r="D714" s="3">
        <f t="shared" si="50"/>
        <v>58.724029499999986</v>
      </c>
      <c r="E714" s="3">
        <f t="shared" ref="E714:E777" si="51">AVERAGE(B515:B714)</f>
        <v>54.373947864999948</v>
      </c>
      <c r="F714" s="3"/>
      <c r="G714" t="str">
        <f t="shared" si="46"/>
        <v>HOLD</v>
      </c>
      <c r="H714" s="5">
        <f t="shared" si="47"/>
        <v>12.842247288258392</v>
      </c>
      <c r="I714" s="2">
        <f>IF(G714="SELL",0,IF(G714="BUY",ROUNDDOWN((H713-Parameters!$B$3)/B714,0),IF(I713=0,0,I713+ROUNDDOWN((H713+I713*C714)/B714,0))))</f>
        <v>211</v>
      </c>
      <c r="K714" s="5">
        <f t="shared" si="48"/>
        <v>14.824102000000011</v>
      </c>
      <c r="L714" s="10">
        <f t="shared" si="49"/>
        <v>226</v>
      </c>
    </row>
    <row r="715" spans="1:12" x14ac:dyDescent="0.25">
      <c r="A715" s="1">
        <v>35025</v>
      </c>
      <c r="B715" s="3">
        <v>60.171799</v>
      </c>
      <c r="C715" s="3">
        <v>0</v>
      </c>
      <c r="D715" s="3">
        <f t="shared" si="50"/>
        <v>58.762779499999994</v>
      </c>
      <c r="E715" s="3">
        <f t="shared" si="51"/>
        <v>54.433322864999944</v>
      </c>
      <c r="F715" s="3"/>
      <c r="G715" t="str">
        <f t="shared" si="46"/>
        <v>HOLD</v>
      </c>
      <c r="H715" s="5">
        <f t="shared" si="47"/>
        <v>12.842247288258392</v>
      </c>
      <c r="I715" s="2">
        <f>IF(G715="SELL",0,IF(G715="BUY",ROUNDDOWN((H714-Parameters!$B$3)/B715,0),IF(I714=0,0,I714+ROUNDDOWN((H714+I714*C715)/B715,0))))</f>
        <v>211</v>
      </c>
      <c r="K715" s="5">
        <f t="shared" si="48"/>
        <v>14.824102000000011</v>
      </c>
      <c r="L715" s="10">
        <f t="shared" si="49"/>
        <v>226</v>
      </c>
    </row>
    <row r="716" spans="1:12" x14ac:dyDescent="0.25">
      <c r="A716" s="1">
        <v>35027</v>
      </c>
      <c r="B716" s="3">
        <v>60.328097999999997</v>
      </c>
      <c r="C716" s="3">
        <v>0</v>
      </c>
      <c r="D716" s="3">
        <f t="shared" si="50"/>
        <v>58.794029499999986</v>
      </c>
      <c r="E716" s="3">
        <f t="shared" si="51"/>
        <v>54.493479359999945</v>
      </c>
      <c r="F716" s="3"/>
      <c r="G716" t="str">
        <f t="shared" ref="G716:G779" si="52">IF(OR(AND(D716&gt;E716,D715&gt;E715),AND(D716&lt;E716,D715&lt;E715)),"HOLD",IF(AND(D716&gt;E716,D715&lt;E715),"BUY","SELL"))</f>
        <v>HOLD</v>
      </c>
      <c r="H716" s="5">
        <f t="shared" ref="H716:H779" si="53">IF(G716="BUY",H715/(I716*B716),IF(G716="SELL",H715+I715*B716,(H715+I715*C716)-((I716-I715)*B716)))</f>
        <v>12.842247288258392</v>
      </c>
      <c r="I716" s="2">
        <f>IF(G716="SELL",0,IF(G716="BUY",ROUNDDOWN((H715-Parameters!$B$3)/B716,0),IF(I715=0,0,I715+ROUNDDOWN((H715+I715*C716)/B716,0))))</f>
        <v>211</v>
      </c>
      <c r="K716" s="5">
        <f t="shared" ref="K716:K779" si="54">K715+L715*C716-((L716-L715)*B716)</f>
        <v>14.824102000000011</v>
      </c>
      <c r="L716" s="10">
        <f t="shared" ref="L716:L779" si="55">L715+ROUNDDOWN((K715+C716*L715)/B716,0)</f>
        <v>226</v>
      </c>
    </row>
    <row r="717" spans="1:12" x14ac:dyDescent="0.25">
      <c r="A717" s="1">
        <v>35030</v>
      </c>
      <c r="B717" s="3">
        <v>60.343699999999998</v>
      </c>
      <c r="C717" s="3">
        <v>0</v>
      </c>
      <c r="D717" s="3">
        <f t="shared" si="50"/>
        <v>58.832153499999983</v>
      </c>
      <c r="E717" s="3">
        <f t="shared" si="51"/>
        <v>54.553401364999957</v>
      </c>
      <c r="F717" s="3"/>
      <c r="G717" t="str">
        <f t="shared" si="52"/>
        <v>HOLD</v>
      </c>
      <c r="H717" s="5">
        <f t="shared" si="53"/>
        <v>12.842247288258392</v>
      </c>
      <c r="I717" s="2">
        <f>IF(G717="SELL",0,IF(G717="BUY",ROUNDDOWN((H716-Parameters!$B$3)/B717,0),IF(I716=0,0,I716+ROUNDDOWN((H716+I716*C717)/B717,0))))</f>
        <v>211</v>
      </c>
      <c r="K717" s="5">
        <f t="shared" si="54"/>
        <v>14.824102000000011</v>
      </c>
      <c r="L717" s="10">
        <f t="shared" si="55"/>
        <v>226</v>
      </c>
    </row>
    <row r="718" spans="1:12" x14ac:dyDescent="0.25">
      <c r="A718" s="1">
        <v>35031</v>
      </c>
      <c r="B718" s="3">
        <v>60.984299</v>
      </c>
      <c r="C718" s="3">
        <v>0</v>
      </c>
      <c r="D718" s="3">
        <f t="shared" si="50"/>
        <v>58.887465479999989</v>
      </c>
      <c r="E718" s="3">
        <f t="shared" si="51"/>
        <v>54.616447859999951</v>
      </c>
      <c r="F718" s="3"/>
      <c r="G718" t="str">
        <f t="shared" si="52"/>
        <v>HOLD</v>
      </c>
      <c r="H718" s="5">
        <f t="shared" si="53"/>
        <v>12.842247288258392</v>
      </c>
      <c r="I718" s="2">
        <f>IF(G718="SELL",0,IF(G718="BUY",ROUNDDOWN((H717-Parameters!$B$3)/B718,0),IF(I717=0,0,I717+ROUNDDOWN((H717+I717*C718)/B718,0))))</f>
        <v>211</v>
      </c>
      <c r="K718" s="5">
        <f t="shared" si="54"/>
        <v>14.824102000000011</v>
      </c>
      <c r="L718" s="10">
        <f t="shared" si="55"/>
        <v>226</v>
      </c>
    </row>
    <row r="719" spans="1:12" x14ac:dyDescent="0.25">
      <c r="A719" s="1">
        <v>35032</v>
      </c>
      <c r="B719" s="3">
        <v>61.046799</v>
      </c>
      <c r="C719" s="3">
        <v>0</v>
      </c>
      <c r="D719" s="3">
        <f t="shared" si="50"/>
        <v>58.938401459999994</v>
      </c>
      <c r="E719" s="3">
        <f t="shared" si="51"/>
        <v>54.679494354999953</v>
      </c>
      <c r="F719" s="3"/>
      <c r="G719" t="str">
        <f t="shared" si="52"/>
        <v>HOLD</v>
      </c>
      <c r="H719" s="5">
        <f t="shared" si="53"/>
        <v>12.842247288258392</v>
      </c>
      <c r="I719" s="2">
        <f>IF(G719="SELL",0,IF(G719="BUY",ROUNDDOWN((H718-Parameters!$B$3)/B719,0),IF(I718=0,0,I718+ROUNDDOWN((H718+I718*C719)/B719,0))))</f>
        <v>211</v>
      </c>
      <c r="K719" s="5">
        <f t="shared" si="54"/>
        <v>14.824102000000011</v>
      </c>
      <c r="L719" s="10">
        <f t="shared" si="55"/>
        <v>226</v>
      </c>
    </row>
    <row r="720" spans="1:12" x14ac:dyDescent="0.25">
      <c r="A720" s="1">
        <v>35033</v>
      </c>
      <c r="B720" s="3">
        <v>60.906199999999998</v>
      </c>
      <c r="C720" s="3">
        <v>0</v>
      </c>
      <c r="D720" s="3">
        <f t="shared" si="50"/>
        <v>58.980901459999998</v>
      </c>
      <c r="E720" s="3">
        <f t="shared" si="51"/>
        <v>54.74050986499995</v>
      </c>
      <c r="F720" s="3"/>
      <c r="G720" t="str">
        <f t="shared" si="52"/>
        <v>HOLD</v>
      </c>
      <c r="H720" s="5">
        <f t="shared" si="53"/>
        <v>12.842247288258392</v>
      </c>
      <c r="I720" s="2">
        <f>IF(G720="SELL",0,IF(G720="BUY",ROUNDDOWN((H719-Parameters!$B$3)/B720,0),IF(I719=0,0,I719+ROUNDDOWN((H719+I719*C720)/B720,0))))</f>
        <v>211</v>
      </c>
      <c r="K720" s="5">
        <f t="shared" si="54"/>
        <v>14.824102000000011</v>
      </c>
      <c r="L720" s="10">
        <f t="shared" si="55"/>
        <v>226</v>
      </c>
    </row>
    <row r="721" spans="1:12" x14ac:dyDescent="0.25">
      <c r="A721" s="1">
        <v>35034</v>
      </c>
      <c r="B721" s="3">
        <v>60.984299</v>
      </c>
      <c r="C721" s="3">
        <v>0</v>
      </c>
      <c r="D721" s="3">
        <f t="shared" si="50"/>
        <v>59.034651459999992</v>
      </c>
      <c r="E721" s="3">
        <f t="shared" si="51"/>
        <v>54.802228369999945</v>
      </c>
      <c r="F721" s="3"/>
      <c r="G721" t="str">
        <f t="shared" si="52"/>
        <v>HOLD</v>
      </c>
      <c r="H721" s="5">
        <f t="shared" si="53"/>
        <v>12.842247288258392</v>
      </c>
      <c r="I721" s="2">
        <f>IF(G721="SELL",0,IF(G721="BUY",ROUNDDOWN((H720-Parameters!$B$3)/B721,0),IF(I720=0,0,I720+ROUNDDOWN((H720+I720*C721)/B721,0))))</f>
        <v>211</v>
      </c>
      <c r="K721" s="5">
        <f t="shared" si="54"/>
        <v>14.824102000000011</v>
      </c>
      <c r="L721" s="10">
        <f t="shared" si="55"/>
        <v>226</v>
      </c>
    </row>
    <row r="722" spans="1:12" x14ac:dyDescent="0.25">
      <c r="A722" s="1">
        <v>35037</v>
      </c>
      <c r="B722" s="3">
        <v>61.734299</v>
      </c>
      <c r="C722" s="3">
        <v>0</v>
      </c>
      <c r="D722" s="3">
        <f t="shared" si="50"/>
        <v>59.103087439999996</v>
      </c>
      <c r="E722" s="3">
        <f t="shared" si="51"/>
        <v>54.868634374999949</v>
      </c>
      <c r="F722" s="3"/>
      <c r="G722" t="str">
        <f t="shared" si="52"/>
        <v>HOLD</v>
      </c>
      <c r="H722" s="5">
        <f t="shared" si="53"/>
        <v>12.842247288258392</v>
      </c>
      <c r="I722" s="2">
        <f>IF(G722="SELL",0,IF(G722="BUY",ROUNDDOWN((H721-Parameters!$B$3)/B722,0),IF(I721=0,0,I721+ROUNDDOWN((H721+I721*C722)/B722,0))))</f>
        <v>211</v>
      </c>
      <c r="K722" s="5">
        <f t="shared" si="54"/>
        <v>14.824102000000011</v>
      </c>
      <c r="L722" s="10">
        <f t="shared" si="55"/>
        <v>226</v>
      </c>
    </row>
    <row r="723" spans="1:12" x14ac:dyDescent="0.25">
      <c r="A723" s="1">
        <v>35038</v>
      </c>
      <c r="B723" s="3">
        <v>62.140597999999997</v>
      </c>
      <c r="C723" s="3">
        <v>0</v>
      </c>
      <c r="D723" s="3">
        <f t="shared" si="50"/>
        <v>59.181525399999998</v>
      </c>
      <c r="E723" s="3">
        <f t="shared" si="51"/>
        <v>54.937149864999952</v>
      </c>
      <c r="F723" s="3"/>
      <c r="G723" t="str">
        <f t="shared" si="52"/>
        <v>HOLD</v>
      </c>
      <c r="H723" s="5">
        <f t="shared" si="53"/>
        <v>12.842247288258392</v>
      </c>
      <c r="I723" s="2">
        <f>IF(G723="SELL",0,IF(G723="BUY",ROUNDDOWN((H722-Parameters!$B$3)/B723,0),IF(I722=0,0,I722+ROUNDDOWN((H722+I722*C723)/B723,0))))</f>
        <v>211</v>
      </c>
      <c r="K723" s="5">
        <f t="shared" si="54"/>
        <v>14.824102000000011</v>
      </c>
      <c r="L723" s="10">
        <f t="shared" si="55"/>
        <v>226</v>
      </c>
    </row>
    <row r="724" spans="1:12" x14ac:dyDescent="0.25">
      <c r="A724" s="1">
        <v>35039</v>
      </c>
      <c r="B724" s="3">
        <v>62.281199999999998</v>
      </c>
      <c r="C724" s="3">
        <v>0</v>
      </c>
      <c r="D724" s="3">
        <f t="shared" si="50"/>
        <v>59.26308744</v>
      </c>
      <c r="E724" s="3">
        <f t="shared" si="51"/>
        <v>55.004571869999957</v>
      </c>
      <c r="F724" s="3"/>
      <c r="G724" t="str">
        <f t="shared" si="52"/>
        <v>HOLD</v>
      </c>
      <c r="H724" s="5">
        <f t="shared" si="53"/>
        <v>12.842247288258392</v>
      </c>
      <c r="I724" s="2">
        <f>IF(G724="SELL",0,IF(G724="BUY",ROUNDDOWN((H723-Parameters!$B$3)/B724,0),IF(I723=0,0,I723+ROUNDDOWN((H723+I723*C724)/B724,0))))</f>
        <v>211</v>
      </c>
      <c r="K724" s="5">
        <f t="shared" si="54"/>
        <v>14.824102000000011</v>
      </c>
      <c r="L724" s="10">
        <f t="shared" si="55"/>
        <v>226</v>
      </c>
    </row>
    <row r="725" spans="1:12" x14ac:dyDescent="0.25">
      <c r="A725" s="1">
        <v>35040</v>
      </c>
      <c r="B725" s="3">
        <v>61.953097999999997</v>
      </c>
      <c r="C725" s="3">
        <v>0</v>
      </c>
      <c r="D725" s="3">
        <f t="shared" si="50"/>
        <v>59.339025399999997</v>
      </c>
      <c r="E725" s="3">
        <f t="shared" si="51"/>
        <v>55.069962359999955</v>
      </c>
      <c r="F725" s="3"/>
      <c r="G725" t="str">
        <f t="shared" si="52"/>
        <v>HOLD</v>
      </c>
      <c r="H725" s="5">
        <f t="shared" si="53"/>
        <v>12.842247288258392</v>
      </c>
      <c r="I725" s="2">
        <f>IF(G725="SELL",0,IF(G725="BUY",ROUNDDOWN((H724-Parameters!$B$3)/B725,0),IF(I724=0,0,I724+ROUNDDOWN((H724+I724*C725)/B725,0))))</f>
        <v>211</v>
      </c>
      <c r="K725" s="5">
        <f t="shared" si="54"/>
        <v>14.824102000000011</v>
      </c>
      <c r="L725" s="10">
        <f t="shared" si="55"/>
        <v>226</v>
      </c>
    </row>
    <row r="726" spans="1:12" x14ac:dyDescent="0.25">
      <c r="A726" s="1">
        <v>35041</v>
      </c>
      <c r="B726" s="3">
        <v>62.156199999999998</v>
      </c>
      <c r="C726" s="3">
        <v>0</v>
      </c>
      <c r="D726" s="3">
        <f t="shared" si="50"/>
        <v>59.410275399999989</v>
      </c>
      <c r="E726" s="3">
        <f t="shared" si="51"/>
        <v>55.13574335999995</v>
      </c>
      <c r="F726" s="3"/>
      <c r="G726" t="str">
        <f t="shared" si="52"/>
        <v>HOLD</v>
      </c>
      <c r="H726" s="5">
        <f t="shared" si="53"/>
        <v>12.842247288258392</v>
      </c>
      <c r="I726" s="2">
        <f>IF(G726="SELL",0,IF(G726="BUY",ROUNDDOWN((H725-Parameters!$B$3)/B726,0),IF(I725=0,0,I725+ROUNDDOWN((H725+I725*C726)/B726,0))))</f>
        <v>211</v>
      </c>
      <c r="K726" s="5">
        <f t="shared" si="54"/>
        <v>14.824102000000011</v>
      </c>
      <c r="L726" s="10">
        <f t="shared" si="55"/>
        <v>226</v>
      </c>
    </row>
    <row r="727" spans="1:12" x14ac:dyDescent="0.25">
      <c r="A727" s="1">
        <v>35044</v>
      </c>
      <c r="B727" s="3">
        <v>62.421799</v>
      </c>
      <c r="C727" s="3">
        <v>0</v>
      </c>
      <c r="D727" s="3">
        <f t="shared" si="50"/>
        <v>59.489025400000003</v>
      </c>
      <c r="E727" s="3">
        <f t="shared" si="51"/>
        <v>55.204805859999944</v>
      </c>
      <c r="F727" s="3"/>
      <c r="G727" t="str">
        <f t="shared" si="52"/>
        <v>HOLD</v>
      </c>
      <c r="H727" s="5">
        <f t="shared" si="53"/>
        <v>12.842247288258392</v>
      </c>
      <c r="I727" s="2">
        <f>IF(G727="SELL",0,IF(G727="BUY",ROUNDDOWN((H726-Parameters!$B$3)/B727,0),IF(I726=0,0,I726+ROUNDDOWN((H726+I726*C727)/B727,0))))</f>
        <v>211</v>
      </c>
      <c r="K727" s="5">
        <f t="shared" si="54"/>
        <v>14.824102000000011</v>
      </c>
      <c r="L727" s="10">
        <f t="shared" si="55"/>
        <v>226</v>
      </c>
    </row>
    <row r="728" spans="1:12" x14ac:dyDescent="0.25">
      <c r="A728" s="1">
        <v>35045</v>
      </c>
      <c r="B728" s="3">
        <v>62.234299</v>
      </c>
      <c r="C728" s="3">
        <v>0</v>
      </c>
      <c r="D728" s="3">
        <f t="shared" si="50"/>
        <v>59.569961380000002</v>
      </c>
      <c r="E728" s="3">
        <f t="shared" si="51"/>
        <v>55.270899364999941</v>
      </c>
      <c r="F728" s="3"/>
      <c r="G728" t="str">
        <f t="shared" si="52"/>
        <v>HOLD</v>
      </c>
      <c r="H728" s="5">
        <f t="shared" si="53"/>
        <v>12.842247288258392</v>
      </c>
      <c r="I728" s="2">
        <f>IF(G728="SELL",0,IF(G728="BUY",ROUNDDOWN((H727-Parameters!$B$3)/B728,0),IF(I727=0,0,I727+ROUNDDOWN((H727+I727*C728)/B728,0))))</f>
        <v>211</v>
      </c>
      <c r="K728" s="5">
        <f t="shared" si="54"/>
        <v>14.824102000000011</v>
      </c>
      <c r="L728" s="10">
        <f t="shared" si="55"/>
        <v>226</v>
      </c>
    </row>
    <row r="729" spans="1:12" x14ac:dyDescent="0.25">
      <c r="A729" s="1">
        <v>35046</v>
      </c>
      <c r="B729" s="3">
        <v>62.625</v>
      </c>
      <c r="C729" s="3">
        <v>0</v>
      </c>
      <c r="D729" s="3">
        <f t="shared" si="50"/>
        <v>59.657461380000001</v>
      </c>
      <c r="E729" s="3">
        <f t="shared" si="51"/>
        <v>55.340508874999941</v>
      </c>
      <c r="F729" s="3"/>
      <c r="G729" t="str">
        <f t="shared" si="52"/>
        <v>HOLD</v>
      </c>
      <c r="H729" s="5">
        <f t="shared" si="53"/>
        <v>12.842247288258392</v>
      </c>
      <c r="I729" s="2">
        <f>IF(G729="SELL",0,IF(G729="BUY",ROUNDDOWN((H728-Parameters!$B$3)/B729,0),IF(I728=0,0,I728+ROUNDDOWN((H728+I728*C729)/B729,0))))</f>
        <v>211</v>
      </c>
      <c r="K729" s="5">
        <f t="shared" si="54"/>
        <v>14.824102000000011</v>
      </c>
      <c r="L729" s="10">
        <f t="shared" si="55"/>
        <v>226</v>
      </c>
    </row>
    <row r="730" spans="1:12" x14ac:dyDescent="0.25">
      <c r="A730" s="1">
        <v>35047</v>
      </c>
      <c r="B730" s="3">
        <v>62.171799</v>
      </c>
      <c r="C730" s="3">
        <v>0</v>
      </c>
      <c r="D730" s="3">
        <f t="shared" si="50"/>
        <v>59.737147360000002</v>
      </c>
      <c r="E730" s="3">
        <f t="shared" si="51"/>
        <v>55.407539879999938</v>
      </c>
      <c r="F730" s="3"/>
      <c r="G730" t="str">
        <f t="shared" si="52"/>
        <v>HOLD</v>
      </c>
      <c r="H730" s="5">
        <f t="shared" si="53"/>
        <v>12.842247288258392</v>
      </c>
      <c r="I730" s="2">
        <f>IF(G730="SELL",0,IF(G730="BUY",ROUNDDOWN((H729-Parameters!$B$3)/B730,0),IF(I729=0,0,I729+ROUNDDOWN((H729+I729*C730)/B730,0))))</f>
        <v>211</v>
      </c>
      <c r="K730" s="5">
        <f t="shared" si="54"/>
        <v>14.824102000000011</v>
      </c>
      <c r="L730" s="10">
        <f t="shared" si="55"/>
        <v>226</v>
      </c>
    </row>
    <row r="731" spans="1:12" x14ac:dyDescent="0.25">
      <c r="A731" s="1">
        <v>35048</v>
      </c>
      <c r="B731" s="3">
        <v>61.8125</v>
      </c>
      <c r="C731" s="3">
        <v>0.38200000000000001</v>
      </c>
      <c r="D731" s="3">
        <f t="shared" si="50"/>
        <v>59.806211379999993</v>
      </c>
      <c r="E731" s="3">
        <f t="shared" si="51"/>
        <v>55.472696379999952</v>
      </c>
      <c r="F731" s="3"/>
      <c r="G731" t="str">
        <f t="shared" si="52"/>
        <v>HOLD</v>
      </c>
      <c r="H731" s="5">
        <f t="shared" si="53"/>
        <v>31.631747288258396</v>
      </c>
      <c r="I731" s="2">
        <f>IF(G731="SELL",0,IF(G731="BUY",ROUNDDOWN((H730-Parameters!$B$3)/B731,0),IF(I730=0,0,I730+ROUNDDOWN((H730+I730*C731)/B731,0))))</f>
        <v>212</v>
      </c>
      <c r="K731" s="5">
        <f t="shared" si="54"/>
        <v>39.343602000000018</v>
      </c>
      <c r="L731" s="10">
        <f t="shared" si="55"/>
        <v>227</v>
      </c>
    </row>
    <row r="732" spans="1:12" x14ac:dyDescent="0.25">
      <c r="A732" s="1">
        <v>35051</v>
      </c>
      <c r="B732" s="3">
        <v>60.625</v>
      </c>
      <c r="C732" s="3">
        <v>0</v>
      </c>
      <c r="D732" s="3">
        <f t="shared" si="50"/>
        <v>59.850587380000007</v>
      </c>
      <c r="E732" s="3">
        <f t="shared" si="51"/>
        <v>55.531758879999956</v>
      </c>
      <c r="F732" s="3"/>
      <c r="G732" t="str">
        <f t="shared" si="52"/>
        <v>HOLD</v>
      </c>
      <c r="H732" s="5">
        <f t="shared" si="53"/>
        <v>31.631747288258396</v>
      </c>
      <c r="I732" s="2">
        <f>IF(G732="SELL",0,IF(G732="BUY",ROUNDDOWN((H731-Parameters!$B$3)/B732,0),IF(I731=0,0,I731+ROUNDDOWN((H731+I731*C732)/B732,0))))</f>
        <v>212</v>
      </c>
      <c r="K732" s="5">
        <f t="shared" si="54"/>
        <v>39.343602000000018</v>
      </c>
      <c r="L732" s="10">
        <f t="shared" si="55"/>
        <v>227</v>
      </c>
    </row>
    <row r="733" spans="1:12" x14ac:dyDescent="0.25">
      <c r="A733" s="1">
        <v>35052</v>
      </c>
      <c r="B733" s="3">
        <v>61.265597999999997</v>
      </c>
      <c r="C733" s="3">
        <v>0</v>
      </c>
      <c r="D733" s="3">
        <f t="shared" si="50"/>
        <v>59.917463359999999</v>
      </c>
      <c r="E733" s="3">
        <f t="shared" si="51"/>
        <v>55.595899369999955</v>
      </c>
      <c r="F733" s="3"/>
      <c r="G733" t="str">
        <f t="shared" si="52"/>
        <v>HOLD</v>
      </c>
      <c r="H733" s="5">
        <f t="shared" si="53"/>
        <v>31.631747288258396</v>
      </c>
      <c r="I733" s="2">
        <f>IF(G733="SELL",0,IF(G733="BUY",ROUNDDOWN((H732-Parameters!$B$3)/B733,0),IF(I732=0,0,I732+ROUNDDOWN((H732+I732*C733)/B733,0))))</f>
        <v>212</v>
      </c>
      <c r="K733" s="5">
        <f t="shared" si="54"/>
        <v>39.343602000000018</v>
      </c>
      <c r="L733" s="10">
        <f t="shared" si="55"/>
        <v>227</v>
      </c>
    </row>
    <row r="734" spans="1:12" x14ac:dyDescent="0.25">
      <c r="A734" s="1">
        <v>35053</v>
      </c>
      <c r="B734" s="3">
        <v>60.671799</v>
      </c>
      <c r="C734" s="3">
        <v>0</v>
      </c>
      <c r="D734" s="3">
        <f t="shared" si="50"/>
        <v>59.97308738000001</v>
      </c>
      <c r="E734" s="3">
        <f t="shared" si="51"/>
        <v>55.656445864999938</v>
      </c>
      <c r="F734" s="3"/>
      <c r="G734" t="str">
        <f t="shared" si="52"/>
        <v>HOLD</v>
      </c>
      <c r="H734" s="5">
        <f t="shared" si="53"/>
        <v>31.631747288258396</v>
      </c>
      <c r="I734" s="2">
        <f>IF(G734="SELL",0,IF(G734="BUY",ROUNDDOWN((H733-Parameters!$B$3)/B734,0),IF(I733=0,0,I733+ROUNDDOWN((H733+I733*C734)/B734,0))))</f>
        <v>212</v>
      </c>
      <c r="K734" s="5">
        <f t="shared" si="54"/>
        <v>39.343602000000018</v>
      </c>
      <c r="L734" s="10">
        <f t="shared" si="55"/>
        <v>227</v>
      </c>
    </row>
    <row r="735" spans="1:12" x14ac:dyDescent="0.25">
      <c r="A735" s="1">
        <v>35054</v>
      </c>
      <c r="B735" s="3">
        <v>60.984299</v>
      </c>
      <c r="C735" s="3">
        <v>0</v>
      </c>
      <c r="D735" s="3">
        <f t="shared" si="50"/>
        <v>60.031211400000004</v>
      </c>
      <c r="E735" s="3">
        <f t="shared" si="51"/>
        <v>55.718633364999938</v>
      </c>
      <c r="F735" s="3"/>
      <c r="G735" t="str">
        <f t="shared" si="52"/>
        <v>HOLD</v>
      </c>
      <c r="H735" s="5">
        <f t="shared" si="53"/>
        <v>31.631747288258396</v>
      </c>
      <c r="I735" s="2">
        <f>IF(G735="SELL",0,IF(G735="BUY",ROUNDDOWN((H734-Parameters!$B$3)/B735,0),IF(I734=0,0,I734+ROUNDDOWN((H734+I734*C735)/B735,0))))</f>
        <v>212</v>
      </c>
      <c r="K735" s="5">
        <f t="shared" si="54"/>
        <v>39.343602000000018</v>
      </c>
      <c r="L735" s="10">
        <f t="shared" si="55"/>
        <v>227</v>
      </c>
    </row>
    <row r="736" spans="1:12" x14ac:dyDescent="0.25">
      <c r="A736" s="1">
        <v>35055</v>
      </c>
      <c r="B736" s="3">
        <v>61.203097999999997</v>
      </c>
      <c r="C736" s="3">
        <v>0</v>
      </c>
      <c r="D736" s="3">
        <f t="shared" si="50"/>
        <v>60.086523360000001</v>
      </c>
      <c r="E736" s="3">
        <f t="shared" si="51"/>
        <v>55.778320864999941</v>
      </c>
      <c r="F736" s="3"/>
      <c r="G736" t="str">
        <f t="shared" si="52"/>
        <v>HOLD</v>
      </c>
      <c r="H736" s="5">
        <f t="shared" si="53"/>
        <v>31.631747288258396</v>
      </c>
      <c r="I736" s="2">
        <f>IF(G736="SELL",0,IF(G736="BUY",ROUNDDOWN((H735-Parameters!$B$3)/B736,0),IF(I735=0,0,I735+ROUNDDOWN((H735+I735*C736)/B736,0))))</f>
        <v>212</v>
      </c>
      <c r="K736" s="5">
        <f t="shared" si="54"/>
        <v>39.343602000000018</v>
      </c>
      <c r="L736" s="10">
        <f t="shared" si="55"/>
        <v>227</v>
      </c>
    </row>
    <row r="737" spans="1:12" x14ac:dyDescent="0.25">
      <c r="A737" s="1">
        <v>35059</v>
      </c>
      <c r="B737" s="3">
        <v>61.5</v>
      </c>
      <c r="C737" s="3">
        <v>0</v>
      </c>
      <c r="D737" s="3">
        <f t="shared" si="50"/>
        <v>60.144023359999998</v>
      </c>
      <c r="E737" s="3">
        <f t="shared" si="51"/>
        <v>55.839727364999945</v>
      </c>
      <c r="F737" s="3"/>
      <c r="G737" t="str">
        <f t="shared" si="52"/>
        <v>HOLD</v>
      </c>
      <c r="H737" s="5">
        <f t="shared" si="53"/>
        <v>31.631747288258396</v>
      </c>
      <c r="I737" s="2">
        <f>IF(G737="SELL",0,IF(G737="BUY",ROUNDDOWN((H736-Parameters!$B$3)/B737,0),IF(I736=0,0,I736+ROUNDDOWN((H736+I736*C737)/B737,0))))</f>
        <v>212</v>
      </c>
      <c r="K737" s="5">
        <f t="shared" si="54"/>
        <v>39.343602000000018</v>
      </c>
      <c r="L737" s="10">
        <f t="shared" si="55"/>
        <v>227</v>
      </c>
    </row>
    <row r="738" spans="1:12" x14ac:dyDescent="0.25">
      <c r="A738" s="1">
        <v>35060</v>
      </c>
      <c r="B738" s="3">
        <v>61.468699999999998</v>
      </c>
      <c r="C738" s="3">
        <v>0</v>
      </c>
      <c r="D738" s="3">
        <f t="shared" si="50"/>
        <v>60.206523359999998</v>
      </c>
      <c r="E738" s="3">
        <f t="shared" si="51"/>
        <v>55.899180374999951</v>
      </c>
      <c r="F738" s="3"/>
      <c r="G738" t="str">
        <f t="shared" si="52"/>
        <v>HOLD</v>
      </c>
      <c r="H738" s="5">
        <f t="shared" si="53"/>
        <v>31.631747288258396</v>
      </c>
      <c r="I738" s="2">
        <f>IF(G738="SELL",0,IF(G738="BUY",ROUNDDOWN((H737-Parameters!$B$3)/B738,0),IF(I737=0,0,I737+ROUNDDOWN((H737+I737*C738)/B738,0))))</f>
        <v>212</v>
      </c>
      <c r="K738" s="5">
        <f t="shared" si="54"/>
        <v>39.343602000000018</v>
      </c>
      <c r="L738" s="10">
        <f t="shared" si="55"/>
        <v>227</v>
      </c>
    </row>
    <row r="739" spans="1:12" x14ac:dyDescent="0.25">
      <c r="A739" s="1">
        <v>35061</v>
      </c>
      <c r="B739" s="3">
        <v>61.406199999999998</v>
      </c>
      <c r="C739" s="3">
        <v>0</v>
      </c>
      <c r="D739" s="3">
        <f t="shared" si="50"/>
        <v>60.259961379999993</v>
      </c>
      <c r="E739" s="3">
        <f t="shared" si="51"/>
        <v>55.958789879999948</v>
      </c>
      <c r="F739" s="3"/>
      <c r="G739" t="str">
        <f t="shared" si="52"/>
        <v>HOLD</v>
      </c>
      <c r="H739" s="5">
        <f t="shared" si="53"/>
        <v>31.631747288258396</v>
      </c>
      <c r="I739" s="2">
        <f>IF(G739="SELL",0,IF(G739="BUY",ROUNDDOWN((H738-Parameters!$B$3)/B739,0),IF(I738=0,0,I738+ROUNDDOWN((H738+I738*C739)/B739,0))))</f>
        <v>212</v>
      </c>
      <c r="K739" s="5">
        <f t="shared" si="54"/>
        <v>39.343602000000018</v>
      </c>
      <c r="L739" s="10">
        <f t="shared" si="55"/>
        <v>227</v>
      </c>
    </row>
    <row r="740" spans="1:12" x14ac:dyDescent="0.25">
      <c r="A740" s="1">
        <v>35062</v>
      </c>
      <c r="B740" s="3">
        <v>61.484299</v>
      </c>
      <c r="C740" s="3">
        <v>0</v>
      </c>
      <c r="D740" s="3">
        <f t="shared" si="50"/>
        <v>60.311523360000002</v>
      </c>
      <c r="E740" s="3">
        <f t="shared" si="51"/>
        <v>56.017305374999943</v>
      </c>
      <c r="F740" s="3"/>
      <c r="G740" t="str">
        <f t="shared" si="52"/>
        <v>HOLD</v>
      </c>
      <c r="H740" s="5">
        <f t="shared" si="53"/>
        <v>31.631747288258396</v>
      </c>
      <c r="I740" s="2">
        <f>IF(G740="SELL",0,IF(G740="BUY",ROUNDDOWN((H739-Parameters!$B$3)/B740,0),IF(I739=0,0,I739+ROUNDDOWN((H739+I739*C740)/B740,0))))</f>
        <v>212</v>
      </c>
      <c r="K740" s="5">
        <f t="shared" si="54"/>
        <v>39.343602000000018</v>
      </c>
      <c r="L740" s="10">
        <f t="shared" si="55"/>
        <v>227</v>
      </c>
    </row>
    <row r="741" spans="1:12" x14ac:dyDescent="0.25">
      <c r="A741" s="1">
        <v>35066</v>
      </c>
      <c r="B741" s="3">
        <v>62.140597999999997</v>
      </c>
      <c r="C741" s="3">
        <v>0</v>
      </c>
      <c r="D741" s="3">
        <f t="shared" si="50"/>
        <v>60.370585320000004</v>
      </c>
      <c r="E741" s="3">
        <f t="shared" si="51"/>
        <v>56.080195864999943</v>
      </c>
      <c r="F741" s="3"/>
      <c r="G741" t="str">
        <f t="shared" si="52"/>
        <v>HOLD</v>
      </c>
      <c r="H741" s="5">
        <f t="shared" si="53"/>
        <v>31.631747288258396</v>
      </c>
      <c r="I741" s="2">
        <f>IF(G741="SELL",0,IF(G741="BUY",ROUNDDOWN((H740-Parameters!$B$3)/B741,0),IF(I740=0,0,I740+ROUNDDOWN((H740+I740*C741)/B741,0))))</f>
        <v>212</v>
      </c>
      <c r="K741" s="5">
        <f t="shared" si="54"/>
        <v>39.343602000000018</v>
      </c>
      <c r="L741" s="10">
        <f t="shared" si="55"/>
        <v>227</v>
      </c>
    </row>
    <row r="742" spans="1:12" x14ac:dyDescent="0.25">
      <c r="A742" s="1">
        <v>35067</v>
      </c>
      <c r="B742" s="3">
        <v>62.3125</v>
      </c>
      <c r="C742" s="3">
        <v>0</v>
      </c>
      <c r="D742" s="3">
        <f t="shared" si="50"/>
        <v>60.440273359999999</v>
      </c>
      <c r="E742" s="3">
        <f t="shared" si="51"/>
        <v>56.143945864999949</v>
      </c>
      <c r="F742" s="3"/>
      <c r="G742" t="str">
        <f t="shared" si="52"/>
        <v>HOLD</v>
      </c>
      <c r="H742" s="5">
        <f t="shared" si="53"/>
        <v>31.631747288258396</v>
      </c>
      <c r="I742" s="2">
        <f>IF(G742="SELL",0,IF(G742="BUY",ROUNDDOWN((H741-Parameters!$B$3)/B742,0),IF(I741=0,0,I741+ROUNDDOWN((H741+I741*C742)/B742,0))))</f>
        <v>212</v>
      </c>
      <c r="K742" s="5">
        <f t="shared" si="54"/>
        <v>39.343602000000018</v>
      </c>
      <c r="L742" s="10">
        <f t="shared" si="55"/>
        <v>227</v>
      </c>
    </row>
    <row r="743" spans="1:12" x14ac:dyDescent="0.25">
      <c r="A743" s="1">
        <v>35068</v>
      </c>
      <c r="B743" s="3">
        <v>61.718699999999998</v>
      </c>
      <c r="C743" s="3">
        <v>0</v>
      </c>
      <c r="D743" s="3">
        <f t="shared" si="50"/>
        <v>60.500585399999991</v>
      </c>
      <c r="E743" s="3">
        <f t="shared" si="51"/>
        <v>56.205351864999948</v>
      </c>
      <c r="F743" s="3"/>
      <c r="G743" t="str">
        <f t="shared" si="52"/>
        <v>HOLD</v>
      </c>
      <c r="H743" s="5">
        <f t="shared" si="53"/>
        <v>31.631747288258396</v>
      </c>
      <c r="I743" s="2">
        <f>IF(G743="SELL",0,IF(G743="BUY",ROUNDDOWN((H742-Parameters!$B$3)/B743,0),IF(I742=0,0,I742+ROUNDDOWN((H742+I742*C743)/B743,0))))</f>
        <v>212</v>
      </c>
      <c r="K743" s="5">
        <f t="shared" si="54"/>
        <v>39.343602000000018</v>
      </c>
      <c r="L743" s="10">
        <f t="shared" si="55"/>
        <v>227</v>
      </c>
    </row>
    <row r="744" spans="1:12" x14ac:dyDescent="0.25">
      <c r="A744" s="1">
        <v>35069</v>
      </c>
      <c r="B744" s="3">
        <v>61.593699999999998</v>
      </c>
      <c r="C744" s="3">
        <v>0</v>
      </c>
      <c r="D744" s="3">
        <f t="shared" si="50"/>
        <v>60.557147439999987</v>
      </c>
      <c r="E744" s="3">
        <f t="shared" si="51"/>
        <v>56.265898869999937</v>
      </c>
      <c r="F744" s="3"/>
      <c r="G744" t="str">
        <f t="shared" si="52"/>
        <v>HOLD</v>
      </c>
      <c r="H744" s="5">
        <f t="shared" si="53"/>
        <v>31.631747288258396</v>
      </c>
      <c r="I744" s="2">
        <f>IF(G744="SELL",0,IF(G744="BUY",ROUNDDOWN((H743-Parameters!$B$3)/B744,0),IF(I743=0,0,I743+ROUNDDOWN((H743+I743*C744)/B744,0))))</f>
        <v>212</v>
      </c>
      <c r="K744" s="5">
        <f t="shared" si="54"/>
        <v>39.343602000000018</v>
      </c>
      <c r="L744" s="10">
        <f t="shared" si="55"/>
        <v>227</v>
      </c>
    </row>
    <row r="745" spans="1:12" x14ac:dyDescent="0.25">
      <c r="A745" s="1">
        <v>35072</v>
      </c>
      <c r="B745" s="3">
        <v>61.828097999999997</v>
      </c>
      <c r="C745" s="3">
        <v>0</v>
      </c>
      <c r="D745" s="3">
        <f t="shared" si="50"/>
        <v>60.628085399999989</v>
      </c>
      <c r="E745" s="3">
        <f t="shared" si="51"/>
        <v>56.327461369999938</v>
      </c>
      <c r="F745" s="3"/>
      <c r="G745" t="str">
        <f t="shared" si="52"/>
        <v>HOLD</v>
      </c>
      <c r="H745" s="5">
        <f t="shared" si="53"/>
        <v>31.631747288258396</v>
      </c>
      <c r="I745" s="2">
        <f>IF(G745="SELL",0,IF(G745="BUY",ROUNDDOWN((H744-Parameters!$B$3)/B745,0),IF(I744=0,0,I744+ROUNDDOWN((H744+I744*C745)/B745,0))))</f>
        <v>212</v>
      </c>
      <c r="K745" s="5">
        <f t="shared" si="54"/>
        <v>39.343602000000018</v>
      </c>
      <c r="L745" s="10">
        <f t="shared" si="55"/>
        <v>227</v>
      </c>
    </row>
    <row r="746" spans="1:12" x14ac:dyDescent="0.25">
      <c r="A746" s="1">
        <v>35073</v>
      </c>
      <c r="B746" s="3">
        <v>60.765597999999997</v>
      </c>
      <c r="C746" s="3">
        <v>0</v>
      </c>
      <c r="D746" s="3">
        <f t="shared" si="50"/>
        <v>60.688397359999982</v>
      </c>
      <c r="E746" s="3">
        <f t="shared" si="51"/>
        <v>56.380195859999937</v>
      </c>
      <c r="F746" s="3"/>
      <c r="G746" t="str">
        <f t="shared" si="52"/>
        <v>HOLD</v>
      </c>
      <c r="H746" s="5">
        <f t="shared" si="53"/>
        <v>31.631747288258396</v>
      </c>
      <c r="I746" s="2">
        <f>IF(G746="SELL",0,IF(G746="BUY",ROUNDDOWN((H745-Parameters!$B$3)/B746,0),IF(I745=0,0,I745+ROUNDDOWN((H745+I745*C746)/B746,0))))</f>
        <v>212</v>
      </c>
      <c r="K746" s="5">
        <f t="shared" si="54"/>
        <v>39.343602000000018</v>
      </c>
      <c r="L746" s="10">
        <f t="shared" si="55"/>
        <v>227</v>
      </c>
    </row>
    <row r="747" spans="1:12" x14ac:dyDescent="0.25">
      <c r="A747" s="1">
        <v>35074</v>
      </c>
      <c r="B747" s="3">
        <v>59.968699999999998</v>
      </c>
      <c r="C747" s="3">
        <v>0</v>
      </c>
      <c r="D747" s="3">
        <f t="shared" si="50"/>
        <v>60.724021359999981</v>
      </c>
      <c r="E747" s="3">
        <f t="shared" si="51"/>
        <v>56.427930364999938</v>
      </c>
      <c r="F747" s="3"/>
      <c r="G747" t="str">
        <f t="shared" si="52"/>
        <v>HOLD</v>
      </c>
      <c r="H747" s="5">
        <f t="shared" si="53"/>
        <v>31.631747288258396</v>
      </c>
      <c r="I747" s="2">
        <f>IF(G747="SELL",0,IF(G747="BUY",ROUNDDOWN((H746-Parameters!$B$3)/B747,0),IF(I746=0,0,I746+ROUNDDOWN((H746+I746*C747)/B747,0))))</f>
        <v>212</v>
      </c>
      <c r="K747" s="5">
        <f t="shared" si="54"/>
        <v>39.343602000000018</v>
      </c>
      <c r="L747" s="10">
        <f t="shared" si="55"/>
        <v>227</v>
      </c>
    </row>
    <row r="748" spans="1:12" x14ac:dyDescent="0.25">
      <c r="A748" s="1">
        <v>35075</v>
      </c>
      <c r="B748" s="3">
        <v>60.328097999999997</v>
      </c>
      <c r="C748" s="3">
        <v>0</v>
      </c>
      <c r="D748" s="3">
        <f t="shared" si="50"/>
        <v>60.759333319999975</v>
      </c>
      <c r="E748" s="3">
        <f t="shared" si="51"/>
        <v>56.477461859999941</v>
      </c>
      <c r="F748" s="3"/>
      <c r="G748" t="str">
        <f t="shared" si="52"/>
        <v>HOLD</v>
      </c>
      <c r="H748" s="5">
        <f t="shared" si="53"/>
        <v>31.631747288258396</v>
      </c>
      <c r="I748" s="2">
        <f>IF(G748="SELL",0,IF(G748="BUY",ROUNDDOWN((H747-Parameters!$B$3)/B748,0),IF(I747=0,0,I747+ROUNDDOWN((H747+I747*C748)/B748,0))))</f>
        <v>212</v>
      </c>
      <c r="K748" s="5">
        <f t="shared" si="54"/>
        <v>39.343602000000018</v>
      </c>
      <c r="L748" s="10">
        <f t="shared" si="55"/>
        <v>227</v>
      </c>
    </row>
    <row r="749" spans="1:12" x14ac:dyDescent="0.25">
      <c r="A749" s="1">
        <v>35076</v>
      </c>
      <c r="B749" s="3">
        <v>60.234299</v>
      </c>
      <c r="C749" s="3">
        <v>0</v>
      </c>
      <c r="D749" s="3">
        <f t="shared" si="50"/>
        <v>60.797769299999985</v>
      </c>
      <c r="E749" s="3">
        <f t="shared" si="51"/>
        <v>56.52660235499993</v>
      </c>
      <c r="F749" s="3"/>
      <c r="G749" t="str">
        <f t="shared" si="52"/>
        <v>HOLD</v>
      </c>
      <c r="H749" s="5">
        <f t="shared" si="53"/>
        <v>31.631747288258396</v>
      </c>
      <c r="I749" s="2">
        <f>IF(G749="SELL",0,IF(G749="BUY",ROUNDDOWN((H748-Parameters!$B$3)/B749,0),IF(I748=0,0,I748+ROUNDDOWN((H748+I748*C749)/B749,0))))</f>
        <v>212</v>
      </c>
      <c r="K749" s="5">
        <f t="shared" si="54"/>
        <v>39.343602000000018</v>
      </c>
      <c r="L749" s="10">
        <f t="shared" si="55"/>
        <v>227</v>
      </c>
    </row>
    <row r="750" spans="1:12" x14ac:dyDescent="0.25">
      <c r="A750" s="1">
        <v>35079</v>
      </c>
      <c r="B750" s="3">
        <v>60.109299</v>
      </c>
      <c r="C750" s="3">
        <v>0</v>
      </c>
      <c r="D750" s="3">
        <f t="shared" si="50"/>
        <v>60.824331279999988</v>
      </c>
      <c r="E750" s="3">
        <f t="shared" si="51"/>
        <v>56.575586349999931</v>
      </c>
      <c r="F750" s="3"/>
      <c r="G750" t="str">
        <f t="shared" si="52"/>
        <v>HOLD</v>
      </c>
      <c r="H750" s="5">
        <f t="shared" si="53"/>
        <v>31.631747288258396</v>
      </c>
      <c r="I750" s="2">
        <f>IF(G750="SELL",0,IF(G750="BUY",ROUNDDOWN((H749-Parameters!$B$3)/B750,0),IF(I749=0,0,I749+ROUNDDOWN((H749+I749*C750)/B750,0))))</f>
        <v>212</v>
      </c>
      <c r="K750" s="5">
        <f t="shared" si="54"/>
        <v>39.343602000000018</v>
      </c>
      <c r="L750" s="10">
        <f t="shared" si="55"/>
        <v>227</v>
      </c>
    </row>
    <row r="751" spans="1:12" x14ac:dyDescent="0.25">
      <c r="A751" s="1">
        <v>35080</v>
      </c>
      <c r="B751" s="3">
        <v>60.843699999999998</v>
      </c>
      <c r="C751" s="3">
        <v>0</v>
      </c>
      <c r="D751" s="3">
        <f t="shared" si="50"/>
        <v>60.858081279999979</v>
      </c>
      <c r="E751" s="3">
        <f t="shared" si="51"/>
        <v>56.629258354999941</v>
      </c>
      <c r="F751" s="3"/>
      <c r="G751" t="str">
        <f t="shared" si="52"/>
        <v>HOLD</v>
      </c>
      <c r="H751" s="5">
        <f t="shared" si="53"/>
        <v>31.631747288258396</v>
      </c>
      <c r="I751" s="2">
        <f>IF(G751="SELL",0,IF(G751="BUY",ROUNDDOWN((H750-Parameters!$B$3)/B751,0),IF(I750=0,0,I750+ROUNDDOWN((H750+I750*C751)/B751,0))))</f>
        <v>212</v>
      </c>
      <c r="K751" s="5">
        <f t="shared" si="54"/>
        <v>39.343602000000018</v>
      </c>
      <c r="L751" s="10">
        <f t="shared" si="55"/>
        <v>227</v>
      </c>
    </row>
    <row r="752" spans="1:12" x14ac:dyDescent="0.25">
      <c r="A752" s="1">
        <v>35081</v>
      </c>
      <c r="B752" s="3">
        <v>60.656199999999998</v>
      </c>
      <c r="C752" s="3">
        <v>0</v>
      </c>
      <c r="D752" s="3">
        <f t="shared" si="50"/>
        <v>60.886519299999982</v>
      </c>
      <c r="E752" s="3">
        <f t="shared" si="51"/>
        <v>56.681367859999938</v>
      </c>
      <c r="F752" s="3"/>
      <c r="G752" t="str">
        <f t="shared" si="52"/>
        <v>HOLD</v>
      </c>
      <c r="H752" s="5">
        <f t="shared" si="53"/>
        <v>31.631747288258396</v>
      </c>
      <c r="I752" s="2">
        <f>IF(G752="SELL",0,IF(G752="BUY",ROUNDDOWN((H751-Parameters!$B$3)/B752,0),IF(I751=0,0,I751+ROUNDDOWN((H751+I751*C752)/B752,0))))</f>
        <v>212</v>
      </c>
      <c r="K752" s="5">
        <f t="shared" si="54"/>
        <v>39.343602000000018</v>
      </c>
      <c r="L752" s="10">
        <f t="shared" si="55"/>
        <v>227</v>
      </c>
    </row>
    <row r="753" spans="1:12" x14ac:dyDescent="0.25">
      <c r="A753" s="1">
        <v>35082</v>
      </c>
      <c r="B753" s="3">
        <v>60.859299</v>
      </c>
      <c r="C753" s="3">
        <v>0</v>
      </c>
      <c r="D753" s="3">
        <f t="shared" si="50"/>
        <v>60.923081279999977</v>
      </c>
      <c r="E753" s="3">
        <f t="shared" si="51"/>
        <v>56.732851854999936</v>
      </c>
      <c r="F753" s="3"/>
      <c r="G753" t="str">
        <f t="shared" si="52"/>
        <v>HOLD</v>
      </c>
      <c r="H753" s="5">
        <f t="shared" si="53"/>
        <v>31.631747288258396</v>
      </c>
      <c r="I753" s="2">
        <f>IF(G753="SELL",0,IF(G753="BUY",ROUNDDOWN((H752-Parameters!$B$3)/B753,0),IF(I752=0,0,I752+ROUNDDOWN((H752+I752*C753)/B753,0))))</f>
        <v>212</v>
      </c>
      <c r="K753" s="5">
        <f t="shared" si="54"/>
        <v>39.343602000000018</v>
      </c>
      <c r="L753" s="10">
        <f t="shared" si="55"/>
        <v>227</v>
      </c>
    </row>
    <row r="754" spans="1:12" x14ac:dyDescent="0.25">
      <c r="A754" s="1">
        <v>35083</v>
      </c>
      <c r="B754" s="3">
        <v>61.265597999999997</v>
      </c>
      <c r="C754" s="3">
        <v>0</v>
      </c>
      <c r="D754" s="3">
        <f t="shared" si="50"/>
        <v>60.972143239999987</v>
      </c>
      <c r="E754" s="3">
        <f t="shared" si="51"/>
        <v>56.786367344999945</v>
      </c>
      <c r="F754" s="3"/>
      <c r="G754" t="str">
        <f t="shared" si="52"/>
        <v>HOLD</v>
      </c>
      <c r="H754" s="5">
        <f t="shared" si="53"/>
        <v>31.631747288258396</v>
      </c>
      <c r="I754" s="2">
        <f>IF(G754="SELL",0,IF(G754="BUY",ROUNDDOWN((H753-Parameters!$B$3)/B754,0),IF(I753=0,0,I753+ROUNDDOWN((H753+I753*C754)/B754,0))))</f>
        <v>212</v>
      </c>
      <c r="K754" s="5">
        <f t="shared" si="54"/>
        <v>39.343602000000018</v>
      </c>
      <c r="L754" s="10">
        <f t="shared" si="55"/>
        <v>227</v>
      </c>
    </row>
    <row r="755" spans="1:12" x14ac:dyDescent="0.25">
      <c r="A755" s="1">
        <v>35086</v>
      </c>
      <c r="B755" s="3">
        <v>61.281199999999998</v>
      </c>
      <c r="C755" s="3">
        <v>0</v>
      </c>
      <c r="D755" s="3">
        <f t="shared" si="50"/>
        <v>61.010893239999987</v>
      </c>
      <c r="E755" s="3">
        <f t="shared" si="51"/>
        <v>56.83902334499993</v>
      </c>
      <c r="F755" s="3"/>
      <c r="G755" t="str">
        <f t="shared" si="52"/>
        <v>HOLD</v>
      </c>
      <c r="H755" s="5">
        <f t="shared" si="53"/>
        <v>31.631747288258396</v>
      </c>
      <c r="I755" s="2">
        <f>IF(G755="SELL",0,IF(G755="BUY",ROUNDDOWN((H754-Parameters!$B$3)/B755,0),IF(I754=0,0,I754+ROUNDDOWN((H754+I754*C755)/B755,0))))</f>
        <v>212</v>
      </c>
      <c r="K755" s="5">
        <f t="shared" si="54"/>
        <v>39.343602000000018</v>
      </c>
      <c r="L755" s="10">
        <f t="shared" si="55"/>
        <v>227</v>
      </c>
    </row>
    <row r="756" spans="1:12" x14ac:dyDescent="0.25">
      <c r="A756" s="1">
        <v>35087</v>
      </c>
      <c r="B756" s="3">
        <v>61.421799</v>
      </c>
      <c r="C756" s="3">
        <v>0</v>
      </c>
      <c r="D756" s="3">
        <f t="shared" si="50"/>
        <v>61.048079219999984</v>
      </c>
      <c r="E756" s="3">
        <f t="shared" si="51"/>
        <v>56.892616849999939</v>
      </c>
      <c r="F756" s="3"/>
      <c r="G756" t="str">
        <f t="shared" si="52"/>
        <v>HOLD</v>
      </c>
      <c r="H756" s="5">
        <f t="shared" si="53"/>
        <v>31.631747288258396</v>
      </c>
      <c r="I756" s="2">
        <f>IF(G756="SELL",0,IF(G756="BUY",ROUNDDOWN((H755-Parameters!$B$3)/B756,0),IF(I755=0,0,I755+ROUNDDOWN((H755+I755*C756)/B756,0))))</f>
        <v>212</v>
      </c>
      <c r="K756" s="5">
        <f t="shared" si="54"/>
        <v>39.343602000000018</v>
      </c>
      <c r="L756" s="10">
        <f t="shared" si="55"/>
        <v>227</v>
      </c>
    </row>
    <row r="757" spans="1:12" x14ac:dyDescent="0.25">
      <c r="A757" s="1">
        <v>35088</v>
      </c>
      <c r="B757" s="3">
        <v>61.921799</v>
      </c>
      <c r="C757" s="3">
        <v>0</v>
      </c>
      <c r="D757" s="3">
        <f t="shared" ref="D757:D820" si="56">AVERAGE(B708:B757)</f>
        <v>61.09589119999999</v>
      </c>
      <c r="E757" s="3">
        <f t="shared" si="51"/>
        <v>56.948241849999938</v>
      </c>
      <c r="F757" s="3"/>
      <c r="G757" t="str">
        <f t="shared" si="52"/>
        <v>HOLD</v>
      </c>
      <c r="H757" s="5">
        <f t="shared" si="53"/>
        <v>31.631747288258396</v>
      </c>
      <c r="I757" s="2">
        <f>IF(G757="SELL",0,IF(G757="BUY",ROUNDDOWN((H756-Parameters!$B$3)/B757,0),IF(I756=0,0,I756+ROUNDDOWN((H756+I756*C757)/B757,0))))</f>
        <v>212</v>
      </c>
      <c r="K757" s="5">
        <f t="shared" si="54"/>
        <v>39.343602000000018</v>
      </c>
      <c r="L757" s="10">
        <f t="shared" si="55"/>
        <v>227</v>
      </c>
    </row>
    <row r="758" spans="1:12" x14ac:dyDescent="0.25">
      <c r="A758" s="1">
        <v>35089</v>
      </c>
      <c r="B758" s="3">
        <v>61.703097999999997</v>
      </c>
      <c r="C758" s="3">
        <v>0</v>
      </c>
      <c r="D758" s="3">
        <f t="shared" si="56"/>
        <v>61.140579159999987</v>
      </c>
      <c r="E758" s="3">
        <f t="shared" si="51"/>
        <v>57.003632339999932</v>
      </c>
      <c r="F758" s="3"/>
      <c r="G758" t="str">
        <f t="shared" si="52"/>
        <v>HOLD</v>
      </c>
      <c r="H758" s="5">
        <f t="shared" si="53"/>
        <v>31.631747288258396</v>
      </c>
      <c r="I758" s="2">
        <f>IF(G758="SELL",0,IF(G758="BUY",ROUNDDOWN((H757-Parameters!$B$3)/B758,0),IF(I757=0,0,I757+ROUNDDOWN((H757+I757*C758)/B758,0))))</f>
        <v>212</v>
      </c>
      <c r="K758" s="5">
        <f t="shared" si="54"/>
        <v>39.343602000000018</v>
      </c>
      <c r="L758" s="10">
        <f t="shared" si="55"/>
        <v>227</v>
      </c>
    </row>
    <row r="759" spans="1:12" x14ac:dyDescent="0.25">
      <c r="A759" s="1">
        <v>35090</v>
      </c>
      <c r="B759" s="3">
        <v>62.234299</v>
      </c>
      <c r="C759" s="3">
        <v>0</v>
      </c>
      <c r="D759" s="3">
        <f t="shared" si="56"/>
        <v>61.203703179999991</v>
      </c>
      <c r="E759" s="3">
        <f t="shared" si="51"/>
        <v>57.060819839999937</v>
      </c>
      <c r="F759" s="3"/>
      <c r="G759" t="str">
        <f t="shared" si="52"/>
        <v>HOLD</v>
      </c>
      <c r="H759" s="5">
        <f t="shared" si="53"/>
        <v>31.631747288258396</v>
      </c>
      <c r="I759" s="2">
        <f>IF(G759="SELL",0,IF(G759="BUY",ROUNDDOWN((H758-Parameters!$B$3)/B759,0),IF(I758=0,0,I758+ROUNDDOWN((H758+I758*C759)/B759,0))))</f>
        <v>212</v>
      </c>
      <c r="K759" s="5">
        <f t="shared" si="54"/>
        <v>39.343602000000018</v>
      </c>
      <c r="L759" s="10">
        <f t="shared" si="55"/>
        <v>227</v>
      </c>
    </row>
    <row r="760" spans="1:12" x14ac:dyDescent="0.25">
      <c r="A760" s="1">
        <v>35093</v>
      </c>
      <c r="B760" s="3">
        <v>62.484299</v>
      </c>
      <c r="C760" s="3">
        <v>0</v>
      </c>
      <c r="D760" s="3">
        <f t="shared" si="56"/>
        <v>61.259953180000004</v>
      </c>
      <c r="E760" s="3">
        <f t="shared" si="51"/>
        <v>57.11785084499995</v>
      </c>
      <c r="F760" s="3"/>
      <c r="G760" t="str">
        <f t="shared" si="52"/>
        <v>HOLD</v>
      </c>
      <c r="H760" s="5">
        <f t="shared" si="53"/>
        <v>31.631747288258396</v>
      </c>
      <c r="I760" s="2">
        <f>IF(G760="SELL",0,IF(G760="BUY",ROUNDDOWN((H759-Parameters!$B$3)/B760,0),IF(I759=0,0,I759+ROUNDDOWN((H759+I759*C760)/B760,0))))</f>
        <v>212</v>
      </c>
      <c r="K760" s="5">
        <f t="shared" si="54"/>
        <v>39.343602000000018</v>
      </c>
      <c r="L760" s="10">
        <f t="shared" si="55"/>
        <v>227</v>
      </c>
    </row>
    <row r="761" spans="1:12" x14ac:dyDescent="0.25">
      <c r="A761" s="1">
        <v>35094</v>
      </c>
      <c r="B761" s="3">
        <v>63.015597999999997</v>
      </c>
      <c r="C761" s="3">
        <v>0</v>
      </c>
      <c r="D761" s="3">
        <f t="shared" si="56"/>
        <v>61.320265140000004</v>
      </c>
      <c r="E761" s="3">
        <f t="shared" si="51"/>
        <v>57.179022834999948</v>
      </c>
      <c r="F761" s="3"/>
      <c r="G761" t="str">
        <f t="shared" si="52"/>
        <v>HOLD</v>
      </c>
      <c r="H761" s="5">
        <f t="shared" si="53"/>
        <v>31.631747288258396</v>
      </c>
      <c r="I761" s="2">
        <f>IF(G761="SELL",0,IF(G761="BUY",ROUNDDOWN((H760-Parameters!$B$3)/B761,0),IF(I760=0,0,I760+ROUNDDOWN((H760+I760*C761)/B761,0))))</f>
        <v>212</v>
      </c>
      <c r="K761" s="5">
        <f t="shared" si="54"/>
        <v>39.343602000000018</v>
      </c>
      <c r="L761" s="10">
        <f t="shared" si="55"/>
        <v>227</v>
      </c>
    </row>
    <row r="762" spans="1:12" x14ac:dyDescent="0.25">
      <c r="A762" s="1">
        <v>35095</v>
      </c>
      <c r="B762" s="3">
        <v>63.671799</v>
      </c>
      <c r="C762" s="3">
        <v>0</v>
      </c>
      <c r="D762" s="3">
        <f t="shared" si="56"/>
        <v>61.389951120000006</v>
      </c>
      <c r="E762" s="3">
        <f t="shared" si="51"/>
        <v>57.244335334999953</v>
      </c>
      <c r="F762" s="3"/>
      <c r="G762" t="str">
        <f t="shared" si="52"/>
        <v>HOLD</v>
      </c>
      <c r="H762" s="5">
        <f t="shared" si="53"/>
        <v>31.631747288258396</v>
      </c>
      <c r="I762" s="2">
        <f>IF(G762="SELL",0,IF(G762="BUY",ROUNDDOWN((H761-Parameters!$B$3)/B762,0),IF(I761=0,0,I761+ROUNDDOWN((H761+I761*C762)/B762,0))))</f>
        <v>212</v>
      </c>
      <c r="K762" s="5">
        <f t="shared" si="54"/>
        <v>39.343602000000018</v>
      </c>
      <c r="L762" s="10">
        <f t="shared" si="55"/>
        <v>227</v>
      </c>
    </row>
    <row r="763" spans="1:12" x14ac:dyDescent="0.25">
      <c r="A763" s="1">
        <v>35096</v>
      </c>
      <c r="B763" s="3">
        <v>63.906199999999998</v>
      </c>
      <c r="C763" s="3">
        <v>0</v>
      </c>
      <c r="D763" s="3">
        <f t="shared" si="56"/>
        <v>61.470575120000007</v>
      </c>
      <c r="E763" s="3">
        <f t="shared" si="51"/>
        <v>57.311053834999946</v>
      </c>
      <c r="F763" s="3"/>
      <c r="G763" t="str">
        <f t="shared" si="52"/>
        <v>HOLD</v>
      </c>
      <c r="H763" s="5">
        <f t="shared" si="53"/>
        <v>31.631747288258396</v>
      </c>
      <c r="I763" s="2">
        <f>IF(G763="SELL",0,IF(G763="BUY",ROUNDDOWN((H762-Parameters!$B$3)/B763,0),IF(I762=0,0,I762+ROUNDDOWN((H762+I762*C763)/B763,0))))</f>
        <v>212</v>
      </c>
      <c r="K763" s="5">
        <f t="shared" si="54"/>
        <v>39.343602000000018</v>
      </c>
      <c r="L763" s="10">
        <f t="shared" si="55"/>
        <v>227</v>
      </c>
    </row>
    <row r="764" spans="1:12" x14ac:dyDescent="0.25">
      <c r="A764" s="1">
        <v>35097</v>
      </c>
      <c r="B764" s="3">
        <v>63.640597999999997</v>
      </c>
      <c r="C764" s="3">
        <v>0</v>
      </c>
      <c r="D764" s="3">
        <f t="shared" si="56"/>
        <v>61.5362011</v>
      </c>
      <c r="E764" s="3">
        <f t="shared" si="51"/>
        <v>57.376053834999951</v>
      </c>
      <c r="F764" s="3"/>
      <c r="G764" t="str">
        <f t="shared" si="52"/>
        <v>HOLD</v>
      </c>
      <c r="H764" s="5">
        <f t="shared" si="53"/>
        <v>31.631747288258396</v>
      </c>
      <c r="I764" s="2">
        <f>IF(G764="SELL",0,IF(G764="BUY",ROUNDDOWN((H763-Parameters!$B$3)/B764,0),IF(I763=0,0,I763+ROUNDDOWN((H763+I763*C764)/B764,0))))</f>
        <v>212</v>
      </c>
      <c r="K764" s="5">
        <f t="shared" si="54"/>
        <v>39.343602000000018</v>
      </c>
      <c r="L764" s="10">
        <f t="shared" si="55"/>
        <v>227</v>
      </c>
    </row>
    <row r="765" spans="1:12" x14ac:dyDescent="0.25">
      <c r="A765" s="1">
        <v>35100</v>
      </c>
      <c r="B765" s="3">
        <v>64.156197000000006</v>
      </c>
      <c r="C765" s="3">
        <v>0</v>
      </c>
      <c r="D765" s="3">
        <f t="shared" si="56"/>
        <v>61.615889059999994</v>
      </c>
      <c r="E765" s="3">
        <f t="shared" si="51"/>
        <v>57.442381829999952</v>
      </c>
      <c r="F765" s="3"/>
      <c r="G765" t="str">
        <f t="shared" si="52"/>
        <v>HOLD</v>
      </c>
      <c r="H765" s="5">
        <f t="shared" si="53"/>
        <v>31.631747288258396</v>
      </c>
      <c r="I765" s="2">
        <f>IF(G765="SELL",0,IF(G765="BUY",ROUNDDOWN((H764-Parameters!$B$3)/B765,0),IF(I764=0,0,I764+ROUNDDOWN((H764+I764*C765)/B765,0))))</f>
        <v>212</v>
      </c>
      <c r="K765" s="5">
        <f t="shared" si="54"/>
        <v>39.343602000000018</v>
      </c>
      <c r="L765" s="10">
        <f t="shared" si="55"/>
        <v>227</v>
      </c>
    </row>
    <row r="766" spans="1:12" x14ac:dyDescent="0.25">
      <c r="A766" s="1">
        <v>35101</v>
      </c>
      <c r="B766" s="3">
        <v>64.765602000000001</v>
      </c>
      <c r="C766" s="3">
        <v>0</v>
      </c>
      <c r="D766" s="3">
        <f t="shared" si="56"/>
        <v>61.704639139999991</v>
      </c>
      <c r="E766" s="3">
        <f t="shared" si="51"/>
        <v>57.50878834499995</v>
      </c>
      <c r="F766" s="3"/>
      <c r="G766" t="str">
        <f t="shared" si="52"/>
        <v>HOLD</v>
      </c>
      <c r="H766" s="5">
        <f t="shared" si="53"/>
        <v>31.631747288258396</v>
      </c>
      <c r="I766" s="2">
        <f>IF(G766="SELL",0,IF(G766="BUY",ROUNDDOWN((H765-Parameters!$B$3)/B766,0),IF(I765=0,0,I765+ROUNDDOWN((H765+I765*C766)/B766,0))))</f>
        <v>212</v>
      </c>
      <c r="K766" s="5">
        <f t="shared" si="54"/>
        <v>39.343602000000018</v>
      </c>
      <c r="L766" s="10">
        <f t="shared" si="55"/>
        <v>227</v>
      </c>
    </row>
    <row r="767" spans="1:12" x14ac:dyDescent="0.25">
      <c r="A767" s="1">
        <v>35102</v>
      </c>
      <c r="B767" s="3">
        <v>65.140602000000001</v>
      </c>
      <c r="C767" s="3">
        <v>0</v>
      </c>
      <c r="D767" s="3">
        <f t="shared" si="56"/>
        <v>61.800577179999991</v>
      </c>
      <c r="E767" s="3">
        <f t="shared" si="51"/>
        <v>57.577772854999942</v>
      </c>
      <c r="F767" s="3"/>
      <c r="G767" t="str">
        <f t="shared" si="52"/>
        <v>HOLD</v>
      </c>
      <c r="H767" s="5">
        <f t="shared" si="53"/>
        <v>31.631747288258396</v>
      </c>
      <c r="I767" s="2">
        <f>IF(G767="SELL",0,IF(G767="BUY",ROUNDDOWN((H766-Parameters!$B$3)/B767,0),IF(I766=0,0,I766+ROUNDDOWN((H766+I766*C767)/B767,0))))</f>
        <v>212</v>
      </c>
      <c r="K767" s="5">
        <f t="shared" si="54"/>
        <v>39.343602000000018</v>
      </c>
      <c r="L767" s="10">
        <f t="shared" si="55"/>
        <v>227</v>
      </c>
    </row>
    <row r="768" spans="1:12" x14ac:dyDescent="0.25">
      <c r="A768" s="1">
        <v>35103</v>
      </c>
      <c r="B768" s="3">
        <v>65.843697000000006</v>
      </c>
      <c r="C768" s="3">
        <v>0</v>
      </c>
      <c r="D768" s="3">
        <f t="shared" si="56"/>
        <v>61.897765139999983</v>
      </c>
      <c r="E768" s="3">
        <f t="shared" si="51"/>
        <v>57.650038349999939</v>
      </c>
      <c r="F768" s="3"/>
      <c r="G768" t="str">
        <f t="shared" si="52"/>
        <v>HOLD</v>
      </c>
      <c r="H768" s="5">
        <f t="shared" si="53"/>
        <v>31.631747288258396</v>
      </c>
      <c r="I768" s="2">
        <f>IF(G768="SELL",0,IF(G768="BUY",ROUNDDOWN((H767-Parameters!$B$3)/B768,0),IF(I767=0,0,I767+ROUNDDOWN((H767+I767*C768)/B768,0))))</f>
        <v>212</v>
      </c>
      <c r="K768" s="5">
        <f t="shared" si="54"/>
        <v>39.343602000000018</v>
      </c>
      <c r="L768" s="10">
        <f t="shared" si="55"/>
        <v>227</v>
      </c>
    </row>
    <row r="769" spans="1:12" x14ac:dyDescent="0.25">
      <c r="A769" s="1">
        <v>35104</v>
      </c>
      <c r="B769" s="3">
        <v>65.828102000000001</v>
      </c>
      <c r="C769" s="3">
        <v>0</v>
      </c>
      <c r="D769" s="3">
        <f t="shared" si="56"/>
        <v>61.993391199999976</v>
      </c>
      <c r="E769" s="3">
        <f t="shared" si="51"/>
        <v>57.721600869999939</v>
      </c>
      <c r="F769" s="3"/>
      <c r="G769" t="str">
        <f t="shared" si="52"/>
        <v>HOLD</v>
      </c>
      <c r="H769" s="5">
        <f t="shared" si="53"/>
        <v>31.631747288258396</v>
      </c>
      <c r="I769" s="2">
        <f>IF(G769="SELL",0,IF(G769="BUY",ROUNDDOWN((H768-Parameters!$B$3)/B769,0),IF(I768=0,0,I768+ROUNDDOWN((H768+I768*C769)/B769,0))))</f>
        <v>212</v>
      </c>
      <c r="K769" s="5">
        <f t="shared" si="54"/>
        <v>39.343602000000018</v>
      </c>
      <c r="L769" s="10">
        <f t="shared" si="55"/>
        <v>227</v>
      </c>
    </row>
    <row r="770" spans="1:12" x14ac:dyDescent="0.25">
      <c r="A770" s="1">
        <v>35107</v>
      </c>
      <c r="B770" s="3">
        <v>66.328102000000001</v>
      </c>
      <c r="C770" s="3">
        <v>0</v>
      </c>
      <c r="D770" s="3">
        <f t="shared" si="56"/>
        <v>62.101829239999979</v>
      </c>
      <c r="E770" s="3">
        <f t="shared" si="51"/>
        <v>57.795272879999942</v>
      </c>
      <c r="F770" s="3"/>
      <c r="G770" t="str">
        <f t="shared" si="52"/>
        <v>HOLD</v>
      </c>
      <c r="H770" s="5">
        <f t="shared" si="53"/>
        <v>31.631747288258396</v>
      </c>
      <c r="I770" s="2">
        <f>IF(G770="SELL",0,IF(G770="BUY",ROUNDDOWN((H769-Parameters!$B$3)/B770,0),IF(I769=0,0,I769+ROUNDDOWN((H769+I769*C770)/B770,0))))</f>
        <v>212</v>
      </c>
      <c r="K770" s="5">
        <f t="shared" si="54"/>
        <v>39.343602000000018</v>
      </c>
      <c r="L770" s="10">
        <f t="shared" si="55"/>
        <v>227</v>
      </c>
    </row>
    <row r="771" spans="1:12" x14ac:dyDescent="0.25">
      <c r="A771" s="1">
        <v>35108</v>
      </c>
      <c r="B771" s="3">
        <v>66.1875</v>
      </c>
      <c r="C771" s="3">
        <v>0</v>
      </c>
      <c r="D771" s="3">
        <f t="shared" si="56"/>
        <v>62.205893259999975</v>
      </c>
      <c r="E771" s="3">
        <f t="shared" si="51"/>
        <v>57.868944889999938</v>
      </c>
      <c r="F771" s="3"/>
      <c r="G771" t="str">
        <f t="shared" si="52"/>
        <v>HOLD</v>
      </c>
      <c r="H771" s="5">
        <f t="shared" si="53"/>
        <v>31.631747288258396</v>
      </c>
      <c r="I771" s="2">
        <f>IF(G771="SELL",0,IF(G771="BUY",ROUNDDOWN((H770-Parameters!$B$3)/B771,0),IF(I770=0,0,I770+ROUNDDOWN((H770+I770*C771)/B771,0))))</f>
        <v>212</v>
      </c>
      <c r="K771" s="5">
        <f t="shared" si="54"/>
        <v>39.343602000000018</v>
      </c>
      <c r="L771" s="10">
        <f t="shared" si="55"/>
        <v>227</v>
      </c>
    </row>
    <row r="772" spans="1:12" x14ac:dyDescent="0.25">
      <c r="A772" s="1">
        <v>35109</v>
      </c>
      <c r="B772" s="3">
        <v>65.609298999999993</v>
      </c>
      <c r="C772" s="3">
        <v>0</v>
      </c>
      <c r="D772" s="3">
        <f t="shared" si="56"/>
        <v>62.283393259999983</v>
      </c>
      <c r="E772" s="3">
        <f t="shared" si="51"/>
        <v>57.939178884999947</v>
      </c>
      <c r="F772" s="3"/>
      <c r="G772" t="str">
        <f t="shared" si="52"/>
        <v>HOLD</v>
      </c>
      <c r="H772" s="5">
        <f t="shared" si="53"/>
        <v>31.631747288258396</v>
      </c>
      <c r="I772" s="2">
        <f>IF(G772="SELL",0,IF(G772="BUY",ROUNDDOWN((H771-Parameters!$B$3)/B772,0),IF(I771=0,0,I771+ROUNDDOWN((H771+I771*C772)/B772,0))))</f>
        <v>212</v>
      </c>
      <c r="K772" s="5">
        <f t="shared" si="54"/>
        <v>39.343602000000018</v>
      </c>
      <c r="L772" s="10">
        <f t="shared" si="55"/>
        <v>227</v>
      </c>
    </row>
    <row r="773" spans="1:12" x14ac:dyDescent="0.25">
      <c r="A773" s="1">
        <v>35110</v>
      </c>
      <c r="B773" s="3">
        <v>65.203102000000001</v>
      </c>
      <c r="C773" s="3">
        <v>0</v>
      </c>
      <c r="D773" s="3">
        <f t="shared" si="56"/>
        <v>62.344643339999976</v>
      </c>
      <c r="E773" s="3">
        <f t="shared" si="51"/>
        <v>58.003788394999944</v>
      </c>
      <c r="F773" s="3"/>
      <c r="G773" t="str">
        <f t="shared" si="52"/>
        <v>HOLD</v>
      </c>
      <c r="H773" s="5">
        <f t="shared" si="53"/>
        <v>31.631747288258396</v>
      </c>
      <c r="I773" s="2">
        <f>IF(G773="SELL",0,IF(G773="BUY",ROUNDDOWN((H772-Parameters!$B$3)/B773,0),IF(I772=0,0,I772+ROUNDDOWN((H772+I772*C773)/B773,0))))</f>
        <v>212</v>
      </c>
      <c r="K773" s="5">
        <f t="shared" si="54"/>
        <v>39.343602000000018</v>
      </c>
      <c r="L773" s="10">
        <f t="shared" si="55"/>
        <v>227</v>
      </c>
    </row>
    <row r="774" spans="1:12" x14ac:dyDescent="0.25">
      <c r="A774" s="1">
        <v>35111</v>
      </c>
      <c r="B774" s="3">
        <v>64.9375</v>
      </c>
      <c r="C774" s="3">
        <v>0</v>
      </c>
      <c r="D774" s="3">
        <f t="shared" si="56"/>
        <v>62.397769339999975</v>
      </c>
      <c r="E774" s="3">
        <f t="shared" si="51"/>
        <v>58.067225894999936</v>
      </c>
      <c r="F774" s="3"/>
      <c r="G774" t="str">
        <f t="shared" si="52"/>
        <v>HOLD</v>
      </c>
      <c r="H774" s="5">
        <f t="shared" si="53"/>
        <v>31.631747288258396</v>
      </c>
      <c r="I774" s="2">
        <f>IF(G774="SELL",0,IF(G774="BUY",ROUNDDOWN((H773-Parameters!$B$3)/B774,0),IF(I773=0,0,I773+ROUNDDOWN((H773+I773*C774)/B774,0))))</f>
        <v>212</v>
      </c>
      <c r="K774" s="5">
        <f t="shared" si="54"/>
        <v>39.343602000000018</v>
      </c>
      <c r="L774" s="10">
        <f t="shared" si="55"/>
        <v>227</v>
      </c>
    </row>
    <row r="775" spans="1:12" x14ac:dyDescent="0.25">
      <c r="A775" s="1">
        <v>35115</v>
      </c>
      <c r="B775" s="3">
        <v>64.296798999999993</v>
      </c>
      <c r="C775" s="3">
        <v>0</v>
      </c>
      <c r="D775" s="3">
        <f t="shared" si="56"/>
        <v>62.444643359999972</v>
      </c>
      <c r="E775" s="3">
        <f t="shared" si="51"/>
        <v>58.127772389999933</v>
      </c>
      <c r="F775" s="3"/>
      <c r="G775" t="str">
        <f t="shared" si="52"/>
        <v>HOLD</v>
      </c>
      <c r="H775" s="5">
        <f t="shared" si="53"/>
        <v>31.631747288258396</v>
      </c>
      <c r="I775" s="2">
        <f>IF(G775="SELL",0,IF(G775="BUY",ROUNDDOWN((H774-Parameters!$B$3)/B775,0),IF(I774=0,0,I774+ROUNDDOWN((H774+I774*C775)/B775,0))))</f>
        <v>212</v>
      </c>
      <c r="K775" s="5">
        <f t="shared" si="54"/>
        <v>39.343602000000018</v>
      </c>
      <c r="L775" s="10">
        <f t="shared" si="55"/>
        <v>227</v>
      </c>
    </row>
    <row r="776" spans="1:12" x14ac:dyDescent="0.25">
      <c r="A776" s="1">
        <v>35116</v>
      </c>
      <c r="B776" s="3">
        <v>65.093697000000006</v>
      </c>
      <c r="C776" s="3">
        <v>0</v>
      </c>
      <c r="D776" s="3">
        <f t="shared" si="56"/>
        <v>62.503393299999971</v>
      </c>
      <c r="E776" s="3">
        <f t="shared" si="51"/>
        <v>58.190428374999946</v>
      </c>
      <c r="F776" s="3"/>
      <c r="G776" t="str">
        <f t="shared" si="52"/>
        <v>HOLD</v>
      </c>
      <c r="H776" s="5">
        <f t="shared" si="53"/>
        <v>31.631747288258396</v>
      </c>
      <c r="I776" s="2">
        <f>IF(G776="SELL",0,IF(G776="BUY",ROUNDDOWN((H775-Parameters!$B$3)/B776,0),IF(I775=0,0,I775+ROUNDDOWN((H775+I775*C776)/B776,0))))</f>
        <v>212</v>
      </c>
      <c r="K776" s="5">
        <f t="shared" si="54"/>
        <v>39.343602000000018</v>
      </c>
      <c r="L776" s="10">
        <f t="shared" si="55"/>
        <v>227</v>
      </c>
    </row>
    <row r="777" spans="1:12" x14ac:dyDescent="0.25">
      <c r="A777" s="1">
        <v>35117</v>
      </c>
      <c r="B777" s="3">
        <v>66.125</v>
      </c>
      <c r="C777" s="3">
        <v>0</v>
      </c>
      <c r="D777" s="3">
        <f t="shared" si="56"/>
        <v>62.577457319999979</v>
      </c>
      <c r="E777" s="3">
        <f t="shared" si="51"/>
        <v>58.258475384999947</v>
      </c>
      <c r="F777" s="3"/>
      <c r="G777" t="str">
        <f t="shared" si="52"/>
        <v>HOLD</v>
      </c>
      <c r="H777" s="5">
        <f t="shared" si="53"/>
        <v>31.631747288258396</v>
      </c>
      <c r="I777" s="2">
        <f>IF(G777="SELL",0,IF(G777="BUY",ROUNDDOWN((H776-Parameters!$B$3)/B777,0),IF(I776=0,0,I776+ROUNDDOWN((H776+I776*C777)/B777,0))))</f>
        <v>212</v>
      </c>
      <c r="K777" s="5">
        <f t="shared" si="54"/>
        <v>39.343602000000018</v>
      </c>
      <c r="L777" s="10">
        <f t="shared" si="55"/>
        <v>227</v>
      </c>
    </row>
    <row r="778" spans="1:12" x14ac:dyDescent="0.25">
      <c r="A778" s="1">
        <v>35118</v>
      </c>
      <c r="B778" s="3">
        <v>65.9375</v>
      </c>
      <c r="C778" s="3">
        <v>0</v>
      </c>
      <c r="D778" s="3">
        <f t="shared" si="56"/>
        <v>62.651521339999974</v>
      </c>
      <c r="E778" s="3">
        <f t="shared" ref="E778:E841" si="57">AVERAGE(B579:B778)</f>
        <v>58.325272394999956</v>
      </c>
      <c r="F778" s="3"/>
      <c r="G778" t="str">
        <f t="shared" si="52"/>
        <v>HOLD</v>
      </c>
      <c r="H778" s="5">
        <f t="shared" si="53"/>
        <v>31.631747288258396</v>
      </c>
      <c r="I778" s="2">
        <f>IF(G778="SELL",0,IF(G778="BUY",ROUNDDOWN((H777-Parameters!$B$3)/B778,0),IF(I777=0,0,I777+ROUNDDOWN((H777+I777*C778)/B778,0))))</f>
        <v>212</v>
      </c>
      <c r="K778" s="5">
        <f t="shared" si="54"/>
        <v>39.343602000000018</v>
      </c>
      <c r="L778" s="10">
        <f t="shared" si="55"/>
        <v>227</v>
      </c>
    </row>
    <row r="779" spans="1:12" x14ac:dyDescent="0.25">
      <c r="A779" s="1">
        <v>35121</v>
      </c>
      <c r="B779" s="3">
        <v>65</v>
      </c>
      <c r="C779" s="3">
        <v>0</v>
      </c>
      <c r="D779" s="3">
        <f t="shared" si="56"/>
        <v>62.699021339999973</v>
      </c>
      <c r="E779" s="3">
        <f t="shared" si="57"/>
        <v>58.386678894999953</v>
      </c>
      <c r="F779" s="3"/>
      <c r="G779" t="str">
        <f t="shared" si="52"/>
        <v>HOLD</v>
      </c>
      <c r="H779" s="5">
        <f t="shared" si="53"/>
        <v>31.631747288258396</v>
      </c>
      <c r="I779" s="2">
        <f>IF(G779="SELL",0,IF(G779="BUY",ROUNDDOWN((H778-Parameters!$B$3)/B779,0),IF(I778=0,0,I778+ROUNDDOWN((H778+I778*C779)/B779,0))))</f>
        <v>212</v>
      </c>
      <c r="K779" s="5">
        <f t="shared" si="54"/>
        <v>39.343602000000018</v>
      </c>
      <c r="L779" s="10">
        <f t="shared" si="55"/>
        <v>227</v>
      </c>
    </row>
    <row r="780" spans="1:12" x14ac:dyDescent="0.25">
      <c r="A780" s="1">
        <v>35122</v>
      </c>
      <c r="B780" s="3">
        <v>64.796798999999993</v>
      </c>
      <c r="C780" s="3">
        <v>0</v>
      </c>
      <c r="D780" s="3">
        <f t="shared" si="56"/>
        <v>62.751521339999975</v>
      </c>
      <c r="E780" s="3">
        <f t="shared" si="57"/>
        <v>58.446912889999957</v>
      </c>
      <c r="F780" s="3"/>
      <c r="G780" t="str">
        <f t="shared" ref="G780:G843" si="58">IF(OR(AND(D780&gt;E780,D779&gt;E779),AND(D780&lt;E780,D779&lt;E779)),"HOLD",IF(AND(D780&gt;E780,D779&lt;E779),"BUY","SELL"))</f>
        <v>HOLD</v>
      </c>
      <c r="H780" s="5">
        <f t="shared" ref="H780:H843" si="59">IF(G780="BUY",H779/(I780*B780),IF(G780="SELL",H779+I779*B780,(H779+I779*C780)-((I780-I779)*B780)))</f>
        <v>31.631747288258396</v>
      </c>
      <c r="I780" s="2">
        <f>IF(G780="SELL",0,IF(G780="BUY",ROUNDDOWN((H779-Parameters!$B$3)/B780,0),IF(I779=0,0,I779+ROUNDDOWN((H779+I779*C780)/B780,0))))</f>
        <v>212</v>
      </c>
      <c r="K780" s="5">
        <f t="shared" ref="K780:K843" si="60">K779+L779*C780-((L780-L779)*B780)</f>
        <v>39.343602000000018</v>
      </c>
      <c r="L780" s="10">
        <f t="shared" ref="L780:L843" si="61">L779+ROUNDDOWN((K779+C780*L779)/B780,0)</f>
        <v>227</v>
      </c>
    </row>
    <row r="781" spans="1:12" x14ac:dyDescent="0.25">
      <c r="A781" s="1">
        <v>35123</v>
      </c>
      <c r="B781" s="3">
        <v>64.5</v>
      </c>
      <c r="C781" s="3">
        <v>0</v>
      </c>
      <c r="D781" s="3">
        <f t="shared" si="56"/>
        <v>62.805271339999983</v>
      </c>
      <c r="E781" s="3">
        <f t="shared" si="57"/>
        <v>58.504412889999955</v>
      </c>
      <c r="F781" s="3"/>
      <c r="G781" t="str">
        <f t="shared" si="58"/>
        <v>HOLD</v>
      </c>
      <c r="H781" s="5">
        <f t="shared" si="59"/>
        <v>31.631747288258396</v>
      </c>
      <c r="I781" s="2">
        <f>IF(G781="SELL",0,IF(G781="BUY",ROUNDDOWN((H780-Parameters!$B$3)/B781,0),IF(I780=0,0,I780+ROUNDDOWN((H780+I780*C781)/B781,0))))</f>
        <v>212</v>
      </c>
      <c r="K781" s="5">
        <f t="shared" si="60"/>
        <v>39.343602000000018</v>
      </c>
      <c r="L781" s="10">
        <f t="shared" si="61"/>
        <v>227</v>
      </c>
    </row>
    <row r="782" spans="1:12" x14ac:dyDescent="0.25">
      <c r="A782" s="1">
        <v>35124</v>
      </c>
      <c r="B782" s="3">
        <v>63.875</v>
      </c>
      <c r="C782" s="3">
        <v>0</v>
      </c>
      <c r="D782" s="3">
        <f t="shared" si="56"/>
        <v>62.870271339999981</v>
      </c>
      <c r="E782" s="3">
        <f t="shared" si="57"/>
        <v>58.558631889999958</v>
      </c>
      <c r="F782" s="3"/>
      <c r="G782" t="str">
        <f t="shared" si="58"/>
        <v>HOLD</v>
      </c>
      <c r="H782" s="5">
        <f t="shared" si="59"/>
        <v>31.631747288258396</v>
      </c>
      <c r="I782" s="2">
        <f>IF(G782="SELL",0,IF(G782="BUY",ROUNDDOWN((H781-Parameters!$B$3)/B782,0),IF(I781=0,0,I781+ROUNDDOWN((H781+I781*C782)/B782,0))))</f>
        <v>212</v>
      </c>
      <c r="K782" s="5">
        <f t="shared" si="60"/>
        <v>39.343602000000018</v>
      </c>
      <c r="L782" s="10">
        <f t="shared" si="61"/>
        <v>227</v>
      </c>
    </row>
    <row r="783" spans="1:12" x14ac:dyDescent="0.25">
      <c r="A783" s="1">
        <v>35125</v>
      </c>
      <c r="B783" s="3">
        <v>64.890602000000001</v>
      </c>
      <c r="C783" s="3">
        <v>0</v>
      </c>
      <c r="D783" s="3">
        <f t="shared" si="56"/>
        <v>62.942771419999978</v>
      </c>
      <c r="E783" s="3">
        <f t="shared" si="57"/>
        <v>58.618944409999955</v>
      </c>
      <c r="F783" s="3"/>
      <c r="G783" t="str">
        <f t="shared" si="58"/>
        <v>HOLD</v>
      </c>
      <c r="H783" s="5">
        <f t="shared" si="59"/>
        <v>31.631747288258396</v>
      </c>
      <c r="I783" s="2">
        <f>IF(G783="SELL",0,IF(G783="BUY",ROUNDDOWN((H782-Parameters!$B$3)/B783,0),IF(I782=0,0,I782+ROUNDDOWN((H782+I782*C783)/B783,0))))</f>
        <v>212</v>
      </c>
      <c r="K783" s="5">
        <f t="shared" si="60"/>
        <v>39.343602000000018</v>
      </c>
      <c r="L783" s="10">
        <f t="shared" si="61"/>
        <v>227</v>
      </c>
    </row>
    <row r="784" spans="1:12" x14ac:dyDescent="0.25">
      <c r="A784" s="1">
        <v>35128</v>
      </c>
      <c r="B784" s="3">
        <v>65.265602000000001</v>
      </c>
      <c r="C784" s="3">
        <v>0</v>
      </c>
      <c r="D784" s="3">
        <f t="shared" si="56"/>
        <v>63.034647479999975</v>
      </c>
      <c r="E784" s="3">
        <f t="shared" si="57"/>
        <v>58.684959919999955</v>
      </c>
      <c r="F784" s="3"/>
      <c r="G784" t="str">
        <f t="shared" si="58"/>
        <v>HOLD</v>
      </c>
      <c r="H784" s="5">
        <f t="shared" si="59"/>
        <v>31.631747288258396</v>
      </c>
      <c r="I784" s="2">
        <f>IF(G784="SELL",0,IF(G784="BUY",ROUNDDOWN((H783-Parameters!$B$3)/B784,0),IF(I783=0,0,I783+ROUNDDOWN((H783+I783*C784)/B784,0))))</f>
        <v>212</v>
      </c>
      <c r="K784" s="5">
        <f t="shared" si="60"/>
        <v>39.343602000000018</v>
      </c>
      <c r="L784" s="10">
        <f t="shared" si="61"/>
        <v>227</v>
      </c>
    </row>
    <row r="785" spans="1:12" x14ac:dyDescent="0.25">
      <c r="A785" s="1">
        <v>35129</v>
      </c>
      <c r="B785" s="3">
        <v>65.875</v>
      </c>
      <c r="C785" s="3">
        <v>0</v>
      </c>
      <c r="D785" s="3">
        <f t="shared" si="56"/>
        <v>63.132461499999991</v>
      </c>
      <c r="E785" s="3">
        <f t="shared" si="57"/>
        <v>58.753866419999952</v>
      </c>
      <c r="F785" s="3"/>
      <c r="G785" t="str">
        <f t="shared" si="58"/>
        <v>HOLD</v>
      </c>
      <c r="H785" s="5">
        <f t="shared" si="59"/>
        <v>31.631747288258396</v>
      </c>
      <c r="I785" s="2">
        <f>IF(G785="SELL",0,IF(G785="BUY",ROUNDDOWN((H784-Parameters!$B$3)/B785,0),IF(I784=0,0,I784+ROUNDDOWN((H784+I784*C785)/B785,0))))</f>
        <v>212</v>
      </c>
      <c r="K785" s="5">
        <f t="shared" si="60"/>
        <v>39.343602000000018</v>
      </c>
      <c r="L785" s="10">
        <f t="shared" si="61"/>
        <v>227</v>
      </c>
    </row>
    <row r="786" spans="1:12" x14ac:dyDescent="0.25">
      <c r="A786" s="1">
        <v>35130</v>
      </c>
      <c r="B786" s="3">
        <v>65.296798999999993</v>
      </c>
      <c r="C786" s="3">
        <v>0</v>
      </c>
      <c r="D786" s="3">
        <f t="shared" si="56"/>
        <v>63.214335519999992</v>
      </c>
      <c r="E786" s="3">
        <f t="shared" si="57"/>
        <v>58.816991419999958</v>
      </c>
      <c r="F786" s="3"/>
      <c r="G786" t="str">
        <f t="shared" si="58"/>
        <v>HOLD</v>
      </c>
      <c r="H786" s="5">
        <f t="shared" si="59"/>
        <v>31.631747288258396</v>
      </c>
      <c r="I786" s="2">
        <f>IF(G786="SELL",0,IF(G786="BUY",ROUNDDOWN((H785-Parameters!$B$3)/B786,0),IF(I785=0,0,I785+ROUNDDOWN((H785+I785*C786)/B786,0))))</f>
        <v>212</v>
      </c>
      <c r="K786" s="5">
        <f t="shared" si="60"/>
        <v>39.343602000000018</v>
      </c>
      <c r="L786" s="10">
        <f t="shared" si="61"/>
        <v>227</v>
      </c>
    </row>
    <row r="787" spans="1:12" x14ac:dyDescent="0.25">
      <c r="A787" s="1">
        <v>35131</v>
      </c>
      <c r="B787" s="3">
        <v>65.625</v>
      </c>
      <c r="C787" s="3">
        <v>0</v>
      </c>
      <c r="D787" s="3">
        <f t="shared" si="56"/>
        <v>63.296835519999995</v>
      </c>
      <c r="E787" s="3">
        <f t="shared" si="57"/>
        <v>58.879335419999954</v>
      </c>
      <c r="F787" s="3"/>
      <c r="G787" t="str">
        <f t="shared" si="58"/>
        <v>HOLD</v>
      </c>
      <c r="H787" s="5">
        <f t="shared" si="59"/>
        <v>31.631747288258396</v>
      </c>
      <c r="I787" s="2">
        <f>IF(G787="SELL",0,IF(G787="BUY",ROUNDDOWN((H786-Parameters!$B$3)/B787,0),IF(I786=0,0,I786+ROUNDDOWN((H786+I786*C787)/B787,0))))</f>
        <v>212</v>
      </c>
      <c r="K787" s="5">
        <f t="shared" si="60"/>
        <v>39.343602000000018</v>
      </c>
      <c r="L787" s="10">
        <f t="shared" si="61"/>
        <v>227</v>
      </c>
    </row>
    <row r="788" spans="1:12" x14ac:dyDescent="0.25">
      <c r="A788" s="1">
        <v>35132</v>
      </c>
      <c r="B788" s="3">
        <v>63.5</v>
      </c>
      <c r="C788" s="3">
        <v>0</v>
      </c>
      <c r="D788" s="3">
        <f t="shared" si="56"/>
        <v>63.337461519999998</v>
      </c>
      <c r="E788" s="3">
        <f t="shared" si="57"/>
        <v>58.931210419999964</v>
      </c>
      <c r="F788" s="3"/>
      <c r="G788" t="str">
        <f t="shared" si="58"/>
        <v>HOLD</v>
      </c>
      <c r="H788" s="5">
        <f t="shared" si="59"/>
        <v>31.631747288258396</v>
      </c>
      <c r="I788" s="2">
        <f>IF(G788="SELL",0,IF(G788="BUY",ROUNDDOWN((H787-Parameters!$B$3)/B788,0),IF(I787=0,0,I787+ROUNDDOWN((H787+I787*C788)/B788,0))))</f>
        <v>212</v>
      </c>
      <c r="K788" s="5">
        <f t="shared" si="60"/>
        <v>39.343602000000018</v>
      </c>
      <c r="L788" s="10">
        <f t="shared" si="61"/>
        <v>227</v>
      </c>
    </row>
    <row r="789" spans="1:12" x14ac:dyDescent="0.25">
      <c r="A789" s="1">
        <v>35135</v>
      </c>
      <c r="B789" s="3">
        <v>64.234298999999993</v>
      </c>
      <c r="C789" s="3">
        <v>0</v>
      </c>
      <c r="D789" s="3">
        <f t="shared" si="56"/>
        <v>63.394023499999996</v>
      </c>
      <c r="E789" s="3">
        <f t="shared" si="57"/>
        <v>58.986522919999949</v>
      </c>
      <c r="F789" s="3"/>
      <c r="G789" t="str">
        <f t="shared" si="58"/>
        <v>HOLD</v>
      </c>
      <c r="H789" s="5">
        <f t="shared" si="59"/>
        <v>31.631747288258396</v>
      </c>
      <c r="I789" s="2">
        <f>IF(G789="SELL",0,IF(G789="BUY",ROUNDDOWN((H788-Parameters!$B$3)/B789,0),IF(I788=0,0,I788+ROUNDDOWN((H788+I788*C789)/B789,0))))</f>
        <v>212</v>
      </c>
      <c r="K789" s="5">
        <f t="shared" si="60"/>
        <v>39.343602000000018</v>
      </c>
      <c r="L789" s="10">
        <f t="shared" si="61"/>
        <v>227</v>
      </c>
    </row>
    <row r="790" spans="1:12" x14ac:dyDescent="0.25">
      <c r="A790" s="1">
        <v>35136</v>
      </c>
      <c r="B790" s="3">
        <v>63.734299</v>
      </c>
      <c r="C790" s="3">
        <v>0</v>
      </c>
      <c r="D790" s="3">
        <f t="shared" si="56"/>
        <v>63.439023500000005</v>
      </c>
      <c r="E790" s="3">
        <f t="shared" si="57"/>
        <v>59.04238191499995</v>
      </c>
      <c r="F790" s="3"/>
      <c r="G790" t="str">
        <f t="shared" si="58"/>
        <v>HOLD</v>
      </c>
      <c r="H790" s="5">
        <f t="shared" si="59"/>
        <v>31.631747288258396</v>
      </c>
      <c r="I790" s="2">
        <f>IF(G790="SELL",0,IF(G790="BUY",ROUNDDOWN((H789-Parameters!$B$3)/B790,0),IF(I789=0,0,I789+ROUNDDOWN((H789+I789*C790)/B790,0))))</f>
        <v>212</v>
      </c>
      <c r="K790" s="5">
        <f t="shared" si="60"/>
        <v>39.343602000000018</v>
      </c>
      <c r="L790" s="10">
        <f t="shared" si="61"/>
        <v>227</v>
      </c>
    </row>
    <row r="791" spans="1:12" x14ac:dyDescent="0.25">
      <c r="A791" s="1">
        <v>35137</v>
      </c>
      <c r="B791" s="3">
        <v>64.171798999999993</v>
      </c>
      <c r="C791" s="3">
        <v>0</v>
      </c>
      <c r="D791" s="3">
        <f t="shared" si="56"/>
        <v>63.479647520000007</v>
      </c>
      <c r="E791" s="3">
        <f t="shared" si="57"/>
        <v>59.100506914999954</v>
      </c>
      <c r="F791" s="3"/>
      <c r="G791" t="str">
        <f t="shared" si="58"/>
        <v>HOLD</v>
      </c>
      <c r="H791" s="5">
        <f t="shared" si="59"/>
        <v>31.631747288258396</v>
      </c>
      <c r="I791" s="2">
        <f>IF(G791="SELL",0,IF(G791="BUY",ROUNDDOWN((H790-Parameters!$B$3)/B791,0),IF(I790=0,0,I790+ROUNDDOWN((H790+I790*C791)/B791,0))))</f>
        <v>212</v>
      </c>
      <c r="K791" s="5">
        <f t="shared" si="60"/>
        <v>39.343602000000018</v>
      </c>
      <c r="L791" s="10">
        <f t="shared" si="61"/>
        <v>227</v>
      </c>
    </row>
    <row r="792" spans="1:12" x14ac:dyDescent="0.25">
      <c r="A792" s="1">
        <v>35138</v>
      </c>
      <c r="B792" s="3">
        <v>64.453102000000001</v>
      </c>
      <c r="C792" s="3">
        <v>0</v>
      </c>
      <c r="D792" s="3">
        <f t="shared" si="56"/>
        <v>63.522459559999994</v>
      </c>
      <c r="E792" s="3">
        <f t="shared" si="57"/>
        <v>59.154569434999949</v>
      </c>
      <c r="F792" s="3"/>
      <c r="G792" t="str">
        <f t="shared" si="58"/>
        <v>HOLD</v>
      </c>
      <c r="H792" s="5">
        <f t="shared" si="59"/>
        <v>31.631747288258396</v>
      </c>
      <c r="I792" s="2">
        <f>IF(G792="SELL",0,IF(G792="BUY",ROUNDDOWN((H791-Parameters!$B$3)/B792,0),IF(I791=0,0,I791+ROUNDDOWN((H791+I791*C792)/B792,0))))</f>
        <v>212</v>
      </c>
      <c r="K792" s="5">
        <f t="shared" si="60"/>
        <v>39.343602000000018</v>
      </c>
      <c r="L792" s="10">
        <f t="shared" si="61"/>
        <v>227</v>
      </c>
    </row>
    <row r="793" spans="1:12" x14ac:dyDescent="0.25">
      <c r="A793" s="1">
        <v>35139</v>
      </c>
      <c r="B793" s="3">
        <v>64.125</v>
      </c>
      <c r="C793" s="3">
        <v>0.28499999999999998</v>
      </c>
      <c r="D793" s="3">
        <f t="shared" si="56"/>
        <v>63.570585559999998</v>
      </c>
      <c r="E793" s="3">
        <f t="shared" si="57"/>
        <v>59.207694434999951</v>
      </c>
      <c r="F793" s="3"/>
      <c r="G793" t="str">
        <f t="shared" si="58"/>
        <v>HOLD</v>
      </c>
      <c r="H793" s="5">
        <f t="shared" si="59"/>
        <v>27.926747288258383</v>
      </c>
      <c r="I793" s="2">
        <f>IF(G793="SELL",0,IF(G793="BUY",ROUNDDOWN((H792-Parameters!$B$3)/B793,0),IF(I792=0,0,I792+ROUNDDOWN((H792+I792*C793)/B793,0))))</f>
        <v>213</v>
      </c>
      <c r="K793" s="5">
        <f t="shared" si="60"/>
        <v>39.913602000000012</v>
      </c>
      <c r="L793" s="10">
        <f t="shared" si="61"/>
        <v>228</v>
      </c>
    </row>
    <row r="794" spans="1:12" x14ac:dyDescent="0.25">
      <c r="A794" s="1">
        <v>35142</v>
      </c>
      <c r="B794" s="3">
        <v>65.359298999999993</v>
      </c>
      <c r="C794" s="3">
        <v>0</v>
      </c>
      <c r="D794" s="3">
        <f t="shared" si="56"/>
        <v>63.645897540000007</v>
      </c>
      <c r="E794" s="3">
        <f t="shared" si="57"/>
        <v>59.266756934999947</v>
      </c>
      <c r="F794" s="3"/>
      <c r="G794" t="str">
        <f t="shared" si="58"/>
        <v>HOLD</v>
      </c>
      <c r="H794" s="5">
        <f t="shared" si="59"/>
        <v>27.926747288258383</v>
      </c>
      <c r="I794" s="2">
        <f>IF(G794="SELL",0,IF(G794="BUY",ROUNDDOWN((H793-Parameters!$B$3)/B794,0),IF(I793=0,0,I793+ROUNDDOWN((H793+I793*C794)/B794,0))))</f>
        <v>213</v>
      </c>
      <c r="K794" s="5">
        <f t="shared" si="60"/>
        <v>39.913602000000012</v>
      </c>
      <c r="L794" s="10">
        <f t="shared" si="61"/>
        <v>228</v>
      </c>
    </row>
    <row r="795" spans="1:12" x14ac:dyDescent="0.25">
      <c r="A795" s="1">
        <v>35143</v>
      </c>
      <c r="B795" s="3">
        <v>65.218697000000006</v>
      </c>
      <c r="C795" s="3">
        <v>0</v>
      </c>
      <c r="D795" s="3">
        <f t="shared" si="56"/>
        <v>63.713709520000002</v>
      </c>
      <c r="E795" s="3">
        <f t="shared" si="57"/>
        <v>59.323475419999951</v>
      </c>
      <c r="F795" s="3"/>
      <c r="G795" t="str">
        <f t="shared" si="58"/>
        <v>HOLD</v>
      </c>
      <c r="H795" s="5">
        <f t="shared" si="59"/>
        <v>27.926747288258383</v>
      </c>
      <c r="I795" s="2">
        <f>IF(G795="SELL",0,IF(G795="BUY",ROUNDDOWN((H794-Parameters!$B$3)/B795,0),IF(I794=0,0,I794+ROUNDDOWN((H794+I794*C795)/B795,0))))</f>
        <v>213</v>
      </c>
      <c r="K795" s="5">
        <f t="shared" si="60"/>
        <v>39.913602000000012</v>
      </c>
      <c r="L795" s="10">
        <f t="shared" si="61"/>
        <v>228</v>
      </c>
    </row>
    <row r="796" spans="1:12" x14ac:dyDescent="0.25">
      <c r="A796" s="1">
        <v>35144</v>
      </c>
      <c r="B796" s="3">
        <v>65.140602000000001</v>
      </c>
      <c r="C796" s="3">
        <v>0</v>
      </c>
      <c r="D796" s="3">
        <f t="shared" si="56"/>
        <v>63.8012096</v>
      </c>
      <c r="E796" s="3">
        <f t="shared" si="57"/>
        <v>59.380272429999941</v>
      </c>
      <c r="F796" s="3"/>
      <c r="G796" t="str">
        <f t="shared" si="58"/>
        <v>HOLD</v>
      </c>
      <c r="H796" s="5">
        <f t="shared" si="59"/>
        <v>27.926747288258383</v>
      </c>
      <c r="I796" s="2">
        <f>IF(G796="SELL",0,IF(G796="BUY",ROUNDDOWN((H795-Parameters!$B$3)/B796,0),IF(I795=0,0,I795+ROUNDDOWN((H795+I795*C796)/B796,0))))</f>
        <v>213</v>
      </c>
      <c r="K796" s="5">
        <f t="shared" si="60"/>
        <v>39.913602000000012</v>
      </c>
      <c r="L796" s="10">
        <f t="shared" si="61"/>
        <v>228</v>
      </c>
    </row>
    <row r="797" spans="1:12" x14ac:dyDescent="0.25">
      <c r="A797" s="1">
        <v>35145</v>
      </c>
      <c r="B797" s="3">
        <v>64.984298999999993</v>
      </c>
      <c r="C797" s="3">
        <v>0</v>
      </c>
      <c r="D797" s="3">
        <f t="shared" si="56"/>
        <v>63.901521580000008</v>
      </c>
      <c r="E797" s="3">
        <f t="shared" si="57"/>
        <v>59.437693924999948</v>
      </c>
      <c r="F797" s="3"/>
      <c r="G797" t="str">
        <f t="shared" si="58"/>
        <v>HOLD</v>
      </c>
      <c r="H797" s="5">
        <f t="shared" si="59"/>
        <v>27.926747288258383</v>
      </c>
      <c r="I797" s="2">
        <f>IF(G797="SELL",0,IF(G797="BUY",ROUNDDOWN((H796-Parameters!$B$3)/B797,0),IF(I796=0,0,I796+ROUNDDOWN((H796+I796*C797)/B797,0))))</f>
        <v>213</v>
      </c>
      <c r="K797" s="5">
        <f t="shared" si="60"/>
        <v>39.913602000000012</v>
      </c>
      <c r="L797" s="10">
        <f t="shared" si="61"/>
        <v>228</v>
      </c>
    </row>
    <row r="798" spans="1:12" x14ac:dyDescent="0.25">
      <c r="A798" s="1">
        <v>35146</v>
      </c>
      <c r="B798" s="3">
        <v>65.156197000000006</v>
      </c>
      <c r="C798" s="3">
        <v>0</v>
      </c>
      <c r="D798" s="3">
        <f t="shared" si="56"/>
        <v>63.998083559999998</v>
      </c>
      <c r="E798" s="3">
        <f t="shared" si="57"/>
        <v>59.496599909999951</v>
      </c>
      <c r="F798" s="3"/>
      <c r="G798" t="str">
        <f t="shared" si="58"/>
        <v>HOLD</v>
      </c>
      <c r="H798" s="5">
        <f t="shared" si="59"/>
        <v>27.926747288258383</v>
      </c>
      <c r="I798" s="2">
        <f>IF(G798="SELL",0,IF(G798="BUY",ROUNDDOWN((H797-Parameters!$B$3)/B798,0),IF(I797=0,0,I797+ROUNDDOWN((H797+I797*C798)/B798,0))))</f>
        <v>213</v>
      </c>
      <c r="K798" s="5">
        <f t="shared" si="60"/>
        <v>39.913602000000012</v>
      </c>
      <c r="L798" s="10">
        <f t="shared" si="61"/>
        <v>228</v>
      </c>
    </row>
    <row r="799" spans="1:12" x14ac:dyDescent="0.25">
      <c r="A799" s="1">
        <v>35149</v>
      </c>
      <c r="B799" s="3">
        <v>65.031197000000006</v>
      </c>
      <c r="C799" s="3">
        <v>0</v>
      </c>
      <c r="D799" s="3">
        <f t="shared" si="56"/>
        <v>64.094021519999998</v>
      </c>
      <c r="E799" s="3">
        <f t="shared" si="57"/>
        <v>59.556443394999953</v>
      </c>
      <c r="F799" s="3"/>
      <c r="G799" t="str">
        <f t="shared" si="58"/>
        <v>HOLD</v>
      </c>
      <c r="H799" s="5">
        <f t="shared" si="59"/>
        <v>27.926747288258383</v>
      </c>
      <c r="I799" s="2">
        <f>IF(G799="SELL",0,IF(G799="BUY",ROUNDDOWN((H798-Parameters!$B$3)/B799,0),IF(I798=0,0,I798+ROUNDDOWN((H798+I798*C799)/B799,0))))</f>
        <v>213</v>
      </c>
      <c r="K799" s="5">
        <f t="shared" si="60"/>
        <v>39.913602000000012</v>
      </c>
      <c r="L799" s="10">
        <f t="shared" si="61"/>
        <v>228</v>
      </c>
    </row>
    <row r="800" spans="1:12" x14ac:dyDescent="0.25">
      <c r="A800" s="1">
        <v>35150</v>
      </c>
      <c r="B800" s="3">
        <v>65.343697000000006</v>
      </c>
      <c r="C800" s="3">
        <v>0</v>
      </c>
      <c r="D800" s="3">
        <f t="shared" si="56"/>
        <v>64.198709479999991</v>
      </c>
      <c r="E800" s="3">
        <f t="shared" si="57"/>
        <v>59.616365384999952</v>
      </c>
      <c r="F800" s="3"/>
      <c r="G800" t="str">
        <f t="shared" si="58"/>
        <v>HOLD</v>
      </c>
      <c r="H800" s="5">
        <f t="shared" si="59"/>
        <v>27.926747288258383</v>
      </c>
      <c r="I800" s="2">
        <f>IF(G800="SELL",0,IF(G800="BUY",ROUNDDOWN((H799-Parameters!$B$3)/B800,0),IF(I799=0,0,I799+ROUNDDOWN((H799+I799*C800)/B800,0))))</f>
        <v>213</v>
      </c>
      <c r="K800" s="5">
        <f t="shared" si="60"/>
        <v>39.913602000000012</v>
      </c>
      <c r="L800" s="10">
        <f t="shared" si="61"/>
        <v>228</v>
      </c>
    </row>
    <row r="801" spans="1:12" x14ac:dyDescent="0.25">
      <c r="A801" s="1">
        <v>35151</v>
      </c>
      <c r="B801" s="3">
        <v>64.75</v>
      </c>
      <c r="C801" s="3">
        <v>0</v>
      </c>
      <c r="D801" s="3">
        <f t="shared" si="56"/>
        <v>64.276835480000003</v>
      </c>
      <c r="E801" s="3">
        <f t="shared" si="57"/>
        <v>59.670427884999953</v>
      </c>
      <c r="F801" s="3"/>
      <c r="G801" t="str">
        <f t="shared" si="58"/>
        <v>HOLD</v>
      </c>
      <c r="H801" s="5">
        <f t="shared" si="59"/>
        <v>27.926747288258383</v>
      </c>
      <c r="I801" s="2">
        <f>IF(G801="SELL",0,IF(G801="BUY",ROUNDDOWN((H800-Parameters!$B$3)/B801,0),IF(I800=0,0,I800+ROUNDDOWN((H800+I800*C801)/B801,0))))</f>
        <v>213</v>
      </c>
      <c r="K801" s="5">
        <f t="shared" si="60"/>
        <v>39.913602000000012</v>
      </c>
      <c r="L801" s="10">
        <f t="shared" si="61"/>
        <v>228</v>
      </c>
    </row>
    <row r="802" spans="1:12" x14ac:dyDescent="0.25">
      <c r="A802" s="1">
        <v>35152</v>
      </c>
      <c r="B802" s="3">
        <v>65</v>
      </c>
      <c r="C802" s="3">
        <v>0</v>
      </c>
      <c r="D802" s="3">
        <f t="shared" si="56"/>
        <v>64.363711480000006</v>
      </c>
      <c r="E802" s="3">
        <f t="shared" si="57"/>
        <v>59.72597489499995</v>
      </c>
      <c r="F802" s="3"/>
      <c r="G802" t="str">
        <f t="shared" si="58"/>
        <v>HOLD</v>
      </c>
      <c r="H802" s="5">
        <f t="shared" si="59"/>
        <v>27.926747288258383</v>
      </c>
      <c r="I802" s="2">
        <f>IF(G802="SELL",0,IF(G802="BUY",ROUNDDOWN((H801-Parameters!$B$3)/B802,0),IF(I801=0,0,I801+ROUNDDOWN((H801+I801*C802)/B802,0))))</f>
        <v>213</v>
      </c>
      <c r="K802" s="5">
        <f t="shared" si="60"/>
        <v>39.913602000000012</v>
      </c>
      <c r="L802" s="10">
        <f t="shared" si="61"/>
        <v>228</v>
      </c>
    </row>
    <row r="803" spans="1:12" x14ac:dyDescent="0.25">
      <c r="A803" s="1">
        <v>35153</v>
      </c>
      <c r="B803" s="3">
        <v>64.6875</v>
      </c>
      <c r="C803" s="3">
        <v>0</v>
      </c>
      <c r="D803" s="3">
        <f t="shared" si="56"/>
        <v>64.440275499999998</v>
      </c>
      <c r="E803" s="3">
        <f t="shared" si="57"/>
        <v>59.778787394999952</v>
      </c>
      <c r="F803" s="3"/>
      <c r="G803" t="str">
        <f t="shared" si="58"/>
        <v>HOLD</v>
      </c>
      <c r="H803" s="5">
        <f t="shared" si="59"/>
        <v>27.926747288258383</v>
      </c>
      <c r="I803" s="2">
        <f>IF(G803="SELL",0,IF(G803="BUY",ROUNDDOWN((H802-Parameters!$B$3)/B803,0),IF(I802=0,0,I802+ROUNDDOWN((H802+I802*C803)/B803,0))))</f>
        <v>213</v>
      </c>
      <c r="K803" s="5">
        <f t="shared" si="60"/>
        <v>39.913602000000012</v>
      </c>
      <c r="L803" s="10">
        <f t="shared" si="61"/>
        <v>228</v>
      </c>
    </row>
    <row r="804" spans="1:12" x14ac:dyDescent="0.25">
      <c r="A804" s="1">
        <v>35156</v>
      </c>
      <c r="B804" s="3">
        <v>65.4375</v>
      </c>
      <c r="C804" s="3">
        <v>0</v>
      </c>
      <c r="D804" s="3">
        <f t="shared" si="56"/>
        <v>64.523713540000003</v>
      </c>
      <c r="E804" s="3">
        <f t="shared" si="57"/>
        <v>59.83613139499996</v>
      </c>
      <c r="F804" s="3"/>
      <c r="G804" t="str">
        <f t="shared" si="58"/>
        <v>HOLD</v>
      </c>
      <c r="H804" s="5">
        <f t="shared" si="59"/>
        <v>27.926747288258383</v>
      </c>
      <c r="I804" s="2">
        <f>IF(G804="SELL",0,IF(G804="BUY",ROUNDDOWN((H803-Parameters!$B$3)/B804,0),IF(I803=0,0,I803+ROUNDDOWN((H803+I803*C804)/B804,0))))</f>
        <v>213</v>
      </c>
      <c r="K804" s="5">
        <f t="shared" si="60"/>
        <v>39.913602000000012</v>
      </c>
      <c r="L804" s="10">
        <f t="shared" si="61"/>
        <v>228</v>
      </c>
    </row>
    <row r="805" spans="1:12" x14ac:dyDescent="0.25">
      <c r="A805" s="1">
        <v>35157</v>
      </c>
      <c r="B805" s="3">
        <v>65.5625</v>
      </c>
      <c r="C805" s="3">
        <v>0</v>
      </c>
      <c r="D805" s="3">
        <f t="shared" si="56"/>
        <v>64.609339539999993</v>
      </c>
      <c r="E805" s="3">
        <f t="shared" si="57"/>
        <v>59.891053404999958</v>
      </c>
      <c r="F805" s="3"/>
      <c r="G805" t="str">
        <f t="shared" si="58"/>
        <v>HOLD</v>
      </c>
      <c r="H805" s="5">
        <f t="shared" si="59"/>
        <v>27.926747288258383</v>
      </c>
      <c r="I805" s="2">
        <f>IF(G805="SELL",0,IF(G805="BUY",ROUNDDOWN((H804-Parameters!$B$3)/B805,0),IF(I804=0,0,I804+ROUNDDOWN((H804+I804*C805)/B805,0))))</f>
        <v>213</v>
      </c>
      <c r="K805" s="5">
        <f t="shared" si="60"/>
        <v>39.913602000000012</v>
      </c>
      <c r="L805" s="10">
        <f t="shared" si="61"/>
        <v>228</v>
      </c>
    </row>
    <row r="806" spans="1:12" x14ac:dyDescent="0.25">
      <c r="A806" s="1">
        <v>35158</v>
      </c>
      <c r="B806" s="3">
        <v>65.5625</v>
      </c>
      <c r="C806" s="3">
        <v>0</v>
      </c>
      <c r="D806" s="3">
        <f t="shared" si="56"/>
        <v>64.692153559999994</v>
      </c>
      <c r="E806" s="3">
        <f t="shared" si="57"/>
        <v>59.946678404999957</v>
      </c>
      <c r="F806" s="3"/>
      <c r="G806" t="str">
        <f t="shared" si="58"/>
        <v>HOLD</v>
      </c>
      <c r="H806" s="5">
        <f t="shared" si="59"/>
        <v>27.926747288258383</v>
      </c>
      <c r="I806" s="2">
        <f>IF(G806="SELL",0,IF(G806="BUY",ROUNDDOWN((H805-Parameters!$B$3)/B806,0),IF(I805=0,0,I805+ROUNDDOWN((H805+I805*C806)/B806,0))))</f>
        <v>213</v>
      </c>
      <c r="K806" s="5">
        <f t="shared" si="60"/>
        <v>39.913602000000012</v>
      </c>
      <c r="L806" s="10">
        <f t="shared" si="61"/>
        <v>228</v>
      </c>
    </row>
    <row r="807" spans="1:12" x14ac:dyDescent="0.25">
      <c r="A807" s="1">
        <v>35159</v>
      </c>
      <c r="B807" s="3">
        <v>65.515602000000001</v>
      </c>
      <c r="C807" s="3">
        <v>0</v>
      </c>
      <c r="D807" s="3">
        <f t="shared" si="56"/>
        <v>64.764029619999988</v>
      </c>
      <c r="E807" s="3">
        <f t="shared" si="57"/>
        <v>60.002225414999955</v>
      </c>
      <c r="F807" s="3"/>
      <c r="G807" t="str">
        <f t="shared" si="58"/>
        <v>HOLD</v>
      </c>
      <c r="H807" s="5">
        <f t="shared" si="59"/>
        <v>27.926747288258383</v>
      </c>
      <c r="I807" s="2">
        <f>IF(G807="SELL",0,IF(G807="BUY",ROUNDDOWN((H806-Parameters!$B$3)/B807,0),IF(I806=0,0,I806+ROUNDDOWN((H806+I806*C807)/B807,0))))</f>
        <v>213</v>
      </c>
      <c r="K807" s="5">
        <f t="shared" si="60"/>
        <v>39.913602000000012</v>
      </c>
      <c r="L807" s="10">
        <f t="shared" si="61"/>
        <v>228</v>
      </c>
    </row>
    <row r="808" spans="1:12" x14ac:dyDescent="0.25">
      <c r="A808" s="1">
        <v>35163</v>
      </c>
      <c r="B808" s="3">
        <v>64.390602000000001</v>
      </c>
      <c r="C808" s="3">
        <v>0</v>
      </c>
      <c r="D808" s="3">
        <f t="shared" si="56"/>
        <v>64.817779699999988</v>
      </c>
      <c r="E808" s="3">
        <f t="shared" si="57"/>
        <v>60.048553424999952</v>
      </c>
      <c r="F808" s="3"/>
      <c r="G808" t="str">
        <f t="shared" si="58"/>
        <v>HOLD</v>
      </c>
      <c r="H808" s="5">
        <f t="shared" si="59"/>
        <v>27.926747288258383</v>
      </c>
      <c r="I808" s="2">
        <f>IF(G808="SELL",0,IF(G808="BUY",ROUNDDOWN((H807-Parameters!$B$3)/B808,0),IF(I807=0,0,I807+ROUNDDOWN((H807+I807*C808)/B808,0))))</f>
        <v>213</v>
      </c>
      <c r="K808" s="5">
        <f t="shared" si="60"/>
        <v>39.913602000000012</v>
      </c>
      <c r="L808" s="10">
        <f t="shared" si="61"/>
        <v>228</v>
      </c>
    </row>
    <row r="809" spans="1:12" x14ac:dyDescent="0.25">
      <c r="A809" s="1">
        <v>35164</v>
      </c>
      <c r="B809" s="3">
        <v>64.140602000000001</v>
      </c>
      <c r="C809" s="3">
        <v>0</v>
      </c>
      <c r="D809" s="3">
        <f t="shared" si="56"/>
        <v>64.855905759999985</v>
      </c>
      <c r="E809" s="3">
        <f t="shared" si="57"/>
        <v>60.094178444999955</v>
      </c>
      <c r="F809" s="3"/>
      <c r="G809" t="str">
        <f t="shared" si="58"/>
        <v>HOLD</v>
      </c>
      <c r="H809" s="5">
        <f t="shared" si="59"/>
        <v>27.926747288258383</v>
      </c>
      <c r="I809" s="2">
        <f>IF(G809="SELL",0,IF(G809="BUY",ROUNDDOWN((H808-Parameters!$B$3)/B809,0),IF(I808=0,0,I808+ROUNDDOWN((H808+I808*C809)/B809,0))))</f>
        <v>213</v>
      </c>
      <c r="K809" s="5">
        <f t="shared" si="60"/>
        <v>39.913602000000012</v>
      </c>
      <c r="L809" s="10">
        <f t="shared" si="61"/>
        <v>228</v>
      </c>
    </row>
    <row r="810" spans="1:12" x14ac:dyDescent="0.25">
      <c r="A810" s="1">
        <v>35165</v>
      </c>
      <c r="B810" s="3">
        <v>63</v>
      </c>
      <c r="C810" s="3">
        <v>0</v>
      </c>
      <c r="D810" s="3">
        <f t="shared" si="56"/>
        <v>64.86621977999998</v>
      </c>
      <c r="E810" s="3">
        <f t="shared" si="57"/>
        <v>60.137381949999956</v>
      </c>
      <c r="F810" s="3"/>
      <c r="G810" t="str">
        <f t="shared" si="58"/>
        <v>HOLD</v>
      </c>
      <c r="H810" s="5">
        <f t="shared" si="59"/>
        <v>27.926747288258383</v>
      </c>
      <c r="I810" s="2">
        <f>IF(G810="SELL",0,IF(G810="BUY",ROUNDDOWN((H809-Parameters!$B$3)/B810,0),IF(I809=0,0,I809+ROUNDDOWN((H809+I809*C810)/B810,0))))</f>
        <v>213</v>
      </c>
      <c r="K810" s="5">
        <f t="shared" si="60"/>
        <v>39.913602000000012</v>
      </c>
      <c r="L810" s="10">
        <f t="shared" si="61"/>
        <v>228</v>
      </c>
    </row>
    <row r="811" spans="1:12" x14ac:dyDescent="0.25">
      <c r="A811" s="1">
        <v>35166</v>
      </c>
      <c r="B811" s="3">
        <v>62.921799</v>
      </c>
      <c r="C811" s="3">
        <v>0</v>
      </c>
      <c r="D811" s="3">
        <f t="shared" si="56"/>
        <v>64.864343799999972</v>
      </c>
      <c r="E811" s="3">
        <f t="shared" si="57"/>
        <v>60.180740944999961</v>
      </c>
      <c r="F811" s="3"/>
      <c r="G811" t="str">
        <f t="shared" si="58"/>
        <v>HOLD</v>
      </c>
      <c r="H811" s="5">
        <f t="shared" si="59"/>
        <v>27.926747288258383</v>
      </c>
      <c r="I811" s="2">
        <f>IF(G811="SELL",0,IF(G811="BUY",ROUNDDOWN((H810-Parameters!$B$3)/B811,0),IF(I810=0,0,I810+ROUNDDOWN((H810+I810*C811)/B811,0))))</f>
        <v>213</v>
      </c>
      <c r="K811" s="5">
        <f t="shared" si="60"/>
        <v>39.913602000000012</v>
      </c>
      <c r="L811" s="10">
        <f t="shared" si="61"/>
        <v>228</v>
      </c>
    </row>
    <row r="812" spans="1:12" x14ac:dyDescent="0.25">
      <c r="A812" s="1">
        <v>35167</v>
      </c>
      <c r="B812" s="3">
        <v>63.718699999999998</v>
      </c>
      <c r="C812" s="3">
        <v>0</v>
      </c>
      <c r="D812" s="3">
        <f t="shared" si="56"/>
        <v>64.865281819999979</v>
      </c>
      <c r="E812" s="3">
        <f t="shared" si="57"/>
        <v>60.226678444999962</v>
      </c>
      <c r="F812" s="3"/>
      <c r="G812" t="str">
        <f t="shared" si="58"/>
        <v>HOLD</v>
      </c>
      <c r="H812" s="5">
        <f t="shared" si="59"/>
        <v>27.926747288258383</v>
      </c>
      <c r="I812" s="2">
        <f>IF(G812="SELL",0,IF(G812="BUY",ROUNDDOWN((H811-Parameters!$B$3)/B812,0),IF(I811=0,0,I811+ROUNDDOWN((H811+I811*C812)/B812,0))))</f>
        <v>213</v>
      </c>
      <c r="K812" s="5">
        <f t="shared" si="60"/>
        <v>39.913602000000012</v>
      </c>
      <c r="L812" s="10">
        <f t="shared" si="61"/>
        <v>228</v>
      </c>
    </row>
    <row r="813" spans="1:12" x14ac:dyDescent="0.25">
      <c r="A813" s="1">
        <v>35170</v>
      </c>
      <c r="B813" s="3">
        <v>64.25</v>
      </c>
      <c r="C813" s="3">
        <v>0</v>
      </c>
      <c r="D813" s="3">
        <f t="shared" si="56"/>
        <v>64.87215781999997</v>
      </c>
      <c r="E813" s="3">
        <f t="shared" si="57"/>
        <v>60.27574094499996</v>
      </c>
      <c r="F813" s="3"/>
      <c r="G813" t="str">
        <f t="shared" si="58"/>
        <v>HOLD</v>
      </c>
      <c r="H813" s="5">
        <f t="shared" si="59"/>
        <v>27.926747288258383</v>
      </c>
      <c r="I813" s="2">
        <f>IF(G813="SELL",0,IF(G813="BUY",ROUNDDOWN((H812-Parameters!$B$3)/B813,0),IF(I812=0,0,I812+ROUNDDOWN((H812+I812*C813)/B813,0))))</f>
        <v>213</v>
      </c>
      <c r="K813" s="5">
        <f t="shared" si="60"/>
        <v>39.913602000000012</v>
      </c>
      <c r="L813" s="10">
        <f t="shared" si="61"/>
        <v>228</v>
      </c>
    </row>
    <row r="814" spans="1:12" x14ac:dyDescent="0.25">
      <c r="A814" s="1">
        <v>35171</v>
      </c>
      <c r="B814" s="3">
        <v>64.4375</v>
      </c>
      <c r="C814" s="3">
        <v>0</v>
      </c>
      <c r="D814" s="3">
        <f t="shared" si="56"/>
        <v>64.888095859999979</v>
      </c>
      <c r="E814" s="3">
        <f t="shared" si="57"/>
        <v>60.325897444999953</v>
      </c>
      <c r="F814" s="3"/>
      <c r="G814" t="str">
        <f t="shared" si="58"/>
        <v>HOLD</v>
      </c>
      <c r="H814" s="5">
        <f t="shared" si="59"/>
        <v>27.926747288258383</v>
      </c>
      <c r="I814" s="2">
        <f>IF(G814="SELL",0,IF(G814="BUY",ROUNDDOWN((H813-Parameters!$B$3)/B814,0),IF(I813=0,0,I813+ROUNDDOWN((H813+I813*C814)/B814,0))))</f>
        <v>213</v>
      </c>
      <c r="K814" s="5">
        <f t="shared" si="60"/>
        <v>39.913602000000012</v>
      </c>
      <c r="L814" s="10">
        <f t="shared" si="61"/>
        <v>228</v>
      </c>
    </row>
    <row r="815" spans="1:12" x14ac:dyDescent="0.25">
      <c r="A815" s="1">
        <v>35172</v>
      </c>
      <c r="B815" s="3">
        <v>64.281197000000006</v>
      </c>
      <c r="C815" s="3">
        <v>0</v>
      </c>
      <c r="D815" s="3">
        <f t="shared" si="56"/>
        <v>64.890595859999976</v>
      </c>
      <c r="E815" s="3">
        <f t="shared" si="57"/>
        <v>60.374256934999956</v>
      </c>
      <c r="F815" s="3"/>
      <c r="G815" t="str">
        <f t="shared" si="58"/>
        <v>HOLD</v>
      </c>
      <c r="H815" s="5">
        <f t="shared" si="59"/>
        <v>27.926747288258383</v>
      </c>
      <c r="I815" s="2">
        <f>IF(G815="SELL",0,IF(G815="BUY",ROUNDDOWN((H814-Parameters!$B$3)/B815,0),IF(I814=0,0,I814+ROUNDDOWN((H814+I814*C815)/B815,0))))</f>
        <v>213</v>
      </c>
      <c r="K815" s="5">
        <f t="shared" si="60"/>
        <v>39.913602000000012</v>
      </c>
      <c r="L815" s="10">
        <f t="shared" si="61"/>
        <v>228</v>
      </c>
    </row>
    <row r="816" spans="1:12" x14ac:dyDescent="0.25">
      <c r="A816" s="1">
        <v>35173</v>
      </c>
      <c r="B816" s="3">
        <v>64.375</v>
      </c>
      <c r="C816" s="3">
        <v>0</v>
      </c>
      <c r="D816" s="3">
        <f t="shared" si="56"/>
        <v>64.882783819999972</v>
      </c>
      <c r="E816" s="3">
        <f t="shared" si="57"/>
        <v>60.422069434999969</v>
      </c>
      <c r="F816" s="3"/>
      <c r="G816" t="str">
        <f t="shared" si="58"/>
        <v>HOLD</v>
      </c>
      <c r="H816" s="5">
        <f t="shared" si="59"/>
        <v>27.926747288258383</v>
      </c>
      <c r="I816" s="2">
        <f>IF(G816="SELL",0,IF(G816="BUY",ROUNDDOWN((H815-Parameters!$B$3)/B816,0),IF(I815=0,0,I815+ROUNDDOWN((H815+I815*C816)/B816,0))))</f>
        <v>213</v>
      </c>
      <c r="K816" s="5">
        <f t="shared" si="60"/>
        <v>39.913602000000012</v>
      </c>
      <c r="L816" s="10">
        <f t="shared" si="61"/>
        <v>228</v>
      </c>
    </row>
    <row r="817" spans="1:12" x14ac:dyDescent="0.25">
      <c r="A817" s="1">
        <v>35174</v>
      </c>
      <c r="B817" s="3">
        <v>64.531197000000006</v>
      </c>
      <c r="C817" s="3">
        <v>0</v>
      </c>
      <c r="D817" s="3">
        <f t="shared" si="56"/>
        <v>64.870595719999969</v>
      </c>
      <c r="E817" s="3">
        <f t="shared" si="57"/>
        <v>60.467147429999969</v>
      </c>
      <c r="F817" s="3"/>
      <c r="G817" t="str">
        <f t="shared" si="58"/>
        <v>HOLD</v>
      </c>
      <c r="H817" s="5">
        <f t="shared" si="59"/>
        <v>27.926747288258383</v>
      </c>
      <c r="I817" s="2">
        <f>IF(G817="SELL",0,IF(G817="BUY",ROUNDDOWN((H816-Parameters!$B$3)/B817,0),IF(I816=0,0,I816+ROUNDDOWN((H816+I816*C817)/B817,0))))</f>
        <v>213</v>
      </c>
      <c r="K817" s="5">
        <f t="shared" si="60"/>
        <v>39.913602000000012</v>
      </c>
      <c r="L817" s="10">
        <f t="shared" si="61"/>
        <v>228</v>
      </c>
    </row>
    <row r="818" spans="1:12" x14ac:dyDescent="0.25">
      <c r="A818" s="1">
        <v>35177</v>
      </c>
      <c r="B818" s="3">
        <v>65.031197000000006</v>
      </c>
      <c r="C818" s="3">
        <v>0</v>
      </c>
      <c r="D818" s="3">
        <f t="shared" si="56"/>
        <v>64.854345719999969</v>
      </c>
      <c r="E818" s="3">
        <f t="shared" si="57"/>
        <v>60.51347542499996</v>
      </c>
      <c r="F818" s="3"/>
      <c r="G818" t="str">
        <f t="shared" si="58"/>
        <v>HOLD</v>
      </c>
      <c r="H818" s="5">
        <f t="shared" si="59"/>
        <v>27.926747288258383</v>
      </c>
      <c r="I818" s="2">
        <f>IF(G818="SELL",0,IF(G818="BUY",ROUNDDOWN((H817-Parameters!$B$3)/B818,0),IF(I817=0,0,I817+ROUNDDOWN((H817+I817*C818)/B818,0))))</f>
        <v>213</v>
      </c>
      <c r="K818" s="5">
        <f t="shared" si="60"/>
        <v>39.913602000000012</v>
      </c>
      <c r="L818" s="10">
        <f t="shared" si="61"/>
        <v>228</v>
      </c>
    </row>
    <row r="819" spans="1:12" x14ac:dyDescent="0.25">
      <c r="A819" s="1">
        <v>35178</v>
      </c>
      <c r="B819" s="3">
        <v>65.234298999999993</v>
      </c>
      <c r="C819" s="3">
        <v>0</v>
      </c>
      <c r="D819" s="3">
        <f t="shared" si="56"/>
        <v>64.842469659999978</v>
      </c>
      <c r="E819" s="3">
        <f t="shared" si="57"/>
        <v>60.56066292499996</v>
      </c>
      <c r="F819" s="3"/>
      <c r="G819" t="str">
        <f t="shared" si="58"/>
        <v>HOLD</v>
      </c>
      <c r="H819" s="5">
        <f t="shared" si="59"/>
        <v>27.926747288258383</v>
      </c>
      <c r="I819" s="2">
        <f>IF(G819="SELL",0,IF(G819="BUY",ROUNDDOWN((H818-Parameters!$B$3)/B819,0),IF(I818=0,0,I818+ROUNDDOWN((H818+I818*C819)/B819,0))))</f>
        <v>213</v>
      </c>
      <c r="K819" s="5">
        <f t="shared" si="60"/>
        <v>39.913602000000012</v>
      </c>
      <c r="L819" s="10">
        <f t="shared" si="61"/>
        <v>228</v>
      </c>
    </row>
    <row r="820" spans="1:12" x14ac:dyDescent="0.25">
      <c r="A820" s="1">
        <v>35179</v>
      </c>
      <c r="B820" s="3">
        <v>65</v>
      </c>
      <c r="C820" s="3">
        <v>0</v>
      </c>
      <c r="D820" s="3">
        <f t="shared" si="56"/>
        <v>64.81590761999999</v>
      </c>
      <c r="E820" s="3">
        <f t="shared" si="57"/>
        <v>60.608006924999962</v>
      </c>
      <c r="F820" s="3"/>
      <c r="G820" t="str">
        <f t="shared" si="58"/>
        <v>HOLD</v>
      </c>
      <c r="H820" s="5">
        <f t="shared" si="59"/>
        <v>27.926747288258383</v>
      </c>
      <c r="I820" s="2">
        <f>IF(G820="SELL",0,IF(G820="BUY",ROUNDDOWN((H819-Parameters!$B$3)/B820,0),IF(I819=0,0,I819+ROUNDDOWN((H819+I819*C820)/B820,0))))</f>
        <v>213</v>
      </c>
      <c r="K820" s="5">
        <f t="shared" si="60"/>
        <v>39.913602000000012</v>
      </c>
      <c r="L820" s="10">
        <f t="shared" si="61"/>
        <v>228</v>
      </c>
    </row>
    <row r="821" spans="1:12" x14ac:dyDescent="0.25">
      <c r="A821" s="1">
        <v>35180</v>
      </c>
      <c r="B821" s="3">
        <v>65.296798999999993</v>
      </c>
      <c r="C821" s="3">
        <v>0</v>
      </c>
      <c r="D821" s="3">
        <f t="shared" ref="D821:D884" si="62">AVERAGE(B772:B821)</f>
        <v>64.798093599999987</v>
      </c>
      <c r="E821" s="3">
        <f t="shared" si="57"/>
        <v>60.653397419999962</v>
      </c>
      <c r="F821" s="3"/>
      <c r="G821" t="str">
        <f t="shared" si="58"/>
        <v>HOLD</v>
      </c>
      <c r="H821" s="5">
        <f t="shared" si="59"/>
        <v>27.926747288258383</v>
      </c>
      <c r="I821" s="2">
        <f>IF(G821="SELL",0,IF(G821="BUY",ROUNDDOWN((H820-Parameters!$B$3)/B821,0),IF(I820=0,0,I820+ROUNDDOWN((H820+I820*C821)/B821,0))))</f>
        <v>213</v>
      </c>
      <c r="K821" s="5">
        <f t="shared" si="60"/>
        <v>39.913602000000012</v>
      </c>
      <c r="L821" s="10">
        <f t="shared" si="61"/>
        <v>228</v>
      </c>
    </row>
    <row r="822" spans="1:12" x14ac:dyDescent="0.25">
      <c r="A822" s="1">
        <v>35181</v>
      </c>
      <c r="B822" s="3">
        <v>65.4375</v>
      </c>
      <c r="C822" s="3">
        <v>0</v>
      </c>
      <c r="D822" s="3">
        <f t="shared" si="62"/>
        <v>64.794657619999995</v>
      </c>
      <c r="E822" s="3">
        <f t="shared" si="57"/>
        <v>60.700116419999958</v>
      </c>
      <c r="F822" s="3"/>
      <c r="G822" t="str">
        <f t="shared" si="58"/>
        <v>HOLD</v>
      </c>
      <c r="H822" s="5">
        <f t="shared" si="59"/>
        <v>27.926747288258383</v>
      </c>
      <c r="I822" s="2">
        <f>IF(G822="SELL",0,IF(G822="BUY",ROUNDDOWN((H821-Parameters!$B$3)/B822,0),IF(I821=0,0,I821+ROUNDDOWN((H821+I821*C822)/B822,0))))</f>
        <v>213</v>
      </c>
      <c r="K822" s="5">
        <f t="shared" si="60"/>
        <v>39.913602000000012</v>
      </c>
      <c r="L822" s="10">
        <f t="shared" si="61"/>
        <v>228</v>
      </c>
    </row>
    <row r="823" spans="1:12" x14ac:dyDescent="0.25">
      <c r="A823" s="1">
        <v>35184</v>
      </c>
      <c r="B823" s="3">
        <v>65.4375</v>
      </c>
      <c r="C823" s="3">
        <v>0</v>
      </c>
      <c r="D823" s="3">
        <f t="shared" si="62"/>
        <v>64.799345579999994</v>
      </c>
      <c r="E823" s="3">
        <f t="shared" si="57"/>
        <v>60.747069924999963</v>
      </c>
      <c r="F823" s="3"/>
      <c r="G823" t="str">
        <f t="shared" si="58"/>
        <v>HOLD</v>
      </c>
      <c r="H823" s="5">
        <f t="shared" si="59"/>
        <v>27.926747288258383</v>
      </c>
      <c r="I823" s="2">
        <f>IF(G823="SELL",0,IF(G823="BUY",ROUNDDOWN((H822-Parameters!$B$3)/B823,0),IF(I822=0,0,I822+ROUNDDOWN((H822+I822*C823)/B823,0))))</f>
        <v>213</v>
      </c>
      <c r="K823" s="5">
        <f t="shared" si="60"/>
        <v>39.913602000000012</v>
      </c>
      <c r="L823" s="10">
        <f t="shared" si="61"/>
        <v>228</v>
      </c>
    </row>
    <row r="824" spans="1:12" x14ac:dyDescent="0.25">
      <c r="A824" s="1">
        <v>35185</v>
      </c>
      <c r="B824" s="3">
        <v>65.390602000000001</v>
      </c>
      <c r="C824" s="3">
        <v>0</v>
      </c>
      <c r="D824" s="3">
        <f t="shared" si="62"/>
        <v>64.808407619999983</v>
      </c>
      <c r="E824" s="3">
        <f t="shared" si="57"/>
        <v>60.792226439999958</v>
      </c>
      <c r="F824" s="3"/>
      <c r="G824" t="str">
        <f t="shared" si="58"/>
        <v>HOLD</v>
      </c>
      <c r="H824" s="5">
        <f t="shared" si="59"/>
        <v>27.926747288258383</v>
      </c>
      <c r="I824" s="2">
        <f>IF(G824="SELL",0,IF(G824="BUY",ROUNDDOWN((H823-Parameters!$B$3)/B824,0),IF(I823=0,0,I823+ROUNDDOWN((H823+I823*C824)/B824,0))))</f>
        <v>213</v>
      </c>
      <c r="K824" s="5">
        <f t="shared" si="60"/>
        <v>39.913602000000012</v>
      </c>
      <c r="L824" s="10">
        <f t="shared" si="61"/>
        <v>228</v>
      </c>
    </row>
    <row r="825" spans="1:12" x14ac:dyDescent="0.25">
      <c r="A825" s="1">
        <v>35186</v>
      </c>
      <c r="B825" s="3">
        <v>65.531197000000006</v>
      </c>
      <c r="C825" s="3">
        <v>0</v>
      </c>
      <c r="D825" s="3">
        <f t="shared" si="62"/>
        <v>64.833095579999977</v>
      </c>
      <c r="E825" s="3">
        <f t="shared" si="57"/>
        <v>60.840507424999963</v>
      </c>
      <c r="F825" s="3"/>
      <c r="G825" t="str">
        <f t="shared" si="58"/>
        <v>HOLD</v>
      </c>
      <c r="H825" s="5">
        <f t="shared" si="59"/>
        <v>27.926747288258383</v>
      </c>
      <c r="I825" s="2">
        <f>IF(G825="SELL",0,IF(G825="BUY",ROUNDDOWN((H824-Parameters!$B$3)/B825,0),IF(I824=0,0,I824+ROUNDDOWN((H824+I824*C825)/B825,0))))</f>
        <v>213</v>
      </c>
      <c r="K825" s="5">
        <f t="shared" si="60"/>
        <v>39.913602000000012</v>
      </c>
      <c r="L825" s="10">
        <f t="shared" si="61"/>
        <v>228</v>
      </c>
    </row>
    <row r="826" spans="1:12" x14ac:dyDescent="0.25">
      <c r="A826" s="1">
        <v>35187</v>
      </c>
      <c r="B826" s="3">
        <v>64.406197000000006</v>
      </c>
      <c r="C826" s="3">
        <v>0</v>
      </c>
      <c r="D826" s="3">
        <f t="shared" si="62"/>
        <v>64.819345579999975</v>
      </c>
      <c r="E826" s="3">
        <f t="shared" si="57"/>
        <v>60.886210419999955</v>
      </c>
      <c r="F826" s="3"/>
      <c r="G826" t="str">
        <f t="shared" si="58"/>
        <v>HOLD</v>
      </c>
      <c r="H826" s="5">
        <f t="shared" si="59"/>
        <v>27.926747288258383</v>
      </c>
      <c r="I826" s="2">
        <f>IF(G826="SELL",0,IF(G826="BUY",ROUNDDOWN((H825-Parameters!$B$3)/B826,0),IF(I825=0,0,I825+ROUNDDOWN((H825+I825*C826)/B826,0))))</f>
        <v>213</v>
      </c>
      <c r="K826" s="5">
        <f t="shared" si="60"/>
        <v>39.913602000000012</v>
      </c>
      <c r="L826" s="10">
        <f t="shared" si="61"/>
        <v>228</v>
      </c>
    </row>
    <row r="827" spans="1:12" x14ac:dyDescent="0.25">
      <c r="A827" s="1">
        <v>35188</v>
      </c>
      <c r="B827" s="3">
        <v>64.3125</v>
      </c>
      <c r="C827" s="3">
        <v>0</v>
      </c>
      <c r="D827" s="3">
        <f t="shared" si="62"/>
        <v>64.78309557999998</v>
      </c>
      <c r="E827" s="3">
        <f t="shared" si="57"/>
        <v>60.930429419999967</v>
      </c>
      <c r="F827" s="3"/>
      <c r="G827" t="str">
        <f t="shared" si="58"/>
        <v>HOLD</v>
      </c>
      <c r="H827" s="5">
        <f t="shared" si="59"/>
        <v>27.926747288258383</v>
      </c>
      <c r="I827" s="2">
        <f>IF(G827="SELL",0,IF(G827="BUY",ROUNDDOWN((H826-Parameters!$B$3)/B827,0),IF(I826=0,0,I826+ROUNDDOWN((H826+I826*C827)/B827,0))))</f>
        <v>213</v>
      </c>
      <c r="K827" s="5">
        <f t="shared" si="60"/>
        <v>39.913602000000012</v>
      </c>
      <c r="L827" s="10">
        <f t="shared" si="61"/>
        <v>228</v>
      </c>
    </row>
    <row r="828" spans="1:12" x14ac:dyDescent="0.25">
      <c r="A828" s="1">
        <v>35191</v>
      </c>
      <c r="B828" s="3">
        <v>64.25</v>
      </c>
      <c r="C828" s="3">
        <v>0</v>
      </c>
      <c r="D828" s="3">
        <f t="shared" si="62"/>
        <v>64.749345579999982</v>
      </c>
      <c r="E828" s="3">
        <f t="shared" si="57"/>
        <v>60.974648419999966</v>
      </c>
      <c r="F828" s="3"/>
      <c r="G828" t="str">
        <f t="shared" si="58"/>
        <v>HOLD</v>
      </c>
      <c r="H828" s="5">
        <f t="shared" si="59"/>
        <v>27.926747288258383</v>
      </c>
      <c r="I828" s="2">
        <f>IF(G828="SELL",0,IF(G828="BUY",ROUNDDOWN((H827-Parameters!$B$3)/B828,0),IF(I827=0,0,I827+ROUNDDOWN((H827+I827*C828)/B828,0))))</f>
        <v>213</v>
      </c>
      <c r="K828" s="5">
        <f t="shared" si="60"/>
        <v>39.913602000000012</v>
      </c>
      <c r="L828" s="10">
        <f t="shared" si="61"/>
        <v>228</v>
      </c>
    </row>
    <row r="829" spans="1:12" x14ac:dyDescent="0.25">
      <c r="A829" s="1">
        <v>35192</v>
      </c>
      <c r="B829" s="3">
        <v>63.984299</v>
      </c>
      <c r="C829" s="3">
        <v>0</v>
      </c>
      <c r="D829" s="3">
        <f t="shared" si="62"/>
        <v>64.729031559999981</v>
      </c>
      <c r="E829" s="3">
        <f t="shared" si="57"/>
        <v>61.015507414999966</v>
      </c>
      <c r="F829" s="3"/>
      <c r="G829" t="str">
        <f t="shared" si="58"/>
        <v>HOLD</v>
      </c>
      <c r="H829" s="5">
        <f t="shared" si="59"/>
        <v>27.926747288258383</v>
      </c>
      <c r="I829" s="2">
        <f>IF(G829="SELL",0,IF(G829="BUY",ROUNDDOWN((H828-Parameters!$B$3)/B829,0),IF(I828=0,0,I828+ROUNDDOWN((H828+I828*C829)/B829,0))))</f>
        <v>213</v>
      </c>
      <c r="K829" s="5">
        <f t="shared" si="60"/>
        <v>39.913602000000012</v>
      </c>
      <c r="L829" s="10">
        <f t="shared" si="61"/>
        <v>228</v>
      </c>
    </row>
    <row r="830" spans="1:12" x14ac:dyDescent="0.25">
      <c r="A830" s="1">
        <v>35193</v>
      </c>
      <c r="B830" s="3">
        <v>64.781197000000006</v>
      </c>
      <c r="C830" s="3">
        <v>0</v>
      </c>
      <c r="D830" s="3">
        <f t="shared" si="62"/>
        <v>64.72871951999997</v>
      </c>
      <c r="E830" s="3">
        <f t="shared" si="57"/>
        <v>61.058241904999967</v>
      </c>
      <c r="F830" s="3"/>
      <c r="G830" t="str">
        <f t="shared" si="58"/>
        <v>HOLD</v>
      </c>
      <c r="H830" s="5">
        <f t="shared" si="59"/>
        <v>27.926747288258383</v>
      </c>
      <c r="I830" s="2">
        <f>IF(G830="SELL",0,IF(G830="BUY",ROUNDDOWN((H829-Parameters!$B$3)/B830,0),IF(I829=0,0,I829+ROUNDDOWN((H829+I829*C830)/B830,0))))</f>
        <v>213</v>
      </c>
      <c r="K830" s="5">
        <f t="shared" si="60"/>
        <v>39.913602000000012</v>
      </c>
      <c r="L830" s="10">
        <f t="shared" si="61"/>
        <v>228</v>
      </c>
    </row>
    <row r="831" spans="1:12" x14ac:dyDescent="0.25">
      <c r="A831" s="1">
        <v>35194</v>
      </c>
      <c r="B831" s="3">
        <v>64.734298999999993</v>
      </c>
      <c r="C831" s="3">
        <v>0</v>
      </c>
      <c r="D831" s="3">
        <f t="shared" si="62"/>
        <v>64.733405499999975</v>
      </c>
      <c r="E831" s="3">
        <f t="shared" si="57"/>
        <v>61.100975899999966</v>
      </c>
      <c r="F831" s="3"/>
      <c r="G831" t="str">
        <f t="shared" si="58"/>
        <v>HOLD</v>
      </c>
      <c r="H831" s="5">
        <f t="shared" si="59"/>
        <v>27.926747288258383</v>
      </c>
      <c r="I831" s="2">
        <f>IF(G831="SELL",0,IF(G831="BUY",ROUNDDOWN((H830-Parameters!$B$3)/B831,0),IF(I830=0,0,I830+ROUNDDOWN((H830+I830*C831)/B831,0))))</f>
        <v>213</v>
      </c>
      <c r="K831" s="5">
        <f t="shared" si="60"/>
        <v>39.913602000000012</v>
      </c>
      <c r="L831" s="10">
        <f t="shared" si="61"/>
        <v>228</v>
      </c>
    </row>
    <row r="832" spans="1:12" x14ac:dyDescent="0.25">
      <c r="A832" s="1">
        <v>35195</v>
      </c>
      <c r="B832" s="3">
        <v>65.375</v>
      </c>
      <c r="C832" s="3">
        <v>0</v>
      </c>
      <c r="D832" s="3">
        <f t="shared" si="62"/>
        <v>64.763405499999976</v>
      </c>
      <c r="E832" s="3">
        <f t="shared" si="57"/>
        <v>61.144569899999972</v>
      </c>
      <c r="F832" s="3"/>
      <c r="G832" t="str">
        <f t="shared" si="58"/>
        <v>HOLD</v>
      </c>
      <c r="H832" s="5">
        <f t="shared" si="59"/>
        <v>27.926747288258383</v>
      </c>
      <c r="I832" s="2">
        <f>IF(G832="SELL",0,IF(G832="BUY",ROUNDDOWN((H831-Parameters!$B$3)/B832,0),IF(I831=0,0,I831+ROUNDDOWN((H831+I831*C832)/B832,0))))</f>
        <v>213</v>
      </c>
      <c r="K832" s="5">
        <f t="shared" si="60"/>
        <v>39.913602000000012</v>
      </c>
      <c r="L832" s="10">
        <f t="shared" si="61"/>
        <v>228</v>
      </c>
    </row>
    <row r="833" spans="1:12" x14ac:dyDescent="0.25">
      <c r="A833" s="1">
        <v>35198</v>
      </c>
      <c r="B833" s="3">
        <v>66.359298999999993</v>
      </c>
      <c r="C833" s="3">
        <v>0</v>
      </c>
      <c r="D833" s="3">
        <f t="shared" si="62"/>
        <v>64.79277943999999</v>
      </c>
      <c r="E833" s="3">
        <f t="shared" si="57"/>
        <v>61.194882399999969</v>
      </c>
      <c r="F833" s="3"/>
      <c r="G833" t="str">
        <f t="shared" si="58"/>
        <v>HOLD</v>
      </c>
      <c r="H833" s="5">
        <f t="shared" si="59"/>
        <v>27.926747288258383</v>
      </c>
      <c r="I833" s="2">
        <f>IF(G833="SELL",0,IF(G833="BUY",ROUNDDOWN((H832-Parameters!$B$3)/B833,0),IF(I832=0,0,I832+ROUNDDOWN((H832+I832*C833)/B833,0))))</f>
        <v>213</v>
      </c>
      <c r="K833" s="5">
        <f t="shared" si="60"/>
        <v>39.913602000000012</v>
      </c>
      <c r="L833" s="10">
        <f t="shared" si="61"/>
        <v>228</v>
      </c>
    </row>
    <row r="834" spans="1:12" x14ac:dyDescent="0.25">
      <c r="A834" s="1">
        <v>35199</v>
      </c>
      <c r="B834" s="3">
        <v>66.765602000000001</v>
      </c>
      <c r="C834" s="3">
        <v>0</v>
      </c>
      <c r="D834" s="3">
        <f t="shared" si="62"/>
        <v>64.822779439999991</v>
      </c>
      <c r="E834" s="3">
        <f t="shared" si="57"/>
        <v>61.247929409999969</v>
      </c>
      <c r="F834" s="3"/>
      <c r="G834" t="str">
        <f t="shared" si="58"/>
        <v>HOLD</v>
      </c>
      <c r="H834" s="5">
        <f t="shared" si="59"/>
        <v>27.926747288258383</v>
      </c>
      <c r="I834" s="2">
        <f>IF(G834="SELL",0,IF(G834="BUY",ROUNDDOWN((H833-Parameters!$B$3)/B834,0),IF(I833=0,0,I833+ROUNDDOWN((H833+I833*C834)/B834,0))))</f>
        <v>213</v>
      </c>
      <c r="K834" s="5">
        <f t="shared" si="60"/>
        <v>39.913602000000012</v>
      </c>
      <c r="L834" s="10">
        <f t="shared" si="61"/>
        <v>228</v>
      </c>
    </row>
    <row r="835" spans="1:12" x14ac:dyDescent="0.25">
      <c r="A835" s="1">
        <v>35200</v>
      </c>
      <c r="B835" s="3">
        <v>66.6875</v>
      </c>
      <c r="C835" s="3">
        <v>0</v>
      </c>
      <c r="D835" s="3">
        <f t="shared" si="62"/>
        <v>64.83902943999999</v>
      </c>
      <c r="E835" s="3">
        <f t="shared" si="57"/>
        <v>61.301054409999971</v>
      </c>
      <c r="F835" s="3"/>
      <c r="G835" t="str">
        <f t="shared" si="58"/>
        <v>HOLD</v>
      </c>
      <c r="H835" s="5">
        <f t="shared" si="59"/>
        <v>27.926747288258383</v>
      </c>
      <c r="I835" s="2">
        <f>IF(G835="SELL",0,IF(G835="BUY",ROUNDDOWN((H834-Parameters!$B$3)/B835,0),IF(I834=0,0,I834+ROUNDDOWN((H834+I834*C835)/B835,0))))</f>
        <v>213</v>
      </c>
      <c r="K835" s="5">
        <f t="shared" si="60"/>
        <v>39.913602000000012</v>
      </c>
      <c r="L835" s="10">
        <f t="shared" si="61"/>
        <v>228</v>
      </c>
    </row>
    <row r="836" spans="1:12" x14ac:dyDescent="0.25">
      <c r="A836" s="1">
        <v>35201</v>
      </c>
      <c r="B836" s="3">
        <v>66.828102000000001</v>
      </c>
      <c r="C836" s="3">
        <v>0</v>
      </c>
      <c r="D836" s="3">
        <f t="shared" si="62"/>
        <v>64.869655499999993</v>
      </c>
      <c r="E836" s="3">
        <f t="shared" si="57"/>
        <v>61.355507419999967</v>
      </c>
      <c r="F836" s="3"/>
      <c r="G836" t="str">
        <f t="shared" si="58"/>
        <v>HOLD</v>
      </c>
      <c r="H836" s="5">
        <f t="shared" si="59"/>
        <v>27.926747288258383</v>
      </c>
      <c r="I836" s="2">
        <f>IF(G836="SELL",0,IF(G836="BUY",ROUNDDOWN((H835-Parameters!$B$3)/B836,0),IF(I835=0,0,I835+ROUNDDOWN((H835+I835*C836)/B836,0))))</f>
        <v>213</v>
      </c>
      <c r="K836" s="5">
        <f t="shared" si="60"/>
        <v>39.913602000000012</v>
      </c>
      <c r="L836" s="10">
        <f t="shared" si="61"/>
        <v>228</v>
      </c>
    </row>
    <row r="837" spans="1:12" x14ac:dyDescent="0.25">
      <c r="A837" s="1">
        <v>35202</v>
      </c>
      <c r="B837" s="3">
        <v>67.1875</v>
      </c>
      <c r="C837" s="3">
        <v>0</v>
      </c>
      <c r="D837" s="3">
        <f t="shared" si="62"/>
        <v>64.900905499999993</v>
      </c>
      <c r="E837" s="3">
        <f t="shared" si="57"/>
        <v>61.41183592499997</v>
      </c>
      <c r="F837" s="3"/>
      <c r="G837" t="str">
        <f t="shared" si="58"/>
        <v>HOLD</v>
      </c>
      <c r="H837" s="5">
        <f t="shared" si="59"/>
        <v>27.926747288258383</v>
      </c>
      <c r="I837" s="2">
        <f>IF(G837="SELL",0,IF(G837="BUY",ROUNDDOWN((H836-Parameters!$B$3)/B837,0),IF(I836=0,0,I836+ROUNDDOWN((H836+I836*C837)/B837,0))))</f>
        <v>213</v>
      </c>
      <c r="K837" s="5">
        <f t="shared" si="60"/>
        <v>39.913602000000012</v>
      </c>
      <c r="L837" s="10">
        <f t="shared" si="61"/>
        <v>228</v>
      </c>
    </row>
    <row r="838" spans="1:12" x14ac:dyDescent="0.25">
      <c r="A838" s="1">
        <v>35205</v>
      </c>
      <c r="B838" s="3">
        <v>67.640602000000001</v>
      </c>
      <c r="C838" s="3">
        <v>0</v>
      </c>
      <c r="D838" s="3">
        <f t="shared" si="62"/>
        <v>64.983717539999986</v>
      </c>
      <c r="E838" s="3">
        <f t="shared" si="57"/>
        <v>61.470117439999967</v>
      </c>
      <c r="F838" s="3"/>
      <c r="G838" t="str">
        <f t="shared" si="58"/>
        <v>HOLD</v>
      </c>
      <c r="H838" s="5">
        <f t="shared" si="59"/>
        <v>27.926747288258383</v>
      </c>
      <c r="I838" s="2">
        <f>IF(G838="SELL",0,IF(G838="BUY",ROUNDDOWN((H837-Parameters!$B$3)/B838,0),IF(I837=0,0,I837+ROUNDDOWN((H837+I837*C838)/B838,0))))</f>
        <v>213</v>
      </c>
      <c r="K838" s="5">
        <f t="shared" si="60"/>
        <v>39.913602000000012</v>
      </c>
      <c r="L838" s="10">
        <f t="shared" si="61"/>
        <v>228</v>
      </c>
    </row>
    <row r="839" spans="1:12" x14ac:dyDescent="0.25">
      <c r="A839" s="1">
        <v>35206</v>
      </c>
      <c r="B839" s="3">
        <v>67.546798999999993</v>
      </c>
      <c r="C839" s="3">
        <v>0</v>
      </c>
      <c r="D839" s="3">
        <f t="shared" si="62"/>
        <v>65.049967539999997</v>
      </c>
      <c r="E839" s="3">
        <f t="shared" si="57"/>
        <v>61.527304939999958</v>
      </c>
      <c r="F839" s="3"/>
      <c r="G839" t="str">
        <f t="shared" si="58"/>
        <v>HOLD</v>
      </c>
      <c r="H839" s="5">
        <f t="shared" si="59"/>
        <v>27.926747288258383</v>
      </c>
      <c r="I839" s="2">
        <f>IF(G839="SELL",0,IF(G839="BUY",ROUNDDOWN((H838-Parameters!$B$3)/B839,0),IF(I838=0,0,I838+ROUNDDOWN((H838+I838*C839)/B839,0))))</f>
        <v>213</v>
      </c>
      <c r="K839" s="5">
        <f t="shared" si="60"/>
        <v>39.913602000000012</v>
      </c>
      <c r="L839" s="10">
        <f t="shared" si="61"/>
        <v>228</v>
      </c>
    </row>
    <row r="840" spans="1:12" x14ac:dyDescent="0.25">
      <c r="A840" s="1">
        <v>35207</v>
      </c>
      <c r="B840" s="3">
        <v>68.1875</v>
      </c>
      <c r="C840" s="3">
        <v>0</v>
      </c>
      <c r="D840" s="3">
        <f t="shared" si="62"/>
        <v>65.139031559999992</v>
      </c>
      <c r="E840" s="3">
        <f t="shared" si="57"/>
        <v>61.587695944999957</v>
      </c>
      <c r="F840" s="3"/>
      <c r="G840" t="str">
        <f t="shared" si="58"/>
        <v>HOLD</v>
      </c>
      <c r="H840" s="5">
        <f t="shared" si="59"/>
        <v>27.926747288258383</v>
      </c>
      <c r="I840" s="2">
        <f>IF(G840="SELL",0,IF(G840="BUY",ROUNDDOWN((H839-Parameters!$B$3)/B840,0),IF(I839=0,0,I839+ROUNDDOWN((H839+I839*C840)/B840,0))))</f>
        <v>213</v>
      </c>
      <c r="K840" s="5">
        <f t="shared" si="60"/>
        <v>39.913602000000012</v>
      </c>
      <c r="L840" s="10">
        <f t="shared" si="61"/>
        <v>228</v>
      </c>
    </row>
    <row r="841" spans="1:12" x14ac:dyDescent="0.25">
      <c r="A841" s="1">
        <v>35208</v>
      </c>
      <c r="B841" s="3">
        <v>67.906197000000006</v>
      </c>
      <c r="C841" s="3">
        <v>0</v>
      </c>
      <c r="D841" s="3">
        <f t="shared" si="62"/>
        <v>65.213719519999998</v>
      </c>
      <c r="E841" s="3">
        <f t="shared" si="57"/>
        <v>61.646758429999963</v>
      </c>
      <c r="F841" s="3"/>
      <c r="G841" t="str">
        <f t="shared" si="58"/>
        <v>HOLD</v>
      </c>
      <c r="H841" s="5">
        <f t="shared" si="59"/>
        <v>27.926747288258383</v>
      </c>
      <c r="I841" s="2">
        <f>IF(G841="SELL",0,IF(G841="BUY",ROUNDDOWN((H840-Parameters!$B$3)/B841,0),IF(I840=0,0,I840+ROUNDDOWN((H840+I840*C841)/B841,0))))</f>
        <v>213</v>
      </c>
      <c r="K841" s="5">
        <f t="shared" si="60"/>
        <v>39.913602000000012</v>
      </c>
      <c r="L841" s="10">
        <f t="shared" si="61"/>
        <v>228</v>
      </c>
    </row>
    <row r="842" spans="1:12" x14ac:dyDescent="0.25">
      <c r="A842" s="1">
        <v>35209</v>
      </c>
      <c r="B842" s="3">
        <v>68.171798999999993</v>
      </c>
      <c r="C842" s="3">
        <v>0</v>
      </c>
      <c r="D842" s="3">
        <f t="shared" si="62"/>
        <v>65.288093459999999</v>
      </c>
      <c r="E842" s="3">
        <f t="shared" ref="E842:E905" si="63">AVERAGE(B643:B842)</f>
        <v>61.707773924999962</v>
      </c>
      <c r="F842" s="3"/>
      <c r="G842" t="str">
        <f t="shared" si="58"/>
        <v>HOLD</v>
      </c>
      <c r="H842" s="5">
        <f t="shared" si="59"/>
        <v>27.926747288258383</v>
      </c>
      <c r="I842" s="2">
        <f>IF(G842="SELL",0,IF(G842="BUY",ROUNDDOWN((H841-Parameters!$B$3)/B842,0),IF(I841=0,0,I841+ROUNDDOWN((H841+I841*C842)/B842,0))))</f>
        <v>213</v>
      </c>
      <c r="K842" s="5">
        <f t="shared" si="60"/>
        <v>39.913602000000012</v>
      </c>
      <c r="L842" s="10">
        <f t="shared" si="61"/>
        <v>228</v>
      </c>
    </row>
    <row r="843" spans="1:12" x14ac:dyDescent="0.25">
      <c r="A843" s="1">
        <v>35213</v>
      </c>
      <c r="B843" s="3">
        <v>67.484298999999993</v>
      </c>
      <c r="C843" s="3">
        <v>0</v>
      </c>
      <c r="D843" s="3">
        <f t="shared" si="62"/>
        <v>65.355279440000004</v>
      </c>
      <c r="E843" s="3">
        <f t="shared" si="63"/>
        <v>61.766914419999964</v>
      </c>
      <c r="F843" s="3"/>
      <c r="G843" t="str">
        <f t="shared" si="58"/>
        <v>HOLD</v>
      </c>
      <c r="H843" s="5">
        <f t="shared" si="59"/>
        <v>27.926747288258383</v>
      </c>
      <c r="I843" s="2">
        <f>IF(G843="SELL",0,IF(G843="BUY",ROUNDDOWN((H842-Parameters!$B$3)/B843,0),IF(I842=0,0,I842+ROUNDDOWN((H842+I842*C843)/B843,0))))</f>
        <v>213</v>
      </c>
      <c r="K843" s="5">
        <f t="shared" si="60"/>
        <v>39.913602000000012</v>
      </c>
      <c r="L843" s="10">
        <f t="shared" si="61"/>
        <v>228</v>
      </c>
    </row>
    <row r="844" spans="1:12" x14ac:dyDescent="0.25">
      <c r="A844" s="1">
        <v>35214</v>
      </c>
      <c r="B844" s="3">
        <v>67.031197000000006</v>
      </c>
      <c r="C844" s="3">
        <v>0</v>
      </c>
      <c r="D844" s="3">
        <f t="shared" si="62"/>
        <v>65.38871739999999</v>
      </c>
      <c r="E844" s="3">
        <f t="shared" si="63"/>
        <v>61.821289404999959</v>
      </c>
      <c r="F844" s="3"/>
      <c r="G844" t="str">
        <f t="shared" ref="G844:G907" si="64">IF(OR(AND(D844&gt;E844,D843&gt;E843),AND(D844&lt;E844,D843&lt;E843)),"HOLD",IF(AND(D844&gt;E844,D843&lt;E843),"BUY","SELL"))</f>
        <v>HOLD</v>
      </c>
      <c r="H844" s="5">
        <f t="shared" ref="H844:H907" si="65">IF(G844="BUY",H843/(I844*B844),IF(G844="SELL",H843+I843*B844,(H843+I843*C844)-((I844-I843)*B844)))</f>
        <v>27.926747288258383</v>
      </c>
      <c r="I844" s="2">
        <f>IF(G844="SELL",0,IF(G844="BUY",ROUNDDOWN((H843-Parameters!$B$3)/B844,0),IF(I843=0,0,I843+ROUNDDOWN((H843+I843*C844)/B844,0))))</f>
        <v>213</v>
      </c>
      <c r="K844" s="5">
        <f t="shared" ref="K844:K907" si="66">K843+L843*C844-((L844-L843)*B844)</f>
        <v>39.913602000000012</v>
      </c>
      <c r="L844" s="10">
        <f t="shared" ref="L844:L907" si="67">L843+ROUNDDOWN((K843+C844*L843)/B844,0)</f>
        <v>228</v>
      </c>
    </row>
    <row r="845" spans="1:12" x14ac:dyDescent="0.25">
      <c r="A845" s="1">
        <v>35215</v>
      </c>
      <c r="B845" s="3">
        <v>67.375</v>
      </c>
      <c r="C845" s="3">
        <v>0</v>
      </c>
      <c r="D845" s="3">
        <f t="shared" si="62"/>
        <v>65.431843459999996</v>
      </c>
      <c r="E845" s="3">
        <f t="shared" si="63"/>
        <v>61.877930409999962</v>
      </c>
      <c r="F845" s="3"/>
      <c r="G845" t="str">
        <f t="shared" si="64"/>
        <v>HOLD</v>
      </c>
      <c r="H845" s="5">
        <f t="shared" si="65"/>
        <v>27.926747288258383</v>
      </c>
      <c r="I845" s="2">
        <f>IF(G845="SELL",0,IF(G845="BUY",ROUNDDOWN((H844-Parameters!$B$3)/B845,0),IF(I844=0,0,I844+ROUNDDOWN((H844+I844*C845)/B845,0))))</f>
        <v>213</v>
      </c>
      <c r="K845" s="5">
        <f t="shared" si="66"/>
        <v>39.913602000000012</v>
      </c>
      <c r="L845" s="10">
        <f t="shared" si="67"/>
        <v>228</v>
      </c>
    </row>
    <row r="846" spans="1:12" x14ac:dyDescent="0.25">
      <c r="A846" s="1">
        <v>35216</v>
      </c>
      <c r="B846" s="3">
        <v>66.875</v>
      </c>
      <c r="C846" s="3">
        <v>0</v>
      </c>
      <c r="D846" s="3">
        <f t="shared" si="62"/>
        <v>65.466531419999995</v>
      </c>
      <c r="E846" s="3">
        <f t="shared" si="63"/>
        <v>61.931289919999969</v>
      </c>
      <c r="F846" s="3"/>
      <c r="G846" t="str">
        <f t="shared" si="64"/>
        <v>HOLD</v>
      </c>
      <c r="H846" s="5">
        <f t="shared" si="65"/>
        <v>27.926747288258383</v>
      </c>
      <c r="I846" s="2">
        <f>IF(G846="SELL",0,IF(G846="BUY",ROUNDDOWN((H845-Parameters!$B$3)/B846,0),IF(I845=0,0,I845+ROUNDDOWN((H845+I845*C846)/B846,0))))</f>
        <v>213</v>
      </c>
      <c r="K846" s="5">
        <f t="shared" si="66"/>
        <v>39.913602000000012</v>
      </c>
      <c r="L846" s="10">
        <f t="shared" si="67"/>
        <v>228</v>
      </c>
    </row>
    <row r="847" spans="1:12" x14ac:dyDescent="0.25">
      <c r="A847" s="1">
        <v>35219</v>
      </c>
      <c r="B847" s="3">
        <v>67.0625</v>
      </c>
      <c r="C847" s="3">
        <v>0</v>
      </c>
      <c r="D847" s="3">
        <f t="shared" si="62"/>
        <v>65.508095439999991</v>
      </c>
      <c r="E847" s="3">
        <f t="shared" si="63"/>
        <v>61.986055924999967</v>
      </c>
      <c r="F847" s="3"/>
      <c r="G847" t="str">
        <f t="shared" si="64"/>
        <v>HOLD</v>
      </c>
      <c r="H847" s="5">
        <f t="shared" si="65"/>
        <v>27.926747288258383</v>
      </c>
      <c r="I847" s="2">
        <f>IF(G847="SELL",0,IF(G847="BUY",ROUNDDOWN((H846-Parameters!$B$3)/B847,0),IF(I846=0,0,I846+ROUNDDOWN((H846+I846*C847)/B847,0))))</f>
        <v>213</v>
      </c>
      <c r="K847" s="5">
        <f t="shared" si="66"/>
        <v>39.913602000000012</v>
      </c>
      <c r="L847" s="10">
        <f t="shared" si="67"/>
        <v>228</v>
      </c>
    </row>
    <row r="848" spans="1:12" x14ac:dyDescent="0.25">
      <c r="A848" s="1">
        <v>35220</v>
      </c>
      <c r="B848" s="3">
        <v>67.531197000000006</v>
      </c>
      <c r="C848" s="3">
        <v>0</v>
      </c>
      <c r="D848" s="3">
        <f t="shared" si="62"/>
        <v>65.555595439999991</v>
      </c>
      <c r="E848" s="3">
        <f t="shared" si="63"/>
        <v>62.042852914999976</v>
      </c>
      <c r="F848" s="3"/>
      <c r="G848" t="str">
        <f t="shared" si="64"/>
        <v>HOLD</v>
      </c>
      <c r="H848" s="5">
        <f t="shared" si="65"/>
        <v>27.926747288258383</v>
      </c>
      <c r="I848" s="2">
        <f>IF(G848="SELL",0,IF(G848="BUY",ROUNDDOWN((H847-Parameters!$B$3)/B848,0),IF(I847=0,0,I847+ROUNDDOWN((H847+I847*C848)/B848,0))))</f>
        <v>213</v>
      </c>
      <c r="K848" s="5">
        <f t="shared" si="66"/>
        <v>39.913602000000012</v>
      </c>
      <c r="L848" s="10">
        <f t="shared" si="67"/>
        <v>228</v>
      </c>
    </row>
    <row r="849" spans="1:12" x14ac:dyDescent="0.25">
      <c r="A849" s="1">
        <v>35221</v>
      </c>
      <c r="B849" s="3">
        <v>68.125</v>
      </c>
      <c r="C849" s="3">
        <v>0</v>
      </c>
      <c r="D849" s="3">
        <f t="shared" si="62"/>
        <v>65.617471499999994</v>
      </c>
      <c r="E849" s="3">
        <f t="shared" si="63"/>
        <v>62.103399924999977</v>
      </c>
      <c r="F849" s="3"/>
      <c r="G849" t="str">
        <f t="shared" si="64"/>
        <v>HOLD</v>
      </c>
      <c r="H849" s="5">
        <f t="shared" si="65"/>
        <v>27.926747288258383</v>
      </c>
      <c r="I849" s="2">
        <f>IF(G849="SELL",0,IF(G849="BUY",ROUNDDOWN((H848-Parameters!$B$3)/B849,0),IF(I848=0,0,I848+ROUNDDOWN((H848+I848*C849)/B849,0))))</f>
        <v>213</v>
      </c>
      <c r="K849" s="5">
        <f t="shared" si="66"/>
        <v>39.913602000000012</v>
      </c>
      <c r="L849" s="10">
        <f t="shared" si="67"/>
        <v>228</v>
      </c>
    </row>
    <row r="850" spans="1:12" x14ac:dyDescent="0.25">
      <c r="A850" s="1">
        <v>35222</v>
      </c>
      <c r="B850" s="3">
        <v>67.625</v>
      </c>
      <c r="C850" s="3">
        <v>0</v>
      </c>
      <c r="D850" s="3">
        <f t="shared" si="62"/>
        <v>65.663097560000011</v>
      </c>
      <c r="E850" s="3">
        <f t="shared" si="63"/>
        <v>62.160899924999974</v>
      </c>
      <c r="F850" s="3"/>
      <c r="G850" t="str">
        <f t="shared" si="64"/>
        <v>HOLD</v>
      </c>
      <c r="H850" s="5">
        <f t="shared" si="65"/>
        <v>27.926747288258383</v>
      </c>
      <c r="I850" s="2">
        <f>IF(G850="SELL",0,IF(G850="BUY",ROUNDDOWN((H849-Parameters!$B$3)/B850,0),IF(I849=0,0,I849+ROUNDDOWN((H849+I849*C850)/B850,0))))</f>
        <v>213</v>
      </c>
      <c r="K850" s="5">
        <f t="shared" si="66"/>
        <v>39.913602000000012</v>
      </c>
      <c r="L850" s="10">
        <f t="shared" si="67"/>
        <v>228</v>
      </c>
    </row>
    <row r="851" spans="1:12" x14ac:dyDescent="0.25">
      <c r="A851" s="1">
        <v>35223</v>
      </c>
      <c r="B851" s="3">
        <v>67.625</v>
      </c>
      <c r="C851" s="3">
        <v>0</v>
      </c>
      <c r="D851" s="3">
        <f t="shared" si="62"/>
        <v>65.720597560000002</v>
      </c>
      <c r="E851" s="3">
        <f t="shared" si="63"/>
        <v>62.219415929999975</v>
      </c>
      <c r="F851" s="3"/>
      <c r="G851" t="str">
        <f t="shared" si="64"/>
        <v>HOLD</v>
      </c>
      <c r="H851" s="5">
        <f t="shared" si="65"/>
        <v>27.926747288258383</v>
      </c>
      <c r="I851" s="2">
        <f>IF(G851="SELL",0,IF(G851="BUY",ROUNDDOWN((H850-Parameters!$B$3)/B851,0),IF(I850=0,0,I850+ROUNDDOWN((H850+I850*C851)/B851,0))))</f>
        <v>213</v>
      </c>
      <c r="K851" s="5">
        <f t="shared" si="66"/>
        <v>39.913602000000012</v>
      </c>
      <c r="L851" s="10">
        <f t="shared" si="67"/>
        <v>228</v>
      </c>
    </row>
    <row r="852" spans="1:12" x14ac:dyDescent="0.25">
      <c r="A852" s="1">
        <v>35226</v>
      </c>
      <c r="B852" s="3">
        <v>67.406197000000006</v>
      </c>
      <c r="C852" s="3">
        <v>0</v>
      </c>
      <c r="D852" s="3">
        <f t="shared" si="62"/>
        <v>65.768721499999998</v>
      </c>
      <c r="E852" s="3">
        <f t="shared" si="63"/>
        <v>62.276525419999977</v>
      </c>
      <c r="F852" s="3"/>
      <c r="G852" t="str">
        <f t="shared" si="64"/>
        <v>HOLD</v>
      </c>
      <c r="H852" s="5">
        <f t="shared" si="65"/>
        <v>27.926747288258383</v>
      </c>
      <c r="I852" s="2">
        <f>IF(G852="SELL",0,IF(G852="BUY",ROUNDDOWN((H851-Parameters!$B$3)/B852,0),IF(I851=0,0,I851+ROUNDDOWN((H851+I851*C852)/B852,0))))</f>
        <v>213</v>
      </c>
      <c r="K852" s="5">
        <f t="shared" si="66"/>
        <v>39.913602000000012</v>
      </c>
      <c r="L852" s="10">
        <f t="shared" si="67"/>
        <v>228</v>
      </c>
    </row>
    <row r="853" spans="1:12" x14ac:dyDescent="0.25">
      <c r="A853" s="1">
        <v>35227</v>
      </c>
      <c r="B853" s="3">
        <v>67.343697000000006</v>
      </c>
      <c r="C853" s="3">
        <v>0</v>
      </c>
      <c r="D853" s="3">
        <f t="shared" si="62"/>
        <v>65.82184543999999</v>
      </c>
      <c r="E853" s="3">
        <f t="shared" si="63"/>
        <v>62.331759909999981</v>
      </c>
      <c r="F853" s="3"/>
      <c r="G853" t="str">
        <f t="shared" si="64"/>
        <v>HOLD</v>
      </c>
      <c r="H853" s="5">
        <f t="shared" si="65"/>
        <v>27.926747288258383</v>
      </c>
      <c r="I853" s="2">
        <f>IF(G853="SELL",0,IF(G853="BUY",ROUNDDOWN((H852-Parameters!$B$3)/B853,0),IF(I852=0,0,I852+ROUNDDOWN((H852+I852*C853)/B853,0))))</f>
        <v>213</v>
      </c>
      <c r="K853" s="5">
        <f t="shared" si="66"/>
        <v>39.913602000000012</v>
      </c>
      <c r="L853" s="10">
        <f t="shared" si="67"/>
        <v>228</v>
      </c>
    </row>
    <row r="854" spans="1:12" x14ac:dyDescent="0.25">
      <c r="A854" s="1">
        <v>35228</v>
      </c>
      <c r="B854" s="3">
        <v>67.218697000000006</v>
      </c>
      <c r="C854" s="3">
        <v>0</v>
      </c>
      <c r="D854" s="3">
        <f t="shared" si="62"/>
        <v>65.857469379999984</v>
      </c>
      <c r="E854" s="3">
        <f t="shared" si="63"/>
        <v>62.38738489499999</v>
      </c>
      <c r="F854" s="3"/>
      <c r="G854" t="str">
        <f t="shared" si="64"/>
        <v>HOLD</v>
      </c>
      <c r="H854" s="5">
        <f t="shared" si="65"/>
        <v>27.926747288258383</v>
      </c>
      <c r="I854" s="2">
        <f>IF(G854="SELL",0,IF(G854="BUY",ROUNDDOWN((H853-Parameters!$B$3)/B854,0),IF(I853=0,0,I853+ROUNDDOWN((H853+I853*C854)/B854,0))))</f>
        <v>213</v>
      </c>
      <c r="K854" s="5">
        <f t="shared" si="66"/>
        <v>39.913602000000012</v>
      </c>
      <c r="L854" s="10">
        <f t="shared" si="67"/>
        <v>228</v>
      </c>
    </row>
    <row r="855" spans="1:12" x14ac:dyDescent="0.25">
      <c r="A855" s="1">
        <v>35229</v>
      </c>
      <c r="B855" s="3">
        <v>67.218697000000006</v>
      </c>
      <c r="C855" s="3">
        <v>0</v>
      </c>
      <c r="D855" s="3">
        <f t="shared" si="62"/>
        <v>65.890593319999979</v>
      </c>
      <c r="E855" s="3">
        <f t="shared" si="63"/>
        <v>62.442306884999986</v>
      </c>
      <c r="F855" s="3"/>
      <c r="G855" t="str">
        <f t="shared" si="64"/>
        <v>HOLD</v>
      </c>
      <c r="H855" s="5">
        <f t="shared" si="65"/>
        <v>27.926747288258383</v>
      </c>
      <c r="I855" s="2">
        <f>IF(G855="SELL",0,IF(G855="BUY",ROUNDDOWN((H854-Parameters!$B$3)/B855,0),IF(I854=0,0,I854+ROUNDDOWN((H854+I854*C855)/B855,0))))</f>
        <v>213</v>
      </c>
      <c r="K855" s="5">
        <f t="shared" si="66"/>
        <v>39.913602000000012</v>
      </c>
      <c r="L855" s="10">
        <f t="shared" si="67"/>
        <v>228</v>
      </c>
    </row>
    <row r="856" spans="1:12" x14ac:dyDescent="0.25">
      <c r="A856" s="1">
        <v>35230</v>
      </c>
      <c r="B856" s="3">
        <v>66.9375</v>
      </c>
      <c r="C856" s="3">
        <v>0</v>
      </c>
      <c r="D856" s="3">
        <f t="shared" si="62"/>
        <v>65.918093319999983</v>
      </c>
      <c r="E856" s="3">
        <f t="shared" si="63"/>
        <v>62.495197889999979</v>
      </c>
      <c r="F856" s="3"/>
      <c r="G856" t="str">
        <f t="shared" si="64"/>
        <v>HOLD</v>
      </c>
      <c r="H856" s="5">
        <f t="shared" si="65"/>
        <v>27.926747288258383</v>
      </c>
      <c r="I856" s="2">
        <f>IF(G856="SELL",0,IF(G856="BUY",ROUNDDOWN((H855-Parameters!$B$3)/B856,0),IF(I855=0,0,I855+ROUNDDOWN((H855+I855*C856)/B856,0))))</f>
        <v>213</v>
      </c>
      <c r="K856" s="5">
        <f t="shared" si="66"/>
        <v>39.913602000000012</v>
      </c>
      <c r="L856" s="10">
        <f t="shared" si="67"/>
        <v>228</v>
      </c>
    </row>
    <row r="857" spans="1:12" x14ac:dyDescent="0.25">
      <c r="A857" s="1">
        <v>35233</v>
      </c>
      <c r="B857" s="3">
        <v>66.890602000000001</v>
      </c>
      <c r="C857" s="3">
        <v>0</v>
      </c>
      <c r="D857" s="3">
        <f t="shared" si="62"/>
        <v>65.945593319999972</v>
      </c>
      <c r="E857" s="3">
        <f t="shared" si="63"/>
        <v>62.54761989999998</v>
      </c>
      <c r="F857" s="3"/>
      <c r="G857" t="str">
        <f t="shared" si="64"/>
        <v>HOLD</v>
      </c>
      <c r="H857" s="5">
        <f t="shared" si="65"/>
        <v>27.926747288258383</v>
      </c>
      <c r="I857" s="2">
        <f>IF(G857="SELL",0,IF(G857="BUY",ROUNDDOWN((H856-Parameters!$B$3)/B857,0),IF(I856=0,0,I856+ROUNDDOWN((H856+I856*C857)/B857,0))))</f>
        <v>213</v>
      </c>
      <c r="K857" s="5">
        <f t="shared" si="66"/>
        <v>39.913602000000012</v>
      </c>
      <c r="L857" s="10">
        <f t="shared" si="67"/>
        <v>228</v>
      </c>
    </row>
    <row r="858" spans="1:12" x14ac:dyDescent="0.25">
      <c r="A858" s="1">
        <v>35234</v>
      </c>
      <c r="B858" s="3">
        <v>66.343697000000006</v>
      </c>
      <c r="C858" s="3">
        <v>0</v>
      </c>
      <c r="D858" s="3">
        <f t="shared" si="62"/>
        <v>65.984655219999965</v>
      </c>
      <c r="E858" s="3">
        <f t="shared" si="63"/>
        <v>62.596057384999995</v>
      </c>
      <c r="F858" s="3"/>
      <c r="G858" t="str">
        <f t="shared" si="64"/>
        <v>HOLD</v>
      </c>
      <c r="H858" s="5">
        <f t="shared" si="65"/>
        <v>27.926747288258383</v>
      </c>
      <c r="I858" s="2">
        <f>IF(G858="SELL",0,IF(G858="BUY",ROUNDDOWN((H857-Parameters!$B$3)/B858,0),IF(I857=0,0,I857+ROUNDDOWN((H857+I857*C858)/B858,0))))</f>
        <v>213</v>
      </c>
      <c r="K858" s="5">
        <f t="shared" si="66"/>
        <v>39.913602000000012</v>
      </c>
      <c r="L858" s="10">
        <f t="shared" si="67"/>
        <v>228</v>
      </c>
    </row>
    <row r="859" spans="1:12" x14ac:dyDescent="0.25">
      <c r="A859" s="1">
        <v>35235</v>
      </c>
      <c r="B859" s="3">
        <v>66.640602000000001</v>
      </c>
      <c r="C859" s="3">
        <v>0</v>
      </c>
      <c r="D859" s="3">
        <f t="shared" si="62"/>
        <v>66.034655219999962</v>
      </c>
      <c r="E859" s="3">
        <f t="shared" si="63"/>
        <v>62.64332289499999</v>
      </c>
      <c r="F859" s="3"/>
      <c r="G859" t="str">
        <f t="shared" si="64"/>
        <v>HOLD</v>
      </c>
      <c r="H859" s="5">
        <f t="shared" si="65"/>
        <v>27.926747288258383</v>
      </c>
      <c r="I859" s="2">
        <f>IF(G859="SELL",0,IF(G859="BUY",ROUNDDOWN((H858-Parameters!$B$3)/B859,0),IF(I858=0,0,I858+ROUNDDOWN((H858+I858*C859)/B859,0))))</f>
        <v>213</v>
      </c>
      <c r="K859" s="5">
        <f t="shared" si="66"/>
        <v>39.913602000000012</v>
      </c>
      <c r="L859" s="10">
        <f t="shared" si="67"/>
        <v>228</v>
      </c>
    </row>
    <row r="860" spans="1:12" x14ac:dyDescent="0.25">
      <c r="A860" s="1">
        <v>35236</v>
      </c>
      <c r="B860" s="3">
        <v>66.593697000000006</v>
      </c>
      <c r="C860" s="3">
        <v>0</v>
      </c>
      <c r="D860" s="3">
        <f t="shared" si="62"/>
        <v>66.106529159999965</v>
      </c>
      <c r="E860" s="3">
        <f t="shared" si="63"/>
        <v>62.689807384999995</v>
      </c>
      <c r="F860" s="3"/>
      <c r="G860" t="str">
        <f t="shared" si="64"/>
        <v>HOLD</v>
      </c>
      <c r="H860" s="5">
        <f t="shared" si="65"/>
        <v>27.926747288258383</v>
      </c>
      <c r="I860" s="2">
        <f>IF(G860="SELL",0,IF(G860="BUY",ROUNDDOWN((H859-Parameters!$B$3)/B860,0),IF(I859=0,0,I859+ROUNDDOWN((H859+I859*C860)/B860,0))))</f>
        <v>213</v>
      </c>
      <c r="K860" s="5">
        <f t="shared" si="66"/>
        <v>39.913602000000012</v>
      </c>
      <c r="L860" s="10">
        <f t="shared" si="67"/>
        <v>228</v>
      </c>
    </row>
    <row r="861" spans="1:12" x14ac:dyDescent="0.25">
      <c r="A861" s="1">
        <v>35237</v>
      </c>
      <c r="B861" s="3">
        <v>66.8125</v>
      </c>
      <c r="C861" s="3">
        <v>0.35099999999999998</v>
      </c>
      <c r="D861" s="3">
        <f t="shared" si="62"/>
        <v>66.184343179999956</v>
      </c>
      <c r="E861" s="3">
        <f t="shared" si="63"/>
        <v>62.737229394999986</v>
      </c>
      <c r="F861" s="3"/>
      <c r="G861" t="str">
        <f t="shared" si="64"/>
        <v>HOLD</v>
      </c>
      <c r="H861" s="5">
        <f t="shared" si="65"/>
        <v>35.877247288258374</v>
      </c>
      <c r="I861" s="2">
        <f>IF(G861="SELL",0,IF(G861="BUY",ROUNDDOWN((H860-Parameters!$B$3)/B861,0),IF(I860=0,0,I860+ROUNDDOWN((H860+I860*C861)/B861,0))))</f>
        <v>214</v>
      </c>
      <c r="K861" s="5">
        <f t="shared" si="66"/>
        <v>53.129102000000003</v>
      </c>
      <c r="L861" s="10">
        <f t="shared" si="67"/>
        <v>229</v>
      </c>
    </row>
    <row r="862" spans="1:12" x14ac:dyDescent="0.25">
      <c r="A862" s="1">
        <v>35240</v>
      </c>
      <c r="B862" s="3">
        <v>66.9375</v>
      </c>
      <c r="C862" s="3">
        <v>0</v>
      </c>
      <c r="D862" s="3">
        <f t="shared" si="62"/>
        <v>66.248719179999966</v>
      </c>
      <c r="E862" s="3">
        <f t="shared" si="63"/>
        <v>62.784182899999998</v>
      </c>
      <c r="F862" s="3"/>
      <c r="G862" t="str">
        <f t="shared" si="64"/>
        <v>HOLD</v>
      </c>
      <c r="H862" s="5">
        <f t="shared" si="65"/>
        <v>35.877247288258374</v>
      </c>
      <c r="I862" s="2">
        <f>IF(G862="SELL",0,IF(G862="BUY",ROUNDDOWN((H861-Parameters!$B$3)/B862,0),IF(I861=0,0,I861+ROUNDDOWN((H861+I861*C862)/B862,0))))</f>
        <v>214</v>
      </c>
      <c r="K862" s="5">
        <f t="shared" si="66"/>
        <v>53.129102000000003</v>
      </c>
      <c r="L862" s="10">
        <f t="shared" si="67"/>
        <v>229</v>
      </c>
    </row>
    <row r="863" spans="1:12" x14ac:dyDescent="0.25">
      <c r="A863" s="1">
        <v>35241</v>
      </c>
      <c r="B863" s="3">
        <v>66.859298999999993</v>
      </c>
      <c r="C863" s="3">
        <v>0</v>
      </c>
      <c r="D863" s="3">
        <f t="shared" si="62"/>
        <v>66.300905159999971</v>
      </c>
      <c r="E863" s="3">
        <f t="shared" si="63"/>
        <v>62.829963904999993</v>
      </c>
      <c r="F863" s="3"/>
      <c r="G863" t="str">
        <f t="shared" si="64"/>
        <v>HOLD</v>
      </c>
      <c r="H863" s="5">
        <f t="shared" si="65"/>
        <v>35.877247288258374</v>
      </c>
      <c r="I863" s="2">
        <f>IF(G863="SELL",0,IF(G863="BUY",ROUNDDOWN((H862-Parameters!$B$3)/B863,0),IF(I862=0,0,I862+ROUNDDOWN((H862+I862*C863)/B863,0))))</f>
        <v>214</v>
      </c>
      <c r="K863" s="5">
        <f t="shared" si="66"/>
        <v>53.129102000000003</v>
      </c>
      <c r="L863" s="10">
        <f t="shared" si="67"/>
        <v>229</v>
      </c>
    </row>
    <row r="864" spans="1:12" x14ac:dyDescent="0.25">
      <c r="A864" s="1">
        <v>35242</v>
      </c>
      <c r="B864" s="3">
        <v>66.406197000000006</v>
      </c>
      <c r="C864" s="3">
        <v>0</v>
      </c>
      <c r="D864" s="3">
        <f t="shared" si="62"/>
        <v>66.340279099999961</v>
      </c>
      <c r="E864" s="3">
        <f t="shared" si="63"/>
        <v>62.872151389999999</v>
      </c>
      <c r="F864" s="3"/>
      <c r="G864" t="str">
        <f t="shared" si="64"/>
        <v>HOLD</v>
      </c>
      <c r="H864" s="5">
        <f t="shared" si="65"/>
        <v>35.877247288258374</v>
      </c>
      <c r="I864" s="2">
        <f>IF(G864="SELL",0,IF(G864="BUY",ROUNDDOWN((H863-Parameters!$B$3)/B864,0),IF(I863=0,0,I863+ROUNDDOWN((H863+I863*C864)/B864,0))))</f>
        <v>214</v>
      </c>
      <c r="K864" s="5">
        <f t="shared" si="66"/>
        <v>53.129102000000003</v>
      </c>
      <c r="L864" s="10">
        <f t="shared" si="67"/>
        <v>229</v>
      </c>
    </row>
    <row r="865" spans="1:12" x14ac:dyDescent="0.25">
      <c r="A865" s="1">
        <v>35243</v>
      </c>
      <c r="B865" s="3">
        <v>66.875</v>
      </c>
      <c r="C865" s="3">
        <v>0</v>
      </c>
      <c r="D865" s="3">
        <f t="shared" si="62"/>
        <v>66.392155159999959</v>
      </c>
      <c r="E865" s="3">
        <f t="shared" si="63"/>
        <v>62.915354895</v>
      </c>
      <c r="F865" s="3"/>
      <c r="G865" t="str">
        <f t="shared" si="64"/>
        <v>HOLD</v>
      </c>
      <c r="H865" s="5">
        <f t="shared" si="65"/>
        <v>35.877247288258374</v>
      </c>
      <c r="I865" s="2">
        <f>IF(G865="SELL",0,IF(G865="BUY",ROUNDDOWN((H864-Parameters!$B$3)/B865,0),IF(I864=0,0,I864+ROUNDDOWN((H864+I864*C865)/B865,0))))</f>
        <v>214</v>
      </c>
      <c r="K865" s="5">
        <f t="shared" si="66"/>
        <v>53.129102000000003</v>
      </c>
      <c r="L865" s="10">
        <f t="shared" si="67"/>
        <v>229</v>
      </c>
    </row>
    <row r="866" spans="1:12" x14ac:dyDescent="0.25">
      <c r="A866" s="1">
        <v>35244</v>
      </c>
      <c r="B866" s="3">
        <v>67.109298999999993</v>
      </c>
      <c r="C866" s="3">
        <v>0</v>
      </c>
      <c r="D866" s="3">
        <f t="shared" si="62"/>
        <v>66.446841139999975</v>
      </c>
      <c r="E866" s="3">
        <f t="shared" si="63"/>
        <v>62.957073399999999</v>
      </c>
      <c r="F866" s="3"/>
      <c r="G866" t="str">
        <f t="shared" si="64"/>
        <v>HOLD</v>
      </c>
      <c r="H866" s="5">
        <f t="shared" si="65"/>
        <v>35.877247288258374</v>
      </c>
      <c r="I866" s="2">
        <f>IF(G866="SELL",0,IF(G866="BUY",ROUNDDOWN((H865-Parameters!$B$3)/B866,0),IF(I865=0,0,I865+ROUNDDOWN((H865+I865*C866)/B866,0))))</f>
        <v>214</v>
      </c>
      <c r="K866" s="5">
        <f t="shared" si="66"/>
        <v>53.129102000000003</v>
      </c>
      <c r="L866" s="10">
        <f t="shared" si="67"/>
        <v>229</v>
      </c>
    </row>
    <row r="867" spans="1:12" x14ac:dyDescent="0.25">
      <c r="A867" s="1">
        <v>35247</v>
      </c>
      <c r="B867" s="3">
        <v>67.6875</v>
      </c>
      <c r="C867" s="3">
        <v>0</v>
      </c>
      <c r="D867" s="3">
        <f t="shared" si="62"/>
        <v>66.509967199999963</v>
      </c>
      <c r="E867" s="3">
        <f t="shared" si="63"/>
        <v>63.003323399999999</v>
      </c>
      <c r="F867" s="3"/>
      <c r="G867" t="str">
        <f t="shared" si="64"/>
        <v>HOLD</v>
      </c>
      <c r="H867" s="5">
        <f t="shared" si="65"/>
        <v>35.877247288258374</v>
      </c>
      <c r="I867" s="2">
        <f>IF(G867="SELL",0,IF(G867="BUY",ROUNDDOWN((H866-Parameters!$B$3)/B867,0),IF(I866=0,0,I866+ROUNDDOWN((H866+I866*C867)/B867,0))))</f>
        <v>214</v>
      </c>
      <c r="K867" s="5">
        <f t="shared" si="66"/>
        <v>53.129102000000003</v>
      </c>
      <c r="L867" s="10">
        <f t="shared" si="67"/>
        <v>229</v>
      </c>
    </row>
    <row r="868" spans="1:12" x14ac:dyDescent="0.25">
      <c r="A868" s="1">
        <v>35248</v>
      </c>
      <c r="B868" s="3">
        <v>67.4375</v>
      </c>
      <c r="C868" s="3">
        <v>0</v>
      </c>
      <c r="D868" s="3">
        <f t="shared" si="62"/>
        <v>66.558093259999978</v>
      </c>
      <c r="E868" s="3">
        <f t="shared" si="63"/>
        <v>63.049417400000003</v>
      </c>
      <c r="F868" s="3"/>
      <c r="G868" t="str">
        <f t="shared" si="64"/>
        <v>HOLD</v>
      </c>
      <c r="H868" s="5">
        <f t="shared" si="65"/>
        <v>35.877247288258374</v>
      </c>
      <c r="I868" s="2">
        <f>IF(G868="SELL",0,IF(G868="BUY",ROUNDDOWN((H867-Parameters!$B$3)/B868,0),IF(I867=0,0,I867+ROUNDDOWN((H867+I867*C868)/B868,0))))</f>
        <v>214</v>
      </c>
      <c r="K868" s="5">
        <f t="shared" si="66"/>
        <v>53.129102000000003</v>
      </c>
      <c r="L868" s="10">
        <f t="shared" si="67"/>
        <v>229</v>
      </c>
    </row>
    <row r="869" spans="1:12" x14ac:dyDescent="0.25">
      <c r="A869" s="1">
        <v>35249</v>
      </c>
      <c r="B869" s="3">
        <v>67.296798999999993</v>
      </c>
      <c r="C869" s="3">
        <v>0</v>
      </c>
      <c r="D869" s="3">
        <f t="shared" si="62"/>
        <v>66.599343259999969</v>
      </c>
      <c r="E869" s="3">
        <f t="shared" si="63"/>
        <v>63.093401394999994</v>
      </c>
      <c r="F869" s="3"/>
      <c r="G869" t="str">
        <f t="shared" si="64"/>
        <v>HOLD</v>
      </c>
      <c r="H869" s="5">
        <f t="shared" si="65"/>
        <v>35.877247288258374</v>
      </c>
      <c r="I869" s="2">
        <f>IF(G869="SELL",0,IF(G869="BUY",ROUNDDOWN((H868-Parameters!$B$3)/B869,0),IF(I868=0,0,I868+ROUNDDOWN((H868+I868*C869)/B869,0))))</f>
        <v>214</v>
      </c>
      <c r="K869" s="5">
        <f t="shared" si="66"/>
        <v>53.129102000000003</v>
      </c>
      <c r="L869" s="10">
        <f t="shared" si="67"/>
        <v>229</v>
      </c>
    </row>
    <row r="870" spans="1:12" x14ac:dyDescent="0.25">
      <c r="A870" s="1">
        <v>35251</v>
      </c>
      <c r="B870" s="3">
        <v>65.578102000000001</v>
      </c>
      <c r="C870" s="3">
        <v>0</v>
      </c>
      <c r="D870" s="3">
        <f t="shared" si="62"/>
        <v>66.61090529999997</v>
      </c>
      <c r="E870" s="3">
        <f t="shared" si="63"/>
        <v>63.12738590499999</v>
      </c>
      <c r="F870" s="3"/>
      <c r="G870" t="str">
        <f t="shared" si="64"/>
        <v>HOLD</v>
      </c>
      <c r="H870" s="5">
        <f t="shared" si="65"/>
        <v>35.877247288258374</v>
      </c>
      <c r="I870" s="2">
        <f>IF(G870="SELL",0,IF(G870="BUY",ROUNDDOWN((H869-Parameters!$B$3)/B870,0),IF(I869=0,0,I869+ROUNDDOWN((H869+I869*C870)/B870,0))))</f>
        <v>214</v>
      </c>
      <c r="K870" s="5">
        <f t="shared" si="66"/>
        <v>53.129102000000003</v>
      </c>
      <c r="L870" s="10">
        <f t="shared" si="67"/>
        <v>229</v>
      </c>
    </row>
    <row r="871" spans="1:12" x14ac:dyDescent="0.25">
      <c r="A871" s="1">
        <v>35254</v>
      </c>
      <c r="B871" s="3">
        <v>65.3125</v>
      </c>
      <c r="C871" s="3">
        <v>0</v>
      </c>
      <c r="D871" s="3">
        <f t="shared" si="62"/>
        <v>66.611219319999975</v>
      </c>
      <c r="E871" s="3">
        <f t="shared" si="63"/>
        <v>63.162464409999991</v>
      </c>
      <c r="F871" s="3"/>
      <c r="G871" t="str">
        <f t="shared" si="64"/>
        <v>HOLD</v>
      </c>
      <c r="H871" s="5">
        <f t="shared" si="65"/>
        <v>35.877247288258374</v>
      </c>
      <c r="I871" s="2">
        <f>IF(G871="SELL",0,IF(G871="BUY",ROUNDDOWN((H870-Parameters!$B$3)/B871,0),IF(I870=0,0,I870+ROUNDDOWN((H870+I870*C871)/B871,0))))</f>
        <v>214</v>
      </c>
      <c r="K871" s="5">
        <f t="shared" si="66"/>
        <v>53.129102000000003</v>
      </c>
      <c r="L871" s="10">
        <f t="shared" si="67"/>
        <v>229</v>
      </c>
    </row>
    <row r="872" spans="1:12" x14ac:dyDescent="0.25">
      <c r="A872" s="1">
        <v>35255</v>
      </c>
      <c r="B872" s="3">
        <v>65.578102000000001</v>
      </c>
      <c r="C872" s="3">
        <v>0</v>
      </c>
      <c r="D872" s="3">
        <f t="shared" si="62"/>
        <v>66.614031359999984</v>
      </c>
      <c r="E872" s="3">
        <f t="shared" si="63"/>
        <v>63.19879241999999</v>
      </c>
      <c r="F872" s="3"/>
      <c r="G872" t="str">
        <f t="shared" si="64"/>
        <v>HOLD</v>
      </c>
      <c r="H872" s="5">
        <f t="shared" si="65"/>
        <v>35.877247288258374</v>
      </c>
      <c r="I872" s="2">
        <f>IF(G872="SELL",0,IF(G872="BUY",ROUNDDOWN((H871-Parameters!$B$3)/B872,0),IF(I871=0,0,I871+ROUNDDOWN((H871+I871*C872)/B872,0))))</f>
        <v>214</v>
      </c>
      <c r="K872" s="5">
        <f t="shared" si="66"/>
        <v>53.129102000000003</v>
      </c>
      <c r="L872" s="10">
        <f t="shared" si="67"/>
        <v>229</v>
      </c>
    </row>
    <row r="873" spans="1:12" x14ac:dyDescent="0.25">
      <c r="A873" s="1">
        <v>35256</v>
      </c>
      <c r="B873" s="3">
        <v>65.843697000000006</v>
      </c>
      <c r="C873" s="3">
        <v>0</v>
      </c>
      <c r="D873" s="3">
        <f t="shared" si="62"/>
        <v>66.622155299999989</v>
      </c>
      <c r="E873" s="3">
        <f t="shared" si="63"/>
        <v>63.236917404999993</v>
      </c>
      <c r="F873" s="3"/>
      <c r="G873" t="str">
        <f t="shared" si="64"/>
        <v>HOLD</v>
      </c>
      <c r="H873" s="5">
        <f t="shared" si="65"/>
        <v>35.877247288258374</v>
      </c>
      <c r="I873" s="2">
        <f>IF(G873="SELL",0,IF(G873="BUY",ROUNDDOWN((H872-Parameters!$B$3)/B873,0),IF(I872=0,0,I872+ROUNDDOWN((H872+I872*C873)/B873,0))))</f>
        <v>214</v>
      </c>
      <c r="K873" s="5">
        <f t="shared" si="66"/>
        <v>53.129102000000003</v>
      </c>
      <c r="L873" s="10">
        <f t="shared" si="67"/>
        <v>229</v>
      </c>
    </row>
    <row r="874" spans="1:12" x14ac:dyDescent="0.25">
      <c r="A874" s="1">
        <v>35257</v>
      </c>
      <c r="B874" s="3">
        <v>64.515602000000001</v>
      </c>
      <c r="C874" s="3">
        <v>0</v>
      </c>
      <c r="D874" s="3">
        <f t="shared" si="62"/>
        <v>66.60465529999999</v>
      </c>
      <c r="E874" s="3">
        <f t="shared" si="63"/>
        <v>63.268479924999994</v>
      </c>
      <c r="F874" s="3"/>
      <c r="G874" t="str">
        <f t="shared" si="64"/>
        <v>HOLD</v>
      </c>
      <c r="H874" s="5">
        <f t="shared" si="65"/>
        <v>35.877247288258374</v>
      </c>
      <c r="I874" s="2">
        <f>IF(G874="SELL",0,IF(G874="BUY",ROUNDDOWN((H873-Parameters!$B$3)/B874,0),IF(I873=0,0,I873+ROUNDDOWN((H873+I873*C874)/B874,0))))</f>
        <v>214</v>
      </c>
      <c r="K874" s="5">
        <f t="shared" si="66"/>
        <v>53.129102000000003</v>
      </c>
      <c r="L874" s="10">
        <f t="shared" si="67"/>
        <v>229</v>
      </c>
    </row>
    <row r="875" spans="1:12" x14ac:dyDescent="0.25">
      <c r="A875" s="1">
        <v>35258</v>
      </c>
      <c r="B875" s="3">
        <v>64.5625</v>
      </c>
      <c r="C875" s="3">
        <v>0</v>
      </c>
      <c r="D875" s="3">
        <f t="shared" si="62"/>
        <v>66.585281359999996</v>
      </c>
      <c r="E875" s="3">
        <f t="shared" si="63"/>
        <v>63.300511424999996</v>
      </c>
      <c r="F875" s="3"/>
      <c r="G875" t="str">
        <f t="shared" si="64"/>
        <v>HOLD</v>
      </c>
      <c r="H875" s="5">
        <f t="shared" si="65"/>
        <v>35.877247288258374</v>
      </c>
      <c r="I875" s="2">
        <f>IF(G875="SELL",0,IF(G875="BUY",ROUNDDOWN((H874-Parameters!$B$3)/B875,0),IF(I874=0,0,I874+ROUNDDOWN((H874+I874*C875)/B875,0))))</f>
        <v>214</v>
      </c>
      <c r="K875" s="5">
        <f t="shared" si="66"/>
        <v>53.129102000000003</v>
      </c>
      <c r="L875" s="10">
        <f t="shared" si="67"/>
        <v>229</v>
      </c>
    </row>
    <row r="876" spans="1:12" x14ac:dyDescent="0.25">
      <c r="A876" s="1">
        <v>35261</v>
      </c>
      <c r="B876" s="3">
        <v>62.656199999999998</v>
      </c>
      <c r="C876" s="3">
        <v>0</v>
      </c>
      <c r="D876" s="3">
        <f t="shared" si="62"/>
        <v>66.550281419999976</v>
      </c>
      <c r="E876" s="3">
        <f t="shared" si="63"/>
        <v>63.320823924999992</v>
      </c>
      <c r="F876" s="3"/>
      <c r="G876" t="str">
        <f t="shared" si="64"/>
        <v>HOLD</v>
      </c>
      <c r="H876" s="5">
        <f t="shared" si="65"/>
        <v>35.877247288258374</v>
      </c>
      <c r="I876" s="2">
        <f>IF(G876="SELL",0,IF(G876="BUY",ROUNDDOWN((H875-Parameters!$B$3)/B876,0),IF(I875=0,0,I875+ROUNDDOWN((H875+I875*C876)/B876,0))))</f>
        <v>214</v>
      </c>
      <c r="K876" s="5">
        <f t="shared" si="66"/>
        <v>53.129102000000003</v>
      </c>
      <c r="L876" s="10">
        <f t="shared" si="67"/>
        <v>229</v>
      </c>
    </row>
    <row r="877" spans="1:12" x14ac:dyDescent="0.25">
      <c r="A877" s="1">
        <v>35262</v>
      </c>
      <c r="B877" s="3">
        <v>62.8125</v>
      </c>
      <c r="C877" s="3">
        <v>0</v>
      </c>
      <c r="D877" s="3">
        <f t="shared" si="62"/>
        <v>66.520281419999989</v>
      </c>
      <c r="E877" s="3">
        <f t="shared" si="63"/>
        <v>63.342464929999998</v>
      </c>
      <c r="F877" s="3"/>
      <c r="G877" t="str">
        <f t="shared" si="64"/>
        <v>HOLD</v>
      </c>
      <c r="H877" s="5">
        <f t="shared" si="65"/>
        <v>35.877247288258374</v>
      </c>
      <c r="I877" s="2">
        <f>IF(G877="SELL",0,IF(G877="BUY",ROUNDDOWN((H876-Parameters!$B$3)/B877,0),IF(I876=0,0,I876+ROUNDDOWN((H876+I876*C877)/B877,0))))</f>
        <v>214</v>
      </c>
      <c r="K877" s="5">
        <f t="shared" si="66"/>
        <v>53.129102000000003</v>
      </c>
      <c r="L877" s="10">
        <f t="shared" si="67"/>
        <v>229</v>
      </c>
    </row>
    <row r="878" spans="1:12" x14ac:dyDescent="0.25">
      <c r="A878" s="1">
        <v>35263</v>
      </c>
      <c r="B878" s="3">
        <v>63.5625</v>
      </c>
      <c r="C878" s="3">
        <v>0</v>
      </c>
      <c r="D878" s="3">
        <f t="shared" si="62"/>
        <v>66.506531419999988</v>
      </c>
      <c r="E878" s="3">
        <f t="shared" si="63"/>
        <v>63.369339929999995</v>
      </c>
      <c r="F878" s="3"/>
      <c r="G878" t="str">
        <f t="shared" si="64"/>
        <v>HOLD</v>
      </c>
      <c r="H878" s="5">
        <f t="shared" si="65"/>
        <v>35.877247288258374</v>
      </c>
      <c r="I878" s="2">
        <f>IF(G878="SELL",0,IF(G878="BUY",ROUNDDOWN((H877-Parameters!$B$3)/B878,0),IF(I877=0,0,I877+ROUNDDOWN((H877+I877*C878)/B878,0))))</f>
        <v>214</v>
      </c>
      <c r="K878" s="5">
        <f t="shared" si="66"/>
        <v>53.129102000000003</v>
      </c>
      <c r="L878" s="10">
        <f t="shared" si="67"/>
        <v>229</v>
      </c>
    </row>
    <row r="879" spans="1:12" x14ac:dyDescent="0.25">
      <c r="A879" s="1">
        <v>35264</v>
      </c>
      <c r="B879" s="3">
        <v>64.4375</v>
      </c>
      <c r="C879" s="3">
        <v>0</v>
      </c>
      <c r="D879" s="3">
        <f t="shared" si="62"/>
        <v>66.515595439999998</v>
      </c>
      <c r="E879" s="3">
        <f t="shared" si="63"/>
        <v>63.400277429999996</v>
      </c>
      <c r="F879" s="3"/>
      <c r="G879" t="str">
        <f t="shared" si="64"/>
        <v>HOLD</v>
      </c>
      <c r="H879" s="5">
        <f t="shared" si="65"/>
        <v>35.877247288258374</v>
      </c>
      <c r="I879" s="2">
        <f>IF(G879="SELL",0,IF(G879="BUY",ROUNDDOWN((H878-Parameters!$B$3)/B879,0),IF(I878=0,0,I878+ROUNDDOWN((H878+I878*C879)/B879,0))))</f>
        <v>214</v>
      </c>
      <c r="K879" s="5">
        <f t="shared" si="66"/>
        <v>53.129102000000003</v>
      </c>
      <c r="L879" s="10">
        <f t="shared" si="67"/>
        <v>229</v>
      </c>
    </row>
    <row r="880" spans="1:12" x14ac:dyDescent="0.25">
      <c r="A880" s="1">
        <v>35265</v>
      </c>
      <c r="B880" s="3">
        <v>63.968699999999998</v>
      </c>
      <c r="C880" s="3">
        <v>0</v>
      </c>
      <c r="D880" s="3">
        <f t="shared" si="62"/>
        <v>66.499345500000004</v>
      </c>
      <c r="E880" s="3">
        <f t="shared" si="63"/>
        <v>63.429183429999995</v>
      </c>
      <c r="F880" s="3"/>
      <c r="G880" t="str">
        <f t="shared" si="64"/>
        <v>HOLD</v>
      </c>
      <c r="H880" s="5">
        <f t="shared" si="65"/>
        <v>35.877247288258374</v>
      </c>
      <c r="I880" s="2">
        <f>IF(G880="SELL",0,IF(G880="BUY",ROUNDDOWN((H879-Parameters!$B$3)/B880,0),IF(I879=0,0,I879+ROUNDDOWN((H879+I879*C880)/B880,0))))</f>
        <v>214</v>
      </c>
      <c r="K880" s="5">
        <f t="shared" si="66"/>
        <v>53.129102000000003</v>
      </c>
      <c r="L880" s="10">
        <f t="shared" si="67"/>
        <v>229</v>
      </c>
    </row>
    <row r="881" spans="1:12" x14ac:dyDescent="0.25">
      <c r="A881" s="1">
        <v>35268</v>
      </c>
      <c r="B881" s="3">
        <v>63.5</v>
      </c>
      <c r="C881" s="3">
        <v>0</v>
      </c>
      <c r="D881" s="3">
        <f t="shared" si="62"/>
        <v>66.474659519999989</v>
      </c>
      <c r="E881" s="3">
        <f t="shared" si="63"/>
        <v>63.454886934999998</v>
      </c>
      <c r="F881" s="3"/>
      <c r="G881" t="str">
        <f t="shared" si="64"/>
        <v>HOLD</v>
      </c>
      <c r="H881" s="5">
        <f t="shared" si="65"/>
        <v>35.877247288258374</v>
      </c>
      <c r="I881" s="2">
        <f>IF(G881="SELL",0,IF(G881="BUY",ROUNDDOWN((H880-Parameters!$B$3)/B881,0),IF(I880=0,0,I880+ROUNDDOWN((H880+I880*C881)/B881,0))))</f>
        <v>214</v>
      </c>
      <c r="K881" s="5">
        <f t="shared" si="66"/>
        <v>53.129102000000003</v>
      </c>
      <c r="L881" s="10">
        <f t="shared" si="67"/>
        <v>229</v>
      </c>
    </row>
    <row r="882" spans="1:12" x14ac:dyDescent="0.25">
      <c r="A882" s="1">
        <v>35269</v>
      </c>
      <c r="B882" s="3">
        <v>62.6875</v>
      </c>
      <c r="C882" s="3">
        <v>0</v>
      </c>
      <c r="D882" s="3">
        <f t="shared" si="62"/>
        <v>66.420909519999995</v>
      </c>
      <c r="E882" s="3">
        <f t="shared" si="63"/>
        <v>63.476293434999995</v>
      </c>
      <c r="F882" s="3"/>
      <c r="G882" t="str">
        <f t="shared" si="64"/>
        <v>HOLD</v>
      </c>
      <c r="H882" s="5">
        <f t="shared" si="65"/>
        <v>35.877247288258374</v>
      </c>
      <c r="I882" s="2">
        <f>IF(G882="SELL",0,IF(G882="BUY",ROUNDDOWN((H881-Parameters!$B$3)/B882,0),IF(I881=0,0,I881+ROUNDDOWN((H881+I881*C882)/B882,0))))</f>
        <v>214</v>
      </c>
      <c r="K882" s="5">
        <f t="shared" si="66"/>
        <v>53.129102000000003</v>
      </c>
      <c r="L882" s="10">
        <f t="shared" si="67"/>
        <v>229</v>
      </c>
    </row>
    <row r="883" spans="1:12" x14ac:dyDescent="0.25">
      <c r="A883" s="1">
        <v>35270</v>
      </c>
      <c r="B883" s="3">
        <v>62.8125</v>
      </c>
      <c r="C883" s="3">
        <v>0</v>
      </c>
      <c r="D883" s="3">
        <f t="shared" si="62"/>
        <v>66.349973539999993</v>
      </c>
      <c r="E883" s="3">
        <f t="shared" si="63"/>
        <v>63.500746939999999</v>
      </c>
      <c r="F883" s="3"/>
      <c r="G883" t="str">
        <f t="shared" si="64"/>
        <v>HOLD</v>
      </c>
      <c r="H883" s="5">
        <f t="shared" si="65"/>
        <v>35.877247288258374</v>
      </c>
      <c r="I883" s="2">
        <f>IF(G883="SELL",0,IF(G883="BUY",ROUNDDOWN((H882-Parameters!$B$3)/B883,0),IF(I882=0,0,I882+ROUNDDOWN((H882+I882*C883)/B883,0))))</f>
        <v>214</v>
      </c>
      <c r="K883" s="5">
        <f t="shared" si="66"/>
        <v>53.129102000000003</v>
      </c>
      <c r="L883" s="10">
        <f t="shared" si="67"/>
        <v>229</v>
      </c>
    </row>
    <row r="884" spans="1:12" x14ac:dyDescent="0.25">
      <c r="A884" s="1">
        <v>35271</v>
      </c>
      <c r="B884" s="3">
        <v>63.375</v>
      </c>
      <c r="C884" s="3">
        <v>0</v>
      </c>
      <c r="D884" s="3">
        <f t="shared" si="62"/>
        <v>66.282161499999987</v>
      </c>
      <c r="E884" s="3">
        <f t="shared" si="63"/>
        <v>63.528168950000001</v>
      </c>
      <c r="F884" s="3"/>
      <c r="G884" t="str">
        <f t="shared" si="64"/>
        <v>HOLD</v>
      </c>
      <c r="H884" s="5">
        <f t="shared" si="65"/>
        <v>35.877247288258374</v>
      </c>
      <c r="I884" s="2">
        <f>IF(G884="SELL",0,IF(G884="BUY",ROUNDDOWN((H883-Parameters!$B$3)/B884,0),IF(I883=0,0,I883+ROUNDDOWN((H883+I883*C884)/B884,0))))</f>
        <v>214</v>
      </c>
      <c r="K884" s="5">
        <f t="shared" si="66"/>
        <v>53.129102000000003</v>
      </c>
      <c r="L884" s="10">
        <f t="shared" si="67"/>
        <v>229</v>
      </c>
    </row>
    <row r="885" spans="1:12" x14ac:dyDescent="0.25">
      <c r="A885" s="1">
        <v>35272</v>
      </c>
      <c r="B885" s="3">
        <v>63.718699999999998</v>
      </c>
      <c r="C885" s="3">
        <v>0</v>
      </c>
      <c r="D885" s="3">
        <f t="shared" ref="D885:D948" si="68">AVERAGE(B836:B885)</f>
        <v>66.222785499999986</v>
      </c>
      <c r="E885" s="3">
        <f t="shared" si="63"/>
        <v>63.556371959999986</v>
      </c>
      <c r="F885" s="3"/>
      <c r="G885" t="str">
        <f t="shared" si="64"/>
        <v>HOLD</v>
      </c>
      <c r="H885" s="5">
        <f t="shared" si="65"/>
        <v>35.877247288258374</v>
      </c>
      <c r="I885" s="2">
        <f>IF(G885="SELL",0,IF(G885="BUY",ROUNDDOWN((H884-Parameters!$B$3)/B885,0),IF(I884=0,0,I884+ROUNDDOWN((H884+I884*C885)/B885,0))))</f>
        <v>214</v>
      </c>
      <c r="K885" s="5">
        <f t="shared" si="66"/>
        <v>53.129102000000003</v>
      </c>
      <c r="L885" s="10">
        <f t="shared" si="67"/>
        <v>229</v>
      </c>
    </row>
    <row r="886" spans="1:12" x14ac:dyDescent="0.25">
      <c r="A886" s="1">
        <v>35275</v>
      </c>
      <c r="B886" s="3">
        <v>63.015597999999997</v>
      </c>
      <c r="C886" s="3">
        <v>0</v>
      </c>
      <c r="D886" s="3">
        <f t="shared" si="68"/>
        <v>66.146535419999978</v>
      </c>
      <c r="E886" s="3">
        <f t="shared" si="63"/>
        <v>63.579262449999987</v>
      </c>
      <c r="F886" s="3"/>
      <c r="G886" t="str">
        <f t="shared" si="64"/>
        <v>HOLD</v>
      </c>
      <c r="H886" s="5">
        <f t="shared" si="65"/>
        <v>35.877247288258374</v>
      </c>
      <c r="I886" s="2">
        <f>IF(G886="SELL",0,IF(G886="BUY",ROUNDDOWN((H885-Parameters!$B$3)/B886,0),IF(I885=0,0,I885+ROUNDDOWN((H885+I885*C886)/B886,0))))</f>
        <v>214</v>
      </c>
      <c r="K886" s="5">
        <f t="shared" si="66"/>
        <v>53.129102000000003</v>
      </c>
      <c r="L886" s="10">
        <f t="shared" si="67"/>
        <v>229</v>
      </c>
    </row>
    <row r="887" spans="1:12" x14ac:dyDescent="0.25">
      <c r="A887" s="1">
        <v>35276</v>
      </c>
      <c r="B887" s="3">
        <v>63.625</v>
      </c>
      <c r="C887" s="3">
        <v>0</v>
      </c>
      <c r="D887" s="3">
        <f t="shared" si="68"/>
        <v>66.075285419999986</v>
      </c>
      <c r="E887" s="3">
        <f t="shared" si="63"/>
        <v>63.604262449999993</v>
      </c>
      <c r="F887" s="3"/>
      <c r="G887" t="str">
        <f t="shared" si="64"/>
        <v>HOLD</v>
      </c>
      <c r="H887" s="5">
        <f t="shared" si="65"/>
        <v>35.877247288258374</v>
      </c>
      <c r="I887" s="2">
        <f>IF(G887="SELL",0,IF(G887="BUY",ROUNDDOWN((H886-Parameters!$B$3)/B887,0),IF(I886=0,0,I886+ROUNDDOWN((H886+I886*C887)/B887,0))))</f>
        <v>214</v>
      </c>
      <c r="K887" s="5">
        <f t="shared" si="66"/>
        <v>53.129102000000003</v>
      </c>
      <c r="L887" s="10">
        <f t="shared" si="67"/>
        <v>229</v>
      </c>
    </row>
    <row r="888" spans="1:12" x14ac:dyDescent="0.25">
      <c r="A888" s="1">
        <v>35277</v>
      </c>
      <c r="B888" s="3">
        <v>64.093697000000006</v>
      </c>
      <c r="C888" s="3">
        <v>0</v>
      </c>
      <c r="D888" s="3">
        <f t="shared" si="68"/>
        <v>66.00434731999998</v>
      </c>
      <c r="E888" s="3">
        <f t="shared" si="63"/>
        <v>63.633012434999991</v>
      </c>
      <c r="F888" s="3"/>
      <c r="G888" t="str">
        <f t="shared" si="64"/>
        <v>HOLD</v>
      </c>
      <c r="H888" s="5">
        <f t="shared" si="65"/>
        <v>35.877247288258374</v>
      </c>
      <c r="I888" s="2">
        <f>IF(G888="SELL",0,IF(G888="BUY",ROUNDDOWN((H887-Parameters!$B$3)/B888,0),IF(I887=0,0,I887+ROUNDDOWN((H887+I887*C888)/B888,0))))</f>
        <v>214</v>
      </c>
      <c r="K888" s="5">
        <f t="shared" si="66"/>
        <v>53.129102000000003</v>
      </c>
      <c r="L888" s="10">
        <f t="shared" si="67"/>
        <v>229</v>
      </c>
    </row>
    <row r="889" spans="1:12" x14ac:dyDescent="0.25">
      <c r="A889" s="1">
        <v>35278</v>
      </c>
      <c r="B889" s="3">
        <v>65.156197000000006</v>
      </c>
      <c r="C889" s="3">
        <v>0</v>
      </c>
      <c r="D889" s="3">
        <f t="shared" si="68"/>
        <v>65.956535279999983</v>
      </c>
      <c r="E889" s="3">
        <f t="shared" si="63"/>
        <v>63.665121924999994</v>
      </c>
      <c r="F889" s="3"/>
      <c r="G889" t="str">
        <f t="shared" si="64"/>
        <v>HOLD</v>
      </c>
      <c r="H889" s="5">
        <f t="shared" si="65"/>
        <v>35.877247288258374</v>
      </c>
      <c r="I889" s="2">
        <f>IF(G889="SELL",0,IF(G889="BUY",ROUNDDOWN((H888-Parameters!$B$3)/B889,0),IF(I888=0,0,I888+ROUNDDOWN((H888+I888*C889)/B889,0))))</f>
        <v>214</v>
      </c>
      <c r="K889" s="5">
        <f t="shared" si="66"/>
        <v>53.129102000000003</v>
      </c>
      <c r="L889" s="10">
        <f t="shared" si="67"/>
        <v>229</v>
      </c>
    </row>
    <row r="890" spans="1:12" x14ac:dyDescent="0.25">
      <c r="A890" s="1">
        <v>35279</v>
      </c>
      <c r="B890" s="3">
        <v>66.5625</v>
      </c>
      <c r="C890" s="3">
        <v>0</v>
      </c>
      <c r="D890" s="3">
        <f t="shared" si="68"/>
        <v>65.92403527999997</v>
      </c>
      <c r="E890" s="3">
        <f t="shared" si="63"/>
        <v>63.703403424999998</v>
      </c>
      <c r="F890" s="3"/>
      <c r="G890" t="str">
        <f t="shared" si="64"/>
        <v>HOLD</v>
      </c>
      <c r="H890" s="5">
        <f t="shared" si="65"/>
        <v>35.877247288258374</v>
      </c>
      <c r="I890" s="2">
        <f>IF(G890="SELL",0,IF(G890="BUY",ROUNDDOWN((H889-Parameters!$B$3)/B890,0),IF(I889=0,0,I889+ROUNDDOWN((H889+I889*C890)/B890,0))))</f>
        <v>214</v>
      </c>
      <c r="K890" s="5">
        <f t="shared" si="66"/>
        <v>53.129102000000003</v>
      </c>
      <c r="L890" s="10">
        <f t="shared" si="67"/>
        <v>229</v>
      </c>
    </row>
    <row r="891" spans="1:12" x14ac:dyDescent="0.25">
      <c r="A891" s="1">
        <v>35282</v>
      </c>
      <c r="B891" s="3">
        <v>66.171798999999993</v>
      </c>
      <c r="C891" s="3">
        <v>0</v>
      </c>
      <c r="D891" s="3">
        <f t="shared" si="68"/>
        <v>65.889347319999985</v>
      </c>
      <c r="E891" s="3">
        <f t="shared" si="63"/>
        <v>63.738324919999997</v>
      </c>
      <c r="F891" s="3"/>
      <c r="G891" t="str">
        <f t="shared" si="64"/>
        <v>HOLD</v>
      </c>
      <c r="H891" s="5">
        <f t="shared" si="65"/>
        <v>35.877247288258374</v>
      </c>
      <c r="I891" s="2">
        <f>IF(G891="SELL",0,IF(G891="BUY",ROUNDDOWN((H890-Parameters!$B$3)/B891,0),IF(I890=0,0,I890+ROUNDDOWN((H890+I890*C891)/B891,0))))</f>
        <v>214</v>
      </c>
      <c r="K891" s="5">
        <f t="shared" si="66"/>
        <v>53.129102000000003</v>
      </c>
      <c r="L891" s="10">
        <f t="shared" si="67"/>
        <v>229</v>
      </c>
    </row>
    <row r="892" spans="1:12" x14ac:dyDescent="0.25">
      <c r="A892" s="1">
        <v>35283</v>
      </c>
      <c r="B892" s="3">
        <v>66.375</v>
      </c>
      <c r="C892" s="3">
        <v>0</v>
      </c>
      <c r="D892" s="3">
        <f t="shared" si="68"/>
        <v>65.85341133999998</v>
      </c>
      <c r="E892" s="3">
        <f t="shared" si="63"/>
        <v>63.776059430000004</v>
      </c>
      <c r="F892" s="3"/>
      <c r="G892" t="str">
        <f t="shared" si="64"/>
        <v>HOLD</v>
      </c>
      <c r="H892" s="5">
        <f t="shared" si="65"/>
        <v>35.877247288258374</v>
      </c>
      <c r="I892" s="2">
        <f>IF(G892="SELL",0,IF(G892="BUY",ROUNDDOWN((H891-Parameters!$B$3)/B892,0),IF(I891=0,0,I891+ROUNDDOWN((H891+I891*C892)/B892,0))))</f>
        <v>214</v>
      </c>
      <c r="K892" s="5">
        <f t="shared" si="66"/>
        <v>53.129102000000003</v>
      </c>
      <c r="L892" s="10">
        <f t="shared" si="67"/>
        <v>229</v>
      </c>
    </row>
    <row r="893" spans="1:12" x14ac:dyDescent="0.25">
      <c r="A893" s="1">
        <v>35284</v>
      </c>
      <c r="B893" s="3">
        <v>66.546798999999993</v>
      </c>
      <c r="C893" s="3">
        <v>0</v>
      </c>
      <c r="D893" s="3">
        <f t="shared" si="68"/>
        <v>65.834661339999997</v>
      </c>
      <c r="E893" s="3">
        <f t="shared" si="63"/>
        <v>63.815277935000005</v>
      </c>
      <c r="F893" s="3"/>
      <c r="G893" t="str">
        <f t="shared" si="64"/>
        <v>HOLD</v>
      </c>
      <c r="H893" s="5">
        <f t="shared" si="65"/>
        <v>35.877247288258374</v>
      </c>
      <c r="I893" s="2">
        <f>IF(G893="SELL",0,IF(G893="BUY",ROUNDDOWN((H892-Parameters!$B$3)/B893,0),IF(I892=0,0,I892+ROUNDDOWN((H892+I892*C893)/B893,0))))</f>
        <v>214</v>
      </c>
      <c r="K893" s="5">
        <f t="shared" si="66"/>
        <v>53.129102000000003</v>
      </c>
      <c r="L893" s="10">
        <f t="shared" si="67"/>
        <v>229</v>
      </c>
    </row>
    <row r="894" spans="1:12" x14ac:dyDescent="0.25">
      <c r="A894" s="1">
        <v>35285</v>
      </c>
      <c r="B894" s="3">
        <v>66.4375</v>
      </c>
      <c r="C894" s="3">
        <v>0</v>
      </c>
      <c r="D894" s="3">
        <f t="shared" si="68"/>
        <v>65.822787399999982</v>
      </c>
      <c r="E894" s="3">
        <f t="shared" si="63"/>
        <v>63.853637445000004</v>
      </c>
      <c r="F894" s="3"/>
      <c r="G894" t="str">
        <f t="shared" si="64"/>
        <v>HOLD</v>
      </c>
      <c r="H894" s="5">
        <f t="shared" si="65"/>
        <v>35.877247288258374</v>
      </c>
      <c r="I894" s="2">
        <f>IF(G894="SELL",0,IF(G894="BUY",ROUNDDOWN((H893-Parameters!$B$3)/B894,0),IF(I893=0,0,I893+ROUNDDOWN((H893+I893*C894)/B894,0))))</f>
        <v>214</v>
      </c>
      <c r="K894" s="5">
        <f t="shared" si="66"/>
        <v>53.129102000000003</v>
      </c>
      <c r="L894" s="10">
        <f t="shared" si="67"/>
        <v>229</v>
      </c>
    </row>
    <row r="895" spans="1:12" x14ac:dyDescent="0.25">
      <c r="A895" s="1">
        <v>35286</v>
      </c>
      <c r="B895" s="3">
        <v>66.218697000000006</v>
      </c>
      <c r="C895" s="3">
        <v>0</v>
      </c>
      <c r="D895" s="3">
        <f t="shared" si="68"/>
        <v>65.799661339999986</v>
      </c>
      <c r="E895" s="3">
        <f t="shared" si="63"/>
        <v>63.893324929999999</v>
      </c>
      <c r="F895" s="3"/>
      <c r="G895" t="str">
        <f t="shared" si="64"/>
        <v>HOLD</v>
      </c>
      <c r="H895" s="5">
        <f t="shared" si="65"/>
        <v>35.877247288258374</v>
      </c>
      <c r="I895" s="2">
        <f>IF(G895="SELL",0,IF(G895="BUY",ROUNDDOWN((H894-Parameters!$B$3)/B895,0),IF(I894=0,0,I894+ROUNDDOWN((H894+I894*C895)/B895,0))))</f>
        <v>214</v>
      </c>
      <c r="K895" s="5">
        <f t="shared" si="66"/>
        <v>53.129102000000003</v>
      </c>
      <c r="L895" s="10">
        <f t="shared" si="67"/>
        <v>229</v>
      </c>
    </row>
    <row r="896" spans="1:12" x14ac:dyDescent="0.25">
      <c r="A896" s="1">
        <v>35289</v>
      </c>
      <c r="B896" s="3">
        <v>66.703102000000001</v>
      </c>
      <c r="C896" s="3">
        <v>0</v>
      </c>
      <c r="D896" s="3">
        <f t="shared" si="68"/>
        <v>65.796223379999986</v>
      </c>
      <c r="E896" s="3">
        <f t="shared" si="63"/>
        <v>63.938090439999996</v>
      </c>
      <c r="F896" s="3"/>
      <c r="G896" t="str">
        <f t="shared" si="64"/>
        <v>HOLD</v>
      </c>
      <c r="H896" s="5">
        <f t="shared" si="65"/>
        <v>35.877247288258374</v>
      </c>
      <c r="I896" s="2">
        <f>IF(G896="SELL",0,IF(G896="BUY",ROUNDDOWN((H895-Parameters!$B$3)/B896,0),IF(I895=0,0,I895+ROUNDDOWN((H895+I895*C896)/B896,0))))</f>
        <v>214</v>
      </c>
      <c r="K896" s="5">
        <f t="shared" si="66"/>
        <v>53.129102000000003</v>
      </c>
      <c r="L896" s="10">
        <f t="shared" si="67"/>
        <v>229</v>
      </c>
    </row>
    <row r="897" spans="1:12" x14ac:dyDescent="0.25">
      <c r="A897" s="1">
        <v>35290</v>
      </c>
      <c r="B897" s="3">
        <v>66.171798999999993</v>
      </c>
      <c r="C897" s="3">
        <v>0</v>
      </c>
      <c r="D897" s="3">
        <f t="shared" si="68"/>
        <v>65.778409359999984</v>
      </c>
      <c r="E897" s="3">
        <f t="shared" si="63"/>
        <v>63.978011934999998</v>
      </c>
      <c r="F897" s="3"/>
      <c r="G897" t="str">
        <f t="shared" si="64"/>
        <v>HOLD</v>
      </c>
      <c r="H897" s="5">
        <f t="shared" si="65"/>
        <v>35.877247288258374</v>
      </c>
      <c r="I897" s="2">
        <f>IF(G897="SELL",0,IF(G897="BUY",ROUNDDOWN((H896-Parameters!$B$3)/B897,0),IF(I896=0,0,I896+ROUNDDOWN((H896+I896*C897)/B897,0))))</f>
        <v>214</v>
      </c>
      <c r="K897" s="5">
        <f t="shared" si="66"/>
        <v>53.129102000000003</v>
      </c>
      <c r="L897" s="10">
        <f t="shared" si="67"/>
        <v>229</v>
      </c>
    </row>
    <row r="898" spans="1:12" x14ac:dyDescent="0.25">
      <c r="A898" s="1">
        <v>35291</v>
      </c>
      <c r="B898" s="3">
        <v>66.406197000000006</v>
      </c>
      <c r="C898" s="3">
        <v>0</v>
      </c>
      <c r="D898" s="3">
        <f t="shared" si="68"/>
        <v>65.75590935999999</v>
      </c>
      <c r="E898" s="3">
        <f t="shared" si="63"/>
        <v>64.01723041999999</v>
      </c>
      <c r="F898" s="3"/>
      <c r="G898" t="str">
        <f t="shared" si="64"/>
        <v>HOLD</v>
      </c>
      <c r="H898" s="5">
        <f t="shared" si="65"/>
        <v>35.877247288258374</v>
      </c>
      <c r="I898" s="2">
        <f>IF(G898="SELL",0,IF(G898="BUY",ROUNDDOWN((H897-Parameters!$B$3)/B898,0),IF(I897=0,0,I897+ROUNDDOWN((H897+I897*C898)/B898,0))))</f>
        <v>214</v>
      </c>
      <c r="K898" s="5">
        <f t="shared" si="66"/>
        <v>53.129102000000003</v>
      </c>
      <c r="L898" s="10">
        <f t="shared" si="67"/>
        <v>229</v>
      </c>
    </row>
    <row r="899" spans="1:12" x14ac:dyDescent="0.25">
      <c r="A899" s="1">
        <v>35292</v>
      </c>
      <c r="B899" s="3">
        <v>66.281197000000006</v>
      </c>
      <c r="C899" s="3">
        <v>0</v>
      </c>
      <c r="D899" s="3">
        <f t="shared" si="68"/>
        <v>65.719033299999978</v>
      </c>
      <c r="E899" s="3">
        <f t="shared" si="63"/>
        <v>64.057073904999996</v>
      </c>
      <c r="F899" s="3"/>
      <c r="G899" t="str">
        <f t="shared" si="64"/>
        <v>HOLD</v>
      </c>
      <c r="H899" s="5">
        <f t="shared" si="65"/>
        <v>35.877247288258374</v>
      </c>
      <c r="I899" s="2">
        <f>IF(G899="SELL",0,IF(G899="BUY",ROUNDDOWN((H898-Parameters!$B$3)/B899,0),IF(I898=0,0,I898+ROUNDDOWN((H898+I898*C899)/B899,0))))</f>
        <v>214</v>
      </c>
      <c r="K899" s="5">
        <f t="shared" si="66"/>
        <v>53.129102000000003</v>
      </c>
      <c r="L899" s="10">
        <f t="shared" si="67"/>
        <v>229</v>
      </c>
    </row>
    <row r="900" spans="1:12" x14ac:dyDescent="0.25">
      <c r="A900" s="1">
        <v>35293</v>
      </c>
      <c r="B900" s="3">
        <v>66.843697000000006</v>
      </c>
      <c r="C900" s="3">
        <v>0</v>
      </c>
      <c r="D900" s="3">
        <f t="shared" si="68"/>
        <v>65.703407239999976</v>
      </c>
      <c r="E900" s="3">
        <f t="shared" si="63"/>
        <v>64.097386389999997</v>
      </c>
      <c r="F900" s="3"/>
      <c r="G900" t="str">
        <f t="shared" si="64"/>
        <v>HOLD</v>
      </c>
      <c r="H900" s="5">
        <f t="shared" si="65"/>
        <v>35.877247288258374</v>
      </c>
      <c r="I900" s="2">
        <f>IF(G900="SELL",0,IF(G900="BUY",ROUNDDOWN((H899-Parameters!$B$3)/B900,0),IF(I899=0,0,I899+ROUNDDOWN((H899+I899*C900)/B900,0))))</f>
        <v>214</v>
      </c>
      <c r="K900" s="5">
        <f t="shared" si="66"/>
        <v>53.129102000000003</v>
      </c>
      <c r="L900" s="10">
        <f t="shared" si="67"/>
        <v>229</v>
      </c>
    </row>
    <row r="901" spans="1:12" x14ac:dyDescent="0.25">
      <c r="A901" s="1">
        <v>35296</v>
      </c>
      <c r="B901" s="3">
        <v>66.875</v>
      </c>
      <c r="C901" s="3">
        <v>0</v>
      </c>
      <c r="D901" s="3">
        <f t="shared" si="68"/>
        <v>65.688407239999975</v>
      </c>
      <c r="E901" s="3">
        <f t="shared" si="63"/>
        <v>64.13598039</v>
      </c>
      <c r="F901" s="3"/>
      <c r="G901" t="str">
        <f t="shared" si="64"/>
        <v>HOLD</v>
      </c>
      <c r="H901" s="5">
        <f t="shared" si="65"/>
        <v>35.877247288258374</v>
      </c>
      <c r="I901" s="2">
        <f>IF(G901="SELL",0,IF(G901="BUY",ROUNDDOWN((H900-Parameters!$B$3)/B901,0),IF(I900=0,0,I900+ROUNDDOWN((H900+I900*C901)/B901,0))))</f>
        <v>214</v>
      </c>
      <c r="K901" s="5">
        <f t="shared" si="66"/>
        <v>53.129102000000003</v>
      </c>
      <c r="L901" s="10">
        <f t="shared" si="67"/>
        <v>229</v>
      </c>
    </row>
    <row r="902" spans="1:12" x14ac:dyDescent="0.25">
      <c r="A902" s="1">
        <v>35297</v>
      </c>
      <c r="B902" s="3">
        <v>66.828102000000001</v>
      </c>
      <c r="C902" s="3">
        <v>0</v>
      </c>
      <c r="D902" s="3">
        <f t="shared" si="68"/>
        <v>65.676845339999971</v>
      </c>
      <c r="E902" s="3">
        <f t="shared" si="63"/>
        <v>64.173949404999988</v>
      </c>
      <c r="F902" s="3"/>
      <c r="G902" t="str">
        <f t="shared" si="64"/>
        <v>HOLD</v>
      </c>
      <c r="H902" s="5">
        <f t="shared" si="65"/>
        <v>35.877247288258374</v>
      </c>
      <c r="I902" s="2">
        <f>IF(G902="SELL",0,IF(G902="BUY",ROUNDDOWN((H901-Parameters!$B$3)/B902,0),IF(I901=0,0,I901+ROUNDDOWN((H901+I901*C902)/B902,0))))</f>
        <v>214</v>
      </c>
      <c r="K902" s="5">
        <f t="shared" si="66"/>
        <v>53.129102000000003</v>
      </c>
      <c r="L902" s="10">
        <f t="shared" si="67"/>
        <v>229</v>
      </c>
    </row>
    <row r="903" spans="1:12" x14ac:dyDescent="0.25">
      <c r="A903" s="1">
        <v>35298</v>
      </c>
      <c r="B903" s="3">
        <v>66.593697000000006</v>
      </c>
      <c r="C903" s="3">
        <v>0</v>
      </c>
      <c r="D903" s="3">
        <f t="shared" si="68"/>
        <v>65.661845339999971</v>
      </c>
      <c r="E903" s="3">
        <f t="shared" si="63"/>
        <v>64.211761889999991</v>
      </c>
      <c r="F903" s="3"/>
      <c r="G903" t="str">
        <f t="shared" si="64"/>
        <v>HOLD</v>
      </c>
      <c r="H903" s="5">
        <f t="shared" si="65"/>
        <v>35.877247288258374</v>
      </c>
      <c r="I903" s="2">
        <f>IF(G903="SELL",0,IF(G903="BUY",ROUNDDOWN((H902-Parameters!$B$3)/B903,0),IF(I902=0,0,I902+ROUNDDOWN((H902+I902*C903)/B903,0))))</f>
        <v>214</v>
      </c>
      <c r="K903" s="5">
        <f t="shared" si="66"/>
        <v>53.129102000000003</v>
      </c>
      <c r="L903" s="10">
        <f t="shared" si="67"/>
        <v>229</v>
      </c>
    </row>
    <row r="904" spans="1:12" x14ac:dyDescent="0.25">
      <c r="A904" s="1">
        <v>35299</v>
      </c>
      <c r="B904" s="3">
        <v>67.218697000000006</v>
      </c>
      <c r="C904" s="3">
        <v>0</v>
      </c>
      <c r="D904" s="3">
        <f t="shared" si="68"/>
        <v>65.661845339999971</v>
      </c>
      <c r="E904" s="3">
        <f t="shared" si="63"/>
        <v>64.253792874999988</v>
      </c>
      <c r="F904" s="3"/>
      <c r="G904" t="str">
        <f t="shared" si="64"/>
        <v>HOLD</v>
      </c>
      <c r="H904" s="5">
        <f t="shared" si="65"/>
        <v>35.877247288258374</v>
      </c>
      <c r="I904" s="2">
        <f>IF(G904="SELL",0,IF(G904="BUY",ROUNDDOWN((H903-Parameters!$B$3)/B904,0),IF(I903=0,0,I903+ROUNDDOWN((H903+I903*C904)/B904,0))))</f>
        <v>214</v>
      </c>
      <c r="K904" s="5">
        <f t="shared" si="66"/>
        <v>53.129102000000003</v>
      </c>
      <c r="L904" s="10">
        <f t="shared" si="67"/>
        <v>229</v>
      </c>
    </row>
    <row r="905" spans="1:12" x14ac:dyDescent="0.25">
      <c r="A905" s="1">
        <v>35300</v>
      </c>
      <c r="B905" s="3">
        <v>66.859298999999993</v>
      </c>
      <c r="C905" s="3">
        <v>0</v>
      </c>
      <c r="D905" s="3">
        <f t="shared" si="68"/>
        <v>65.654657379999975</v>
      </c>
      <c r="E905" s="3">
        <f t="shared" si="63"/>
        <v>64.291370869999994</v>
      </c>
      <c r="F905" s="3"/>
      <c r="G905" t="str">
        <f t="shared" si="64"/>
        <v>HOLD</v>
      </c>
      <c r="H905" s="5">
        <f t="shared" si="65"/>
        <v>35.877247288258374</v>
      </c>
      <c r="I905" s="2">
        <f>IF(G905="SELL",0,IF(G905="BUY",ROUNDDOWN((H904-Parameters!$B$3)/B905,0),IF(I904=0,0,I904+ROUNDDOWN((H904+I904*C905)/B905,0))))</f>
        <v>214</v>
      </c>
      <c r="K905" s="5">
        <f t="shared" si="66"/>
        <v>53.129102000000003</v>
      </c>
      <c r="L905" s="10">
        <f t="shared" si="67"/>
        <v>229</v>
      </c>
    </row>
    <row r="906" spans="1:12" x14ac:dyDescent="0.25">
      <c r="A906" s="1">
        <v>35303</v>
      </c>
      <c r="B906" s="3">
        <v>66.531197000000006</v>
      </c>
      <c r="C906" s="3">
        <v>0</v>
      </c>
      <c r="D906" s="3">
        <f t="shared" si="68"/>
        <v>65.646531319999966</v>
      </c>
      <c r="E906" s="3">
        <f t="shared" ref="E906:E969" si="69">AVERAGE(B707:B906)</f>
        <v>64.326214354999991</v>
      </c>
      <c r="F906" s="3"/>
      <c r="G906" t="str">
        <f t="shared" si="64"/>
        <v>HOLD</v>
      </c>
      <c r="H906" s="5">
        <f t="shared" si="65"/>
        <v>35.877247288258374</v>
      </c>
      <c r="I906" s="2">
        <f>IF(G906="SELL",0,IF(G906="BUY",ROUNDDOWN((H905-Parameters!$B$3)/B906,0),IF(I905=0,0,I905+ROUNDDOWN((H905+I905*C906)/B906,0))))</f>
        <v>214</v>
      </c>
      <c r="K906" s="5">
        <f t="shared" si="66"/>
        <v>53.129102000000003</v>
      </c>
      <c r="L906" s="10">
        <f t="shared" si="67"/>
        <v>229</v>
      </c>
    </row>
    <row r="907" spans="1:12" x14ac:dyDescent="0.25">
      <c r="A907" s="1">
        <v>35304</v>
      </c>
      <c r="B907" s="3">
        <v>66.781197000000006</v>
      </c>
      <c r="C907" s="3">
        <v>0</v>
      </c>
      <c r="D907" s="3">
        <f t="shared" si="68"/>
        <v>65.644343219999968</v>
      </c>
      <c r="E907" s="3">
        <f t="shared" si="69"/>
        <v>64.362464340000002</v>
      </c>
      <c r="F907" s="3"/>
      <c r="G907" t="str">
        <f t="shared" si="64"/>
        <v>HOLD</v>
      </c>
      <c r="H907" s="5">
        <f t="shared" si="65"/>
        <v>35.877247288258374</v>
      </c>
      <c r="I907" s="2">
        <f>IF(G907="SELL",0,IF(G907="BUY",ROUNDDOWN((H906-Parameters!$B$3)/B907,0),IF(I906=0,0,I906+ROUNDDOWN((H906+I906*C907)/B907,0))))</f>
        <v>214</v>
      </c>
      <c r="K907" s="5">
        <f t="shared" si="66"/>
        <v>53.129102000000003</v>
      </c>
      <c r="L907" s="10">
        <f t="shared" si="67"/>
        <v>229</v>
      </c>
    </row>
    <row r="908" spans="1:12" x14ac:dyDescent="0.25">
      <c r="A908" s="1">
        <v>35305</v>
      </c>
      <c r="B908" s="3">
        <v>66.671798999999993</v>
      </c>
      <c r="C908" s="3">
        <v>0</v>
      </c>
      <c r="D908" s="3">
        <f t="shared" si="68"/>
        <v>65.650905259999973</v>
      </c>
      <c r="E908" s="3">
        <f t="shared" si="69"/>
        <v>64.398479835000003</v>
      </c>
      <c r="F908" s="3"/>
      <c r="G908" t="str">
        <f t="shared" ref="G908:G971" si="70">IF(OR(AND(D908&gt;E908,D907&gt;E907),AND(D908&lt;E908,D907&lt;E907)),"HOLD",IF(AND(D908&gt;E908,D907&lt;E907),"BUY","SELL"))</f>
        <v>HOLD</v>
      </c>
      <c r="H908" s="5">
        <f t="shared" ref="H908:H971" si="71">IF(G908="BUY",H907/(I908*B908),IF(G908="SELL",H907+I907*B908,(H907+I907*C908)-((I908-I907)*B908)))</f>
        <v>35.877247288258374</v>
      </c>
      <c r="I908" s="2">
        <f>IF(G908="SELL",0,IF(G908="BUY",ROUNDDOWN((H907-Parameters!$B$3)/B908,0),IF(I907=0,0,I907+ROUNDDOWN((H907+I907*C908)/B908,0))))</f>
        <v>214</v>
      </c>
      <c r="K908" s="5">
        <f t="shared" ref="K908:K971" si="72">K907+L907*C908-((L908-L907)*B908)</f>
        <v>53.129102000000003</v>
      </c>
      <c r="L908" s="10">
        <f t="shared" ref="L908:L971" si="73">L907+ROUNDDOWN((K907+C908*L907)/B908,0)</f>
        <v>229</v>
      </c>
    </row>
    <row r="909" spans="1:12" x14ac:dyDescent="0.25">
      <c r="A909" s="1">
        <v>35306</v>
      </c>
      <c r="B909" s="3">
        <v>66.015602000000001</v>
      </c>
      <c r="C909" s="3">
        <v>0</v>
      </c>
      <c r="D909" s="3">
        <f t="shared" si="68"/>
        <v>65.638405259999971</v>
      </c>
      <c r="E909" s="3">
        <f t="shared" si="69"/>
        <v>64.433167355000009</v>
      </c>
      <c r="F909" s="3"/>
      <c r="G909" t="str">
        <f t="shared" si="70"/>
        <v>HOLD</v>
      </c>
      <c r="H909" s="5">
        <f t="shared" si="71"/>
        <v>35.877247288258374</v>
      </c>
      <c r="I909" s="2">
        <f>IF(G909="SELL",0,IF(G909="BUY",ROUNDDOWN((H908-Parameters!$B$3)/B909,0),IF(I908=0,0,I908+ROUNDDOWN((H908+I908*C909)/B909,0))))</f>
        <v>214</v>
      </c>
      <c r="K909" s="5">
        <f t="shared" si="72"/>
        <v>53.129102000000003</v>
      </c>
      <c r="L909" s="10">
        <f t="shared" si="73"/>
        <v>229</v>
      </c>
    </row>
    <row r="910" spans="1:12" x14ac:dyDescent="0.25">
      <c r="A910" s="1">
        <v>35307</v>
      </c>
      <c r="B910" s="3">
        <v>65.328102000000001</v>
      </c>
      <c r="C910" s="3">
        <v>0</v>
      </c>
      <c r="D910" s="3">
        <f t="shared" si="68"/>
        <v>65.613093359999965</v>
      </c>
      <c r="E910" s="3">
        <f t="shared" si="69"/>
        <v>64.461448869999998</v>
      </c>
      <c r="F910" s="3"/>
      <c r="G910" t="str">
        <f t="shared" si="70"/>
        <v>HOLD</v>
      </c>
      <c r="H910" s="5">
        <f t="shared" si="71"/>
        <v>35.877247288258374</v>
      </c>
      <c r="I910" s="2">
        <f>IF(G910="SELL",0,IF(G910="BUY",ROUNDDOWN((H909-Parameters!$B$3)/B910,0),IF(I909=0,0,I909+ROUNDDOWN((H909+I909*C910)/B910,0))))</f>
        <v>214</v>
      </c>
      <c r="K910" s="5">
        <f t="shared" si="72"/>
        <v>53.129102000000003</v>
      </c>
      <c r="L910" s="10">
        <f t="shared" si="73"/>
        <v>229</v>
      </c>
    </row>
    <row r="911" spans="1:12" x14ac:dyDescent="0.25">
      <c r="A911" s="1">
        <v>35311</v>
      </c>
      <c r="B911" s="3">
        <v>65.75</v>
      </c>
      <c r="C911" s="3">
        <v>0</v>
      </c>
      <c r="D911" s="3">
        <f t="shared" si="68"/>
        <v>65.59184335999997</v>
      </c>
      <c r="E911" s="3">
        <f t="shared" si="69"/>
        <v>64.49019887</v>
      </c>
      <c r="F911" s="3"/>
      <c r="G911" t="str">
        <f t="shared" si="70"/>
        <v>HOLD</v>
      </c>
      <c r="H911" s="5">
        <f t="shared" si="71"/>
        <v>35.877247288258374</v>
      </c>
      <c r="I911" s="2">
        <f>IF(G911="SELL",0,IF(G911="BUY",ROUNDDOWN((H910-Parameters!$B$3)/B911,0),IF(I910=0,0,I910+ROUNDDOWN((H910+I910*C911)/B911,0))))</f>
        <v>214</v>
      </c>
      <c r="K911" s="5">
        <f t="shared" si="72"/>
        <v>53.129102000000003</v>
      </c>
      <c r="L911" s="10">
        <f t="shared" si="73"/>
        <v>229</v>
      </c>
    </row>
    <row r="912" spans="1:12" x14ac:dyDescent="0.25">
      <c r="A912" s="1">
        <v>35312</v>
      </c>
      <c r="B912" s="3">
        <v>65.8125</v>
      </c>
      <c r="C912" s="3">
        <v>0</v>
      </c>
      <c r="D912" s="3">
        <f t="shared" si="68"/>
        <v>65.569343359999962</v>
      </c>
      <c r="E912" s="3">
        <f t="shared" si="69"/>
        <v>64.518323869999989</v>
      </c>
      <c r="F912" s="3"/>
      <c r="G912" t="str">
        <f t="shared" si="70"/>
        <v>HOLD</v>
      </c>
      <c r="H912" s="5">
        <f t="shared" si="71"/>
        <v>35.877247288258374</v>
      </c>
      <c r="I912" s="2">
        <f>IF(G912="SELL",0,IF(G912="BUY",ROUNDDOWN((H911-Parameters!$B$3)/B912,0),IF(I911=0,0,I911+ROUNDDOWN((H911+I911*C912)/B912,0))))</f>
        <v>214</v>
      </c>
      <c r="K912" s="5">
        <f t="shared" si="72"/>
        <v>53.129102000000003</v>
      </c>
      <c r="L912" s="10">
        <f t="shared" si="73"/>
        <v>229</v>
      </c>
    </row>
    <row r="913" spans="1:12" x14ac:dyDescent="0.25">
      <c r="A913" s="1">
        <v>35313</v>
      </c>
      <c r="B913" s="3">
        <v>65.015602000000001</v>
      </c>
      <c r="C913" s="3">
        <v>0</v>
      </c>
      <c r="D913" s="3">
        <f t="shared" si="68"/>
        <v>65.532469419999956</v>
      </c>
      <c r="E913" s="3">
        <f t="shared" si="69"/>
        <v>64.54402687999999</v>
      </c>
      <c r="F913" s="3"/>
      <c r="G913" t="str">
        <f t="shared" si="70"/>
        <v>HOLD</v>
      </c>
      <c r="H913" s="5">
        <f t="shared" si="71"/>
        <v>35.877247288258374</v>
      </c>
      <c r="I913" s="2">
        <f>IF(G913="SELL",0,IF(G913="BUY",ROUNDDOWN((H912-Parameters!$B$3)/B913,0),IF(I912=0,0,I912+ROUNDDOWN((H912+I912*C913)/B913,0))))</f>
        <v>214</v>
      </c>
      <c r="K913" s="5">
        <f t="shared" si="72"/>
        <v>53.129102000000003</v>
      </c>
      <c r="L913" s="10">
        <f t="shared" si="73"/>
        <v>229</v>
      </c>
    </row>
    <row r="914" spans="1:12" x14ac:dyDescent="0.25">
      <c r="A914" s="1">
        <v>35314</v>
      </c>
      <c r="B914" s="3">
        <v>65.9375</v>
      </c>
      <c r="C914" s="3">
        <v>0</v>
      </c>
      <c r="D914" s="3">
        <f t="shared" si="68"/>
        <v>65.523095479999981</v>
      </c>
      <c r="E914" s="3">
        <f t="shared" si="69"/>
        <v>64.571917884999991</v>
      </c>
      <c r="F914" s="3"/>
      <c r="G914" t="str">
        <f t="shared" si="70"/>
        <v>HOLD</v>
      </c>
      <c r="H914" s="5">
        <f t="shared" si="71"/>
        <v>35.877247288258374</v>
      </c>
      <c r="I914" s="2">
        <f>IF(G914="SELL",0,IF(G914="BUY",ROUNDDOWN((H913-Parameters!$B$3)/B914,0),IF(I913=0,0,I913+ROUNDDOWN((H913+I913*C914)/B914,0))))</f>
        <v>214</v>
      </c>
      <c r="K914" s="5">
        <f t="shared" si="72"/>
        <v>53.129102000000003</v>
      </c>
      <c r="L914" s="10">
        <f t="shared" si="73"/>
        <v>229</v>
      </c>
    </row>
    <row r="915" spans="1:12" x14ac:dyDescent="0.25">
      <c r="A915" s="1">
        <v>35317</v>
      </c>
      <c r="B915" s="3">
        <v>66.718697000000006</v>
      </c>
      <c r="C915" s="3">
        <v>0</v>
      </c>
      <c r="D915" s="3">
        <f t="shared" si="68"/>
        <v>65.519969419999967</v>
      </c>
      <c r="E915" s="3">
        <f t="shared" si="69"/>
        <v>64.604652375000001</v>
      </c>
      <c r="F915" s="3"/>
      <c r="G915" t="str">
        <f t="shared" si="70"/>
        <v>HOLD</v>
      </c>
      <c r="H915" s="5">
        <f t="shared" si="71"/>
        <v>35.877247288258374</v>
      </c>
      <c r="I915" s="2">
        <f>IF(G915="SELL",0,IF(G915="BUY",ROUNDDOWN((H914-Parameters!$B$3)/B915,0),IF(I914=0,0,I914+ROUNDDOWN((H914+I914*C915)/B915,0))))</f>
        <v>214</v>
      </c>
      <c r="K915" s="5">
        <f t="shared" si="72"/>
        <v>53.129102000000003</v>
      </c>
      <c r="L915" s="10">
        <f t="shared" si="73"/>
        <v>229</v>
      </c>
    </row>
    <row r="916" spans="1:12" x14ac:dyDescent="0.25">
      <c r="A916" s="1">
        <v>35318</v>
      </c>
      <c r="B916" s="3">
        <v>66.6875</v>
      </c>
      <c r="C916" s="3">
        <v>0</v>
      </c>
      <c r="D916" s="3">
        <f t="shared" si="68"/>
        <v>65.511533439999965</v>
      </c>
      <c r="E916" s="3">
        <f t="shared" si="69"/>
        <v>64.636449384999992</v>
      </c>
      <c r="F916" s="3"/>
      <c r="G916" t="str">
        <f t="shared" si="70"/>
        <v>HOLD</v>
      </c>
      <c r="H916" s="5">
        <f t="shared" si="71"/>
        <v>35.877247288258374</v>
      </c>
      <c r="I916" s="2">
        <f>IF(G916="SELL",0,IF(G916="BUY",ROUNDDOWN((H915-Parameters!$B$3)/B916,0),IF(I915=0,0,I915+ROUNDDOWN((H915+I915*C916)/B916,0))))</f>
        <v>214</v>
      </c>
      <c r="K916" s="5">
        <f t="shared" si="72"/>
        <v>53.129102000000003</v>
      </c>
      <c r="L916" s="10">
        <f t="shared" si="73"/>
        <v>229</v>
      </c>
    </row>
    <row r="917" spans="1:12" x14ac:dyDescent="0.25">
      <c r="A917" s="1">
        <v>35319</v>
      </c>
      <c r="B917" s="3">
        <v>67.0625</v>
      </c>
      <c r="C917" s="3">
        <v>0</v>
      </c>
      <c r="D917" s="3">
        <f t="shared" si="68"/>
        <v>65.499033439999977</v>
      </c>
      <c r="E917" s="3">
        <f t="shared" si="69"/>
        <v>64.670043384999985</v>
      </c>
      <c r="F917" s="3"/>
      <c r="G917" t="str">
        <f t="shared" si="70"/>
        <v>HOLD</v>
      </c>
      <c r="H917" s="5">
        <f t="shared" si="71"/>
        <v>35.877247288258374</v>
      </c>
      <c r="I917" s="2">
        <f>IF(G917="SELL",0,IF(G917="BUY",ROUNDDOWN((H916-Parameters!$B$3)/B917,0),IF(I916=0,0,I916+ROUNDDOWN((H916+I916*C917)/B917,0))))</f>
        <v>214</v>
      </c>
      <c r="K917" s="5">
        <f t="shared" si="72"/>
        <v>53.129102000000003</v>
      </c>
      <c r="L917" s="10">
        <f t="shared" si="73"/>
        <v>229</v>
      </c>
    </row>
    <row r="918" spans="1:12" x14ac:dyDescent="0.25">
      <c r="A918" s="1">
        <v>35320</v>
      </c>
      <c r="B918" s="3">
        <v>67.531197000000006</v>
      </c>
      <c r="C918" s="3">
        <v>0</v>
      </c>
      <c r="D918" s="3">
        <f t="shared" si="68"/>
        <v>65.500907379999973</v>
      </c>
      <c r="E918" s="3">
        <f t="shared" si="69"/>
        <v>64.702777874999995</v>
      </c>
      <c r="F918" s="3"/>
      <c r="G918" t="str">
        <f t="shared" si="70"/>
        <v>HOLD</v>
      </c>
      <c r="H918" s="5">
        <f t="shared" si="71"/>
        <v>35.877247288258374</v>
      </c>
      <c r="I918" s="2">
        <f>IF(G918="SELL",0,IF(G918="BUY",ROUNDDOWN((H917-Parameters!$B$3)/B918,0),IF(I917=0,0,I917+ROUNDDOWN((H917+I917*C918)/B918,0))))</f>
        <v>214</v>
      </c>
      <c r="K918" s="5">
        <f t="shared" si="72"/>
        <v>53.129102000000003</v>
      </c>
      <c r="L918" s="10">
        <f t="shared" si="73"/>
        <v>229</v>
      </c>
    </row>
    <row r="919" spans="1:12" x14ac:dyDescent="0.25">
      <c r="A919" s="1">
        <v>35321</v>
      </c>
      <c r="B919" s="3">
        <v>68.5625</v>
      </c>
      <c r="C919" s="3">
        <v>0</v>
      </c>
      <c r="D919" s="3">
        <f t="shared" si="68"/>
        <v>65.526221399999983</v>
      </c>
      <c r="E919" s="3">
        <f t="shared" si="69"/>
        <v>64.740356379999994</v>
      </c>
      <c r="F919" s="3"/>
      <c r="G919" t="str">
        <f t="shared" si="70"/>
        <v>HOLD</v>
      </c>
      <c r="H919" s="5">
        <f t="shared" si="71"/>
        <v>35.877247288258374</v>
      </c>
      <c r="I919" s="2">
        <f>IF(G919="SELL",0,IF(G919="BUY",ROUNDDOWN((H918-Parameters!$B$3)/B919,0),IF(I918=0,0,I918+ROUNDDOWN((H918+I918*C919)/B919,0))))</f>
        <v>214</v>
      </c>
      <c r="K919" s="5">
        <f t="shared" si="72"/>
        <v>53.129102000000003</v>
      </c>
      <c r="L919" s="10">
        <f t="shared" si="73"/>
        <v>229</v>
      </c>
    </row>
    <row r="920" spans="1:12" x14ac:dyDescent="0.25">
      <c r="A920" s="1">
        <v>35324</v>
      </c>
      <c r="B920" s="3">
        <v>68.8125</v>
      </c>
      <c r="C920" s="3">
        <v>0</v>
      </c>
      <c r="D920" s="3">
        <f t="shared" si="68"/>
        <v>65.590909359999984</v>
      </c>
      <c r="E920" s="3">
        <f t="shared" si="69"/>
        <v>64.77988787999999</v>
      </c>
      <c r="F920" s="3"/>
      <c r="G920" t="str">
        <f t="shared" si="70"/>
        <v>HOLD</v>
      </c>
      <c r="H920" s="5">
        <f t="shared" si="71"/>
        <v>35.877247288258374</v>
      </c>
      <c r="I920" s="2">
        <f>IF(G920="SELL",0,IF(G920="BUY",ROUNDDOWN((H919-Parameters!$B$3)/B920,0),IF(I919=0,0,I919+ROUNDDOWN((H919+I919*C920)/B920,0))))</f>
        <v>214</v>
      </c>
      <c r="K920" s="5">
        <f t="shared" si="72"/>
        <v>53.129102000000003</v>
      </c>
      <c r="L920" s="10">
        <f t="shared" si="73"/>
        <v>229</v>
      </c>
    </row>
    <row r="921" spans="1:12" x14ac:dyDescent="0.25">
      <c r="A921" s="1">
        <v>35325</v>
      </c>
      <c r="B921" s="3">
        <v>68.656197000000006</v>
      </c>
      <c r="C921" s="3">
        <v>0</v>
      </c>
      <c r="D921" s="3">
        <f t="shared" si="68"/>
        <v>65.657783299999977</v>
      </c>
      <c r="E921" s="3">
        <f t="shared" si="69"/>
        <v>64.818247369999995</v>
      </c>
      <c r="F921" s="3"/>
      <c r="G921" t="str">
        <f t="shared" si="70"/>
        <v>HOLD</v>
      </c>
      <c r="H921" s="5">
        <f t="shared" si="71"/>
        <v>35.877247288258374</v>
      </c>
      <c r="I921" s="2">
        <f>IF(G921="SELL",0,IF(G921="BUY",ROUNDDOWN((H920-Parameters!$B$3)/B921,0),IF(I920=0,0,I920+ROUNDDOWN((H920+I920*C921)/B921,0))))</f>
        <v>214</v>
      </c>
      <c r="K921" s="5">
        <f t="shared" si="72"/>
        <v>53.129102000000003</v>
      </c>
      <c r="L921" s="10">
        <f t="shared" si="73"/>
        <v>229</v>
      </c>
    </row>
    <row r="922" spans="1:12" x14ac:dyDescent="0.25">
      <c r="A922" s="1">
        <v>35326</v>
      </c>
      <c r="B922" s="3">
        <v>68.484298999999993</v>
      </c>
      <c r="C922" s="3">
        <v>0</v>
      </c>
      <c r="D922" s="3">
        <f t="shared" si="68"/>
        <v>65.715907239999979</v>
      </c>
      <c r="E922" s="3">
        <f t="shared" si="69"/>
        <v>64.851997369999992</v>
      </c>
      <c r="F922" s="3"/>
      <c r="G922" t="str">
        <f t="shared" si="70"/>
        <v>HOLD</v>
      </c>
      <c r="H922" s="5">
        <f t="shared" si="71"/>
        <v>35.877247288258374</v>
      </c>
      <c r="I922" s="2">
        <f>IF(G922="SELL",0,IF(G922="BUY",ROUNDDOWN((H921-Parameters!$B$3)/B922,0),IF(I921=0,0,I921+ROUNDDOWN((H921+I921*C922)/B922,0))))</f>
        <v>214</v>
      </c>
      <c r="K922" s="5">
        <f t="shared" si="72"/>
        <v>53.129102000000003</v>
      </c>
      <c r="L922" s="10">
        <f t="shared" si="73"/>
        <v>229</v>
      </c>
    </row>
    <row r="923" spans="1:12" x14ac:dyDescent="0.25">
      <c r="A923" s="1">
        <v>35327</v>
      </c>
      <c r="B923" s="3">
        <v>68.75</v>
      </c>
      <c r="C923" s="3">
        <v>0</v>
      </c>
      <c r="D923" s="3">
        <f t="shared" si="68"/>
        <v>65.774033299999985</v>
      </c>
      <c r="E923" s="3">
        <f t="shared" si="69"/>
        <v>64.885044379999997</v>
      </c>
      <c r="F923" s="3"/>
      <c r="G923" t="str">
        <f t="shared" si="70"/>
        <v>HOLD</v>
      </c>
      <c r="H923" s="5">
        <f t="shared" si="71"/>
        <v>35.877247288258374</v>
      </c>
      <c r="I923" s="2">
        <f>IF(G923="SELL",0,IF(G923="BUY",ROUNDDOWN((H922-Parameters!$B$3)/B923,0),IF(I922=0,0,I922+ROUNDDOWN((H922+I922*C923)/B923,0))))</f>
        <v>214</v>
      </c>
      <c r="K923" s="5">
        <f t="shared" si="72"/>
        <v>53.129102000000003</v>
      </c>
      <c r="L923" s="10">
        <f t="shared" si="73"/>
        <v>229</v>
      </c>
    </row>
    <row r="924" spans="1:12" x14ac:dyDescent="0.25">
      <c r="A924" s="1">
        <v>35328</v>
      </c>
      <c r="B924" s="3">
        <v>68.640602000000001</v>
      </c>
      <c r="C924" s="3">
        <v>0.35199999999999998</v>
      </c>
      <c r="D924" s="3">
        <f t="shared" si="68"/>
        <v>65.856533299999981</v>
      </c>
      <c r="E924" s="3">
        <f t="shared" si="69"/>
        <v>64.916841389999988</v>
      </c>
      <c r="F924" s="3"/>
      <c r="G924" t="str">
        <f t="shared" si="70"/>
        <v>HOLD</v>
      </c>
      <c r="H924" s="5">
        <f t="shared" si="71"/>
        <v>42.564645288258362</v>
      </c>
      <c r="I924" s="2">
        <f>IF(G924="SELL",0,IF(G924="BUY",ROUNDDOWN((H923-Parameters!$B$3)/B924,0),IF(I923=0,0,I923+ROUNDDOWN((H923+I923*C924)/B924,0))))</f>
        <v>215</v>
      </c>
      <c r="K924" s="5">
        <f t="shared" si="72"/>
        <v>65.096499999999992</v>
      </c>
      <c r="L924" s="10">
        <f t="shared" si="73"/>
        <v>230</v>
      </c>
    </row>
    <row r="925" spans="1:12" x14ac:dyDescent="0.25">
      <c r="A925" s="1">
        <v>35331</v>
      </c>
      <c r="B925" s="3">
        <v>68.625</v>
      </c>
      <c r="C925" s="3">
        <v>0</v>
      </c>
      <c r="D925" s="3">
        <f t="shared" si="68"/>
        <v>65.937783299999978</v>
      </c>
      <c r="E925" s="3">
        <f t="shared" si="69"/>
        <v>64.950200899999984</v>
      </c>
      <c r="F925" s="3"/>
      <c r="G925" t="str">
        <f t="shared" si="70"/>
        <v>HOLD</v>
      </c>
      <c r="H925" s="5">
        <f t="shared" si="71"/>
        <v>42.564645288258362</v>
      </c>
      <c r="I925" s="2">
        <f>IF(G925="SELL",0,IF(G925="BUY",ROUNDDOWN((H924-Parameters!$B$3)/B925,0),IF(I924=0,0,I924+ROUNDDOWN((H924+I924*C925)/B925,0))))</f>
        <v>215</v>
      </c>
      <c r="K925" s="5">
        <f t="shared" si="72"/>
        <v>65.096499999999992</v>
      </c>
      <c r="L925" s="10">
        <f t="shared" si="73"/>
        <v>230</v>
      </c>
    </row>
    <row r="926" spans="1:12" x14ac:dyDescent="0.25">
      <c r="A926" s="1">
        <v>35332</v>
      </c>
      <c r="B926" s="3">
        <v>68.609298999999993</v>
      </c>
      <c r="C926" s="3">
        <v>0</v>
      </c>
      <c r="D926" s="3">
        <f t="shared" si="68"/>
        <v>66.05684527999999</v>
      </c>
      <c r="E926" s="3">
        <f t="shared" si="69"/>
        <v>64.982466394999989</v>
      </c>
      <c r="F926" s="3"/>
      <c r="G926" t="str">
        <f t="shared" si="70"/>
        <v>HOLD</v>
      </c>
      <c r="H926" s="5">
        <f t="shared" si="71"/>
        <v>42.564645288258362</v>
      </c>
      <c r="I926" s="2">
        <f>IF(G926="SELL",0,IF(G926="BUY",ROUNDDOWN((H925-Parameters!$B$3)/B926,0),IF(I925=0,0,I925+ROUNDDOWN((H925+I925*C926)/B926,0))))</f>
        <v>215</v>
      </c>
      <c r="K926" s="5">
        <f t="shared" si="72"/>
        <v>65.096499999999992</v>
      </c>
      <c r="L926" s="10">
        <f t="shared" si="73"/>
        <v>230</v>
      </c>
    </row>
    <row r="927" spans="1:12" x14ac:dyDescent="0.25">
      <c r="A927" s="1">
        <v>35333</v>
      </c>
      <c r="B927" s="3">
        <v>68.656197000000006</v>
      </c>
      <c r="C927" s="3">
        <v>0</v>
      </c>
      <c r="D927" s="3">
        <f t="shared" si="68"/>
        <v>66.173719219999981</v>
      </c>
      <c r="E927" s="3">
        <f t="shared" si="69"/>
        <v>65.013638384999993</v>
      </c>
      <c r="F927" s="3"/>
      <c r="G927" t="str">
        <f t="shared" si="70"/>
        <v>HOLD</v>
      </c>
      <c r="H927" s="5">
        <f t="shared" si="71"/>
        <v>42.564645288258362</v>
      </c>
      <c r="I927" s="2">
        <f>IF(G927="SELL",0,IF(G927="BUY",ROUNDDOWN((H926-Parameters!$B$3)/B927,0),IF(I926=0,0,I926+ROUNDDOWN((H926+I926*C927)/B927,0))))</f>
        <v>215</v>
      </c>
      <c r="K927" s="5">
        <f t="shared" si="72"/>
        <v>65.096499999999992</v>
      </c>
      <c r="L927" s="10">
        <f t="shared" si="73"/>
        <v>230</v>
      </c>
    </row>
    <row r="928" spans="1:12" x14ac:dyDescent="0.25">
      <c r="A928" s="1">
        <v>35334</v>
      </c>
      <c r="B928" s="3">
        <v>68.625</v>
      </c>
      <c r="C928" s="3">
        <v>0</v>
      </c>
      <c r="D928" s="3">
        <f t="shared" si="68"/>
        <v>66.274969219999988</v>
      </c>
      <c r="E928" s="3">
        <f t="shared" si="69"/>
        <v>65.045591889999997</v>
      </c>
      <c r="F928" s="3"/>
      <c r="G928" t="str">
        <f t="shared" si="70"/>
        <v>HOLD</v>
      </c>
      <c r="H928" s="5">
        <f t="shared" si="71"/>
        <v>42.564645288258362</v>
      </c>
      <c r="I928" s="2">
        <f>IF(G928="SELL",0,IF(G928="BUY",ROUNDDOWN((H927-Parameters!$B$3)/B928,0),IF(I927=0,0,I927+ROUNDDOWN((H927+I927*C928)/B928,0))))</f>
        <v>215</v>
      </c>
      <c r="K928" s="5">
        <f t="shared" si="72"/>
        <v>65.096499999999992</v>
      </c>
      <c r="L928" s="10">
        <f t="shared" si="73"/>
        <v>230</v>
      </c>
    </row>
    <row r="929" spans="1:12" x14ac:dyDescent="0.25">
      <c r="A929" s="1">
        <v>35335</v>
      </c>
      <c r="B929" s="3">
        <v>68.6875</v>
      </c>
      <c r="C929" s="3">
        <v>0</v>
      </c>
      <c r="D929" s="3">
        <f t="shared" si="68"/>
        <v>66.359969219999982</v>
      </c>
      <c r="E929" s="3">
        <f t="shared" si="69"/>
        <v>65.075904389999991</v>
      </c>
      <c r="F929" s="3"/>
      <c r="G929" t="str">
        <f t="shared" si="70"/>
        <v>HOLD</v>
      </c>
      <c r="H929" s="5">
        <f t="shared" si="71"/>
        <v>42.564645288258362</v>
      </c>
      <c r="I929" s="2">
        <f>IF(G929="SELL",0,IF(G929="BUY",ROUNDDOWN((H928-Parameters!$B$3)/B929,0),IF(I928=0,0,I928+ROUNDDOWN((H928+I928*C929)/B929,0))))</f>
        <v>215</v>
      </c>
      <c r="K929" s="5">
        <f t="shared" si="72"/>
        <v>65.096499999999992</v>
      </c>
      <c r="L929" s="10">
        <f t="shared" si="73"/>
        <v>230</v>
      </c>
    </row>
    <row r="930" spans="1:12" x14ac:dyDescent="0.25">
      <c r="A930" s="1">
        <v>35338</v>
      </c>
      <c r="B930" s="3">
        <v>68.625</v>
      </c>
      <c r="C930" s="3">
        <v>0</v>
      </c>
      <c r="D930" s="3">
        <f t="shared" si="68"/>
        <v>66.45309521999998</v>
      </c>
      <c r="E930" s="3">
        <f t="shared" si="69"/>
        <v>65.108170395000002</v>
      </c>
      <c r="F930" s="3"/>
      <c r="G930" t="str">
        <f t="shared" si="70"/>
        <v>HOLD</v>
      </c>
      <c r="H930" s="5">
        <f t="shared" si="71"/>
        <v>42.564645288258362</v>
      </c>
      <c r="I930" s="2">
        <f>IF(G930="SELL",0,IF(G930="BUY",ROUNDDOWN((H929-Parameters!$B$3)/B930,0),IF(I929=0,0,I929+ROUNDDOWN((H929+I929*C930)/B930,0))))</f>
        <v>215</v>
      </c>
      <c r="K930" s="5">
        <f t="shared" si="72"/>
        <v>65.096499999999992</v>
      </c>
      <c r="L930" s="10">
        <f t="shared" si="73"/>
        <v>230</v>
      </c>
    </row>
    <row r="931" spans="1:12" x14ac:dyDescent="0.25">
      <c r="A931" s="1">
        <v>35339</v>
      </c>
      <c r="B931" s="3">
        <v>69</v>
      </c>
      <c r="C931" s="3">
        <v>0</v>
      </c>
      <c r="D931" s="3">
        <f t="shared" si="68"/>
        <v>66.56309521999998</v>
      </c>
      <c r="E931" s="3">
        <f t="shared" si="69"/>
        <v>65.144107894999991</v>
      </c>
      <c r="F931" s="3"/>
      <c r="G931" t="str">
        <f t="shared" si="70"/>
        <v>HOLD</v>
      </c>
      <c r="H931" s="5">
        <f t="shared" si="71"/>
        <v>42.564645288258362</v>
      </c>
      <c r="I931" s="2">
        <f>IF(G931="SELL",0,IF(G931="BUY",ROUNDDOWN((H930-Parameters!$B$3)/B931,0),IF(I930=0,0,I930+ROUNDDOWN((H930+I930*C931)/B931,0))))</f>
        <v>215</v>
      </c>
      <c r="K931" s="5">
        <f t="shared" si="72"/>
        <v>65.096499999999992</v>
      </c>
      <c r="L931" s="10">
        <f t="shared" si="73"/>
        <v>230</v>
      </c>
    </row>
    <row r="932" spans="1:12" x14ac:dyDescent="0.25">
      <c r="A932" s="1">
        <v>35340</v>
      </c>
      <c r="B932" s="3">
        <v>69.468697000000006</v>
      </c>
      <c r="C932" s="3">
        <v>0</v>
      </c>
      <c r="D932" s="3">
        <f t="shared" si="68"/>
        <v>66.698719159999982</v>
      </c>
      <c r="E932" s="3">
        <f t="shared" si="69"/>
        <v>65.188326379999992</v>
      </c>
      <c r="F932" s="3"/>
      <c r="G932" t="str">
        <f t="shared" si="70"/>
        <v>HOLD</v>
      </c>
      <c r="H932" s="5">
        <f t="shared" si="71"/>
        <v>42.564645288258362</v>
      </c>
      <c r="I932" s="2">
        <f>IF(G932="SELL",0,IF(G932="BUY",ROUNDDOWN((H931-Parameters!$B$3)/B932,0),IF(I931=0,0,I931+ROUNDDOWN((H931+I931*C932)/B932,0))))</f>
        <v>215</v>
      </c>
      <c r="K932" s="5">
        <f t="shared" si="72"/>
        <v>65.096499999999992</v>
      </c>
      <c r="L932" s="10">
        <f t="shared" si="73"/>
        <v>230</v>
      </c>
    </row>
    <row r="933" spans="1:12" x14ac:dyDescent="0.25">
      <c r="A933" s="1">
        <v>35341</v>
      </c>
      <c r="B933" s="3">
        <v>69.406197000000006</v>
      </c>
      <c r="C933" s="3">
        <v>0</v>
      </c>
      <c r="D933" s="3">
        <f t="shared" si="68"/>
        <v>66.830593099999973</v>
      </c>
      <c r="E933" s="3">
        <f t="shared" si="69"/>
        <v>65.229029374999996</v>
      </c>
      <c r="F933" s="3"/>
      <c r="G933" t="str">
        <f t="shared" si="70"/>
        <v>HOLD</v>
      </c>
      <c r="H933" s="5">
        <f t="shared" si="71"/>
        <v>42.564645288258362</v>
      </c>
      <c r="I933" s="2">
        <f>IF(G933="SELL",0,IF(G933="BUY",ROUNDDOWN((H932-Parameters!$B$3)/B933,0),IF(I932=0,0,I932+ROUNDDOWN((H932+I932*C933)/B933,0))))</f>
        <v>215</v>
      </c>
      <c r="K933" s="5">
        <f t="shared" si="72"/>
        <v>65.096499999999992</v>
      </c>
      <c r="L933" s="10">
        <f t="shared" si="73"/>
        <v>230</v>
      </c>
    </row>
    <row r="934" spans="1:12" x14ac:dyDescent="0.25">
      <c r="A934" s="1">
        <v>35342</v>
      </c>
      <c r="B934" s="3">
        <v>70.343697000000006</v>
      </c>
      <c r="C934" s="3">
        <v>0</v>
      </c>
      <c r="D934" s="3">
        <f t="shared" si="68"/>
        <v>66.969967039999986</v>
      </c>
      <c r="E934" s="3">
        <f t="shared" si="69"/>
        <v>65.277388865000006</v>
      </c>
      <c r="F934" s="3"/>
      <c r="G934" t="str">
        <f t="shared" si="70"/>
        <v>HOLD</v>
      </c>
      <c r="H934" s="5">
        <f t="shared" si="71"/>
        <v>42.564645288258362</v>
      </c>
      <c r="I934" s="2">
        <f>IF(G934="SELL",0,IF(G934="BUY",ROUNDDOWN((H933-Parameters!$B$3)/B934,0),IF(I933=0,0,I933+ROUNDDOWN((H933+I933*C934)/B934,0))))</f>
        <v>215</v>
      </c>
      <c r="K934" s="5">
        <f t="shared" si="72"/>
        <v>65.096499999999992</v>
      </c>
      <c r="L934" s="10">
        <f t="shared" si="73"/>
        <v>230</v>
      </c>
    </row>
    <row r="935" spans="1:12" x14ac:dyDescent="0.25">
      <c r="A935" s="1">
        <v>35345</v>
      </c>
      <c r="B935" s="3">
        <v>70.421798999999993</v>
      </c>
      <c r="C935" s="3">
        <v>0</v>
      </c>
      <c r="D935" s="3">
        <f t="shared" si="68"/>
        <v>67.104029019999984</v>
      </c>
      <c r="E935" s="3">
        <f t="shared" si="69"/>
        <v>65.324576364999999</v>
      </c>
      <c r="F935" s="3"/>
      <c r="G935" t="str">
        <f t="shared" si="70"/>
        <v>HOLD</v>
      </c>
      <c r="H935" s="5">
        <f t="shared" si="71"/>
        <v>42.564645288258362</v>
      </c>
      <c r="I935" s="2">
        <f>IF(G935="SELL",0,IF(G935="BUY",ROUNDDOWN((H934-Parameters!$B$3)/B935,0),IF(I934=0,0,I934+ROUNDDOWN((H934+I934*C935)/B935,0))))</f>
        <v>215</v>
      </c>
      <c r="K935" s="5">
        <f t="shared" si="72"/>
        <v>65.096499999999992</v>
      </c>
      <c r="L935" s="10">
        <f t="shared" si="73"/>
        <v>230</v>
      </c>
    </row>
    <row r="936" spans="1:12" x14ac:dyDescent="0.25">
      <c r="A936" s="1">
        <v>35346</v>
      </c>
      <c r="B936" s="3">
        <v>70.140602000000001</v>
      </c>
      <c r="C936" s="3">
        <v>0</v>
      </c>
      <c r="D936" s="3">
        <f t="shared" si="68"/>
        <v>67.246529099999975</v>
      </c>
      <c r="E936" s="3">
        <f t="shared" si="69"/>
        <v>65.369263884999995</v>
      </c>
      <c r="F936" s="3"/>
      <c r="G936" t="str">
        <f t="shared" si="70"/>
        <v>HOLD</v>
      </c>
      <c r="H936" s="5">
        <f t="shared" si="71"/>
        <v>42.564645288258362</v>
      </c>
      <c r="I936" s="2">
        <f>IF(G936="SELL",0,IF(G936="BUY",ROUNDDOWN((H935-Parameters!$B$3)/B936,0),IF(I935=0,0,I935+ROUNDDOWN((H935+I935*C936)/B936,0))))</f>
        <v>215</v>
      </c>
      <c r="K936" s="5">
        <f t="shared" si="72"/>
        <v>65.096499999999992</v>
      </c>
      <c r="L936" s="10">
        <f t="shared" si="73"/>
        <v>230</v>
      </c>
    </row>
    <row r="937" spans="1:12" x14ac:dyDescent="0.25">
      <c r="A937" s="1">
        <v>35347</v>
      </c>
      <c r="B937" s="3">
        <v>69.593697000000006</v>
      </c>
      <c r="C937" s="3">
        <v>0</v>
      </c>
      <c r="D937" s="3">
        <f t="shared" si="68"/>
        <v>67.365903039999978</v>
      </c>
      <c r="E937" s="3">
        <f t="shared" si="69"/>
        <v>65.40973237</v>
      </c>
      <c r="F937" s="3"/>
      <c r="G937" t="str">
        <f t="shared" si="70"/>
        <v>HOLD</v>
      </c>
      <c r="H937" s="5">
        <f t="shared" si="71"/>
        <v>42.564645288258362</v>
      </c>
      <c r="I937" s="2">
        <f>IF(G937="SELL",0,IF(G937="BUY",ROUNDDOWN((H936-Parameters!$B$3)/B937,0),IF(I936=0,0,I936+ROUNDDOWN((H936+I936*C937)/B937,0))))</f>
        <v>215</v>
      </c>
      <c r="K937" s="5">
        <f t="shared" si="72"/>
        <v>65.096499999999992</v>
      </c>
      <c r="L937" s="10">
        <f t="shared" si="73"/>
        <v>230</v>
      </c>
    </row>
    <row r="938" spans="1:12" x14ac:dyDescent="0.25">
      <c r="A938" s="1">
        <v>35348</v>
      </c>
      <c r="B938" s="3">
        <v>69.453102000000001</v>
      </c>
      <c r="C938" s="3">
        <v>0</v>
      </c>
      <c r="D938" s="3">
        <f t="shared" si="68"/>
        <v>67.47309113999998</v>
      </c>
      <c r="E938" s="3">
        <f t="shared" si="69"/>
        <v>65.449654379999998</v>
      </c>
      <c r="F938" s="3"/>
      <c r="G938" t="str">
        <f t="shared" si="70"/>
        <v>HOLD</v>
      </c>
      <c r="H938" s="5">
        <f t="shared" si="71"/>
        <v>42.564645288258362</v>
      </c>
      <c r="I938" s="2">
        <f>IF(G938="SELL",0,IF(G938="BUY",ROUNDDOWN((H937-Parameters!$B$3)/B938,0),IF(I937=0,0,I937+ROUNDDOWN((H937+I937*C938)/B938,0))))</f>
        <v>215</v>
      </c>
      <c r="K938" s="5">
        <f t="shared" si="72"/>
        <v>65.096499999999992</v>
      </c>
      <c r="L938" s="10">
        <f t="shared" si="73"/>
        <v>230</v>
      </c>
    </row>
    <row r="939" spans="1:12" x14ac:dyDescent="0.25">
      <c r="A939" s="1">
        <v>35349</v>
      </c>
      <c r="B939" s="3">
        <v>70.3125</v>
      </c>
      <c r="C939" s="3">
        <v>0</v>
      </c>
      <c r="D939" s="3">
        <f t="shared" si="68"/>
        <v>67.576217199999988</v>
      </c>
      <c r="E939" s="3">
        <f t="shared" si="69"/>
        <v>65.494185879999989</v>
      </c>
      <c r="F939" s="3"/>
      <c r="G939" t="str">
        <f t="shared" si="70"/>
        <v>HOLD</v>
      </c>
      <c r="H939" s="5">
        <f t="shared" si="71"/>
        <v>42.564645288258362</v>
      </c>
      <c r="I939" s="2">
        <f>IF(G939="SELL",0,IF(G939="BUY",ROUNDDOWN((H938-Parameters!$B$3)/B939,0),IF(I938=0,0,I938+ROUNDDOWN((H938+I938*C939)/B939,0))))</f>
        <v>215</v>
      </c>
      <c r="K939" s="5">
        <f t="shared" si="72"/>
        <v>65.096499999999992</v>
      </c>
      <c r="L939" s="10">
        <f t="shared" si="73"/>
        <v>230</v>
      </c>
    </row>
    <row r="940" spans="1:12" x14ac:dyDescent="0.25">
      <c r="A940" s="1">
        <v>35352</v>
      </c>
      <c r="B940" s="3">
        <v>70.406197000000006</v>
      </c>
      <c r="C940" s="3">
        <v>0</v>
      </c>
      <c r="D940" s="3">
        <f t="shared" si="68"/>
        <v>67.653091139999972</v>
      </c>
      <c r="E940" s="3">
        <f t="shared" si="69"/>
        <v>65.538795370000003</v>
      </c>
      <c r="F940" s="3"/>
      <c r="G940" t="str">
        <f t="shared" si="70"/>
        <v>HOLD</v>
      </c>
      <c r="H940" s="5">
        <f t="shared" si="71"/>
        <v>42.564645288258362</v>
      </c>
      <c r="I940" s="2">
        <f>IF(G940="SELL",0,IF(G940="BUY",ROUNDDOWN((H939-Parameters!$B$3)/B940,0),IF(I939=0,0,I939+ROUNDDOWN((H939+I939*C940)/B940,0))))</f>
        <v>215</v>
      </c>
      <c r="K940" s="5">
        <f t="shared" si="72"/>
        <v>65.096499999999992</v>
      </c>
      <c r="L940" s="10">
        <f t="shared" si="73"/>
        <v>230</v>
      </c>
    </row>
    <row r="941" spans="1:12" x14ac:dyDescent="0.25">
      <c r="A941" s="1">
        <v>35353</v>
      </c>
      <c r="B941" s="3">
        <v>70.3125</v>
      </c>
      <c r="C941" s="3">
        <v>0</v>
      </c>
      <c r="D941" s="3">
        <f t="shared" si="68"/>
        <v>67.735905159999987</v>
      </c>
      <c r="E941" s="3">
        <f t="shared" si="69"/>
        <v>65.579654879999993</v>
      </c>
      <c r="F941" s="3"/>
      <c r="G941" t="str">
        <f t="shared" si="70"/>
        <v>HOLD</v>
      </c>
      <c r="H941" s="5">
        <f t="shared" si="71"/>
        <v>42.564645288258362</v>
      </c>
      <c r="I941" s="2">
        <f>IF(G941="SELL",0,IF(G941="BUY",ROUNDDOWN((H940-Parameters!$B$3)/B941,0),IF(I940=0,0,I940+ROUNDDOWN((H940+I940*C941)/B941,0))))</f>
        <v>215</v>
      </c>
      <c r="K941" s="5">
        <f t="shared" si="72"/>
        <v>65.096499999999992</v>
      </c>
      <c r="L941" s="10">
        <f t="shared" si="73"/>
        <v>230</v>
      </c>
    </row>
    <row r="942" spans="1:12" x14ac:dyDescent="0.25">
      <c r="A942" s="1">
        <v>35354</v>
      </c>
      <c r="B942" s="3">
        <v>70.656197000000006</v>
      </c>
      <c r="C942" s="3">
        <v>0</v>
      </c>
      <c r="D942" s="3">
        <f t="shared" si="68"/>
        <v>67.821529099999964</v>
      </c>
      <c r="E942" s="3">
        <f t="shared" si="69"/>
        <v>65.621373364999997</v>
      </c>
      <c r="F942" s="3"/>
      <c r="G942" t="str">
        <f t="shared" si="70"/>
        <v>HOLD</v>
      </c>
      <c r="H942" s="5">
        <f t="shared" si="71"/>
        <v>42.564645288258362</v>
      </c>
      <c r="I942" s="2">
        <f>IF(G942="SELL",0,IF(G942="BUY",ROUNDDOWN((H941-Parameters!$B$3)/B942,0),IF(I941=0,0,I941+ROUNDDOWN((H941+I941*C942)/B942,0))))</f>
        <v>215</v>
      </c>
      <c r="K942" s="5">
        <f t="shared" si="72"/>
        <v>65.096499999999992</v>
      </c>
      <c r="L942" s="10">
        <f t="shared" si="73"/>
        <v>230</v>
      </c>
    </row>
    <row r="943" spans="1:12" x14ac:dyDescent="0.25">
      <c r="A943" s="1">
        <v>35355</v>
      </c>
      <c r="B943" s="3">
        <v>70.843697000000006</v>
      </c>
      <c r="C943" s="3">
        <v>0</v>
      </c>
      <c r="D943" s="3">
        <f t="shared" si="68"/>
        <v>67.907467059999973</v>
      </c>
      <c r="E943" s="3">
        <f t="shared" si="69"/>
        <v>65.66699835</v>
      </c>
      <c r="F943" s="3"/>
      <c r="G943" t="str">
        <f t="shared" si="70"/>
        <v>HOLD</v>
      </c>
      <c r="H943" s="5">
        <f t="shared" si="71"/>
        <v>42.564645288258362</v>
      </c>
      <c r="I943" s="2">
        <f>IF(G943="SELL",0,IF(G943="BUY",ROUNDDOWN((H942-Parameters!$B$3)/B943,0),IF(I942=0,0,I942+ROUNDDOWN((H942+I942*C943)/B943,0))))</f>
        <v>215</v>
      </c>
      <c r="K943" s="5">
        <f t="shared" si="72"/>
        <v>65.096499999999992</v>
      </c>
      <c r="L943" s="10">
        <f t="shared" si="73"/>
        <v>230</v>
      </c>
    </row>
    <row r="944" spans="1:12" x14ac:dyDescent="0.25">
      <c r="A944" s="1">
        <v>35356</v>
      </c>
      <c r="B944" s="3">
        <v>71.218697000000006</v>
      </c>
      <c r="C944" s="3">
        <v>0</v>
      </c>
      <c r="D944" s="3">
        <f t="shared" si="68"/>
        <v>68.003090999999969</v>
      </c>
      <c r="E944" s="3">
        <f t="shared" si="69"/>
        <v>65.715123335000001</v>
      </c>
      <c r="F944" s="3"/>
      <c r="G944" t="str">
        <f t="shared" si="70"/>
        <v>HOLD</v>
      </c>
      <c r="H944" s="5">
        <f t="shared" si="71"/>
        <v>42.564645288258362</v>
      </c>
      <c r="I944" s="2">
        <f>IF(G944="SELL",0,IF(G944="BUY",ROUNDDOWN((H943-Parameters!$B$3)/B944,0),IF(I943=0,0,I943+ROUNDDOWN((H943+I943*C944)/B944,0))))</f>
        <v>215</v>
      </c>
      <c r="K944" s="5">
        <f t="shared" si="72"/>
        <v>65.096499999999992</v>
      </c>
      <c r="L944" s="10">
        <f t="shared" si="73"/>
        <v>230</v>
      </c>
    </row>
    <row r="945" spans="1:12" x14ac:dyDescent="0.25">
      <c r="A945" s="1">
        <v>35359</v>
      </c>
      <c r="B945" s="3">
        <v>71.125</v>
      </c>
      <c r="C945" s="3">
        <v>0</v>
      </c>
      <c r="D945" s="3">
        <f t="shared" si="68"/>
        <v>68.101217059999968</v>
      </c>
      <c r="E945" s="3">
        <f t="shared" si="69"/>
        <v>65.761607845</v>
      </c>
      <c r="F945" s="3"/>
      <c r="G945" t="str">
        <f t="shared" si="70"/>
        <v>HOLD</v>
      </c>
      <c r="H945" s="5">
        <f t="shared" si="71"/>
        <v>42.564645288258362</v>
      </c>
      <c r="I945" s="2">
        <f>IF(G945="SELL",0,IF(G945="BUY",ROUNDDOWN((H944-Parameters!$B$3)/B945,0),IF(I944=0,0,I944+ROUNDDOWN((H944+I944*C945)/B945,0))))</f>
        <v>215</v>
      </c>
      <c r="K945" s="5">
        <f t="shared" si="72"/>
        <v>65.096499999999992</v>
      </c>
      <c r="L945" s="10">
        <f t="shared" si="73"/>
        <v>230</v>
      </c>
    </row>
    <row r="946" spans="1:12" x14ac:dyDescent="0.25">
      <c r="A946" s="1">
        <v>35360</v>
      </c>
      <c r="B946" s="3">
        <v>70.625</v>
      </c>
      <c r="C946" s="3">
        <v>0</v>
      </c>
      <c r="D946" s="3">
        <f t="shared" si="68"/>
        <v>68.17965501999997</v>
      </c>
      <c r="E946" s="3">
        <f t="shared" si="69"/>
        <v>65.810904855000004</v>
      </c>
      <c r="F946" s="3"/>
      <c r="G946" t="str">
        <f t="shared" si="70"/>
        <v>HOLD</v>
      </c>
      <c r="H946" s="5">
        <f t="shared" si="71"/>
        <v>42.564645288258362</v>
      </c>
      <c r="I946" s="2">
        <f>IF(G946="SELL",0,IF(G946="BUY",ROUNDDOWN((H945-Parameters!$B$3)/B946,0),IF(I945=0,0,I945+ROUNDDOWN((H945+I945*C946)/B946,0))))</f>
        <v>215</v>
      </c>
      <c r="K946" s="5">
        <f t="shared" si="72"/>
        <v>65.096499999999992</v>
      </c>
      <c r="L946" s="10">
        <f t="shared" si="73"/>
        <v>230</v>
      </c>
    </row>
    <row r="947" spans="1:12" x14ac:dyDescent="0.25">
      <c r="A947" s="1">
        <v>35361</v>
      </c>
      <c r="B947" s="3">
        <v>70.859298999999993</v>
      </c>
      <c r="C947" s="3">
        <v>0</v>
      </c>
      <c r="D947" s="3">
        <f t="shared" si="68"/>
        <v>68.27340501999997</v>
      </c>
      <c r="E947" s="3">
        <f t="shared" si="69"/>
        <v>65.865357849999995</v>
      </c>
      <c r="F947" s="3"/>
      <c r="G947" t="str">
        <f t="shared" si="70"/>
        <v>HOLD</v>
      </c>
      <c r="H947" s="5">
        <f t="shared" si="71"/>
        <v>42.564645288258362</v>
      </c>
      <c r="I947" s="2">
        <f>IF(G947="SELL",0,IF(G947="BUY",ROUNDDOWN((H946-Parameters!$B$3)/B947,0),IF(I946=0,0,I946+ROUNDDOWN((H946+I946*C947)/B947,0))))</f>
        <v>215</v>
      </c>
      <c r="K947" s="5">
        <f t="shared" si="72"/>
        <v>65.096499999999992</v>
      </c>
      <c r="L947" s="10">
        <f t="shared" si="73"/>
        <v>230</v>
      </c>
    </row>
    <row r="948" spans="1:12" x14ac:dyDescent="0.25">
      <c r="A948" s="1">
        <v>35362</v>
      </c>
      <c r="B948" s="3">
        <v>70.25</v>
      </c>
      <c r="C948" s="3">
        <v>0</v>
      </c>
      <c r="D948" s="3">
        <f t="shared" si="68"/>
        <v>68.350281079999974</v>
      </c>
      <c r="E948" s="3">
        <f t="shared" si="69"/>
        <v>65.914967360000006</v>
      </c>
      <c r="F948" s="3"/>
      <c r="G948" t="str">
        <f t="shared" si="70"/>
        <v>HOLD</v>
      </c>
      <c r="H948" s="5">
        <f t="shared" si="71"/>
        <v>42.564645288258362</v>
      </c>
      <c r="I948" s="2">
        <f>IF(G948="SELL",0,IF(G948="BUY",ROUNDDOWN((H947-Parameters!$B$3)/B948,0),IF(I947=0,0,I947+ROUNDDOWN((H947+I947*C948)/B948,0))))</f>
        <v>215</v>
      </c>
      <c r="K948" s="5">
        <f t="shared" si="72"/>
        <v>65.096499999999992</v>
      </c>
      <c r="L948" s="10">
        <f t="shared" si="73"/>
        <v>230</v>
      </c>
    </row>
    <row r="949" spans="1:12" x14ac:dyDescent="0.25">
      <c r="A949" s="1">
        <v>35363</v>
      </c>
      <c r="B949" s="3">
        <v>70.3125</v>
      </c>
      <c r="C949" s="3">
        <v>0</v>
      </c>
      <c r="D949" s="3">
        <f t="shared" ref="D949:D1012" si="74">AVERAGE(B900:B949)</f>
        <v>68.430907139999974</v>
      </c>
      <c r="E949" s="3">
        <f t="shared" si="69"/>
        <v>65.965358365000014</v>
      </c>
      <c r="F949" s="3"/>
      <c r="G949" t="str">
        <f t="shared" si="70"/>
        <v>HOLD</v>
      </c>
      <c r="H949" s="5">
        <f t="shared" si="71"/>
        <v>42.564645288258362</v>
      </c>
      <c r="I949" s="2">
        <f>IF(G949="SELL",0,IF(G949="BUY",ROUNDDOWN((H948-Parameters!$B$3)/B949,0),IF(I948=0,0,I948+ROUNDDOWN((H948+I948*C949)/B949,0))))</f>
        <v>215</v>
      </c>
      <c r="K949" s="5">
        <f t="shared" si="72"/>
        <v>65.096499999999992</v>
      </c>
      <c r="L949" s="10">
        <f t="shared" si="73"/>
        <v>230</v>
      </c>
    </row>
    <row r="950" spans="1:12" x14ac:dyDescent="0.25">
      <c r="A950" s="1">
        <v>35366</v>
      </c>
      <c r="B950" s="3">
        <v>69.843697000000006</v>
      </c>
      <c r="C950" s="3">
        <v>0</v>
      </c>
      <c r="D950" s="3">
        <f t="shared" si="74"/>
        <v>68.490907139999976</v>
      </c>
      <c r="E950" s="3">
        <f t="shared" si="69"/>
        <v>66.014030355000017</v>
      </c>
      <c r="F950" s="3"/>
      <c r="G950" t="str">
        <f t="shared" si="70"/>
        <v>HOLD</v>
      </c>
      <c r="H950" s="5">
        <f t="shared" si="71"/>
        <v>42.564645288258362</v>
      </c>
      <c r="I950" s="2">
        <f>IF(G950="SELL",0,IF(G950="BUY",ROUNDDOWN((H949-Parameters!$B$3)/B950,0),IF(I949=0,0,I949+ROUNDDOWN((H949+I949*C950)/B950,0))))</f>
        <v>215</v>
      </c>
      <c r="K950" s="5">
        <f t="shared" si="72"/>
        <v>65.096499999999992</v>
      </c>
      <c r="L950" s="10">
        <f t="shared" si="73"/>
        <v>230</v>
      </c>
    </row>
    <row r="951" spans="1:12" x14ac:dyDescent="0.25">
      <c r="A951" s="1">
        <v>35367</v>
      </c>
      <c r="B951" s="3">
        <v>70.406197000000006</v>
      </c>
      <c r="C951" s="3">
        <v>0</v>
      </c>
      <c r="D951" s="3">
        <f t="shared" si="74"/>
        <v>68.561531079999966</v>
      </c>
      <c r="E951" s="3">
        <f t="shared" si="69"/>
        <v>66.061842840000011</v>
      </c>
      <c r="F951" s="3"/>
      <c r="G951" t="str">
        <f t="shared" si="70"/>
        <v>HOLD</v>
      </c>
      <c r="H951" s="5">
        <f t="shared" si="71"/>
        <v>42.564645288258362</v>
      </c>
      <c r="I951" s="2">
        <f>IF(G951="SELL",0,IF(G951="BUY",ROUNDDOWN((H950-Parameters!$B$3)/B951,0),IF(I950=0,0,I950+ROUNDDOWN((H950+I950*C951)/B951,0))))</f>
        <v>215</v>
      </c>
      <c r="K951" s="5">
        <f t="shared" si="72"/>
        <v>65.096499999999992</v>
      </c>
      <c r="L951" s="10">
        <f t="shared" si="73"/>
        <v>230</v>
      </c>
    </row>
    <row r="952" spans="1:12" x14ac:dyDescent="0.25">
      <c r="A952" s="1">
        <v>35368</v>
      </c>
      <c r="B952" s="3">
        <v>70.171798999999993</v>
      </c>
      <c r="C952" s="3">
        <v>0</v>
      </c>
      <c r="D952" s="3">
        <f t="shared" si="74"/>
        <v>68.628405019999974</v>
      </c>
      <c r="E952" s="3">
        <f t="shared" si="69"/>
        <v>66.109420835000009</v>
      </c>
      <c r="F952" s="3"/>
      <c r="G952" t="str">
        <f t="shared" si="70"/>
        <v>HOLD</v>
      </c>
      <c r="H952" s="5">
        <f t="shared" si="71"/>
        <v>42.564645288258362</v>
      </c>
      <c r="I952" s="2">
        <f>IF(G952="SELL",0,IF(G952="BUY",ROUNDDOWN((H951-Parameters!$B$3)/B952,0),IF(I951=0,0,I951+ROUNDDOWN((H951+I951*C952)/B952,0))))</f>
        <v>215</v>
      </c>
      <c r="K952" s="5">
        <f t="shared" si="72"/>
        <v>65.096499999999992</v>
      </c>
      <c r="L952" s="10">
        <f t="shared" si="73"/>
        <v>230</v>
      </c>
    </row>
    <row r="953" spans="1:12" x14ac:dyDescent="0.25">
      <c r="A953" s="1">
        <v>35369</v>
      </c>
      <c r="B953" s="3">
        <v>70.843697000000006</v>
      </c>
      <c r="C953" s="3">
        <v>0</v>
      </c>
      <c r="D953" s="3">
        <f t="shared" si="74"/>
        <v>68.713405019999968</v>
      </c>
      <c r="E953" s="3">
        <f t="shared" si="69"/>
        <v>66.15934282500001</v>
      </c>
      <c r="F953" s="3"/>
      <c r="G953" t="str">
        <f t="shared" si="70"/>
        <v>HOLD</v>
      </c>
      <c r="H953" s="5">
        <f t="shared" si="71"/>
        <v>42.564645288258362</v>
      </c>
      <c r="I953" s="2">
        <f>IF(G953="SELL",0,IF(G953="BUY",ROUNDDOWN((H952-Parameters!$B$3)/B953,0),IF(I952=0,0,I952+ROUNDDOWN((H952+I952*C953)/B953,0))))</f>
        <v>215</v>
      </c>
      <c r="K953" s="5">
        <f t="shared" si="72"/>
        <v>65.096499999999992</v>
      </c>
      <c r="L953" s="10">
        <f t="shared" si="73"/>
        <v>230</v>
      </c>
    </row>
    <row r="954" spans="1:12" x14ac:dyDescent="0.25">
      <c r="A954" s="1">
        <v>35370</v>
      </c>
      <c r="B954" s="3">
        <v>70.593697000000006</v>
      </c>
      <c r="C954" s="3">
        <v>0</v>
      </c>
      <c r="D954" s="3">
        <f t="shared" si="74"/>
        <v>68.780905019999977</v>
      </c>
      <c r="E954" s="3">
        <f t="shared" si="69"/>
        <v>66.205983320000016</v>
      </c>
      <c r="F954" s="3"/>
      <c r="G954" t="str">
        <f t="shared" si="70"/>
        <v>HOLD</v>
      </c>
      <c r="H954" s="5">
        <f t="shared" si="71"/>
        <v>42.564645288258362</v>
      </c>
      <c r="I954" s="2">
        <f>IF(G954="SELL",0,IF(G954="BUY",ROUNDDOWN((H953-Parameters!$B$3)/B954,0),IF(I953=0,0,I953+ROUNDDOWN((H953+I953*C954)/B954,0))))</f>
        <v>215</v>
      </c>
      <c r="K954" s="5">
        <f t="shared" si="72"/>
        <v>65.096499999999992</v>
      </c>
      <c r="L954" s="10">
        <f t="shared" si="73"/>
        <v>230</v>
      </c>
    </row>
    <row r="955" spans="1:12" x14ac:dyDescent="0.25">
      <c r="A955" s="1">
        <v>35373</v>
      </c>
      <c r="B955" s="3">
        <v>71.0625</v>
      </c>
      <c r="C955" s="3">
        <v>0</v>
      </c>
      <c r="D955" s="3">
        <f t="shared" si="74"/>
        <v>68.864969039999963</v>
      </c>
      <c r="E955" s="3">
        <f t="shared" si="69"/>
        <v>66.254889820000017</v>
      </c>
      <c r="F955" s="3"/>
      <c r="G955" t="str">
        <f t="shared" si="70"/>
        <v>HOLD</v>
      </c>
      <c r="H955" s="5">
        <f t="shared" si="71"/>
        <v>42.564645288258362</v>
      </c>
      <c r="I955" s="2">
        <f>IF(G955="SELL",0,IF(G955="BUY",ROUNDDOWN((H954-Parameters!$B$3)/B955,0),IF(I954=0,0,I954+ROUNDDOWN((H954+I954*C955)/B955,0))))</f>
        <v>215</v>
      </c>
      <c r="K955" s="5">
        <f t="shared" si="72"/>
        <v>65.096499999999992</v>
      </c>
      <c r="L955" s="10">
        <f t="shared" si="73"/>
        <v>230</v>
      </c>
    </row>
    <row r="956" spans="1:12" x14ac:dyDescent="0.25">
      <c r="A956" s="1">
        <v>35374</v>
      </c>
      <c r="B956" s="3">
        <v>71.468697000000006</v>
      </c>
      <c r="C956" s="3">
        <v>0</v>
      </c>
      <c r="D956" s="3">
        <f t="shared" si="74"/>
        <v>68.963719039999972</v>
      </c>
      <c r="E956" s="3">
        <f t="shared" si="69"/>
        <v>66.305124310000025</v>
      </c>
      <c r="F956" s="3"/>
      <c r="G956" t="str">
        <f t="shared" si="70"/>
        <v>HOLD</v>
      </c>
      <c r="H956" s="5">
        <f t="shared" si="71"/>
        <v>42.564645288258362</v>
      </c>
      <c r="I956" s="2">
        <f>IF(G956="SELL",0,IF(G956="BUY",ROUNDDOWN((H955-Parameters!$B$3)/B956,0),IF(I955=0,0,I955+ROUNDDOWN((H955+I955*C956)/B956,0))))</f>
        <v>215</v>
      </c>
      <c r="K956" s="5">
        <f t="shared" si="72"/>
        <v>65.096499999999992</v>
      </c>
      <c r="L956" s="10">
        <f t="shared" si="73"/>
        <v>230</v>
      </c>
    </row>
    <row r="957" spans="1:12" x14ac:dyDescent="0.25">
      <c r="A957" s="1">
        <v>35375</v>
      </c>
      <c r="B957" s="3">
        <v>72.843697000000006</v>
      </c>
      <c r="C957" s="3">
        <v>0</v>
      </c>
      <c r="D957" s="3">
        <f t="shared" si="74"/>
        <v>69.084969039999976</v>
      </c>
      <c r="E957" s="3">
        <f t="shared" si="69"/>
        <v>66.359733800000015</v>
      </c>
      <c r="F957" s="3"/>
      <c r="G957" t="str">
        <f t="shared" si="70"/>
        <v>HOLD</v>
      </c>
      <c r="H957" s="5">
        <f t="shared" si="71"/>
        <v>42.564645288258362</v>
      </c>
      <c r="I957" s="2">
        <f>IF(G957="SELL",0,IF(G957="BUY",ROUNDDOWN((H956-Parameters!$B$3)/B957,0),IF(I956=0,0,I956+ROUNDDOWN((H956+I956*C957)/B957,0))))</f>
        <v>215</v>
      </c>
      <c r="K957" s="5">
        <f t="shared" si="72"/>
        <v>65.096499999999992</v>
      </c>
      <c r="L957" s="10">
        <f t="shared" si="73"/>
        <v>230</v>
      </c>
    </row>
    <row r="958" spans="1:12" x14ac:dyDescent="0.25">
      <c r="A958" s="1">
        <v>35376</v>
      </c>
      <c r="B958" s="3">
        <v>73.015602000000001</v>
      </c>
      <c r="C958" s="3">
        <v>0</v>
      </c>
      <c r="D958" s="3">
        <f t="shared" si="74"/>
        <v>69.211845099999962</v>
      </c>
      <c r="E958" s="3">
        <f t="shared" si="69"/>
        <v>66.416296320000015</v>
      </c>
      <c r="F958" s="3"/>
      <c r="G958" t="str">
        <f t="shared" si="70"/>
        <v>HOLD</v>
      </c>
      <c r="H958" s="5">
        <f t="shared" si="71"/>
        <v>42.564645288258362</v>
      </c>
      <c r="I958" s="2">
        <f>IF(G958="SELL",0,IF(G958="BUY",ROUNDDOWN((H957-Parameters!$B$3)/B958,0),IF(I957=0,0,I957+ROUNDDOWN((H957+I957*C958)/B958,0))))</f>
        <v>215</v>
      </c>
      <c r="K958" s="5">
        <f t="shared" si="72"/>
        <v>65.096499999999992</v>
      </c>
      <c r="L958" s="10">
        <f t="shared" si="73"/>
        <v>230</v>
      </c>
    </row>
    <row r="959" spans="1:12" x14ac:dyDescent="0.25">
      <c r="A959" s="1">
        <v>35377</v>
      </c>
      <c r="B959" s="3">
        <v>73.421798999999993</v>
      </c>
      <c r="C959" s="3">
        <v>0</v>
      </c>
      <c r="D959" s="3">
        <f t="shared" si="74"/>
        <v>69.359969039999967</v>
      </c>
      <c r="E959" s="3">
        <f t="shared" si="69"/>
        <v>66.472233820000014</v>
      </c>
      <c r="F959" s="3"/>
      <c r="G959" t="str">
        <f t="shared" si="70"/>
        <v>HOLD</v>
      </c>
      <c r="H959" s="5">
        <f t="shared" si="71"/>
        <v>42.564645288258362</v>
      </c>
      <c r="I959" s="2">
        <f>IF(G959="SELL",0,IF(G959="BUY",ROUNDDOWN((H958-Parameters!$B$3)/B959,0),IF(I958=0,0,I958+ROUNDDOWN((H958+I958*C959)/B959,0))))</f>
        <v>215</v>
      </c>
      <c r="K959" s="5">
        <f t="shared" si="72"/>
        <v>65.096499999999992</v>
      </c>
      <c r="L959" s="10">
        <f t="shared" si="73"/>
        <v>230</v>
      </c>
    </row>
    <row r="960" spans="1:12" x14ac:dyDescent="0.25">
      <c r="A960" s="1">
        <v>35380</v>
      </c>
      <c r="B960" s="3">
        <v>73.343697000000006</v>
      </c>
      <c r="C960" s="3">
        <v>0</v>
      </c>
      <c r="D960" s="3">
        <f t="shared" si="74"/>
        <v>69.520280939999964</v>
      </c>
      <c r="E960" s="3">
        <f t="shared" si="69"/>
        <v>66.526530810000025</v>
      </c>
      <c r="F960" s="3"/>
      <c r="G960" t="str">
        <f t="shared" si="70"/>
        <v>HOLD</v>
      </c>
      <c r="H960" s="5">
        <f t="shared" si="71"/>
        <v>42.564645288258362</v>
      </c>
      <c r="I960" s="2">
        <f>IF(G960="SELL",0,IF(G960="BUY",ROUNDDOWN((H959-Parameters!$B$3)/B960,0),IF(I959=0,0,I959+ROUNDDOWN((H959+I959*C960)/B960,0))))</f>
        <v>215</v>
      </c>
      <c r="K960" s="5">
        <f t="shared" si="72"/>
        <v>65.096499999999992</v>
      </c>
      <c r="L960" s="10">
        <f t="shared" si="73"/>
        <v>230</v>
      </c>
    </row>
    <row r="961" spans="1:12" x14ac:dyDescent="0.25">
      <c r="A961" s="1">
        <v>35381</v>
      </c>
      <c r="B961" s="3">
        <v>73.125</v>
      </c>
      <c r="C961" s="3">
        <v>0</v>
      </c>
      <c r="D961" s="3">
        <f t="shared" si="74"/>
        <v>69.667780939999972</v>
      </c>
      <c r="E961" s="3">
        <f t="shared" si="69"/>
        <v>66.577077820000014</v>
      </c>
      <c r="F961" s="3"/>
      <c r="G961" t="str">
        <f t="shared" si="70"/>
        <v>HOLD</v>
      </c>
      <c r="H961" s="5">
        <f t="shared" si="71"/>
        <v>42.564645288258362</v>
      </c>
      <c r="I961" s="2">
        <f>IF(G961="SELL",0,IF(G961="BUY",ROUNDDOWN((H960-Parameters!$B$3)/B961,0),IF(I960=0,0,I960+ROUNDDOWN((H960+I960*C961)/B961,0))))</f>
        <v>215</v>
      </c>
      <c r="K961" s="5">
        <f t="shared" si="72"/>
        <v>65.096499999999992</v>
      </c>
      <c r="L961" s="10">
        <f t="shared" si="73"/>
        <v>230</v>
      </c>
    </row>
    <row r="962" spans="1:12" x14ac:dyDescent="0.25">
      <c r="A962" s="1">
        <v>35382</v>
      </c>
      <c r="B962" s="3">
        <v>73.453102000000001</v>
      </c>
      <c r="C962" s="3">
        <v>0</v>
      </c>
      <c r="D962" s="3">
        <f t="shared" si="74"/>
        <v>69.820592979999958</v>
      </c>
      <c r="E962" s="3">
        <f t="shared" si="69"/>
        <v>66.625984335000012</v>
      </c>
      <c r="F962" s="3"/>
      <c r="G962" t="str">
        <f t="shared" si="70"/>
        <v>HOLD</v>
      </c>
      <c r="H962" s="5">
        <f t="shared" si="71"/>
        <v>42.564645288258362</v>
      </c>
      <c r="I962" s="2">
        <f>IF(G962="SELL",0,IF(G962="BUY",ROUNDDOWN((H961-Parameters!$B$3)/B962,0),IF(I961=0,0,I961+ROUNDDOWN((H961+I961*C962)/B962,0))))</f>
        <v>215</v>
      </c>
      <c r="K962" s="5">
        <f t="shared" si="72"/>
        <v>65.096499999999992</v>
      </c>
      <c r="L962" s="10">
        <f t="shared" si="73"/>
        <v>230</v>
      </c>
    </row>
    <row r="963" spans="1:12" x14ac:dyDescent="0.25">
      <c r="A963" s="1">
        <v>35383</v>
      </c>
      <c r="B963" s="3">
        <v>73.9375</v>
      </c>
      <c r="C963" s="3">
        <v>0</v>
      </c>
      <c r="D963" s="3">
        <f t="shared" si="74"/>
        <v>69.999030939999969</v>
      </c>
      <c r="E963" s="3">
        <f t="shared" si="69"/>
        <v>66.676140835000012</v>
      </c>
      <c r="F963" s="3"/>
      <c r="G963" t="str">
        <f t="shared" si="70"/>
        <v>HOLD</v>
      </c>
      <c r="H963" s="5">
        <f t="shared" si="71"/>
        <v>42.564645288258362</v>
      </c>
      <c r="I963" s="2">
        <f>IF(G963="SELL",0,IF(G963="BUY",ROUNDDOWN((H962-Parameters!$B$3)/B963,0),IF(I962=0,0,I962+ROUNDDOWN((H962+I962*C963)/B963,0))))</f>
        <v>215</v>
      </c>
      <c r="K963" s="5">
        <f t="shared" si="72"/>
        <v>65.096499999999992</v>
      </c>
      <c r="L963" s="10">
        <f t="shared" si="73"/>
        <v>230</v>
      </c>
    </row>
    <row r="964" spans="1:12" x14ac:dyDescent="0.25">
      <c r="A964" s="1">
        <v>35384</v>
      </c>
      <c r="B964" s="3">
        <v>74.031197000000006</v>
      </c>
      <c r="C964" s="3">
        <v>0</v>
      </c>
      <c r="D964" s="3">
        <f t="shared" si="74"/>
        <v>70.160904879999975</v>
      </c>
      <c r="E964" s="3">
        <f t="shared" si="69"/>
        <v>66.72809383000002</v>
      </c>
      <c r="F964" s="3"/>
      <c r="G964" t="str">
        <f t="shared" si="70"/>
        <v>HOLD</v>
      </c>
      <c r="H964" s="5">
        <f t="shared" si="71"/>
        <v>42.564645288258362</v>
      </c>
      <c r="I964" s="2">
        <f>IF(G964="SELL",0,IF(G964="BUY",ROUNDDOWN((H963-Parameters!$B$3)/B964,0),IF(I963=0,0,I963+ROUNDDOWN((H963+I963*C964)/B964,0))))</f>
        <v>215</v>
      </c>
      <c r="K964" s="5">
        <f t="shared" si="72"/>
        <v>65.096499999999992</v>
      </c>
      <c r="L964" s="10">
        <f t="shared" si="73"/>
        <v>230</v>
      </c>
    </row>
    <row r="965" spans="1:12" x14ac:dyDescent="0.25">
      <c r="A965" s="1">
        <v>35387</v>
      </c>
      <c r="B965" s="3">
        <v>74.046798999999993</v>
      </c>
      <c r="C965" s="3">
        <v>0</v>
      </c>
      <c r="D965" s="3">
        <f t="shared" si="74"/>
        <v>70.307466919999982</v>
      </c>
      <c r="E965" s="3">
        <f t="shared" si="69"/>
        <v>66.777546840000014</v>
      </c>
      <c r="F965" s="3"/>
      <c r="G965" t="str">
        <f t="shared" si="70"/>
        <v>HOLD</v>
      </c>
      <c r="H965" s="5">
        <f t="shared" si="71"/>
        <v>42.564645288258362</v>
      </c>
      <c r="I965" s="2">
        <f>IF(G965="SELL",0,IF(G965="BUY",ROUNDDOWN((H964-Parameters!$B$3)/B965,0),IF(I964=0,0,I964+ROUNDDOWN((H964+I964*C965)/B965,0))))</f>
        <v>215</v>
      </c>
      <c r="K965" s="5">
        <f t="shared" si="72"/>
        <v>65.096499999999992</v>
      </c>
      <c r="L965" s="10">
        <f t="shared" si="73"/>
        <v>230</v>
      </c>
    </row>
    <row r="966" spans="1:12" x14ac:dyDescent="0.25">
      <c r="A966" s="1">
        <v>35388</v>
      </c>
      <c r="B966" s="3">
        <v>74.578102000000001</v>
      </c>
      <c r="C966" s="3">
        <v>0</v>
      </c>
      <c r="D966" s="3">
        <f t="shared" si="74"/>
        <v>70.465278959999978</v>
      </c>
      <c r="E966" s="3">
        <f t="shared" si="69"/>
        <v>66.826609340000019</v>
      </c>
      <c r="F966" s="3"/>
      <c r="G966" t="str">
        <f t="shared" si="70"/>
        <v>HOLD</v>
      </c>
      <c r="H966" s="5">
        <f t="shared" si="71"/>
        <v>42.564645288258362</v>
      </c>
      <c r="I966" s="2">
        <f>IF(G966="SELL",0,IF(G966="BUY",ROUNDDOWN((H965-Parameters!$B$3)/B966,0),IF(I965=0,0,I965+ROUNDDOWN((H965+I965*C966)/B966,0))))</f>
        <v>215</v>
      </c>
      <c r="K966" s="5">
        <f t="shared" si="72"/>
        <v>65.096499999999992</v>
      </c>
      <c r="L966" s="10">
        <f t="shared" si="73"/>
        <v>230</v>
      </c>
    </row>
    <row r="967" spans="1:12" x14ac:dyDescent="0.25">
      <c r="A967" s="1">
        <v>35389</v>
      </c>
      <c r="B967" s="3">
        <v>74.703102000000001</v>
      </c>
      <c r="C967" s="3">
        <v>0</v>
      </c>
      <c r="D967" s="3">
        <f t="shared" si="74"/>
        <v>70.618090999999978</v>
      </c>
      <c r="E967" s="3">
        <f t="shared" si="69"/>
        <v>66.874421840000011</v>
      </c>
      <c r="F967" s="3"/>
      <c r="G967" t="str">
        <f t="shared" si="70"/>
        <v>HOLD</v>
      </c>
      <c r="H967" s="5">
        <f t="shared" si="71"/>
        <v>42.564645288258362</v>
      </c>
      <c r="I967" s="2">
        <f>IF(G967="SELL",0,IF(G967="BUY",ROUNDDOWN((H966-Parameters!$B$3)/B967,0),IF(I966=0,0,I966+ROUNDDOWN((H966+I966*C967)/B967,0))))</f>
        <v>215</v>
      </c>
      <c r="K967" s="5">
        <f t="shared" si="72"/>
        <v>65.096499999999992</v>
      </c>
      <c r="L967" s="10">
        <f t="shared" si="73"/>
        <v>230</v>
      </c>
    </row>
    <row r="968" spans="1:12" x14ac:dyDescent="0.25">
      <c r="A968" s="1">
        <v>35390</v>
      </c>
      <c r="B968" s="3">
        <v>74.593697000000006</v>
      </c>
      <c r="C968" s="3">
        <v>0</v>
      </c>
      <c r="D968" s="3">
        <f t="shared" si="74"/>
        <v>70.759340999999964</v>
      </c>
      <c r="E968" s="3">
        <f t="shared" si="69"/>
        <v>66.918171840000014</v>
      </c>
      <c r="F968" s="3"/>
      <c r="G968" t="str">
        <f t="shared" si="70"/>
        <v>HOLD</v>
      </c>
      <c r="H968" s="5">
        <f t="shared" si="71"/>
        <v>42.564645288258362</v>
      </c>
      <c r="I968" s="2">
        <f>IF(G968="SELL",0,IF(G968="BUY",ROUNDDOWN((H967-Parameters!$B$3)/B968,0),IF(I967=0,0,I967+ROUNDDOWN((H967+I967*C968)/B968,0))))</f>
        <v>215</v>
      </c>
      <c r="K968" s="5">
        <f t="shared" si="72"/>
        <v>65.096499999999992</v>
      </c>
      <c r="L968" s="10">
        <f t="shared" si="73"/>
        <v>230</v>
      </c>
    </row>
    <row r="969" spans="1:12" x14ac:dyDescent="0.25">
      <c r="A969" s="1">
        <v>35391</v>
      </c>
      <c r="B969" s="3">
        <v>75.171798999999993</v>
      </c>
      <c r="C969" s="3">
        <v>0</v>
      </c>
      <c r="D969" s="3">
        <f t="shared" si="74"/>
        <v>70.891526979999966</v>
      </c>
      <c r="E969" s="3">
        <f t="shared" si="69"/>
        <v>66.964890324999999</v>
      </c>
      <c r="F969" s="3"/>
      <c r="G969" t="str">
        <f t="shared" si="70"/>
        <v>HOLD</v>
      </c>
      <c r="H969" s="5">
        <f t="shared" si="71"/>
        <v>42.564645288258362</v>
      </c>
      <c r="I969" s="2">
        <f>IF(G969="SELL",0,IF(G969="BUY",ROUNDDOWN((H968-Parameters!$B$3)/B969,0),IF(I968=0,0,I968+ROUNDDOWN((H968+I968*C969)/B969,0))))</f>
        <v>215</v>
      </c>
      <c r="K969" s="5">
        <f t="shared" si="72"/>
        <v>65.096499999999992</v>
      </c>
      <c r="L969" s="10">
        <f t="shared" si="73"/>
        <v>230</v>
      </c>
    </row>
    <row r="970" spans="1:12" x14ac:dyDescent="0.25">
      <c r="A970" s="1">
        <v>35394</v>
      </c>
      <c r="B970" s="3">
        <v>76.125</v>
      </c>
      <c r="C970" s="3">
        <v>0</v>
      </c>
      <c r="D970" s="3">
        <f t="shared" si="74"/>
        <v>71.037776979999975</v>
      </c>
      <c r="E970" s="3">
        <f t="shared" ref="E970:E1033" si="75">AVERAGE(B771:B970)</f>
        <v>67.013874815000023</v>
      </c>
      <c r="F970" s="3"/>
      <c r="G970" t="str">
        <f t="shared" si="70"/>
        <v>HOLD</v>
      </c>
      <c r="H970" s="5">
        <f t="shared" si="71"/>
        <v>42.564645288258362</v>
      </c>
      <c r="I970" s="2">
        <f>IF(G970="SELL",0,IF(G970="BUY",ROUNDDOWN((H969-Parameters!$B$3)/B970,0),IF(I969=0,0,I969+ROUNDDOWN((H969+I969*C970)/B970,0))))</f>
        <v>215</v>
      </c>
      <c r="K970" s="5">
        <f t="shared" si="72"/>
        <v>65.096499999999992</v>
      </c>
      <c r="L970" s="10">
        <f t="shared" si="73"/>
        <v>230</v>
      </c>
    </row>
    <row r="971" spans="1:12" x14ac:dyDescent="0.25">
      <c r="A971" s="1">
        <v>35395</v>
      </c>
      <c r="B971" s="3">
        <v>75.875</v>
      </c>
      <c r="C971" s="3">
        <v>0</v>
      </c>
      <c r="D971" s="3">
        <f t="shared" si="74"/>
        <v>71.182153039999989</v>
      </c>
      <c r="E971" s="3">
        <f t="shared" si="75"/>
        <v>67.062312315000014</v>
      </c>
      <c r="F971" s="3"/>
      <c r="G971" t="str">
        <f t="shared" si="70"/>
        <v>HOLD</v>
      </c>
      <c r="H971" s="5">
        <f t="shared" si="71"/>
        <v>42.564645288258362</v>
      </c>
      <c r="I971" s="2">
        <f>IF(G971="SELL",0,IF(G971="BUY",ROUNDDOWN((H970-Parameters!$B$3)/B971,0),IF(I970=0,0,I970+ROUNDDOWN((H970+I970*C971)/B971,0))))</f>
        <v>215</v>
      </c>
      <c r="K971" s="5">
        <f t="shared" si="72"/>
        <v>65.096499999999992</v>
      </c>
      <c r="L971" s="10">
        <f t="shared" si="73"/>
        <v>230</v>
      </c>
    </row>
    <row r="972" spans="1:12" x14ac:dyDescent="0.25">
      <c r="A972" s="1">
        <v>35396</v>
      </c>
      <c r="B972" s="3">
        <v>75.734298999999993</v>
      </c>
      <c r="C972" s="3">
        <v>0</v>
      </c>
      <c r="D972" s="3">
        <f t="shared" si="74"/>
        <v>71.327153039999985</v>
      </c>
      <c r="E972" s="3">
        <f t="shared" si="75"/>
        <v>67.112937315000011</v>
      </c>
      <c r="F972" s="3"/>
      <c r="G972" t="str">
        <f t="shared" ref="G972:G1035" si="76">IF(OR(AND(D972&gt;E972,D971&gt;E971),AND(D972&lt;E972,D971&lt;E971)),"HOLD",IF(AND(D972&gt;E972,D971&lt;E971),"BUY","SELL"))</f>
        <v>HOLD</v>
      </c>
      <c r="H972" s="5">
        <f t="shared" ref="H972:H1035" si="77">IF(G972="BUY",H971/(I972*B972),IF(G972="SELL",H971+I971*B972,(H971+I971*C972)-((I972-I971)*B972)))</f>
        <v>42.564645288258362</v>
      </c>
      <c r="I972" s="2">
        <f>IF(G972="SELL",0,IF(G972="BUY",ROUNDDOWN((H971-Parameters!$B$3)/B972,0),IF(I971=0,0,I971+ROUNDDOWN((H971+I971*C972)/B972,0))))</f>
        <v>215</v>
      </c>
      <c r="K972" s="5">
        <f t="shared" ref="K972:K1035" si="78">K971+L971*C972-((L972-L971)*B972)</f>
        <v>65.096499999999992</v>
      </c>
      <c r="L972" s="10">
        <f t="shared" ref="L972:L1035" si="79">L971+ROUNDDOWN((K971+C972*L971)/B972,0)</f>
        <v>230</v>
      </c>
    </row>
    <row r="973" spans="1:12" x14ac:dyDescent="0.25">
      <c r="A973" s="1">
        <v>35398</v>
      </c>
      <c r="B973" s="3">
        <v>76.015602000000001</v>
      </c>
      <c r="C973" s="3">
        <v>0</v>
      </c>
      <c r="D973" s="3">
        <f t="shared" si="74"/>
        <v>71.472465079999978</v>
      </c>
      <c r="E973" s="3">
        <f t="shared" si="75"/>
        <v>67.166999815000011</v>
      </c>
      <c r="F973" s="3"/>
      <c r="G973" t="str">
        <f t="shared" si="76"/>
        <v>HOLD</v>
      </c>
      <c r="H973" s="5">
        <f t="shared" si="77"/>
        <v>42.564645288258362</v>
      </c>
      <c r="I973" s="2">
        <f>IF(G973="SELL",0,IF(G973="BUY",ROUNDDOWN((H972-Parameters!$B$3)/B973,0),IF(I972=0,0,I972+ROUNDDOWN((H972+I972*C973)/B973,0))))</f>
        <v>215</v>
      </c>
      <c r="K973" s="5">
        <f t="shared" si="78"/>
        <v>65.096499999999992</v>
      </c>
      <c r="L973" s="10">
        <f t="shared" si="79"/>
        <v>230</v>
      </c>
    </row>
    <row r="974" spans="1:12" x14ac:dyDescent="0.25">
      <c r="A974" s="1">
        <v>35401</v>
      </c>
      <c r="B974" s="3">
        <v>76.046798999999993</v>
      </c>
      <c r="C974" s="3">
        <v>0</v>
      </c>
      <c r="D974" s="3">
        <f t="shared" si="74"/>
        <v>71.620589019999983</v>
      </c>
      <c r="E974" s="3">
        <f t="shared" si="75"/>
        <v>67.222546310000013</v>
      </c>
      <c r="F974" s="3"/>
      <c r="G974" t="str">
        <f t="shared" si="76"/>
        <v>HOLD</v>
      </c>
      <c r="H974" s="5">
        <f t="shared" si="77"/>
        <v>42.564645288258362</v>
      </c>
      <c r="I974" s="2">
        <f>IF(G974="SELL",0,IF(G974="BUY",ROUNDDOWN((H973-Parameters!$B$3)/B974,0),IF(I973=0,0,I973+ROUNDDOWN((H973+I973*C974)/B974,0))))</f>
        <v>215</v>
      </c>
      <c r="K974" s="5">
        <f t="shared" si="78"/>
        <v>65.096499999999992</v>
      </c>
      <c r="L974" s="10">
        <f t="shared" si="79"/>
        <v>230</v>
      </c>
    </row>
    <row r="975" spans="1:12" x14ac:dyDescent="0.25">
      <c r="A975" s="1">
        <v>35402</v>
      </c>
      <c r="B975" s="3">
        <v>74.75</v>
      </c>
      <c r="C975" s="3">
        <v>0</v>
      </c>
      <c r="D975" s="3">
        <f t="shared" si="74"/>
        <v>71.743089019999999</v>
      </c>
      <c r="E975" s="3">
        <f t="shared" si="75"/>
        <v>67.274812315000005</v>
      </c>
      <c r="F975" s="3"/>
      <c r="G975" t="str">
        <f t="shared" si="76"/>
        <v>HOLD</v>
      </c>
      <c r="H975" s="5">
        <f t="shared" si="77"/>
        <v>42.564645288258362</v>
      </c>
      <c r="I975" s="2">
        <f>IF(G975="SELL",0,IF(G975="BUY",ROUNDDOWN((H974-Parameters!$B$3)/B975,0),IF(I974=0,0,I974+ROUNDDOWN((H974+I974*C975)/B975,0))))</f>
        <v>215</v>
      </c>
      <c r="K975" s="5">
        <f t="shared" si="78"/>
        <v>65.096499999999992</v>
      </c>
      <c r="L975" s="10">
        <f t="shared" si="79"/>
        <v>230</v>
      </c>
    </row>
    <row r="976" spans="1:12" x14ac:dyDescent="0.25">
      <c r="A976" s="1">
        <v>35403</v>
      </c>
      <c r="B976" s="3">
        <v>74.953102000000001</v>
      </c>
      <c r="C976" s="3">
        <v>0</v>
      </c>
      <c r="D976" s="3">
        <f t="shared" si="74"/>
        <v>71.869965079999986</v>
      </c>
      <c r="E976" s="3">
        <f t="shared" si="75"/>
        <v>67.324109340000007</v>
      </c>
      <c r="F976" s="3"/>
      <c r="G976" t="str">
        <f t="shared" si="76"/>
        <v>HOLD</v>
      </c>
      <c r="H976" s="5">
        <f t="shared" si="77"/>
        <v>42.564645288258362</v>
      </c>
      <c r="I976" s="2">
        <f>IF(G976="SELL",0,IF(G976="BUY",ROUNDDOWN((H975-Parameters!$B$3)/B976,0),IF(I975=0,0,I975+ROUNDDOWN((H975+I975*C976)/B976,0))))</f>
        <v>215</v>
      </c>
      <c r="K976" s="5">
        <f t="shared" si="78"/>
        <v>65.096499999999992</v>
      </c>
      <c r="L976" s="10">
        <f t="shared" si="79"/>
        <v>230</v>
      </c>
    </row>
    <row r="977" spans="1:12" x14ac:dyDescent="0.25">
      <c r="A977" s="1">
        <v>35404</v>
      </c>
      <c r="B977" s="3">
        <v>74.75</v>
      </c>
      <c r="C977" s="3">
        <v>0</v>
      </c>
      <c r="D977" s="3">
        <f t="shared" si="74"/>
        <v>71.991841139999991</v>
      </c>
      <c r="E977" s="3">
        <f t="shared" si="75"/>
        <v>67.36723434000001</v>
      </c>
      <c r="F977" s="3"/>
      <c r="G977" t="str">
        <f t="shared" si="76"/>
        <v>HOLD</v>
      </c>
      <c r="H977" s="5">
        <f t="shared" si="77"/>
        <v>42.564645288258362</v>
      </c>
      <c r="I977" s="2">
        <f>IF(G977="SELL",0,IF(G977="BUY",ROUNDDOWN((H976-Parameters!$B$3)/B977,0),IF(I976=0,0,I976+ROUNDDOWN((H976+I976*C977)/B977,0))))</f>
        <v>215</v>
      </c>
      <c r="K977" s="5">
        <f t="shared" si="78"/>
        <v>65.096499999999992</v>
      </c>
      <c r="L977" s="10">
        <f t="shared" si="79"/>
        <v>230</v>
      </c>
    </row>
    <row r="978" spans="1:12" x14ac:dyDescent="0.25">
      <c r="A978" s="1">
        <v>35405</v>
      </c>
      <c r="B978" s="3">
        <v>74.3125</v>
      </c>
      <c r="C978" s="3">
        <v>0</v>
      </c>
      <c r="D978" s="3">
        <f t="shared" si="74"/>
        <v>72.105591140000001</v>
      </c>
      <c r="E978" s="3">
        <f t="shared" si="75"/>
        <v>67.409109340000001</v>
      </c>
      <c r="F978" s="3"/>
      <c r="G978" t="str">
        <f t="shared" si="76"/>
        <v>HOLD</v>
      </c>
      <c r="H978" s="5">
        <f t="shared" si="77"/>
        <v>42.564645288258362</v>
      </c>
      <c r="I978" s="2">
        <f>IF(G978="SELL",0,IF(G978="BUY",ROUNDDOWN((H977-Parameters!$B$3)/B978,0),IF(I977=0,0,I977+ROUNDDOWN((H977+I977*C978)/B978,0))))</f>
        <v>215</v>
      </c>
      <c r="K978" s="5">
        <f t="shared" si="78"/>
        <v>65.096499999999992</v>
      </c>
      <c r="L978" s="10">
        <f t="shared" si="79"/>
        <v>230</v>
      </c>
    </row>
    <row r="979" spans="1:12" x14ac:dyDescent="0.25">
      <c r="A979" s="1">
        <v>35408</v>
      </c>
      <c r="B979" s="3">
        <v>75.406197000000006</v>
      </c>
      <c r="C979" s="3">
        <v>0</v>
      </c>
      <c r="D979" s="3">
        <f t="shared" si="74"/>
        <v>72.23996507999999</v>
      </c>
      <c r="E979" s="3">
        <f t="shared" si="75"/>
        <v>67.461140325000002</v>
      </c>
      <c r="F979" s="3"/>
      <c r="G979" t="str">
        <f t="shared" si="76"/>
        <v>HOLD</v>
      </c>
      <c r="H979" s="5">
        <f t="shared" si="77"/>
        <v>42.564645288258362</v>
      </c>
      <c r="I979" s="2">
        <f>IF(G979="SELL",0,IF(G979="BUY",ROUNDDOWN((H978-Parameters!$B$3)/B979,0),IF(I978=0,0,I978+ROUNDDOWN((H978+I978*C979)/B979,0))))</f>
        <v>215</v>
      </c>
      <c r="K979" s="5">
        <f t="shared" si="78"/>
        <v>65.096499999999992</v>
      </c>
      <c r="L979" s="10">
        <f t="shared" si="79"/>
        <v>230</v>
      </c>
    </row>
    <row r="980" spans="1:12" x14ac:dyDescent="0.25">
      <c r="A980" s="1">
        <v>35409</v>
      </c>
      <c r="B980" s="3">
        <v>75.046798999999993</v>
      </c>
      <c r="C980" s="3">
        <v>0</v>
      </c>
      <c r="D980" s="3">
        <f t="shared" si="74"/>
        <v>72.368401060000011</v>
      </c>
      <c r="E980" s="3">
        <f t="shared" si="75"/>
        <v>67.512390325000013</v>
      </c>
      <c r="F980" s="3"/>
      <c r="G980" t="str">
        <f t="shared" si="76"/>
        <v>HOLD</v>
      </c>
      <c r="H980" s="5">
        <f t="shared" si="77"/>
        <v>42.564645288258362</v>
      </c>
      <c r="I980" s="2">
        <f>IF(G980="SELL",0,IF(G980="BUY",ROUNDDOWN((H979-Parameters!$B$3)/B980,0),IF(I979=0,0,I979+ROUNDDOWN((H979+I979*C980)/B980,0))))</f>
        <v>215</v>
      </c>
      <c r="K980" s="5">
        <f t="shared" si="78"/>
        <v>65.096499999999992</v>
      </c>
      <c r="L980" s="10">
        <f t="shared" si="79"/>
        <v>230</v>
      </c>
    </row>
    <row r="981" spans="1:12" x14ac:dyDescent="0.25">
      <c r="A981" s="1">
        <v>35410</v>
      </c>
      <c r="B981" s="3">
        <v>74.359298999999993</v>
      </c>
      <c r="C981" s="3">
        <v>0</v>
      </c>
      <c r="D981" s="3">
        <f t="shared" si="74"/>
        <v>72.475587040000008</v>
      </c>
      <c r="E981" s="3">
        <f t="shared" si="75"/>
        <v>67.561686820000006</v>
      </c>
      <c r="F981" s="3"/>
      <c r="G981" t="str">
        <f t="shared" si="76"/>
        <v>HOLD</v>
      </c>
      <c r="H981" s="5">
        <f t="shared" si="77"/>
        <v>42.564645288258362</v>
      </c>
      <c r="I981" s="2">
        <f>IF(G981="SELL",0,IF(G981="BUY",ROUNDDOWN((H980-Parameters!$B$3)/B981,0),IF(I980=0,0,I980+ROUNDDOWN((H980+I980*C981)/B981,0))))</f>
        <v>215</v>
      </c>
      <c r="K981" s="5">
        <f t="shared" si="78"/>
        <v>65.096499999999992</v>
      </c>
      <c r="L981" s="10">
        <f t="shared" si="79"/>
        <v>230</v>
      </c>
    </row>
    <row r="982" spans="1:12" x14ac:dyDescent="0.25">
      <c r="A982" s="1">
        <v>35411</v>
      </c>
      <c r="B982" s="3">
        <v>73.125</v>
      </c>
      <c r="C982" s="3">
        <v>0</v>
      </c>
      <c r="D982" s="3">
        <f t="shared" si="74"/>
        <v>72.548713100000001</v>
      </c>
      <c r="E982" s="3">
        <f t="shared" si="75"/>
        <v>67.607936820000006</v>
      </c>
      <c r="F982" s="3"/>
      <c r="G982" t="str">
        <f t="shared" si="76"/>
        <v>HOLD</v>
      </c>
      <c r="H982" s="5">
        <f t="shared" si="77"/>
        <v>42.564645288258362</v>
      </c>
      <c r="I982" s="2">
        <f>IF(G982="SELL",0,IF(G982="BUY",ROUNDDOWN((H981-Parameters!$B$3)/B982,0),IF(I981=0,0,I981+ROUNDDOWN((H981+I981*C982)/B982,0))))</f>
        <v>215</v>
      </c>
      <c r="K982" s="5">
        <f t="shared" si="78"/>
        <v>65.096499999999992</v>
      </c>
      <c r="L982" s="10">
        <f t="shared" si="79"/>
        <v>230</v>
      </c>
    </row>
    <row r="983" spans="1:12" x14ac:dyDescent="0.25">
      <c r="A983" s="1">
        <v>35412</v>
      </c>
      <c r="B983" s="3">
        <v>73.3125</v>
      </c>
      <c r="C983" s="3">
        <v>0</v>
      </c>
      <c r="D983" s="3">
        <f t="shared" si="74"/>
        <v>72.626839160000003</v>
      </c>
      <c r="E983" s="3">
        <f t="shared" si="75"/>
        <v>67.650046310000008</v>
      </c>
      <c r="F983" s="3"/>
      <c r="G983" t="str">
        <f t="shared" si="76"/>
        <v>HOLD</v>
      </c>
      <c r="H983" s="5">
        <f t="shared" si="77"/>
        <v>42.564645288258362</v>
      </c>
      <c r="I983" s="2">
        <f>IF(G983="SELL",0,IF(G983="BUY",ROUNDDOWN((H982-Parameters!$B$3)/B983,0),IF(I982=0,0,I982+ROUNDDOWN((H982+I982*C983)/B983,0))))</f>
        <v>215</v>
      </c>
      <c r="K983" s="5">
        <f t="shared" si="78"/>
        <v>65.096499999999992</v>
      </c>
      <c r="L983" s="10">
        <f t="shared" si="79"/>
        <v>230</v>
      </c>
    </row>
    <row r="984" spans="1:12" x14ac:dyDescent="0.25">
      <c r="A984" s="1">
        <v>35415</v>
      </c>
      <c r="B984" s="3">
        <v>72.375</v>
      </c>
      <c r="C984" s="3">
        <v>0</v>
      </c>
      <c r="D984" s="3">
        <f t="shared" si="74"/>
        <v>72.667465219999997</v>
      </c>
      <c r="E984" s="3">
        <f t="shared" si="75"/>
        <v>67.685593300000008</v>
      </c>
      <c r="F984" s="3"/>
      <c r="G984" t="str">
        <f t="shared" si="76"/>
        <v>HOLD</v>
      </c>
      <c r="H984" s="5">
        <f t="shared" si="77"/>
        <v>42.564645288258362</v>
      </c>
      <c r="I984" s="2">
        <f>IF(G984="SELL",0,IF(G984="BUY",ROUNDDOWN((H983-Parameters!$B$3)/B984,0),IF(I983=0,0,I983+ROUNDDOWN((H983+I983*C984)/B984,0))))</f>
        <v>215</v>
      </c>
      <c r="K984" s="5">
        <f t="shared" si="78"/>
        <v>65.096499999999992</v>
      </c>
      <c r="L984" s="10">
        <f t="shared" si="79"/>
        <v>230</v>
      </c>
    </row>
    <row r="985" spans="1:12" x14ac:dyDescent="0.25">
      <c r="A985" s="1">
        <v>35416</v>
      </c>
      <c r="B985" s="3">
        <v>72.953102000000001</v>
      </c>
      <c r="C985" s="3">
        <v>0</v>
      </c>
      <c r="D985" s="3">
        <f t="shared" si="74"/>
        <v>72.71809128000001</v>
      </c>
      <c r="E985" s="3">
        <f t="shared" si="75"/>
        <v>67.720983810000021</v>
      </c>
      <c r="F985" s="3"/>
      <c r="G985" t="str">
        <f t="shared" si="76"/>
        <v>HOLD</v>
      </c>
      <c r="H985" s="5">
        <f t="shared" si="77"/>
        <v>42.564645288258362</v>
      </c>
      <c r="I985" s="2">
        <f>IF(G985="SELL",0,IF(G985="BUY",ROUNDDOWN((H984-Parameters!$B$3)/B985,0),IF(I984=0,0,I984+ROUNDDOWN((H984+I984*C985)/B985,0))))</f>
        <v>215</v>
      </c>
      <c r="K985" s="5">
        <f t="shared" si="78"/>
        <v>65.096499999999992</v>
      </c>
      <c r="L985" s="10">
        <f t="shared" si="79"/>
        <v>230</v>
      </c>
    </row>
    <row r="986" spans="1:12" x14ac:dyDescent="0.25">
      <c r="A986" s="1">
        <v>35417</v>
      </c>
      <c r="B986" s="3">
        <v>73.531197000000006</v>
      </c>
      <c r="C986" s="3">
        <v>0</v>
      </c>
      <c r="D986" s="3">
        <f t="shared" si="74"/>
        <v>72.785903180000005</v>
      </c>
      <c r="E986" s="3">
        <f t="shared" si="75"/>
        <v>67.762155800000016</v>
      </c>
      <c r="F986" s="3"/>
      <c r="G986" t="str">
        <f t="shared" si="76"/>
        <v>HOLD</v>
      </c>
      <c r="H986" s="5">
        <f t="shared" si="77"/>
        <v>42.564645288258362</v>
      </c>
      <c r="I986" s="2">
        <f>IF(G986="SELL",0,IF(G986="BUY",ROUNDDOWN((H985-Parameters!$B$3)/B986,0),IF(I985=0,0,I985+ROUNDDOWN((H985+I985*C986)/B986,0))))</f>
        <v>215</v>
      </c>
      <c r="K986" s="5">
        <f t="shared" si="78"/>
        <v>65.096499999999992</v>
      </c>
      <c r="L986" s="10">
        <f t="shared" si="79"/>
        <v>230</v>
      </c>
    </row>
    <row r="987" spans="1:12" x14ac:dyDescent="0.25">
      <c r="A987" s="1">
        <v>35418</v>
      </c>
      <c r="B987" s="3">
        <v>75.046798999999993</v>
      </c>
      <c r="C987" s="3">
        <v>0</v>
      </c>
      <c r="D987" s="3">
        <f t="shared" si="74"/>
        <v>72.894965220000003</v>
      </c>
      <c r="E987" s="3">
        <f t="shared" si="75"/>
        <v>67.809264795000018</v>
      </c>
      <c r="F987" s="3"/>
      <c r="G987" t="str">
        <f t="shared" si="76"/>
        <v>HOLD</v>
      </c>
      <c r="H987" s="5">
        <f t="shared" si="77"/>
        <v>42.564645288258362</v>
      </c>
      <c r="I987" s="2">
        <f>IF(G987="SELL",0,IF(G987="BUY",ROUNDDOWN((H986-Parameters!$B$3)/B987,0),IF(I986=0,0,I986+ROUNDDOWN((H986+I986*C987)/B987,0))))</f>
        <v>215</v>
      </c>
      <c r="K987" s="5">
        <f t="shared" si="78"/>
        <v>65.096499999999992</v>
      </c>
      <c r="L987" s="10">
        <f t="shared" si="79"/>
        <v>230</v>
      </c>
    </row>
    <row r="988" spans="1:12" x14ac:dyDescent="0.25">
      <c r="A988" s="1">
        <v>35419</v>
      </c>
      <c r="B988" s="3">
        <v>74.843697000000006</v>
      </c>
      <c r="C988" s="3">
        <v>0.36699999999999999</v>
      </c>
      <c r="D988" s="3">
        <f t="shared" si="74"/>
        <v>73.002777120000005</v>
      </c>
      <c r="E988" s="3">
        <f t="shared" si="75"/>
        <v>67.865983280000023</v>
      </c>
      <c r="F988" s="3"/>
      <c r="G988" t="str">
        <f t="shared" si="76"/>
        <v>HOLD</v>
      </c>
      <c r="H988" s="5">
        <f t="shared" si="77"/>
        <v>46.625948288258357</v>
      </c>
      <c r="I988" s="2">
        <f>IF(G988="SELL",0,IF(G988="BUY",ROUNDDOWN((H987-Parameters!$B$3)/B988,0),IF(I987=0,0,I987+ROUNDDOWN((H987+I987*C988)/B988,0))))</f>
        <v>216</v>
      </c>
      <c r="K988" s="5">
        <f t="shared" si="78"/>
        <v>74.662802999999982</v>
      </c>
      <c r="L988" s="10">
        <f t="shared" si="79"/>
        <v>231</v>
      </c>
    </row>
    <row r="989" spans="1:12" x14ac:dyDescent="0.25">
      <c r="A989" s="1">
        <v>35422</v>
      </c>
      <c r="B989" s="3">
        <v>74.656197000000006</v>
      </c>
      <c r="C989" s="3">
        <v>0</v>
      </c>
      <c r="D989" s="3">
        <f t="shared" si="74"/>
        <v>73.089651059999994</v>
      </c>
      <c r="E989" s="3">
        <f t="shared" si="75"/>
        <v>67.918092770000015</v>
      </c>
      <c r="F989" s="3"/>
      <c r="G989" t="str">
        <f t="shared" si="76"/>
        <v>HOLD</v>
      </c>
      <c r="H989" s="5">
        <f t="shared" si="77"/>
        <v>46.625948288258357</v>
      </c>
      <c r="I989" s="2">
        <f>IF(G989="SELL",0,IF(G989="BUY",ROUNDDOWN((H988-Parameters!$B$3)/B989,0),IF(I988=0,0,I988+ROUNDDOWN((H988+I988*C989)/B989,0))))</f>
        <v>216</v>
      </c>
      <c r="K989" s="5">
        <f t="shared" si="78"/>
        <v>6.6059999999765751E-3</v>
      </c>
      <c r="L989" s="10">
        <f t="shared" si="79"/>
        <v>232</v>
      </c>
    </row>
    <row r="990" spans="1:12" x14ac:dyDescent="0.25">
      <c r="A990" s="1">
        <v>35423</v>
      </c>
      <c r="B990" s="3">
        <v>75.203102000000001</v>
      </c>
      <c r="C990" s="3">
        <v>0</v>
      </c>
      <c r="D990" s="3">
        <f t="shared" si="74"/>
        <v>73.185589160000006</v>
      </c>
      <c r="E990" s="3">
        <f t="shared" si="75"/>
        <v>67.975436785000014</v>
      </c>
      <c r="F990" s="3"/>
      <c r="G990" t="str">
        <f t="shared" si="76"/>
        <v>HOLD</v>
      </c>
      <c r="H990" s="5">
        <f t="shared" si="77"/>
        <v>46.625948288258357</v>
      </c>
      <c r="I990" s="2">
        <f>IF(G990="SELL",0,IF(G990="BUY",ROUNDDOWN((H989-Parameters!$B$3)/B990,0),IF(I989=0,0,I989+ROUNDDOWN((H989+I989*C990)/B990,0))))</f>
        <v>216</v>
      </c>
      <c r="K990" s="5">
        <f t="shared" si="78"/>
        <v>6.6059999999765751E-3</v>
      </c>
      <c r="L990" s="10">
        <f t="shared" si="79"/>
        <v>232</v>
      </c>
    </row>
    <row r="991" spans="1:12" x14ac:dyDescent="0.25">
      <c r="A991" s="1">
        <v>35425</v>
      </c>
      <c r="B991" s="3">
        <v>75.781197000000006</v>
      </c>
      <c r="C991" s="3">
        <v>0</v>
      </c>
      <c r="D991" s="3">
        <f t="shared" si="74"/>
        <v>73.29496309999999</v>
      </c>
      <c r="E991" s="3">
        <f t="shared" si="75"/>
        <v>68.033483775000022</v>
      </c>
      <c r="F991" s="3"/>
      <c r="G991" t="str">
        <f t="shared" si="76"/>
        <v>HOLD</v>
      </c>
      <c r="H991" s="5">
        <f t="shared" si="77"/>
        <v>46.625948288258357</v>
      </c>
      <c r="I991" s="2">
        <f>IF(G991="SELL",0,IF(G991="BUY",ROUNDDOWN((H990-Parameters!$B$3)/B991,0),IF(I990=0,0,I990+ROUNDDOWN((H990+I990*C991)/B991,0))))</f>
        <v>216</v>
      </c>
      <c r="K991" s="5">
        <f t="shared" si="78"/>
        <v>6.6059999999765751E-3</v>
      </c>
      <c r="L991" s="10">
        <f t="shared" si="79"/>
        <v>232</v>
      </c>
    </row>
    <row r="992" spans="1:12" x14ac:dyDescent="0.25">
      <c r="A992" s="1">
        <v>35426</v>
      </c>
      <c r="B992" s="3">
        <v>75.875</v>
      </c>
      <c r="C992" s="3">
        <v>0</v>
      </c>
      <c r="D992" s="3">
        <f t="shared" si="74"/>
        <v>73.399339159999997</v>
      </c>
      <c r="E992" s="3">
        <f t="shared" si="75"/>
        <v>68.09059326500001</v>
      </c>
      <c r="F992" s="3"/>
      <c r="G992" t="str">
        <f t="shared" si="76"/>
        <v>HOLD</v>
      </c>
      <c r="H992" s="5">
        <f t="shared" si="77"/>
        <v>46.625948288258357</v>
      </c>
      <c r="I992" s="2">
        <f>IF(G992="SELL",0,IF(G992="BUY",ROUNDDOWN((H991-Parameters!$B$3)/B992,0),IF(I991=0,0,I991+ROUNDDOWN((H991+I991*C992)/B992,0))))</f>
        <v>216</v>
      </c>
      <c r="K992" s="5">
        <f t="shared" si="78"/>
        <v>6.6059999999765751E-3</v>
      </c>
      <c r="L992" s="10">
        <f t="shared" si="79"/>
        <v>232</v>
      </c>
    </row>
    <row r="993" spans="1:12" x14ac:dyDescent="0.25">
      <c r="A993" s="1">
        <v>35429</v>
      </c>
      <c r="B993" s="3">
        <v>75.218697000000006</v>
      </c>
      <c r="C993" s="3">
        <v>0</v>
      </c>
      <c r="D993" s="3">
        <f t="shared" si="74"/>
        <v>73.486839159999988</v>
      </c>
      <c r="E993" s="3">
        <f t="shared" si="75"/>
        <v>68.146061750000001</v>
      </c>
      <c r="F993" s="3"/>
      <c r="G993" t="str">
        <f t="shared" si="76"/>
        <v>HOLD</v>
      </c>
      <c r="H993" s="5">
        <f t="shared" si="77"/>
        <v>46.625948288258357</v>
      </c>
      <c r="I993" s="2">
        <f>IF(G993="SELL",0,IF(G993="BUY",ROUNDDOWN((H992-Parameters!$B$3)/B993,0),IF(I992=0,0,I992+ROUNDDOWN((H992+I992*C993)/B993,0))))</f>
        <v>216</v>
      </c>
      <c r="K993" s="5">
        <f t="shared" si="78"/>
        <v>6.6059999999765751E-3</v>
      </c>
      <c r="L993" s="10">
        <f t="shared" si="79"/>
        <v>232</v>
      </c>
    </row>
    <row r="994" spans="1:12" x14ac:dyDescent="0.25">
      <c r="A994" s="1">
        <v>35430</v>
      </c>
      <c r="B994" s="3">
        <v>73.843697000000006</v>
      </c>
      <c r="C994" s="3">
        <v>0</v>
      </c>
      <c r="D994" s="3">
        <f t="shared" si="74"/>
        <v>73.539339159999983</v>
      </c>
      <c r="E994" s="3">
        <f t="shared" si="75"/>
        <v>68.188483740000009</v>
      </c>
      <c r="F994" s="3"/>
      <c r="G994" t="str">
        <f t="shared" si="76"/>
        <v>HOLD</v>
      </c>
      <c r="H994" s="5">
        <f t="shared" si="77"/>
        <v>46.625948288258357</v>
      </c>
      <c r="I994" s="2">
        <f>IF(G994="SELL",0,IF(G994="BUY",ROUNDDOWN((H993-Parameters!$B$3)/B994,0),IF(I993=0,0,I993+ROUNDDOWN((H993+I993*C994)/B994,0))))</f>
        <v>216</v>
      </c>
      <c r="K994" s="5">
        <f t="shared" si="78"/>
        <v>6.6059999999765751E-3</v>
      </c>
      <c r="L994" s="10">
        <f t="shared" si="79"/>
        <v>232</v>
      </c>
    </row>
    <row r="995" spans="1:12" x14ac:dyDescent="0.25">
      <c r="A995" s="1">
        <v>35432</v>
      </c>
      <c r="B995" s="3">
        <v>74.031197000000006</v>
      </c>
      <c r="C995" s="3">
        <v>0</v>
      </c>
      <c r="D995" s="3">
        <f t="shared" si="74"/>
        <v>73.59746309999997</v>
      </c>
      <c r="E995" s="3">
        <f t="shared" si="75"/>
        <v>68.232546240000005</v>
      </c>
      <c r="F995" s="3"/>
      <c r="G995" t="str">
        <f t="shared" si="76"/>
        <v>HOLD</v>
      </c>
      <c r="H995" s="5">
        <f t="shared" si="77"/>
        <v>46.625948288258357</v>
      </c>
      <c r="I995" s="2">
        <f>IF(G995="SELL",0,IF(G995="BUY",ROUNDDOWN((H994-Parameters!$B$3)/B995,0),IF(I994=0,0,I994+ROUNDDOWN((H994+I994*C995)/B995,0))))</f>
        <v>216</v>
      </c>
      <c r="K995" s="5">
        <f t="shared" si="78"/>
        <v>6.6059999999765751E-3</v>
      </c>
      <c r="L995" s="10">
        <f t="shared" si="79"/>
        <v>232</v>
      </c>
    </row>
    <row r="996" spans="1:12" x14ac:dyDescent="0.25">
      <c r="A996" s="1">
        <v>35433</v>
      </c>
      <c r="B996" s="3">
        <v>75.093697000000006</v>
      </c>
      <c r="C996" s="3">
        <v>0</v>
      </c>
      <c r="D996" s="3">
        <f t="shared" si="74"/>
        <v>73.686837039999958</v>
      </c>
      <c r="E996" s="3">
        <f t="shared" si="75"/>
        <v>68.28231171500002</v>
      </c>
      <c r="F996" s="3"/>
      <c r="G996" t="str">
        <f t="shared" si="76"/>
        <v>HOLD</v>
      </c>
      <c r="H996" s="5">
        <f t="shared" si="77"/>
        <v>46.625948288258357</v>
      </c>
      <c r="I996" s="2">
        <f>IF(G996="SELL",0,IF(G996="BUY",ROUNDDOWN((H995-Parameters!$B$3)/B996,0),IF(I995=0,0,I995+ROUNDDOWN((H995+I995*C996)/B996,0))))</f>
        <v>216</v>
      </c>
      <c r="K996" s="5">
        <f t="shared" si="78"/>
        <v>6.6059999999765751E-3</v>
      </c>
      <c r="L996" s="10">
        <f t="shared" si="79"/>
        <v>232</v>
      </c>
    </row>
    <row r="997" spans="1:12" x14ac:dyDescent="0.25">
      <c r="A997" s="1">
        <v>35436</v>
      </c>
      <c r="B997" s="3">
        <v>74.4375</v>
      </c>
      <c r="C997" s="3">
        <v>0</v>
      </c>
      <c r="D997" s="3">
        <f t="shared" si="74"/>
        <v>73.758401059999969</v>
      </c>
      <c r="E997" s="3">
        <f t="shared" si="75"/>
        <v>68.329577720000017</v>
      </c>
      <c r="F997" s="3"/>
      <c r="G997" t="str">
        <f t="shared" si="76"/>
        <v>HOLD</v>
      </c>
      <c r="H997" s="5">
        <f t="shared" si="77"/>
        <v>46.625948288258357</v>
      </c>
      <c r="I997" s="2">
        <f>IF(G997="SELL",0,IF(G997="BUY",ROUNDDOWN((H996-Parameters!$B$3)/B997,0),IF(I996=0,0,I996+ROUNDDOWN((H996+I996*C997)/B997,0))))</f>
        <v>216</v>
      </c>
      <c r="K997" s="5">
        <f t="shared" si="78"/>
        <v>6.6059999999765751E-3</v>
      </c>
      <c r="L997" s="10">
        <f t="shared" si="79"/>
        <v>232</v>
      </c>
    </row>
    <row r="998" spans="1:12" x14ac:dyDescent="0.25">
      <c r="A998" s="1">
        <v>35437</v>
      </c>
      <c r="B998" s="3">
        <v>75.343697000000006</v>
      </c>
      <c r="C998" s="3">
        <v>0</v>
      </c>
      <c r="D998" s="3">
        <f t="shared" si="74"/>
        <v>73.860274999999959</v>
      </c>
      <c r="E998" s="3">
        <f t="shared" si="75"/>
        <v>68.380515220000021</v>
      </c>
      <c r="F998" s="3"/>
      <c r="G998" t="str">
        <f t="shared" si="76"/>
        <v>HOLD</v>
      </c>
      <c r="H998" s="5">
        <f t="shared" si="77"/>
        <v>46.625948288258357</v>
      </c>
      <c r="I998" s="2">
        <f>IF(G998="SELL",0,IF(G998="BUY",ROUNDDOWN((H997-Parameters!$B$3)/B998,0),IF(I997=0,0,I997+ROUNDDOWN((H997+I997*C998)/B998,0))))</f>
        <v>216</v>
      </c>
      <c r="K998" s="5">
        <f t="shared" si="78"/>
        <v>6.6059999999765751E-3</v>
      </c>
      <c r="L998" s="10">
        <f t="shared" si="79"/>
        <v>232</v>
      </c>
    </row>
    <row r="999" spans="1:12" x14ac:dyDescent="0.25">
      <c r="A999" s="1">
        <v>35438</v>
      </c>
      <c r="B999" s="3">
        <v>74.6875</v>
      </c>
      <c r="C999" s="3">
        <v>0</v>
      </c>
      <c r="D999" s="3">
        <f t="shared" si="74"/>
        <v>73.94777499999995</v>
      </c>
      <c r="E999" s="3">
        <f t="shared" si="75"/>
        <v>68.42879673500002</v>
      </c>
      <c r="F999" s="3"/>
      <c r="G999" t="str">
        <f t="shared" si="76"/>
        <v>HOLD</v>
      </c>
      <c r="H999" s="5">
        <f t="shared" si="77"/>
        <v>46.625948288258357</v>
      </c>
      <c r="I999" s="2">
        <f>IF(G999="SELL",0,IF(G999="BUY",ROUNDDOWN((H998-Parameters!$B$3)/B999,0),IF(I998=0,0,I998+ROUNDDOWN((H998+I998*C999)/B999,0))))</f>
        <v>216</v>
      </c>
      <c r="K999" s="5">
        <f t="shared" si="78"/>
        <v>6.6059999999765751E-3</v>
      </c>
      <c r="L999" s="10">
        <f t="shared" si="79"/>
        <v>232</v>
      </c>
    </row>
    <row r="1000" spans="1:12" x14ac:dyDescent="0.25">
      <c r="A1000" s="1">
        <v>35439</v>
      </c>
      <c r="B1000" s="3">
        <v>75.3125</v>
      </c>
      <c r="C1000" s="3">
        <v>0</v>
      </c>
      <c r="D1000" s="3">
        <f t="shared" si="74"/>
        <v>74.057151059999967</v>
      </c>
      <c r="E1000" s="3">
        <f t="shared" si="75"/>
        <v>68.478640750000011</v>
      </c>
      <c r="F1000" s="3"/>
      <c r="G1000" t="str">
        <f t="shared" si="76"/>
        <v>HOLD</v>
      </c>
      <c r="H1000" s="5">
        <f t="shared" si="77"/>
        <v>46.625948288258357</v>
      </c>
      <c r="I1000" s="2">
        <f>IF(G1000="SELL",0,IF(G1000="BUY",ROUNDDOWN((H999-Parameters!$B$3)/B1000,0),IF(I999=0,0,I999+ROUNDDOWN((H999+I999*C1000)/B1000,0))))</f>
        <v>216</v>
      </c>
      <c r="K1000" s="5">
        <f t="shared" si="78"/>
        <v>6.6059999999765751E-3</v>
      </c>
      <c r="L1000" s="10">
        <f t="shared" si="79"/>
        <v>232</v>
      </c>
    </row>
    <row r="1001" spans="1:12" x14ac:dyDescent="0.25">
      <c r="A1001" s="1">
        <v>35440</v>
      </c>
      <c r="B1001" s="3">
        <v>76.125</v>
      </c>
      <c r="C1001" s="3">
        <v>0</v>
      </c>
      <c r="D1001" s="3">
        <f t="shared" si="74"/>
        <v>74.171527119999965</v>
      </c>
      <c r="E1001" s="3">
        <f t="shared" si="75"/>
        <v>68.535515750000016</v>
      </c>
      <c r="F1001" s="3"/>
      <c r="G1001" t="str">
        <f t="shared" si="76"/>
        <v>HOLD</v>
      </c>
      <c r="H1001" s="5">
        <f t="shared" si="77"/>
        <v>46.625948288258357</v>
      </c>
      <c r="I1001" s="2">
        <f>IF(G1001="SELL",0,IF(G1001="BUY",ROUNDDOWN((H1000-Parameters!$B$3)/B1001,0),IF(I1000=0,0,I1000+ROUNDDOWN((H1000+I1000*C1001)/B1001,0))))</f>
        <v>216</v>
      </c>
      <c r="K1001" s="5">
        <f t="shared" si="78"/>
        <v>6.6059999999765751E-3</v>
      </c>
      <c r="L1001" s="10">
        <f t="shared" si="79"/>
        <v>232</v>
      </c>
    </row>
    <row r="1002" spans="1:12" x14ac:dyDescent="0.25">
      <c r="A1002" s="1">
        <v>35443</v>
      </c>
      <c r="B1002" s="3">
        <v>76.015602000000001</v>
      </c>
      <c r="C1002" s="3">
        <v>0</v>
      </c>
      <c r="D1002" s="3">
        <f t="shared" si="74"/>
        <v>74.28840317999996</v>
      </c>
      <c r="E1002" s="3">
        <f t="shared" si="75"/>
        <v>68.590593760000004</v>
      </c>
      <c r="F1002" s="3"/>
      <c r="G1002" t="str">
        <f t="shared" si="76"/>
        <v>HOLD</v>
      </c>
      <c r="H1002" s="5">
        <f t="shared" si="77"/>
        <v>46.625948288258357</v>
      </c>
      <c r="I1002" s="2">
        <f>IF(G1002="SELL",0,IF(G1002="BUY",ROUNDDOWN((H1001-Parameters!$B$3)/B1002,0),IF(I1001=0,0,I1001+ROUNDDOWN((H1001+I1001*C1002)/B1002,0))))</f>
        <v>216</v>
      </c>
      <c r="K1002" s="5">
        <f t="shared" si="78"/>
        <v>6.6059999999765751E-3</v>
      </c>
      <c r="L1002" s="10">
        <f t="shared" si="79"/>
        <v>232</v>
      </c>
    </row>
    <row r="1003" spans="1:12" x14ac:dyDescent="0.25">
      <c r="A1003" s="1">
        <v>35444</v>
      </c>
      <c r="B1003" s="3">
        <v>76.968697000000006</v>
      </c>
      <c r="C1003" s="3">
        <v>0</v>
      </c>
      <c r="D1003" s="3">
        <f t="shared" si="74"/>
        <v>74.410903179999963</v>
      </c>
      <c r="E1003" s="3">
        <f t="shared" si="75"/>
        <v>68.651999745000012</v>
      </c>
      <c r="F1003" s="3"/>
      <c r="G1003" t="str">
        <f t="shared" si="76"/>
        <v>HOLD</v>
      </c>
      <c r="H1003" s="5">
        <f t="shared" si="77"/>
        <v>46.625948288258357</v>
      </c>
      <c r="I1003" s="2">
        <f>IF(G1003="SELL",0,IF(G1003="BUY",ROUNDDOWN((H1002-Parameters!$B$3)/B1003,0),IF(I1002=0,0,I1002+ROUNDDOWN((H1002+I1002*C1003)/B1003,0))))</f>
        <v>216</v>
      </c>
      <c r="K1003" s="5">
        <f t="shared" si="78"/>
        <v>6.6059999999765751E-3</v>
      </c>
      <c r="L1003" s="10">
        <f t="shared" si="79"/>
        <v>232</v>
      </c>
    </row>
    <row r="1004" spans="1:12" x14ac:dyDescent="0.25">
      <c r="A1004" s="1">
        <v>35445</v>
      </c>
      <c r="B1004" s="3">
        <v>76.781197000000006</v>
      </c>
      <c r="C1004" s="3">
        <v>0</v>
      </c>
      <c r="D1004" s="3">
        <f t="shared" si="74"/>
        <v>74.53465317999995</v>
      </c>
      <c r="E1004" s="3">
        <f t="shared" si="75"/>
        <v>68.708718230000017</v>
      </c>
      <c r="F1004" s="3"/>
      <c r="G1004" t="str">
        <f t="shared" si="76"/>
        <v>HOLD</v>
      </c>
      <c r="H1004" s="5">
        <f t="shared" si="77"/>
        <v>46.625948288258357</v>
      </c>
      <c r="I1004" s="2">
        <f>IF(G1004="SELL",0,IF(G1004="BUY",ROUNDDOWN((H1003-Parameters!$B$3)/B1004,0),IF(I1003=0,0,I1003+ROUNDDOWN((H1003+I1003*C1004)/B1004,0))))</f>
        <v>216</v>
      </c>
      <c r="K1004" s="5">
        <f t="shared" si="78"/>
        <v>6.6059999999765751E-3</v>
      </c>
      <c r="L1004" s="10">
        <f t="shared" si="79"/>
        <v>232</v>
      </c>
    </row>
    <row r="1005" spans="1:12" x14ac:dyDescent="0.25">
      <c r="A1005" s="1">
        <v>35446</v>
      </c>
      <c r="B1005" s="3">
        <v>77.093697000000006</v>
      </c>
      <c r="C1005" s="3">
        <v>0</v>
      </c>
      <c r="D1005" s="3">
        <f t="shared" si="74"/>
        <v>74.655277119999951</v>
      </c>
      <c r="E1005" s="3">
        <f t="shared" si="75"/>
        <v>68.766374215000013</v>
      </c>
      <c r="F1005" s="3"/>
      <c r="G1005" t="str">
        <f t="shared" si="76"/>
        <v>HOLD</v>
      </c>
      <c r="H1005" s="5">
        <f t="shared" si="77"/>
        <v>46.625948288258357</v>
      </c>
      <c r="I1005" s="2">
        <f>IF(G1005="SELL",0,IF(G1005="BUY",ROUNDDOWN((H1004-Parameters!$B$3)/B1005,0),IF(I1004=0,0,I1004+ROUNDDOWN((H1004+I1004*C1005)/B1005,0))))</f>
        <v>216</v>
      </c>
      <c r="K1005" s="5">
        <f t="shared" si="78"/>
        <v>6.6059999999765751E-3</v>
      </c>
      <c r="L1005" s="10">
        <f t="shared" si="79"/>
        <v>232</v>
      </c>
    </row>
    <row r="1006" spans="1:12" x14ac:dyDescent="0.25">
      <c r="A1006" s="1">
        <v>35447</v>
      </c>
      <c r="B1006" s="3">
        <v>77.5625</v>
      </c>
      <c r="C1006" s="3">
        <v>0</v>
      </c>
      <c r="D1006" s="3">
        <f t="shared" si="74"/>
        <v>74.777153179999956</v>
      </c>
      <c r="E1006" s="3">
        <f t="shared" si="75"/>
        <v>68.826374215000016</v>
      </c>
      <c r="F1006" s="3"/>
      <c r="G1006" t="str">
        <f t="shared" si="76"/>
        <v>HOLD</v>
      </c>
      <c r="H1006" s="5">
        <f t="shared" si="77"/>
        <v>46.625948288258357</v>
      </c>
      <c r="I1006" s="2">
        <f>IF(G1006="SELL",0,IF(G1006="BUY",ROUNDDOWN((H1005-Parameters!$B$3)/B1006,0),IF(I1005=0,0,I1005+ROUNDDOWN((H1005+I1005*C1006)/B1006,0))))</f>
        <v>216</v>
      </c>
      <c r="K1006" s="5">
        <f t="shared" si="78"/>
        <v>6.6059999999765751E-3</v>
      </c>
      <c r="L1006" s="10">
        <f t="shared" si="79"/>
        <v>232</v>
      </c>
    </row>
    <row r="1007" spans="1:12" x14ac:dyDescent="0.25">
      <c r="A1007" s="1">
        <v>35450</v>
      </c>
      <c r="B1007" s="3">
        <v>77.656197000000006</v>
      </c>
      <c r="C1007" s="3">
        <v>0</v>
      </c>
      <c r="D1007" s="3">
        <f t="shared" si="74"/>
        <v>74.87340317999994</v>
      </c>
      <c r="E1007" s="3">
        <f t="shared" si="75"/>
        <v>68.887077190000014</v>
      </c>
      <c r="F1007" s="3"/>
      <c r="G1007" t="str">
        <f t="shared" si="76"/>
        <v>HOLD</v>
      </c>
      <c r="H1007" s="5">
        <f t="shared" si="77"/>
        <v>46.625948288258357</v>
      </c>
      <c r="I1007" s="2">
        <f>IF(G1007="SELL",0,IF(G1007="BUY",ROUNDDOWN((H1006-Parameters!$B$3)/B1007,0),IF(I1006=0,0,I1006+ROUNDDOWN((H1006+I1006*C1007)/B1007,0))))</f>
        <v>216</v>
      </c>
      <c r="K1007" s="5">
        <f t="shared" si="78"/>
        <v>6.6059999999765751E-3</v>
      </c>
      <c r="L1007" s="10">
        <f t="shared" si="79"/>
        <v>232</v>
      </c>
    </row>
    <row r="1008" spans="1:12" x14ac:dyDescent="0.25">
      <c r="A1008" s="1">
        <v>35451</v>
      </c>
      <c r="B1008" s="3">
        <v>78.281197000000006</v>
      </c>
      <c r="C1008" s="3">
        <v>0</v>
      </c>
      <c r="D1008" s="3">
        <f t="shared" si="74"/>
        <v>74.978715079999944</v>
      </c>
      <c r="E1008" s="3">
        <f t="shared" si="75"/>
        <v>68.956530165000018</v>
      </c>
      <c r="F1008" s="3"/>
      <c r="G1008" t="str">
        <f t="shared" si="76"/>
        <v>HOLD</v>
      </c>
      <c r="H1008" s="5">
        <f t="shared" si="77"/>
        <v>46.625948288258357</v>
      </c>
      <c r="I1008" s="2">
        <f>IF(G1008="SELL",0,IF(G1008="BUY",ROUNDDOWN((H1007-Parameters!$B$3)/B1008,0),IF(I1007=0,0,I1007+ROUNDDOWN((H1007+I1007*C1008)/B1008,0))))</f>
        <v>216</v>
      </c>
      <c r="K1008" s="5">
        <f t="shared" si="78"/>
        <v>6.6059999999765751E-3</v>
      </c>
      <c r="L1008" s="10">
        <f t="shared" si="79"/>
        <v>232</v>
      </c>
    </row>
    <row r="1009" spans="1:12" x14ac:dyDescent="0.25">
      <c r="A1009" s="1">
        <v>35452</v>
      </c>
      <c r="B1009" s="3">
        <v>78.843697000000006</v>
      </c>
      <c r="C1009" s="3">
        <v>0</v>
      </c>
      <c r="D1009" s="3">
        <f t="shared" si="74"/>
        <v>75.087153039999933</v>
      </c>
      <c r="E1009" s="3">
        <f t="shared" si="75"/>
        <v>69.030045640000012</v>
      </c>
      <c r="F1009" s="3"/>
      <c r="G1009" t="str">
        <f t="shared" si="76"/>
        <v>HOLD</v>
      </c>
      <c r="H1009" s="5">
        <f t="shared" si="77"/>
        <v>46.625948288258357</v>
      </c>
      <c r="I1009" s="2">
        <f>IF(G1009="SELL",0,IF(G1009="BUY",ROUNDDOWN((H1008-Parameters!$B$3)/B1009,0),IF(I1008=0,0,I1008+ROUNDDOWN((H1008+I1008*C1009)/B1009,0))))</f>
        <v>216</v>
      </c>
      <c r="K1009" s="5">
        <f t="shared" si="78"/>
        <v>6.6059999999765751E-3</v>
      </c>
      <c r="L1009" s="10">
        <f t="shared" si="79"/>
        <v>232</v>
      </c>
    </row>
    <row r="1010" spans="1:12" x14ac:dyDescent="0.25">
      <c r="A1010" s="1">
        <v>35453</v>
      </c>
      <c r="B1010" s="3">
        <v>77.75</v>
      </c>
      <c r="C1010" s="3">
        <v>0</v>
      </c>
      <c r="D1010" s="3">
        <f t="shared" si="74"/>
        <v>75.175279099999941</v>
      </c>
      <c r="E1010" s="3">
        <f t="shared" si="75"/>
        <v>69.103795640000016</v>
      </c>
      <c r="F1010" s="3"/>
      <c r="G1010" t="str">
        <f t="shared" si="76"/>
        <v>HOLD</v>
      </c>
      <c r="H1010" s="5">
        <f t="shared" si="77"/>
        <v>46.625948288258357</v>
      </c>
      <c r="I1010" s="2">
        <f>IF(G1010="SELL",0,IF(G1010="BUY",ROUNDDOWN((H1009-Parameters!$B$3)/B1010,0),IF(I1009=0,0,I1009+ROUNDDOWN((H1009+I1009*C1010)/B1010,0))))</f>
        <v>216</v>
      </c>
      <c r="K1010" s="5">
        <f t="shared" si="78"/>
        <v>6.6059999999765751E-3</v>
      </c>
      <c r="L1010" s="10">
        <f t="shared" si="79"/>
        <v>232</v>
      </c>
    </row>
    <row r="1011" spans="1:12" x14ac:dyDescent="0.25">
      <c r="A1011" s="1">
        <v>35454</v>
      </c>
      <c r="B1011" s="3">
        <v>76.75</v>
      </c>
      <c r="C1011" s="3">
        <v>0</v>
      </c>
      <c r="D1011" s="3">
        <f t="shared" si="74"/>
        <v>75.247779099999946</v>
      </c>
      <c r="E1011" s="3">
        <f t="shared" si="75"/>
        <v>69.172936645000021</v>
      </c>
      <c r="F1011" s="3"/>
      <c r="G1011" t="str">
        <f t="shared" si="76"/>
        <v>HOLD</v>
      </c>
      <c r="H1011" s="5">
        <f t="shared" si="77"/>
        <v>46.625948288258357</v>
      </c>
      <c r="I1011" s="2">
        <f>IF(G1011="SELL",0,IF(G1011="BUY",ROUNDDOWN((H1010-Parameters!$B$3)/B1011,0),IF(I1010=0,0,I1010+ROUNDDOWN((H1010+I1010*C1011)/B1011,0))))</f>
        <v>216</v>
      </c>
      <c r="K1011" s="5">
        <f t="shared" si="78"/>
        <v>6.6059999999765751E-3</v>
      </c>
      <c r="L1011" s="10">
        <f t="shared" si="79"/>
        <v>232</v>
      </c>
    </row>
    <row r="1012" spans="1:12" x14ac:dyDescent="0.25">
      <c r="A1012" s="1">
        <v>35457</v>
      </c>
      <c r="B1012" s="3">
        <v>76.531197000000006</v>
      </c>
      <c r="C1012" s="3">
        <v>0</v>
      </c>
      <c r="D1012" s="3">
        <f t="shared" si="74"/>
        <v>75.309340999999947</v>
      </c>
      <c r="E1012" s="3">
        <f t="shared" si="75"/>
        <v>69.236999130000015</v>
      </c>
      <c r="F1012" s="3"/>
      <c r="G1012" t="str">
        <f t="shared" si="76"/>
        <v>HOLD</v>
      </c>
      <c r="H1012" s="5">
        <f t="shared" si="77"/>
        <v>46.625948288258357</v>
      </c>
      <c r="I1012" s="2">
        <f>IF(G1012="SELL",0,IF(G1012="BUY",ROUNDDOWN((H1011-Parameters!$B$3)/B1012,0),IF(I1011=0,0,I1011+ROUNDDOWN((H1011+I1011*C1012)/B1012,0))))</f>
        <v>216</v>
      </c>
      <c r="K1012" s="5">
        <f t="shared" si="78"/>
        <v>6.6059999999765751E-3</v>
      </c>
      <c r="L1012" s="10">
        <f t="shared" si="79"/>
        <v>232</v>
      </c>
    </row>
    <row r="1013" spans="1:12" x14ac:dyDescent="0.25">
      <c r="A1013" s="1">
        <v>35458</v>
      </c>
      <c r="B1013" s="3">
        <v>76.75</v>
      </c>
      <c r="C1013" s="3">
        <v>0</v>
      </c>
      <c r="D1013" s="3">
        <f t="shared" ref="D1013:D1076" si="80">AVERAGE(B964:B1013)</f>
        <v>75.365590999999938</v>
      </c>
      <c r="E1013" s="3">
        <f t="shared" si="75"/>
        <v>69.299499130000015</v>
      </c>
      <c r="F1013" s="3"/>
      <c r="G1013" t="str">
        <f t="shared" si="76"/>
        <v>HOLD</v>
      </c>
      <c r="H1013" s="5">
        <f t="shared" si="77"/>
        <v>46.625948288258357</v>
      </c>
      <c r="I1013" s="2">
        <f>IF(G1013="SELL",0,IF(G1013="BUY",ROUNDDOWN((H1012-Parameters!$B$3)/B1013,0),IF(I1012=0,0,I1012+ROUNDDOWN((H1012+I1012*C1013)/B1013,0))))</f>
        <v>216</v>
      </c>
      <c r="K1013" s="5">
        <f t="shared" si="78"/>
        <v>6.6059999999765751E-3</v>
      </c>
      <c r="L1013" s="10">
        <f t="shared" si="79"/>
        <v>232</v>
      </c>
    </row>
    <row r="1014" spans="1:12" x14ac:dyDescent="0.25">
      <c r="A1014" s="1">
        <v>35459</v>
      </c>
      <c r="B1014" s="3">
        <v>77.5</v>
      </c>
      <c r="C1014" s="3">
        <v>0</v>
      </c>
      <c r="D1014" s="3">
        <f t="shared" si="80"/>
        <v>75.434967059999948</v>
      </c>
      <c r="E1014" s="3">
        <f t="shared" si="75"/>
        <v>69.36481163000002</v>
      </c>
      <c r="F1014" s="3"/>
      <c r="G1014" t="str">
        <f t="shared" si="76"/>
        <v>HOLD</v>
      </c>
      <c r="H1014" s="5">
        <f t="shared" si="77"/>
        <v>46.625948288258357</v>
      </c>
      <c r="I1014" s="2">
        <f>IF(G1014="SELL",0,IF(G1014="BUY",ROUNDDOWN((H1013-Parameters!$B$3)/B1014,0),IF(I1013=0,0,I1013+ROUNDDOWN((H1013+I1013*C1014)/B1014,0))))</f>
        <v>216</v>
      </c>
      <c r="K1014" s="5">
        <f t="shared" si="78"/>
        <v>6.6059999999765751E-3</v>
      </c>
      <c r="L1014" s="10">
        <f t="shared" si="79"/>
        <v>232</v>
      </c>
    </row>
    <row r="1015" spans="1:12" x14ac:dyDescent="0.25">
      <c r="A1015" s="1">
        <v>35460</v>
      </c>
      <c r="B1015" s="3">
        <v>78.5</v>
      </c>
      <c r="C1015" s="3">
        <v>0</v>
      </c>
      <c r="D1015" s="3">
        <f t="shared" si="80"/>
        <v>75.524031079999943</v>
      </c>
      <c r="E1015" s="3">
        <f t="shared" si="75"/>
        <v>69.43590564500002</v>
      </c>
      <c r="F1015" s="3"/>
      <c r="G1015" t="str">
        <f t="shared" si="76"/>
        <v>HOLD</v>
      </c>
      <c r="H1015" s="5">
        <f t="shared" si="77"/>
        <v>46.625948288258357</v>
      </c>
      <c r="I1015" s="2">
        <f>IF(G1015="SELL",0,IF(G1015="BUY",ROUNDDOWN((H1014-Parameters!$B$3)/B1015,0),IF(I1014=0,0,I1014+ROUNDDOWN((H1014+I1014*C1015)/B1015,0))))</f>
        <v>216</v>
      </c>
      <c r="K1015" s="5">
        <f t="shared" si="78"/>
        <v>6.6059999999765751E-3</v>
      </c>
      <c r="L1015" s="10">
        <f t="shared" si="79"/>
        <v>232</v>
      </c>
    </row>
    <row r="1016" spans="1:12" x14ac:dyDescent="0.25">
      <c r="A1016" s="1">
        <v>35461</v>
      </c>
      <c r="B1016" s="3">
        <v>78.406197000000006</v>
      </c>
      <c r="C1016" s="3">
        <v>0</v>
      </c>
      <c r="D1016" s="3">
        <f t="shared" si="80"/>
        <v>75.600592979999945</v>
      </c>
      <c r="E1016" s="3">
        <f t="shared" si="75"/>
        <v>69.506061630000019</v>
      </c>
      <c r="F1016" s="3"/>
      <c r="G1016" t="str">
        <f t="shared" si="76"/>
        <v>HOLD</v>
      </c>
      <c r="H1016" s="5">
        <f t="shared" si="77"/>
        <v>46.625948288258357</v>
      </c>
      <c r="I1016" s="2">
        <f>IF(G1016="SELL",0,IF(G1016="BUY",ROUNDDOWN((H1015-Parameters!$B$3)/B1016,0),IF(I1015=0,0,I1015+ROUNDDOWN((H1015+I1015*C1016)/B1016,0))))</f>
        <v>216</v>
      </c>
      <c r="K1016" s="5">
        <f t="shared" si="78"/>
        <v>6.6059999999765751E-3</v>
      </c>
      <c r="L1016" s="10">
        <f t="shared" si="79"/>
        <v>232</v>
      </c>
    </row>
    <row r="1017" spans="1:12" x14ac:dyDescent="0.25">
      <c r="A1017" s="1">
        <v>35464</v>
      </c>
      <c r="B1017" s="3">
        <v>78.640602000000001</v>
      </c>
      <c r="C1017" s="3">
        <v>0</v>
      </c>
      <c r="D1017" s="3">
        <f t="shared" si="80"/>
        <v>75.679342979999959</v>
      </c>
      <c r="E1017" s="3">
        <f t="shared" si="75"/>
        <v>69.576608655000015</v>
      </c>
      <c r="F1017" s="3"/>
      <c r="G1017" t="str">
        <f t="shared" si="76"/>
        <v>HOLD</v>
      </c>
      <c r="H1017" s="5">
        <f t="shared" si="77"/>
        <v>46.625948288258357</v>
      </c>
      <c r="I1017" s="2">
        <f>IF(G1017="SELL",0,IF(G1017="BUY",ROUNDDOWN((H1016-Parameters!$B$3)/B1017,0),IF(I1016=0,0,I1016+ROUNDDOWN((H1016+I1016*C1017)/B1017,0))))</f>
        <v>216</v>
      </c>
      <c r="K1017" s="5">
        <f t="shared" si="78"/>
        <v>6.6059999999765751E-3</v>
      </c>
      <c r="L1017" s="10">
        <f t="shared" si="79"/>
        <v>232</v>
      </c>
    </row>
    <row r="1018" spans="1:12" x14ac:dyDescent="0.25">
      <c r="A1018" s="1">
        <v>35465</v>
      </c>
      <c r="B1018" s="3">
        <v>79.125</v>
      </c>
      <c r="C1018" s="3">
        <v>0</v>
      </c>
      <c r="D1018" s="3">
        <f t="shared" si="80"/>
        <v>75.769969039999964</v>
      </c>
      <c r="E1018" s="3">
        <f t="shared" si="75"/>
        <v>69.647077670000016</v>
      </c>
      <c r="F1018" s="3"/>
      <c r="G1018" t="str">
        <f t="shared" si="76"/>
        <v>HOLD</v>
      </c>
      <c r="H1018" s="5">
        <f t="shared" si="77"/>
        <v>46.625948288258357</v>
      </c>
      <c r="I1018" s="2">
        <f>IF(G1018="SELL",0,IF(G1018="BUY",ROUNDDOWN((H1017-Parameters!$B$3)/B1018,0),IF(I1017=0,0,I1017+ROUNDDOWN((H1017+I1017*C1018)/B1018,0))))</f>
        <v>216</v>
      </c>
      <c r="K1018" s="5">
        <f t="shared" si="78"/>
        <v>6.6059999999765751E-3</v>
      </c>
      <c r="L1018" s="10">
        <f t="shared" si="79"/>
        <v>232</v>
      </c>
    </row>
    <row r="1019" spans="1:12" x14ac:dyDescent="0.25">
      <c r="A1019" s="1">
        <v>35466</v>
      </c>
      <c r="B1019" s="3">
        <v>77.640602000000001</v>
      </c>
      <c r="C1019" s="3">
        <v>0</v>
      </c>
      <c r="D1019" s="3">
        <f t="shared" si="80"/>
        <v>75.81934509999995</v>
      </c>
      <c r="E1019" s="3">
        <f t="shared" si="75"/>
        <v>69.709109185000017</v>
      </c>
      <c r="F1019" s="3"/>
      <c r="G1019" t="str">
        <f t="shared" si="76"/>
        <v>HOLD</v>
      </c>
      <c r="H1019" s="5">
        <f t="shared" si="77"/>
        <v>46.625948288258357</v>
      </c>
      <c r="I1019" s="2">
        <f>IF(G1019="SELL",0,IF(G1019="BUY",ROUNDDOWN((H1018-Parameters!$B$3)/B1019,0),IF(I1018=0,0,I1018+ROUNDDOWN((H1018+I1018*C1019)/B1019,0))))</f>
        <v>216</v>
      </c>
      <c r="K1019" s="5">
        <f t="shared" si="78"/>
        <v>6.6059999999765751E-3</v>
      </c>
      <c r="L1019" s="10">
        <f t="shared" si="79"/>
        <v>232</v>
      </c>
    </row>
    <row r="1020" spans="1:12" x14ac:dyDescent="0.25">
      <c r="A1020" s="1">
        <v>35467</v>
      </c>
      <c r="B1020" s="3">
        <v>78.156197000000006</v>
      </c>
      <c r="C1020" s="3">
        <v>0</v>
      </c>
      <c r="D1020" s="3">
        <f t="shared" si="80"/>
        <v>75.859969039999953</v>
      </c>
      <c r="E1020" s="3">
        <f t="shared" si="75"/>
        <v>69.77489017000002</v>
      </c>
      <c r="F1020" s="3"/>
      <c r="G1020" t="str">
        <f t="shared" si="76"/>
        <v>HOLD</v>
      </c>
      <c r="H1020" s="5">
        <f t="shared" si="77"/>
        <v>46.625948288258357</v>
      </c>
      <c r="I1020" s="2">
        <f>IF(G1020="SELL",0,IF(G1020="BUY",ROUNDDOWN((H1019-Parameters!$B$3)/B1020,0),IF(I1019=0,0,I1019+ROUNDDOWN((H1019+I1019*C1020)/B1020,0))))</f>
        <v>216</v>
      </c>
      <c r="K1020" s="5">
        <f t="shared" si="78"/>
        <v>6.6059999999765751E-3</v>
      </c>
      <c r="L1020" s="10">
        <f t="shared" si="79"/>
        <v>232</v>
      </c>
    </row>
    <row r="1021" spans="1:12" x14ac:dyDescent="0.25">
      <c r="A1021" s="1">
        <v>35468</v>
      </c>
      <c r="B1021" s="3">
        <v>79.218697000000006</v>
      </c>
      <c r="C1021" s="3">
        <v>0</v>
      </c>
      <c r="D1021" s="3">
        <f t="shared" si="80"/>
        <v>75.926842979999961</v>
      </c>
      <c r="E1021" s="3">
        <f t="shared" si="75"/>
        <v>69.844499660000025</v>
      </c>
      <c r="F1021" s="3"/>
      <c r="G1021" t="str">
        <f t="shared" si="76"/>
        <v>HOLD</v>
      </c>
      <c r="H1021" s="5">
        <f t="shared" si="77"/>
        <v>46.625948288258357</v>
      </c>
      <c r="I1021" s="2">
        <f>IF(G1021="SELL",0,IF(G1021="BUY",ROUNDDOWN((H1020-Parameters!$B$3)/B1021,0),IF(I1020=0,0,I1020+ROUNDDOWN((H1020+I1020*C1021)/B1021,0))))</f>
        <v>216</v>
      </c>
      <c r="K1021" s="5">
        <f t="shared" si="78"/>
        <v>6.6059999999765751E-3</v>
      </c>
      <c r="L1021" s="10">
        <f t="shared" si="79"/>
        <v>232</v>
      </c>
    </row>
    <row r="1022" spans="1:12" x14ac:dyDescent="0.25">
      <c r="A1022" s="1">
        <v>35471</v>
      </c>
      <c r="B1022" s="3">
        <v>78.468697000000006</v>
      </c>
      <c r="C1022" s="3">
        <v>0</v>
      </c>
      <c r="D1022" s="3">
        <f t="shared" si="80"/>
        <v>75.981530939999956</v>
      </c>
      <c r="E1022" s="3">
        <f t="shared" si="75"/>
        <v>69.909655645000015</v>
      </c>
      <c r="F1022" s="3"/>
      <c r="G1022" t="str">
        <f t="shared" si="76"/>
        <v>HOLD</v>
      </c>
      <c r="H1022" s="5">
        <f t="shared" si="77"/>
        <v>46.625948288258357</v>
      </c>
      <c r="I1022" s="2">
        <f>IF(G1022="SELL",0,IF(G1022="BUY",ROUNDDOWN((H1021-Parameters!$B$3)/B1022,0),IF(I1021=0,0,I1021+ROUNDDOWN((H1021+I1021*C1022)/B1022,0))))</f>
        <v>216</v>
      </c>
      <c r="K1022" s="5">
        <f t="shared" si="78"/>
        <v>6.6059999999765751E-3</v>
      </c>
      <c r="L1022" s="10">
        <f t="shared" si="79"/>
        <v>232</v>
      </c>
    </row>
    <row r="1023" spans="1:12" x14ac:dyDescent="0.25">
      <c r="A1023" s="1">
        <v>35472</v>
      </c>
      <c r="B1023" s="3">
        <v>79.375</v>
      </c>
      <c r="C1023" s="3">
        <v>0</v>
      </c>
      <c r="D1023" s="3">
        <f t="shared" si="80"/>
        <v>76.048718899999955</v>
      </c>
      <c r="E1023" s="3">
        <f t="shared" si="75"/>
        <v>69.979343145000016</v>
      </c>
      <c r="F1023" s="3"/>
      <c r="G1023" t="str">
        <f t="shared" si="76"/>
        <v>HOLD</v>
      </c>
      <c r="H1023" s="5">
        <f t="shared" si="77"/>
        <v>46.625948288258357</v>
      </c>
      <c r="I1023" s="2">
        <f>IF(G1023="SELL",0,IF(G1023="BUY",ROUNDDOWN((H1022-Parameters!$B$3)/B1023,0),IF(I1022=0,0,I1022+ROUNDDOWN((H1022+I1022*C1023)/B1023,0))))</f>
        <v>216</v>
      </c>
      <c r="K1023" s="5">
        <f t="shared" si="78"/>
        <v>6.6059999999765751E-3</v>
      </c>
      <c r="L1023" s="10">
        <f t="shared" si="79"/>
        <v>232</v>
      </c>
    </row>
    <row r="1024" spans="1:12" x14ac:dyDescent="0.25">
      <c r="A1024" s="1">
        <v>35473</v>
      </c>
      <c r="B1024" s="3">
        <v>80.5</v>
      </c>
      <c r="C1024" s="3">
        <v>0</v>
      </c>
      <c r="D1024" s="3">
        <f t="shared" si="80"/>
        <v>76.13778291999995</v>
      </c>
      <c r="E1024" s="3">
        <f t="shared" si="75"/>
        <v>70.054890135000022</v>
      </c>
      <c r="F1024" s="3"/>
      <c r="G1024" t="str">
        <f t="shared" si="76"/>
        <v>HOLD</v>
      </c>
      <c r="H1024" s="5">
        <f t="shared" si="77"/>
        <v>46.625948288258357</v>
      </c>
      <c r="I1024" s="2">
        <f>IF(G1024="SELL",0,IF(G1024="BUY",ROUNDDOWN((H1023-Parameters!$B$3)/B1024,0),IF(I1023=0,0,I1023+ROUNDDOWN((H1023+I1023*C1024)/B1024,0))))</f>
        <v>216</v>
      </c>
      <c r="K1024" s="5">
        <f t="shared" si="78"/>
        <v>6.6059999999765751E-3</v>
      </c>
      <c r="L1024" s="10">
        <f t="shared" si="79"/>
        <v>232</v>
      </c>
    </row>
    <row r="1025" spans="1:12" x14ac:dyDescent="0.25">
      <c r="A1025" s="1">
        <v>35474</v>
      </c>
      <c r="B1025" s="3">
        <v>81.375</v>
      </c>
      <c r="C1025" s="3">
        <v>0</v>
      </c>
      <c r="D1025" s="3">
        <f t="shared" si="80"/>
        <v>76.270282919999957</v>
      </c>
      <c r="E1025" s="3">
        <f t="shared" si="75"/>
        <v>70.134109150000029</v>
      </c>
      <c r="F1025" s="3"/>
      <c r="G1025" t="str">
        <f t="shared" si="76"/>
        <v>HOLD</v>
      </c>
      <c r="H1025" s="5">
        <f t="shared" si="77"/>
        <v>46.625948288258357</v>
      </c>
      <c r="I1025" s="2">
        <f>IF(G1025="SELL",0,IF(G1025="BUY",ROUNDDOWN((H1024-Parameters!$B$3)/B1025,0),IF(I1024=0,0,I1024+ROUNDDOWN((H1024+I1024*C1025)/B1025,0))))</f>
        <v>216</v>
      </c>
      <c r="K1025" s="5">
        <f t="shared" si="78"/>
        <v>6.6059999999765751E-3</v>
      </c>
      <c r="L1025" s="10">
        <f t="shared" si="79"/>
        <v>232</v>
      </c>
    </row>
    <row r="1026" spans="1:12" x14ac:dyDescent="0.25">
      <c r="A1026" s="1">
        <v>35475</v>
      </c>
      <c r="B1026" s="3">
        <v>81.1875</v>
      </c>
      <c r="C1026" s="3">
        <v>0</v>
      </c>
      <c r="D1026" s="3">
        <f t="shared" si="80"/>
        <v>76.39497087999996</v>
      </c>
      <c r="E1026" s="3">
        <f t="shared" si="75"/>
        <v>70.218015665000024</v>
      </c>
      <c r="F1026" s="3"/>
      <c r="G1026" t="str">
        <f t="shared" si="76"/>
        <v>HOLD</v>
      </c>
      <c r="H1026" s="5">
        <f t="shared" si="77"/>
        <v>46.625948288258357</v>
      </c>
      <c r="I1026" s="2">
        <f>IF(G1026="SELL",0,IF(G1026="BUY",ROUNDDOWN((H1025-Parameters!$B$3)/B1026,0),IF(I1025=0,0,I1025+ROUNDDOWN((H1025+I1025*C1026)/B1026,0))))</f>
        <v>216</v>
      </c>
      <c r="K1026" s="5">
        <f t="shared" si="78"/>
        <v>6.6059999999765751E-3</v>
      </c>
      <c r="L1026" s="10">
        <f t="shared" si="79"/>
        <v>232</v>
      </c>
    </row>
    <row r="1027" spans="1:12" x14ac:dyDescent="0.25">
      <c r="A1027" s="1">
        <v>35479</v>
      </c>
      <c r="B1027" s="3">
        <v>81.875</v>
      </c>
      <c r="C1027" s="3">
        <v>0</v>
      </c>
      <c r="D1027" s="3">
        <f t="shared" si="80"/>
        <v>76.537470879999958</v>
      </c>
      <c r="E1027" s="3">
        <f t="shared" si="75"/>
        <v>70.305828165000023</v>
      </c>
      <c r="F1027" s="3"/>
      <c r="G1027" t="str">
        <f t="shared" si="76"/>
        <v>HOLD</v>
      </c>
      <c r="H1027" s="5">
        <f t="shared" si="77"/>
        <v>46.625948288258357</v>
      </c>
      <c r="I1027" s="2">
        <f>IF(G1027="SELL",0,IF(G1027="BUY",ROUNDDOWN((H1026-Parameters!$B$3)/B1027,0),IF(I1026=0,0,I1026+ROUNDDOWN((H1026+I1026*C1027)/B1027,0))))</f>
        <v>216</v>
      </c>
      <c r="K1027" s="5">
        <f t="shared" si="78"/>
        <v>6.6059999999765751E-3</v>
      </c>
      <c r="L1027" s="10">
        <f t="shared" si="79"/>
        <v>232</v>
      </c>
    </row>
    <row r="1028" spans="1:12" x14ac:dyDescent="0.25">
      <c r="A1028" s="1">
        <v>35480</v>
      </c>
      <c r="B1028" s="3">
        <v>81.328102000000001</v>
      </c>
      <c r="C1028" s="3">
        <v>0</v>
      </c>
      <c r="D1028" s="3">
        <f t="shared" si="80"/>
        <v>76.67778291999997</v>
      </c>
      <c r="E1028" s="3">
        <f t="shared" si="75"/>
        <v>70.391218675000019</v>
      </c>
      <c r="F1028" s="3"/>
      <c r="G1028" t="str">
        <f t="shared" si="76"/>
        <v>HOLD</v>
      </c>
      <c r="H1028" s="5">
        <f t="shared" si="77"/>
        <v>46.625948288258357</v>
      </c>
      <c r="I1028" s="2">
        <f>IF(G1028="SELL",0,IF(G1028="BUY",ROUNDDOWN((H1027-Parameters!$B$3)/B1028,0),IF(I1027=0,0,I1027+ROUNDDOWN((H1027+I1027*C1028)/B1028,0))))</f>
        <v>216</v>
      </c>
      <c r="K1028" s="5">
        <f t="shared" si="78"/>
        <v>6.6059999999765751E-3</v>
      </c>
      <c r="L1028" s="10">
        <f t="shared" si="79"/>
        <v>232</v>
      </c>
    </row>
    <row r="1029" spans="1:12" x14ac:dyDescent="0.25">
      <c r="A1029" s="1">
        <v>35481</v>
      </c>
      <c r="B1029" s="3">
        <v>80.343697000000006</v>
      </c>
      <c r="C1029" s="3">
        <v>0</v>
      </c>
      <c r="D1029" s="3">
        <f t="shared" si="80"/>
        <v>76.776532919999966</v>
      </c>
      <c r="E1029" s="3">
        <f t="shared" si="75"/>
        <v>70.47301566500002</v>
      </c>
      <c r="F1029" s="3"/>
      <c r="G1029" t="str">
        <f t="shared" si="76"/>
        <v>HOLD</v>
      </c>
      <c r="H1029" s="5">
        <f t="shared" si="77"/>
        <v>46.625948288258357</v>
      </c>
      <c r="I1029" s="2">
        <f>IF(G1029="SELL",0,IF(G1029="BUY",ROUNDDOWN((H1028-Parameters!$B$3)/B1029,0),IF(I1028=0,0,I1028+ROUNDDOWN((H1028+I1028*C1029)/B1029,0))))</f>
        <v>216</v>
      </c>
      <c r="K1029" s="5">
        <f t="shared" si="78"/>
        <v>6.6059999999765751E-3</v>
      </c>
      <c r="L1029" s="10">
        <f t="shared" si="79"/>
        <v>232</v>
      </c>
    </row>
    <row r="1030" spans="1:12" x14ac:dyDescent="0.25">
      <c r="A1030" s="1">
        <v>35482</v>
      </c>
      <c r="B1030" s="3">
        <v>80.375</v>
      </c>
      <c r="C1030" s="3">
        <v>0</v>
      </c>
      <c r="D1030" s="3">
        <f t="shared" si="80"/>
        <v>76.883096939999973</v>
      </c>
      <c r="E1030" s="3">
        <f t="shared" si="75"/>
        <v>70.550984680000028</v>
      </c>
      <c r="F1030" s="3"/>
      <c r="G1030" t="str">
        <f t="shared" si="76"/>
        <v>HOLD</v>
      </c>
      <c r="H1030" s="5">
        <f t="shared" si="77"/>
        <v>46.625948288258357</v>
      </c>
      <c r="I1030" s="2">
        <f>IF(G1030="SELL",0,IF(G1030="BUY",ROUNDDOWN((H1029-Parameters!$B$3)/B1030,0),IF(I1029=0,0,I1029+ROUNDDOWN((H1029+I1029*C1030)/B1030,0))))</f>
        <v>216</v>
      </c>
      <c r="K1030" s="5">
        <f t="shared" si="78"/>
        <v>6.6059999999765751E-3</v>
      </c>
      <c r="L1030" s="10">
        <f t="shared" si="79"/>
        <v>232</v>
      </c>
    </row>
    <row r="1031" spans="1:12" x14ac:dyDescent="0.25">
      <c r="A1031" s="1">
        <v>35485</v>
      </c>
      <c r="B1031" s="3">
        <v>81.328102000000001</v>
      </c>
      <c r="C1031" s="3">
        <v>0</v>
      </c>
      <c r="D1031" s="3">
        <f t="shared" si="80"/>
        <v>77.022472999999977</v>
      </c>
      <c r="E1031" s="3">
        <f t="shared" si="75"/>
        <v>70.633953695000017</v>
      </c>
      <c r="F1031" s="3"/>
      <c r="G1031" t="str">
        <f t="shared" si="76"/>
        <v>HOLD</v>
      </c>
      <c r="H1031" s="5">
        <f t="shared" si="77"/>
        <v>46.625948288258357</v>
      </c>
      <c r="I1031" s="2">
        <f>IF(G1031="SELL",0,IF(G1031="BUY",ROUNDDOWN((H1030-Parameters!$B$3)/B1031,0),IF(I1030=0,0,I1030+ROUNDDOWN((H1030+I1030*C1031)/B1031,0))))</f>
        <v>216</v>
      </c>
      <c r="K1031" s="5">
        <f t="shared" si="78"/>
        <v>6.6059999999765751E-3</v>
      </c>
      <c r="L1031" s="10">
        <f t="shared" si="79"/>
        <v>232</v>
      </c>
    </row>
    <row r="1032" spans="1:12" x14ac:dyDescent="0.25">
      <c r="A1032" s="1">
        <v>35486</v>
      </c>
      <c r="B1032" s="3">
        <v>81.390602000000001</v>
      </c>
      <c r="C1032" s="3">
        <v>0</v>
      </c>
      <c r="D1032" s="3">
        <f t="shared" si="80"/>
        <v>77.187785039999966</v>
      </c>
      <c r="E1032" s="3">
        <f t="shared" si="75"/>
        <v>70.714031705000011</v>
      </c>
      <c r="F1032" s="3"/>
      <c r="G1032" t="str">
        <f t="shared" si="76"/>
        <v>HOLD</v>
      </c>
      <c r="H1032" s="5">
        <f t="shared" si="77"/>
        <v>46.625948288258357</v>
      </c>
      <c r="I1032" s="2">
        <f>IF(G1032="SELL",0,IF(G1032="BUY",ROUNDDOWN((H1031-Parameters!$B$3)/B1032,0),IF(I1031=0,0,I1031+ROUNDDOWN((H1031+I1031*C1032)/B1032,0))))</f>
        <v>216</v>
      </c>
      <c r="K1032" s="5">
        <f t="shared" si="78"/>
        <v>6.6059999999765751E-3</v>
      </c>
      <c r="L1032" s="10">
        <f t="shared" si="79"/>
        <v>232</v>
      </c>
    </row>
    <row r="1033" spans="1:12" x14ac:dyDescent="0.25">
      <c r="A1033" s="1">
        <v>35487</v>
      </c>
      <c r="B1033" s="3">
        <v>80.593697000000006</v>
      </c>
      <c r="C1033" s="3">
        <v>0</v>
      </c>
      <c r="D1033" s="3">
        <f t="shared" si="80"/>
        <v>77.333408979999973</v>
      </c>
      <c r="E1033" s="3">
        <f t="shared" si="75"/>
        <v>70.785203695000021</v>
      </c>
      <c r="F1033" s="3"/>
      <c r="G1033" t="str">
        <f t="shared" si="76"/>
        <v>HOLD</v>
      </c>
      <c r="H1033" s="5">
        <f t="shared" si="77"/>
        <v>46.625948288258357</v>
      </c>
      <c r="I1033" s="2">
        <f>IF(G1033="SELL",0,IF(G1033="BUY",ROUNDDOWN((H1032-Parameters!$B$3)/B1033,0),IF(I1032=0,0,I1032+ROUNDDOWN((H1032+I1032*C1033)/B1033,0))))</f>
        <v>216</v>
      </c>
      <c r="K1033" s="5">
        <f t="shared" si="78"/>
        <v>6.6059999999765751E-3</v>
      </c>
      <c r="L1033" s="10">
        <f t="shared" si="79"/>
        <v>232</v>
      </c>
    </row>
    <row r="1034" spans="1:12" x14ac:dyDescent="0.25">
      <c r="A1034" s="1">
        <v>35488</v>
      </c>
      <c r="B1034" s="3">
        <v>79.390602000000001</v>
      </c>
      <c r="C1034" s="3">
        <v>0</v>
      </c>
      <c r="D1034" s="3">
        <f t="shared" si="80"/>
        <v>77.473721019999971</v>
      </c>
      <c r="E1034" s="3">
        <f t="shared" ref="E1034:E1097" si="81">AVERAGE(B835:B1034)</f>
        <v>70.848328695000006</v>
      </c>
      <c r="F1034" s="3"/>
      <c r="G1034" t="str">
        <f t="shared" si="76"/>
        <v>HOLD</v>
      </c>
      <c r="H1034" s="5">
        <f t="shared" si="77"/>
        <v>46.625948288258357</v>
      </c>
      <c r="I1034" s="2">
        <f>IF(G1034="SELL",0,IF(G1034="BUY",ROUNDDOWN((H1033-Parameters!$B$3)/B1034,0),IF(I1033=0,0,I1033+ROUNDDOWN((H1033+I1033*C1034)/B1034,0))))</f>
        <v>216</v>
      </c>
      <c r="K1034" s="5">
        <f t="shared" si="78"/>
        <v>6.6059999999765751E-3</v>
      </c>
      <c r="L1034" s="10">
        <f t="shared" si="79"/>
        <v>232</v>
      </c>
    </row>
    <row r="1035" spans="1:12" x14ac:dyDescent="0.25">
      <c r="A1035" s="1">
        <v>35489</v>
      </c>
      <c r="B1035" s="3">
        <v>79.156197000000006</v>
      </c>
      <c r="C1035" s="3">
        <v>0</v>
      </c>
      <c r="D1035" s="3">
        <f t="shared" si="80"/>
        <v>77.597782919999958</v>
      </c>
      <c r="E1035" s="3">
        <f t="shared" si="81"/>
        <v>70.910672180000006</v>
      </c>
      <c r="F1035" s="3"/>
      <c r="G1035" t="str">
        <f t="shared" si="76"/>
        <v>HOLD</v>
      </c>
      <c r="H1035" s="5">
        <f t="shared" si="77"/>
        <v>46.625948288258357</v>
      </c>
      <c r="I1035" s="2">
        <f>IF(G1035="SELL",0,IF(G1035="BUY",ROUNDDOWN((H1034-Parameters!$B$3)/B1035,0),IF(I1034=0,0,I1034+ROUNDDOWN((H1034+I1034*C1035)/B1035,0))))</f>
        <v>216</v>
      </c>
      <c r="K1035" s="5">
        <f t="shared" si="78"/>
        <v>6.6059999999765751E-3</v>
      </c>
      <c r="L1035" s="10">
        <f t="shared" si="79"/>
        <v>232</v>
      </c>
    </row>
    <row r="1036" spans="1:12" x14ac:dyDescent="0.25">
      <c r="A1036" s="1">
        <v>35492</v>
      </c>
      <c r="B1036" s="3">
        <v>79.6875</v>
      </c>
      <c r="C1036" s="3">
        <v>0</v>
      </c>
      <c r="D1036" s="3">
        <f t="shared" si="80"/>
        <v>77.720908979999962</v>
      </c>
      <c r="E1036" s="3">
        <f t="shared" si="81"/>
        <v>70.974969170000008</v>
      </c>
      <c r="F1036" s="3"/>
      <c r="G1036" t="str">
        <f t="shared" ref="G1036:G1099" si="82">IF(OR(AND(D1036&gt;E1036,D1035&gt;E1035),AND(D1036&lt;E1036,D1035&lt;E1035)),"HOLD",IF(AND(D1036&gt;E1036,D1035&lt;E1035),"BUY","SELL"))</f>
        <v>HOLD</v>
      </c>
      <c r="H1036" s="5">
        <f t="shared" ref="H1036:H1099" si="83">IF(G1036="BUY",H1035/(I1036*B1036),IF(G1036="SELL",H1035+I1035*B1036,(H1035+I1035*C1036)-((I1036-I1035)*B1036)))</f>
        <v>46.625948288258357</v>
      </c>
      <c r="I1036" s="2">
        <f>IF(G1036="SELL",0,IF(G1036="BUY",ROUNDDOWN((H1035-Parameters!$B$3)/B1036,0),IF(I1035=0,0,I1035+ROUNDDOWN((H1035+I1035*C1036)/B1036,0))))</f>
        <v>216</v>
      </c>
      <c r="K1036" s="5">
        <f t="shared" ref="K1036:K1099" si="84">K1035+L1035*C1036-((L1036-L1035)*B1036)</f>
        <v>6.6059999999765751E-3</v>
      </c>
      <c r="L1036" s="10">
        <f t="shared" ref="L1036:L1099" si="85">L1035+ROUNDDOWN((K1035+C1036*L1035)/B1036,0)</f>
        <v>232</v>
      </c>
    </row>
    <row r="1037" spans="1:12" x14ac:dyDescent="0.25">
      <c r="A1037" s="1">
        <v>35493</v>
      </c>
      <c r="B1037" s="3">
        <v>79.25</v>
      </c>
      <c r="C1037" s="3">
        <v>0</v>
      </c>
      <c r="D1037" s="3">
        <f t="shared" si="80"/>
        <v>77.804972999999961</v>
      </c>
      <c r="E1037" s="3">
        <f t="shared" si="81"/>
        <v>71.035281670000018</v>
      </c>
      <c r="F1037" s="3"/>
      <c r="G1037" t="str">
        <f t="shared" si="82"/>
        <v>HOLD</v>
      </c>
      <c r="H1037" s="5">
        <f t="shared" si="83"/>
        <v>46.625948288258357</v>
      </c>
      <c r="I1037" s="2">
        <f>IF(G1037="SELL",0,IF(G1037="BUY",ROUNDDOWN((H1036-Parameters!$B$3)/B1037,0),IF(I1036=0,0,I1036+ROUNDDOWN((H1036+I1036*C1037)/B1037,0))))</f>
        <v>216</v>
      </c>
      <c r="K1037" s="5">
        <f t="shared" si="84"/>
        <v>6.6059999999765751E-3</v>
      </c>
      <c r="L1037" s="10">
        <f t="shared" si="85"/>
        <v>232</v>
      </c>
    </row>
    <row r="1038" spans="1:12" x14ac:dyDescent="0.25">
      <c r="A1038" s="1">
        <v>35494</v>
      </c>
      <c r="B1038" s="3">
        <v>80.593697000000006</v>
      </c>
      <c r="C1038" s="3">
        <v>0</v>
      </c>
      <c r="D1038" s="3">
        <f t="shared" si="80"/>
        <v>77.91997299999997</v>
      </c>
      <c r="E1038" s="3">
        <f t="shared" si="81"/>
        <v>71.100047145000019</v>
      </c>
      <c r="F1038" s="3"/>
      <c r="G1038" t="str">
        <f t="shared" si="82"/>
        <v>HOLD</v>
      </c>
      <c r="H1038" s="5">
        <f t="shared" si="83"/>
        <v>46.625948288258357</v>
      </c>
      <c r="I1038" s="2">
        <f>IF(G1038="SELL",0,IF(G1038="BUY",ROUNDDOWN((H1037-Parameters!$B$3)/B1038,0),IF(I1037=0,0,I1037+ROUNDDOWN((H1037+I1037*C1038)/B1038,0))))</f>
        <v>216</v>
      </c>
      <c r="K1038" s="5">
        <f t="shared" si="84"/>
        <v>6.6059999999765751E-3</v>
      </c>
      <c r="L1038" s="10">
        <f t="shared" si="85"/>
        <v>232</v>
      </c>
    </row>
    <row r="1039" spans="1:12" x14ac:dyDescent="0.25">
      <c r="A1039" s="1">
        <v>35495</v>
      </c>
      <c r="B1039" s="3">
        <v>80.125</v>
      </c>
      <c r="C1039" s="3">
        <v>0</v>
      </c>
      <c r="D1039" s="3">
        <f t="shared" si="80"/>
        <v>78.029349059999973</v>
      </c>
      <c r="E1039" s="3">
        <f t="shared" si="81"/>
        <v>71.162938150000002</v>
      </c>
      <c r="F1039" s="3"/>
      <c r="G1039" t="str">
        <f t="shared" si="82"/>
        <v>HOLD</v>
      </c>
      <c r="H1039" s="5">
        <f t="shared" si="83"/>
        <v>46.625948288258357</v>
      </c>
      <c r="I1039" s="2">
        <f>IF(G1039="SELL",0,IF(G1039="BUY",ROUNDDOWN((H1038-Parameters!$B$3)/B1039,0),IF(I1038=0,0,I1038+ROUNDDOWN((H1038+I1038*C1039)/B1039,0))))</f>
        <v>216</v>
      </c>
      <c r="K1039" s="5">
        <f t="shared" si="84"/>
        <v>6.6059999999765751E-3</v>
      </c>
      <c r="L1039" s="10">
        <f t="shared" si="85"/>
        <v>232</v>
      </c>
    </row>
    <row r="1040" spans="1:12" x14ac:dyDescent="0.25">
      <c r="A1040" s="1">
        <v>35496</v>
      </c>
      <c r="B1040" s="3">
        <v>80.843697000000006</v>
      </c>
      <c r="C1040" s="3">
        <v>0</v>
      </c>
      <c r="D1040" s="3">
        <f t="shared" si="80"/>
        <v>78.14216095999997</v>
      </c>
      <c r="E1040" s="3">
        <f t="shared" si="81"/>
        <v>71.226219135000008</v>
      </c>
      <c r="F1040" s="3"/>
      <c r="G1040" t="str">
        <f t="shared" si="82"/>
        <v>HOLD</v>
      </c>
      <c r="H1040" s="5">
        <f t="shared" si="83"/>
        <v>46.625948288258357</v>
      </c>
      <c r="I1040" s="2">
        <f>IF(G1040="SELL",0,IF(G1040="BUY",ROUNDDOWN((H1039-Parameters!$B$3)/B1040,0),IF(I1039=0,0,I1039+ROUNDDOWN((H1039+I1039*C1040)/B1040,0))))</f>
        <v>216</v>
      </c>
      <c r="K1040" s="5">
        <f t="shared" si="84"/>
        <v>6.6059999999765751E-3</v>
      </c>
      <c r="L1040" s="10">
        <f t="shared" si="85"/>
        <v>232</v>
      </c>
    </row>
    <row r="1041" spans="1:12" x14ac:dyDescent="0.25">
      <c r="A1041" s="1">
        <v>35499</v>
      </c>
      <c r="B1041" s="3">
        <v>81.6875</v>
      </c>
      <c r="C1041" s="3">
        <v>0</v>
      </c>
      <c r="D1041" s="3">
        <f t="shared" si="80"/>
        <v>78.260287019999964</v>
      </c>
      <c r="E1041" s="3">
        <f t="shared" si="81"/>
        <v>71.295125650000003</v>
      </c>
      <c r="F1041" s="3"/>
      <c r="G1041" t="str">
        <f t="shared" si="82"/>
        <v>HOLD</v>
      </c>
      <c r="H1041" s="5">
        <f t="shared" si="83"/>
        <v>46.625948288258357</v>
      </c>
      <c r="I1041" s="2">
        <f>IF(G1041="SELL",0,IF(G1041="BUY",ROUNDDOWN((H1040-Parameters!$B$3)/B1041,0),IF(I1040=0,0,I1040+ROUNDDOWN((H1040+I1040*C1041)/B1041,0))))</f>
        <v>216</v>
      </c>
      <c r="K1041" s="5">
        <f t="shared" si="84"/>
        <v>6.6059999999765751E-3</v>
      </c>
      <c r="L1041" s="10">
        <f t="shared" si="85"/>
        <v>232</v>
      </c>
    </row>
    <row r="1042" spans="1:12" x14ac:dyDescent="0.25">
      <c r="A1042" s="1">
        <v>35500</v>
      </c>
      <c r="B1042" s="3">
        <v>81.25</v>
      </c>
      <c r="C1042" s="3">
        <v>0</v>
      </c>
      <c r="D1042" s="3">
        <f t="shared" si="80"/>
        <v>78.367787019999966</v>
      </c>
      <c r="E1042" s="3">
        <f t="shared" si="81"/>
        <v>71.360516655000012</v>
      </c>
      <c r="F1042" s="3"/>
      <c r="G1042" t="str">
        <f t="shared" si="82"/>
        <v>HOLD</v>
      </c>
      <c r="H1042" s="5">
        <f t="shared" si="83"/>
        <v>46.625948288258357</v>
      </c>
      <c r="I1042" s="2">
        <f>IF(G1042="SELL",0,IF(G1042="BUY",ROUNDDOWN((H1041-Parameters!$B$3)/B1042,0),IF(I1041=0,0,I1041+ROUNDDOWN((H1041+I1041*C1042)/B1042,0))))</f>
        <v>216</v>
      </c>
      <c r="K1042" s="5">
        <f t="shared" si="84"/>
        <v>6.6059999999765751E-3</v>
      </c>
      <c r="L1042" s="10">
        <f t="shared" si="85"/>
        <v>232</v>
      </c>
    </row>
    <row r="1043" spans="1:12" x14ac:dyDescent="0.25">
      <c r="A1043" s="1">
        <v>35501</v>
      </c>
      <c r="B1043" s="3">
        <v>80.531197000000006</v>
      </c>
      <c r="C1043" s="3">
        <v>0</v>
      </c>
      <c r="D1043" s="3">
        <f t="shared" si="80"/>
        <v>78.474037019999955</v>
      </c>
      <c r="E1043" s="3">
        <f t="shared" si="81"/>
        <v>71.425751145000007</v>
      </c>
      <c r="F1043" s="3"/>
      <c r="G1043" t="str">
        <f t="shared" si="82"/>
        <v>HOLD</v>
      </c>
      <c r="H1043" s="5">
        <f t="shared" si="83"/>
        <v>46.625948288258357</v>
      </c>
      <c r="I1043" s="2">
        <f>IF(G1043="SELL",0,IF(G1043="BUY",ROUNDDOWN((H1042-Parameters!$B$3)/B1043,0),IF(I1042=0,0,I1042+ROUNDDOWN((H1042+I1042*C1043)/B1043,0))))</f>
        <v>216</v>
      </c>
      <c r="K1043" s="5">
        <f t="shared" si="84"/>
        <v>6.6059999999765751E-3</v>
      </c>
      <c r="L1043" s="10">
        <f t="shared" si="85"/>
        <v>232</v>
      </c>
    </row>
    <row r="1044" spans="1:12" x14ac:dyDescent="0.25">
      <c r="A1044" s="1">
        <v>35502</v>
      </c>
      <c r="B1044" s="3">
        <v>79.281197000000006</v>
      </c>
      <c r="C1044" s="3">
        <v>0</v>
      </c>
      <c r="D1044" s="3">
        <f t="shared" si="80"/>
        <v>78.582787019999955</v>
      </c>
      <c r="E1044" s="3">
        <f t="shared" si="81"/>
        <v>71.487001145000022</v>
      </c>
      <c r="F1044" s="3"/>
      <c r="G1044" t="str">
        <f t="shared" si="82"/>
        <v>HOLD</v>
      </c>
      <c r="H1044" s="5">
        <f t="shared" si="83"/>
        <v>46.625948288258357</v>
      </c>
      <c r="I1044" s="2">
        <f>IF(G1044="SELL",0,IF(G1044="BUY",ROUNDDOWN((H1043-Parameters!$B$3)/B1044,0),IF(I1043=0,0,I1043+ROUNDDOWN((H1043+I1043*C1044)/B1044,0))))</f>
        <v>216</v>
      </c>
      <c r="K1044" s="5">
        <f t="shared" si="84"/>
        <v>6.6059999999765751E-3</v>
      </c>
      <c r="L1044" s="10">
        <f t="shared" si="85"/>
        <v>232</v>
      </c>
    </row>
    <row r="1045" spans="1:12" x14ac:dyDescent="0.25">
      <c r="A1045" s="1">
        <v>35503</v>
      </c>
      <c r="B1045" s="3">
        <v>79.6875</v>
      </c>
      <c r="C1045" s="3">
        <v>0</v>
      </c>
      <c r="D1045" s="3">
        <f t="shared" si="80"/>
        <v>78.695913079999968</v>
      </c>
      <c r="E1045" s="3">
        <f t="shared" si="81"/>
        <v>71.548563645000016</v>
      </c>
      <c r="F1045" s="3"/>
      <c r="G1045" t="str">
        <f t="shared" si="82"/>
        <v>HOLD</v>
      </c>
      <c r="H1045" s="5">
        <f t="shared" si="83"/>
        <v>46.625948288258357</v>
      </c>
      <c r="I1045" s="2">
        <f>IF(G1045="SELL",0,IF(G1045="BUY",ROUNDDOWN((H1044-Parameters!$B$3)/B1045,0),IF(I1044=0,0,I1044+ROUNDDOWN((H1044+I1044*C1045)/B1045,0))))</f>
        <v>216</v>
      </c>
      <c r="K1045" s="5">
        <f t="shared" si="84"/>
        <v>6.6059999999765751E-3</v>
      </c>
      <c r="L1045" s="10">
        <f t="shared" si="85"/>
        <v>232</v>
      </c>
    </row>
    <row r="1046" spans="1:12" x14ac:dyDescent="0.25">
      <c r="A1046" s="1">
        <v>35506</v>
      </c>
      <c r="B1046" s="3">
        <v>79.906197000000006</v>
      </c>
      <c r="C1046" s="3">
        <v>0</v>
      </c>
      <c r="D1046" s="3">
        <f t="shared" si="80"/>
        <v>78.792163079999966</v>
      </c>
      <c r="E1046" s="3">
        <f t="shared" si="81"/>
        <v>71.61371963000002</v>
      </c>
      <c r="F1046" s="3"/>
      <c r="G1046" t="str">
        <f t="shared" si="82"/>
        <v>HOLD</v>
      </c>
      <c r="H1046" s="5">
        <f t="shared" si="83"/>
        <v>46.625948288258357</v>
      </c>
      <c r="I1046" s="2">
        <f>IF(G1046="SELL",0,IF(G1046="BUY",ROUNDDOWN((H1045-Parameters!$B$3)/B1046,0),IF(I1045=0,0,I1045+ROUNDDOWN((H1045+I1045*C1046)/B1046,0))))</f>
        <v>216</v>
      </c>
      <c r="K1046" s="5">
        <f t="shared" si="84"/>
        <v>6.6059999999765751E-3</v>
      </c>
      <c r="L1046" s="10">
        <f t="shared" si="85"/>
        <v>232</v>
      </c>
    </row>
    <row r="1047" spans="1:12" x14ac:dyDescent="0.25">
      <c r="A1047" s="1">
        <v>35507</v>
      </c>
      <c r="B1047" s="3">
        <v>79.046798999999993</v>
      </c>
      <c r="C1047" s="3">
        <v>0</v>
      </c>
      <c r="D1047" s="3">
        <f t="shared" si="80"/>
        <v>78.884349059999963</v>
      </c>
      <c r="E1047" s="3">
        <f t="shared" si="81"/>
        <v>71.673641125000017</v>
      </c>
      <c r="F1047" s="3"/>
      <c r="G1047" t="str">
        <f t="shared" si="82"/>
        <v>HOLD</v>
      </c>
      <c r="H1047" s="5">
        <f t="shared" si="83"/>
        <v>46.625948288258357</v>
      </c>
      <c r="I1047" s="2">
        <f>IF(G1047="SELL",0,IF(G1047="BUY",ROUNDDOWN((H1046-Parameters!$B$3)/B1047,0),IF(I1046=0,0,I1046+ROUNDDOWN((H1046+I1046*C1047)/B1047,0))))</f>
        <v>216</v>
      </c>
      <c r="K1047" s="5">
        <f t="shared" si="84"/>
        <v>6.6059999999765751E-3</v>
      </c>
      <c r="L1047" s="10">
        <f t="shared" si="85"/>
        <v>232</v>
      </c>
    </row>
    <row r="1048" spans="1:12" x14ac:dyDescent="0.25">
      <c r="A1048" s="1">
        <v>35508</v>
      </c>
      <c r="B1048" s="3">
        <v>78.781197000000006</v>
      </c>
      <c r="C1048" s="3">
        <v>0</v>
      </c>
      <c r="D1048" s="3">
        <f t="shared" si="80"/>
        <v>78.953099059999971</v>
      </c>
      <c r="E1048" s="3">
        <f t="shared" si="81"/>
        <v>71.729891125000023</v>
      </c>
      <c r="F1048" s="3"/>
      <c r="G1048" t="str">
        <f t="shared" si="82"/>
        <v>HOLD</v>
      </c>
      <c r="H1048" s="5">
        <f t="shared" si="83"/>
        <v>46.625948288258357</v>
      </c>
      <c r="I1048" s="2">
        <f>IF(G1048="SELL",0,IF(G1048="BUY",ROUNDDOWN((H1047-Parameters!$B$3)/B1048,0),IF(I1047=0,0,I1047+ROUNDDOWN((H1047+I1047*C1048)/B1048,0))))</f>
        <v>216</v>
      </c>
      <c r="K1048" s="5">
        <f t="shared" si="84"/>
        <v>6.6059999999765751E-3</v>
      </c>
      <c r="L1048" s="10">
        <f t="shared" si="85"/>
        <v>232</v>
      </c>
    </row>
    <row r="1049" spans="1:12" x14ac:dyDescent="0.25">
      <c r="A1049" s="1">
        <v>35509</v>
      </c>
      <c r="B1049" s="3">
        <v>78.375</v>
      </c>
      <c r="C1049" s="3">
        <v>0</v>
      </c>
      <c r="D1049" s="3">
        <f t="shared" si="80"/>
        <v>79.026849059999961</v>
      </c>
      <c r="E1049" s="3">
        <f t="shared" si="81"/>
        <v>71.781141125000019</v>
      </c>
      <c r="F1049" s="3"/>
      <c r="G1049" t="str">
        <f t="shared" si="82"/>
        <v>HOLD</v>
      </c>
      <c r="H1049" s="5">
        <f t="shared" si="83"/>
        <v>46.625948288258357</v>
      </c>
      <c r="I1049" s="2">
        <f>IF(G1049="SELL",0,IF(G1049="BUY",ROUNDDOWN((H1048-Parameters!$B$3)/B1049,0),IF(I1048=0,0,I1048+ROUNDDOWN((H1048+I1048*C1049)/B1049,0))))</f>
        <v>216</v>
      </c>
      <c r="K1049" s="5">
        <f t="shared" si="84"/>
        <v>6.6059999999765751E-3</v>
      </c>
      <c r="L1049" s="10">
        <f t="shared" si="85"/>
        <v>232</v>
      </c>
    </row>
    <row r="1050" spans="1:12" x14ac:dyDescent="0.25">
      <c r="A1050" s="1">
        <v>35510</v>
      </c>
      <c r="B1050" s="3">
        <v>78.4375</v>
      </c>
      <c r="C1050" s="3">
        <v>0.29899999999999999</v>
      </c>
      <c r="D1050" s="3">
        <f t="shared" si="80"/>
        <v>79.089349059999961</v>
      </c>
      <c r="E1050" s="3">
        <f t="shared" si="81"/>
        <v>71.83520362500002</v>
      </c>
      <c r="F1050" s="3"/>
      <c r="G1050" t="str">
        <f t="shared" si="82"/>
        <v>HOLD</v>
      </c>
      <c r="H1050" s="5">
        <f t="shared" si="83"/>
        <v>32.77244828825836</v>
      </c>
      <c r="I1050" s="2">
        <f>IF(G1050="SELL",0,IF(G1050="BUY",ROUNDDOWN((H1049-Parameters!$B$3)/B1050,0),IF(I1049=0,0,I1049+ROUNDDOWN((H1049+I1049*C1050)/B1050,0))))</f>
        <v>217</v>
      </c>
      <c r="K1050" s="5">
        <f t="shared" si="84"/>
        <v>69.374605999999972</v>
      </c>
      <c r="L1050" s="10">
        <f t="shared" si="85"/>
        <v>232</v>
      </c>
    </row>
    <row r="1051" spans="1:12" x14ac:dyDescent="0.25">
      <c r="A1051" s="1">
        <v>35513</v>
      </c>
      <c r="B1051" s="3">
        <v>79.531197000000006</v>
      </c>
      <c r="C1051" s="3">
        <v>0</v>
      </c>
      <c r="D1051" s="3">
        <f t="shared" si="80"/>
        <v>79.157472999999968</v>
      </c>
      <c r="E1051" s="3">
        <f t="shared" si="81"/>
        <v>71.894734610000029</v>
      </c>
      <c r="F1051" s="3"/>
      <c r="G1051" t="str">
        <f t="shared" si="82"/>
        <v>HOLD</v>
      </c>
      <c r="H1051" s="5">
        <f t="shared" si="83"/>
        <v>32.77244828825836</v>
      </c>
      <c r="I1051" s="2">
        <f>IF(G1051="SELL",0,IF(G1051="BUY",ROUNDDOWN((H1050-Parameters!$B$3)/B1051,0),IF(I1050=0,0,I1050+ROUNDDOWN((H1050+I1050*C1051)/B1051,0))))</f>
        <v>217</v>
      </c>
      <c r="K1051" s="5">
        <f t="shared" si="84"/>
        <v>69.374605999999972</v>
      </c>
      <c r="L1051" s="10">
        <f t="shared" si="85"/>
        <v>232</v>
      </c>
    </row>
    <row r="1052" spans="1:12" x14ac:dyDescent="0.25">
      <c r="A1052" s="1">
        <v>35514</v>
      </c>
      <c r="B1052" s="3">
        <v>78.75</v>
      </c>
      <c r="C1052" s="3">
        <v>0</v>
      </c>
      <c r="D1052" s="3">
        <f t="shared" si="80"/>
        <v>79.212160959999949</v>
      </c>
      <c r="E1052" s="3">
        <f t="shared" si="81"/>
        <v>71.951453625000028</v>
      </c>
      <c r="F1052" s="3"/>
      <c r="G1052" t="str">
        <f t="shared" si="82"/>
        <v>HOLD</v>
      </c>
      <c r="H1052" s="5">
        <f t="shared" si="83"/>
        <v>32.77244828825836</v>
      </c>
      <c r="I1052" s="2">
        <f>IF(G1052="SELL",0,IF(G1052="BUY",ROUNDDOWN((H1051-Parameters!$B$3)/B1052,0),IF(I1051=0,0,I1051+ROUNDDOWN((H1051+I1051*C1052)/B1052,0))))</f>
        <v>217</v>
      </c>
      <c r="K1052" s="5">
        <f t="shared" si="84"/>
        <v>69.374605999999972</v>
      </c>
      <c r="L1052" s="10">
        <f t="shared" si="85"/>
        <v>232</v>
      </c>
    </row>
    <row r="1053" spans="1:12" x14ac:dyDescent="0.25">
      <c r="A1053" s="1">
        <v>35515</v>
      </c>
      <c r="B1053" s="3">
        <v>79.093697000000006</v>
      </c>
      <c r="C1053" s="3">
        <v>0</v>
      </c>
      <c r="D1053" s="3">
        <f t="shared" si="80"/>
        <v>79.254660959999967</v>
      </c>
      <c r="E1053" s="3">
        <f t="shared" si="81"/>
        <v>72.010203625000017</v>
      </c>
      <c r="F1053" s="3"/>
      <c r="G1053" t="str">
        <f t="shared" si="82"/>
        <v>HOLD</v>
      </c>
      <c r="H1053" s="5">
        <f t="shared" si="83"/>
        <v>32.77244828825836</v>
      </c>
      <c r="I1053" s="2">
        <f>IF(G1053="SELL",0,IF(G1053="BUY",ROUNDDOWN((H1052-Parameters!$B$3)/B1053,0),IF(I1052=0,0,I1052+ROUNDDOWN((H1052+I1052*C1053)/B1053,0))))</f>
        <v>217</v>
      </c>
      <c r="K1053" s="5">
        <f t="shared" si="84"/>
        <v>69.374605999999972</v>
      </c>
      <c r="L1053" s="10">
        <f t="shared" si="85"/>
        <v>232</v>
      </c>
    </row>
    <row r="1054" spans="1:12" x14ac:dyDescent="0.25">
      <c r="A1054" s="1">
        <v>35516</v>
      </c>
      <c r="B1054" s="3">
        <v>77</v>
      </c>
      <c r="C1054" s="3">
        <v>0</v>
      </c>
      <c r="D1054" s="3">
        <f t="shared" si="80"/>
        <v>79.259037019999965</v>
      </c>
      <c r="E1054" s="3">
        <f t="shared" si="81"/>
        <v>72.05911014000003</v>
      </c>
      <c r="F1054" s="3"/>
      <c r="G1054" t="str">
        <f t="shared" si="82"/>
        <v>HOLD</v>
      </c>
      <c r="H1054" s="5">
        <f t="shared" si="83"/>
        <v>32.77244828825836</v>
      </c>
      <c r="I1054" s="2">
        <f>IF(G1054="SELL",0,IF(G1054="BUY",ROUNDDOWN((H1053-Parameters!$B$3)/B1054,0),IF(I1053=0,0,I1053+ROUNDDOWN((H1053+I1053*C1054)/B1054,0))))</f>
        <v>217</v>
      </c>
      <c r="K1054" s="5">
        <f t="shared" si="84"/>
        <v>69.374605999999972</v>
      </c>
      <c r="L1054" s="10">
        <f t="shared" si="85"/>
        <v>232</v>
      </c>
    </row>
    <row r="1055" spans="1:12" x14ac:dyDescent="0.25">
      <c r="A1055" s="1">
        <v>35520</v>
      </c>
      <c r="B1055" s="3">
        <v>75.375</v>
      </c>
      <c r="C1055" s="3">
        <v>0</v>
      </c>
      <c r="D1055" s="3">
        <f t="shared" si="80"/>
        <v>79.224663079999971</v>
      </c>
      <c r="E1055" s="3">
        <f t="shared" si="81"/>
        <v>72.099891655000022</v>
      </c>
      <c r="F1055" s="3"/>
      <c r="G1055" t="str">
        <f t="shared" si="82"/>
        <v>HOLD</v>
      </c>
      <c r="H1055" s="5">
        <f t="shared" si="83"/>
        <v>32.77244828825836</v>
      </c>
      <c r="I1055" s="2">
        <f>IF(G1055="SELL",0,IF(G1055="BUY",ROUNDDOWN((H1054-Parameters!$B$3)/B1055,0),IF(I1054=0,0,I1054+ROUNDDOWN((H1054+I1054*C1055)/B1055,0))))</f>
        <v>217</v>
      </c>
      <c r="K1055" s="5">
        <f t="shared" si="84"/>
        <v>69.374605999999972</v>
      </c>
      <c r="L1055" s="10">
        <f t="shared" si="85"/>
        <v>232</v>
      </c>
    </row>
    <row r="1056" spans="1:12" x14ac:dyDescent="0.25">
      <c r="A1056" s="1">
        <v>35521</v>
      </c>
      <c r="B1056" s="3">
        <v>75.859298999999993</v>
      </c>
      <c r="C1056" s="3">
        <v>0</v>
      </c>
      <c r="D1056" s="3">
        <f t="shared" si="80"/>
        <v>79.190599059999968</v>
      </c>
      <c r="E1056" s="3">
        <f t="shared" si="81"/>
        <v>72.144500650000026</v>
      </c>
      <c r="F1056" s="3"/>
      <c r="G1056" t="str">
        <f t="shared" si="82"/>
        <v>HOLD</v>
      </c>
      <c r="H1056" s="5">
        <f t="shared" si="83"/>
        <v>32.77244828825836</v>
      </c>
      <c r="I1056" s="2">
        <f>IF(G1056="SELL",0,IF(G1056="BUY",ROUNDDOWN((H1055-Parameters!$B$3)/B1056,0),IF(I1055=0,0,I1055+ROUNDDOWN((H1055+I1055*C1056)/B1056,0))))</f>
        <v>217</v>
      </c>
      <c r="K1056" s="5">
        <f t="shared" si="84"/>
        <v>69.374605999999972</v>
      </c>
      <c r="L1056" s="10">
        <f t="shared" si="85"/>
        <v>232</v>
      </c>
    </row>
    <row r="1057" spans="1:12" x14ac:dyDescent="0.25">
      <c r="A1057" s="1">
        <v>35522</v>
      </c>
      <c r="B1057" s="3">
        <v>74.5</v>
      </c>
      <c r="C1057" s="3">
        <v>0</v>
      </c>
      <c r="D1057" s="3">
        <f t="shared" si="80"/>
        <v>79.127475119999957</v>
      </c>
      <c r="E1057" s="3">
        <f t="shared" si="81"/>
        <v>72.182547640000024</v>
      </c>
      <c r="F1057" s="3"/>
      <c r="G1057" t="str">
        <f t="shared" si="82"/>
        <v>HOLD</v>
      </c>
      <c r="H1057" s="5">
        <f t="shared" si="83"/>
        <v>32.77244828825836</v>
      </c>
      <c r="I1057" s="2">
        <f>IF(G1057="SELL",0,IF(G1057="BUY",ROUNDDOWN((H1056-Parameters!$B$3)/B1057,0),IF(I1056=0,0,I1056+ROUNDDOWN((H1056+I1056*C1057)/B1057,0))))</f>
        <v>217</v>
      </c>
      <c r="K1057" s="5">
        <f t="shared" si="84"/>
        <v>69.374605999999972</v>
      </c>
      <c r="L1057" s="10">
        <f t="shared" si="85"/>
        <v>232</v>
      </c>
    </row>
    <row r="1058" spans="1:12" x14ac:dyDescent="0.25">
      <c r="A1058" s="1">
        <v>35523</v>
      </c>
      <c r="B1058" s="3">
        <v>74.906197000000006</v>
      </c>
      <c r="C1058" s="3">
        <v>0</v>
      </c>
      <c r="D1058" s="3">
        <f t="shared" si="80"/>
        <v>79.059975119999962</v>
      </c>
      <c r="E1058" s="3">
        <f t="shared" si="81"/>
        <v>72.225360140000035</v>
      </c>
      <c r="F1058" s="3"/>
      <c r="G1058" t="str">
        <f t="shared" si="82"/>
        <v>HOLD</v>
      </c>
      <c r="H1058" s="5">
        <f t="shared" si="83"/>
        <v>32.77244828825836</v>
      </c>
      <c r="I1058" s="2">
        <f>IF(G1058="SELL",0,IF(G1058="BUY",ROUNDDOWN((H1057-Parameters!$B$3)/B1058,0),IF(I1057=0,0,I1057+ROUNDDOWN((H1057+I1057*C1058)/B1058,0))))</f>
        <v>217</v>
      </c>
      <c r="K1058" s="5">
        <f t="shared" si="84"/>
        <v>69.374605999999972</v>
      </c>
      <c r="L1058" s="10">
        <f t="shared" si="85"/>
        <v>232</v>
      </c>
    </row>
    <row r="1059" spans="1:12" x14ac:dyDescent="0.25">
      <c r="A1059" s="1">
        <v>35524</v>
      </c>
      <c r="B1059" s="3">
        <v>75.843697000000006</v>
      </c>
      <c r="C1059" s="3">
        <v>0</v>
      </c>
      <c r="D1059" s="3">
        <f t="shared" si="80"/>
        <v>78.999975119999959</v>
      </c>
      <c r="E1059" s="3">
        <f t="shared" si="81"/>
        <v>72.271375615000025</v>
      </c>
      <c r="F1059" s="3"/>
      <c r="G1059" t="str">
        <f t="shared" si="82"/>
        <v>HOLD</v>
      </c>
      <c r="H1059" s="5">
        <f t="shared" si="83"/>
        <v>32.77244828825836</v>
      </c>
      <c r="I1059" s="2">
        <f>IF(G1059="SELL",0,IF(G1059="BUY",ROUNDDOWN((H1058-Parameters!$B$3)/B1059,0),IF(I1058=0,0,I1058+ROUNDDOWN((H1058+I1058*C1059)/B1059,0))))</f>
        <v>217</v>
      </c>
      <c r="K1059" s="5">
        <f t="shared" si="84"/>
        <v>69.374605999999972</v>
      </c>
      <c r="L1059" s="10">
        <f t="shared" si="85"/>
        <v>232</v>
      </c>
    </row>
    <row r="1060" spans="1:12" x14ac:dyDescent="0.25">
      <c r="A1060" s="1">
        <v>35527</v>
      </c>
      <c r="B1060" s="3">
        <v>76.140602000000001</v>
      </c>
      <c r="C1060" s="3">
        <v>0</v>
      </c>
      <c r="D1060" s="3">
        <f t="shared" si="80"/>
        <v>78.967787159999958</v>
      </c>
      <c r="E1060" s="3">
        <f t="shared" si="81"/>
        <v>72.319110140000035</v>
      </c>
      <c r="F1060" s="3"/>
      <c r="G1060" t="str">
        <f t="shared" si="82"/>
        <v>HOLD</v>
      </c>
      <c r="H1060" s="5">
        <f t="shared" si="83"/>
        <v>32.77244828825836</v>
      </c>
      <c r="I1060" s="2">
        <f>IF(G1060="SELL",0,IF(G1060="BUY",ROUNDDOWN((H1059-Parameters!$B$3)/B1060,0),IF(I1059=0,0,I1059+ROUNDDOWN((H1059+I1059*C1060)/B1060,0))))</f>
        <v>217</v>
      </c>
      <c r="K1060" s="5">
        <f t="shared" si="84"/>
        <v>69.374605999999972</v>
      </c>
      <c r="L1060" s="10">
        <f t="shared" si="85"/>
        <v>232</v>
      </c>
    </row>
    <row r="1061" spans="1:12" x14ac:dyDescent="0.25">
      <c r="A1061" s="1">
        <v>35528</v>
      </c>
      <c r="B1061" s="3">
        <v>76.6875</v>
      </c>
      <c r="C1061" s="3">
        <v>0</v>
      </c>
      <c r="D1061" s="3">
        <f t="shared" si="80"/>
        <v>78.966537159999959</v>
      </c>
      <c r="E1061" s="3">
        <f t="shared" si="81"/>
        <v>72.368485140000033</v>
      </c>
      <c r="F1061" s="3"/>
      <c r="G1061" t="str">
        <f t="shared" si="82"/>
        <v>HOLD</v>
      </c>
      <c r="H1061" s="5">
        <f t="shared" si="83"/>
        <v>32.77244828825836</v>
      </c>
      <c r="I1061" s="2">
        <f>IF(G1061="SELL",0,IF(G1061="BUY",ROUNDDOWN((H1060-Parameters!$B$3)/B1061,0),IF(I1060=0,0,I1060+ROUNDDOWN((H1060+I1060*C1061)/B1061,0))))</f>
        <v>217</v>
      </c>
      <c r="K1061" s="5">
        <f t="shared" si="84"/>
        <v>69.374605999999972</v>
      </c>
      <c r="L1061" s="10">
        <f t="shared" si="85"/>
        <v>232</v>
      </c>
    </row>
    <row r="1062" spans="1:12" x14ac:dyDescent="0.25">
      <c r="A1062" s="1">
        <v>35529</v>
      </c>
      <c r="B1062" s="3">
        <v>76.0625</v>
      </c>
      <c r="C1062" s="3">
        <v>0</v>
      </c>
      <c r="D1062" s="3">
        <f t="shared" si="80"/>
        <v>78.95716321999997</v>
      </c>
      <c r="E1062" s="3">
        <f t="shared" si="81"/>
        <v>72.414110140000034</v>
      </c>
      <c r="F1062" s="3"/>
      <c r="G1062" t="str">
        <f t="shared" si="82"/>
        <v>HOLD</v>
      </c>
      <c r="H1062" s="5">
        <f t="shared" si="83"/>
        <v>32.77244828825836</v>
      </c>
      <c r="I1062" s="2">
        <f>IF(G1062="SELL",0,IF(G1062="BUY",ROUNDDOWN((H1061-Parameters!$B$3)/B1062,0),IF(I1061=0,0,I1061+ROUNDDOWN((H1061+I1061*C1062)/B1062,0))))</f>
        <v>217</v>
      </c>
      <c r="K1062" s="5">
        <f t="shared" si="84"/>
        <v>69.374605999999972</v>
      </c>
      <c r="L1062" s="10">
        <f t="shared" si="85"/>
        <v>232</v>
      </c>
    </row>
    <row r="1063" spans="1:12" x14ac:dyDescent="0.25">
      <c r="A1063" s="1">
        <v>35530</v>
      </c>
      <c r="B1063" s="3">
        <v>75.781197000000006</v>
      </c>
      <c r="C1063" s="3">
        <v>0</v>
      </c>
      <c r="D1063" s="3">
        <f t="shared" si="80"/>
        <v>78.937787159999957</v>
      </c>
      <c r="E1063" s="3">
        <f t="shared" si="81"/>
        <v>72.458719630000033</v>
      </c>
      <c r="F1063" s="3"/>
      <c r="G1063" t="str">
        <f t="shared" si="82"/>
        <v>HOLD</v>
      </c>
      <c r="H1063" s="5">
        <f t="shared" si="83"/>
        <v>32.77244828825836</v>
      </c>
      <c r="I1063" s="2">
        <f>IF(G1063="SELL",0,IF(G1063="BUY",ROUNDDOWN((H1062-Parameters!$B$3)/B1063,0),IF(I1062=0,0,I1062+ROUNDDOWN((H1062+I1062*C1063)/B1063,0))))</f>
        <v>217</v>
      </c>
      <c r="K1063" s="5">
        <f t="shared" si="84"/>
        <v>69.374605999999972</v>
      </c>
      <c r="L1063" s="10">
        <f t="shared" si="85"/>
        <v>232</v>
      </c>
    </row>
    <row r="1064" spans="1:12" x14ac:dyDescent="0.25">
      <c r="A1064" s="1">
        <v>35531</v>
      </c>
      <c r="B1064" s="3">
        <v>73.375</v>
      </c>
      <c r="C1064" s="3">
        <v>0</v>
      </c>
      <c r="D1064" s="3">
        <f t="shared" si="80"/>
        <v>78.855287159999961</v>
      </c>
      <c r="E1064" s="3">
        <f t="shared" si="81"/>
        <v>72.493563645000037</v>
      </c>
      <c r="F1064" s="3"/>
      <c r="G1064" t="str">
        <f t="shared" si="82"/>
        <v>HOLD</v>
      </c>
      <c r="H1064" s="5">
        <f t="shared" si="83"/>
        <v>32.77244828825836</v>
      </c>
      <c r="I1064" s="2">
        <f>IF(G1064="SELL",0,IF(G1064="BUY",ROUNDDOWN((H1063-Parameters!$B$3)/B1064,0),IF(I1063=0,0,I1063+ROUNDDOWN((H1063+I1063*C1064)/B1064,0))))</f>
        <v>217</v>
      </c>
      <c r="K1064" s="5">
        <f t="shared" si="84"/>
        <v>69.374605999999972</v>
      </c>
      <c r="L1064" s="10">
        <f t="shared" si="85"/>
        <v>232</v>
      </c>
    </row>
    <row r="1065" spans="1:12" x14ac:dyDescent="0.25">
      <c r="A1065" s="1">
        <v>35534</v>
      </c>
      <c r="B1065" s="3">
        <v>74.359298999999993</v>
      </c>
      <c r="C1065" s="3">
        <v>0</v>
      </c>
      <c r="D1065" s="3">
        <f t="shared" si="80"/>
        <v>78.772473139999974</v>
      </c>
      <c r="E1065" s="3">
        <f t="shared" si="81"/>
        <v>72.530985140000027</v>
      </c>
      <c r="F1065" s="3"/>
      <c r="G1065" t="str">
        <f t="shared" si="82"/>
        <v>HOLD</v>
      </c>
      <c r="H1065" s="5">
        <f t="shared" si="83"/>
        <v>32.77244828825836</v>
      </c>
      <c r="I1065" s="2">
        <f>IF(G1065="SELL",0,IF(G1065="BUY",ROUNDDOWN((H1064-Parameters!$B$3)/B1065,0),IF(I1064=0,0,I1064+ROUNDDOWN((H1064+I1064*C1065)/B1065,0))))</f>
        <v>217</v>
      </c>
      <c r="K1065" s="5">
        <f t="shared" si="84"/>
        <v>69.374605999999972</v>
      </c>
      <c r="L1065" s="10">
        <f t="shared" si="85"/>
        <v>232</v>
      </c>
    </row>
    <row r="1066" spans="1:12" x14ac:dyDescent="0.25">
      <c r="A1066" s="1">
        <v>35535</v>
      </c>
      <c r="B1066" s="3">
        <v>75.625</v>
      </c>
      <c r="C1066" s="3">
        <v>0</v>
      </c>
      <c r="D1066" s="3">
        <f t="shared" si="80"/>
        <v>78.71684919999997</v>
      </c>
      <c r="E1066" s="3">
        <f t="shared" si="81"/>
        <v>72.573563645000036</v>
      </c>
      <c r="F1066" s="3"/>
      <c r="G1066" t="str">
        <f t="shared" si="82"/>
        <v>HOLD</v>
      </c>
      <c r="H1066" s="5">
        <f t="shared" si="83"/>
        <v>32.77244828825836</v>
      </c>
      <c r="I1066" s="2">
        <f>IF(G1066="SELL",0,IF(G1066="BUY",ROUNDDOWN((H1065-Parameters!$B$3)/B1066,0),IF(I1065=0,0,I1065+ROUNDDOWN((H1065+I1065*C1066)/B1066,0))))</f>
        <v>217</v>
      </c>
      <c r="K1066" s="5">
        <f t="shared" si="84"/>
        <v>69.374605999999972</v>
      </c>
      <c r="L1066" s="10">
        <f t="shared" si="85"/>
        <v>232</v>
      </c>
    </row>
    <row r="1067" spans="1:12" x14ac:dyDescent="0.25">
      <c r="A1067" s="1">
        <v>35536</v>
      </c>
      <c r="B1067" s="3">
        <v>76.5</v>
      </c>
      <c r="C1067" s="3">
        <v>0</v>
      </c>
      <c r="D1067" s="3">
        <f t="shared" si="80"/>
        <v>78.674037159999969</v>
      </c>
      <c r="E1067" s="3">
        <f t="shared" si="81"/>
        <v>72.617626145000031</v>
      </c>
      <c r="F1067" s="3"/>
      <c r="G1067" t="str">
        <f t="shared" si="82"/>
        <v>HOLD</v>
      </c>
      <c r="H1067" s="5">
        <f t="shared" si="83"/>
        <v>32.77244828825836</v>
      </c>
      <c r="I1067" s="2">
        <f>IF(G1067="SELL",0,IF(G1067="BUY",ROUNDDOWN((H1066-Parameters!$B$3)/B1067,0),IF(I1066=0,0,I1066+ROUNDDOWN((H1066+I1066*C1067)/B1067,0))))</f>
        <v>217</v>
      </c>
      <c r="K1067" s="5">
        <f t="shared" si="84"/>
        <v>69.374605999999972</v>
      </c>
      <c r="L1067" s="10">
        <f t="shared" si="85"/>
        <v>232</v>
      </c>
    </row>
    <row r="1068" spans="1:12" x14ac:dyDescent="0.25">
      <c r="A1068" s="1">
        <v>35537</v>
      </c>
      <c r="B1068" s="3">
        <v>76.1875</v>
      </c>
      <c r="C1068" s="3">
        <v>0</v>
      </c>
      <c r="D1068" s="3">
        <f t="shared" si="80"/>
        <v>78.61528715999998</v>
      </c>
      <c r="E1068" s="3">
        <f t="shared" si="81"/>
        <v>72.661376145000034</v>
      </c>
      <c r="F1068" s="3"/>
      <c r="G1068" t="str">
        <f t="shared" si="82"/>
        <v>HOLD</v>
      </c>
      <c r="H1068" s="5">
        <f t="shared" si="83"/>
        <v>32.77244828825836</v>
      </c>
      <c r="I1068" s="2">
        <f>IF(G1068="SELL",0,IF(G1068="BUY",ROUNDDOWN((H1067-Parameters!$B$3)/B1068,0),IF(I1067=0,0,I1067+ROUNDDOWN((H1067+I1067*C1068)/B1068,0))))</f>
        <v>217</v>
      </c>
      <c r="K1068" s="5">
        <f t="shared" si="84"/>
        <v>69.374605999999972</v>
      </c>
      <c r="L1068" s="10">
        <f t="shared" si="85"/>
        <v>232</v>
      </c>
    </row>
    <row r="1069" spans="1:12" x14ac:dyDescent="0.25">
      <c r="A1069" s="1">
        <v>35538</v>
      </c>
      <c r="B1069" s="3">
        <v>76.5625</v>
      </c>
      <c r="C1069" s="3">
        <v>0</v>
      </c>
      <c r="D1069" s="3">
        <f t="shared" si="80"/>
        <v>78.593725119999988</v>
      </c>
      <c r="E1069" s="3">
        <f t="shared" si="81"/>
        <v>72.707704650000039</v>
      </c>
      <c r="F1069" s="3"/>
      <c r="G1069" t="str">
        <f t="shared" si="82"/>
        <v>HOLD</v>
      </c>
      <c r="H1069" s="5">
        <f t="shared" si="83"/>
        <v>32.77244828825836</v>
      </c>
      <c r="I1069" s="2">
        <f>IF(G1069="SELL",0,IF(G1069="BUY",ROUNDDOWN((H1068-Parameters!$B$3)/B1069,0),IF(I1068=0,0,I1068+ROUNDDOWN((H1068+I1068*C1069)/B1069,0))))</f>
        <v>217</v>
      </c>
      <c r="K1069" s="5">
        <f t="shared" si="84"/>
        <v>69.374605999999972</v>
      </c>
      <c r="L1069" s="10">
        <f t="shared" si="85"/>
        <v>232</v>
      </c>
    </row>
    <row r="1070" spans="1:12" x14ac:dyDescent="0.25">
      <c r="A1070" s="1">
        <v>35541</v>
      </c>
      <c r="B1070" s="3">
        <v>76.0625</v>
      </c>
      <c r="C1070" s="3">
        <v>0</v>
      </c>
      <c r="D1070" s="3">
        <f t="shared" si="80"/>
        <v>78.551851179999986</v>
      </c>
      <c r="E1070" s="3">
        <f t="shared" si="81"/>
        <v>72.760126640000038</v>
      </c>
      <c r="F1070" s="3"/>
      <c r="G1070" t="str">
        <f t="shared" si="82"/>
        <v>HOLD</v>
      </c>
      <c r="H1070" s="5">
        <f t="shared" si="83"/>
        <v>32.77244828825836</v>
      </c>
      <c r="I1070" s="2">
        <f>IF(G1070="SELL",0,IF(G1070="BUY",ROUNDDOWN((H1069-Parameters!$B$3)/B1070,0),IF(I1069=0,0,I1069+ROUNDDOWN((H1069+I1069*C1070)/B1070,0))))</f>
        <v>217</v>
      </c>
      <c r="K1070" s="5">
        <f t="shared" si="84"/>
        <v>69.374605999999972</v>
      </c>
      <c r="L1070" s="10">
        <f t="shared" si="85"/>
        <v>232</v>
      </c>
    </row>
    <row r="1071" spans="1:12" x14ac:dyDescent="0.25">
      <c r="A1071" s="1">
        <v>35542</v>
      </c>
      <c r="B1071" s="3">
        <v>77.734298999999993</v>
      </c>
      <c r="C1071" s="3">
        <v>0</v>
      </c>
      <c r="D1071" s="3">
        <f t="shared" si="80"/>
        <v>78.522163219999982</v>
      </c>
      <c r="E1071" s="3">
        <f t="shared" si="81"/>
        <v>72.822235635000027</v>
      </c>
      <c r="F1071" s="3"/>
      <c r="G1071" t="str">
        <f t="shared" si="82"/>
        <v>HOLD</v>
      </c>
      <c r="H1071" s="5">
        <f t="shared" si="83"/>
        <v>32.77244828825836</v>
      </c>
      <c r="I1071" s="2">
        <f>IF(G1071="SELL",0,IF(G1071="BUY",ROUNDDOWN((H1070-Parameters!$B$3)/B1071,0),IF(I1070=0,0,I1070+ROUNDDOWN((H1070+I1070*C1071)/B1071,0))))</f>
        <v>217</v>
      </c>
      <c r="K1071" s="5">
        <f t="shared" si="84"/>
        <v>69.374605999999972</v>
      </c>
      <c r="L1071" s="10">
        <f t="shared" si="85"/>
        <v>232</v>
      </c>
    </row>
    <row r="1072" spans="1:12" x14ac:dyDescent="0.25">
      <c r="A1072" s="1">
        <v>35543</v>
      </c>
      <c r="B1072" s="3">
        <v>77.8125</v>
      </c>
      <c r="C1072" s="3">
        <v>0</v>
      </c>
      <c r="D1072" s="3">
        <f t="shared" si="80"/>
        <v>78.509039279999982</v>
      </c>
      <c r="E1072" s="3">
        <f t="shared" si="81"/>
        <v>72.883407625000032</v>
      </c>
      <c r="F1072" s="3"/>
      <c r="G1072" t="str">
        <f t="shared" si="82"/>
        <v>HOLD</v>
      </c>
      <c r="H1072" s="5">
        <f t="shared" si="83"/>
        <v>32.77244828825836</v>
      </c>
      <c r="I1072" s="2">
        <f>IF(G1072="SELL",0,IF(G1072="BUY",ROUNDDOWN((H1071-Parameters!$B$3)/B1072,0),IF(I1071=0,0,I1071+ROUNDDOWN((H1071+I1071*C1072)/B1072,0))))</f>
        <v>217</v>
      </c>
      <c r="K1072" s="5">
        <f t="shared" si="84"/>
        <v>69.374605999999972</v>
      </c>
      <c r="L1072" s="10">
        <f t="shared" si="85"/>
        <v>232</v>
      </c>
    </row>
    <row r="1073" spans="1:12" x14ac:dyDescent="0.25">
      <c r="A1073" s="1">
        <v>35544</v>
      </c>
      <c r="B1073" s="3">
        <v>77.421798999999993</v>
      </c>
      <c r="C1073" s="3">
        <v>0</v>
      </c>
      <c r="D1073" s="3">
        <f t="shared" si="80"/>
        <v>78.469975259999998</v>
      </c>
      <c r="E1073" s="3">
        <f t="shared" si="81"/>
        <v>72.941298135000039</v>
      </c>
      <c r="F1073" s="3"/>
      <c r="G1073" t="str">
        <f t="shared" si="82"/>
        <v>HOLD</v>
      </c>
      <c r="H1073" s="5">
        <f t="shared" si="83"/>
        <v>32.77244828825836</v>
      </c>
      <c r="I1073" s="2">
        <f>IF(G1073="SELL",0,IF(G1073="BUY",ROUNDDOWN((H1072-Parameters!$B$3)/B1073,0),IF(I1072=0,0,I1072+ROUNDDOWN((H1072+I1072*C1073)/B1073,0))))</f>
        <v>217</v>
      </c>
      <c r="K1073" s="5">
        <f t="shared" si="84"/>
        <v>69.374605999999972</v>
      </c>
      <c r="L1073" s="10">
        <f t="shared" si="85"/>
        <v>232</v>
      </c>
    </row>
    <row r="1074" spans="1:12" x14ac:dyDescent="0.25">
      <c r="A1074" s="1">
        <v>35545</v>
      </c>
      <c r="B1074" s="3">
        <v>76.531197000000006</v>
      </c>
      <c r="C1074" s="3">
        <v>0</v>
      </c>
      <c r="D1074" s="3">
        <f t="shared" si="80"/>
        <v>78.390599199999983</v>
      </c>
      <c r="E1074" s="3">
        <f t="shared" si="81"/>
        <v>73.001376110000038</v>
      </c>
      <c r="F1074" s="3"/>
      <c r="G1074" t="str">
        <f t="shared" si="82"/>
        <v>HOLD</v>
      </c>
      <c r="H1074" s="5">
        <f t="shared" si="83"/>
        <v>32.77244828825836</v>
      </c>
      <c r="I1074" s="2">
        <f>IF(G1074="SELL",0,IF(G1074="BUY",ROUNDDOWN((H1073-Parameters!$B$3)/B1074,0),IF(I1073=0,0,I1073+ROUNDDOWN((H1073+I1073*C1074)/B1074,0))))</f>
        <v>217</v>
      </c>
      <c r="K1074" s="5">
        <f t="shared" si="84"/>
        <v>69.374605999999972</v>
      </c>
      <c r="L1074" s="10">
        <f t="shared" si="85"/>
        <v>232</v>
      </c>
    </row>
    <row r="1075" spans="1:12" x14ac:dyDescent="0.25">
      <c r="A1075" s="1">
        <v>35548</v>
      </c>
      <c r="B1075" s="3">
        <v>77.281197000000006</v>
      </c>
      <c r="C1075" s="3">
        <v>0</v>
      </c>
      <c r="D1075" s="3">
        <f t="shared" si="80"/>
        <v>78.308723139999998</v>
      </c>
      <c r="E1075" s="3">
        <f t="shared" si="81"/>
        <v>73.064969595000036</v>
      </c>
      <c r="F1075" s="3"/>
      <c r="G1075" t="str">
        <f t="shared" si="82"/>
        <v>HOLD</v>
      </c>
      <c r="H1075" s="5">
        <f t="shared" si="83"/>
        <v>32.77244828825836</v>
      </c>
      <c r="I1075" s="2">
        <f>IF(G1075="SELL",0,IF(G1075="BUY",ROUNDDOWN((H1074-Parameters!$B$3)/B1075,0),IF(I1074=0,0,I1074+ROUNDDOWN((H1074+I1074*C1075)/B1075,0))))</f>
        <v>217</v>
      </c>
      <c r="K1075" s="5">
        <f t="shared" si="84"/>
        <v>69.374605999999972</v>
      </c>
      <c r="L1075" s="10">
        <f t="shared" si="85"/>
        <v>232</v>
      </c>
    </row>
    <row r="1076" spans="1:12" x14ac:dyDescent="0.25">
      <c r="A1076" s="1">
        <v>35549</v>
      </c>
      <c r="B1076" s="3">
        <v>79.718697000000006</v>
      </c>
      <c r="C1076" s="3">
        <v>0</v>
      </c>
      <c r="D1076" s="3">
        <f t="shared" si="80"/>
        <v>78.279347079999994</v>
      </c>
      <c r="E1076" s="3">
        <f t="shared" si="81"/>
        <v>73.150282080000039</v>
      </c>
      <c r="F1076" s="3"/>
      <c r="G1076" t="str">
        <f t="shared" si="82"/>
        <v>HOLD</v>
      </c>
      <c r="H1076" s="5">
        <f t="shared" si="83"/>
        <v>32.77244828825836</v>
      </c>
      <c r="I1076" s="2">
        <f>IF(G1076="SELL",0,IF(G1076="BUY",ROUNDDOWN((H1075-Parameters!$B$3)/B1076,0),IF(I1075=0,0,I1075+ROUNDDOWN((H1075+I1075*C1076)/B1076,0))))</f>
        <v>217</v>
      </c>
      <c r="K1076" s="5">
        <f t="shared" si="84"/>
        <v>69.374605999999972</v>
      </c>
      <c r="L1076" s="10">
        <f t="shared" si="85"/>
        <v>232</v>
      </c>
    </row>
    <row r="1077" spans="1:12" x14ac:dyDescent="0.25">
      <c r="A1077" s="1">
        <v>35550</v>
      </c>
      <c r="B1077" s="3">
        <v>80.093697000000006</v>
      </c>
      <c r="C1077" s="3">
        <v>0</v>
      </c>
      <c r="D1077" s="3">
        <f t="shared" ref="D1077:D1140" si="86">AVERAGE(B1028:B1077)</f>
        <v>78.243721019999981</v>
      </c>
      <c r="E1077" s="3">
        <f t="shared" si="81"/>
        <v>73.236688065000038</v>
      </c>
      <c r="F1077" s="3"/>
      <c r="G1077" t="str">
        <f t="shared" si="82"/>
        <v>HOLD</v>
      </c>
      <c r="H1077" s="5">
        <f t="shared" si="83"/>
        <v>32.77244828825836</v>
      </c>
      <c r="I1077" s="2">
        <f>IF(G1077="SELL",0,IF(G1077="BUY",ROUNDDOWN((H1076-Parameters!$B$3)/B1077,0),IF(I1076=0,0,I1076+ROUNDDOWN((H1076+I1076*C1077)/B1077,0))))</f>
        <v>217</v>
      </c>
      <c r="K1077" s="5">
        <f t="shared" si="84"/>
        <v>69.374605999999972</v>
      </c>
      <c r="L1077" s="10">
        <f t="shared" si="85"/>
        <v>232</v>
      </c>
    </row>
    <row r="1078" spans="1:12" x14ac:dyDescent="0.25">
      <c r="A1078" s="1">
        <v>35551</v>
      </c>
      <c r="B1078" s="3">
        <v>80</v>
      </c>
      <c r="C1078" s="3">
        <v>0</v>
      </c>
      <c r="D1078" s="3">
        <f t="shared" si="86"/>
        <v>78.217158979999979</v>
      </c>
      <c r="E1078" s="3">
        <f t="shared" si="81"/>
        <v>73.318875565000027</v>
      </c>
      <c r="F1078" s="3"/>
      <c r="G1078" t="str">
        <f t="shared" si="82"/>
        <v>HOLD</v>
      </c>
      <c r="H1078" s="5">
        <f t="shared" si="83"/>
        <v>32.77244828825836</v>
      </c>
      <c r="I1078" s="2">
        <f>IF(G1078="SELL",0,IF(G1078="BUY",ROUNDDOWN((H1077-Parameters!$B$3)/B1078,0),IF(I1077=0,0,I1077+ROUNDDOWN((H1077+I1077*C1078)/B1078,0))))</f>
        <v>217</v>
      </c>
      <c r="K1078" s="5">
        <f t="shared" si="84"/>
        <v>69.374605999999972</v>
      </c>
      <c r="L1078" s="10">
        <f t="shared" si="85"/>
        <v>232</v>
      </c>
    </row>
    <row r="1079" spans="1:12" x14ac:dyDescent="0.25">
      <c r="A1079" s="1">
        <v>35552</v>
      </c>
      <c r="B1079" s="3">
        <v>81.4375</v>
      </c>
      <c r="C1079" s="3">
        <v>0</v>
      </c>
      <c r="D1079" s="3">
        <f t="shared" si="86"/>
        <v>78.23903503999999</v>
      </c>
      <c r="E1079" s="3">
        <f t="shared" si="81"/>
        <v>73.403875565000021</v>
      </c>
      <c r="F1079" s="3"/>
      <c r="G1079" t="str">
        <f t="shared" si="82"/>
        <v>HOLD</v>
      </c>
      <c r="H1079" s="5">
        <f t="shared" si="83"/>
        <v>32.77244828825836</v>
      </c>
      <c r="I1079" s="2">
        <f>IF(G1079="SELL",0,IF(G1079="BUY",ROUNDDOWN((H1078-Parameters!$B$3)/B1079,0),IF(I1078=0,0,I1078+ROUNDDOWN((H1078+I1078*C1079)/B1079,0))))</f>
        <v>217</v>
      </c>
      <c r="K1079" s="5">
        <f t="shared" si="84"/>
        <v>69.374605999999972</v>
      </c>
      <c r="L1079" s="10">
        <f t="shared" si="85"/>
        <v>232</v>
      </c>
    </row>
    <row r="1080" spans="1:12" x14ac:dyDescent="0.25">
      <c r="A1080" s="1">
        <v>35555</v>
      </c>
      <c r="B1080" s="3">
        <v>83.375</v>
      </c>
      <c r="C1080" s="3">
        <v>0</v>
      </c>
      <c r="D1080" s="3">
        <f t="shared" si="86"/>
        <v>78.299035039999993</v>
      </c>
      <c r="E1080" s="3">
        <f t="shared" si="81"/>
        <v>73.500907065000035</v>
      </c>
      <c r="F1080" s="3"/>
      <c r="G1080" t="str">
        <f t="shared" si="82"/>
        <v>HOLD</v>
      </c>
      <c r="H1080" s="5">
        <f t="shared" si="83"/>
        <v>32.77244828825836</v>
      </c>
      <c r="I1080" s="2">
        <f>IF(G1080="SELL",0,IF(G1080="BUY",ROUNDDOWN((H1079-Parameters!$B$3)/B1080,0),IF(I1079=0,0,I1079+ROUNDDOWN((H1079+I1079*C1080)/B1080,0))))</f>
        <v>217</v>
      </c>
      <c r="K1080" s="5">
        <f t="shared" si="84"/>
        <v>69.374605999999972</v>
      </c>
      <c r="L1080" s="10">
        <f t="shared" si="85"/>
        <v>232</v>
      </c>
    </row>
    <row r="1081" spans="1:12" x14ac:dyDescent="0.25">
      <c r="A1081" s="1">
        <v>35556</v>
      </c>
      <c r="B1081" s="3">
        <v>83.3125</v>
      </c>
      <c r="C1081" s="3">
        <v>0</v>
      </c>
      <c r="D1081" s="3">
        <f t="shared" si="86"/>
        <v>78.338722999999987</v>
      </c>
      <c r="E1081" s="3">
        <f t="shared" si="81"/>
        <v>73.599969565000023</v>
      </c>
      <c r="F1081" s="3"/>
      <c r="G1081" t="str">
        <f t="shared" si="82"/>
        <v>HOLD</v>
      </c>
      <c r="H1081" s="5">
        <f t="shared" si="83"/>
        <v>32.77244828825836</v>
      </c>
      <c r="I1081" s="2">
        <f>IF(G1081="SELL",0,IF(G1081="BUY",ROUNDDOWN((H1080-Parameters!$B$3)/B1081,0),IF(I1080=0,0,I1080+ROUNDDOWN((H1080+I1080*C1081)/B1081,0))))</f>
        <v>217</v>
      </c>
      <c r="K1081" s="5">
        <f t="shared" si="84"/>
        <v>69.374605999999972</v>
      </c>
      <c r="L1081" s="10">
        <f t="shared" si="85"/>
        <v>232</v>
      </c>
    </row>
    <row r="1082" spans="1:12" x14ac:dyDescent="0.25">
      <c r="A1082" s="1">
        <v>35557</v>
      </c>
      <c r="B1082" s="3">
        <v>81.5</v>
      </c>
      <c r="C1082" s="3">
        <v>0</v>
      </c>
      <c r="D1082" s="3">
        <f t="shared" si="86"/>
        <v>78.340910959999988</v>
      </c>
      <c r="E1082" s="3">
        <f t="shared" si="81"/>
        <v>73.69403206500003</v>
      </c>
      <c r="F1082" s="3"/>
      <c r="G1082" t="str">
        <f t="shared" si="82"/>
        <v>HOLD</v>
      </c>
      <c r="H1082" s="5">
        <f t="shared" si="83"/>
        <v>32.77244828825836</v>
      </c>
      <c r="I1082" s="2">
        <f>IF(G1082="SELL",0,IF(G1082="BUY",ROUNDDOWN((H1081-Parameters!$B$3)/B1082,0),IF(I1081=0,0,I1081+ROUNDDOWN((H1081+I1081*C1082)/B1082,0))))</f>
        <v>217</v>
      </c>
      <c r="K1082" s="5">
        <f t="shared" si="84"/>
        <v>69.374605999999972</v>
      </c>
      <c r="L1082" s="10">
        <f t="shared" si="85"/>
        <v>232</v>
      </c>
    </row>
    <row r="1083" spans="1:12" x14ac:dyDescent="0.25">
      <c r="A1083" s="1">
        <v>35558</v>
      </c>
      <c r="B1083" s="3">
        <v>82.0625</v>
      </c>
      <c r="C1083" s="3">
        <v>0</v>
      </c>
      <c r="D1083" s="3">
        <f t="shared" si="86"/>
        <v>78.370287019999992</v>
      </c>
      <c r="E1083" s="3">
        <f t="shared" si="81"/>
        <v>73.790282065000028</v>
      </c>
      <c r="F1083" s="3"/>
      <c r="G1083" t="str">
        <f t="shared" si="82"/>
        <v>HOLD</v>
      </c>
      <c r="H1083" s="5">
        <f t="shared" si="83"/>
        <v>32.77244828825836</v>
      </c>
      <c r="I1083" s="2">
        <f>IF(G1083="SELL",0,IF(G1083="BUY",ROUNDDOWN((H1082-Parameters!$B$3)/B1083,0),IF(I1082=0,0,I1082+ROUNDDOWN((H1082+I1082*C1083)/B1083,0))))</f>
        <v>217</v>
      </c>
      <c r="K1083" s="5">
        <f t="shared" si="84"/>
        <v>69.374605999999972</v>
      </c>
      <c r="L1083" s="10">
        <f t="shared" si="85"/>
        <v>232</v>
      </c>
    </row>
    <row r="1084" spans="1:12" x14ac:dyDescent="0.25">
      <c r="A1084" s="1">
        <v>35559</v>
      </c>
      <c r="B1084" s="3">
        <v>82.625</v>
      </c>
      <c r="C1084" s="3">
        <v>0</v>
      </c>
      <c r="D1084" s="3">
        <f t="shared" si="86"/>
        <v>78.434974979999993</v>
      </c>
      <c r="E1084" s="3">
        <f t="shared" si="81"/>
        <v>73.886532065000026</v>
      </c>
      <c r="F1084" s="3"/>
      <c r="G1084" t="str">
        <f t="shared" si="82"/>
        <v>HOLD</v>
      </c>
      <c r="H1084" s="5">
        <f t="shared" si="83"/>
        <v>32.77244828825836</v>
      </c>
      <c r="I1084" s="2">
        <f>IF(G1084="SELL",0,IF(G1084="BUY",ROUNDDOWN((H1083-Parameters!$B$3)/B1084,0),IF(I1083=0,0,I1083+ROUNDDOWN((H1083+I1083*C1084)/B1084,0))))</f>
        <v>217</v>
      </c>
      <c r="K1084" s="5">
        <f t="shared" si="84"/>
        <v>69.374605999999972</v>
      </c>
      <c r="L1084" s="10">
        <f t="shared" si="85"/>
        <v>232</v>
      </c>
    </row>
    <row r="1085" spans="1:12" x14ac:dyDescent="0.25">
      <c r="A1085" s="1">
        <v>35562</v>
      </c>
      <c r="B1085" s="3">
        <v>84</v>
      </c>
      <c r="C1085" s="3">
        <v>0</v>
      </c>
      <c r="D1085" s="3">
        <f t="shared" si="86"/>
        <v>78.531851039999992</v>
      </c>
      <c r="E1085" s="3">
        <f t="shared" si="81"/>
        <v>73.987938565000022</v>
      </c>
      <c r="F1085" s="3"/>
      <c r="G1085" t="str">
        <f t="shared" si="82"/>
        <v>HOLD</v>
      </c>
      <c r="H1085" s="5">
        <f t="shared" si="83"/>
        <v>32.77244828825836</v>
      </c>
      <c r="I1085" s="2">
        <f>IF(G1085="SELL",0,IF(G1085="BUY",ROUNDDOWN((H1084-Parameters!$B$3)/B1085,0),IF(I1084=0,0,I1084+ROUNDDOWN((H1084+I1084*C1085)/B1085,0))))</f>
        <v>217</v>
      </c>
      <c r="K1085" s="5">
        <f t="shared" si="84"/>
        <v>69.374605999999972</v>
      </c>
      <c r="L1085" s="10">
        <f t="shared" si="85"/>
        <v>232</v>
      </c>
    </row>
    <row r="1086" spans="1:12" x14ac:dyDescent="0.25">
      <c r="A1086" s="1">
        <v>35563</v>
      </c>
      <c r="B1086" s="3">
        <v>83.656197000000006</v>
      </c>
      <c r="C1086" s="3">
        <v>0</v>
      </c>
      <c r="D1086" s="3">
        <f t="shared" si="86"/>
        <v>78.611224979999989</v>
      </c>
      <c r="E1086" s="3">
        <f t="shared" si="81"/>
        <v>74.09114156000004</v>
      </c>
      <c r="F1086" s="3"/>
      <c r="G1086" t="str">
        <f t="shared" si="82"/>
        <v>HOLD</v>
      </c>
      <c r="H1086" s="5">
        <f t="shared" si="83"/>
        <v>32.77244828825836</v>
      </c>
      <c r="I1086" s="2">
        <f>IF(G1086="SELL",0,IF(G1086="BUY",ROUNDDOWN((H1085-Parameters!$B$3)/B1086,0),IF(I1085=0,0,I1085+ROUNDDOWN((H1085+I1085*C1086)/B1086,0))))</f>
        <v>217</v>
      </c>
      <c r="K1086" s="5">
        <f t="shared" si="84"/>
        <v>69.374605999999972</v>
      </c>
      <c r="L1086" s="10">
        <f t="shared" si="85"/>
        <v>232</v>
      </c>
    </row>
    <row r="1087" spans="1:12" x14ac:dyDescent="0.25">
      <c r="A1087" s="1">
        <v>35564</v>
      </c>
      <c r="B1087" s="3">
        <v>83.8125</v>
      </c>
      <c r="C1087" s="3">
        <v>0</v>
      </c>
      <c r="D1087" s="3">
        <f t="shared" si="86"/>
        <v>78.702474979999991</v>
      </c>
      <c r="E1087" s="3">
        <f t="shared" si="81"/>
        <v>74.192079060000026</v>
      </c>
      <c r="F1087" s="3"/>
      <c r="G1087" t="str">
        <f t="shared" si="82"/>
        <v>HOLD</v>
      </c>
      <c r="H1087" s="5">
        <f t="shared" si="83"/>
        <v>32.77244828825836</v>
      </c>
      <c r="I1087" s="2">
        <f>IF(G1087="SELL",0,IF(G1087="BUY",ROUNDDOWN((H1086-Parameters!$B$3)/B1087,0),IF(I1086=0,0,I1086+ROUNDDOWN((H1086+I1086*C1087)/B1087,0))))</f>
        <v>217</v>
      </c>
      <c r="K1087" s="5">
        <f t="shared" si="84"/>
        <v>69.374605999999972</v>
      </c>
      <c r="L1087" s="10">
        <f t="shared" si="85"/>
        <v>232</v>
      </c>
    </row>
    <row r="1088" spans="1:12" x14ac:dyDescent="0.25">
      <c r="A1088" s="1">
        <v>35565</v>
      </c>
      <c r="B1088" s="3">
        <v>84.375</v>
      </c>
      <c r="C1088" s="3">
        <v>0</v>
      </c>
      <c r="D1088" s="3">
        <f t="shared" si="86"/>
        <v>78.778101039999996</v>
      </c>
      <c r="E1088" s="3">
        <f t="shared" si="81"/>
        <v>74.293485575000034</v>
      </c>
      <c r="F1088" s="3"/>
      <c r="G1088" t="str">
        <f t="shared" si="82"/>
        <v>HOLD</v>
      </c>
      <c r="H1088" s="5">
        <f t="shared" si="83"/>
        <v>32.77244828825836</v>
      </c>
      <c r="I1088" s="2">
        <f>IF(G1088="SELL",0,IF(G1088="BUY",ROUNDDOWN((H1087-Parameters!$B$3)/B1088,0),IF(I1087=0,0,I1087+ROUNDDOWN((H1087+I1087*C1088)/B1088,0))))</f>
        <v>217</v>
      </c>
      <c r="K1088" s="5">
        <f t="shared" si="84"/>
        <v>69.374605999999972</v>
      </c>
      <c r="L1088" s="10">
        <f t="shared" si="85"/>
        <v>232</v>
      </c>
    </row>
    <row r="1089" spans="1:12" x14ac:dyDescent="0.25">
      <c r="A1089" s="1">
        <v>35566</v>
      </c>
      <c r="B1089" s="3">
        <v>83.218697000000006</v>
      </c>
      <c r="C1089" s="3">
        <v>0</v>
      </c>
      <c r="D1089" s="3">
        <f t="shared" si="86"/>
        <v>78.839974979999994</v>
      </c>
      <c r="E1089" s="3">
        <f t="shared" si="81"/>
        <v>74.38379807500003</v>
      </c>
      <c r="F1089" s="3"/>
      <c r="G1089" t="str">
        <f t="shared" si="82"/>
        <v>HOLD</v>
      </c>
      <c r="H1089" s="5">
        <f t="shared" si="83"/>
        <v>32.77244828825836</v>
      </c>
      <c r="I1089" s="2">
        <f>IF(G1089="SELL",0,IF(G1089="BUY",ROUNDDOWN((H1088-Parameters!$B$3)/B1089,0),IF(I1088=0,0,I1088+ROUNDDOWN((H1088+I1088*C1089)/B1089,0))))</f>
        <v>217</v>
      </c>
      <c r="K1089" s="5">
        <f t="shared" si="84"/>
        <v>69.374605999999972</v>
      </c>
      <c r="L1089" s="10">
        <f t="shared" si="85"/>
        <v>232</v>
      </c>
    </row>
    <row r="1090" spans="1:12" x14ac:dyDescent="0.25">
      <c r="A1090" s="1">
        <v>35569</v>
      </c>
      <c r="B1090" s="3">
        <v>83.468697000000006</v>
      </c>
      <c r="C1090" s="3">
        <v>0</v>
      </c>
      <c r="D1090" s="3">
        <f t="shared" si="86"/>
        <v>78.892474979999974</v>
      </c>
      <c r="E1090" s="3">
        <f t="shared" si="81"/>
        <v>74.46832906000003</v>
      </c>
      <c r="F1090" s="3"/>
      <c r="G1090" t="str">
        <f t="shared" si="82"/>
        <v>HOLD</v>
      </c>
      <c r="H1090" s="5">
        <f t="shared" si="83"/>
        <v>32.77244828825836</v>
      </c>
      <c r="I1090" s="2">
        <f>IF(G1090="SELL",0,IF(G1090="BUY",ROUNDDOWN((H1089-Parameters!$B$3)/B1090,0),IF(I1089=0,0,I1089+ROUNDDOWN((H1089+I1089*C1090)/B1090,0))))</f>
        <v>217</v>
      </c>
      <c r="K1090" s="5">
        <f t="shared" si="84"/>
        <v>69.374605999999972</v>
      </c>
      <c r="L1090" s="10">
        <f t="shared" si="85"/>
        <v>232</v>
      </c>
    </row>
    <row r="1091" spans="1:12" x14ac:dyDescent="0.25">
      <c r="A1091" s="1">
        <v>35570</v>
      </c>
      <c r="B1091" s="3">
        <v>84.468697000000006</v>
      </c>
      <c r="C1091" s="3">
        <v>0</v>
      </c>
      <c r="D1091" s="3">
        <f t="shared" si="86"/>
        <v>78.948098919999978</v>
      </c>
      <c r="E1091" s="3">
        <f t="shared" si="81"/>
        <v>74.55981355000003</v>
      </c>
      <c r="F1091" s="3"/>
      <c r="G1091" t="str">
        <f t="shared" si="82"/>
        <v>HOLD</v>
      </c>
      <c r="H1091" s="5">
        <f t="shared" si="83"/>
        <v>32.77244828825836</v>
      </c>
      <c r="I1091" s="2">
        <f>IF(G1091="SELL",0,IF(G1091="BUY",ROUNDDOWN((H1090-Parameters!$B$3)/B1091,0),IF(I1090=0,0,I1090+ROUNDDOWN((H1090+I1090*C1091)/B1091,0))))</f>
        <v>217</v>
      </c>
      <c r="K1091" s="5">
        <f t="shared" si="84"/>
        <v>69.374605999999972</v>
      </c>
      <c r="L1091" s="10">
        <f t="shared" si="85"/>
        <v>232</v>
      </c>
    </row>
    <row r="1092" spans="1:12" x14ac:dyDescent="0.25">
      <c r="A1092" s="1">
        <v>35571</v>
      </c>
      <c r="B1092" s="3">
        <v>84.281197000000006</v>
      </c>
      <c r="C1092" s="3">
        <v>0</v>
      </c>
      <c r="D1092" s="3">
        <f t="shared" si="86"/>
        <v>79.008722859999978</v>
      </c>
      <c r="E1092" s="3">
        <f t="shared" si="81"/>
        <v>74.64934453500004</v>
      </c>
      <c r="F1092" s="3"/>
      <c r="G1092" t="str">
        <f t="shared" si="82"/>
        <v>HOLD</v>
      </c>
      <c r="H1092" s="5">
        <f t="shared" si="83"/>
        <v>32.77244828825836</v>
      </c>
      <c r="I1092" s="2">
        <f>IF(G1092="SELL",0,IF(G1092="BUY",ROUNDDOWN((H1091-Parameters!$B$3)/B1092,0),IF(I1091=0,0,I1091+ROUNDDOWN((H1091+I1091*C1092)/B1092,0))))</f>
        <v>217</v>
      </c>
      <c r="K1092" s="5">
        <f t="shared" si="84"/>
        <v>69.374605999999972</v>
      </c>
      <c r="L1092" s="10">
        <f t="shared" si="85"/>
        <v>232</v>
      </c>
    </row>
    <row r="1093" spans="1:12" x14ac:dyDescent="0.25">
      <c r="A1093" s="1">
        <v>35572</v>
      </c>
      <c r="B1093" s="3">
        <v>84</v>
      </c>
      <c r="C1093" s="3">
        <v>0</v>
      </c>
      <c r="D1093" s="3">
        <f t="shared" si="86"/>
        <v>79.07809891999996</v>
      </c>
      <c r="E1093" s="3">
        <f t="shared" si="81"/>
        <v>74.736610540000044</v>
      </c>
      <c r="F1093" s="3"/>
      <c r="G1093" t="str">
        <f t="shared" si="82"/>
        <v>HOLD</v>
      </c>
      <c r="H1093" s="5">
        <f t="shared" si="83"/>
        <v>32.77244828825836</v>
      </c>
      <c r="I1093" s="2">
        <f>IF(G1093="SELL",0,IF(G1093="BUY",ROUNDDOWN((H1092-Parameters!$B$3)/B1093,0),IF(I1092=0,0,I1092+ROUNDDOWN((H1092+I1092*C1093)/B1093,0))))</f>
        <v>217</v>
      </c>
      <c r="K1093" s="5">
        <f t="shared" si="84"/>
        <v>69.374605999999972</v>
      </c>
      <c r="L1093" s="10">
        <f t="shared" si="85"/>
        <v>232</v>
      </c>
    </row>
    <row r="1094" spans="1:12" x14ac:dyDescent="0.25">
      <c r="A1094" s="1">
        <v>35573</v>
      </c>
      <c r="B1094" s="3">
        <v>84.781197000000006</v>
      </c>
      <c r="C1094" s="3">
        <v>0</v>
      </c>
      <c r="D1094" s="3">
        <f t="shared" si="86"/>
        <v>79.188098919999959</v>
      </c>
      <c r="E1094" s="3">
        <f t="shared" si="81"/>
        <v>74.828329025000031</v>
      </c>
      <c r="F1094" s="3"/>
      <c r="G1094" t="str">
        <f t="shared" si="82"/>
        <v>HOLD</v>
      </c>
      <c r="H1094" s="5">
        <f t="shared" si="83"/>
        <v>32.77244828825836</v>
      </c>
      <c r="I1094" s="2">
        <f>IF(G1094="SELL",0,IF(G1094="BUY",ROUNDDOWN((H1093-Parameters!$B$3)/B1094,0),IF(I1093=0,0,I1093+ROUNDDOWN((H1093+I1093*C1094)/B1094,0))))</f>
        <v>217</v>
      </c>
      <c r="K1094" s="5">
        <f t="shared" si="84"/>
        <v>69.374605999999972</v>
      </c>
      <c r="L1094" s="10">
        <f t="shared" si="85"/>
        <v>232</v>
      </c>
    </row>
    <row r="1095" spans="1:12" x14ac:dyDescent="0.25">
      <c r="A1095" s="1">
        <v>35577</v>
      </c>
      <c r="B1095" s="3">
        <v>85.125</v>
      </c>
      <c r="C1095" s="3">
        <v>0</v>
      </c>
      <c r="D1095" s="3">
        <f t="shared" si="86"/>
        <v>79.29684891999996</v>
      </c>
      <c r="E1095" s="3">
        <f t="shared" si="81"/>
        <v>74.922860540000045</v>
      </c>
      <c r="F1095" s="3"/>
      <c r="G1095" t="str">
        <f t="shared" si="82"/>
        <v>HOLD</v>
      </c>
      <c r="H1095" s="5">
        <f t="shared" si="83"/>
        <v>32.77244828825836</v>
      </c>
      <c r="I1095" s="2">
        <f>IF(G1095="SELL",0,IF(G1095="BUY",ROUNDDOWN((H1094-Parameters!$B$3)/B1095,0),IF(I1094=0,0,I1094+ROUNDDOWN((H1094+I1094*C1095)/B1095,0))))</f>
        <v>217</v>
      </c>
      <c r="K1095" s="5">
        <f t="shared" si="84"/>
        <v>69.374605999999972</v>
      </c>
      <c r="L1095" s="10">
        <f t="shared" si="85"/>
        <v>232</v>
      </c>
    </row>
    <row r="1096" spans="1:12" x14ac:dyDescent="0.25">
      <c r="A1096" s="1">
        <v>35578</v>
      </c>
      <c r="B1096" s="3">
        <v>85.109298999999993</v>
      </c>
      <c r="C1096" s="3">
        <v>0</v>
      </c>
      <c r="D1096" s="3">
        <f t="shared" si="86"/>
        <v>79.400910959999962</v>
      </c>
      <c r="E1096" s="3">
        <f t="shared" si="81"/>
        <v>75.014891525000024</v>
      </c>
      <c r="F1096" s="3"/>
      <c r="G1096" t="str">
        <f t="shared" si="82"/>
        <v>HOLD</v>
      </c>
      <c r="H1096" s="5">
        <f t="shared" si="83"/>
        <v>32.77244828825836</v>
      </c>
      <c r="I1096" s="2">
        <f>IF(G1096="SELL",0,IF(G1096="BUY",ROUNDDOWN((H1095-Parameters!$B$3)/B1096,0),IF(I1095=0,0,I1095+ROUNDDOWN((H1095+I1095*C1096)/B1096,0))))</f>
        <v>217</v>
      </c>
      <c r="K1096" s="5">
        <f t="shared" si="84"/>
        <v>69.374605999999972</v>
      </c>
      <c r="L1096" s="10">
        <f t="shared" si="85"/>
        <v>232</v>
      </c>
    </row>
    <row r="1097" spans="1:12" x14ac:dyDescent="0.25">
      <c r="A1097" s="1">
        <v>35579</v>
      </c>
      <c r="B1097" s="3">
        <v>84.609298999999993</v>
      </c>
      <c r="C1097" s="3">
        <v>0</v>
      </c>
      <c r="D1097" s="3">
        <f t="shared" si="86"/>
        <v>79.51216095999996</v>
      </c>
      <c r="E1097" s="3">
        <f t="shared" si="81"/>
        <v>75.107079025000033</v>
      </c>
      <c r="F1097" s="3"/>
      <c r="G1097" t="str">
        <f t="shared" si="82"/>
        <v>HOLD</v>
      </c>
      <c r="H1097" s="5">
        <f t="shared" si="83"/>
        <v>32.77244828825836</v>
      </c>
      <c r="I1097" s="2">
        <f>IF(G1097="SELL",0,IF(G1097="BUY",ROUNDDOWN((H1096-Parameters!$B$3)/B1097,0),IF(I1096=0,0,I1096+ROUNDDOWN((H1096+I1096*C1097)/B1097,0))))</f>
        <v>217</v>
      </c>
      <c r="K1097" s="5">
        <f t="shared" si="84"/>
        <v>69.374605999999972</v>
      </c>
      <c r="L1097" s="10">
        <f t="shared" si="85"/>
        <v>232</v>
      </c>
    </row>
    <row r="1098" spans="1:12" x14ac:dyDescent="0.25">
      <c r="A1098" s="1">
        <v>35580</v>
      </c>
      <c r="B1098" s="3">
        <v>85.156197000000006</v>
      </c>
      <c r="C1098" s="3">
        <v>0</v>
      </c>
      <c r="D1098" s="3">
        <f t="shared" si="86"/>
        <v>79.639660959999958</v>
      </c>
      <c r="E1098" s="3">
        <f t="shared" ref="E1098:E1161" si="87">AVERAGE(B899:B1098)</f>
        <v>75.200829025000019</v>
      </c>
      <c r="F1098" s="3"/>
      <c r="G1098" t="str">
        <f t="shared" si="82"/>
        <v>HOLD</v>
      </c>
      <c r="H1098" s="5">
        <f t="shared" si="83"/>
        <v>32.77244828825836</v>
      </c>
      <c r="I1098" s="2">
        <f>IF(G1098="SELL",0,IF(G1098="BUY",ROUNDDOWN((H1097-Parameters!$B$3)/B1098,0),IF(I1097=0,0,I1097+ROUNDDOWN((H1097+I1097*C1098)/B1098,0))))</f>
        <v>217</v>
      </c>
      <c r="K1098" s="5">
        <f t="shared" si="84"/>
        <v>69.374605999999972</v>
      </c>
      <c r="L1098" s="10">
        <f t="shared" si="85"/>
        <v>232</v>
      </c>
    </row>
    <row r="1099" spans="1:12" x14ac:dyDescent="0.25">
      <c r="A1099" s="1">
        <v>35583</v>
      </c>
      <c r="B1099" s="3">
        <v>84.781197000000006</v>
      </c>
      <c r="C1099" s="3">
        <v>0</v>
      </c>
      <c r="D1099" s="3">
        <f t="shared" si="86"/>
        <v>79.767784899999967</v>
      </c>
      <c r="E1099" s="3">
        <f t="shared" si="87"/>
        <v>75.293329025000034</v>
      </c>
      <c r="F1099" s="3"/>
      <c r="G1099" t="str">
        <f t="shared" si="82"/>
        <v>HOLD</v>
      </c>
      <c r="H1099" s="5">
        <f t="shared" si="83"/>
        <v>32.77244828825836</v>
      </c>
      <c r="I1099" s="2">
        <f>IF(G1099="SELL",0,IF(G1099="BUY",ROUNDDOWN((H1098-Parameters!$B$3)/B1099,0),IF(I1098=0,0,I1098+ROUNDDOWN((H1098+I1098*C1099)/B1099,0))))</f>
        <v>217</v>
      </c>
      <c r="K1099" s="5">
        <f t="shared" si="84"/>
        <v>69.374605999999972</v>
      </c>
      <c r="L1099" s="10">
        <f t="shared" si="85"/>
        <v>232</v>
      </c>
    </row>
    <row r="1100" spans="1:12" x14ac:dyDescent="0.25">
      <c r="A1100" s="1">
        <v>35584</v>
      </c>
      <c r="B1100" s="3">
        <v>84.5</v>
      </c>
      <c r="C1100" s="3">
        <v>0</v>
      </c>
      <c r="D1100" s="3">
        <f t="shared" si="86"/>
        <v>79.88903489999997</v>
      </c>
      <c r="E1100" s="3">
        <f t="shared" si="87"/>
        <v>75.381610540000025</v>
      </c>
      <c r="F1100" s="3"/>
      <c r="G1100" t="str">
        <f t="shared" ref="G1100:G1163" si="88">IF(OR(AND(D1100&gt;E1100,D1099&gt;E1099),AND(D1100&lt;E1100,D1099&lt;E1099)),"HOLD",IF(AND(D1100&gt;E1100,D1099&lt;E1099),"BUY","SELL"))</f>
        <v>HOLD</v>
      </c>
      <c r="H1100" s="5">
        <f t="shared" ref="H1100:H1163" si="89">IF(G1100="BUY",H1099/(I1100*B1100),IF(G1100="SELL",H1099+I1099*B1100,(H1099+I1099*C1100)-((I1100-I1099)*B1100)))</f>
        <v>32.77244828825836</v>
      </c>
      <c r="I1100" s="2">
        <f>IF(G1100="SELL",0,IF(G1100="BUY",ROUNDDOWN((H1099-Parameters!$B$3)/B1100,0),IF(I1099=0,0,I1099+ROUNDDOWN((H1099+I1099*C1100)/B1100,0))))</f>
        <v>217</v>
      </c>
      <c r="K1100" s="5">
        <f t="shared" ref="K1100:K1163" si="90">K1099+L1099*C1100-((L1100-L1099)*B1100)</f>
        <v>69.374605999999972</v>
      </c>
      <c r="L1100" s="10">
        <f t="shared" ref="L1100:L1163" si="91">L1099+ROUNDDOWN((K1099+C1100*L1099)/B1100,0)</f>
        <v>232</v>
      </c>
    </row>
    <row r="1101" spans="1:12" x14ac:dyDescent="0.25">
      <c r="A1101" s="1">
        <v>35585</v>
      </c>
      <c r="B1101" s="3">
        <v>84.406197000000006</v>
      </c>
      <c r="C1101" s="3">
        <v>0</v>
      </c>
      <c r="D1101" s="3">
        <f t="shared" si="86"/>
        <v>79.986534899999967</v>
      </c>
      <c r="E1101" s="3">
        <f t="shared" si="87"/>
        <v>75.469266525000023</v>
      </c>
      <c r="F1101" s="3"/>
      <c r="G1101" t="str">
        <f t="shared" si="88"/>
        <v>HOLD</v>
      </c>
      <c r="H1101" s="5">
        <f t="shared" si="89"/>
        <v>32.77244828825836</v>
      </c>
      <c r="I1101" s="2">
        <f>IF(G1101="SELL",0,IF(G1101="BUY",ROUNDDOWN((H1100-Parameters!$B$3)/B1101,0),IF(I1100=0,0,I1100+ROUNDDOWN((H1100+I1100*C1101)/B1101,0))))</f>
        <v>217</v>
      </c>
      <c r="K1101" s="5">
        <f t="shared" si="90"/>
        <v>69.374605999999972</v>
      </c>
      <c r="L1101" s="10">
        <f t="shared" si="91"/>
        <v>232</v>
      </c>
    </row>
    <row r="1102" spans="1:12" x14ac:dyDescent="0.25">
      <c r="A1102" s="1">
        <v>35586</v>
      </c>
      <c r="B1102" s="3">
        <v>84.718697000000006</v>
      </c>
      <c r="C1102" s="3">
        <v>0</v>
      </c>
      <c r="D1102" s="3">
        <f t="shared" si="86"/>
        <v>80.105908839999969</v>
      </c>
      <c r="E1102" s="3">
        <f t="shared" si="87"/>
        <v>75.558719500000024</v>
      </c>
      <c r="F1102" s="3"/>
      <c r="G1102" t="str">
        <f t="shared" si="88"/>
        <v>HOLD</v>
      </c>
      <c r="H1102" s="5">
        <f t="shared" si="89"/>
        <v>32.77244828825836</v>
      </c>
      <c r="I1102" s="2">
        <f>IF(G1102="SELL",0,IF(G1102="BUY",ROUNDDOWN((H1101-Parameters!$B$3)/B1102,0),IF(I1101=0,0,I1101+ROUNDDOWN((H1101+I1101*C1102)/B1102,0))))</f>
        <v>217</v>
      </c>
      <c r="K1102" s="5">
        <f t="shared" si="90"/>
        <v>69.374605999999972</v>
      </c>
      <c r="L1102" s="10">
        <f t="shared" si="91"/>
        <v>232</v>
      </c>
    </row>
    <row r="1103" spans="1:12" x14ac:dyDescent="0.25">
      <c r="A1103" s="1">
        <v>35587</v>
      </c>
      <c r="B1103" s="3">
        <v>86.375</v>
      </c>
      <c r="C1103" s="3">
        <v>0</v>
      </c>
      <c r="D1103" s="3">
        <f t="shared" si="86"/>
        <v>80.251534899999967</v>
      </c>
      <c r="E1103" s="3">
        <f t="shared" si="87"/>
        <v>75.657626015000034</v>
      </c>
      <c r="F1103" s="3"/>
      <c r="G1103" t="str">
        <f t="shared" si="88"/>
        <v>HOLD</v>
      </c>
      <c r="H1103" s="5">
        <f t="shared" si="89"/>
        <v>32.77244828825836</v>
      </c>
      <c r="I1103" s="2">
        <f>IF(G1103="SELL",0,IF(G1103="BUY",ROUNDDOWN((H1102-Parameters!$B$3)/B1103,0),IF(I1102=0,0,I1102+ROUNDDOWN((H1102+I1102*C1103)/B1103,0))))</f>
        <v>217</v>
      </c>
      <c r="K1103" s="5">
        <f t="shared" si="90"/>
        <v>69.374605999999972</v>
      </c>
      <c r="L1103" s="10">
        <f t="shared" si="91"/>
        <v>232</v>
      </c>
    </row>
    <row r="1104" spans="1:12" x14ac:dyDescent="0.25">
      <c r="A1104" s="1">
        <v>35590</v>
      </c>
      <c r="B1104" s="3">
        <v>86.8125</v>
      </c>
      <c r="C1104" s="3">
        <v>0</v>
      </c>
      <c r="D1104" s="3">
        <f t="shared" si="86"/>
        <v>80.447784899999974</v>
      </c>
      <c r="E1104" s="3">
        <f t="shared" si="87"/>
        <v>75.755595030000038</v>
      </c>
      <c r="F1104" s="3"/>
      <c r="G1104" t="str">
        <f t="shared" si="88"/>
        <v>HOLD</v>
      </c>
      <c r="H1104" s="5">
        <f t="shared" si="89"/>
        <v>32.77244828825836</v>
      </c>
      <c r="I1104" s="2">
        <f>IF(G1104="SELL",0,IF(G1104="BUY",ROUNDDOWN((H1103-Parameters!$B$3)/B1104,0),IF(I1103=0,0,I1103+ROUNDDOWN((H1103+I1103*C1104)/B1104,0))))</f>
        <v>217</v>
      </c>
      <c r="K1104" s="5">
        <f t="shared" si="90"/>
        <v>69.374605999999972</v>
      </c>
      <c r="L1104" s="10">
        <f t="shared" si="91"/>
        <v>232</v>
      </c>
    </row>
    <row r="1105" spans="1:12" x14ac:dyDescent="0.25">
      <c r="A1105" s="1">
        <v>35591</v>
      </c>
      <c r="B1105" s="3">
        <v>87.078102000000001</v>
      </c>
      <c r="C1105" s="3">
        <v>0</v>
      </c>
      <c r="D1105" s="3">
        <f t="shared" si="86"/>
        <v>80.681846939999971</v>
      </c>
      <c r="E1105" s="3">
        <f t="shared" si="87"/>
        <v>75.856689045000024</v>
      </c>
      <c r="F1105" s="3"/>
      <c r="G1105" t="str">
        <f t="shared" si="88"/>
        <v>HOLD</v>
      </c>
      <c r="H1105" s="5">
        <f t="shared" si="89"/>
        <v>32.77244828825836</v>
      </c>
      <c r="I1105" s="2">
        <f>IF(G1105="SELL",0,IF(G1105="BUY",ROUNDDOWN((H1104-Parameters!$B$3)/B1105,0),IF(I1104=0,0,I1104+ROUNDDOWN((H1104+I1104*C1105)/B1105,0))))</f>
        <v>217</v>
      </c>
      <c r="K1105" s="5">
        <f t="shared" si="90"/>
        <v>69.374605999999972</v>
      </c>
      <c r="L1105" s="10">
        <f t="shared" si="91"/>
        <v>232</v>
      </c>
    </row>
    <row r="1106" spans="1:12" x14ac:dyDescent="0.25">
      <c r="A1106" s="1">
        <v>35592</v>
      </c>
      <c r="B1106" s="3">
        <v>87.281197000000006</v>
      </c>
      <c r="C1106" s="3">
        <v>0</v>
      </c>
      <c r="D1106" s="3">
        <f t="shared" si="86"/>
        <v>80.910284899999965</v>
      </c>
      <c r="E1106" s="3">
        <f t="shared" si="87"/>
        <v>75.960439045000044</v>
      </c>
      <c r="F1106" s="3"/>
      <c r="G1106" t="str">
        <f t="shared" si="88"/>
        <v>HOLD</v>
      </c>
      <c r="H1106" s="5">
        <f t="shared" si="89"/>
        <v>32.77244828825836</v>
      </c>
      <c r="I1106" s="2">
        <f>IF(G1106="SELL",0,IF(G1106="BUY",ROUNDDOWN((H1105-Parameters!$B$3)/B1106,0),IF(I1105=0,0,I1105+ROUNDDOWN((H1105+I1105*C1106)/B1106,0))))</f>
        <v>217</v>
      </c>
      <c r="K1106" s="5">
        <f t="shared" si="90"/>
        <v>69.374605999999972</v>
      </c>
      <c r="L1106" s="10">
        <f t="shared" si="91"/>
        <v>232</v>
      </c>
    </row>
    <row r="1107" spans="1:12" x14ac:dyDescent="0.25">
      <c r="A1107" s="1">
        <v>35593</v>
      </c>
      <c r="B1107" s="3">
        <v>88.968697000000006</v>
      </c>
      <c r="C1107" s="3">
        <v>0</v>
      </c>
      <c r="D1107" s="3">
        <f t="shared" si="86"/>
        <v>81.199658839999955</v>
      </c>
      <c r="E1107" s="3">
        <f t="shared" si="87"/>
        <v>76.071376545000035</v>
      </c>
      <c r="F1107" s="3"/>
      <c r="G1107" t="str">
        <f t="shared" si="88"/>
        <v>HOLD</v>
      </c>
      <c r="H1107" s="5">
        <f t="shared" si="89"/>
        <v>32.77244828825836</v>
      </c>
      <c r="I1107" s="2">
        <f>IF(G1107="SELL",0,IF(G1107="BUY",ROUNDDOWN((H1106-Parameters!$B$3)/B1107,0),IF(I1106=0,0,I1106+ROUNDDOWN((H1106+I1106*C1107)/B1107,0))))</f>
        <v>217</v>
      </c>
      <c r="K1107" s="5">
        <f t="shared" si="90"/>
        <v>69.374605999999972</v>
      </c>
      <c r="L1107" s="10">
        <f t="shared" si="91"/>
        <v>232</v>
      </c>
    </row>
    <row r="1108" spans="1:12" x14ac:dyDescent="0.25">
      <c r="A1108" s="1">
        <v>35594</v>
      </c>
      <c r="B1108" s="3">
        <v>89.718697000000006</v>
      </c>
      <c r="C1108" s="3">
        <v>0</v>
      </c>
      <c r="D1108" s="3">
        <f t="shared" si="86"/>
        <v>81.495908839999956</v>
      </c>
      <c r="E1108" s="3">
        <f t="shared" si="87"/>
        <v>76.186611035000027</v>
      </c>
      <c r="F1108" s="3"/>
      <c r="G1108" t="str">
        <f t="shared" si="88"/>
        <v>HOLD</v>
      </c>
      <c r="H1108" s="5">
        <f t="shared" si="89"/>
        <v>32.77244828825836</v>
      </c>
      <c r="I1108" s="2">
        <f>IF(G1108="SELL",0,IF(G1108="BUY",ROUNDDOWN((H1107-Parameters!$B$3)/B1108,0),IF(I1107=0,0,I1107+ROUNDDOWN((H1107+I1107*C1108)/B1108,0))))</f>
        <v>217</v>
      </c>
      <c r="K1108" s="5">
        <f t="shared" si="90"/>
        <v>69.374605999999972</v>
      </c>
      <c r="L1108" s="10">
        <f t="shared" si="91"/>
        <v>232</v>
      </c>
    </row>
    <row r="1109" spans="1:12" x14ac:dyDescent="0.25">
      <c r="A1109" s="1">
        <v>35597</v>
      </c>
      <c r="B1109" s="3">
        <v>89.75</v>
      </c>
      <c r="C1109" s="3">
        <v>0</v>
      </c>
      <c r="D1109" s="3">
        <f t="shared" si="86"/>
        <v>81.774034899999961</v>
      </c>
      <c r="E1109" s="3">
        <f t="shared" si="87"/>
        <v>76.305283025000037</v>
      </c>
      <c r="F1109" s="3"/>
      <c r="G1109" t="str">
        <f t="shared" si="88"/>
        <v>HOLD</v>
      </c>
      <c r="H1109" s="5">
        <f t="shared" si="89"/>
        <v>32.77244828825836</v>
      </c>
      <c r="I1109" s="2">
        <f>IF(G1109="SELL",0,IF(G1109="BUY",ROUNDDOWN((H1108-Parameters!$B$3)/B1109,0),IF(I1108=0,0,I1108+ROUNDDOWN((H1108+I1108*C1109)/B1109,0))))</f>
        <v>217</v>
      </c>
      <c r="K1109" s="5">
        <f t="shared" si="90"/>
        <v>69.374605999999972</v>
      </c>
      <c r="L1109" s="10">
        <f t="shared" si="91"/>
        <v>232</v>
      </c>
    </row>
    <row r="1110" spans="1:12" x14ac:dyDescent="0.25">
      <c r="A1110" s="1">
        <v>35598</v>
      </c>
      <c r="B1110" s="3">
        <v>89.625</v>
      </c>
      <c r="C1110" s="3">
        <v>0</v>
      </c>
      <c r="D1110" s="3">
        <f t="shared" si="86"/>
        <v>82.043722859999946</v>
      </c>
      <c r="E1110" s="3">
        <f t="shared" si="87"/>
        <v>76.426767515000037</v>
      </c>
      <c r="F1110" s="3"/>
      <c r="G1110" t="str">
        <f t="shared" si="88"/>
        <v>HOLD</v>
      </c>
      <c r="H1110" s="5">
        <f t="shared" si="89"/>
        <v>32.77244828825836</v>
      </c>
      <c r="I1110" s="2">
        <f>IF(G1110="SELL",0,IF(G1110="BUY",ROUNDDOWN((H1109-Parameters!$B$3)/B1110,0),IF(I1109=0,0,I1109+ROUNDDOWN((H1109+I1109*C1110)/B1110,0))))</f>
        <v>217</v>
      </c>
      <c r="K1110" s="5">
        <f t="shared" si="90"/>
        <v>69.374605999999972</v>
      </c>
      <c r="L1110" s="10">
        <f t="shared" si="91"/>
        <v>232</v>
      </c>
    </row>
    <row r="1111" spans="1:12" x14ac:dyDescent="0.25">
      <c r="A1111" s="1">
        <v>35599</v>
      </c>
      <c r="B1111" s="3">
        <v>89.3125</v>
      </c>
      <c r="C1111" s="3">
        <v>0</v>
      </c>
      <c r="D1111" s="3">
        <f t="shared" si="86"/>
        <v>82.296222859999943</v>
      </c>
      <c r="E1111" s="3">
        <f t="shared" si="87"/>
        <v>76.544580015000037</v>
      </c>
      <c r="F1111" s="3"/>
      <c r="G1111" t="str">
        <f t="shared" si="88"/>
        <v>HOLD</v>
      </c>
      <c r="H1111" s="5">
        <f t="shared" si="89"/>
        <v>32.77244828825836</v>
      </c>
      <c r="I1111" s="2">
        <f>IF(G1111="SELL",0,IF(G1111="BUY",ROUNDDOWN((H1110-Parameters!$B$3)/B1111,0),IF(I1110=0,0,I1110+ROUNDDOWN((H1110+I1110*C1111)/B1111,0))))</f>
        <v>217</v>
      </c>
      <c r="K1111" s="5">
        <f t="shared" si="90"/>
        <v>69.374605999999972</v>
      </c>
      <c r="L1111" s="10">
        <f t="shared" si="91"/>
        <v>232</v>
      </c>
    </row>
    <row r="1112" spans="1:12" x14ac:dyDescent="0.25">
      <c r="A1112" s="1">
        <v>35600</v>
      </c>
      <c r="B1112" s="3">
        <v>90.234298999999993</v>
      </c>
      <c r="C1112" s="3">
        <v>0</v>
      </c>
      <c r="D1112" s="3">
        <f t="shared" si="86"/>
        <v>82.579658839999951</v>
      </c>
      <c r="E1112" s="3">
        <f t="shared" si="87"/>
        <v>76.666689010000042</v>
      </c>
      <c r="F1112" s="3"/>
      <c r="G1112" t="str">
        <f t="shared" si="88"/>
        <v>HOLD</v>
      </c>
      <c r="H1112" s="5">
        <f t="shared" si="89"/>
        <v>32.77244828825836</v>
      </c>
      <c r="I1112" s="2">
        <f>IF(G1112="SELL",0,IF(G1112="BUY",ROUNDDOWN((H1111-Parameters!$B$3)/B1112,0),IF(I1111=0,0,I1111+ROUNDDOWN((H1111+I1111*C1112)/B1112,0))))</f>
        <v>217</v>
      </c>
      <c r="K1112" s="5">
        <f t="shared" si="90"/>
        <v>69.374605999999972</v>
      </c>
      <c r="L1112" s="10">
        <f t="shared" si="91"/>
        <v>232</v>
      </c>
    </row>
    <row r="1113" spans="1:12" x14ac:dyDescent="0.25">
      <c r="A1113" s="1">
        <v>35601</v>
      </c>
      <c r="B1113" s="3">
        <v>89.578102000000001</v>
      </c>
      <c r="C1113" s="3">
        <v>0.35</v>
      </c>
      <c r="D1113" s="3">
        <f t="shared" si="86"/>
        <v>82.855596939999955</v>
      </c>
      <c r="E1113" s="3">
        <f t="shared" si="87"/>
        <v>76.789501510000036</v>
      </c>
      <c r="F1113" s="3"/>
      <c r="G1113" t="str">
        <f t="shared" si="88"/>
        <v>HOLD</v>
      </c>
      <c r="H1113" s="5">
        <f t="shared" si="89"/>
        <v>19.144346288258347</v>
      </c>
      <c r="I1113" s="2">
        <f>IF(G1113="SELL",0,IF(G1113="BUY",ROUNDDOWN((H1112-Parameters!$B$3)/B1113,0),IF(I1112=0,0,I1112+ROUNDDOWN((H1112+I1112*C1113)/B1113,0))))</f>
        <v>218</v>
      </c>
      <c r="K1113" s="5">
        <f t="shared" si="90"/>
        <v>60.996503999999959</v>
      </c>
      <c r="L1113" s="10">
        <f t="shared" si="91"/>
        <v>233</v>
      </c>
    </row>
    <row r="1114" spans="1:12" x14ac:dyDescent="0.25">
      <c r="A1114" s="1">
        <v>35604</v>
      </c>
      <c r="B1114" s="3">
        <v>87.406197000000006</v>
      </c>
      <c r="C1114" s="3">
        <v>0</v>
      </c>
      <c r="D1114" s="3">
        <f t="shared" si="86"/>
        <v>83.136220879999968</v>
      </c>
      <c r="E1114" s="3">
        <f t="shared" si="87"/>
        <v>76.896844995000038</v>
      </c>
      <c r="F1114" s="3"/>
      <c r="G1114" t="str">
        <f t="shared" si="88"/>
        <v>HOLD</v>
      </c>
      <c r="H1114" s="5">
        <f t="shared" si="89"/>
        <v>19.144346288258347</v>
      </c>
      <c r="I1114" s="2">
        <f>IF(G1114="SELL",0,IF(G1114="BUY",ROUNDDOWN((H1113-Parameters!$B$3)/B1114,0),IF(I1113=0,0,I1113+ROUNDDOWN((H1113+I1113*C1114)/B1114,0))))</f>
        <v>218</v>
      </c>
      <c r="K1114" s="5">
        <f t="shared" si="90"/>
        <v>60.996503999999959</v>
      </c>
      <c r="L1114" s="10">
        <f t="shared" si="91"/>
        <v>233</v>
      </c>
    </row>
    <row r="1115" spans="1:12" x14ac:dyDescent="0.25">
      <c r="A1115" s="1">
        <v>35605</v>
      </c>
      <c r="B1115" s="3">
        <v>89.625</v>
      </c>
      <c r="C1115" s="3">
        <v>0</v>
      </c>
      <c r="D1115" s="3">
        <f t="shared" si="86"/>
        <v>83.441534899999965</v>
      </c>
      <c r="E1115" s="3">
        <f t="shared" si="87"/>
        <v>77.011376510000048</v>
      </c>
      <c r="F1115" s="3"/>
      <c r="G1115" t="str">
        <f t="shared" si="88"/>
        <v>HOLD</v>
      </c>
      <c r="H1115" s="5">
        <f t="shared" si="89"/>
        <v>19.144346288258347</v>
      </c>
      <c r="I1115" s="2">
        <f>IF(G1115="SELL",0,IF(G1115="BUY",ROUNDDOWN((H1114-Parameters!$B$3)/B1115,0),IF(I1114=0,0,I1114+ROUNDDOWN((H1114+I1114*C1115)/B1115,0))))</f>
        <v>218</v>
      </c>
      <c r="K1115" s="5">
        <f t="shared" si="90"/>
        <v>60.996503999999959</v>
      </c>
      <c r="L1115" s="10">
        <f t="shared" si="91"/>
        <v>233</v>
      </c>
    </row>
    <row r="1116" spans="1:12" x14ac:dyDescent="0.25">
      <c r="A1116" s="1">
        <v>35606</v>
      </c>
      <c r="B1116" s="3">
        <v>89</v>
      </c>
      <c r="C1116" s="3">
        <v>0</v>
      </c>
      <c r="D1116" s="3">
        <f t="shared" si="86"/>
        <v>83.709034899999963</v>
      </c>
      <c r="E1116" s="3">
        <f t="shared" si="87"/>
        <v>77.122939010000039</v>
      </c>
      <c r="F1116" s="3"/>
      <c r="G1116" t="str">
        <f t="shared" si="88"/>
        <v>HOLD</v>
      </c>
      <c r="H1116" s="5">
        <f t="shared" si="89"/>
        <v>19.144346288258347</v>
      </c>
      <c r="I1116" s="2">
        <f>IF(G1116="SELL",0,IF(G1116="BUY",ROUNDDOWN((H1115-Parameters!$B$3)/B1116,0),IF(I1115=0,0,I1115+ROUNDDOWN((H1115+I1115*C1116)/B1116,0))))</f>
        <v>218</v>
      </c>
      <c r="K1116" s="5">
        <f t="shared" si="90"/>
        <v>60.996503999999959</v>
      </c>
      <c r="L1116" s="10">
        <f t="shared" si="91"/>
        <v>233</v>
      </c>
    </row>
    <row r="1117" spans="1:12" x14ac:dyDescent="0.25">
      <c r="A1117" s="1">
        <v>35607</v>
      </c>
      <c r="B1117" s="3">
        <v>88.5625</v>
      </c>
      <c r="C1117" s="3">
        <v>0</v>
      </c>
      <c r="D1117" s="3">
        <f t="shared" si="86"/>
        <v>83.950284899999971</v>
      </c>
      <c r="E1117" s="3">
        <f t="shared" si="87"/>
        <v>77.23043901000004</v>
      </c>
      <c r="F1117" s="3"/>
      <c r="G1117" t="str">
        <f t="shared" si="88"/>
        <v>HOLD</v>
      </c>
      <c r="H1117" s="5">
        <f t="shared" si="89"/>
        <v>19.144346288258347</v>
      </c>
      <c r="I1117" s="2">
        <f>IF(G1117="SELL",0,IF(G1117="BUY",ROUNDDOWN((H1116-Parameters!$B$3)/B1117,0),IF(I1116=0,0,I1116+ROUNDDOWN((H1116+I1116*C1117)/B1117,0))))</f>
        <v>218</v>
      </c>
      <c r="K1117" s="5">
        <f t="shared" si="90"/>
        <v>60.996503999999959</v>
      </c>
      <c r="L1117" s="10">
        <f t="shared" si="91"/>
        <v>233</v>
      </c>
    </row>
    <row r="1118" spans="1:12" x14ac:dyDescent="0.25">
      <c r="A1118" s="1">
        <v>35608</v>
      </c>
      <c r="B1118" s="3">
        <v>88.906197000000006</v>
      </c>
      <c r="C1118" s="3">
        <v>0</v>
      </c>
      <c r="D1118" s="3">
        <f t="shared" si="86"/>
        <v>84.204658839999979</v>
      </c>
      <c r="E1118" s="3">
        <f t="shared" si="87"/>
        <v>77.337314010000043</v>
      </c>
      <c r="F1118" s="3"/>
      <c r="G1118" t="str">
        <f t="shared" si="88"/>
        <v>HOLD</v>
      </c>
      <c r="H1118" s="5">
        <f t="shared" si="89"/>
        <v>19.144346288258347</v>
      </c>
      <c r="I1118" s="2">
        <f>IF(G1118="SELL",0,IF(G1118="BUY",ROUNDDOWN((H1117-Parameters!$B$3)/B1118,0),IF(I1117=0,0,I1117+ROUNDDOWN((H1117+I1117*C1118)/B1118,0))))</f>
        <v>218</v>
      </c>
      <c r="K1118" s="5">
        <f t="shared" si="90"/>
        <v>60.996503999999959</v>
      </c>
      <c r="L1118" s="10">
        <f t="shared" si="91"/>
        <v>233</v>
      </c>
    </row>
    <row r="1119" spans="1:12" x14ac:dyDescent="0.25">
      <c r="A1119" s="1">
        <v>35611</v>
      </c>
      <c r="B1119" s="3">
        <v>88.3125</v>
      </c>
      <c r="C1119" s="3">
        <v>0</v>
      </c>
      <c r="D1119" s="3">
        <f t="shared" si="86"/>
        <v>84.439658839999979</v>
      </c>
      <c r="E1119" s="3">
        <f t="shared" si="87"/>
        <v>77.436064010000052</v>
      </c>
      <c r="F1119" s="3"/>
      <c r="G1119" t="str">
        <f t="shared" si="88"/>
        <v>HOLD</v>
      </c>
      <c r="H1119" s="5">
        <f t="shared" si="89"/>
        <v>19.144346288258347</v>
      </c>
      <c r="I1119" s="2">
        <f>IF(G1119="SELL",0,IF(G1119="BUY",ROUNDDOWN((H1118-Parameters!$B$3)/B1119,0),IF(I1118=0,0,I1118+ROUNDDOWN((H1118+I1118*C1119)/B1119,0))))</f>
        <v>218</v>
      </c>
      <c r="K1119" s="5">
        <f t="shared" si="90"/>
        <v>60.996503999999959</v>
      </c>
      <c r="L1119" s="10">
        <f t="shared" si="91"/>
        <v>233</v>
      </c>
    </row>
    <row r="1120" spans="1:12" x14ac:dyDescent="0.25">
      <c r="A1120" s="1">
        <v>35612</v>
      </c>
      <c r="B1120" s="3">
        <v>89.343697000000006</v>
      </c>
      <c r="C1120" s="3">
        <v>0</v>
      </c>
      <c r="D1120" s="3">
        <f t="shared" si="86"/>
        <v>84.705282779999976</v>
      </c>
      <c r="E1120" s="3">
        <f t="shared" si="87"/>
        <v>77.538719995000051</v>
      </c>
      <c r="F1120" s="3"/>
      <c r="G1120" t="str">
        <f t="shared" si="88"/>
        <v>HOLD</v>
      </c>
      <c r="H1120" s="5">
        <f t="shared" si="89"/>
        <v>19.144346288258347</v>
      </c>
      <c r="I1120" s="2">
        <f>IF(G1120="SELL",0,IF(G1120="BUY",ROUNDDOWN((H1119-Parameters!$B$3)/B1120,0),IF(I1119=0,0,I1119+ROUNDDOWN((H1119+I1119*C1120)/B1120,0))))</f>
        <v>218</v>
      </c>
      <c r="K1120" s="5">
        <f t="shared" si="90"/>
        <v>60.996503999999959</v>
      </c>
      <c r="L1120" s="10">
        <f t="shared" si="91"/>
        <v>233</v>
      </c>
    </row>
    <row r="1121" spans="1:12" x14ac:dyDescent="0.25">
      <c r="A1121" s="1">
        <v>35613</v>
      </c>
      <c r="B1121" s="3">
        <v>90.8125</v>
      </c>
      <c r="C1121" s="3">
        <v>0</v>
      </c>
      <c r="D1121" s="3">
        <f t="shared" si="86"/>
        <v>84.966846799999971</v>
      </c>
      <c r="E1121" s="3">
        <f t="shared" si="87"/>
        <v>77.64950151000005</v>
      </c>
      <c r="F1121" s="3"/>
      <c r="G1121" t="str">
        <f t="shared" si="88"/>
        <v>HOLD</v>
      </c>
      <c r="H1121" s="5">
        <f t="shared" si="89"/>
        <v>19.144346288258347</v>
      </c>
      <c r="I1121" s="2">
        <f>IF(G1121="SELL",0,IF(G1121="BUY",ROUNDDOWN((H1120-Parameters!$B$3)/B1121,0),IF(I1120=0,0,I1120+ROUNDDOWN((H1120+I1120*C1121)/B1121,0))))</f>
        <v>218</v>
      </c>
      <c r="K1121" s="5">
        <f t="shared" si="90"/>
        <v>60.996503999999959</v>
      </c>
      <c r="L1121" s="10">
        <f t="shared" si="91"/>
        <v>233</v>
      </c>
    </row>
    <row r="1122" spans="1:12" x14ac:dyDescent="0.25">
      <c r="A1122" s="1">
        <v>35614</v>
      </c>
      <c r="B1122" s="3">
        <v>92.0625</v>
      </c>
      <c r="C1122" s="3">
        <v>0</v>
      </c>
      <c r="D1122" s="3">
        <f t="shared" si="86"/>
        <v>85.251846799999967</v>
      </c>
      <c r="E1122" s="3">
        <f t="shared" si="87"/>
        <v>77.767392515000054</v>
      </c>
      <c r="F1122" s="3"/>
      <c r="G1122" t="str">
        <f t="shared" si="88"/>
        <v>HOLD</v>
      </c>
      <c r="H1122" s="5">
        <f t="shared" si="89"/>
        <v>19.144346288258347</v>
      </c>
      <c r="I1122" s="2">
        <f>IF(G1122="SELL",0,IF(G1122="BUY",ROUNDDOWN((H1121-Parameters!$B$3)/B1122,0),IF(I1121=0,0,I1121+ROUNDDOWN((H1121+I1121*C1122)/B1122,0))))</f>
        <v>218</v>
      </c>
      <c r="K1122" s="5">
        <f t="shared" si="90"/>
        <v>60.996503999999959</v>
      </c>
      <c r="L1122" s="10">
        <f t="shared" si="91"/>
        <v>233</v>
      </c>
    </row>
    <row r="1123" spans="1:12" x14ac:dyDescent="0.25">
      <c r="A1123" s="1">
        <v>35618</v>
      </c>
      <c r="B1123" s="3">
        <v>91.125</v>
      </c>
      <c r="C1123" s="3">
        <v>0</v>
      </c>
      <c r="D1123" s="3">
        <f t="shared" si="86"/>
        <v>85.52591081999995</v>
      </c>
      <c r="E1123" s="3">
        <f t="shared" si="87"/>
        <v>77.879267515000052</v>
      </c>
      <c r="F1123" s="3"/>
      <c r="G1123" t="str">
        <f t="shared" si="88"/>
        <v>HOLD</v>
      </c>
      <c r="H1123" s="5">
        <f t="shared" si="89"/>
        <v>19.144346288258347</v>
      </c>
      <c r="I1123" s="2">
        <f>IF(G1123="SELL",0,IF(G1123="BUY",ROUNDDOWN((H1122-Parameters!$B$3)/B1123,0),IF(I1122=0,0,I1122+ROUNDDOWN((H1122+I1122*C1123)/B1123,0))))</f>
        <v>218</v>
      </c>
      <c r="K1123" s="5">
        <f t="shared" si="90"/>
        <v>60.996503999999959</v>
      </c>
      <c r="L1123" s="10">
        <f t="shared" si="91"/>
        <v>233</v>
      </c>
    </row>
    <row r="1124" spans="1:12" x14ac:dyDescent="0.25">
      <c r="A1124" s="1">
        <v>35619</v>
      </c>
      <c r="B1124" s="3">
        <v>92.078102000000001</v>
      </c>
      <c r="C1124" s="3">
        <v>0</v>
      </c>
      <c r="D1124" s="3">
        <f t="shared" si="86"/>
        <v>85.83684891999998</v>
      </c>
      <c r="E1124" s="3">
        <f t="shared" si="87"/>
        <v>77.996455015000052</v>
      </c>
      <c r="F1124" s="3"/>
      <c r="G1124" t="str">
        <f t="shared" si="88"/>
        <v>HOLD</v>
      </c>
      <c r="H1124" s="5">
        <f t="shared" si="89"/>
        <v>19.144346288258347</v>
      </c>
      <c r="I1124" s="2">
        <f>IF(G1124="SELL",0,IF(G1124="BUY",ROUNDDOWN((H1123-Parameters!$B$3)/B1124,0),IF(I1123=0,0,I1123+ROUNDDOWN((H1123+I1123*C1124)/B1124,0))))</f>
        <v>218</v>
      </c>
      <c r="K1124" s="5">
        <f t="shared" si="90"/>
        <v>60.996503999999959</v>
      </c>
      <c r="L1124" s="10">
        <f t="shared" si="91"/>
        <v>233</v>
      </c>
    </row>
    <row r="1125" spans="1:12" x14ac:dyDescent="0.25">
      <c r="A1125" s="1">
        <v>35620</v>
      </c>
      <c r="B1125" s="3">
        <v>91.0625</v>
      </c>
      <c r="C1125" s="3">
        <v>0</v>
      </c>
      <c r="D1125" s="3">
        <f t="shared" si="86"/>
        <v>86.112474979999988</v>
      </c>
      <c r="E1125" s="3">
        <f t="shared" si="87"/>
        <v>78.108642515000057</v>
      </c>
      <c r="F1125" s="3"/>
      <c r="G1125" t="str">
        <f t="shared" si="88"/>
        <v>HOLD</v>
      </c>
      <c r="H1125" s="5">
        <f t="shared" si="89"/>
        <v>19.144346288258347</v>
      </c>
      <c r="I1125" s="2">
        <f>IF(G1125="SELL",0,IF(G1125="BUY",ROUNDDOWN((H1124-Parameters!$B$3)/B1125,0),IF(I1124=0,0,I1124+ROUNDDOWN((H1124+I1124*C1125)/B1125,0))))</f>
        <v>218</v>
      </c>
      <c r="K1125" s="5">
        <f t="shared" si="90"/>
        <v>60.996503999999959</v>
      </c>
      <c r="L1125" s="10">
        <f t="shared" si="91"/>
        <v>233</v>
      </c>
    </row>
    <row r="1126" spans="1:12" x14ac:dyDescent="0.25">
      <c r="A1126" s="1">
        <v>35621</v>
      </c>
      <c r="B1126" s="3">
        <v>91.468697000000006</v>
      </c>
      <c r="C1126" s="3">
        <v>0</v>
      </c>
      <c r="D1126" s="3">
        <f t="shared" si="86"/>
        <v>86.347474979999987</v>
      </c>
      <c r="E1126" s="3">
        <f t="shared" si="87"/>
        <v>78.22293950500007</v>
      </c>
      <c r="F1126" s="3"/>
      <c r="G1126" t="str">
        <f t="shared" si="88"/>
        <v>HOLD</v>
      </c>
      <c r="H1126" s="5">
        <f t="shared" si="89"/>
        <v>19.144346288258347</v>
      </c>
      <c r="I1126" s="2">
        <f>IF(G1126="SELL",0,IF(G1126="BUY",ROUNDDOWN((H1125-Parameters!$B$3)/B1126,0),IF(I1125=0,0,I1125+ROUNDDOWN((H1125+I1125*C1126)/B1126,0))))</f>
        <v>218</v>
      </c>
      <c r="K1126" s="5">
        <f t="shared" si="90"/>
        <v>60.996503999999959</v>
      </c>
      <c r="L1126" s="10">
        <f t="shared" si="91"/>
        <v>233</v>
      </c>
    </row>
    <row r="1127" spans="1:12" x14ac:dyDescent="0.25">
      <c r="A1127" s="1">
        <v>35622</v>
      </c>
      <c r="B1127" s="3">
        <v>91.781197000000006</v>
      </c>
      <c r="C1127" s="3">
        <v>0</v>
      </c>
      <c r="D1127" s="3">
        <f t="shared" si="86"/>
        <v>86.581224979999988</v>
      </c>
      <c r="E1127" s="3">
        <f t="shared" si="87"/>
        <v>78.338564505000065</v>
      </c>
      <c r="F1127" s="3"/>
      <c r="G1127" t="str">
        <f t="shared" si="88"/>
        <v>HOLD</v>
      </c>
      <c r="H1127" s="5">
        <f t="shared" si="89"/>
        <v>19.144346288258347</v>
      </c>
      <c r="I1127" s="2">
        <f>IF(G1127="SELL",0,IF(G1127="BUY",ROUNDDOWN((H1126-Parameters!$B$3)/B1127,0),IF(I1126=0,0,I1126+ROUNDDOWN((H1126+I1126*C1127)/B1127,0))))</f>
        <v>218</v>
      </c>
      <c r="K1127" s="5">
        <f t="shared" si="90"/>
        <v>60.996503999999959</v>
      </c>
      <c r="L1127" s="10">
        <f t="shared" si="91"/>
        <v>233</v>
      </c>
    </row>
    <row r="1128" spans="1:12" x14ac:dyDescent="0.25">
      <c r="A1128" s="1">
        <v>35625</v>
      </c>
      <c r="B1128" s="3">
        <v>92.0625</v>
      </c>
      <c r="C1128" s="3">
        <v>0</v>
      </c>
      <c r="D1128" s="3">
        <f t="shared" si="86"/>
        <v>86.822474979999981</v>
      </c>
      <c r="E1128" s="3">
        <f t="shared" si="87"/>
        <v>78.455752005000065</v>
      </c>
      <c r="F1128" s="3"/>
      <c r="G1128" t="str">
        <f t="shared" si="88"/>
        <v>HOLD</v>
      </c>
      <c r="H1128" s="5">
        <f t="shared" si="89"/>
        <v>19.144346288258347</v>
      </c>
      <c r="I1128" s="2">
        <f>IF(G1128="SELL",0,IF(G1128="BUY",ROUNDDOWN((H1127-Parameters!$B$3)/B1128,0),IF(I1127=0,0,I1127+ROUNDDOWN((H1127+I1127*C1128)/B1128,0))))</f>
        <v>218</v>
      </c>
      <c r="K1128" s="5">
        <f t="shared" si="90"/>
        <v>60.996503999999959</v>
      </c>
      <c r="L1128" s="10">
        <f t="shared" si="91"/>
        <v>233</v>
      </c>
    </row>
    <row r="1129" spans="1:12" x14ac:dyDescent="0.25">
      <c r="A1129" s="1">
        <v>35626</v>
      </c>
      <c r="B1129" s="3">
        <v>92.531197000000006</v>
      </c>
      <c r="C1129" s="3">
        <v>0</v>
      </c>
      <c r="D1129" s="3">
        <f t="shared" si="86"/>
        <v>87.044348919999976</v>
      </c>
      <c r="E1129" s="3">
        <f t="shared" si="87"/>
        <v>78.574970490000069</v>
      </c>
      <c r="F1129" s="3"/>
      <c r="G1129" t="str">
        <f t="shared" si="88"/>
        <v>HOLD</v>
      </c>
      <c r="H1129" s="5">
        <f t="shared" si="89"/>
        <v>19.144346288258347</v>
      </c>
      <c r="I1129" s="2">
        <f>IF(G1129="SELL",0,IF(G1129="BUY",ROUNDDOWN((H1128-Parameters!$B$3)/B1129,0),IF(I1128=0,0,I1128+ROUNDDOWN((H1128+I1128*C1129)/B1129,0))))</f>
        <v>218</v>
      </c>
      <c r="K1129" s="5">
        <f t="shared" si="90"/>
        <v>60.996503999999959</v>
      </c>
      <c r="L1129" s="10">
        <f t="shared" si="91"/>
        <v>233</v>
      </c>
    </row>
    <row r="1130" spans="1:12" x14ac:dyDescent="0.25">
      <c r="A1130" s="1">
        <v>35627</v>
      </c>
      <c r="B1130" s="3">
        <v>93.75</v>
      </c>
      <c r="C1130" s="3">
        <v>0</v>
      </c>
      <c r="D1130" s="3">
        <f t="shared" si="86"/>
        <v>87.251848919999972</v>
      </c>
      <c r="E1130" s="3">
        <f t="shared" si="87"/>
        <v>78.700595490000055</v>
      </c>
      <c r="F1130" s="3"/>
      <c r="G1130" t="str">
        <f t="shared" si="88"/>
        <v>HOLD</v>
      </c>
      <c r="H1130" s="5">
        <f t="shared" si="89"/>
        <v>19.144346288258347</v>
      </c>
      <c r="I1130" s="2">
        <f>IF(G1130="SELL",0,IF(G1130="BUY",ROUNDDOWN((H1129-Parameters!$B$3)/B1130,0),IF(I1129=0,0,I1129+ROUNDDOWN((H1129+I1129*C1130)/B1130,0))))</f>
        <v>218</v>
      </c>
      <c r="K1130" s="5">
        <f t="shared" si="90"/>
        <v>60.996503999999959</v>
      </c>
      <c r="L1130" s="10">
        <f t="shared" si="91"/>
        <v>233</v>
      </c>
    </row>
    <row r="1131" spans="1:12" x14ac:dyDescent="0.25">
      <c r="A1131" s="1">
        <v>35628</v>
      </c>
      <c r="B1131" s="3">
        <v>93.281197000000006</v>
      </c>
      <c r="C1131" s="3">
        <v>0</v>
      </c>
      <c r="D1131" s="3">
        <f t="shared" si="86"/>
        <v>87.451222859999973</v>
      </c>
      <c r="E1131" s="3">
        <f t="shared" si="87"/>
        <v>78.822001475000064</v>
      </c>
      <c r="F1131" s="3"/>
      <c r="G1131" t="str">
        <f t="shared" si="88"/>
        <v>HOLD</v>
      </c>
      <c r="H1131" s="5">
        <f t="shared" si="89"/>
        <v>19.144346288258347</v>
      </c>
      <c r="I1131" s="2">
        <f>IF(G1131="SELL",0,IF(G1131="BUY",ROUNDDOWN((H1130-Parameters!$B$3)/B1131,0),IF(I1130=0,0,I1130+ROUNDDOWN((H1130+I1130*C1131)/B1131,0))))</f>
        <v>218</v>
      </c>
      <c r="K1131" s="5">
        <f t="shared" si="90"/>
        <v>60.996503999999959</v>
      </c>
      <c r="L1131" s="10">
        <f t="shared" si="91"/>
        <v>233</v>
      </c>
    </row>
    <row r="1132" spans="1:12" x14ac:dyDescent="0.25">
      <c r="A1132" s="1">
        <v>35629</v>
      </c>
      <c r="B1132" s="3">
        <v>91.296798999999993</v>
      </c>
      <c r="C1132" s="3">
        <v>0</v>
      </c>
      <c r="D1132" s="3">
        <f t="shared" si="86"/>
        <v>87.647158839999975</v>
      </c>
      <c r="E1132" s="3">
        <f t="shared" si="87"/>
        <v>78.931141985000068</v>
      </c>
      <c r="F1132" s="3"/>
      <c r="G1132" t="str">
        <f t="shared" si="88"/>
        <v>HOLD</v>
      </c>
      <c r="H1132" s="5">
        <f t="shared" si="89"/>
        <v>19.144346288258347</v>
      </c>
      <c r="I1132" s="2">
        <f>IF(G1132="SELL",0,IF(G1132="BUY",ROUNDDOWN((H1131-Parameters!$B$3)/B1132,0),IF(I1131=0,0,I1131+ROUNDDOWN((H1131+I1131*C1132)/B1132,0))))</f>
        <v>218</v>
      </c>
      <c r="K1132" s="5">
        <f t="shared" si="90"/>
        <v>60.996503999999959</v>
      </c>
      <c r="L1132" s="10">
        <f t="shared" si="91"/>
        <v>233</v>
      </c>
    </row>
    <row r="1133" spans="1:12" x14ac:dyDescent="0.25">
      <c r="A1133" s="1">
        <v>35632</v>
      </c>
      <c r="B1133" s="3">
        <v>91.3125</v>
      </c>
      <c r="C1133" s="3">
        <v>0</v>
      </c>
      <c r="D1133" s="3">
        <f t="shared" si="86"/>
        <v>87.832158839999977</v>
      </c>
      <c r="E1133" s="3">
        <f t="shared" si="87"/>
        <v>79.040673500000068</v>
      </c>
      <c r="F1133" s="3"/>
      <c r="G1133" t="str">
        <f t="shared" si="88"/>
        <v>HOLD</v>
      </c>
      <c r="H1133" s="5">
        <f t="shared" si="89"/>
        <v>19.144346288258347</v>
      </c>
      <c r="I1133" s="2">
        <f>IF(G1133="SELL",0,IF(G1133="BUY",ROUNDDOWN((H1132-Parameters!$B$3)/B1133,0),IF(I1132=0,0,I1132+ROUNDDOWN((H1132+I1132*C1133)/B1133,0))))</f>
        <v>218</v>
      </c>
      <c r="K1133" s="5">
        <f t="shared" si="90"/>
        <v>60.996503999999959</v>
      </c>
      <c r="L1133" s="10">
        <f t="shared" si="91"/>
        <v>233</v>
      </c>
    </row>
    <row r="1134" spans="1:12" x14ac:dyDescent="0.25">
      <c r="A1134" s="1">
        <v>35633</v>
      </c>
      <c r="B1134" s="3">
        <v>93.734298999999993</v>
      </c>
      <c r="C1134" s="3">
        <v>0</v>
      </c>
      <c r="D1134" s="3">
        <f t="shared" si="86"/>
        <v>88.054344819999969</v>
      </c>
      <c r="E1134" s="3">
        <f t="shared" si="87"/>
        <v>79.157626510000057</v>
      </c>
      <c r="F1134" s="3"/>
      <c r="G1134" t="str">
        <f t="shared" si="88"/>
        <v>HOLD</v>
      </c>
      <c r="H1134" s="5">
        <f t="shared" si="89"/>
        <v>19.144346288258347</v>
      </c>
      <c r="I1134" s="2">
        <f>IF(G1134="SELL",0,IF(G1134="BUY",ROUNDDOWN((H1133-Parameters!$B$3)/B1134,0),IF(I1133=0,0,I1133+ROUNDDOWN((H1133+I1133*C1134)/B1134,0))))</f>
        <v>218</v>
      </c>
      <c r="K1134" s="5">
        <f t="shared" si="90"/>
        <v>60.996503999999959</v>
      </c>
      <c r="L1134" s="10">
        <f t="shared" si="91"/>
        <v>233</v>
      </c>
    </row>
    <row r="1135" spans="1:12" x14ac:dyDescent="0.25">
      <c r="A1135" s="1">
        <v>35634</v>
      </c>
      <c r="B1135" s="3">
        <v>93.656197000000006</v>
      </c>
      <c r="C1135" s="3">
        <v>0</v>
      </c>
      <c r="D1135" s="3">
        <f t="shared" si="86"/>
        <v>88.247468759999975</v>
      </c>
      <c r="E1135" s="3">
        <f t="shared" si="87"/>
        <v>79.273798500000055</v>
      </c>
      <c r="F1135" s="3"/>
      <c r="G1135" t="str">
        <f t="shared" si="88"/>
        <v>HOLD</v>
      </c>
      <c r="H1135" s="5">
        <f t="shared" si="89"/>
        <v>19.144346288258347</v>
      </c>
      <c r="I1135" s="2">
        <f>IF(G1135="SELL",0,IF(G1135="BUY",ROUNDDOWN((H1134-Parameters!$B$3)/B1135,0),IF(I1134=0,0,I1134+ROUNDDOWN((H1134+I1134*C1135)/B1135,0))))</f>
        <v>218</v>
      </c>
      <c r="K1135" s="5">
        <f t="shared" si="90"/>
        <v>60.996503999999959</v>
      </c>
      <c r="L1135" s="10">
        <f t="shared" si="91"/>
        <v>233</v>
      </c>
    </row>
    <row r="1136" spans="1:12" x14ac:dyDescent="0.25">
      <c r="A1136" s="1">
        <v>35635</v>
      </c>
      <c r="B1136" s="3">
        <v>94.093697000000006</v>
      </c>
      <c r="C1136" s="3">
        <v>0</v>
      </c>
      <c r="D1136" s="3">
        <f t="shared" si="86"/>
        <v>88.45621875999997</v>
      </c>
      <c r="E1136" s="3">
        <f t="shared" si="87"/>
        <v>79.393563975000049</v>
      </c>
      <c r="F1136" s="3"/>
      <c r="G1136" t="str">
        <f t="shared" si="88"/>
        <v>HOLD</v>
      </c>
      <c r="H1136" s="5">
        <f t="shared" si="89"/>
        <v>19.144346288258347</v>
      </c>
      <c r="I1136" s="2">
        <f>IF(G1136="SELL",0,IF(G1136="BUY",ROUNDDOWN((H1135-Parameters!$B$3)/B1136,0),IF(I1135=0,0,I1135+ROUNDDOWN((H1135+I1135*C1136)/B1136,0))))</f>
        <v>218</v>
      </c>
      <c r="K1136" s="5">
        <f t="shared" si="90"/>
        <v>60.996503999999959</v>
      </c>
      <c r="L1136" s="10">
        <f t="shared" si="91"/>
        <v>233</v>
      </c>
    </row>
    <row r="1137" spans="1:12" x14ac:dyDescent="0.25">
      <c r="A1137" s="1">
        <v>35636</v>
      </c>
      <c r="B1137" s="3">
        <v>94.031197000000006</v>
      </c>
      <c r="C1137" s="3">
        <v>0</v>
      </c>
      <c r="D1137" s="3">
        <f t="shared" si="86"/>
        <v>88.660592699999995</v>
      </c>
      <c r="E1137" s="3">
        <f t="shared" si="87"/>
        <v>79.515751475000059</v>
      </c>
      <c r="F1137" s="3"/>
      <c r="G1137" t="str">
        <f t="shared" si="88"/>
        <v>HOLD</v>
      </c>
      <c r="H1137" s="5">
        <f t="shared" si="89"/>
        <v>19.144346288258347</v>
      </c>
      <c r="I1137" s="2">
        <f>IF(G1137="SELL",0,IF(G1137="BUY",ROUNDDOWN((H1136-Parameters!$B$3)/B1137,0),IF(I1136=0,0,I1136+ROUNDDOWN((H1136+I1136*C1137)/B1137,0))))</f>
        <v>218</v>
      </c>
      <c r="K1137" s="5">
        <f t="shared" si="90"/>
        <v>60.996503999999959</v>
      </c>
      <c r="L1137" s="10">
        <f t="shared" si="91"/>
        <v>233</v>
      </c>
    </row>
    <row r="1138" spans="1:12" x14ac:dyDescent="0.25">
      <c r="A1138" s="1">
        <v>35639</v>
      </c>
      <c r="B1138" s="3">
        <v>93.968697000000006</v>
      </c>
      <c r="C1138" s="3">
        <v>0</v>
      </c>
      <c r="D1138" s="3">
        <f t="shared" si="86"/>
        <v>88.852466640000003</v>
      </c>
      <c r="E1138" s="3">
        <f t="shared" si="87"/>
        <v>79.638329450000057</v>
      </c>
      <c r="F1138" s="3"/>
      <c r="G1138" t="str">
        <f t="shared" si="88"/>
        <v>HOLD</v>
      </c>
      <c r="H1138" s="5">
        <f t="shared" si="89"/>
        <v>19.144346288258347</v>
      </c>
      <c r="I1138" s="2">
        <f>IF(G1138="SELL",0,IF(G1138="BUY",ROUNDDOWN((H1137-Parameters!$B$3)/B1138,0),IF(I1137=0,0,I1137+ROUNDDOWN((H1137+I1137*C1138)/B1138,0))))</f>
        <v>218</v>
      </c>
      <c r="K1138" s="5">
        <f t="shared" si="90"/>
        <v>60.996503999999959</v>
      </c>
      <c r="L1138" s="10">
        <f t="shared" si="91"/>
        <v>233</v>
      </c>
    </row>
    <row r="1139" spans="1:12" x14ac:dyDescent="0.25">
      <c r="A1139" s="1">
        <v>35640</v>
      </c>
      <c r="B1139" s="3">
        <v>94.281197000000006</v>
      </c>
      <c r="C1139" s="3">
        <v>0</v>
      </c>
      <c r="D1139" s="3">
        <f t="shared" si="86"/>
        <v>89.073716639999986</v>
      </c>
      <c r="E1139" s="3">
        <f t="shared" si="87"/>
        <v>79.758172935000061</v>
      </c>
      <c r="F1139" s="3"/>
      <c r="G1139" t="str">
        <f t="shared" si="88"/>
        <v>HOLD</v>
      </c>
      <c r="H1139" s="5">
        <f t="shared" si="89"/>
        <v>19.144346288258347</v>
      </c>
      <c r="I1139" s="2">
        <f>IF(G1139="SELL",0,IF(G1139="BUY",ROUNDDOWN((H1138-Parameters!$B$3)/B1139,0),IF(I1138=0,0,I1138+ROUNDDOWN((H1138+I1138*C1139)/B1139,0))))</f>
        <v>218</v>
      </c>
      <c r="K1139" s="5">
        <f t="shared" si="90"/>
        <v>60.996503999999959</v>
      </c>
      <c r="L1139" s="10">
        <f t="shared" si="91"/>
        <v>233</v>
      </c>
    </row>
    <row r="1140" spans="1:12" x14ac:dyDescent="0.25">
      <c r="A1140" s="1">
        <v>35641</v>
      </c>
      <c r="B1140" s="3">
        <v>95.406197000000006</v>
      </c>
      <c r="C1140" s="3">
        <v>0</v>
      </c>
      <c r="D1140" s="3">
        <f t="shared" si="86"/>
        <v>89.312466639999982</v>
      </c>
      <c r="E1140" s="3">
        <f t="shared" si="87"/>
        <v>79.883172935000061</v>
      </c>
      <c r="F1140" s="3"/>
      <c r="G1140" t="str">
        <f t="shared" si="88"/>
        <v>HOLD</v>
      </c>
      <c r="H1140" s="5">
        <f t="shared" si="89"/>
        <v>19.144346288258347</v>
      </c>
      <c r="I1140" s="2">
        <f>IF(G1140="SELL",0,IF(G1140="BUY",ROUNDDOWN((H1139-Parameters!$B$3)/B1140,0),IF(I1139=0,0,I1139+ROUNDDOWN((H1139+I1139*C1140)/B1140,0))))</f>
        <v>218</v>
      </c>
      <c r="K1140" s="5">
        <f t="shared" si="90"/>
        <v>60.996503999999959</v>
      </c>
      <c r="L1140" s="10">
        <f t="shared" si="91"/>
        <v>233</v>
      </c>
    </row>
    <row r="1141" spans="1:12" x14ac:dyDescent="0.25">
      <c r="A1141" s="1">
        <v>35642</v>
      </c>
      <c r="B1141" s="3">
        <v>95.3125</v>
      </c>
      <c r="C1141" s="3">
        <v>0</v>
      </c>
      <c r="D1141" s="3">
        <f t="shared" ref="D1141:D1204" si="92">AVERAGE(B1092:B1141)</f>
        <v>89.529342699999972</v>
      </c>
      <c r="E1141" s="3">
        <f t="shared" si="87"/>
        <v>80.008172935000061</v>
      </c>
      <c r="F1141" s="3"/>
      <c r="G1141" t="str">
        <f t="shared" si="88"/>
        <v>HOLD</v>
      </c>
      <c r="H1141" s="5">
        <f t="shared" si="89"/>
        <v>19.144346288258347</v>
      </c>
      <c r="I1141" s="2">
        <f>IF(G1141="SELL",0,IF(G1141="BUY",ROUNDDOWN((H1140-Parameters!$B$3)/B1141,0),IF(I1140=0,0,I1140+ROUNDDOWN((H1140+I1140*C1141)/B1141,0))))</f>
        <v>218</v>
      </c>
      <c r="K1141" s="5">
        <f t="shared" si="90"/>
        <v>60.996503999999959</v>
      </c>
      <c r="L1141" s="10">
        <f t="shared" si="91"/>
        <v>233</v>
      </c>
    </row>
    <row r="1142" spans="1:12" x14ac:dyDescent="0.25">
      <c r="A1142" s="1">
        <v>35643</v>
      </c>
      <c r="B1142" s="3">
        <v>94.9375</v>
      </c>
      <c r="C1142" s="3">
        <v>0</v>
      </c>
      <c r="D1142" s="3">
        <f t="shared" si="92"/>
        <v>89.74246875999998</v>
      </c>
      <c r="E1142" s="3">
        <f t="shared" si="87"/>
        <v>80.129579450000051</v>
      </c>
      <c r="F1142" s="3"/>
      <c r="G1142" t="str">
        <f t="shared" si="88"/>
        <v>HOLD</v>
      </c>
      <c r="H1142" s="5">
        <f t="shared" si="89"/>
        <v>19.144346288258347</v>
      </c>
      <c r="I1142" s="2">
        <f>IF(G1142="SELL",0,IF(G1142="BUY",ROUNDDOWN((H1141-Parameters!$B$3)/B1142,0),IF(I1141=0,0,I1141+ROUNDDOWN((H1141+I1141*C1142)/B1142,0))))</f>
        <v>218</v>
      </c>
      <c r="K1142" s="5">
        <f t="shared" si="90"/>
        <v>60.996503999999959</v>
      </c>
      <c r="L1142" s="10">
        <f t="shared" si="91"/>
        <v>233</v>
      </c>
    </row>
    <row r="1143" spans="1:12" x14ac:dyDescent="0.25">
      <c r="A1143" s="1">
        <v>35646</v>
      </c>
      <c r="B1143" s="3">
        <v>95.1875</v>
      </c>
      <c r="C1143" s="3">
        <v>0</v>
      </c>
      <c r="D1143" s="3">
        <f t="shared" si="92"/>
        <v>89.966218759999975</v>
      </c>
      <c r="E1143" s="3">
        <f t="shared" si="87"/>
        <v>80.251298465000048</v>
      </c>
      <c r="F1143" s="3"/>
      <c r="G1143" t="str">
        <f t="shared" si="88"/>
        <v>HOLD</v>
      </c>
      <c r="H1143" s="5">
        <f t="shared" si="89"/>
        <v>19.144346288258347</v>
      </c>
      <c r="I1143" s="2">
        <f>IF(G1143="SELL",0,IF(G1143="BUY",ROUNDDOWN((H1142-Parameters!$B$3)/B1143,0),IF(I1142=0,0,I1142+ROUNDDOWN((H1142+I1142*C1143)/B1143,0))))</f>
        <v>218</v>
      </c>
      <c r="K1143" s="5">
        <f t="shared" si="90"/>
        <v>60.996503999999959</v>
      </c>
      <c r="L1143" s="10">
        <f t="shared" si="91"/>
        <v>233</v>
      </c>
    </row>
    <row r="1144" spans="1:12" x14ac:dyDescent="0.25">
      <c r="A1144" s="1">
        <v>35647</v>
      </c>
      <c r="B1144" s="3">
        <v>95.25</v>
      </c>
      <c r="C1144" s="3">
        <v>0</v>
      </c>
      <c r="D1144" s="3">
        <f t="shared" si="92"/>
        <v>90.175594819999972</v>
      </c>
      <c r="E1144" s="3">
        <f t="shared" si="87"/>
        <v>80.371454980000053</v>
      </c>
      <c r="F1144" s="3"/>
      <c r="G1144" t="str">
        <f t="shared" si="88"/>
        <v>HOLD</v>
      </c>
      <c r="H1144" s="5">
        <f t="shared" si="89"/>
        <v>19.144346288258347</v>
      </c>
      <c r="I1144" s="2">
        <f>IF(G1144="SELL",0,IF(G1144="BUY",ROUNDDOWN((H1143-Parameters!$B$3)/B1144,0),IF(I1143=0,0,I1143+ROUNDDOWN((H1143+I1143*C1144)/B1144,0))))</f>
        <v>218</v>
      </c>
      <c r="K1144" s="5">
        <f t="shared" si="90"/>
        <v>60.996503999999959</v>
      </c>
      <c r="L1144" s="10">
        <f t="shared" si="91"/>
        <v>233</v>
      </c>
    </row>
    <row r="1145" spans="1:12" x14ac:dyDescent="0.25">
      <c r="A1145" s="1">
        <v>35648</v>
      </c>
      <c r="B1145" s="3">
        <v>96.031197000000006</v>
      </c>
      <c r="C1145" s="3">
        <v>0</v>
      </c>
      <c r="D1145" s="3">
        <f t="shared" si="92"/>
        <v>90.39371875999997</v>
      </c>
      <c r="E1145" s="3">
        <f t="shared" si="87"/>
        <v>80.495985965000045</v>
      </c>
      <c r="F1145" s="3"/>
      <c r="G1145" t="str">
        <f t="shared" si="88"/>
        <v>HOLD</v>
      </c>
      <c r="H1145" s="5">
        <f t="shared" si="89"/>
        <v>19.144346288258347</v>
      </c>
      <c r="I1145" s="2">
        <f>IF(G1145="SELL",0,IF(G1145="BUY",ROUNDDOWN((H1144-Parameters!$B$3)/B1145,0),IF(I1144=0,0,I1144+ROUNDDOWN((H1144+I1144*C1145)/B1145,0))))</f>
        <v>218</v>
      </c>
      <c r="K1145" s="5">
        <f t="shared" si="90"/>
        <v>60.996503999999959</v>
      </c>
      <c r="L1145" s="10">
        <f t="shared" si="91"/>
        <v>233</v>
      </c>
    </row>
    <row r="1146" spans="1:12" x14ac:dyDescent="0.25">
      <c r="A1146" s="1">
        <v>35649</v>
      </c>
      <c r="B1146" s="3">
        <v>95.3125</v>
      </c>
      <c r="C1146" s="3">
        <v>0</v>
      </c>
      <c r="D1146" s="3">
        <f t="shared" si="92"/>
        <v>90.597782779999974</v>
      </c>
      <c r="E1146" s="3">
        <f t="shared" si="87"/>
        <v>80.619423465000054</v>
      </c>
      <c r="F1146" s="3"/>
      <c r="G1146" t="str">
        <f t="shared" si="88"/>
        <v>HOLD</v>
      </c>
      <c r="H1146" s="5">
        <f t="shared" si="89"/>
        <v>19.144346288258347</v>
      </c>
      <c r="I1146" s="2">
        <f>IF(G1146="SELL",0,IF(G1146="BUY",ROUNDDOWN((H1145-Parameters!$B$3)/B1146,0),IF(I1145=0,0,I1145+ROUNDDOWN((H1145+I1145*C1146)/B1146,0))))</f>
        <v>218</v>
      </c>
      <c r="K1146" s="5">
        <f t="shared" si="90"/>
        <v>60.996503999999959</v>
      </c>
      <c r="L1146" s="10">
        <f t="shared" si="91"/>
        <v>233</v>
      </c>
    </row>
    <row r="1147" spans="1:12" x14ac:dyDescent="0.25">
      <c r="A1147" s="1">
        <v>35650</v>
      </c>
      <c r="B1147" s="3">
        <v>93.375</v>
      </c>
      <c r="C1147" s="3">
        <v>0</v>
      </c>
      <c r="D1147" s="3">
        <f t="shared" si="92"/>
        <v>90.77309679999999</v>
      </c>
      <c r="E1147" s="3">
        <f t="shared" si="87"/>
        <v>80.732001970000042</v>
      </c>
      <c r="F1147" s="3"/>
      <c r="G1147" t="str">
        <f t="shared" si="88"/>
        <v>HOLD</v>
      </c>
      <c r="H1147" s="5">
        <f t="shared" si="89"/>
        <v>19.144346288258347</v>
      </c>
      <c r="I1147" s="2">
        <f>IF(G1147="SELL",0,IF(G1147="BUY",ROUNDDOWN((H1146-Parameters!$B$3)/B1147,0),IF(I1146=0,0,I1146+ROUNDDOWN((H1146+I1146*C1147)/B1147,0))))</f>
        <v>218</v>
      </c>
      <c r="K1147" s="5">
        <f t="shared" si="90"/>
        <v>60.996503999999959</v>
      </c>
      <c r="L1147" s="10">
        <f t="shared" si="91"/>
        <v>233</v>
      </c>
    </row>
    <row r="1148" spans="1:12" x14ac:dyDescent="0.25">
      <c r="A1148" s="1">
        <v>35653</v>
      </c>
      <c r="B1148" s="3">
        <v>94.0625</v>
      </c>
      <c r="C1148" s="3">
        <v>0</v>
      </c>
      <c r="D1148" s="3">
        <f t="shared" si="92"/>
        <v>90.951222859999973</v>
      </c>
      <c r="E1148" s="3">
        <f t="shared" si="87"/>
        <v>80.85106447000004</v>
      </c>
      <c r="F1148" s="3"/>
      <c r="G1148" t="str">
        <f t="shared" si="88"/>
        <v>HOLD</v>
      </c>
      <c r="H1148" s="5">
        <f t="shared" si="89"/>
        <v>19.144346288258347</v>
      </c>
      <c r="I1148" s="2">
        <f>IF(G1148="SELL",0,IF(G1148="BUY",ROUNDDOWN((H1147-Parameters!$B$3)/B1148,0),IF(I1147=0,0,I1147+ROUNDDOWN((H1147+I1147*C1148)/B1148,0))))</f>
        <v>218</v>
      </c>
      <c r="K1148" s="5">
        <f t="shared" si="90"/>
        <v>60.996503999999959</v>
      </c>
      <c r="L1148" s="10">
        <f t="shared" si="91"/>
        <v>233</v>
      </c>
    </row>
    <row r="1149" spans="1:12" x14ac:dyDescent="0.25">
      <c r="A1149" s="1">
        <v>35654</v>
      </c>
      <c r="B1149" s="3">
        <v>92.5625</v>
      </c>
      <c r="C1149" s="3">
        <v>0</v>
      </c>
      <c r="D1149" s="3">
        <f t="shared" si="92"/>
        <v>91.106848919999962</v>
      </c>
      <c r="E1149" s="3">
        <f t="shared" si="87"/>
        <v>80.962314470000052</v>
      </c>
      <c r="F1149" s="3"/>
      <c r="G1149" t="str">
        <f t="shared" si="88"/>
        <v>HOLD</v>
      </c>
      <c r="H1149" s="5">
        <f t="shared" si="89"/>
        <v>19.144346288258347</v>
      </c>
      <c r="I1149" s="2">
        <f>IF(G1149="SELL",0,IF(G1149="BUY",ROUNDDOWN((H1148-Parameters!$B$3)/B1149,0),IF(I1148=0,0,I1148+ROUNDDOWN((H1148+I1148*C1149)/B1149,0))))</f>
        <v>218</v>
      </c>
      <c r="K1149" s="5">
        <f t="shared" si="90"/>
        <v>60.996503999999959</v>
      </c>
      <c r="L1149" s="10">
        <f t="shared" si="91"/>
        <v>233</v>
      </c>
    </row>
    <row r="1150" spans="1:12" x14ac:dyDescent="0.25">
      <c r="A1150" s="1">
        <v>35655</v>
      </c>
      <c r="B1150" s="3">
        <v>92.281197000000006</v>
      </c>
      <c r="C1150" s="3">
        <v>0</v>
      </c>
      <c r="D1150" s="3">
        <f t="shared" si="92"/>
        <v>91.262472859999974</v>
      </c>
      <c r="E1150" s="3">
        <f t="shared" si="87"/>
        <v>81.074501970000043</v>
      </c>
      <c r="F1150" s="3"/>
      <c r="G1150" t="str">
        <f t="shared" si="88"/>
        <v>HOLD</v>
      </c>
      <c r="H1150" s="5">
        <f t="shared" si="89"/>
        <v>19.144346288258347</v>
      </c>
      <c r="I1150" s="2">
        <f>IF(G1150="SELL",0,IF(G1150="BUY",ROUNDDOWN((H1149-Parameters!$B$3)/B1150,0),IF(I1149=0,0,I1149+ROUNDDOWN((H1149+I1149*C1150)/B1150,0))))</f>
        <v>218</v>
      </c>
      <c r="K1150" s="5">
        <f t="shared" si="90"/>
        <v>60.996503999999959</v>
      </c>
      <c r="L1150" s="10">
        <f t="shared" si="91"/>
        <v>233</v>
      </c>
    </row>
    <row r="1151" spans="1:12" x14ac:dyDescent="0.25">
      <c r="A1151" s="1">
        <v>35656</v>
      </c>
      <c r="B1151" s="3">
        <v>92.625</v>
      </c>
      <c r="C1151" s="3">
        <v>0</v>
      </c>
      <c r="D1151" s="3">
        <f t="shared" si="92"/>
        <v>91.426848919999969</v>
      </c>
      <c r="E1151" s="3">
        <f t="shared" si="87"/>
        <v>81.185595985000035</v>
      </c>
      <c r="F1151" s="3"/>
      <c r="G1151" t="str">
        <f t="shared" si="88"/>
        <v>HOLD</v>
      </c>
      <c r="H1151" s="5">
        <f t="shared" si="89"/>
        <v>19.144346288258347</v>
      </c>
      <c r="I1151" s="2">
        <f>IF(G1151="SELL",0,IF(G1151="BUY",ROUNDDOWN((H1150-Parameters!$B$3)/B1151,0),IF(I1150=0,0,I1150+ROUNDDOWN((H1150+I1150*C1151)/B1151,0))))</f>
        <v>218</v>
      </c>
      <c r="K1151" s="5">
        <f t="shared" si="90"/>
        <v>60.996503999999959</v>
      </c>
      <c r="L1151" s="10">
        <f t="shared" si="91"/>
        <v>233</v>
      </c>
    </row>
    <row r="1152" spans="1:12" x14ac:dyDescent="0.25">
      <c r="A1152" s="1">
        <v>35657</v>
      </c>
      <c r="B1152" s="3">
        <v>89.781197000000006</v>
      </c>
      <c r="C1152" s="3">
        <v>0</v>
      </c>
      <c r="D1152" s="3">
        <f t="shared" si="92"/>
        <v>91.528098919999977</v>
      </c>
      <c r="E1152" s="3">
        <f t="shared" si="87"/>
        <v>81.283642975000035</v>
      </c>
      <c r="F1152" s="3"/>
      <c r="G1152" t="str">
        <f t="shared" si="88"/>
        <v>HOLD</v>
      </c>
      <c r="H1152" s="5">
        <f t="shared" si="89"/>
        <v>19.144346288258347</v>
      </c>
      <c r="I1152" s="2">
        <f>IF(G1152="SELL",0,IF(G1152="BUY",ROUNDDOWN((H1151-Parameters!$B$3)/B1152,0),IF(I1151=0,0,I1151+ROUNDDOWN((H1151+I1151*C1152)/B1152,0))))</f>
        <v>218</v>
      </c>
      <c r="K1152" s="5">
        <f t="shared" si="90"/>
        <v>60.996503999999959</v>
      </c>
      <c r="L1152" s="10">
        <f t="shared" si="91"/>
        <v>233</v>
      </c>
    </row>
    <row r="1153" spans="1:12" x14ac:dyDescent="0.25">
      <c r="A1153" s="1">
        <v>35660</v>
      </c>
      <c r="B1153" s="3">
        <v>91.781197000000006</v>
      </c>
      <c r="C1153" s="3">
        <v>0</v>
      </c>
      <c r="D1153" s="3">
        <f t="shared" si="92"/>
        <v>91.636222859999975</v>
      </c>
      <c r="E1153" s="3">
        <f t="shared" si="87"/>
        <v>81.388330475000046</v>
      </c>
      <c r="F1153" s="3"/>
      <c r="G1153" t="str">
        <f t="shared" si="88"/>
        <v>HOLD</v>
      </c>
      <c r="H1153" s="5">
        <f t="shared" si="89"/>
        <v>19.144346288258347</v>
      </c>
      <c r="I1153" s="2">
        <f>IF(G1153="SELL",0,IF(G1153="BUY",ROUNDDOWN((H1152-Parameters!$B$3)/B1153,0),IF(I1152=0,0,I1152+ROUNDDOWN((H1152+I1152*C1153)/B1153,0))))</f>
        <v>218</v>
      </c>
      <c r="K1153" s="5">
        <f t="shared" si="90"/>
        <v>60.996503999999959</v>
      </c>
      <c r="L1153" s="10">
        <f t="shared" si="91"/>
        <v>233</v>
      </c>
    </row>
    <row r="1154" spans="1:12" x14ac:dyDescent="0.25">
      <c r="A1154" s="1">
        <v>35661</v>
      </c>
      <c r="B1154" s="3">
        <v>92.843697000000006</v>
      </c>
      <c r="C1154" s="3">
        <v>0</v>
      </c>
      <c r="D1154" s="3">
        <f t="shared" si="92"/>
        <v>91.756846799999991</v>
      </c>
      <c r="E1154" s="3">
        <f t="shared" si="87"/>
        <v>81.499580475000045</v>
      </c>
      <c r="F1154" s="3"/>
      <c r="G1154" t="str">
        <f t="shared" si="88"/>
        <v>HOLD</v>
      </c>
      <c r="H1154" s="5">
        <f t="shared" si="89"/>
        <v>19.144346288258347</v>
      </c>
      <c r="I1154" s="2">
        <f>IF(G1154="SELL",0,IF(G1154="BUY",ROUNDDOWN((H1153-Parameters!$B$3)/B1154,0),IF(I1153=0,0,I1153+ROUNDDOWN((H1153+I1153*C1154)/B1154,0))))</f>
        <v>218</v>
      </c>
      <c r="K1154" s="5">
        <f t="shared" si="90"/>
        <v>60.996503999999959</v>
      </c>
      <c r="L1154" s="10">
        <f t="shared" si="91"/>
        <v>233</v>
      </c>
    </row>
    <row r="1155" spans="1:12" x14ac:dyDescent="0.25">
      <c r="A1155" s="1">
        <v>35662</v>
      </c>
      <c r="B1155" s="3">
        <v>94.25</v>
      </c>
      <c r="C1155" s="3">
        <v>0</v>
      </c>
      <c r="D1155" s="3">
        <f t="shared" si="92"/>
        <v>91.900284759999977</v>
      </c>
      <c r="E1155" s="3">
        <f t="shared" si="87"/>
        <v>81.615517975000046</v>
      </c>
      <c r="F1155" s="3"/>
      <c r="G1155" t="str">
        <f t="shared" si="88"/>
        <v>HOLD</v>
      </c>
      <c r="H1155" s="5">
        <f t="shared" si="89"/>
        <v>19.144346288258347</v>
      </c>
      <c r="I1155" s="2">
        <f>IF(G1155="SELL",0,IF(G1155="BUY",ROUNDDOWN((H1154-Parameters!$B$3)/B1155,0),IF(I1154=0,0,I1154+ROUNDDOWN((H1154+I1154*C1155)/B1155,0))))</f>
        <v>218</v>
      </c>
      <c r="K1155" s="5">
        <f t="shared" si="90"/>
        <v>60.996503999999959</v>
      </c>
      <c r="L1155" s="10">
        <f t="shared" si="91"/>
        <v>233</v>
      </c>
    </row>
    <row r="1156" spans="1:12" x14ac:dyDescent="0.25">
      <c r="A1156" s="1">
        <v>35663</v>
      </c>
      <c r="B1156" s="3">
        <v>92.593697000000006</v>
      </c>
      <c r="C1156" s="3">
        <v>0</v>
      </c>
      <c r="D1156" s="3">
        <f t="shared" si="92"/>
        <v>92.006534759999994</v>
      </c>
      <c r="E1156" s="3">
        <f t="shared" si="87"/>
        <v>81.721142975000035</v>
      </c>
      <c r="F1156" s="3"/>
      <c r="G1156" t="str">
        <f t="shared" si="88"/>
        <v>HOLD</v>
      </c>
      <c r="H1156" s="5">
        <f t="shared" si="89"/>
        <v>19.144346288258347</v>
      </c>
      <c r="I1156" s="2">
        <f>IF(G1156="SELL",0,IF(G1156="BUY",ROUNDDOWN((H1155-Parameters!$B$3)/B1156,0),IF(I1155=0,0,I1155+ROUNDDOWN((H1155+I1155*C1156)/B1156,0))))</f>
        <v>218</v>
      </c>
      <c r="K1156" s="5">
        <f t="shared" si="90"/>
        <v>60.996503999999959</v>
      </c>
      <c r="L1156" s="10">
        <f t="shared" si="91"/>
        <v>233</v>
      </c>
    </row>
    <row r="1157" spans="1:12" x14ac:dyDescent="0.25">
      <c r="A1157" s="1">
        <v>35664</v>
      </c>
      <c r="B1157" s="3">
        <v>92.5625</v>
      </c>
      <c r="C1157" s="3">
        <v>0</v>
      </c>
      <c r="D1157" s="3">
        <f t="shared" si="92"/>
        <v>92.078410819999988</v>
      </c>
      <c r="E1157" s="3">
        <f t="shared" si="87"/>
        <v>81.819736990000038</v>
      </c>
      <c r="F1157" s="3"/>
      <c r="G1157" t="str">
        <f t="shared" si="88"/>
        <v>HOLD</v>
      </c>
      <c r="H1157" s="5">
        <f t="shared" si="89"/>
        <v>19.144346288258347</v>
      </c>
      <c r="I1157" s="2">
        <f>IF(G1157="SELL",0,IF(G1157="BUY",ROUNDDOWN((H1156-Parameters!$B$3)/B1157,0),IF(I1156=0,0,I1156+ROUNDDOWN((H1156+I1156*C1157)/B1157,0))))</f>
        <v>218</v>
      </c>
      <c r="K1157" s="5">
        <f t="shared" si="90"/>
        <v>60.996503999999959</v>
      </c>
      <c r="L1157" s="10">
        <f t="shared" si="91"/>
        <v>233</v>
      </c>
    </row>
    <row r="1158" spans="1:12" x14ac:dyDescent="0.25">
      <c r="A1158" s="1">
        <v>35667</v>
      </c>
      <c r="B1158" s="3">
        <v>92.218697000000006</v>
      </c>
      <c r="C1158" s="3">
        <v>0</v>
      </c>
      <c r="D1158" s="3">
        <f t="shared" si="92"/>
        <v>92.128410819999985</v>
      </c>
      <c r="E1158" s="3">
        <f t="shared" si="87"/>
        <v>81.915752465000054</v>
      </c>
      <c r="F1158" s="3"/>
      <c r="G1158" t="str">
        <f t="shared" si="88"/>
        <v>HOLD</v>
      </c>
      <c r="H1158" s="5">
        <f t="shared" si="89"/>
        <v>19.144346288258347</v>
      </c>
      <c r="I1158" s="2">
        <f>IF(G1158="SELL",0,IF(G1158="BUY",ROUNDDOWN((H1157-Parameters!$B$3)/B1158,0),IF(I1157=0,0,I1157+ROUNDDOWN((H1157+I1157*C1158)/B1158,0))))</f>
        <v>218</v>
      </c>
      <c r="K1158" s="5">
        <f t="shared" si="90"/>
        <v>60.996503999999959</v>
      </c>
      <c r="L1158" s="10">
        <f t="shared" si="91"/>
        <v>233</v>
      </c>
    </row>
    <row r="1159" spans="1:12" x14ac:dyDescent="0.25">
      <c r="A1159" s="1">
        <v>35668</v>
      </c>
      <c r="B1159" s="3">
        <v>90.859298999999993</v>
      </c>
      <c r="C1159" s="3">
        <v>0</v>
      </c>
      <c r="D1159" s="3">
        <f t="shared" si="92"/>
        <v>92.15059679999996</v>
      </c>
      <c r="E1159" s="3">
        <f t="shared" si="87"/>
        <v>82.002939965000039</v>
      </c>
      <c r="F1159" s="3"/>
      <c r="G1159" t="str">
        <f t="shared" si="88"/>
        <v>HOLD</v>
      </c>
      <c r="H1159" s="5">
        <f t="shared" si="89"/>
        <v>19.144346288258347</v>
      </c>
      <c r="I1159" s="2">
        <f>IF(G1159="SELL",0,IF(G1159="BUY",ROUNDDOWN((H1158-Parameters!$B$3)/B1159,0),IF(I1158=0,0,I1158+ROUNDDOWN((H1158+I1158*C1159)/B1159,0))))</f>
        <v>218</v>
      </c>
      <c r="K1159" s="5">
        <f t="shared" si="90"/>
        <v>60.996503999999959</v>
      </c>
      <c r="L1159" s="10">
        <f t="shared" si="91"/>
        <v>233</v>
      </c>
    </row>
    <row r="1160" spans="1:12" x14ac:dyDescent="0.25">
      <c r="A1160" s="1">
        <v>35669</v>
      </c>
      <c r="B1160" s="3">
        <v>91.406197000000006</v>
      </c>
      <c r="C1160" s="3">
        <v>0</v>
      </c>
      <c r="D1160" s="3">
        <f t="shared" si="92"/>
        <v>92.186220739999968</v>
      </c>
      <c r="E1160" s="3">
        <f t="shared" si="87"/>
        <v>82.093252465000035</v>
      </c>
      <c r="F1160" s="3"/>
      <c r="G1160" t="str">
        <f t="shared" si="88"/>
        <v>HOLD</v>
      </c>
      <c r="H1160" s="5">
        <f t="shared" si="89"/>
        <v>19.144346288258347</v>
      </c>
      <c r="I1160" s="2">
        <f>IF(G1160="SELL",0,IF(G1160="BUY",ROUNDDOWN((H1159-Parameters!$B$3)/B1160,0),IF(I1159=0,0,I1159+ROUNDDOWN((H1159+I1159*C1160)/B1160,0))))</f>
        <v>218</v>
      </c>
      <c r="K1160" s="5">
        <f t="shared" si="90"/>
        <v>60.996503999999959</v>
      </c>
      <c r="L1160" s="10">
        <f t="shared" si="91"/>
        <v>233</v>
      </c>
    </row>
    <row r="1161" spans="1:12" x14ac:dyDescent="0.25">
      <c r="A1161" s="1">
        <v>35670</v>
      </c>
      <c r="B1161" s="3">
        <v>90.015602000000001</v>
      </c>
      <c r="C1161" s="3">
        <v>0</v>
      </c>
      <c r="D1161" s="3">
        <f t="shared" si="92"/>
        <v>92.200282779999966</v>
      </c>
      <c r="E1161" s="3">
        <f t="shared" si="87"/>
        <v>82.177705475000039</v>
      </c>
      <c r="F1161" s="3"/>
      <c r="G1161" t="str">
        <f t="shared" si="88"/>
        <v>HOLD</v>
      </c>
      <c r="H1161" s="5">
        <f t="shared" si="89"/>
        <v>19.144346288258347</v>
      </c>
      <c r="I1161" s="2">
        <f>IF(G1161="SELL",0,IF(G1161="BUY",ROUNDDOWN((H1160-Parameters!$B$3)/B1161,0),IF(I1160=0,0,I1160+ROUNDDOWN((H1160+I1160*C1161)/B1161,0))))</f>
        <v>218</v>
      </c>
      <c r="K1161" s="5">
        <f t="shared" si="90"/>
        <v>60.996503999999959</v>
      </c>
      <c r="L1161" s="10">
        <f t="shared" si="91"/>
        <v>233</v>
      </c>
    </row>
    <row r="1162" spans="1:12" x14ac:dyDescent="0.25">
      <c r="A1162" s="1">
        <v>35671</v>
      </c>
      <c r="B1162" s="3">
        <v>90.375</v>
      </c>
      <c r="C1162" s="3">
        <v>0</v>
      </c>
      <c r="D1162" s="3">
        <f t="shared" si="92"/>
        <v>92.203096799999969</v>
      </c>
      <c r="E1162" s="3">
        <f t="shared" ref="E1162:E1225" si="93">AVERAGE(B963:B1162)</f>
        <v>82.262314965000044</v>
      </c>
      <c r="F1162" s="3"/>
      <c r="G1162" t="str">
        <f t="shared" si="88"/>
        <v>HOLD</v>
      </c>
      <c r="H1162" s="5">
        <f t="shared" si="89"/>
        <v>19.144346288258347</v>
      </c>
      <c r="I1162" s="2">
        <f>IF(G1162="SELL",0,IF(G1162="BUY",ROUNDDOWN((H1161-Parameters!$B$3)/B1162,0),IF(I1161=0,0,I1161+ROUNDDOWN((H1161+I1161*C1162)/B1162,0))))</f>
        <v>218</v>
      </c>
      <c r="K1162" s="5">
        <f t="shared" si="90"/>
        <v>60.996503999999959</v>
      </c>
      <c r="L1162" s="10">
        <f t="shared" si="91"/>
        <v>233</v>
      </c>
    </row>
    <row r="1163" spans="1:12" x14ac:dyDescent="0.25">
      <c r="A1163" s="1">
        <v>35675</v>
      </c>
      <c r="B1163" s="3">
        <v>93.3125</v>
      </c>
      <c r="C1163" s="3">
        <v>0</v>
      </c>
      <c r="D1163" s="3">
        <f t="shared" si="92"/>
        <v>92.27778475999996</v>
      </c>
      <c r="E1163" s="3">
        <f t="shared" si="93"/>
        <v>82.359189965000041</v>
      </c>
      <c r="F1163" s="3"/>
      <c r="G1163" t="str">
        <f t="shared" si="88"/>
        <v>HOLD</v>
      </c>
      <c r="H1163" s="5">
        <f t="shared" si="89"/>
        <v>19.144346288258347</v>
      </c>
      <c r="I1163" s="2">
        <f>IF(G1163="SELL",0,IF(G1163="BUY",ROUNDDOWN((H1162-Parameters!$B$3)/B1163,0),IF(I1162=0,0,I1162+ROUNDDOWN((H1162+I1162*C1163)/B1163,0))))</f>
        <v>218</v>
      </c>
      <c r="K1163" s="5">
        <f t="shared" si="90"/>
        <v>60.996503999999959</v>
      </c>
      <c r="L1163" s="10">
        <f t="shared" si="91"/>
        <v>233</v>
      </c>
    </row>
    <row r="1164" spans="1:12" x14ac:dyDescent="0.25">
      <c r="A1164" s="1">
        <v>35676</v>
      </c>
      <c r="B1164" s="3">
        <v>92.8125</v>
      </c>
      <c r="C1164" s="3">
        <v>0</v>
      </c>
      <c r="D1164" s="3">
        <f t="shared" si="92"/>
        <v>92.385910819999978</v>
      </c>
      <c r="E1164" s="3">
        <f t="shared" si="93"/>
        <v>82.453096480000042</v>
      </c>
      <c r="F1164" s="3"/>
      <c r="G1164" t="str">
        <f t="shared" ref="G1164:G1227" si="94">IF(OR(AND(D1164&gt;E1164,D1163&gt;E1163),AND(D1164&lt;E1164,D1163&lt;E1163)),"HOLD",IF(AND(D1164&gt;E1164,D1163&lt;E1163),"BUY","SELL"))</f>
        <v>HOLD</v>
      </c>
      <c r="H1164" s="5">
        <f t="shared" ref="H1164:H1227" si="95">IF(G1164="BUY",H1163/(I1164*B1164),IF(G1164="SELL",H1163+I1163*B1164,(H1163+I1163*C1164)-((I1164-I1163)*B1164)))</f>
        <v>19.144346288258347</v>
      </c>
      <c r="I1164" s="2">
        <f>IF(G1164="SELL",0,IF(G1164="BUY",ROUNDDOWN((H1163-Parameters!$B$3)/B1164,0),IF(I1163=0,0,I1163+ROUNDDOWN((H1163+I1163*C1164)/B1164,0))))</f>
        <v>218</v>
      </c>
      <c r="K1164" s="5">
        <f t="shared" ref="K1164:K1227" si="96">K1163+L1163*C1164-((L1164-L1163)*B1164)</f>
        <v>60.996503999999959</v>
      </c>
      <c r="L1164" s="10">
        <f t="shared" ref="L1164:L1227" si="97">L1163+ROUNDDOWN((K1163+C1164*L1163)/B1164,0)</f>
        <v>233</v>
      </c>
    </row>
    <row r="1165" spans="1:12" x14ac:dyDescent="0.25">
      <c r="A1165" s="1">
        <v>35677</v>
      </c>
      <c r="B1165" s="3">
        <v>93.406197000000006</v>
      </c>
      <c r="C1165" s="3">
        <v>0</v>
      </c>
      <c r="D1165" s="3">
        <f t="shared" si="92"/>
        <v>92.461534759999978</v>
      </c>
      <c r="E1165" s="3">
        <f t="shared" si="93"/>
        <v>82.549893470000043</v>
      </c>
      <c r="F1165" s="3"/>
      <c r="G1165" t="str">
        <f t="shared" si="94"/>
        <v>HOLD</v>
      </c>
      <c r="H1165" s="5">
        <f t="shared" si="95"/>
        <v>19.144346288258347</v>
      </c>
      <c r="I1165" s="2">
        <f>IF(G1165="SELL",0,IF(G1165="BUY",ROUNDDOWN((H1164-Parameters!$B$3)/B1165,0),IF(I1164=0,0,I1164+ROUNDDOWN((H1164+I1164*C1165)/B1165,0))))</f>
        <v>218</v>
      </c>
      <c r="K1165" s="5">
        <f t="shared" si="96"/>
        <v>60.996503999999959</v>
      </c>
      <c r="L1165" s="10">
        <f t="shared" si="97"/>
        <v>233</v>
      </c>
    </row>
    <row r="1166" spans="1:12" x14ac:dyDescent="0.25">
      <c r="A1166" s="1">
        <v>35678</v>
      </c>
      <c r="B1166" s="3">
        <v>93.140602000000001</v>
      </c>
      <c r="C1166" s="3">
        <v>0</v>
      </c>
      <c r="D1166" s="3">
        <f t="shared" si="92"/>
        <v>92.544346799999985</v>
      </c>
      <c r="E1166" s="3">
        <f t="shared" si="93"/>
        <v>82.642705970000023</v>
      </c>
      <c r="F1166" s="3"/>
      <c r="G1166" t="str">
        <f t="shared" si="94"/>
        <v>HOLD</v>
      </c>
      <c r="H1166" s="5">
        <f t="shared" si="95"/>
        <v>19.144346288258347</v>
      </c>
      <c r="I1166" s="2">
        <f>IF(G1166="SELL",0,IF(G1166="BUY",ROUNDDOWN((H1165-Parameters!$B$3)/B1166,0),IF(I1165=0,0,I1165+ROUNDDOWN((H1165+I1165*C1166)/B1166,0))))</f>
        <v>218</v>
      </c>
      <c r="K1166" s="5">
        <f t="shared" si="96"/>
        <v>60.996503999999959</v>
      </c>
      <c r="L1166" s="10">
        <f t="shared" si="97"/>
        <v>233</v>
      </c>
    </row>
    <row r="1167" spans="1:12" x14ac:dyDescent="0.25">
      <c r="A1167" s="1">
        <v>35681</v>
      </c>
      <c r="B1167" s="3">
        <v>93.546798999999993</v>
      </c>
      <c r="C1167" s="3">
        <v>0</v>
      </c>
      <c r="D1167" s="3">
        <f t="shared" si="92"/>
        <v>92.644032779999975</v>
      </c>
      <c r="E1167" s="3">
        <f t="shared" si="93"/>
        <v>82.73692445500005</v>
      </c>
      <c r="F1167" s="3"/>
      <c r="G1167" t="str">
        <f t="shared" si="94"/>
        <v>HOLD</v>
      </c>
      <c r="H1167" s="5">
        <f t="shared" si="95"/>
        <v>19.144346288258347</v>
      </c>
      <c r="I1167" s="2">
        <f>IF(G1167="SELL",0,IF(G1167="BUY",ROUNDDOWN((H1166-Parameters!$B$3)/B1167,0),IF(I1166=0,0,I1166+ROUNDDOWN((H1166+I1166*C1167)/B1167,0))))</f>
        <v>218</v>
      </c>
      <c r="K1167" s="5">
        <f t="shared" si="96"/>
        <v>60.996503999999959</v>
      </c>
      <c r="L1167" s="10">
        <f t="shared" si="97"/>
        <v>233</v>
      </c>
    </row>
    <row r="1168" spans="1:12" x14ac:dyDescent="0.25">
      <c r="A1168" s="1">
        <v>35682</v>
      </c>
      <c r="B1168" s="3">
        <v>93.593697000000006</v>
      </c>
      <c r="C1168" s="3">
        <v>0</v>
      </c>
      <c r="D1168" s="3">
        <f t="shared" si="92"/>
        <v>92.737782779999975</v>
      </c>
      <c r="E1168" s="3">
        <f t="shared" si="93"/>
        <v>82.831924455000049</v>
      </c>
      <c r="F1168" s="3"/>
      <c r="G1168" t="str">
        <f t="shared" si="94"/>
        <v>HOLD</v>
      </c>
      <c r="H1168" s="5">
        <f t="shared" si="95"/>
        <v>19.144346288258347</v>
      </c>
      <c r="I1168" s="2">
        <f>IF(G1168="SELL",0,IF(G1168="BUY",ROUNDDOWN((H1167-Parameters!$B$3)/B1168,0),IF(I1167=0,0,I1167+ROUNDDOWN((H1167+I1167*C1168)/B1168,0))))</f>
        <v>218</v>
      </c>
      <c r="K1168" s="5">
        <f t="shared" si="96"/>
        <v>60.996503999999959</v>
      </c>
      <c r="L1168" s="10">
        <f t="shared" si="97"/>
        <v>233</v>
      </c>
    </row>
    <row r="1169" spans="1:12" x14ac:dyDescent="0.25">
      <c r="A1169" s="1">
        <v>35683</v>
      </c>
      <c r="B1169" s="3">
        <v>91.656197000000006</v>
      </c>
      <c r="C1169" s="3">
        <v>0</v>
      </c>
      <c r="D1169" s="3">
        <f t="shared" si="92"/>
        <v>92.804656719999983</v>
      </c>
      <c r="E1169" s="3">
        <f t="shared" si="93"/>
        <v>82.914346445000035</v>
      </c>
      <c r="F1169" s="3"/>
      <c r="G1169" t="str">
        <f t="shared" si="94"/>
        <v>HOLD</v>
      </c>
      <c r="H1169" s="5">
        <f t="shared" si="95"/>
        <v>19.144346288258347</v>
      </c>
      <c r="I1169" s="2">
        <f>IF(G1169="SELL",0,IF(G1169="BUY",ROUNDDOWN((H1168-Parameters!$B$3)/B1169,0),IF(I1168=0,0,I1168+ROUNDDOWN((H1168+I1168*C1169)/B1169,0))))</f>
        <v>218</v>
      </c>
      <c r="K1169" s="5">
        <f t="shared" si="96"/>
        <v>60.996503999999959</v>
      </c>
      <c r="L1169" s="10">
        <f t="shared" si="97"/>
        <v>233</v>
      </c>
    </row>
    <row r="1170" spans="1:12" x14ac:dyDescent="0.25">
      <c r="A1170" s="1">
        <v>35684</v>
      </c>
      <c r="B1170" s="3">
        <v>91.1875</v>
      </c>
      <c r="C1170" s="3">
        <v>0</v>
      </c>
      <c r="D1170" s="3">
        <f t="shared" si="92"/>
        <v>92.84153277999998</v>
      </c>
      <c r="E1170" s="3">
        <f t="shared" si="93"/>
        <v>82.989658945000031</v>
      </c>
      <c r="F1170" s="3"/>
      <c r="G1170" t="str">
        <f t="shared" si="94"/>
        <v>HOLD</v>
      </c>
      <c r="H1170" s="5">
        <f t="shared" si="95"/>
        <v>19.144346288258347</v>
      </c>
      <c r="I1170" s="2">
        <f>IF(G1170="SELL",0,IF(G1170="BUY",ROUNDDOWN((H1169-Parameters!$B$3)/B1170,0),IF(I1169=0,0,I1169+ROUNDDOWN((H1169+I1169*C1170)/B1170,0))))</f>
        <v>218</v>
      </c>
      <c r="K1170" s="5">
        <f t="shared" si="96"/>
        <v>60.996503999999959</v>
      </c>
      <c r="L1170" s="10">
        <f t="shared" si="97"/>
        <v>233</v>
      </c>
    </row>
    <row r="1171" spans="1:12" x14ac:dyDescent="0.25">
      <c r="A1171" s="1">
        <v>35685</v>
      </c>
      <c r="B1171" s="3">
        <v>92.656197000000006</v>
      </c>
      <c r="C1171" s="3">
        <v>0</v>
      </c>
      <c r="D1171" s="3">
        <f t="shared" si="92"/>
        <v>92.878406719999987</v>
      </c>
      <c r="E1171" s="3">
        <f t="shared" si="93"/>
        <v>83.073564930000032</v>
      </c>
      <c r="F1171" s="3"/>
      <c r="G1171" t="str">
        <f t="shared" si="94"/>
        <v>HOLD</v>
      </c>
      <c r="H1171" s="5">
        <f t="shared" si="95"/>
        <v>19.144346288258347</v>
      </c>
      <c r="I1171" s="2">
        <f>IF(G1171="SELL",0,IF(G1171="BUY",ROUNDDOWN((H1170-Parameters!$B$3)/B1171,0),IF(I1170=0,0,I1170+ROUNDDOWN((H1170+I1170*C1171)/B1171,0))))</f>
        <v>218</v>
      </c>
      <c r="K1171" s="5">
        <f t="shared" si="96"/>
        <v>60.996503999999959</v>
      </c>
      <c r="L1171" s="10">
        <f t="shared" si="97"/>
        <v>233</v>
      </c>
    </row>
    <row r="1172" spans="1:12" x14ac:dyDescent="0.25">
      <c r="A1172" s="1">
        <v>35688</v>
      </c>
      <c r="B1172" s="3">
        <v>92.5</v>
      </c>
      <c r="C1172" s="3">
        <v>0</v>
      </c>
      <c r="D1172" s="3">
        <f t="shared" si="92"/>
        <v>92.887156719999979</v>
      </c>
      <c r="E1172" s="3">
        <f t="shared" si="93"/>
        <v>83.157393435000031</v>
      </c>
      <c r="F1172" s="3"/>
      <c r="G1172" t="str">
        <f t="shared" si="94"/>
        <v>HOLD</v>
      </c>
      <c r="H1172" s="5">
        <f t="shared" si="95"/>
        <v>19.144346288258347</v>
      </c>
      <c r="I1172" s="2">
        <f>IF(G1172="SELL",0,IF(G1172="BUY",ROUNDDOWN((H1171-Parameters!$B$3)/B1172,0),IF(I1171=0,0,I1171+ROUNDDOWN((H1171+I1171*C1172)/B1172,0))))</f>
        <v>218</v>
      </c>
      <c r="K1172" s="5">
        <f t="shared" si="96"/>
        <v>60.996503999999959</v>
      </c>
      <c r="L1172" s="10">
        <f t="shared" si="97"/>
        <v>233</v>
      </c>
    </row>
    <row r="1173" spans="1:12" x14ac:dyDescent="0.25">
      <c r="A1173" s="1">
        <v>35689</v>
      </c>
      <c r="B1173" s="3">
        <v>94.8125</v>
      </c>
      <c r="C1173" s="3">
        <v>0</v>
      </c>
      <c r="D1173" s="3">
        <f t="shared" si="92"/>
        <v>92.960906719999983</v>
      </c>
      <c r="E1173" s="3">
        <f t="shared" si="93"/>
        <v>83.251377925000028</v>
      </c>
      <c r="F1173" s="3"/>
      <c r="G1173" t="str">
        <f t="shared" si="94"/>
        <v>HOLD</v>
      </c>
      <c r="H1173" s="5">
        <f t="shared" si="95"/>
        <v>19.144346288258347</v>
      </c>
      <c r="I1173" s="2">
        <f>IF(G1173="SELL",0,IF(G1173="BUY",ROUNDDOWN((H1172-Parameters!$B$3)/B1173,0),IF(I1172=0,0,I1172+ROUNDDOWN((H1172+I1172*C1173)/B1173,0))))</f>
        <v>218</v>
      </c>
      <c r="K1173" s="5">
        <f t="shared" si="96"/>
        <v>60.996503999999959</v>
      </c>
      <c r="L1173" s="10">
        <f t="shared" si="97"/>
        <v>233</v>
      </c>
    </row>
    <row r="1174" spans="1:12" x14ac:dyDescent="0.25">
      <c r="A1174" s="1">
        <v>35690</v>
      </c>
      <c r="B1174" s="3">
        <v>94.8125</v>
      </c>
      <c r="C1174" s="3">
        <v>0</v>
      </c>
      <c r="D1174" s="3">
        <f t="shared" si="92"/>
        <v>93.015594679999978</v>
      </c>
      <c r="E1174" s="3">
        <f t="shared" si="93"/>
        <v>83.345206430000033</v>
      </c>
      <c r="F1174" s="3"/>
      <c r="G1174" t="str">
        <f t="shared" si="94"/>
        <v>HOLD</v>
      </c>
      <c r="H1174" s="5">
        <f t="shared" si="95"/>
        <v>19.144346288258347</v>
      </c>
      <c r="I1174" s="2">
        <f>IF(G1174="SELL",0,IF(G1174="BUY",ROUNDDOWN((H1173-Parameters!$B$3)/B1174,0),IF(I1173=0,0,I1173+ROUNDDOWN((H1173+I1173*C1174)/B1174,0))))</f>
        <v>218</v>
      </c>
      <c r="K1174" s="5">
        <f t="shared" si="96"/>
        <v>60.996503999999959</v>
      </c>
      <c r="L1174" s="10">
        <f t="shared" si="97"/>
        <v>233</v>
      </c>
    </row>
    <row r="1175" spans="1:12" x14ac:dyDescent="0.25">
      <c r="A1175" s="1">
        <v>35691</v>
      </c>
      <c r="B1175" s="3">
        <v>95.218697000000006</v>
      </c>
      <c r="C1175" s="3">
        <v>0</v>
      </c>
      <c r="D1175" s="3">
        <f t="shared" si="92"/>
        <v>93.098718619999985</v>
      </c>
      <c r="E1175" s="3">
        <f t="shared" si="93"/>
        <v>83.447549915000039</v>
      </c>
      <c r="F1175" s="3"/>
      <c r="G1175" t="str">
        <f t="shared" si="94"/>
        <v>HOLD</v>
      </c>
      <c r="H1175" s="5">
        <f t="shared" si="95"/>
        <v>19.144346288258347</v>
      </c>
      <c r="I1175" s="2">
        <f>IF(G1175="SELL",0,IF(G1175="BUY",ROUNDDOWN((H1174-Parameters!$B$3)/B1175,0),IF(I1174=0,0,I1174+ROUNDDOWN((H1174+I1174*C1175)/B1175,0))))</f>
        <v>218</v>
      </c>
      <c r="K1175" s="5">
        <f t="shared" si="96"/>
        <v>60.996503999999959</v>
      </c>
      <c r="L1175" s="10">
        <f t="shared" si="97"/>
        <v>233</v>
      </c>
    </row>
    <row r="1176" spans="1:12" x14ac:dyDescent="0.25">
      <c r="A1176" s="1">
        <v>35692</v>
      </c>
      <c r="B1176" s="3">
        <v>95.031197000000006</v>
      </c>
      <c r="C1176" s="3">
        <v>0.34799999999999998</v>
      </c>
      <c r="D1176" s="3">
        <f t="shared" si="92"/>
        <v>93.169968619999977</v>
      </c>
      <c r="E1176" s="3">
        <f t="shared" si="93"/>
        <v>83.547940390000036</v>
      </c>
      <c r="F1176" s="3"/>
      <c r="G1176" t="str">
        <f t="shared" si="94"/>
        <v>HOLD</v>
      </c>
      <c r="H1176" s="5">
        <f t="shared" si="95"/>
        <v>95.008346288258338</v>
      </c>
      <c r="I1176" s="2">
        <f>IF(G1176="SELL",0,IF(G1176="BUY",ROUNDDOWN((H1175-Parameters!$B$3)/B1176,0),IF(I1175=0,0,I1175+ROUNDDOWN((H1175+I1175*C1176)/B1176,0))))</f>
        <v>218</v>
      </c>
      <c r="K1176" s="5">
        <f t="shared" si="96"/>
        <v>47.049306999999956</v>
      </c>
      <c r="L1176" s="10">
        <f t="shared" si="97"/>
        <v>234</v>
      </c>
    </row>
    <row r="1177" spans="1:12" x14ac:dyDescent="0.25">
      <c r="A1177" s="1">
        <v>35695</v>
      </c>
      <c r="B1177" s="3">
        <v>95.5625</v>
      </c>
      <c r="C1177" s="3">
        <v>0</v>
      </c>
      <c r="D1177" s="3">
        <f t="shared" si="92"/>
        <v>93.245594679999954</v>
      </c>
      <c r="E1177" s="3">
        <f t="shared" si="93"/>
        <v>83.652002890000034</v>
      </c>
      <c r="F1177" s="3"/>
      <c r="G1177" t="str">
        <f t="shared" si="94"/>
        <v>HOLD</v>
      </c>
      <c r="H1177" s="5">
        <f t="shared" si="95"/>
        <v>95.008346288258338</v>
      </c>
      <c r="I1177" s="2">
        <f>IF(G1177="SELL",0,IF(G1177="BUY",ROUNDDOWN((H1176-Parameters!$B$3)/B1177,0),IF(I1176=0,0,I1176+ROUNDDOWN((H1176+I1176*C1177)/B1177,0))))</f>
        <v>218</v>
      </c>
      <c r="K1177" s="5">
        <f t="shared" si="96"/>
        <v>47.049306999999956</v>
      </c>
      <c r="L1177" s="10">
        <f t="shared" si="97"/>
        <v>234</v>
      </c>
    </row>
    <row r="1178" spans="1:12" x14ac:dyDescent="0.25">
      <c r="A1178" s="1">
        <v>35696</v>
      </c>
      <c r="B1178" s="3">
        <v>95.125</v>
      </c>
      <c r="C1178" s="3">
        <v>0</v>
      </c>
      <c r="D1178" s="3">
        <f t="shared" si="92"/>
        <v>93.306844679999983</v>
      </c>
      <c r="E1178" s="3">
        <f t="shared" si="93"/>
        <v>83.756065390000046</v>
      </c>
      <c r="F1178" s="3"/>
      <c r="G1178" t="str">
        <f t="shared" si="94"/>
        <v>HOLD</v>
      </c>
      <c r="H1178" s="5">
        <f t="shared" si="95"/>
        <v>95.008346288258338</v>
      </c>
      <c r="I1178" s="2">
        <f>IF(G1178="SELL",0,IF(G1178="BUY",ROUNDDOWN((H1177-Parameters!$B$3)/B1178,0),IF(I1177=0,0,I1177+ROUNDDOWN((H1177+I1177*C1178)/B1178,0))))</f>
        <v>218</v>
      </c>
      <c r="K1178" s="5">
        <f t="shared" si="96"/>
        <v>47.049306999999956</v>
      </c>
      <c r="L1178" s="10">
        <f t="shared" si="97"/>
        <v>234</v>
      </c>
    </row>
    <row r="1179" spans="1:12" x14ac:dyDescent="0.25">
      <c r="A1179" s="1">
        <v>35697</v>
      </c>
      <c r="B1179" s="3">
        <v>94.343697000000006</v>
      </c>
      <c r="C1179" s="3">
        <v>0</v>
      </c>
      <c r="D1179" s="3">
        <f t="shared" si="92"/>
        <v>93.343094679999979</v>
      </c>
      <c r="E1179" s="3">
        <f t="shared" si="93"/>
        <v>83.850752890000038</v>
      </c>
      <c r="F1179" s="3"/>
      <c r="G1179" t="str">
        <f t="shared" si="94"/>
        <v>HOLD</v>
      </c>
      <c r="H1179" s="5">
        <f t="shared" si="95"/>
        <v>0.66464928825833169</v>
      </c>
      <c r="I1179" s="2">
        <f>IF(G1179="SELL",0,IF(G1179="BUY",ROUNDDOWN((H1178-Parameters!$B$3)/B1179,0),IF(I1178=0,0,I1178+ROUNDDOWN((H1178+I1178*C1179)/B1179,0))))</f>
        <v>219</v>
      </c>
      <c r="K1179" s="5">
        <f t="shared" si="96"/>
        <v>47.049306999999956</v>
      </c>
      <c r="L1179" s="10">
        <f t="shared" si="97"/>
        <v>234</v>
      </c>
    </row>
    <row r="1180" spans="1:12" x14ac:dyDescent="0.25">
      <c r="A1180" s="1">
        <v>35698</v>
      </c>
      <c r="B1180" s="3">
        <v>93.6875</v>
      </c>
      <c r="C1180" s="3">
        <v>0</v>
      </c>
      <c r="D1180" s="3">
        <f t="shared" si="92"/>
        <v>93.341844679999994</v>
      </c>
      <c r="E1180" s="3">
        <f t="shared" si="93"/>
        <v>83.943956395000029</v>
      </c>
      <c r="F1180" s="3"/>
      <c r="G1180" t="str">
        <f t="shared" si="94"/>
        <v>HOLD</v>
      </c>
      <c r="H1180" s="5">
        <f t="shared" si="95"/>
        <v>0.66464928825833169</v>
      </c>
      <c r="I1180" s="2">
        <f>IF(G1180="SELL",0,IF(G1180="BUY",ROUNDDOWN((H1179-Parameters!$B$3)/B1180,0),IF(I1179=0,0,I1179+ROUNDDOWN((H1179+I1179*C1180)/B1180,0))))</f>
        <v>219</v>
      </c>
      <c r="K1180" s="5">
        <f t="shared" si="96"/>
        <v>47.049306999999956</v>
      </c>
      <c r="L1180" s="10">
        <f t="shared" si="97"/>
        <v>234</v>
      </c>
    </row>
    <row r="1181" spans="1:12" x14ac:dyDescent="0.25">
      <c r="A1181" s="1">
        <v>35699</v>
      </c>
      <c r="B1181" s="3">
        <v>94.468697000000006</v>
      </c>
      <c r="C1181" s="3">
        <v>0</v>
      </c>
      <c r="D1181" s="3">
        <f t="shared" si="92"/>
        <v>93.365594680000001</v>
      </c>
      <c r="E1181" s="3">
        <f t="shared" si="93"/>
        <v>84.044503385000027</v>
      </c>
      <c r="F1181" s="3"/>
      <c r="G1181" t="str">
        <f t="shared" si="94"/>
        <v>HOLD</v>
      </c>
      <c r="H1181" s="5">
        <f t="shared" si="95"/>
        <v>0.66464928825833169</v>
      </c>
      <c r="I1181" s="2">
        <f>IF(G1181="SELL",0,IF(G1181="BUY",ROUNDDOWN((H1180-Parameters!$B$3)/B1181,0),IF(I1180=0,0,I1180+ROUNDDOWN((H1180+I1180*C1181)/B1181,0))))</f>
        <v>219</v>
      </c>
      <c r="K1181" s="5">
        <f t="shared" si="96"/>
        <v>47.049306999999956</v>
      </c>
      <c r="L1181" s="10">
        <f t="shared" si="97"/>
        <v>234</v>
      </c>
    </row>
    <row r="1182" spans="1:12" x14ac:dyDescent="0.25">
      <c r="A1182" s="1">
        <v>35702</v>
      </c>
      <c r="B1182" s="3">
        <v>95.375</v>
      </c>
      <c r="C1182" s="3">
        <v>0</v>
      </c>
      <c r="D1182" s="3">
        <f t="shared" si="92"/>
        <v>93.447158699999989</v>
      </c>
      <c r="E1182" s="3">
        <f t="shared" si="93"/>
        <v>84.155753385000025</v>
      </c>
      <c r="F1182" s="3"/>
      <c r="G1182" t="str">
        <f t="shared" si="94"/>
        <v>HOLD</v>
      </c>
      <c r="H1182" s="5">
        <f t="shared" si="95"/>
        <v>0.66464928825833169</v>
      </c>
      <c r="I1182" s="2">
        <f>IF(G1182="SELL",0,IF(G1182="BUY",ROUNDDOWN((H1181-Parameters!$B$3)/B1182,0),IF(I1181=0,0,I1181+ROUNDDOWN((H1181+I1181*C1182)/B1182,0))))</f>
        <v>219</v>
      </c>
      <c r="K1182" s="5">
        <f t="shared" si="96"/>
        <v>47.049306999999956</v>
      </c>
      <c r="L1182" s="10">
        <f t="shared" si="97"/>
        <v>234</v>
      </c>
    </row>
    <row r="1183" spans="1:12" x14ac:dyDescent="0.25">
      <c r="A1183" s="1">
        <v>35703</v>
      </c>
      <c r="B1183" s="3">
        <v>94.375</v>
      </c>
      <c r="C1183" s="3">
        <v>0</v>
      </c>
      <c r="D1183" s="3">
        <f t="shared" si="92"/>
        <v>93.508408699999976</v>
      </c>
      <c r="E1183" s="3">
        <f t="shared" si="93"/>
        <v>84.261065885000022</v>
      </c>
      <c r="F1183" s="3"/>
      <c r="G1183" t="str">
        <f t="shared" si="94"/>
        <v>HOLD</v>
      </c>
      <c r="H1183" s="5">
        <f t="shared" si="95"/>
        <v>0.66464928825833169</v>
      </c>
      <c r="I1183" s="2">
        <f>IF(G1183="SELL",0,IF(G1183="BUY",ROUNDDOWN((H1182-Parameters!$B$3)/B1183,0),IF(I1182=0,0,I1182+ROUNDDOWN((H1182+I1182*C1183)/B1183,0))))</f>
        <v>219</v>
      </c>
      <c r="K1183" s="5">
        <f t="shared" si="96"/>
        <v>47.049306999999956</v>
      </c>
      <c r="L1183" s="10">
        <f t="shared" si="97"/>
        <v>234</v>
      </c>
    </row>
    <row r="1184" spans="1:12" x14ac:dyDescent="0.25">
      <c r="A1184" s="1">
        <v>35704</v>
      </c>
      <c r="B1184" s="3">
        <v>95.625</v>
      </c>
      <c r="C1184" s="3">
        <v>0</v>
      </c>
      <c r="D1184" s="3">
        <f t="shared" si="92"/>
        <v>93.546222719999975</v>
      </c>
      <c r="E1184" s="3">
        <f t="shared" si="93"/>
        <v>84.37731588500003</v>
      </c>
      <c r="F1184" s="3"/>
      <c r="G1184" t="str">
        <f t="shared" si="94"/>
        <v>HOLD</v>
      </c>
      <c r="H1184" s="5">
        <f t="shared" si="95"/>
        <v>0.66464928825833169</v>
      </c>
      <c r="I1184" s="2">
        <f>IF(G1184="SELL",0,IF(G1184="BUY",ROUNDDOWN((H1183-Parameters!$B$3)/B1184,0),IF(I1183=0,0,I1183+ROUNDDOWN((H1183+I1183*C1184)/B1184,0))))</f>
        <v>219</v>
      </c>
      <c r="K1184" s="5">
        <f t="shared" si="96"/>
        <v>47.049306999999956</v>
      </c>
      <c r="L1184" s="10">
        <f t="shared" si="97"/>
        <v>234</v>
      </c>
    </row>
    <row r="1185" spans="1:12" x14ac:dyDescent="0.25">
      <c r="A1185" s="1">
        <v>35705</v>
      </c>
      <c r="B1185" s="3">
        <v>96.156197000000006</v>
      </c>
      <c r="C1185" s="3">
        <v>0</v>
      </c>
      <c r="D1185" s="3">
        <f t="shared" si="92"/>
        <v>93.596222719999986</v>
      </c>
      <c r="E1185" s="3">
        <f t="shared" si="93"/>
        <v>84.493331360000028</v>
      </c>
      <c r="F1185" s="3"/>
      <c r="G1185" t="str">
        <f t="shared" si="94"/>
        <v>HOLD</v>
      </c>
      <c r="H1185" s="5">
        <f t="shared" si="95"/>
        <v>0.66464928825833169</v>
      </c>
      <c r="I1185" s="2">
        <f>IF(G1185="SELL",0,IF(G1185="BUY",ROUNDDOWN((H1184-Parameters!$B$3)/B1185,0),IF(I1184=0,0,I1184+ROUNDDOWN((H1184+I1184*C1185)/B1185,0))))</f>
        <v>219</v>
      </c>
      <c r="K1185" s="5">
        <f t="shared" si="96"/>
        <v>47.049306999999956</v>
      </c>
      <c r="L1185" s="10">
        <f t="shared" si="97"/>
        <v>234</v>
      </c>
    </row>
    <row r="1186" spans="1:12" x14ac:dyDescent="0.25">
      <c r="A1186" s="1">
        <v>35706</v>
      </c>
      <c r="B1186" s="3">
        <v>96.640602000000001</v>
      </c>
      <c r="C1186" s="3">
        <v>0</v>
      </c>
      <c r="D1186" s="3">
        <f t="shared" si="92"/>
        <v>93.647160819999996</v>
      </c>
      <c r="E1186" s="3">
        <f t="shared" si="93"/>
        <v>84.608878385000025</v>
      </c>
      <c r="F1186" s="3"/>
      <c r="G1186" t="str">
        <f t="shared" si="94"/>
        <v>HOLD</v>
      </c>
      <c r="H1186" s="5">
        <f t="shared" si="95"/>
        <v>0.66464928825833169</v>
      </c>
      <c r="I1186" s="2">
        <f>IF(G1186="SELL",0,IF(G1186="BUY",ROUNDDOWN((H1185-Parameters!$B$3)/B1186,0),IF(I1185=0,0,I1185+ROUNDDOWN((H1185+I1185*C1186)/B1186,0))))</f>
        <v>219</v>
      </c>
      <c r="K1186" s="5">
        <f t="shared" si="96"/>
        <v>47.049306999999956</v>
      </c>
      <c r="L1186" s="10">
        <f t="shared" si="97"/>
        <v>234</v>
      </c>
    </row>
    <row r="1187" spans="1:12" x14ac:dyDescent="0.25">
      <c r="A1187" s="1">
        <v>35709</v>
      </c>
      <c r="B1187" s="3">
        <v>97.281197000000006</v>
      </c>
      <c r="C1187" s="3">
        <v>0</v>
      </c>
      <c r="D1187" s="3">
        <f t="shared" si="92"/>
        <v>93.712160819999994</v>
      </c>
      <c r="E1187" s="3">
        <f t="shared" si="93"/>
        <v>84.720050375000028</v>
      </c>
      <c r="F1187" s="3"/>
      <c r="G1187" t="str">
        <f t="shared" si="94"/>
        <v>HOLD</v>
      </c>
      <c r="H1187" s="5">
        <f t="shared" si="95"/>
        <v>0.66464928825833169</v>
      </c>
      <c r="I1187" s="2">
        <f>IF(G1187="SELL",0,IF(G1187="BUY",ROUNDDOWN((H1186-Parameters!$B$3)/B1187,0),IF(I1186=0,0,I1186+ROUNDDOWN((H1186+I1186*C1187)/B1187,0))))</f>
        <v>219</v>
      </c>
      <c r="K1187" s="5">
        <f t="shared" si="96"/>
        <v>47.049306999999956</v>
      </c>
      <c r="L1187" s="10">
        <f t="shared" si="97"/>
        <v>234</v>
      </c>
    </row>
    <row r="1188" spans="1:12" x14ac:dyDescent="0.25">
      <c r="A1188" s="1">
        <v>35710</v>
      </c>
      <c r="B1188" s="3">
        <v>98.1875</v>
      </c>
      <c r="C1188" s="3">
        <v>0</v>
      </c>
      <c r="D1188" s="3">
        <f t="shared" si="92"/>
        <v>93.796536879999991</v>
      </c>
      <c r="E1188" s="3">
        <f t="shared" si="93"/>
        <v>84.836769390000029</v>
      </c>
      <c r="F1188" s="3"/>
      <c r="G1188" t="str">
        <f t="shared" si="94"/>
        <v>HOLD</v>
      </c>
      <c r="H1188" s="5">
        <f t="shared" si="95"/>
        <v>0.66464928825833169</v>
      </c>
      <c r="I1188" s="2">
        <f>IF(G1188="SELL",0,IF(G1188="BUY",ROUNDDOWN((H1187-Parameters!$B$3)/B1188,0),IF(I1187=0,0,I1187+ROUNDDOWN((H1187+I1187*C1188)/B1188,0))))</f>
        <v>219</v>
      </c>
      <c r="K1188" s="5">
        <f t="shared" si="96"/>
        <v>47.049306999999956</v>
      </c>
      <c r="L1188" s="10">
        <f t="shared" si="97"/>
        <v>234</v>
      </c>
    </row>
    <row r="1189" spans="1:12" x14ac:dyDescent="0.25">
      <c r="A1189" s="1">
        <v>35711</v>
      </c>
      <c r="B1189" s="3">
        <v>97.5</v>
      </c>
      <c r="C1189" s="3">
        <v>0</v>
      </c>
      <c r="D1189" s="3">
        <f t="shared" si="92"/>
        <v>93.860912939999992</v>
      </c>
      <c r="E1189" s="3">
        <f t="shared" si="93"/>
        <v>84.950988405000032</v>
      </c>
      <c r="F1189" s="3"/>
      <c r="G1189" t="str">
        <f t="shared" si="94"/>
        <v>HOLD</v>
      </c>
      <c r="H1189" s="5">
        <f t="shared" si="95"/>
        <v>0.66464928825833169</v>
      </c>
      <c r="I1189" s="2">
        <f>IF(G1189="SELL",0,IF(G1189="BUY",ROUNDDOWN((H1188-Parameters!$B$3)/B1189,0),IF(I1188=0,0,I1188+ROUNDDOWN((H1188+I1188*C1189)/B1189,0))))</f>
        <v>219</v>
      </c>
      <c r="K1189" s="5">
        <f t="shared" si="96"/>
        <v>47.049306999999956</v>
      </c>
      <c r="L1189" s="10">
        <f t="shared" si="97"/>
        <v>234</v>
      </c>
    </row>
    <row r="1190" spans="1:12" x14ac:dyDescent="0.25">
      <c r="A1190" s="1">
        <v>35712</v>
      </c>
      <c r="B1190" s="3">
        <v>97.156197000000006</v>
      </c>
      <c r="C1190" s="3">
        <v>0</v>
      </c>
      <c r="D1190" s="3">
        <f t="shared" si="92"/>
        <v>93.895912940000002</v>
      </c>
      <c r="E1190" s="3">
        <f t="shared" si="93"/>
        <v>85.060753880000036</v>
      </c>
      <c r="F1190" s="3"/>
      <c r="G1190" t="str">
        <f t="shared" si="94"/>
        <v>HOLD</v>
      </c>
      <c r="H1190" s="5">
        <f t="shared" si="95"/>
        <v>0.66464928825833169</v>
      </c>
      <c r="I1190" s="2">
        <f>IF(G1190="SELL",0,IF(G1190="BUY",ROUNDDOWN((H1189-Parameters!$B$3)/B1190,0),IF(I1189=0,0,I1189+ROUNDDOWN((H1189+I1189*C1190)/B1190,0))))</f>
        <v>219</v>
      </c>
      <c r="K1190" s="5">
        <f t="shared" si="96"/>
        <v>47.049306999999956</v>
      </c>
      <c r="L1190" s="10">
        <f t="shared" si="97"/>
        <v>234</v>
      </c>
    </row>
    <row r="1191" spans="1:12" x14ac:dyDescent="0.25">
      <c r="A1191" s="1">
        <v>35713</v>
      </c>
      <c r="B1191" s="3">
        <v>96.875</v>
      </c>
      <c r="C1191" s="3">
        <v>0</v>
      </c>
      <c r="D1191" s="3">
        <f t="shared" si="92"/>
        <v>93.927162940000002</v>
      </c>
      <c r="E1191" s="3">
        <f t="shared" si="93"/>
        <v>85.166222895000033</v>
      </c>
      <c r="F1191" s="3"/>
      <c r="G1191" t="str">
        <f t="shared" si="94"/>
        <v>HOLD</v>
      </c>
      <c r="H1191" s="5">
        <f t="shared" si="95"/>
        <v>0.66464928825833169</v>
      </c>
      <c r="I1191" s="2">
        <f>IF(G1191="SELL",0,IF(G1191="BUY",ROUNDDOWN((H1190-Parameters!$B$3)/B1191,0),IF(I1190=0,0,I1190+ROUNDDOWN((H1190+I1190*C1191)/B1191,0))))</f>
        <v>219</v>
      </c>
      <c r="K1191" s="5">
        <f t="shared" si="96"/>
        <v>47.049306999999956</v>
      </c>
      <c r="L1191" s="10">
        <f t="shared" si="97"/>
        <v>234</v>
      </c>
    </row>
    <row r="1192" spans="1:12" x14ac:dyDescent="0.25">
      <c r="A1192" s="1">
        <v>35716</v>
      </c>
      <c r="B1192" s="3">
        <v>96.968697000000006</v>
      </c>
      <c r="C1192" s="3">
        <v>0</v>
      </c>
      <c r="D1192" s="3">
        <f t="shared" si="92"/>
        <v>93.967786879999991</v>
      </c>
      <c r="E1192" s="3">
        <f t="shared" si="93"/>
        <v>85.27169138000005</v>
      </c>
      <c r="F1192" s="3"/>
      <c r="G1192" t="str">
        <f t="shared" si="94"/>
        <v>HOLD</v>
      </c>
      <c r="H1192" s="5">
        <f t="shared" si="95"/>
        <v>0.66464928825833169</v>
      </c>
      <c r="I1192" s="2">
        <f>IF(G1192="SELL",0,IF(G1192="BUY",ROUNDDOWN((H1191-Parameters!$B$3)/B1192,0),IF(I1191=0,0,I1191+ROUNDDOWN((H1191+I1191*C1192)/B1192,0))))</f>
        <v>219</v>
      </c>
      <c r="K1192" s="5">
        <f t="shared" si="96"/>
        <v>47.049306999999956</v>
      </c>
      <c r="L1192" s="10">
        <f t="shared" si="97"/>
        <v>234</v>
      </c>
    </row>
    <row r="1193" spans="1:12" x14ac:dyDescent="0.25">
      <c r="A1193" s="1">
        <v>35717</v>
      </c>
      <c r="B1193" s="3">
        <v>97</v>
      </c>
      <c r="C1193" s="3">
        <v>0</v>
      </c>
      <c r="D1193" s="3">
        <f t="shared" si="92"/>
        <v>94.004036879999987</v>
      </c>
      <c r="E1193" s="3">
        <f t="shared" si="93"/>
        <v>85.380597895000022</v>
      </c>
      <c r="F1193" s="3"/>
      <c r="G1193" t="str">
        <f t="shared" si="94"/>
        <v>HOLD</v>
      </c>
      <c r="H1193" s="5">
        <f t="shared" si="95"/>
        <v>0.66464928825833169</v>
      </c>
      <c r="I1193" s="2">
        <f>IF(G1193="SELL",0,IF(G1193="BUY",ROUNDDOWN((H1192-Parameters!$B$3)/B1193,0),IF(I1192=0,0,I1192+ROUNDDOWN((H1192+I1192*C1193)/B1193,0))))</f>
        <v>219</v>
      </c>
      <c r="K1193" s="5">
        <f t="shared" si="96"/>
        <v>47.049306999999956</v>
      </c>
      <c r="L1193" s="10">
        <f t="shared" si="97"/>
        <v>234</v>
      </c>
    </row>
    <row r="1194" spans="1:12" x14ac:dyDescent="0.25">
      <c r="A1194" s="1">
        <v>35718</v>
      </c>
      <c r="B1194" s="3">
        <v>96.781197000000006</v>
      </c>
      <c r="C1194" s="3">
        <v>0</v>
      </c>
      <c r="D1194" s="3">
        <f t="shared" si="92"/>
        <v>94.034660819999985</v>
      </c>
      <c r="E1194" s="3">
        <f t="shared" si="93"/>
        <v>85.495285395000025</v>
      </c>
      <c r="F1194" s="3"/>
      <c r="G1194" t="str">
        <f t="shared" si="94"/>
        <v>HOLD</v>
      </c>
      <c r="H1194" s="5">
        <f t="shared" si="95"/>
        <v>0.66464928825833169</v>
      </c>
      <c r="I1194" s="2">
        <f>IF(G1194="SELL",0,IF(G1194="BUY",ROUNDDOWN((H1193-Parameters!$B$3)/B1194,0),IF(I1193=0,0,I1193+ROUNDDOWN((H1193+I1193*C1194)/B1194,0))))</f>
        <v>219</v>
      </c>
      <c r="K1194" s="5">
        <f t="shared" si="96"/>
        <v>47.049306999999956</v>
      </c>
      <c r="L1194" s="10">
        <f t="shared" si="97"/>
        <v>234</v>
      </c>
    </row>
    <row r="1195" spans="1:12" x14ac:dyDescent="0.25">
      <c r="A1195" s="1">
        <v>35719</v>
      </c>
      <c r="B1195" s="3">
        <v>95.25</v>
      </c>
      <c r="C1195" s="3">
        <v>0</v>
      </c>
      <c r="D1195" s="3">
        <f t="shared" si="92"/>
        <v>94.019036879999987</v>
      </c>
      <c r="E1195" s="3">
        <f t="shared" si="93"/>
        <v>85.601379410000021</v>
      </c>
      <c r="F1195" s="3"/>
      <c r="G1195" t="str">
        <f t="shared" si="94"/>
        <v>HOLD</v>
      </c>
      <c r="H1195" s="5">
        <f t="shared" si="95"/>
        <v>0.66464928825833169</v>
      </c>
      <c r="I1195" s="2">
        <f>IF(G1195="SELL",0,IF(G1195="BUY",ROUNDDOWN((H1194-Parameters!$B$3)/B1195,0),IF(I1194=0,0,I1194+ROUNDDOWN((H1194+I1194*C1195)/B1195,0))))</f>
        <v>219</v>
      </c>
      <c r="K1195" s="5">
        <f t="shared" si="96"/>
        <v>47.049306999999956</v>
      </c>
      <c r="L1195" s="10">
        <f t="shared" si="97"/>
        <v>234</v>
      </c>
    </row>
    <row r="1196" spans="1:12" x14ac:dyDescent="0.25">
      <c r="A1196" s="1">
        <v>35720</v>
      </c>
      <c r="B1196" s="3">
        <v>94.281197000000006</v>
      </c>
      <c r="C1196" s="3">
        <v>0</v>
      </c>
      <c r="D1196" s="3">
        <f t="shared" si="92"/>
        <v>93.998410819999989</v>
      </c>
      <c r="E1196" s="3">
        <f t="shared" si="93"/>
        <v>85.69731691000004</v>
      </c>
      <c r="F1196" s="3"/>
      <c r="G1196" t="str">
        <f t="shared" si="94"/>
        <v>HOLD</v>
      </c>
      <c r="H1196" s="5">
        <f t="shared" si="95"/>
        <v>0.66464928825833169</v>
      </c>
      <c r="I1196" s="2">
        <f>IF(G1196="SELL",0,IF(G1196="BUY",ROUNDDOWN((H1195-Parameters!$B$3)/B1196,0),IF(I1195=0,0,I1195+ROUNDDOWN((H1195+I1195*C1196)/B1196,0))))</f>
        <v>219</v>
      </c>
      <c r="K1196" s="5">
        <f t="shared" si="96"/>
        <v>47.049306999999956</v>
      </c>
      <c r="L1196" s="10">
        <f t="shared" si="97"/>
        <v>234</v>
      </c>
    </row>
    <row r="1197" spans="1:12" x14ac:dyDescent="0.25">
      <c r="A1197" s="1">
        <v>35723</v>
      </c>
      <c r="B1197" s="3">
        <v>95.625</v>
      </c>
      <c r="C1197" s="3">
        <v>0</v>
      </c>
      <c r="D1197" s="3">
        <f t="shared" si="92"/>
        <v>94.043410819999991</v>
      </c>
      <c r="E1197" s="3">
        <f t="shared" si="93"/>
        <v>85.803254410000022</v>
      </c>
      <c r="F1197" s="3"/>
      <c r="G1197" t="str">
        <f t="shared" si="94"/>
        <v>HOLD</v>
      </c>
      <c r="H1197" s="5">
        <f t="shared" si="95"/>
        <v>0.66464928825833169</v>
      </c>
      <c r="I1197" s="2">
        <f>IF(G1197="SELL",0,IF(G1197="BUY",ROUNDDOWN((H1196-Parameters!$B$3)/B1197,0),IF(I1196=0,0,I1196+ROUNDDOWN((H1196+I1196*C1197)/B1197,0))))</f>
        <v>219</v>
      </c>
      <c r="K1197" s="5">
        <f t="shared" si="96"/>
        <v>47.049306999999956</v>
      </c>
      <c r="L1197" s="10">
        <f t="shared" si="97"/>
        <v>234</v>
      </c>
    </row>
    <row r="1198" spans="1:12" x14ac:dyDescent="0.25">
      <c r="A1198" s="1">
        <v>35724</v>
      </c>
      <c r="B1198" s="3">
        <v>97.484298999999993</v>
      </c>
      <c r="C1198" s="3">
        <v>0</v>
      </c>
      <c r="D1198" s="3">
        <f t="shared" si="92"/>
        <v>94.111846799999967</v>
      </c>
      <c r="E1198" s="3">
        <f t="shared" si="93"/>
        <v>85.913957420000031</v>
      </c>
      <c r="F1198" s="3"/>
      <c r="G1198" t="str">
        <f t="shared" si="94"/>
        <v>HOLD</v>
      </c>
      <c r="H1198" s="5">
        <f t="shared" si="95"/>
        <v>0.66464928825833169</v>
      </c>
      <c r="I1198" s="2">
        <f>IF(G1198="SELL",0,IF(G1198="BUY",ROUNDDOWN((H1197-Parameters!$B$3)/B1198,0),IF(I1197=0,0,I1197+ROUNDDOWN((H1197+I1197*C1198)/B1198,0))))</f>
        <v>219</v>
      </c>
      <c r="K1198" s="5">
        <f t="shared" si="96"/>
        <v>47.049306999999956</v>
      </c>
      <c r="L1198" s="10">
        <f t="shared" si="97"/>
        <v>234</v>
      </c>
    </row>
    <row r="1199" spans="1:12" x14ac:dyDescent="0.25">
      <c r="A1199" s="1">
        <v>35725</v>
      </c>
      <c r="B1199" s="3">
        <v>96.843697000000006</v>
      </c>
      <c r="C1199" s="3">
        <v>0</v>
      </c>
      <c r="D1199" s="3">
        <f t="shared" si="92"/>
        <v>94.197470739999986</v>
      </c>
      <c r="E1199" s="3">
        <f t="shared" si="93"/>
        <v>86.024738405000051</v>
      </c>
      <c r="F1199" s="3"/>
      <c r="G1199" t="str">
        <f t="shared" si="94"/>
        <v>HOLD</v>
      </c>
      <c r="H1199" s="5">
        <f t="shared" si="95"/>
        <v>0.66464928825833169</v>
      </c>
      <c r="I1199" s="2">
        <f>IF(G1199="SELL",0,IF(G1199="BUY",ROUNDDOWN((H1198-Parameters!$B$3)/B1199,0),IF(I1198=0,0,I1198+ROUNDDOWN((H1198+I1198*C1199)/B1199,0))))</f>
        <v>219</v>
      </c>
      <c r="K1199" s="5">
        <f t="shared" si="96"/>
        <v>47.049306999999956</v>
      </c>
      <c r="L1199" s="10">
        <f t="shared" si="97"/>
        <v>234</v>
      </c>
    </row>
    <row r="1200" spans="1:12" x14ac:dyDescent="0.25">
      <c r="A1200" s="1">
        <v>35726</v>
      </c>
      <c r="B1200" s="3">
        <v>94.9375</v>
      </c>
      <c r="C1200" s="3">
        <v>0</v>
      </c>
      <c r="D1200" s="3">
        <f t="shared" si="92"/>
        <v>94.250596799999968</v>
      </c>
      <c r="E1200" s="3">
        <f t="shared" si="93"/>
        <v>86.122863405000032</v>
      </c>
      <c r="F1200" s="3"/>
      <c r="G1200" t="str">
        <f t="shared" si="94"/>
        <v>HOLD</v>
      </c>
      <c r="H1200" s="5">
        <f t="shared" si="95"/>
        <v>0.66464928825833169</v>
      </c>
      <c r="I1200" s="2">
        <f>IF(G1200="SELL",0,IF(G1200="BUY",ROUNDDOWN((H1199-Parameters!$B$3)/B1200,0),IF(I1199=0,0,I1199+ROUNDDOWN((H1199+I1199*C1200)/B1200,0))))</f>
        <v>219</v>
      </c>
      <c r="K1200" s="5">
        <f t="shared" si="96"/>
        <v>47.049306999999956</v>
      </c>
      <c r="L1200" s="10">
        <f t="shared" si="97"/>
        <v>234</v>
      </c>
    </row>
    <row r="1201" spans="1:12" x14ac:dyDescent="0.25">
      <c r="A1201" s="1">
        <v>35727</v>
      </c>
      <c r="B1201" s="3">
        <v>94</v>
      </c>
      <c r="C1201" s="3">
        <v>0</v>
      </c>
      <c r="D1201" s="3">
        <f t="shared" si="92"/>
        <v>94.278096799999972</v>
      </c>
      <c r="E1201" s="3">
        <f t="shared" si="93"/>
        <v>86.212238405000022</v>
      </c>
      <c r="F1201" s="3"/>
      <c r="G1201" t="str">
        <f t="shared" si="94"/>
        <v>HOLD</v>
      </c>
      <c r="H1201" s="5">
        <f t="shared" si="95"/>
        <v>0.66464928825833169</v>
      </c>
      <c r="I1201" s="2">
        <f>IF(G1201="SELL",0,IF(G1201="BUY",ROUNDDOWN((H1200-Parameters!$B$3)/B1201,0),IF(I1200=0,0,I1200+ROUNDDOWN((H1200+I1200*C1201)/B1201,0))))</f>
        <v>219</v>
      </c>
      <c r="K1201" s="5">
        <f t="shared" si="96"/>
        <v>47.049306999999956</v>
      </c>
      <c r="L1201" s="10">
        <f t="shared" si="97"/>
        <v>234</v>
      </c>
    </row>
    <row r="1202" spans="1:12" x14ac:dyDescent="0.25">
      <c r="A1202" s="1">
        <v>35730</v>
      </c>
      <c r="B1202" s="3">
        <v>87.1875</v>
      </c>
      <c r="C1202" s="3">
        <v>0</v>
      </c>
      <c r="D1202" s="3">
        <f t="shared" si="92"/>
        <v>94.226222859999964</v>
      </c>
      <c r="E1202" s="3">
        <f t="shared" si="93"/>
        <v>86.268097895000025</v>
      </c>
      <c r="F1202" s="3"/>
      <c r="G1202" t="str">
        <f t="shared" si="94"/>
        <v>HOLD</v>
      </c>
      <c r="H1202" s="5">
        <f t="shared" si="95"/>
        <v>0.66464928825833169</v>
      </c>
      <c r="I1202" s="2">
        <f>IF(G1202="SELL",0,IF(G1202="BUY",ROUNDDOWN((H1201-Parameters!$B$3)/B1202,0),IF(I1201=0,0,I1201+ROUNDDOWN((H1201+I1201*C1202)/B1202,0))))</f>
        <v>219</v>
      </c>
      <c r="K1202" s="5">
        <f t="shared" si="96"/>
        <v>47.049306999999956</v>
      </c>
      <c r="L1202" s="10">
        <f t="shared" si="97"/>
        <v>234</v>
      </c>
    </row>
    <row r="1203" spans="1:12" x14ac:dyDescent="0.25">
      <c r="A1203" s="1">
        <v>35731</v>
      </c>
      <c r="B1203" s="3">
        <v>92.218697000000006</v>
      </c>
      <c r="C1203" s="3">
        <v>0</v>
      </c>
      <c r="D1203" s="3">
        <f t="shared" si="92"/>
        <v>94.234972859999985</v>
      </c>
      <c r="E1203" s="3">
        <f t="shared" si="93"/>
        <v>86.344347895000027</v>
      </c>
      <c r="F1203" s="3"/>
      <c r="G1203" t="str">
        <f t="shared" si="94"/>
        <v>HOLD</v>
      </c>
      <c r="H1203" s="5">
        <f t="shared" si="95"/>
        <v>0.66464928825833169</v>
      </c>
      <c r="I1203" s="2">
        <f>IF(G1203="SELL",0,IF(G1203="BUY",ROUNDDOWN((H1202-Parameters!$B$3)/B1203,0),IF(I1202=0,0,I1202+ROUNDDOWN((H1202+I1202*C1203)/B1203,0))))</f>
        <v>219</v>
      </c>
      <c r="K1203" s="5">
        <f t="shared" si="96"/>
        <v>47.049306999999956</v>
      </c>
      <c r="L1203" s="10">
        <f t="shared" si="97"/>
        <v>234</v>
      </c>
    </row>
    <row r="1204" spans="1:12" x14ac:dyDescent="0.25">
      <c r="A1204" s="1">
        <v>35732</v>
      </c>
      <c r="B1204" s="3">
        <v>91.968697000000006</v>
      </c>
      <c r="C1204" s="3">
        <v>0</v>
      </c>
      <c r="D1204" s="3">
        <f t="shared" si="92"/>
        <v>94.217472859999987</v>
      </c>
      <c r="E1204" s="3">
        <f t="shared" si="93"/>
        <v>86.42028539500005</v>
      </c>
      <c r="F1204" s="3"/>
      <c r="G1204" t="str">
        <f t="shared" si="94"/>
        <v>HOLD</v>
      </c>
      <c r="H1204" s="5">
        <f t="shared" si="95"/>
        <v>0.66464928825833169</v>
      </c>
      <c r="I1204" s="2">
        <f>IF(G1204="SELL",0,IF(G1204="BUY",ROUNDDOWN((H1203-Parameters!$B$3)/B1204,0),IF(I1203=0,0,I1203+ROUNDDOWN((H1203+I1203*C1204)/B1204,0))))</f>
        <v>219</v>
      </c>
      <c r="K1204" s="5">
        <f t="shared" si="96"/>
        <v>47.049306999999956</v>
      </c>
      <c r="L1204" s="10">
        <f t="shared" si="97"/>
        <v>234</v>
      </c>
    </row>
    <row r="1205" spans="1:12" x14ac:dyDescent="0.25">
      <c r="A1205" s="1">
        <v>35733</v>
      </c>
      <c r="B1205" s="3">
        <v>89.9375</v>
      </c>
      <c r="C1205" s="3">
        <v>0</v>
      </c>
      <c r="D1205" s="3">
        <f t="shared" ref="D1205:D1268" si="98">AVERAGE(B1156:B1205)</f>
        <v>94.13122285999998</v>
      </c>
      <c r="E1205" s="3">
        <f t="shared" si="93"/>
        <v>86.484504410000028</v>
      </c>
      <c r="F1205" s="3"/>
      <c r="G1205" t="str">
        <f t="shared" si="94"/>
        <v>HOLD</v>
      </c>
      <c r="H1205" s="5">
        <f t="shared" si="95"/>
        <v>0.66464928825833169</v>
      </c>
      <c r="I1205" s="2">
        <f>IF(G1205="SELL",0,IF(G1205="BUY",ROUNDDOWN((H1204-Parameters!$B$3)/B1205,0),IF(I1204=0,0,I1204+ROUNDDOWN((H1204+I1204*C1205)/B1205,0))))</f>
        <v>219</v>
      </c>
      <c r="K1205" s="5">
        <f t="shared" si="96"/>
        <v>47.049306999999956</v>
      </c>
      <c r="L1205" s="10">
        <f t="shared" si="97"/>
        <v>234</v>
      </c>
    </row>
    <row r="1206" spans="1:12" x14ac:dyDescent="0.25">
      <c r="A1206" s="1">
        <v>35734</v>
      </c>
      <c r="B1206" s="3">
        <v>92.0625</v>
      </c>
      <c r="C1206" s="3">
        <v>0</v>
      </c>
      <c r="D1206" s="3">
        <f t="shared" si="98"/>
        <v>94.120598919999978</v>
      </c>
      <c r="E1206" s="3">
        <f t="shared" si="93"/>
        <v>86.557004410000047</v>
      </c>
      <c r="F1206" s="3"/>
      <c r="G1206" t="str">
        <f t="shared" si="94"/>
        <v>HOLD</v>
      </c>
      <c r="H1206" s="5">
        <f t="shared" si="95"/>
        <v>0.66464928825833169</v>
      </c>
      <c r="I1206" s="2">
        <f>IF(G1206="SELL",0,IF(G1206="BUY",ROUNDDOWN((H1205-Parameters!$B$3)/B1206,0),IF(I1205=0,0,I1205+ROUNDDOWN((H1205+I1205*C1206)/B1206,0))))</f>
        <v>219</v>
      </c>
      <c r="K1206" s="5">
        <f t="shared" si="96"/>
        <v>47.049306999999956</v>
      </c>
      <c r="L1206" s="10">
        <f t="shared" si="97"/>
        <v>234</v>
      </c>
    </row>
    <row r="1207" spans="1:12" x14ac:dyDescent="0.25">
      <c r="A1207" s="1">
        <v>35737</v>
      </c>
      <c r="B1207" s="3">
        <v>94</v>
      </c>
      <c r="C1207" s="3">
        <v>0</v>
      </c>
      <c r="D1207" s="3">
        <f t="shared" si="98"/>
        <v>94.14934891999998</v>
      </c>
      <c r="E1207" s="3">
        <f t="shared" si="93"/>
        <v>86.638723425000023</v>
      </c>
      <c r="F1207" s="3"/>
      <c r="G1207" t="str">
        <f t="shared" si="94"/>
        <v>HOLD</v>
      </c>
      <c r="H1207" s="5">
        <f t="shared" si="95"/>
        <v>0.66464928825833169</v>
      </c>
      <c r="I1207" s="2">
        <f>IF(G1207="SELL",0,IF(G1207="BUY",ROUNDDOWN((H1206-Parameters!$B$3)/B1207,0),IF(I1206=0,0,I1206+ROUNDDOWN((H1206+I1206*C1207)/B1207,0))))</f>
        <v>219</v>
      </c>
      <c r="K1207" s="5">
        <f t="shared" si="96"/>
        <v>47.049306999999956</v>
      </c>
      <c r="L1207" s="10">
        <f t="shared" si="97"/>
        <v>234</v>
      </c>
    </row>
    <row r="1208" spans="1:12" x14ac:dyDescent="0.25">
      <c r="A1208" s="1">
        <v>35738</v>
      </c>
      <c r="B1208" s="3">
        <v>94</v>
      </c>
      <c r="C1208" s="3">
        <v>0</v>
      </c>
      <c r="D1208" s="3">
        <f t="shared" si="98"/>
        <v>94.184974979999964</v>
      </c>
      <c r="E1208" s="3">
        <f t="shared" si="93"/>
        <v>86.717317440000045</v>
      </c>
      <c r="F1208" s="3"/>
      <c r="G1208" t="str">
        <f t="shared" si="94"/>
        <v>HOLD</v>
      </c>
      <c r="H1208" s="5">
        <f t="shared" si="95"/>
        <v>0.66464928825833169</v>
      </c>
      <c r="I1208" s="2">
        <f>IF(G1208="SELL",0,IF(G1208="BUY",ROUNDDOWN((H1207-Parameters!$B$3)/B1208,0),IF(I1207=0,0,I1207+ROUNDDOWN((H1207+I1207*C1208)/B1208,0))))</f>
        <v>219</v>
      </c>
      <c r="K1208" s="5">
        <f t="shared" si="96"/>
        <v>47.049306999999956</v>
      </c>
      <c r="L1208" s="10">
        <f t="shared" si="97"/>
        <v>234</v>
      </c>
    </row>
    <row r="1209" spans="1:12" x14ac:dyDescent="0.25">
      <c r="A1209" s="1">
        <v>35739</v>
      </c>
      <c r="B1209" s="3">
        <v>94.3125</v>
      </c>
      <c r="C1209" s="3">
        <v>0</v>
      </c>
      <c r="D1209" s="3">
        <f t="shared" si="98"/>
        <v>94.254038999999977</v>
      </c>
      <c r="E1209" s="3">
        <f t="shared" si="93"/>
        <v>86.794661455000039</v>
      </c>
      <c r="F1209" s="3"/>
      <c r="G1209" t="str">
        <f t="shared" si="94"/>
        <v>HOLD</v>
      </c>
      <c r="H1209" s="5">
        <f t="shared" si="95"/>
        <v>0.66464928825833169</v>
      </c>
      <c r="I1209" s="2">
        <f>IF(G1209="SELL",0,IF(G1209="BUY",ROUNDDOWN((H1208-Parameters!$B$3)/B1209,0),IF(I1208=0,0,I1208+ROUNDDOWN((H1208+I1208*C1209)/B1209,0))))</f>
        <v>219</v>
      </c>
      <c r="K1209" s="5">
        <f t="shared" si="96"/>
        <v>47.049306999999956</v>
      </c>
      <c r="L1209" s="10">
        <f t="shared" si="97"/>
        <v>234</v>
      </c>
    </row>
    <row r="1210" spans="1:12" x14ac:dyDescent="0.25">
      <c r="A1210" s="1">
        <v>35740</v>
      </c>
      <c r="B1210" s="3">
        <v>93.953102000000001</v>
      </c>
      <c r="C1210" s="3">
        <v>0</v>
      </c>
      <c r="D1210" s="3">
        <f t="shared" si="98"/>
        <v>94.304977099999974</v>
      </c>
      <c r="E1210" s="3">
        <f t="shared" si="93"/>
        <v>86.875676965000039</v>
      </c>
      <c r="F1210" s="3"/>
      <c r="G1210" t="str">
        <f t="shared" si="94"/>
        <v>HOLD</v>
      </c>
      <c r="H1210" s="5">
        <f t="shared" si="95"/>
        <v>0.66464928825833169</v>
      </c>
      <c r="I1210" s="2">
        <f>IF(G1210="SELL",0,IF(G1210="BUY",ROUNDDOWN((H1209-Parameters!$B$3)/B1210,0),IF(I1209=0,0,I1209+ROUNDDOWN((H1209+I1209*C1210)/B1210,0))))</f>
        <v>219</v>
      </c>
      <c r="K1210" s="5">
        <f t="shared" si="96"/>
        <v>47.049306999999956</v>
      </c>
      <c r="L1210" s="10">
        <f t="shared" si="97"/>
        <v>234</v>
      </c>
    </row>
    <row r="1211" spans="1:12" x14ac:dyDescent="0.25">
      <c r="A1211" s="1">
        <v>35741</v>
      </c>
      <c r="B1211" s="3">
        <v>92.9375</v>
      </c>
      <c r="C1211" s="3">
        <v>0</v>
      </c>
      <c r="D1211" s="3">
        <f t="shared" si="98"/>
        <v>94.363415059999994</v>
      </c>
      <c r="E1211" s="3">
        <f t="shared" si="93"/>
        <v>86.956614465000015</v>
      </c>
      <c r="F1211" s="3"/>
      <c r="G1211" t="str">
        <f t="shared" si="94"/>
        <v>HOLD</v>
      </c>
      <c r="H1211" s="5">
        <f t="shared" si="95"/>
        <v>0.66464928825833169</v>
      </c>
      <c r="I1211" s="2">
        <f>IF(G1211="SELL",0,IF(G1211="BUY",ROUNDDOWN((H1210-Parameters!$B$3)/B1211,0),IF(I1210=0,0,I1210+ROUNDDOWN((H1210+I1210*C1211)/B1211,0))))</f>
        <v>219</v>
      </c>
      <c r="K1211" s="5">
        <f t="shared" si="96"/>
        <v>47.049306999999956</v>
      </c>
      <c r="L1211" s="10">
        <f t="shared" si="97"/>
        <v>234</v>
      </c>
    </row>
    <row r="1212" spans="1:12" x14ac:dyDescent="0.25">
      <c r="A1212" s="1">
        <v>35744</v>
      </c>
      <c r="B1212" s="3">
        <v>92.375</v>
      </c>
      <c r="C1212" s="3">
        <v>0</v>
      </c>
      <c r="D1212" s="3">
        <f t="shared" si="98"/>
        <v>94.403415059999986</v>
      </c>
      <c r="E1212" s="3">
        <f t="shared" si="93"/>
        <v>87.035833480000036</v>
      </c>
      <c r="F1212" s="3"/>
      <c r="G1212" t="str">
        <f t="shared" si="94"/>
        <v>HOLD</v>
      </c>
      <c r="H1212" s="5">
        <f t="shared" si="95"/>
        <v>0.66464928825833169</v>
      </c>
      <c r="I1212" s="2">
        <f>IF(G1212="SELL",0,IF(G1212="BUY",ROUNDDOWN((H1211-Parameters!$B$3)/B1212,0),IF(I1211=0,0,I1211+ROUNDDOWN((H1211+I1211*C1212)/B1212,0))))</f>
        <v>219</v>
      </c>
      <c r="K1212" s="5">
        <f t="shared" si="96"/>
        <v>47.049306999999956</v>
      </c>
      <c r="L1212" s="10">
        <f t="shared" si="97"/>
        <v>234</v>
      </c>
    </row>
    <row r="1213" spans="1:12" x14ac:dyDescent="0.25">
      <c r="A1213" s="1">
        <v>35745</v>
      </c>
      <c r="B1213" s="3">
        <v>92.406197000000006</v>
      </c>
      <c r="C1213" s="3">
        <v>0</v>
      </c>
      <c r="D1213" s="3">
        <f t="shared" si="98"/>
        <v>94.385289</v>
      </c>
      <c r="E1213" s="3">
        <f t="shared" si="93"/>
        <v>87.114114465000043</v>
      </c>
      <c r="F1213" s="3"/>
      <c r="G1213" t="str">
        <f t="shared" si="94"/>
        <v>HOLD</v>
      </c>
      <c r="H1213" s="5">
        <f t="shared" si="95"/>
        <v>0.66464928825833169</v>
      </c>
      <c r="I1213" s="2">
        <f>IF(G1213="SELL",0,IF(G1213="BUY",ROUNDDOWN((H1212-Parameters!$B$3)/B1213,0),IF(I1212=0,0,I1212+ROUNDDOWN((H1212+I1212*C1213)/B1213,0))))</f>
        <v>219</v>
      </c>
      <c r="K1213" s="5">
        <f t="shared" si="96"/>
        <v>47.049306999999956</v>
      </c>
      <c r="L1213" s="10">
        <f t="shared" si="97"/>
        <v>234</v>
      </c>
    </row>
    <row r="1214" spans="1:12" x14ac:dyDescent="0.25">
      <c r="A1214" s="1">
        <v>35746</v>
      </c>
      <c r="B1214" s="3">
        <v>90.5</v>
      </c>
      <c r="C1214" s="3">
        <v>0</v>
      </c>
      <c r="D1214" s="3">
        <f t="shared" si="98"/>
        <v>94.339039</v>
      </c>
      <c r="E1214" s="3">
        <f t="shared" si="93"/>
        <v>87.17911446500004</v>
      </c>
      <c r="F1214" s="3"/>
      <c r="G1214" t="str">
        <f t="shared" si="94"/>
        <v>HOLD</v>
      </c>
      <c r="H1214" s="5">
        <f t="shared" si="95"/>
        <v>0.66464928825833169</v>
      </c>
      <c r="I1214" s="2">
        <f>IF(G1214="SELL",0,IF(G1214="BUY",ROUNDDOWN((H1213-Parameters!$B$3)/B1214,0),IF(I1213=0,0,I1213+ROUNDDOWN((H1213+I1213*C1214)/B1214,0))))</f>
        <v>219</v>
      </c>
      <c r="K1214" s="5">
        <f t="shared" si="96"/>
        <v>47.049306999999956</v>
      </c>
      <c r="L1214" s="10">
        <f t="shared" si="97"/>
        <v>234</v>
      </c>
    </row>
    <row r="1215" spans="1:12" x14ac:dyDescent="0.25">
      <c r="A1215" s="1">
        <v>35747</v>
      </c>
      <c r="B1215" s="3">
        <v>91.8125</v>
      </c>
      <c r="C1215" s="3">
        <v>0</v>
      </c>
      <c r="D1215" s="3">
        <f t="shared" si="98"/>
        <v>94.307165059999988</v>
      </c>
      <c r="E1215" s="3">
        <f t="shared" si="93"/>
        <v>87.245676965000044</v>
      </c>
      <c r="F1215" s="3"/>
      <c r="G1215" t="str">
        <f t="shared" si="94"/>
        <v>HOLD</v>
      </c>
      <c r="H1215" s="5">
        <f t="shared" si="95"/>
        <v>0.66464928825833169</v>
      </c>
      <c r="I1215" s="2">
        <f>IF(G1215="SELL",0,IF(G1215="BUY",ROUNDDOWN((H1214-Parameters!$B$3)/B1215,0),IF(I1214=0,0,I1214+ROUNDDOWN((H1214+I1214*C1215)/B1215,0))))</f>
        <v>219</v>
      </c>
      <c r="K1215" s="5">
        <f t="shared" si="96"/>
        <v>47.049306999999956</v>
      </c>
      <c r="L1215" s="10">
        <f t="shared" si="97"/>
        <v>234</v>
      </c>
    </row>
    <row r="1216" spans="1:12" x14ac:dyDescent="0.25">
      <c r="A1216" s="1">
        <v>35748</v>
      </c>
      <c r="B1216" s="3">
        <v>93.0625</v>
      </c>
      <c r="C1216" s="3">
        <v>0</v>
      </c>
      <c r="D1216" s="3">
        <f t="shared" si="98"/>
        <v>94.305603019999978</v>
      </c>
      <c r="E1216" s="3">
        <f t="shared" si="93"/>
        <v>87.318958480000035</v>
      </c>
      <c r="F1216" s="3"/>
      <c r="G1216" t="str">
        <f t="shared" si="94"/>
        <v>HOLD</v>
      </c>
      <c r="H1216" s="5">
        <f t="shared" si="95"/>
        <v>0.66464928825833169</v>
      </c>
      <c r="I1216" s="2">
        <f>IF(G1216="SELL",0,IF(G1216="BUY",ROUNDDOWN((H1215-Parameters!$B$3)/B1216,0),IF(I1215=0,0,I1215+ROUNDDOWN((H1215+I1215*C1216)/B1216,0))))</f>
        <v>219</v>
      </c>
      <c r="K1216" s="5">
        <f t="shared" si="96"/>
        <v>47.049306999999956</v>
      </c>
      <c r="L1216" s="10">
        <f t="shared" si="97"/>
        <v>234</v>
      </c>
    </row>
    <row r="1217" spans="1:12" x14ac:dyDescent="0.25">
      <c r="A1217" s="1">
        <v>35751</v>
      </c>
      <c r="B1217" s="3">
        <v>94.781197000000006</v>
      </c>
      <c r="C1217" s="3">
        <v>0</v>
      </c>
      <c r="D1217" s="3">
        <f t="shared" si="98"/>
        <v>94.330290979999987</v>
      </c>
      <c r="E1217" s="3">
        <f t="shared" si="93"/>
        <v>87.399661455000043</v>
      </c>
      <c r="F1217" s="3"/>
      <c r="G1217" t="str">
        <f t="shared" si="94"/>
        <v>HOLD</v>
      </c>
      <c r="H1217" s="5">
        <f t="shared" si="95"/>
        <v>0.66464928825833169</v>
      </c>
      <c r="I1217" s="2">
        <f>IF(G1217="SELL",0,IF(G1217="BUY",ROUNDDOWN((H1216-Parameters!$B$3)/B1217,0),IF(I1216=0,0,I1216+ROUNDDOWN((H1216+I1216*C1217)/B1217,0))))</f>
        <v>219</v>
      </c>
      <c r="K1217" s="5">
        <f t="shared" si="96"/>
        <v>47.049306999999956</v>
      </c>
      <c r="L1217" s="10">
        <f t="shared" si="97"/>
        <v>234</v>
      </c>
    </row>
    <row r="1218" spans="1:12" x14ac:dyDescent="0.25">
      <c r="A1218" s="1">
        <v>35752</v>
      </c>
      <c r="B1218" s="3">
        <v>94.1875</v>
      </c>
      <c r="C1218" s="3">
        <v>0</v>
      </c>
      <c r="D1218" s="3">
        <f t="shared" si="98"/>
        <v>94.342167039999993</v>
      </c>
      <c r="E1218" s="3">
        <f t="shared" si="93"/>
        <v>87.474973955000038</v>
      </c>
      <c r="F1218" s="3"/>
      <c r="G1218" t="str">
        <f t="shared" si="94"/>
        <v>HOLD</v>
      </c>
      <c r="H1218" s="5">
        <f t="shared" si="95"/>
        <v>0.66464928825833169</v>
      </c>
      <c r="I1218" s="2">
        <f>IF(G1218="SELL",0,IF(G1218="BUY",ROUNDDOWN((H1217-Parameters!$B$3)/B1218,0),IF(I1217=0,0,I1217+ROUNDDOWN((H1217+I1217*C1218)/B1218,0))))</f>
        <v>219</v>
      </c>
      <c r="K1218" s="5">
        <f t="shared" si="96"/>
        <v>47.049306999999956</v>
      </c>
      <c r="L1218" s="10">
        <f t="shared" si="97"/>
        <v>234</v>
      </c>
    </row>
    <row r="1219" spans="1:12" x14ac:dyDescent="0.25">
      <c r="A1219" s="1">
        <v>35753</v>
      </c>
      <c r="B1219" s="3">
        <v>94.656197000000006</v>
      </c>
      <c r="C1219" s="3">
        <v>0</v>
      </c>
      <c r="D1219" s="3">
        <f t="shared" si="98"/>
        <v>94.402167039999981</v>
      </c>
      <c r="E1219" s="3">
        <f t="shared" si="93"/>
        <v>87.560051930000043</v>
      </c>
      <c r="F1219" s="3"/>
      <c r="G1219" t="str">
        <f t="shared" si="94"/>
        <v>HOLD</v>
      </c>
      <c r="H1219" s="5">
        <f t="shared" si="95"/>
        <v>0.66464928825833169</v>
      </c>
      <c r="I1219" s="2">
        <f>IF(G1219="SELL",0,IF(G1219="BUY",ROUNDDOWN((H1218-Parameters!$B$3)/B1219,0),IF(I1218=0,0,I1218+ROUNDDOWN((H1218+I1218*C1219)/B1219,0))))</f>
        <v>219</v>
      </c>
      <c r="K1219" s="5">
        <f t="shared" si="96"/>
        <v>47.049306999999956</v>
      </c>
      <c r="L1219" s="10">
        <f t="shared" si="97"/>
        <v>234</v>
      </c>
    </row>
    <row r="1220" spans="1:12" x14ac:dyDescent="0.25">
      <c r="A1220" s="1">
        <v>35754</v>
      </c>
      <c r="B1220" s="3">
        <v>96.093697000000006</v>
      </c>
      <c r="C1220" s="3">
        <v>0</v>
      </c>
      <c r="D1220" s="3">
        <f t="shared" si="98"/>
        <v>94.500290979999988</v>
      </c>
      <c r="E1220" s="3">
        <f t="shared" si="93"/>
        <v>87.649739430000039</v>
      </c>
      <c r="F1220" s="3"/>
      <c r="G1220" t="str">
        <f t="shared" si="94"/>
        <v>HOLD</v>
      </c>
      <c r="H1220" s="5">
        <f t="shared" si="95"/>
        <v>0.66464928825833169</v>
      </c>
      <c r="I1220" s="2">
        <f>IF(G1220="SELL",0,IF(G1220="BUY",ROUNDDOWN((H1219-Parameters!$B$3)/B1220,0),IF(I1219=0,0,I1219+ROUNDDOWN((H1219+I1219*C1220)/B1220,0))))</f>
        <v>219</v>
      </c>
      <c r="K1220" s="5">
        <f t="shared" si="96"/>
        <v>47.049306999999956</v>
      </c>
      <c r="L1220" s="10">
        <f t="shared" si="97"/>
        <v>234</v>
      </c>
    </row>
    <row r="1221" spans="1:12" x14ac:dyDescent="0.25">
      <c r="A1221" s="1">
        <v>35755</v>
      </c>
      <c r="B1221" s="3">
        <v>96.75</v>
      </c>
      <c r="C1221" s="3">
        <v>0</v>
      </c>
      <c r="D1221" s="3">
        <f t="shared" si="98"/>
        <v>94.582167039999987</v>
      </c>
      <c r="E1221" s="3">
        <f t="shared" si="93"/>
        <v>87.737395945000046</v>
      </c>
      <c r="F1221" s="3"/>
      <c r="G1221" t="str">
        <f t="shared" si="94"/>
        <v>HOLD</v>
      </c>
      <c r="H1221" s="5">
        <f t="shared" si="95"/>
        <v>0.66464928825833169</v>
      </c>
      <c r="I1221" s="2">
        <f>IF(G1221="SELL",0,IF(G1221="BUY",ROUNDDOWN((H1220-Parameters!$B$3)/B1221,0),IF(I1220=0,0,I1220+ROUNDDOWN((H1220+I1220*C1221)/B1221,0))))</f>
        <v>219</v>
      </c>
      <c r="K1221" s="5">
        <f t="shared" si="96"/>
        <v>47.049306999999956</v>
      </c>
      <c r="L1221" s="10">
        <f t="shared" si="97"/>
        <v>234</v>
      </c>
    </row>
    <row r="1222" spans="1:12" x14ac:dyDescent="0.25">
      <c r="A1222" s="1">
        <v>35758</v>
      </c>
      <c r="B1222" s="3">
        <v>95</v>
      </c>
      <c r="C1222" s="3">
        <v>0</v>
      </c>
      <c r="D1222" s="3">
        <f t="shared" si="98"/>
        <v>94.632167039999985</v>
      </c>
      <c r="E1222" s="3">
        <f t="shared" si="93"/>
        <v>87.820052460000042</v>
      </c>
      <c r="F1222" s="3"/>
      <c r="G1222" t="str">
        <f t="shared" si="94"/>
        <v>HOLD</v>
      </c>
      <c r="H1222" s="5">
        <f t="shared" si="95"/>
        <v>0.66464928825833169</v>
      </c>
      <c r="I1222" s="2">
        <f>IF(G1222="SELL",0,IF(G1222="BUY",ROUNDDOWN((H1221-Parameters!$B$3)/B1222,0),IF(I1221=0,0,I1221+ROUNDDOWN((H1221+I1221*C1222)/B1222,0))))</f>
        <v>219</v>
      </c>
      <c r="K1222" s="5">
        <f t="shared" si="96"/>
        <v>47.049306999999956</v>
      </c>
      <c r="L1222" s="10">
        <f t="shared" si="97"/>
        <v>234</v>
      </c>
    </row>
    <row r="1223" spans="1:12" x14ac:dyDescent="0.25">
      <c r="A1223" s="1">
        <v>35759</v>
      </c>
      <c r="B1223" s="3">
        <v>95.25</v>
      </c>
      <c r="C1223" s="3">
        <v>0</v>
      </c>
      <c r="D1223" s="3">
        <f t="shared" si="98"/>
        <v>94.640917039999991</v>
      </c>
      <c r="E1223" s="3">
        <f t="shared" si="93"/>
        <v>87.899427460000041</v>
      </c>
      <c r="F1223" s="3"/>
      <c r="G1223" t="str">
        <f t="shared" si="94"/>
        <v>HOLD</v>
      </c>
      <c r="H1223" s="5">
        <f t="shared" si="95"/>
        <v>0.66464928825833169</v>
      </c>
      <c r="I1223" s="2">
        <f>IF(G1223="SELL",0,IF(G1223="BUY",ROUNDDOWN((H1222-Parameters!$B$3)/B1223,0),IF(I1222=0,0,I1222+ROUNDDOWN((H1222+I1222*C1223)/B1223,0))))</f>
        <v>219</v>
      </c>
      <c r="K1223" s="5">
        <f t="shared" si="96"/>
        <v>47.049306999999956</v>
      </c>
      <c r="L1223" s="10">
        <f t="shared" si="97"/>
        <v>234</v>
      </c>
    </row>
    <row r="1224" spans="1:12" x14ac:dyDescent="0.25">
      <c r="A1224" s="1">
        <v>35760</v>
      </c>
      <c r="B1224" s="3">
        <v>95.531197000000006</v>
      </c>
      <c r="C1224" s="3">
        <v>0</v>
      </c>
      <c r="D1224" s="3">
        <f t="shared" si="98"/>
        <v>94.65529097999999</v>
      </c>
      <c r="E1224" s="3">
        <f t="shared" si="93"/>
        <v>87.97458344500005</v>
      </c>
      <c r="F1224" s="3"/>
      <c r="G1224" t="str">
        <f t="shared" si="94"/>
        <v>HOLD</v>
      </c>
      <c r="H1224" s="5">
        <f t="shared" si="95"/>
        <v>0.66464928825833169</v>
      </c>
      <c r="I1224" s="2">
        <f>IF(G1224="SELL",0,IF(G1224="BUY",ROUNDDOWN((H1223-Parameters!$B$3)/B1224,0),IF(I1223=0,0,I1223+ROUNDDOWN((H1223+I1223*C1224)/B1224,0))))</f>
        <v>219</v>
      </c>
      <c r="K1224" s="5">
        <f t="shared" si="96"/>
        <v>47.049306999999956</v>
      </c>
      <c r="L1224" s="10">
        <f t="shared" si="97"/>
        <v>234</v>
      </c>
    </row>
    <row r="1225" spans="1:12" x14ac:dyDescent="0.25">
      <c r="A1225" s="1">
        <v>35762</v>
      </c>
      <c r="B1225" s="3">
        <v>95.625</v>
      </c>
      <c r="C1225" s="3">
        <v>0</v>
      </c>
      <c r="D1225" s="3">
        <f t="shared" si="98"/>
        <v>94.663417039999985</v>
      </c>
      <c r="E1225" s="3">
        <f t="shared" si="93"/>
        <v>88.045833445000042</v>
      </c>
      <c r="F1225" s="3"/>
      <c r="G1225" t="str">
        <f t="shared" si="94"/>
        <v>HOLD</v>
      </c>
      <c r="H1225" s="5">
        <f t="shared" si="95"/>
        <v>0.66464928825833169</v>
      </c>
      <c r="I1225" s="2">
        <f>IF(G1225="SELL",0,IF(G1225="BUY",ROUNDDOWN((H1224-Parameters!$B$3)/B1225,0),IF(I1224=0,0,I1224+ROUNDDOWN((H1224+I1224*C1225)/B1225,0))))</f>
        <v>219</v>
      </c>
      <c r="K1225" s="5">
        <f t="shared" si="96"/>
        <v>47.049306999999956</v>
      </c>
      <c r="L1225" s="10">
        <f t="shared" si="97"/>
        <v>234</v>
      </c>
    </row>
    <row r="1226" spans="1:12" x14ac:dyDescent="0.25">
      <c r="A1226" s="1">
        <v>35765</v>
      </c>
      <c r="B1226" s="3">
        <v>98.093697000000006</v>
      </c>
      <c r="C1226" s="3">
        <v>0</v>
      </c>
      <c r="D1226" s="3">
        <f t="shared" si="98"/>
        <v>94.724667039999986</v>
      </c>
      <c r="E1226" s="3">
        <f t="shared" ref="E1226:E1289" si="99">AVERAGE(B1027:B1226)</f>
        <v>88.130364430000043</v>
      </c>
      <c r="F1226" s="3"/>
      <c r="G1226" t="str">
        <f t="shared" si="94"/>
        <v>HOLD</v>
      </c>
      <c r="H1226" s="5">
        <f t="shared" si="95"/>
        <v>0.66464928825833169</v>
      </c>
      <c r="I1226" s="2">
        <f>IF(G1226="SELL",0,IF(G1226="BUY",ROUNDDOWN((H1225-Parameters!$B$3)/B1226,0),IF(I1225=0,0,I1225+ROUNDDOWN((H1225+I1225*C1226)/B1226,0))))</f>
        <v>219</v>
      </c>
      <c r="K1226" s="5">
        <f t="shared" si="96"/>
        <v>47.049306999999956</v>
      </c>
      <c r="L1226" s="10">
        <f t="shared" si="97"/>
        <v>234</v>
      </c>
    </row>
    <row r="1227" spans="1:12" x14ac:dyDescent="0.25">
      <c r="A1227" s="1">
        <v>35766</v>
      </c>
      <c r="B1227" s="3">
        <v>97.5</v>
      </c>
      <c r="C1227" s="3">
        <v>0</v>
      </c>
      <c r="D1227" s="3">
        <f t="shared" si="98"/>
        <v>94.763417039999979</v>
      </c>
      <c r="E1227" s="3">
        <f t="shared" si="99"/>
        <v>88.208489430000043</v>
      </c>
      <c r="F1227" s="3"/>
      <c r="G1227" t="str">
        <f t="shared" si="94"/>
        <v>HOLD</v>
      </c>
      <c r="H1227" s="5">
        <f t="shared" si="95"/>
        <v>0.66464928825833169</v>
      </c>
      <c r="I1227" s="2">
        <f>IF(G1227="SELL",0,IF(G1227="BUY",ROUNDDOWN((H1226-Parameters!$B$3)/B1227,0),IF(I1226=0,0,I1226+ROUNDDOWN((H1226+I1226*C1227)/B1227,0))))</f>
        <v>219</v>
      </c>
      <c r="K1227" s="5">
        <f t="shared" si="96"/>
        <v>47.049306999999956</v>
      </c>
      <c r="L1227" s="10">
        <f t="shared" si="97"/>
        <v>234</v>
      </c>
    </row>
    <row r="1228" spans="1:12" x14ac:dyDescent="0.25">
      <c r="A1228" s="1">
        <v>35767</v>
      </c>
      <c r="B1228" s="3">
        <v>97.781197000000006</v>
      </c>
      <c r="C1228" s="3">
        <v>0</v>
      </c>
      <c r="D1228" s="3">
        <f t="shared" si="98"/>
        <v>94.816540979999985</v>
      </c>
      <c r="E1228" s="3">
        <f t="shared" si="99"/>
        <v>88.290754905000043</v>
      </c>
      <c r="F1228" s="3"/>
      <c r="G1228" t="str">
        <f t="shared" ref="G1228:G1291" si="100">IF(OR(AND(D1228&gt;E1228,D1227&gt;E1227),AND(D1228&lt;E1228,D1227&lt;E1227)),"HOLD",IF(AND(D1228&gt;E1228,D1227&lt;E1227),"BUY","SELL"))</f>
        <v>HOLD</v>
      </c>
      <c r="H1228" s="5">
        <f t="shared" ref="H1228:H1291" si="101">IF(G1228="BUY",H1227/(I1228*B1228),IF(G1228="SELL",H1227+I1227*B1228,(H1227+I1227*C1228)-((I1228-I1227)*B1228)))</f>
        <v>0.66464928825833169</v>
      </c>
      <c r="I1228" s="2">
        <f>IF(G1228="SELL",0,IF(G1228="BUY",ROUNDDOWN((H1227-Parameters!$B$3)/B1228,0),IF(I1227=0,0,I1227+ROUNDDOWN((H1227+I1227*C1228)/B1228,0))))</f>
        <v>219</v>
      </c>
      <c r="K1228" s="5">
        <f t="shared" ref="K1228:K1291" si="102">K1227+L1227*C1228-((L1228-L1227)*B1228)</f>
        <v>47.049306999999956</v>
      </c>
      <c r="L1228" s="10">
        <f t="shared" ref="L1228:L1291" si="103">L1227+ROUNDDOWN((K1227+C1228*L1227)/B1228,0)</f>
        <v>234</v>
      </c>
    </row>
    <row r="1229" spans="1:12" x14ac:dyDescent="0.25">
      <c r="A1229" s="1">
        <v>35768</v>
      </c>
      <c r="B1229" s="3">
        <v>97.6875</v>
      </c>
      <c r="C1229" s="3">
        <v>0</v>
      </c>
      <c r="D1229" s="3">
        <f t="shared" si="98"/>
        <v>94.883417039999983</v>
      </c>
      <c r="E1229" s="3">
        <f t="shared" si="99"/>
        <v>88.377473920000043</v>
      </c>
      <c r="F1229" s="3"/>
      <c r="G1229" t="str">
        <f t="shared" si="100"/>
        <v>HOLD</v>
      </c>
      <c r="H1229" s="5">
        <f t="shared" si="101"/>
        <v>0.66464928825833169</v>
      </c>
      <c r="I1229" s="2">
        <f>IF(G1229="SELL",0,IF(G1229="BUY",ROUNDDOWN((H1228-Parameters!$B$3)/B1229,0),IF(I1228=0,0,I1228+ROUNDDOWN((H1228+I1228*C1229)/B1229,0))))</f>
        <v>219</v>
      </c>
      <c r="K1229" s="5">
        <f t="shared" si="102"/>
        <v>47.049306999999956</v>
      </c>
      <c r="L1229" s="10">
        <f t="shared" si="103"/>
        <v>234</v>
      </c>
    </row>
    <row r="1230" spans="1:12" x14ac:dyDescent="0.25">
      <c r="A1230" s="1">
        <v>35769</v>
      </c>
      <c r="B1230" s="3">
        <v>98.9375</v>
      </c>
      <c r="C1230" s="3">
        <v>0</v>
      </c>
      <c r="D1230" s="3">
        <f t="shared" si="98"/>
        <v>94.988417039999987</v>
      </c>
      <c r="E1230" s="3">
        <f t="shared" si="99"/>
        <v>88.47028642000005</v>
      </c>
      <c r="F1230" s="3"/>
      <c r="G1230" t="str">
        <f t="shared" si="100"/>
        <v>HOLD</v>
      </c>
      <c r="H1230" s="5">
        <f t="shared" si="101"/>
        <v>0.66464928825833169</v>
      </c>
      <c r="I1230" s="2">
        <f>IF(G1230="SELL",0,IF(G1230="BUY",ROUNDDOWN((H1229-Parameters!$B$3)/B1230,0),IF(I1229=0,0,I1229+ROUNDDOWN((H1229+I1229*C1230)/B1230,0))))</f>
        <v>219</v>
      </c>
      <c r="K1230" s="5">
        <f t="shared" si="102"/>
        <v>47.049306999999956</v>
      </c>
      <c r="L1230" s="10">
        <f t="shared" si="103"/>
        <v>234</v>
      </c>
    </row>
    <row r="1231" spans="1:12" x14ac:dyDescent="0.25">
      <c r="A1231" s="1">
        <v>35772</v>
      </c>
      <c r="B1231" s="3">
        <v>98.656197000000006</v>
      </c>
      <c r="C1231" s="3">
        <v>0</v>
      </c>
      <c r="D1231" s="3">
        <f t="shared" si="98"/>
        <v>95.072167039999982</v>
      </c>
      <c r="E1231" s="3">
        <f t="shared" si="99"/>
        <v>88.556926895000046</v>
      </c>
      <c r="F1231" s="3"/>
      <c r="G1231" t="str">
        <f t="shared" si="100"/>
        <v>HOLD</v>
      </c>
      <c r="H1231" s="5">
        <f t="shared" si="101"/>
        <v>0.66464928825833169</v>
      </c>
      <c r="I1231" s="2">
        <f>IF(G1231="SELL",0,IF(G1231="BUY",ROUNDDOWN((H1230-Parameters!$B$3)/B1231,0),IF(I1230=0,0,I1230+ROUNDDOWN((H1230+I1230*C1231)/B1231,0))))</f>
        <v>219</v>
      </c>
      <c r="K1231" s="5">
        <f t="shared" si="102"/>
        <v>47.049306999999956</v>
      </c>
      <c r="L1231" s="10">
        <f t="shared" si="103"/>
        <v>234</v>
      </c>
    </row>
    <row r="1232" spans="1:12" x14ac:dyDescent="0.25">
      <c r="A1232" s="1">
        <v>35773</v>
      </c>
      <c r="B1232" s="3">
        <v>98.0625</v>
      </c>
      <c r="C1232" s="3">
        <v>0</v>
      </c>
      <c r="D1232" s="3">
        <f t="shared" si="98"/>
        <v>95.12591703999999</v>
      </c>
      <c r="E1232" s="3">
        <f t="shared" si="99"/>
        <v>88.640286385000053</v>
      </c>
      <c r="F1232" s="3"/>
      <c r="G1232" t="str">
        <f t="shared" si="100"/>
        <v>HOLD</v>
      </c>
      <c r="H1232" s="5">
        <f t="shared" si="101"/>
        <v>0.66464928825833169</v>
      </c>
      <c r="I1232" s="2">
        <f>IF(G1232="SELL",0,IF(G1232="BUY",ROUNDDOWN((H1231-Parameters!$B$3)/B1232,0),IF(I1231=0,0,I1231+ROUNDDOWN((H1231+I1231*C1232)/B1232,0))))</f>
        <v>219</v>
      </c>
      <c r="K1232" s="5">
        <f t="shared" si="102"/>
        <v>47.049306999999956</v>
      </c>
      <c r="L1232" s="10">
        <f t="shared" si="103"/>
        <v>234</v>
      </c>
    </row>
    <row r="1233" spans="1:12" x14ac:dyDescent="0.25">
      <c r="A1233" s="1">
        <v>35774</v>
      </c>
      <c r="B1233" s="3">
        <v>97.218697000000006</v>
      </c>
      <c r="C1233" s="3">
        <v>0</v>
      </c>
      <c r="D1233" s="3">
        <f t="shared" si="98"/>
        <v>95.182790979999993</v>
      </c>
      <c r="E1233" s="3">
        <f t="shared" si="99"/>
        <v>88.723411385000048</v>
      </c>
      <c r="F1233" s="3"/>
      <c r="G1233" t="str">
        <f t="shared" si="100"/>
        <v>HOLD</v>
      </c>
      <c r="H1233" s="5">
        <f t="shared" si="101"/>
        <v>0.66464928825833169</v>
      </c>
      <c r="I1233" s="2">
        <f>IF(G1233="SELL",0,IF(G1233="BUY",ROUNDDOWN((H1232-Parameters!$B$3)/B1233,0),IF(I1232=0,0,I1232+ROUNDDOWN((H1232+I1232*C1233)/B1233,0))))</f>
        <v>219</v>
      </c>
      <c r="K1233" s="5">
        <f t="shared" si="102"/>
        <v>47.049306999999956</v>
      </c>
      <c r="L1233" s="10">
        <f t="shared" si="103"/>
        <v>234</v>
      </c>
    </row>
    <row r="1234" spans="1:12" x14ac:dyDescent="0.25">
      <c r="A1234" s="1">
        <v>35775</v>
      </c>
      <c r="B1234" s="3">
        <v>95.5625</v>
      </c>
      <c r="C1234" s="3">
        <v>0</v>
      </c>
      <c r="D1234" s="3">
        <f t="shared" si="98"/>
        <v>95.181540979999994</v>
      </c>
      <c r="E1234" s="3">
        <f t="shared" si="99"/>
        <v>88.804270875000057</v>
      </c>
      <c r="F1234" s="3"/>
      <c r="G1234" t="str">
        <f t="shared" si="100"/>
        <v>HOLD</v>
      </c>
      <c r="H1234" s="5">
        <f t="shared" si="101"/>
        <v>0.66464928825833169</v>
      </c>
      <c r="I1234" s="2">
        <f>IF(G1234="SELL",0,IF(G1234="BUY",ROUNDDOWN((H1233-Parameters!$B$3)/B1234,0),IF(I1233=0,0,I1233+ROUNDDOWN((H1233+I1233*C1234)/B1234,0))))</f>
        <v>219</v>
      </c>
      <c r="K1234" s="5">
        <f t="shared" si="102"/>
        <v>47.049306999999956</v>
      </c>
      <c r="L1234" s="10">
        <f t="shared" si="103"/>
        <v>234</v>
      </c>
    </row>
    <row r="1235" spans="1:12" x14ac:dyDescent="0.25">
      <c r="A1235" s="1">
        <v>35776</v>
      </c>
      <c r="B1235" s="3">
        <v>95.75</v>
      </c>
      <c r="C1235" s="3">
        <v>0</v>
      </c>
      <c r="D1235" s="3">
        <f t="shared" si="98"/>
        <v>95.17341703999999</v>
      </c>
      <c r="E1235" s="3">
        <f t="shared" si="99"/>
        <v>88.88723989000006</v>
      </c>
      <c r="F1235" s="3"/>
      <c r="G1235" t="str">
        <f t="shared" si="100"/>
        <v>HOLD</v>
      </c>
      <c r="H1235" s="5">
        <f t="shared" si="101"/>
        <v>0.66464928825833169</v>
      </c>
      <c r="I1235" s="2">
        <f>IF(G1235="SELL",0,IF(G1235="BUY",ROUNDDOWN((H1234-Parameters!$B$3)/B1235,0),IF(I1234=0,0,I1234+ROUNDDOWN((H1234+I1234*C1235)/B1235,0))))</f>
        <v>219</v>
      </c>
      <c r="K1235" s="5">
        <f t="shared" si="102"/>
        <v>47.049306999999956</v>
      </c>
      <c r="L1235" s="10">
        <f t="shared" si="103"/>
        <v>234</v>
      </c>
    </row>
    <row r="1236" spans="1:12" x14ac:dyDescent="0.25">
      <c r="A1236" s="1">
        <v>35779</v>
      </c>
      <c r="B1236" s="3">
        <v>96.718697000000006</v>
      </c>
      <c r="C1236" s="3">
        <v>0</v>
      </c>
      <c r="D1236" s="3">
        <f t="shared" si="98"/>
        <v>95.174978939999988</v>
      </c>
      <c r="E1236" s="3">
        <f t="shared" si="99"/>
        <v>88.972395875000061</v>
      </c>
      <c r="F1236" s="3"/>
      <c r="G1236" t="str">
        <f t="shared" si="100"/>
        <v>HOLD</v>
      </c>
      <c r="H1236" s="5">
        <f t="shared" si="101"/>
        <v>0.66464928825833169</v>
      </c>
      <c r="I1236" s="2">
        <f>IF(G1236="SELL",0,IF(G1236="BUY",ROUNDDOWN((H1235-Parameters!$B$3)/B1236,0),IF(I1235=0,0,I1235+ROUNDDOWN((H1235+I1235*C1236)/B1236,0))))</f>
        <v>219</v>
      </c>
      <c r="K1236" s="5">
        <f t="shared" si="102"/>
        <v>47.049306999999956</v>
      </c>
      <c r="L1236" s="10">
        <f t="shared" si="103"/>
        <v>234</v>
      </c>
    </row>
    <row r="1237" spans="1:12" x14ac:dyDescent="0.25">
      <c r="A1237" s="1">
        <v>35780</v>
      </c>
      <c r="B1237" s="3">
        <v>97.3125</v>
      </c>
      <c r="C1237" s="3">
        <v>0</v>
      </c>
      <c r="D1237" s="3">
        <f t="shared" si="98"/>
        <v>95.175604999999976</v>
      </c>
      <c r="E1237" s="3">
        <f t="shared" si="99"/>
        <v>89.062708375000057</v>
      </c>
      <c r="F1237" s="3"/>
      <c r="G1237" t="str">
        <f t="shared" si="100"/>
        <v>HOLD</v>
      </c>
      <c r="H1237" s="5">
        <f t="shared" si="101"/>
        <v>0.66464928825833169</v>
      </c>
      <c r="I1237" s="2">
        <f>IF(G1237="SELL",0,IF(G1237="BUY",ROUNDDOWN((H1236-Parameters!$B$3)/B1237,0),IF(I1236=0,0,I1236+ROUNDDOWN((H1236+I1236*C1237)/B1237,0))))</f>
        <v>219</v>
      </c>
      <c r="K1237" s="5">
        <f t="shared" si="102"/>
        <v>47.049306999999956</v>
      </c>
      <c r="L1237" s="10">
        <f t="shared" si="103"/>
        <v>234</v>
      </c>
    </row>
    <row r="1238" spans="1:12" x14ac:dyDescent="0.25">
      <c r="A1238" s="1">
        <v>35781</v>
      </c>
      <c r="B1238" s="3">
        <v>96.8125</v>
      </c>
      <c r="C1238" s="3">
        <v>0</v>
      </c>
      <c r="D1238" s="3">
        <f t="shared" si="98"/>
        <v>95.148104999999973</v>
      </c>
      <c r="E1238" s="3">
        <f t="shared" si="99"/>
        <v>89.143802390000062</v>
      </c>
      <c r="F1238" s="3"/>
      <c r="G1238" t="str">
        <f t="shared" si="100"/>
        <v>HOLD</v>
      </c>
      <c r="H1238" s="5">
        <f t="shared" si="101"/>
        <v>0.66464928825833169</v>
      </c>
      <c r="I1238" s="2">
        <f>IF(G1238="SELL",0,IF(G1238="BUY",ROUNDDOWN((H1237-Parameters!$B$3)/B1238,0),IF(I1237=0,0,I1237+ROUNDDOWN((H1237+I1237*C1238)/B1238,0))))</f>
        <v>219</v>
      </c>
      <c r="K1238" s="5">
        <f t="shared" si="102"/>
        <v>47.049306999999956</v>
      </c>
      <c r="L1238" s="10">
        <f t="shared" si="103"/>
        <v>234</v>
      </c>
    </row>
    <row r="1239" spans="1:12" x14ac:dyDescent="0.25">
      <c r="A1239" s="1">
        <v>35782</v>
      </c>
      <c r="B1239" s="3">
        <v>95.875</v>
      </c>
      <c r="C1239" s="3">
        <v>0</v>
      </c>
      <c r="D1239" s="3">
        <f t="shared" si="98"/>
        <v>95.115604999999974</v>
      </c>
      <c r="E1239" s="3">
        <f t="shared" si="99"/>
        <v>89.222552390000033</v>
      </c>
      <c r="F1239" s="3"/>
      <c r="G1239" t="str">
        <f t="shared" si="100"/>
        <v>HOLD</v>
      </c>
      <c r="H1239" s="5">
        <f t="shared" si="101"/>
        <v>0.66464928825833169</v>
      </c>
      <c r="I1239" s="2">
        <f>IF(G1239="SELL",0,IF(G1239="BUY",ROUNDDOWN((H1238-Parameters!$B$3)/B1239,0),IF(I1238=0,0,I1238+ROUNDDOWN((H1238+I1238*C1239)/B1239,0))))</f>
        <v>219</v>
      </c>
      <c r="K1239" s="5">
        <f t="shared" si="102"/>
        <v>47.049306999999956</v>
      </c>
      <c r="L1239" s="10">
        <f t="shared" si="103"/>
        <v>234</v>
      </c>
    </row>
    <row r="1240" spans="1:12" x14ac:dyDescent="0.25">
      <c r="A1240" s="1">
        <v>35783</v>
      </c>
      <c r="B1240" s="3">
        <v>94.781197000000006</v>
      </c>
      <c r="C1240" s="3">
        <v>0.38</v>
      </c>
      <c r="D1240" s="3">
        <f t="shared" si="98"/>
        <v>95.06810499999996</v>
      </c>
      <c r="E1240" s="3">
        <f t="shared" si="99"/>
        <v>89.292239890000062</v>
      </c>
      <c r="F1240" s="3"/>
      <c r="G1240" t="str">
        <f t="shared" si="100"/>
        <v>HOLD</v>
      </c>
      <c r="H1240" s="5">
        <f t="shared" si="101"/>
        <v>83.884649288258331</v>
      </c>
      <c r="I1240" s="2">
        <f>IF(G1240="SELL",0,IF(G1240="BUY",ROUNDDOWN((H1239-Parameters!$B$3)/B1240,0),IF(I1239=0,0,I1239+ROUNDDOWN((H1239+I1239*C1240)/B1240,0))))</f>
        <v>219</v>
      </c>
      <c r="K1240" s="5">
        <f t="shared" si="102"/>
        <v>41.188109999999952</v>
      </c>
      <c r="L1240" s="10">
        <f t="shared" si="103"/>
        <v>235</v>
      </c>
    </row>
    <row r="1241" spans="1:12" x14ac:dyDescent="0.25">
      <c r="A1241" s="1">
        <v>35786</v>
      </c>
      <c r="B1241" s="3">
        <v>95.390602000000001</v>
      </c>
      <c r="C1241" s="3">
        <v>0</v>
      </c>
      <c r="D1241" s="3">
        <f t="shared" si="98"/>
        <v>95.038417039999985</v>
      </c>
      <c r="E1241" s="3">
        <f t="shared" si="99"/>
        <v>89.360755400000031</v>
      </c>
      <c r="F1241" s="3"/>
      <c r="G1241" t="str">
        <f t="shared" si="100"/>
        <v>HOLD</v>
      </c>
      <c r="H1241" s="5">
        <f t="shared" si="101"/>
        <v>83.884649288258331</v>
      </c>
      <c r="I1241" s="2">
        <f>IF(G1241="SELL",0,IF(G1241="BUY",ROUNDDOWN((H1240-Parameters!$B$3)/B1241,0),IF(I1240=0,0,I1240+ROUNDDOWN((H1240+I1240*C1241)/B1241,0))))</f>
        <v>219</v>
      </c>
      <c r="K1241" s="5">
        <f t="shared" si="102"/>
        <v>41.188109999999952</v>
      </c>
      <c r="L1241" s="10">
        <f t="shared" si="103"/>
        <v>235</v>
      </c>
    </row>
    <row r="1242" spans="1:12" x14ac:dyDescent="0.25">
      <c r="A1242" s="1">
        <v>35787</v>
      </c>
      <c r="B1242" s="3">
        <v>93.6875</v>
      </c>
      <c r="C1242" s="3">
        <v>0</v>
      </c>
      <c r="D1242" s="3">
        <f t="shared" si="98"/>
        <v>94.972793099999976</v>
      </c>
      <c r="E1242" s="3">
        <f t="shared" si="99"/>
        <v>89.422942900000038</v>
      </c>
      <c r="F1242" s="3"/>
      <c r="G1242" t="str">
        <f t="shared" si="100"/>
        <v>HOLD</v>
      </c>
      <c r="H1242" s="5">
        <f t="shared" si="101"/>
        <v>83.884649288258331</v>
      </c>
      <c r="I1242" s="2">
        <f>IF(G1242="SELL",0,IF(G1242="BUY",ROUNDDOWN((H1241-Parameters!$B$3)/B1242,0),IF(I1241=0,0,I1241+ROUNDDOWN((H1241+I1241*C1242)/B1242,0))))</f>
        <v>219</v>
      </c>
      <c r="K1242" s="5">
        <f t="shared" si="102"/>
        <v>41.188109999999952</v>
      </c>
      <c r="L1242" s="10">
        <f t="shared" si="103"/>
        <v>235</v>
      </c>
    </row>
    <row r="1243" spans="1:12" x14ac:dyDescent="0.25">
      <c r="A1243" s="1">
        <v>35788</v>
      </c>
      <c r="B1243" s="3">
        <v>93.406197000000006</v>
      </c>
      <c r="C1243" s="3">
        <v>0</v>
      </c>
      <c r="D1243" s="3">
        <f t="shared" si="98"/>
        <v>94.900917039999968</v>
      </c>
      <c r="E1243" s="3">
        <f t="shared" si="99"/>
        <v>89.487317900000036</v>
      </c>
      <c r="F1243" s="3"/>
      <c r="G1243" t="str">
        <f t="shared" si="100"/>
        <v>HOLD</v>
      </c>
      <c r="H1243" s="5">
        <f t="shared" si="101"/>
        <v>83.884649288258331</v>
      </c>
      <c r="I1243" s="2">
        <f>IF(G1243="SELL",0,IF(G1243="BUY",ROUNDDOWN((H1242-Parameters!$B$3)/B1243,0),IF(I1242=0,0,I1242+ROUNDDOWN((H1242+I1242*C1243)/B1243,0))))</f>
        <v>219</v>
      </c>
      <c r="K1243" s="5">
        <f t="shared" si="102"/>
        <v>41.188109999999952</v>
      </c>
      <c r="L1243" s="10">
        <f t="shared" si="103"/>
        <v>235</v>
      </c>
    </row>
    <row r="1244" spans="1:12" x14ac:dyDescent="0.25">
      <c r="A1244" s="1">
        <v>35790</v>
      </c>
      <c r="B1244" s="3">
        <v>93.781197000000006</v>
      </c>
      <c r="C1244" s="3">
        <v>0</v>
      </c>
      <c r="D1244" s="3">
        <f t="shared" si="98"/>
        <v>94.840917039999979</v>
      </c>
      <c r="E1244" s="3">
        <f t="shared" si="99"/>
        <v>89.559817900000056</v>
      </c>
      <c r="F1244" s="3"/>
      <c r="G1244" t="str">
        <f t="shared" si="100"/>
        <v>HOLD</v>
      </c>
      <c r="H1244" s="5">
        <f t="shared" si="101"/>
        <v>83.884649288258331</v>
      </c>
      <c r="I1244" s="2">
        <f>IF(G1244="SELL",0,IF(G1244="BUY",ROUNDDOWN((H1243-Parameters!$B$3)/B1244,0),IF(I1243=0,0,I1243+ROUNDDOWN((H1243+I1243*C1244)/B1244,0))))</f>
        <v>219</v>
      </c>
      <c r="K1244" s="5">
        <f t="shared" si="102"/>
        <v>41.188109999999952</v>
      </c>
      <c r="L1244" s="10">
        <f t="shared" si="103"/>
        <v>235</v>
      </c>
    </row>
    <row r="1245" spans="1:12" x14ac:dyDescent="0.25">
      <c r="A1245" s="1">
        <v>35793</v>
      </c>
      <c r="B1245" s="3">
        <v>95.625</v>
      </c>
      <c r="C1245" s="3">
        <v>0</v>
      </c>
      <c r="D1245" s="3">
        <f t="shared" si="98"/>
        <v>94.848417039999987</v>
      </c>
      <c r="E1245" s="3">
        <f t="shared" si="99"/>
        <v>89.639505400000047</v>
      </c>
      <c r="F1245" s="3"/>
      <c r="G1245" t="str">
        <f t="shared" si="100"/>
        <v>HOLD</v>
      </c>
      <c r="H1245" s="5">
        <f t="shared" si="101"/>
        <v>83.884649288258331</v>
      </c>
      <c r="I1245" s="2">
        <f>IF(G1245="SELL",0,IF(G1245="BUY",ROUNDDOWN((H1244-Parameters!$B$3)/B1245,0),IF(I1244=0,0,I1244+ROUNDDOWN((H1244+I1244*C1245)/B1245,0))))</f>
        <v>219</v>
      </c>
      <c r="K1245" s="5">
        <f t="shared" si="102"/>
        <v>41.188109999999952</v>
      </c>
      <c r="L1245" s="10">
        <f t="shared" si="103"/>
        <v>235</v>
      </c>
    </row>
    <row r="1246" spans="1:12" x14ac:dyDescent="0.25">
      <c r="A1246" s="1">
        <v>35794</v>
      </c>
      <c r="B1246" s="3">
        <v>97.125</v>
      </c>
      <c r="C1246" s="3">
        <v>0</v>
      </c>
      <c r="D1246" s="3">
        <f t="shared" si="98"/>
        <v>94.90529309999998</v>
      </c>
      <c r="E1246" s="3">
        <f t="shared" si="99"/>
        <v>89.725599415000048</v>
      </c>
      <c r="F1246" s="3"/>
      <c r="G1246" t="str">
        <f t="shared" si="100"/>
        <v>HOLD</v>
      </c>
      <c r="H1246" s="5">
        <f t="shared" si="101"/>
        <v>83.884649288258331</v>
      </c>
      <c r="I1246" s="2">
        <f>IF(G1246="SELL",0,IF(G1246="BUY",ROUNDDOWN((H1245-Parameters!$B$3)/B1246,0),IF(I1245=0,0,I1245+ROUNDDOWN((H1245+I1245*C1246)/B1246,0))))</f>
        <v>219</v>
      </c>
      <c r="K1246" s="5">
        <f t="shared" si="102"/>
        <v>41.188109999999952</v>
      </c>
      <c r="L1246" s="10">
        <f t="shared" si="103"/>
        <v>235</v>
      </c>
    </row>
    <row r="1247" spans="1:12" x14ac:dyDescent="0.25">
      <c r="A1247" s="1">
        <v>35795</v>
      </c>
      <c r="B1247" s="3">
        <v>97.0625</v>
      </c>
      <c r="C1247" s="3">
        <v>0</v>
      </c>
      <c r="D1247" s="3">
        <f t="shared" si="98"/>
        <v>94.934043099999982</v>
      </c>
      <c r="E1247" s="3">
        <f t="shared" si="99"/>
        <v>89.815677920000041</v>
      </c>
      <c r="F1247" s="3"/>
      <c r="G1247" t="str">
        <f t="shared" si="100"/>
        <v>HOLD</v>
      </c>
      <c r="H1247" s="5">
        <f t="shared" si="101"/>
        <v>83.884649288258331</v>
      </c>
      <c r="I1247" s="2">
        <f>IF(G1247="SELL",0,IF(G1247="BUY",ROUNDDOWN((H1246-Parameters!$B$3)/B1247,0),IF(I1246=0,0,I1246+ROUNDDOWN((H1246+I1246*C1247)/B1247,0))))</f>
        <v>219</v>
      </c>
      <c r="K1247" s="5">
        <f t="shared" si="102"/>
        <v>41.188109999999952</v>
      </c>
      <c r="L1247" s="10">
        <f t="shared" si="103"/>
        <v>235</v>
      </c>
    </row>
    <row r="1248" spans="1:12" x14ac:dyDescent="0.25">
      <c r="A1248" s="1">
        <v>35797</v>
      </c>
      <c r="B1248" s="3">
        <v>97.5625</v>
      </c>
      <c r="C1248" s="3">
        <v>0</v>
      </c>
      <c r="D1248" s="3">
        <f t="shared" si="98"/>
        <v>94.935607119999986</v>
      </c>
      <c r="E1248" s="3">
        <f t="shared" si="99"/>
        <v>89.909584435000056</v>
      </c>
      <c r="F1248" s="3"/>
      <c r="G1248" t="str">
        <f t="shared" si="100"/>
        <v>HOLD</v>
      </c>
      <c r="H1248" s="5">
        <f t="shared" si="101"/>
        <v>83.884649288258331</v>
      </c>
      <c r="I1248" s="2">
        <f>IF(G1248="SELL",0,IF(G1248="BUY",ROUNDDOWN((H1247-Parameters!$B$3)/B1248,0),IF(I1247=0,0,I1247+ROUNDDOWN((H1247+I1247*C1248)/B1248,0))))</f>
        <v>219</v>
      </c>
      <c r="K1248" s="5">
        <f t="shared" si="102"/>
        <v>41.188109999999952</v>
      </c>
      <c r="L1248" s="10">
        <f t="shared" si="103"/>
        <v>235</v>
      </c>
    </row>
    <row r="1249" spans="1:12" x14ac:dyDescent="0.25">
      <c r="A1249" s="1">
        <v>35800</v>
      </c>
      <c r="B1249" s="3">
        <v>97.781197000000006</v>
      </c>
      <c r="C1249" s="3">
        <v>0</v>
      </c>
      <c r="D1249" s="3">
        <f t="shared" si="98"/>
        <v>94.954357119999983</v>
      </c>
      <c r="E1249" s="3">
        <f t="shared" si="99"/>
        <v>90.00661542000006</v>
      </c>
      <c r="F1249" s="3"/>
      <c r="G1249" t="str">
        <f t="shared" si="100"/>
        <v>HOLD</v>
      </c>
      <c r="H1249" s="5">
        <f t="shared" si="101"/>
        <v>83.884649288258331</v>
      </c>
      <c r="I1249" s="2">
        <f>IF(G1249="SELL",0,IF(G1249="BUY",ROUNDDOWN((H1248-Parameters!$B$3)/B1249,0),IF(I1248=0,0,I1248+ROUNDDOWN((H1248+I1248*C1249)/B1249,0))))</f>
        <v>219</v>
      </c>
      <c r="K1249" s="5">
        <f t="shared" si="102"/>
        <v>41.188109999999952</v>
      </c>
      <c r="L1249" s="10">
        <f t="shared" si="103"/>
        <v>235</v>
      </c>
    </row>
    <row r="1250" spans="1:12" x14ac:dyDescent="0.25">
      <c r="A1250" s="1">
        <v>35801</v>
      </c>
      <c r="B1250" s="3">
        <v>96.218697000000006</v>
      </c>
      <c r="C1250" s="3">
        <v>0</v>
      </c>
      <c r="D1250" s="3">
        <f t="shared" si="98"/>
        <v>94.979981059999972</v>
      </c>
      <c r="E1250" s="3">
        <f t="shared" si="99"/>
        <v>90.095521405000042</v>
      </c>
      <c r="F1250" s="3"/>
      <c r="G1250" t="str">
        <f t="shared" si="100"/>
        <v>HOLD</v>
      </c>
      <c r="H1250" s="5">
        <f t="shared" si="101"/>
        <v>83.884649288258331</v>
      </c>
      <c r="I1250" s="2">
        <f>IF(G1250="SELL",0,IF(G1250="BUY",ROUNDDOWN((H1249-Parameters!$B$3)/B1250,0),IF(I1249=0,0,I1249+ROUNDDOWN((H1249+I1249*C1250)/B1250,0))))</f>
        <v>219</v>
      </c>
      <c r="K1250" s="5">
        <f t="shared" si="102"/>
        <v>41.188109999999952</v>
      </c>
      <c r="L1250" s="10">
        <f t="shared" si="103"/>
        <v>235</v>
      </c>
    </row>
    <row r="1251" spans="1:12" x14ac:dyDescent="0.25">
      <c r="A1251" s="1">
        <v>35802</v>
      </c>
      <c r="B1251" s="3">
        <v>96.468697000000006</v>
      </c>
      <c r="C1251" s="3">
        <v>0</v>
      </c>
      <c r="D1251" s="3">
        <f t="shared" si="98"/>
        <v>95.029354999999981</v>
      </c>
      <c r="E1251" s="3">
        <f t="shared" si="99"/>
        <v>90.180208905000057</v>
      </c>
      <c r="F1251" s="3"/>
      <c r="G1251" t="str">
        <f t="shared" si="100"/>
        <v>HOLD</v>
      </c>
      <c r="H1251" s="5">
        <f t="shared" si="101"/>
        <v>83.884649288258331</v>
      </c>
      <c r="I1251" s="2">
        <f>IF(G1251="SELL",0,IF(G1251="BUY",ROUNDDOWN((H1250-Parameters!$B$3)/B1251,0),IF(I1250=0,0,I1250+ROUNDDOWN((H1250+I1250*C1251)/B1251,0))))</f>
        <v>219</v>
      </c>
      <c r="K1251" s="5">
        <f t="shared" si="102"/>
        <v>41.188109999999952</v>
      </c>
      <c r="L1251" s="10">
        <f t="shared" si="103"/>
        <v>235</v>
      </c>
    </row>
    <row r="1252" spans="1:12" x14ac:dyDescent="0.25">
      <c r="A1252" s="1">
        <v>35803</v>
      </c>
      <c r="B1252" s="3">
        <v>95.625</v>
      </c>
      <c r="C1252" s="3">
        <v>0</v>
      </c>
      <c r="D1252" s="3">
        <f t="shared" si="98"/>
        <v>95.198104999999984</v>
      </c>
      <c r="E1252" s="3">
        <f t="shared" si="99"/>
        <v>90.264583905000052</v>
      </c>
      <c r="F1252" s="3"/>
      <c r="G1252" t="str">
        <f t="shared" si="100"/>
        <v>HOLD</v>
      </c>
      <c r="H1252" s="5">
        <f t="shared" si="101"/>
        <v>83.884649288258331</v>
      </c>
      <c r="I1252" s="2">
        <f>IF(G1252="SELL",0,IF(G1252="BUY",ROUNDDOWN((H1251-Parameters!$B$3)/B1252,0),IF(I1251=0,0,I1251+ROUNDDOWN((H1251+I1251*C1252)/B1252,0))))</f>
        <v>219</v>
      </c>
      <c r="K1252" s="5">
        <f t="shared" si="102"/>
        <v>41.188109999999952</v>
      </c>
      <c r="L1252" s="10">
        <f t="shared" si="103"/>
        <v>235</v>
      </c>
    </row>
    <row r="1253" spans="1:12" x14ac:dyDescent="0.25">
      <c r="A1253" s="1">
        <v>35804</v>
      </c>
      <c r="B1253" s="3">
        <v>92.3125</v>
      </c>
      <c r="C1253" s="3">
        <v>0</v>
      </c>
      <c r="D1253" s="3">
        <f t="shared" si="98"/>
        <v>95.199981059999985</v>
      </c>
      <c r="E1253" s="3">
        <f t="shared" si="99"/>
        <v>90.330677920000056</v>
      </c>
      <c r="F1253" s="3"/>
      <c r="G1253" t="str">
        <f t="shared" si="100"/>
        <v>HOLD</v>
      </c>
      <c r="H1253" s="5">
        <f t="shared" si="101"/>
        <v>83.884649288258331</v>
      </c>
      <c r="I1253" s="2">
        <f>IF(G1253="SELL",0,IF(G1253="BUY",ROUNDDOWN((H1252-Parameters!$B$3)/B1253,0),IF(I1252=0,0,I1252+ROUNDDOWN((H1252+I1252*C1253)/B1253,0))))</f>
        <v>219</v>
      </c>
      <c r="K1253" s="5">
        <f t="shared" si="102"/>
        <v>41.188109999999952</v>
      </c>
      <c r="L1253" s="10">
        <f t="shared" si="103"/>
        <v>235</v>
      </c>
    </row>
    <row r="1254" spans="1:12" x14ac:dyDescent="0.25">
      <c r="A1254" s="1">
        <v>35807</v>
      </c>
      <c r="B1254" s="3">
        <v>94</v>
      </c>
      <c r="C1254" s="3">
        <v>0</v>
      </c>
      <c r="D1254" s="3">
        <f t="shared" si="98"/>
        <v>95.240607119999993</v>
      </c>
      <c r="E1254" s="3">
        <f t="shared" si="99"/>
        <v>90.41567792000005</v>
      </c>
      <c r="F1254" s="3"/>
      <c r="G1254" t="str">
        <f t="shared" si="100"/>
        <v>HOLD</v>
      </c>
      <c r="H1254" s="5">
        <f t="shared" si="101"/>
        <v>83.884649288258331</v>
      </c>
      <c r="I1254" s="2">
        <f>IF(G1254="SELL",0,IF(G1254="BUY",ROUNDDOWN((H1253-Parameters!$B$3)/B1254,0),IF(I1253=0,0,I1253+ROUNDDOWN((H1253+I1253*C1254)/B1254,0))))</f>
        <v>219</v>
      </c>
      <c r="K1254" s="5">
        <f t="shared" si="102"/>
        <v>41.188109999999952</v>
      </c>
      <c r="L1254" s="10">
        <f t="shared" si="103"/>
        <v>235</v>
      </c>
    </row>
    <row r="1255" spans="1:12" x14ac:dyDescent="0.25">
      <c r="A1255" s="1">
        <v>35808</v>
      </c>
      <c r="B1255" s="3">
        <v>95.3125</v>
      </c>
      <c r="C1255" s="3">
        <v>0</v>
      </c>
      <c r="D1255" s="3">
        <f t="shared" si="98"/>
        <v>95.34810711999998</v>
      </c>
      <c r="E1255" s="3">
        <f t="shared" si="99"/>
        <v>90.515365420000052</v>
      </c>
      <c r="F1255" s="3"/>
      <c r="G1255" t="str">
        <f t="shared" si="100"/>
        <v>HOLD</v>
      </c>
      <c r="H1255" s="5">
        <f t="shared" si="101"/>
        <v>83.884649288258331</v>
      </c>
      <c r="I1255" s="2">
        <f>IF(G1255="SELL",0,IF(G1255="BUY",ROUNDDOWN((H1254-Parameters!$B$3)/B1255,0),IF(I1254=0,0,I1254+ROUNDDOWN((H1254+I1254*C1255)/B1255,0))))</f>
        <v>219</v>
      </c>
      <c r="K1255" s="5">
        <f t="shared" si="102"/>
        <v>41.188109999999952</v>
      </c>
      <c r="L1255" s="10">
        <f t="shared" si="103"/>
        <v>235</v>
      </c>
    </row>
    <row r="1256" spans="1:12" x14ac:dyDescent="0.25">
      <c r="A1256" s="1">
        <v>35809</v>
      </c>
      <c r="B1256" s="3">
        <v>95.75</v>
      </c>
      <c r="C1256" s="3">
        <v>0</v>
      </c>
      <c r="D1256" s="3">
        <f t="shared" si="98"/>
        <v>95.421857119999984</v>
      </c>
      <c r="E1256" s="3">
        <f t="shared" si="99"/>
        <v>90.614818925000037</v>
      </c>
      <c r="F1256" s="3"/>
      <c r="G1256" t="str">
        <f t="shared" si="100"/>
        <v>HOLD</v>
      </c>
      <c r="H1256" s="5">
        <f t="shared" si="101"/>
        <v>83.884649288258331</v>
      </c>
      <c r="I1256" s="2">
        <f>IF(G1256="SELL",0,IF(G1256="BUY",ROUNDDOWN((H1255-Parameters!$B$3)/B1256,0),IF(I1255=0,0,I1255+ROUNDDOWN((H1255+I1255*C1256)/B1256,0))))</f>
        <v>219</v>
      </c>
      <c r="K1256" s="5">
        <f t="shared" si="102"/>
        <v>41.188109999999952</v>
      </c>
      <c r="L1256" s="10">
        <f t="shared" si="103"/>
        <v>235</v>
      </c>
    </row>
    <row r="1257" spans="1:12" x14ac:dyDescent="0.25">
      <c r="A1257" s="1">
        <v>35810</v>
      </c>
      <c r="B1257" s="3">
        <v>94.953102000000001</v>
      </c>
      <c r="C1257" s="3">
        <v>0</v>
      </c>
      <c r="D1257" s="3">
        <f t="shared" si="98"/>
        <v>95.440919159999993</v>
      </c>
      <c r="E1257" s="3">
        <f t="shared" si="99"/>
        <v>90.717084435000032</v>
      </c>
      <c r="F1257" s="3"/>
      <c r="G1257" t="str">
        <f t="shared" si="100"/>
        <v>HOLD</v>
      </c>
      <c r="H1257" s="5">
        <f t="shared" si="101"/>
        <v>83.884649288258331</v>
      </c>
      <c r="I1257" s="2">
        <f>IF(G1257="SELL",0,IF(G1257="BUY",ROUNDDOWN((H1256-Parameters!$B$3)/B1257,0),IF(I1256=0,0,I1256+ROUNDDOWN((H1256+I1256*C1257)/B1257,0))))</f>
        <v>219</v>
      </c>
      <c r="K1257" s="5">
        <f t="shared" si="102"/>
        <v>41.188109999999952</v>
      </c>
      <c r="L1257" s="10">
        <f t="shared" si="103"/>
        <v>235</v>
      </c>
    </row>
    <row r="1258" spans="1:12" x14ac:dyDescent="0.25">
      <c r="A1258" s="1">
        <v>35811</v>
      </c>
      <c r="B1258" s="3">
        <v>96.3125</v>
      </c>
      <c r="C1258" s="3">
        <v>0</v>
      </c>
      <c r="D1258" s="3">
        <f t="shared" si="98"/>
        <v>95.487169159999979</v>
      </c>
      <c r="E1258" s="3">
        <f t="shared" si="99"/>
        <v>90.824115950000035</v>
      </c>
      <c r="F1258" s="3"/>
      <c r="G1258" t="str">
        <f t="shared" si="100"/>
        <v>HOLD</v>
      </c>
      <c r="H1258" s="5">
        <f t="shared" si="101"/>
        <v>83.884649288258331</v>
      </c>
      <c r="I1258" s="2">
        <f>IF(G1258="SELL",0,IF(G1258="BUY",ROUNDDOWN((H1257-Parameters!$B$3)/B1258,0),IF(I1257=0,0,I1257+ROUNDDOWN((H1257+I1257*C1258)/B1258,0))))</f>
        <v>219</v>
      </c>
      <c r="K1258" s="5">
        <f t="shared" si="102"/>
        <v>41.188109999999952</v>
      </c>
      <c r="L1258" s="10">
        <f t="shared" si="103"/>
        <v>235</v>
      </c>
    </row>
    <row r="1259" spans="1:12" x14ac:dyDescent="0.25">
      <c r="A1259" s="1">
        <v>35815</v>
      </c>
      <c r="B1259" s="3">
        <v>97.875</v>
      </c>
      <c r="C1259" s="3">
        <v>0</v>
      </c>
      <c r="D1259" s="3">
        <f t="shared" si="98"/>
        <v>95.558419159999971</v>
      </c>
      <c r="E1259" s="3">
        <f t="shared" si="99"/>
        <v>90.934272465000049</v>
      </c>
      <c r="F1259" s="3"/>
      <c r="G1259" t="str">
        <f t="shared" si="100"/>
        <v>HOLD</v>
      </c>
      <c r="H1259" s="5">
        <f t="shared" si="101"/>
        <v>83.884649288258331</v>
      </c>
      <c r="I1259" s="2">
        <f>IF(G1259="SELL",0,IF(G1259="BUY",ROUNDDOWN((H1258-Parameters!$B$3)/B1259,0),IF(I1258=0,0,I1258+ROUNDDOWN((H1258+I1258*C1259)/B1259,0))))</f>
        <v>219</v>
      </c>
      <c r="K1259" s="5">
        <f t="shared" si="102"/>
        <v>41.188109999999952</v>
      </c>
      <c r="L1259" s="10">
        <f t="shared" si="103"/>
        <v>235</v>
      </c>
    </row>
    <row r="1260" spans="1:12" x14ac:dyDescent="0.25">
      <c r="A1260" s="1">
        <v>35816</v>
      </c>
      <c r="B1260" s="3">
        <v>96.9375</v>
      </c>
      <c r="C1260" s="3">
        <v>0</v>
      </c>
      <c r="D1260" s="3">
        <f t="shared" si="98"/>
        <v>95.618107119999962</v>
      </c>
      <c r="E1260" s="3">
        <f t="shared" si="99"/>
        <v>91.038256955000037</v>
      </c>
      <c r="F1260" s="3"/>
      <c r="G1260" t="str">
        <f t="shared" si="100"/>
        <v>HOLD</v>
      </c>
      <c r="H1260" s="5">
        <f t="shared" si="101"/>
        <v>83.884649288258331</v>
      </c>
      <c r="I1260" s="2">
        <f>IF(G1260="SELL",0,IF(G1260="BUY",ROUNDDOWN((H1259-Parameters!$B$3)/B1260,0),IF(I1259=0,0,I1259+ROUNDDOWN((H1259+I1259*C1260)/B1260,0))))</f>
        <v>219</v>
      </c>
      <c r="K1260" s="5">
        <f t="shared" si="102"/>
        <v>41.188109999999952</v>
      </c>
      <c r="L1260" s="10">
        <f t="shared" si="103"/>
        <v>235</v>
      </c>
    </row>
    <row r="1261" spans="1:12" x14ac:dyDescent="0.25">
      <c r="A1261" s="1">
        <v>35817</v>
      </c>
      <c r="B1261" s="3">
        <v>96.078102000000001</v>
      </c>
      <c r="C1261" s="3">
        <v>0</v>
      </c>
      <c r="D1261" s="3">
        <f t="shared" si="98"/>
        <v>95.680919159999974</v>
      </c>
      <c r="E1261" s="3">
        <f t="shared" si="99"/>
        <v>91.13520996500003</v>
      </c>
      <c r="F1261" s="3"/>
      <c r="G1261" t="str">
        <f t="shared" si="100"/>
        <v>HOLD</v>
      </c>
      <c r="H1261" s="5">
        <f t="shared" si="101"/>
        <v>83.884649288258331</v>
      </c>
      <c r="I1261" s="2">
        <f>IF(G1261="SELL",0,IF(G1261="BUY",ROUNDDOWN((H1260-Parameters!$B$3)/B1261,0),IF(I1260=0,0,I1260+ROUNDDOWN((H1260+I1260*C1261)/B1261,0))))</f>
        <v>219</v>
      </c>
      <c r="K1261" s="5">
        <f t="shared" si="102"/>
        <v>41.188109999999952</v>
      </c>
      <c r="L1261" s="10">
        <f t="shared" si="103"/>
        <v>235</v>
      </c>
    </row>
    <row r="1262" spans="1:12" x14ac:dyDescent="0.25">
      <c r="A1262" s="1">
        <v>35818</v>
      </c>
      <c r="B1262" s="3">
        <v>95.9375</v>
      </c>
      <c r="C1262" s="3">
        <v>0</v>
      </c>
      <c r="D1262" s="3">
        <f t="shared" si="98"/>
        <v>95.752169159999994</v>
      </c>
      <c r="E1262" s="3">
        <f t="shared" si="99"/>
        <v>91.234584965000025</v>
      </c>
      <c r="F1262" s="3"/>
      <c r="G1262" t="str">
        <f t="shared" si="100"/>
        <v>HOLD</v>
      </c>
      <c r="H1262" s="5">
        <f t="shared" si="101"/>
        <v>83.884649288258331</v>
      </c>
      <c r="I1262" s="2">
        <f>IF(G1262="SELL",0,IF(G1262="BUY",ROUNDDOWN((H1261-Parameters!$B$3)/B1262,0),IF(I1261=0,0,I1261+ROUNDDOWN((H1261+I1261*C1262)/B1262,0))))</f>
        <v>219</v>
      </c>
      <c r="K1262" s="5">
        <f t="shared" si="102"/>
        <v>41.188109999999952</v>
      </c>
      <c r="L1262" s="10">
        <f t="shared" si="103"/>
        <v>235</v>
      </c>
    </row>
    <row r="1263" spans="1:12" x14ac:dyDescent="0.25">
      <c r="A1263" s="1">
        <v>35821</v>
      </c>
      <c r="B1263" s="3">
        <v>95.875</v>
      </c>
      <c r="C1263" s="3">
        <v>0</v>
      </c>
      <c r="D1263" s="3">
        <f t="shared" si="98"/>
        <v>95.82154521999999</v>
      </c>
      <c r="E1263" s="3">
        <f t="shared" si="99"/>
        <v>91.335053980000026</v>
      </c>
      <c r="F1263" s="3"/>
      <c r="G1263" t="str">
        <f t="shared" si="100"/>
        <v>HOLD</v>
      </c>
      <c r="H1263" s="5">
        <f t="shared" si="101"/>
        <v>83.884649288258331</v>
      </c>
      <c r="I1263" s="2">
        <f>IF(G1263="SELL",0,IF(G1263="BUY",ROUNDDOWN((H1262-Parameters!$B$3)/B1263,0),IF(I1262=0,0,I1262+ROUNDDOWN((H1262+I1262*C1263)/B1263,0))))</f>
        <v>219</v>
      </c>
      <c r="K1263" s="5">
        <f t="shared" si="102"/>
        <v>41.188109999999952</v>
      </c>
      <c r="L1263" s="10">
        <f t="shared" si="103"/>
        <v>235</v>
      </c>
    </row>
    <row r="1264" spans="1:12" x14ac:dyDescent="0.25">
      <c r="A1264" s="1">
        <v>35822</v>
      </c>
      <c r="B1264" s="3">
        <v>96.843697000000006</v>
      </c>
      <c r="C1264" s="3">
        <v>0</v>
      </c>
      <c r="D1264" s="3">
        <f t="shared" si="98"/>
        <v>95.94841916</v>
      </c>
      <c r="E1264" s="3">
        <f t="shared" si="99"/>
        <v>91.452397465000033</v>
      </c>
      <c r="F1264" s="3"/>
      <c r="G1264" t="str">
        <f t="shared" si="100"/>
        <v>HOLD</v>
      </c>
      <c r="H1264" s="5">
        <f t="shared" si="101"/>
        <v>83.884649288258331</v>
      </c>
      <c r="I1264" s="2">
        <f>IF(G1264="SELL",0,IF(G1264="BUY",ROUNDDOWN((H1263-Parameters!$B$3)/B1264,0),IF(I1263=0,0,I1263+ROUNDDOWN((H1263+I1263*C1264)/B1264,0))))</f>
        <v>219</v>
      </c>
      <c r="K1264" s="5">
        <f t="shared" si="102"/>
        <v>41.188109999999952</v>
      </c>
      <c r="L1264" s="10">
        <f t="shared" si="103"/>
        <v>235</v>
      </c>
    </row>
    <row r="1265" spans="1:12" x14ac:dyDescent="0.25">
      <c r="A1265" s="1">
        <v>35823</v>
      </c>
      <c r="B1265" s="3">
        <v>97.718697000000006</v>
      </c>
      <c r="C1265" s="3">
        <v>0</v>
      </c>
      <c r="D1265" s="3">
        <f t="shared" si="98"/>
        <v>96.066543100000004</v>
      </c>
      <c r="E1265" s="3">
        <f t="shared" si="99"/>
        <v>91.569194455000058</v>
      </c>
      <c r="F1265" s="3"/>
      <c r="G1265" t="str">
        <f t="shared" si="100"/>
        <v>HOLD</v>
      </c>
      <c r="H1265" s="5">
        <f t="shared" si="101"/>
        <v>83.884649288258331</v>
      </c>
      <c r="I1265" s="2">
        <f>IF(G1265="SELL",0,IF(G1265="BUY",ROUNDDOWN((H1264-Parameters!$B$3)/B1265,0),IF(I1264=0,0,I1264+ROUNDDOWN((H1264+I1264*C1265)/B1265,0))))</f>
        <v>219</v>
      </c>
      <c r="K1265" s="5">
        <f t="shared" si="102"/>
        <v>41.188109999999952</v>
      </c>
      <c r="L1265" s="10">
        <f t="shared" si="103"/>
        <v>235</v>
      </c>
    </row>
    <row r="1266" spans="1:12" x14ac:dyDescent="0.25">
      <c r="A1266" s="1">
        <v>35824</v>
      </c>
      <c r="B1266" s="3">
        <v>98.25</v>
      </c>
      <c r="C1266" s="3">
        <v>0</v>
      </c>
      <c r="D1266" s="3">
        <f t="shared" si="98"/>
        <v>96.170293099999995</v>
      </c>
      <c r="E1266" s="3">
        <f t="shared" si="99"/>
        <v>91.682319455000027</v>
      </c>
      <c r="F1266" s="3"/>
      <c r="G1266" t="str">
        <f t="shared" si="100"/>
        <v>HOLD</v>
      </c>
      <c r="H1266" s="5">
        <f t="shared" si="101"/>
        <v>83.884649288258331</v>
      </c>
      <c r="I1266" s="2">
        <f>IF(G1266="SELL",0,IF(G1266="BUY",ROUNDDOWN((H1265-Parameters!$B$3)/B1266,0),IF(I1265=0,0,I1265+ROUNDDOWN((H1265+I1265*C1266)/B1266,0))))</f>
        <v>219</v>
      </c>
      <c r="K1266" s="5">
        <f t="shared" si="102"/>
        <v>41.188109999999952</v>
      </c>
      <c r="L1266" s="10">
        <f t="shared" si="103"/>
        <v>235</v>
      </c>
    </row>
    <row r="1267" spans="1:12" x14ac:dyDescent="0.25">
      <c r="A1267" s="1">
        <v>35825</v>
      </c>
      <c r="B1267" s="3">
        <v>98.3125</v>
      </c>
      <c r="C1267" s="3">
        <v>0</v>
      </c>
      <c r="D1267" s="3">
        <f t="shared" si="98"/>
        <v>96.24091915999999</v>
      </c>
      <c r="E1267" s="3">
        <f t="shared" si="99"/>
        <v>91.791381955000048</v>
      </c>
      <c r="F1267" s="3"/>
      <c r="G1267" t="str">
        <f t="shared" si="100"/>
        <v>HOLD</v>
      </c>
      <c r="H1267" s="5">
        <f t="shared" si="101"/>
        <v>83.884649288258331</v>
      </c>
      <c r="I1267" s="2">
        <f>IF(G1267="SELL",0,IF(G1267="BUY",ROUNDDOWN((H1266-Parameters!$B$3)/B1267,0),IF(I1266=0,0,I1266+ROUNDDOWN((H1266+I1266*C1267)/B1267,0))))</f>
        <v>219</v>
      </c>
      <c r="K1267" s="5">
        <f t="shared" si="102"/>
        <v>41.188109999999952</v>
      </c>
      <c r="L1267" s="10">
        <f t="shared" si="103"/>
        <v>235</v>
      </c>
    </row>
    <row r="1268" spans="1:12" x14ac:dyDescent="0.25">
      <c r="A1268" s="1">
        <v>35828</v>
      </c>
      <c r="B1268" s="3">
        <v>99.9375</v>
      </c>
      <c r="C1268" s="3">
        <v>0</v>
      </c>
      <c r="D1268" s="3">
        <f t="shared" si="98"/>
        <v>96.355919159999999</v>
      </c>
      <c r="E1268" s="3">
        <f t="shared" si="99"/>
        <v>91.910131955000054</v>
      </c>
      <c r="F1268" s="3"/>
      <c r="G1268" t="str">
        <f t="shared" si="100"/>
        <v>HOLD</v>
      </c>
      <c r="H1268" s="5">
        <f t="shared" si="101"/>
        <v>83.884649288258331</v>
      </c>
      <c r="I1268" s="2">
        <f>IF(G1268="SELL",0,IF(G1268="BUY",ROUNDDOWN((H1267-Parameters!$B$3)/B1268,0),IF(I1267=0,0,I1267+ROUNDDOWN((H1267+I1267*C1268)/B1268,0))))</f>
        <v>219</v>
      </c>
      <c r="K1268" s="5">
        <f t="shared" si="102"/>
        <v>41.188109999999952</v>
      </c>
      <c r="L1268" s="10">
        <f t="shared" si="103"/>
        <v>235</v>
      </c>
    </row>
    <row r="1269" spans="1:12" x14ac:dyDescent="0.25">
      <c r="A1269" s="1">
        <v>35829</v>
      </c>
      <c r="B1269" s="3">
        <v>100.6875</v>
      </c>
      <c r="C1269" s="3">
        <v>0</v>
      </c>
      <c r="D1269" s="3">
        <f t="shared" ref="D1269:D1332" si="104">AVERAGE(B1220:B1269)</f>
        <v>96.476545219999991</v>
      </c>
      <c r="E1269" s="3">
        <f t="shared" si="99"/>
        <v>92.03075695500003</v>
      </c>
      <c r="F1269" s="3"/>
      <c r="G1269" t="str">
        <f t="shared" si="100"/>
        <v>HOLD</v>
      </c>
      <c r="H1269" s="5">
        <f t="shared" si="101"/>
        <v>83.884649288258331</v>
      </c>
      <c r="I1269" s="2">
        <f>IF(G1269="SELL",0,IF(G1269="BUY",ROUNDDOWN((H1268-Parameters!$B$3)/B1269,0),IF(I1268=0,0,I1268+ROUNDDOWN((H1268+I1268*C1269)/B1269,0))))</f>
        <v>219</v>
      </c>
      <c r="K1269" s="5">
        <f t="shared" si="102"/>
        <v>41.188109999999952</v>
      </c>
      <c r="L1269" s="10">
        <f t="shared" si="103"/>
        <v>235</v>
      </c>
    </row>
    <row r="1270" spans="1:12" x14ac:dyDescent="0.25">
      <c r="A1270" s="1">
        <v>35830</v>
      </c>
      <c r="B1270" s="3">
        <v>100.5625</v>
      </c>
      <c r="C1270" s="3">
        <v>0</v>
      </c>
      <c r="D1270" s="3">
        <f t="shared" si="104"/>
        <v>96.565921279999998</v>
      </c>
      <c r="E1270" s="3">
        <f t="shared" si="99"/>
        <v>92.153256955000032</v>
      </c>
      <c r="F1270" s="3"/>
      <c r="G1270" t="str">
        <f t="shared" si="100"/>
        <v>HOLD</v>
      </c>
      <c r="H1270" s="5">
        <f t="shared" si="101"/>
        <v>83.884649288258331</v>
      </c>
      <c r="I1270" s="2">
        <f>IF(G1270="SELL",0,IF(G1270="BUY",ROUNDDOWN((H1269-Parameters!$B$3)/B1270,0),IF(I1269=0,0,I1269+ROUNDDOWN((H1269+I1269*C1270)/B1270,0))))</f>
        <v>219</v>
      </c>
      <c r="K1270" s="5">
        <f t="shared" si="102"/>
        <v>41.188109999999952</v>
      </c>
      <c r="L1270" s="10">
        <f t="shared" si="103"/>
        <v>235</v>
      </c>
    </row>
    <row r="1271" spans="1:12" x14ac:dyDescent="0.25">
      <c r="A1271" s="1">
        <v>35831</v>
      </c>
      <c r="B1271" s="3">
        <v>100.5</v>
      </c>
      <c r="C1271" s="3">
        <v>0</v>
      </c>
      <c r="D1271" s="3">
        <f t="shared" si="104"/>
        <v>96.640921279999986</v>
      </c>
      <c r="E1271" s="3">
        <f t="shared" si="99"/>
        <v>92.267085460000033</v>
      </c>
      <c r="F1271" s="3"/>
      <c r="G1271" t="str">
        <f t="shared" si="100"/>
        <v>HOLD</v>
      </c>
      <c r="H1271" s="5">
        <f t="shared" si="101"/>
        <v>83.884649288258331</v>
      </c>
      <c r="I1271" s="2">
        <f>IF(G1271="SELL",0,IF(G1271="BUY",ROUNDDOWN((H1270-Parameters!$B$3)/B1271,0),IF(I1270=0,0,I1270+ROUNDDOWN((H1270+I1270*C1271)/B1271,0))))</f>
        <v>219</v>
      </c>
      <c r="K1271" s="5">
        <f t="shared" si="102"/>
        <v>41.188109999999952</v>
      </c>
      <c r="L1271" s="10">
        <f t="shared" si="103"/>
        <v>235</v>
      </c>
    </row>
    <row r="1272" spans="1:12" x14ac:dyDescent="0.25">
      <c r="A1272" s="1">
        <v>35832</v>
      </c>
      <c r="B1272" s="3">
        <v>101.625</v>
      </c>
      <c r="C1272" s="3">
        <v>0</v>
      </c>
      <c r="D1272" s="3">
        <f t="shared" si="104"/>
        <v>96.77342127999998</v>
      </c>
      <c r="E1272" s="3">
        <f t="shared" si="99"/>
        <v>92.386147960000031</v>
      </c>
      <c r="F1272" s="3"/>
      <c r="G1272" t="str">
        <f t="shared" si="100"/>
        <v>HOLD</v>
      </c>
      <c r="H1272" s="5">
        <f t="shared" si="101"/>
        <v>83.884649288258331</v>
      </c>
      <c r="I1272" s="2">
        <f>IF(G1272="SELL",0,IF(G1272="BUY",ROUNDDOWN((H1271-Parameters!$B$3)/B1272,0),IF(I1271=0,0,I1271+ROUNDDOWN((H1271+I1271*C1272)/B1272,0))))</f>
        <v>219</v>
      </c>
      <c r="K1272" s="5">
        <f t="shared" si="102"/>
        <v>41.188109999999952</v>
      </c>
      <c r="L1272" s="10">
        <f t="shared" si="103"/>
        <v>235</v>
      </c>
    </row>
    <row r="1273" spans="1:12" x14ac:dyDescent="0.25">
      <c r="A1273" s="1">
        <v>35835</v>
      </c>
      <c r="B1273" s="3">
        <v>101.28119700000001</v>
      </c>
      <c r="C1273" s="3">
        <v>0</v>
      </c>
      <c r="D1273" s="3">
        <f t="shared" si="104"/>
        <v>96.894045219999967</v>
      </c>
      <c r="E1273" s="3">
        <f t="shared" si="99"/>
        <v>92.50544495000004</v>
      </c>
      <c r="F1273" s="3"/>
      <c r="G1273" t="str">
        <f t="shared" si="100"/>
        <v>HOLD</v>
      </c>
      <c r="H1273" s="5">
        <f t="shared" si="101"/>
        <v>83.884649288258331</v>
      </c>
      <c r="I1273" s="2">
        <f>IF(G1273="SELL",0,IF(G1273="BUY",ROUNDDOWN((H1272-Parameters!$B$3)/B1273,0),IF(I1272=0,0,I1272+ROUNDDOWN((H1272+I1272*C1273)/B1273,0))))</f>
        <v>219</v>
      </c>
      <c r="K1273" s="5">
        <f t="shared" si="102"/>
        <v>41.188109999999952</v>
      </c>
      <c r="L1273" s="10">
        <f t="shared" si="103"/>
        <v>235</v>
      </c>
    </row>
    <row r="1274" spans="1:12" x14ac:dyDescent="0.25">
      <c r="A1274" s="1">
        <v>35836</v>
      </c>
      <c r="B1274" s="3">
        <v>102.25</v>
      </c>
      <c r="C1274" s="3">
        <v>0</v>
      </c>
      <c r="D1274" s="3">
        <f t="shared" si="104"/>
        <v>97.028421279999989</v>
      </c>
      <c r="E1274" s="3">
        <f t="shared" si="99"/>
        <v>92.634038965000059</v>
      </c>
      <c r="F1274" s="3"/>
      <c r="G1274" t="str">
        <f t="shared" si="100"/>
        <v>HOLD</v>
      </c>
      <c r="H1274" s="5">
        <f t="shared" si="101"/>
        <v>83.884649288258331</v>
      </c>
      <c r="I1274" s="2">
        <f>IF(G1274="SELL",0,IF(G1274="BUY",ROUNDDOWN((H1273-Parameters!$B$3)/B1274,0),IF(I1273=0,0,I1273+ROUNDDOWN((H1273+I1273*C1274)/B1274,0))))</f>
        <v>219</v>
      </c>
      <c r="K1274" s="5">
        <f t="shared" si="102"/>
        <v>41.188109999999952</v>
      </c>
      <c r="L1274" s="10">
        <f t="shared" si="103"/>
        <v>235</v>
      </c>
    </row>
    <row r="1275" spans="1:12" x14ac:dyDescent="0.25">
      <c r="A1275" s="1">
        <v>35837</v>
      </c>
      <c r="B1275" s="3">
        <v>102.15619700000001</v>
      </c>
      <c r="C1275" s="3">
        <v>0</v>
      </c>
      <c r="D1275" s="3">
        <f t="shared" si="104"/>
        <v>97.159045219999996</v>
      </c>
      <c r="E1275" s="3">
        <f t="shared" si="99"/>
        <v>92.758413965000059</v>
      </c>
      <c r="F1275" s="3"/>
      <c r="G1275" t="str">
        <f t="shared" si="100"/>
        <v>HOLD</v>
      </c>
      <c r="H1275" s="5">
        <f t="shared" si="101"/>
        <v>83.884649288258331</v>
      </c>
      <c r="I1275" s="2">
        <f>IF(G1275="SELL",0,IF(G1275="BUY",ROUNDDOWN((H1274-Parameters!$B$3)/B1275,0),IF(I1274=0,0,I1274+ROUNDDOWN((H1274+I1274*C1275)/B1275,0))))</f>
        <v>219</v>
      </c>
      <c r="K1275" s="5">
        <f t="shared" si="102"/>
        <v>41.188109999999952</v>
      </c>
      <c r="L1275" s="10">
        <f t="shared" si="103"/>
        <v>235</v>
      </c>
    </row>
    <row r="1276" spans="1:12" x14ac:dyDescent="0.25">
      <c r="A1276" s="1">
        <v>35838</v>
      </c>
      <c r="B1276" s="3">
        <v>102.59369700000001</v>
      </c>
      <c r="C1276" s="3">
        <v>0</v>
      </c>
      <c r="D1276" s="3">
        <f t="shared" si="104"/>
        <v>97.249045220000014</v>
      </c>
      <c r="E1276" s="3">
        <f t="shared" si="99"/>
        <v>92.872788965000055</v>
      </c>
      <c r="F1276" s="3"/>
      <c r="G1276" t="str">
        <f t="shared" si="100"/>
        <v>HOLD</v>
      </c>
      <c r="H1276" s="5">
        <f t="shared" si="101"/>
        <v>83.884649288258331</v>
      </c>
      <c r="I1276" s="2">
        <f>IF(G1276="SELL",0,IF(G1276="BUY",ROUNDDOWN((H1275-Parameters!$B$3)/B1276,0),IF(I1275=0,0,I1275+ROUNDDOWN((H1275+I1275*C1276)/B1276,0))))</f>
        <v>219</v>
      </c>
      <c r="K1276" s="5">
        <f t="shared" si="102"/>
        <v>41.188109999999952</v>
      </c>
      <c r="L1276" s="10">
        <f t="shared" si="103"/>
        <v>235</v>
      </c>
    </row>
    <row r="1277" spans="1:12" x14ac:dyDescent="0.25">
      <c r="A1277" s="1">
        <v>35839</v>
      </c>
      <c r="B1277" s="3">
        <v>102</v>
      </c>
      <c r="C1277" s="3">
        <v>0</v>
      </c>
      <c r="D1277" s="3">
        <f t="shared" si="104"/>
        <v>97.339045220000003</v>
      </c>
      <c r="E1277" s="3">
        <f t="shared" si="99"/>
        <v>92.982320480000041</v>
      </c>
      <c r="F1277" s="3"/>
      <c r="G1277" t="str">
        <f t="shared" si="100"/>
        <v>HOLD</v>
      </c>
      <c r="H1277" s="5">
        <f t="shared" si="101"/>
        <v>83.884649288258331</v>
      </c>
      <c r="I1277" s="2">
        <f>IF(G1277="SELL",0,IF(G1277="BUY",ROUNDDOWN((H1276-Parameters!$B$3)/B1277,0),IF(I1276=0,0,I1276+ROUNDDOWN((H1276+I1276*C1277)/B1277,0))))</f>
        <v>219</v>
      </c>
      <c r="K1277" s="5">
        <f t="shared" si="102"/>
        <v>41.188109999999952</v>
      </c>
      <c r="L1277" s="10">
        <f t="shared" si="103"/>
        <v>235</v>
      </c>
    </row>
    <row r="1278" spans="1:12" x14ac:dyDescent="0.25">
      <c r="A1278" s="1">
        <v>35843</v>
      </c>
      <c r="B1278" s="3">
        <v>102.5</v>
      </c>
      <c r="C1278" s="3">
        <v>0</v>
      </c>
      <c r="D1278" s="3">
        <f t="shared" si="104"/>
        <v>97.433421280000005</v>
      </c>
      <c r="E1278" s="3">
        <f t="shared" si="99"/>
        <v>93.094820480000052</v>
      </c>
      <c r="F1278" s="3"/>
      <c r="G1278" t="str">
        <f t="shared" si="100"/>
        <v>HOLD</v>
      </c>
      <c r="H1278" s="5">
        <f t="shared" si="101"/>
        <v>83.884649288258331</v>
      </c>
      <c r="I1278" s="2">
        <f>IF(G1278="SELL",0,IF(G1278="BUY",ROUNDDOWN((H1277-Parameters!$B$3)/B1278,0),IF(I1277=0,0,I1277+ROUNDDOWN((H1277+I1277*C1278)/B1278,0))))</f>
        <v>219</v>
      </c>
      <c r="K1278" s="5">
        <f t="shared" si="102"/>
        <v>41.188109999999952</v>
      </c>
      <c r="L1278" s="10">
        <f t="shared" si="103"/>
        <v>235</v>
      </c>
    </row>
    <row r="1279" spans="1:12" x14ac:dyDescent="0.25">
      <c r="A1279" s="1">
        <v>35844</v>
      </c>
      <c r="B1279" s="3">
        <v>103.4375</v>
      </c>
      <c r="C1279" s="3">
        <v>0</v>
      </c>
      <c r="D1279" s="3">
        <f t="shared" si="104"/>
        <v>97.548421279999999</v>
      </c>
      <c r="E1279" s="3">
        <f t="shared" si="99"/>
        <v>93.204820480000052</v>
      </c>
      <c r="F1279" s="3"/>
      <c r="G1279" t="str">
        <f t="shared" si="100"/>
        <v>HOLD</v>
      </c>
      <c r="H1279" s="5">
        <f t="shared" si="101"/>
        <v>83.884649288258331</v>
      </c>
      <c r="I1279" s="2">
        <f>IF(G1279="SELL",0,IF(G1279="BUY",ROUNDDOWN((H1278-Parameters!$B$3)/B1279,0),IF(I1278=0,0,I1278+ROUNDDOWN((H1278+I1278*C1279)/B1279,0))))</f>
        <v>219</v>
      </c>
      <c r="K1279" s="5">
        <f t="shared" si="102"/>
        <v>41.188109999999952</v>
      </c>
      <c r="L1279" s="10">
        <f t="shared" si="103"/>
        <v>235</v>
      </c>
    </row>
    <row r="1280" spans="1:12" x14ac:dyDescent="0.25">
      <c r="A1280" s="1">
        <v>35845</v>
      </c>
      <c r="B1280" s="3">
        <v>102.890602</v>
      </c>
      <c r="C1280" s="3">
        <v>0</v>
      </c>
      <c r="D1280" s="3">
        <f t="shared" si="104"/>
        <v>97.62748332000001</v>
      </c>
      <c r="E1280" s="3">
        <f t="shared" si="99"/>
        <v>93.30239849000003</v>
      </c>
      <c r="F1280" s="3"/>
      <c r="G1280" t="str">
        <f t="shared" si="100"/>
        <v>HOLD</v>
      </c>
      <c r="H1280" s="5">
        <f t="shared" si="101"/>
        <v>83.884649288258331</v>
      </c>
      <c r="I1280" s="2">
        <f>IF(G1280="SELL",0,IF(G1280="BUY",ROUNDDOWN((H1279-Parameters!$B$3)/B1280,0),IF(I1279=0,0,I1279+ROUNDDOWN((H1279+I1279*C1280)/B1280,0))))</f>
        <v>219</v>
      </c>
      <c r="K1280" s="5">
        <f t="shared" si="102"/>
        <v>41.188109999999952</v>
      </c>
      <c r="L1280" s="10">
        <f t="shared" si="103"/>
        <v>235</v>
      </c>
    </row>
    <row r="1281" spans="1:12" x14ac:dyDescent="0.25">
      <c r="A1281" s="1">
        <v>35846</v>
      </c>
      <c r="B1281" s="3">
        <v>103.65619700000001</v>
      </c>
      <c r="C1281" s="3">
        <v>0</v>
      </c>
      <c r="D1281" s="3">
        <f t="shared" si="104"/>
        <v>97.727483320000005</v>
      </c>
      <c r="E1281" s="3">
        <f t="shared" si="99"/>
        <v>93.404116975000036</v>
      </c>
      <c r="F1281" s="3"/>
      <c r="G1281" t="str">
        <f t="shared" si="100"/>
        <v>HOLD</v>
      </c>
      <c r="H1281" s="5">
        <f t="shared" si="101"/>
        <v>83.884649288258331</v>
      </c>
      <c r="I1281" s="2">
        <f>IF(G1281="SELL",0,IF(G1281="BUY",ROUNDDOWN((H1280-Parameters!$B$3)/B1281,0),IF(I1280=0,0,I1280+ROUNDDOWN((H1280+I1280*C1281)/B1281,0))))</f>
        <v>219</v>
      </c>
      <c r="K1281" s="5">
        <f t="shared" si="102"/>
        <v>41.188109999999952</v>
      </c>
      <c r="L1281" s="10">
        <f t="shared" si="103"/>
        <v>235</v>
      </c>
    </row>
    <row r="1282" spans="1:12" x14ac:dyDescent="0.25">
      <c r="A1282" s="1">
        <v>35849</v>
      </c>
      <c r="B1282" s="3">
        <v>104.0625</v>
      </c>
      <c r="C1282" s="3">
        <v>0</v>
      </c>
      <c r="D1282" s="3">
        <f t="shared" si="104"/>
        <v>97.847483320000009</v>
      </c>
      <c r="E1282" s="3">
        <f t="shared" si="99"/>
        <v>93.51692947500004</v>
      </c>
      <c r="F1282" s="3"/>
      <c r="G1282" t="str">
        <f t="shared" si="100"/>
        <v>HOLD</v>
      </c>
      <c r="H1282" s="5">
        <f t="shared" si="101"/>
        <v>83.884649288258331</v>
      </c>
      <c r="I1282" s="2">
        <f>IF(G1282="SELL",0,IF(G1282="BUY",ROUNDDOWN((H1281-Parameters!$B$3)/B1282,0),IF(I1281=0,0,I1281+ROUNDDOWN((H1281+I1281*C1282)/B1282,0))))</f>
        <v>219</v>
      </c>
      <c r="K1282" s="5">
        <f t="shared" si="102"/>
        <v>41.188109999999952</v>
      </c>
      <c r="L1282" s="10">
        <f t="shared" si="103"/>
        <v>235</v>
      </c>
    </row>
    <row r="1283" spans="1:12" x14ac:dyDescent="0.25">
      <c r="A1283" s="1">
        <v>35850</v>
      </c>
      <c r="B1283" s="3">
        <v>103.25</v>
      </c>
      <c r="C1283" s="3">
        <v>0</v>
      </c>
      <c r="D1283" s="3">
        <f t="shared" si="104"/>
        <v>97.968109380000001</v>
      </c>
      <c r="E1283" s="3">
        <f t="shared" si="99"/>
        <v>93.622866975000036</v>
      </c>
      <c r="F1283" s="3"/>
      <c r="G1283" t="str">
        <f t="shared" si="100"/>
        <v>HOLD</v>
      </c>
      <c r="H1283" s="5">
        <f t="shared" si="101"/>
        <v>83.884649288258331</v>
      </c>
      <c r="I1283" s="2">
        <f>IF(G1283="SELL",0,IF(G1283="BUY",ROUNDDOWN((H1282-Parameters!$B$3)/B1283,0),IF(I1282=0,0,I1282+ROUNDDOWN((H1282+I1282*C1283)/B1283,0))))</f>
        <v>219</v>
      </c>
      <c r="K1283" s="5">
        <f t="shared" si="102"/>
        <v>41.188109999999952</v>
      </c>
      <c r="L1283" s="10">
        <f t="shared" si="103"/>
        <v>235</v>
      </c>
    </row>
    <row r="1284" spans="1:12" x14ac:dyDescent="0.25">
      <c r="A1284" s="1">
        <v>35851</v>
      </c>
      <c r="B1284" s="3">
        <v>104.53119700000001</v>
      </c>
      <c r="C1284" s="3">
        <v>0</v>
      </c>
      <c r="D1284" s="3">
        <f t="shared" si="104"/>
        <v>98.147483320000006</v>
      </c>
      <c r="E1284" s="3">
        <f t="shared" si="99"/>
        <v>93.732397960000057</v>
      </c>
      <c r="F1284" s="3"/>
      <c r="G1284" t="str">
        <f t="shared" si="100"/>
        <v>HOLD</v>
      </c>
      <c r="H1284" s="5">
        <f t="shared" si="101"/>
        <v>83.884649288258331</v>
      </c>
      <c r="I1284" s="2">
        <f>IF(G1284="SELL",0,IF(G1284="BUY",ROUNDDOWN((H1283-Parameters!$B$3)/B1284,0),IF(I1283=0,0,I1283+ROUNDDOWN((H1283+I1283*C1284)/B1284,0))))</f>
        <v>219</v>
      </c>
      <c r="K1284" s="5">
        <f t="shared" si="102"/>
        <v>41.188109999999952</v>
      </c>
      <c r="L1284" s="10">
        <f t="shared" si="103"/>
        <v>235</v>
      </c>
    </row>
    <row r="1285" spans="1:12" x14ac:dyDescent="0.25">
      <c r="A1285" s="1">
        <v>35852</v>
      </c>
      <c r="B1285" s="3">
        <v>105.125</v>
      </c>
      <c r="C1285" s="3">
        <v>0</v>
      </c>
      <c r="D1285" s="3">
        <f t="shared" si="104"/>
        <v>98.334983320000006</v>
      </c>
      <c r="E1285" s="3">
        <f t="shared" si="99"/>
        <v>93.838022960000032</v>
      </c>
      <c r="F1285" s="3"/>
      <c r="G1285" t="str">
        <f t="shared" si="100"/>
        <v>HOLD</v>
      </c>
      <c r="H1285" s="5">
        <f t="shared" si="101"/>
        <v>83.884649288258331</v>
      </c>
      <c r="I1285" s="2">
        <f>IF(G1285="SELL",0,IF(G1285="BUY",ROUNDDOWN((H1284-Parameters!$B$3)/B1285,0),IF(I1284=0,0,I1284+ROUNDDOWN((H1284+I1284*C1285)/B1285,0))))</f>
        <v>219</v>
      </c>
      <c r="K1285" s="5">
        <f t="shared" si="102"/>
        <v>41.188109999999952</v>
      </c>
      <c r="L1285" s="10">
        <f t="shared" si="103"/>
        <v>235</v>
      </c>
    </row>
    <row r="1286" spans="1:12" x14ac:dyDescent="0.25">
      <c r="A1286" s="1">
        <v>35853</v>
      </c>
      <c r="B1286" s="3">
        <v>105.125</v>
      </c>
      <c r="C1286" s="3">
        <v>0</v>
      </c>
      <c r="D1286" s="3">
        <f t="shared" si="104"/>
        <v>98.503109380000012</v>
      </c>
      <c r="E1286" s="3">
        <f t="shared" si="99"/>
        <v>93.945366975000056</v>
      </c>
      <c r="F1286" s="3"/>
      <c r="G1286" t="str">
        <f t="shared" si="100"/>
        <v>HOLD</v>
      </c>
      <c r="H1286" s="5">
        <f t="shared" si="101"/>
        <v>83.884649288258331</v>
      </c>
      <c r="I1286" s="2">
        <f>IF(G1286="SELL",0,IF(G1286="BUY",ROUNDDOWN((H1285-Parameters!$B$3)/B1286,0),IF(I1285=0,0,I1285+ROUNDDOWN((H1285+I1285*C1286)/B1286,0))))</f>
        <v>219</v>
      </c>
      <c r="K1286" s="5">
        <f t="shared" si="102"/>
        <v>41.188109999999952</v>
      </c>
      <c r="L1286" s="10">
        <f t="shared" si="103"/>
        <v>235</v>
      </c>
    </row>
    <row r="1287" spans="1:12" x14ac:dyDescent="0.25">
      <c r="A1287" s="1">
        <v>35856</v>
      </c>
      <c r="B1287" s="3">
        <v>104.90619700000001</v>
      </c>
      <c r="C1287" s="3">
        <v>0</v>
      </c>
      <c r="D1287" s="3">
        <f t="shared" si="104"/>
        <v>98.654983320000014</v>
      </c>
      <c r="E1287" s="3">
        <f t="shared" si="99"/>
        <v>94.050835460000059</v>
      </c>
      <c r="F1287" s="3"/>
      <c r="G1287" t="str">
        <f t="shared" si="100"/>
        <v>HOLD</v>
      </c>
      <c r="H1287" s="5">
        <f t="shared" si="101"/>
        <v>83.884649288258331</v>
      </c>
      <c r="I1287" s="2">
        <f>IF(G1287="SELL",0,IF(G1287="BUY",ROUNDDOWN((H1286-Parameters!$B$3)/B1287,0),IF(I1286=0,0,I1286+ROUNDDOWN((H1286+I1286*C1287)/B1287,0))))</f>
        <v>219</v>
      </c>
      <c r="K1287" s="5">
        <f t="shared" si="102"/>
        <v>41.188109999999952</v>
      </c>
      <c r="L1287" s="10">
        <f t="shared" si="103"/>
        <v>235</v>
      </c>
    </row>
    <row r="1288" spans="1:12" x14ac:dyDescent="0.25">
      <c r="A1288" s="1">
        <v>35857</v>
      </c>
      <c r="B1288" s="3">
        <v>105.5</v>
      </c>
      <c r="C1288" s="3">
        <v>0</v>
      </c>
      <c r="D1288" s="3">
        <f t="shared" si="104"/>
        <v>98.828733319999998</v>
      </c>
      <c r="E1288" s="3">
        <f t="shared" si="99"/>
        <v>94.156460460000034</v>
      </c>
      <c r="F1288" s="3"/>
      <c r="G1288" t="str">
        <f t="shared" si="100"/>
        <v>HOLD</v>
      </c>
      <c r="H1288" s="5">
        <f t="shared" si="101"/>
        <v>83.884649288258331</v>
      </c>
      <c r="I1288" s="2">
        <f>IF(G1288="SELL",0,IF(G1288="BUY",ROUNDDOWN((H1287-Parameters!$B$3)/B1288,0),IF(I1287=0,0,I1287+ROUNDDOWN((H1287+I1287*C1288)/B1288,0))))</f>
        <v>219</v>
      </c>
      <c r="K1288" s="5">
        <f t="shared" si="102"/>
        <v>41.188109999999952</v>
      </c>
      <c r="L1288" s="10">
        <f t="shared" si="103"/>
        <v>235</v>
      </c>
    </row>
    <row r="1289" spans="1:12" x14ac:dyDescent="0.25">
      <c r="A1289" s="1">
        <v>35858</v>
      </c>
      <c r="B1289" s="3">
        <v>104.8125</v>
      </c>
      <c r="C1289" s="3">
        <v>0</v>
      </c>
      <c r="D1289" s="3">
        <f t="shared" si="104"/>
        <v>99.007483319999992</v>
      </c>
      <c r="E1289" s="3">
        <f t="shared" si="99"/>
        <v>94.264429475000028</v>
      </c>
      <c r="F1289" s="3"/>
      <c r="G1289" t="str">
        <f t="shared" si="100"/>
        <v>HOLD</v>
      </c>
      <c r="H1289" s="5">
        <f t="shared" si="101"/>
        <v>83.884649288258331</v>
      </c>
      <c r="I1289" s="2">
        <f>IF(G1289="SELL",0,IF(G1289="BUY",ROUNDDOWN((H1288-Parameters!$B$3)/B1289,0),IF(I1288=0,0,I1288+ROUNDDOWN((H1288+I1288*C1289)/B1289,0))))</f>
        <v>219</v>
      </c>
      <c r="K1289" s="5">
        <f t="shared" si="102"/>
        <v>41.188109999999952</v>
      </c>
      <c r="L1289" s="10">
        <f t="shared" si="103"/>
        <v>235</v>
      </c>
    </row>
    <row r="1290" spans="1:12" x14ac:dyDescent="0.25">
      <c r="A1290" s="1">
        <v>35859</v>
      </c>
      <c r="B1290" s="3">
        <v>103.84369700000001</v>
      </c>
      <c r="C1290" s="3">
        <v>0</v>
      </c>
      <c r="D1290" s="3">
        <f t="shared" si="104"/>
        <v>99.188733319999997</v>
      </c>
      <c r="E1290" s="3">
        <f t="shared" ref="E1290:E1353" si="105">AVERAGE(B1091:B1290)</f>
        <v>94.366304475000049</v>
      </c>
      <c r="F1290" s="3"/>
      <c r="G1290" t="str">
        <f t="shared" si="100"/>
        <v>HOLD</v>
      </c>
      <c r="H1290" s="5">
        <f t="shared" si="101"/>
        <v>83.884649288258331</v>
      </c>
      <c r="I1290" s="2">
        <f>IF(G1290="SELL",0,IF(G1290="BUY",ROUNDDOWN((H1289-Parameters!$B$3)/B1290,0),IF(I1289=0,0,I1289+ROUNDDOWN((H1289+I1289*C1290)/B1290,0))))</f>
        <v>219</v>
      </c>
      <c r="K1290" s="5">
        <f t="shared" si="102"/>
        <v>41.188109999999952</v>
      </c>
      <c r="L1290" s="10">
        <f t="shared" si="103"/>
        <v>235</v>
      </c>
    </row>
    <row r="1291" spans="1:12" x14ac:dyDescent="0.25">
      <c r="A1291" s="1">
        <v>35860</v>
      </c>
      <c r="B1291" s="3">
        <v>105.9375</v>
      </c>
      <c r="C1291" s="3">
        <v>0</v>
      </c>
      <c r="D1291" s="3">
        <f t="shared" si="104"/>
        <v>99.399671280000007</v>
      </c>
      <c r="E1291" s="3">
        <f t="shared" si="105"/>
        <v>94.473648490000031</v>
      </c>
      <c r="F1291" s="3"/>
      <c r="G1291" t="str">
        <f t="shared" si="100"/>
        <v>HOLD</v>
      </c>
      <c r="H1291" s="5">
        <f t="shared" si="101"/>
        <v>83.884649288258331</v>
      </c>
      <c r="I1291" s="2">
        <f>IF(G1291="SELL",0,IF(G1291="BUY",ROUNDDOWN((H1290-Parameters!$B$3)/B1291,0),IF(I1290=0,0,I1290+ROUNDDOWN((H1290+I1290*C1291)/B1291,0))))</f>
        <v>219</v>
      </c>
      <c r="K1291" s="5">
        <f t="shared" si="102"/>
        <v>41.188109999999952</v>
      </c>
      <c r="L1291" s="10">
        <f t="shared" si="103"/>
        <v>235</v>
      </c>
    </row>
    <row r="1292" spans="1:12" x14ac:dyDescent="0.25">
      <c r="A1292" s="1">
        <v>35863</v>
      </c>
      <c r="B1292" s="3">
        <v>105.5625</v>
      </c>
      <c r="C1292" s="3">
        <v>0</v>
      </c>
      <c r="D1292" s="3">
        <f t="shared" si="104"/>
        <v>99.63717127999999</v>
      </c>
      <c r="E1292" s="3">
        <f t="shared" si="105"/>
        <v>94.580055005000048</v>
      </c>
      <c r="F1292" s="3"/>
      <c r="G1292" t="str">
        <f t="shared" ref="G1292:G1355" si="106">IF(OR(AND(D1292&gt;E1292,D1291&gt;E1291),AND(D1292&lt;E1292,D1291&lt;E1291)),"HOLD",IF(AND(D1292&gt;E1292,D1291&lt;E1291),"BUY","SELL"))</f>
        <v>HOLD</v>
      </c>
      <c r="H1292" s="5">
        <f t="shared" ref="H1292:H1355" si="107">IF(G1292="BUY",H1291/(I1292*B1292),IF(G1292="SELL",H1291+I1291*B1292,(H1291+I1291*C1292)-((I1292-I1291)*B1292)))</f>
        <v>83.884649288258331</v>
      </c>
      <c r="I1292" s="2">
        <f>IF(G1292="SELL",0,IF(G1292="BUY",ROUNDDOWN((H1291-Parameters!$B$3)/B1292,0),IF(I1291=0,0,I1291+ROUNDDOWN((H1291+I1291*C1292)/B1292,0))))</f>
        <v>219</v>
      </c>
      <c r="K1292" s="5">
        <f t="shared" ref="K1292:K1355" si="108">K1291+L1291*C1292-((L1292-L1291)*B1292)</f>
        <v>41.188109999999952</v>
      </c>
      <c r="L1292" s="10">
        <f t="shared" ref="L1292:L1355" si="109">L1291+ROUNDDOWN((K1291+C1292*L1291)/B1292,0)</f>
        <v>235</v>
      </c>
    </row>
    <row r="1293" spans="1:12" x14ac:dyDescent="0.25">
      <c r="A1293" s="1">
        <v>35864</v>
      </c>
      <c r="B1293" s="3">
        <v>106.5625</v>
      </c>
      <c r="C1293" s="3">
        <v>0</v>
      </c>
      <c r="D1293" s="3">
        <f t="shared" si="104"/>
        <v>99.900297339999995</v>
      </c>
      <c r="E1293" s="3">
        <f t="shared" si="105"/>
        <v>94.692867505000052</v>
      </c>
      <c r="F1293" s="3"/>
      <c r="G1293" t="str">
        <f t="shared" si="106"/>
        <v>HOLD</v>
      </c>
      <c r="H1293" s="5">
        <f t="shared" si="107"/>
        <v>83.884649288258331</v>
      </c>
      <c r="I1293" s="2">
        <f>IF(G1293="SELL",0,IF(G1293="BUY",ROUNDDOWN((H1292-Parameters!$B$3)/B1293,0),IF(I1292=0,0,I1292+ROUNDDOWN((H1292+I1292*C1293)/B1293,0))))</f>
        <v>219</v>
      </c>
      <c r="K1293" s="5">
        <f t="shared" si="108"/>
        <v>41.188109999999952</v>
      </c>
      <c r="L1293" s="10">
        <f t="shared" si="109"/>
        <v>235</v>
      </c>
    </row>
    <row r="1294" spans="1:12" x14ac:dyDescent="0.25">
      <c r="A1294" s="1">
        <v>35865</v>
      </c>
      <c r="B1294" s="3">
        <v>107.0625</v>
      </c>
      <c r="C1294" s="3">
        <v>0</v>
      </c>
      <c r="D1294" s="3">
        <f t="shared" si="104"/>
        <v>100.1659234</v>
      </c>
      <c r="E1294" s="3">
        <f t="shared" si="105"/>
        <v>94.804274020000037</v>
      </c>
      <c r="F1294" s="3"/>
      <c r="G1294" t="str">
        <f t="shared" si="106"/>
        <v>HOLD</v>
      </c>
      <c r="H1294" s="5">
        <f t="shared" si="107"/>
        <v>83.884649288258331</v>
      </c>
      <c r="I1294" s="2">
        <f>IF(G1294="SELL",0,IF(G1294="BUY",ROUNDDOWN((H1293-Parameters!$B$3)/B1294,0),IF(I1293=0,0,I1293+ROUNDDOWN((H1293+I1293*C1294)/B1294,0))))</f>
        <v>219</v>
      </c>
      <c r="K1294" s="5">
        <f t="shared" si="108"/>
        <v>41.188109999999952</v>
      </c>
      <c r="L1294" s="10">
        <f t="shared" si="109"/>
        <v>235</v>
      </c>
    </row>
    <row r="1295" spans="1:12" x14ac:dyDescent="0.25">
      <c r="A1295" s="1">
        <v>35866</v>
      </c>
      <c r="B1295" s="3">
        <v>107.5</v>
      </c>
      <c r="C1295" s="3">
        <v>0</v>
      </c>
      <c r="D1295" s="3">
        <f t="shared" si="104"/>
        <v>100.40342339999999</v>
      </c>
      <c r="E1295" s="3">
        <f t="shared" si="105"/>
        <v>94.916149020000034</v>
      </c>
      <c r="F1295" s="3"/>
      <c r="G1295" t="str">
        <f t="shared" si="106"/>
        <v>HOLD</v>
      </c>
      <c r="H1295" s="5">
        <f t="shared" si="107"/>
        <v>83.884649288258331</v>
      </c>
      <c r="I1295" s="2">
        <f>IF(G1295="SELL",0,IF(G1295="BUY",ROUNDDOWN((H1294-Parameters!$B$3)/B1295,0),IF(I1294=0,0,I1294+ROUNDDOWN((H1294+I1294*C1295)/B1295,0))))</f>
        <v>219</v>
      </c>
      <c r="K1295" s="5">
        <f t="shared" si="108"/>
        <v>41.188109999999952</v>
      </c>
      <c r="L1295" s="10">
        <f t="shared" si="109"/>
        <v>235</v>
      </c>
    </row>
    <row r="1296" spans="1:12" x14ac:dyDescent="0.25">
      <c r="A1296" s="1">
        <v>35867</v>
      </c>
      <c r="B1296" s="3">
        <v>107.09369700000001</v>
      </c>
      <c r="C1296" s="3">
        <v>0</v>
      </c>
      <c r="D1296" s="3">
        <f t="shared" si="104"/>
        <v>100.60279734</v>
      </c>
      <c r="E1296" s="3">
        <f t="shared" si="105"/>
        <v>95.026071010000052</v>
      </c>
      <c r="F1296" s="3"/>
      <c r="G1296" t="str">
        <f t="shared" si="106"/>
        <v>HOLD</v>
      </c>
      <c r="H1296" s="5">
        <f t="shared" si="107"/>
        <v>83.884649288258331</v>
      </c>
      <c r="I1296" s="2">
        <f>IF(G1296="SELL",0,IF(G1296="BUY",ROUNDDOWN((H1295-Parameters!$B$3)/B1296,0),IF(I1295=0,0,I1295+ROUNDDOWN((H1295+I1295*C1296)/B1296,0))))</f>
        <v>219</v>
      </c>
      <c r="K1296" s="5">
        <f t="shared" si="108"/>
        <v>41.188109999999952</v>
      </c>
      <c r="L1296" s="10">
        <f t="shared" si="109"/>
        <v>235</v>
      </c>
    </row>
    <row r="1297" spans="1:12" x14ac:dyDescent="0.25">
      <c r="A1297" s="1">
        <v>35870</v>
      </c>
      <c r="B1297" s="3">
        <v>108.25</v>
      </c>
      <c r="C1297" s="3">
        <v>0</v>
      </c>
      <c r="D1297" s="3">
        <f t="shared" si="104"/>
        <v>100.82654733999999</v>
      </c>
      <c r="E1297" s="3">
        <f t="shared" si="105"/>
        <v>95.144274515000035</v>
      </c>
      <c r="F1297" s="3"/>
      <c r="G1297" t="str">
        <f t="shared" si="106"/>
        <v>HOLD</v>
      </c>
      <c r="H1297" s="5">
        <f t="shared" si="107"/>
        <v>83.884649288258331</v>
      </c>
      <c r="I1297" s="2">
        <f>IF(G1297="SELL",0,IF(G1297="BUY",ROUNDDOWN((H1296-Parameters!$B$3)/B1297,0),IF(I1296=0,0,I1296+ROUNDDOWN((H1296+I1296*C1297)/B1297,0))))</f>
        <v>219</v>
      </c>
      <c r="K1297" s="5">
        <f t="shared" si="108"/>
        <v>41.188109999999952</v>
      </c>
      <c r="L1297" s="10">
        <f t="shared" si="109"/>
        <v>235</v>
      </c>
    </row>
    <row r="1298" spans="1:12" x14ac:dyDescent="0.25">
      <c r="A1298" s="1">
        <v>35871</v>
      </c>
      <c r="B1298" s="3">
        <v>108.5625</v>
      </c>
      <c r="C1298" s="3">
        <v>0</v>
      </c>
      <c r="D1298" s="3">
        <f t="shared" si="104"/>
        <v>101.04654733999998</v>
      </c>
      <c r="E1298" s="3">
        <f t="shared" si="105"/>
        <v>95.261306030000057</v>
      </c>
      <c r="F1298" s="3"/>
      <c r="G1298" t="str">
        <f t="shared" si="106"/>
        <v>HOLD</v>
      </c>
      <c r="H1298" s="5">
        <f t="shared" si="107"/>
        <v>83.884649288258331</v>
      </c>
      <c r="I1298" s="2">
        <f>IF(G1298="SELL",0,IF(G1298="BUY",ROUNDDOWN((H1297-Parameters!$B$3)/B1298,0),IF(I1297=0,0,I1297+ROUNDDOWN((H1297+I1297*C1298)/B1298,0))))</f>
        <v>219</v>
      </c>
      <c r="K1298" s="5">
        <f t="shared" si="108"/>
        <v>41.188109999999952</v>
      </c>
      <c r="L1298" s="10">
        <f t="shared" si="109"/>
        <v>235</v>
      </c>
    </row>
    <row r="1299" spans="1:12" x14ac:dyDescent="0.25">
      <c r="A1299" s="1">
        <v>35872</v>
      </c>
      <c r="B1299" s="3">
        <v>108.96869700000001</v>
      </c>
      <c r="C1299" s="3">
        <v>0</v>
      </c>
      <c r="D1299" s="3">
        <f t="shared" si="104"/>
        <v>101.27029733999998</v>
      </c>
      <c r="E1299" s="3">
        <f t="shared" si="105"/>
        <v>95.382243530000054</v>
      </c>
      <c r="F1299" s="3"/>
      <c r="G1299" t="str">
        <f t="shared" si="106"/>
        <v>HOLD</v>
      </c>
      <c r="H1299" s="5">
        <f t="shared" si="107"/>
        <v>83.884649288258331</v>
      </c>
      <c r="I1299" s="2">
        <f>IF(G1299="SELL",0,IF(G1299="BUY",ROUNDDOWN((H1298-Parameters!$B$3)/B1299,0),IF(I1298=0,0,I1298+ROUNDDOWN((H1298+I1298*C1299)/B1299,0))))</f>
        <v>219</v>
      </c>
      <c r="K1299" s="5">
        <f t="shared" si="108"/>
        <v>41.188109999999952</v>
      </c>
      <c r="L1299" s="10">
        <f t="shared" si="109"/>
        <v>235</v>
      </c>
    </row>
    <row r="1300" spans="1:12" x14ac:dyDescent="0.25">
      <c r="A1300" s="1">
        <v>35873</v>
      </c>
      <c r="B1300" s="3">
        <v>109.25</v>
      </c>
      <c r="C1300" s="3">
        <v>0</v>
      </c>
      <c r="D1300" s="3">
        <f t="shared" si="104"/>
        <v>101.53092339999998</v>
      </c>
      <c r="E1300" s="3">
        <f t="shared" si="105"/>
        <v>95.505993530000055</v>
      </c>
      <c r="F1300" s="3"/>
      <c r="G1300" t="str">
        <f t="shared" si="106"/>
        <v>HOLD</v>
      </c>
      <c r="H1300" s="5">
        <f t="shared" si="107"/>
        <v>83.884649288258331</v>
      </c>
      <c r="I1300" s="2">
        <f>IF(G1300="SELL",0,IF(G1300="BUY",ROUNDDOWN((H1299-Parameters!$B$3)/B1300,0),IF(I1299=0,0,I1299+ROUNDDOWN((H1299+I1299*C1300)/B1300,0))))</f>
        <v>219</v>
      </c>
      <c r="K1300" s="5">
        <f t="shared" si="108"/>
        <v>41.188109999999952</v>
      </c>
      <c r="L1300" s="10">
        <f t="shared" si="109"/>
        <v>235</v>
      </c>
    </row>
    <row r="1301" spans="1:12" x14ac:dyDescent="0.25">
      <c r="A1301" s="1">
        <v>35874</v>
      </c>
      <c r="B1301" s="3">
        <v>109.875</v>
      </c>
      <c r="C1301" s="3">
        <v>0.313</v>
      </c>
      <c r="D1301" s="3">
        <f t="shared" si="104"/>
        <v>101.79904945999999</v>
      </c>
      <c r="E1301" s="3">
        <f t="shared" si="105"/>
        <v>95.633337545000032</v>
      </c>
      <c r="F1301" s="3"/>
      <c r="G1301" t="str">
        <f t="shared" si="106"/>
        <v>HOLD</v>
      </c>
      <c r="H1301" s="5">
        <f t="shared" si="107"/>
        <v>42.556649288258313</v>
      </c>
      <c r="I1301" s="2">
        <f>IF(G1301="SELL",0,IF(G1301="BUY",ROUNDDOWN((H1300-Parameters!$B$3)/B1301,0),IF(I1300=0,0,I1300+ROUNDDOWN((H1300+I1300*C1301)/B1301,0))))</f>
        <v>220</v>
      </c>
      <c r="K1301" s="5">
        <f t="shared" si="108"/>
        <v>4.8681099999999589</v>
      </c>
      <c r="L1301" s="10">
        <f t="shared" si="109"/>
        <v>236</v>
      </c>
    </row>
    <row r="1302" spans="1:12" x14ac:dyDescent="0.25">
      <c r="A1302" s="1">
        <v>35877</v>
      </c>
      <c r="B1302" s="3">
        <v>109.625</v>
      </c>
      <c r="C1302" s="3">
        <v>0</v>
      </c>
      <c r="D1302" s="3">
        <f t="shared" si="104"/>
        <v>102.07904945999999</v>
      </c>
      <c r="E1302" s="3">
        <f t="shared" si="105"/>
        <v>95.757869060000047</v>
      </c>
      <c r="F1302" s="3"/>
      <c r="G1302" t="str">
        <f t="shared" si="106"/>
        <v>HOLD</v>
      </c>
      <c r="H1302" s="5">
        <f t="shared" si="107"/>
        <v>42.556649288258313</v>
      </c>
      <c r="I1302" s="2">
        <f>IF(G1302="SELL",0,IF(G1302="BUY",ROUNDDOWN((H1301-Parameters!$B$3)/B1302,0),IF(I1301=0,0,I1301+ROUNDDOWN((H1301+I1301*C1302)/B1302,0))))</f>
        <v>220</v>
      </c>
      <c r="K1302" s="5">
        <f t="shared" si="108"/>
        <v>4.8681099999999589</v>
      </c>
      <c r="L1302" s="10">
        <f t="shared" si="109"/>
        <v>236</v>
      </c>
    </row>
    <row r="1303" spans="1:12" x14ac:dyDescent="0.25">
      <c r="A1303" s="1">
        <v>35878</v>
      </c>
      <c r="B1303" s="3">
        <v>110.5625</v>
      </c>
      <c r="C1303" s="3">
        <v>0</v>
      </c>
      <c r="D1303" s="3">
        <f t="shared" si="104"/>
        <v>102.44404945999999</v>
      </c>
      <c r="E1303" s="3">
        <f t="shared" si="105"/>
        <v>95.878806560000044</v>
      </c>
      <c r="F1303" s="3"/>
      <c r="G1303" t="str">
        <f t="shared" si="106"/>
        <v>HOLD</v>
      </c>
      <c r="H1303" s="5">
        <f t="shared" si="107"/>
        <v>42.556649288258313</v>
      </c>
      <c r="I1303" s="2">
        <f>IF(G1303="SELL",0,IF(G1303="BUY",ROUNDDOWN((H1302-Parameters!$B$3)/B1303,0),IF(I1302=0,0,I1302+ROUNDDOWN((H1302+I1302*C1303)/B1303,0))))</f>
        <v>220</v>
      </c>
      <c r="K1303" s="5">
        <f t="shared" si="108"/>
        <v>4.8681099999999589</v>
      </c>
      <c r="L1303" s="10">
        <f t="shared" si="109"/>
        <v>236</v>
      </c>
    </row>
    <row r="1304" spans="1:12" x14ac:dyDescent="0.25">
      <c r="A1304" s="1">
        <v>35879</v>
      </c>
      <c r="B1304" s="3">
        <v>110.15619700000001</v>
      </c>
      <c r="C1304" s="3">
        <v>0</v>
      </c>
      <c r="D1304" s="3">
        <f t="shared" si="104"/>
        <v>102.76717339999999</v>
      </c>
      <c r="E1304" s="3">
        <f t="shared" si="105"/>
        <v>95.995525045000051</v>
      </c>
      <c r="F1304" s="3"/>
      <c r="G1304" t="str">
        <f t="shared" si="106"/>
        <v>HOLD</v>
      </c>
      <c r="H1304" s="5">
        <f t="shared" si="107"/>
        <v>42.556649288258313</v>
      </c>
      <c r="I1304" s="2">
        <f>IF(G1304="SELL",0,IF(G1304="BUY",ROUNDDOWN((H1303-Parameters!$B$3)/B1304,0),IF(I1303=0,0,I1303+ROUNDDOWN((H1303+I1303*C1304)/B1304,0))))</f>
        <v>220</v>
      </c>
      <c r="K1304" s="5">
        <f t="shared" si="108"/>
        <v>4.8681099999999589</v>
      </c>
      <c r="L1304" s="10">
        <f t="shared" si="109"/>
        <v>236</v>
      </c>
    </row>
    <row r="1305" spans="1:12" x14ac:dyDescent="0.25">
      <c r="A1305" s="1">
        <v>35880</v>
      </c>
      <c r="B1305" s="3">
        <v>110.09369700000001</v>
      </c>
      <c r="C1305" s="3">
        <v>0</v>
      </c>
      <c r="D1305" s="3">
        <f t="shared" si="104"/>
        <v>103.06279734</v>
      </c>
      <c r="E1305" s="3">
        <f t="shared" si="105"/>
        <v>96.110603020000056</v>
      </c>
      <c r="F1305" s="3"/>
      <c r="G1305" t="str">
        <f t="shared" si="106"/>
        <v>HOLD</v>
      </c>
      <c r="H1305" s="5">
        <f t="shared" si="107"/>
        <v>42.556649288258313</v>
      </c>
      <c r="I1305" s="2">
        <f>IF(G1305="SELL",0,IF(G1305="BUY",ROUNDDOWN((H1304-Parameters!$B$3)/B1305,0),IF(I1304=0,0,I1304+ROUNDDOWN((H1304+I1304*C1305)/B1305,0))))</f>
        <v>220</v>
      </c>
      <c r="K1305" s="5">
        <f t="shared" si="108"/>
        <v>4.8681099999999589</v>
      </c>
      <c r="L1305" s="10">
        <f t="shared" si="109"/>
        <v>236</v>
      </c>
    </row>
    <row r="1306" spans="1:12" x14ac:dyDescent="0.25">
      <c r="A1306" s="1">
        <v>35881</v>
      </c>
      <c r="B1306" s="3">
        <v>109.625</v>
      </c>
      <c r="C1306" s="3">
        <v>0</v>
      </c>
      <c r="D1306" s="3">
        <f t="shared" si="104"/>
        <v>103.34029733999999</v>
      </c>
      <c r="E1306" s="3">
        <f t="shared" si="105"/>
        <v>96.222322035000047</v>
      </c>
      <c r="F1306" s="3"/>
      <c r="G1306" t="str">
        <f t="shared" si="106"/>
        <v>HOLD</v>
      </c>
      <c r="H1306" s="5">
        <f t="shared" si="107"/>
        <v>42.556649288258313</v>
      </c>
      <c r="I1306" s="2">
        <f>IF(G1306="SELL",0,IF(G1306="BUY",ROUNDDOWN((H1305-Parameters!$B$3)/B1306,0),IF(I1305=0,0,I1305+ROUNDDOWN((H1305+I1305*C1306)/B1306,0))))</f>
        <v>220</v>
      </c>
      <c r="K1306" s="5">
        <f t="shared" si="108"/>
        <v>4.8681099999999589</v>
      </c>
      <c r="L1306" s="10">
        <f t="shared" si="109"/>
        <v>236</v>
      </c>
    </row>
    <row r="1307" spans="1:12" x14ac:dyDescent="0.25">
      <c r="A1307" s="1">
        <v>35884</v>
      </c>
      <c r="B1307" s="3">
        <v>109.5625</v>
      </c>
      <c r="C1307" s="3">
        <v>0</v>
      </c>
      <c r="D1307" s="3">
        <f t="shared" si="104"/>
        <v>103.63248529999998</v>
      </c>
      <c r="E1307" s="3">
        <f t="shared" si="105"/>
        <v>96.325291050000033</v>
      </c>
      <c r="F1307" s="3"/>
      <c r="G1307" t="str">
        <f t="shared" si="106"/>
        <v>HOLD</v>
      </c>
      <c r="H1307" s="5">
        <f t="shared" si="107"/>
        <v>42.556649288258313</v>
      </c>
      <c r="I1307" s="2">
        <f>IF(G1307="SELL",0,IF(G1307="BUY",ROUNDDOWN((H1306-Parameters!$B$3)/B1307,0),IF(I1306=0,0,I1306+ROUNDDOWN((H1306+I1306*C1307)/B1307,0))))</f>
        <v>220</v>
      </c>
      <c r="K1307" s="5">
        <f t="shared" si="108"/>
        <v>4.8681099999999589</v>
      </c>
      <c r="L1307" s="10">
        <f t="shared" si="109"/>
        <v>236</v>
      </c>
    </row>
    <row r="1308" spans="1:12" x14ac:dyDescent="0.25">
      <c r="A1308" s="1">
        <v>35885</v>
      </c>
      <c r="B1308" s="3">
        <v>109.9375</v>
      </c>
      <c r="C1308" s="3">
        <v>0</v>
      </c>
      <c r="D1308" s="3">
        <f t="shared" si="104"/>
        <v>103.90498529999999</v>
      </c>
      <c r="E1308" s="3">
        <f t="shared" si="105"/>
        <v>96.426385065000034</v>
      </c>
      <c r="F1308" s="3"/>
      <c r="G1308" t="str">
        <f t="shared" si="106"/>
        <v>HOLD</v>
      </c>
      <c r="H1308" s="5">
        <f t="shared" si="107"/>
        <v>42.556649288258313</v>
      </c>
      <c r="I1308" s="2">
        <f>IF(G1308="SELL",0,IF(G1308="BUY",ROUNDDOWN((H1307-Parameters!$B$3)/B1308,0),IF(I1307=0,0,I1307+ROUNDDOWN((H1307+I1307*C1308)/B1308,0))))</f>
        <v>220</v>
      </c>
      <c r="K1308" s="5">
        <f t="shared" si="108"/>
        <v>4.8681099999999589</v>
      </c>
      <c r="L1308" s="10">
        <f t="shared" si="109"/>
        <v>236</v>
      </c>
    </row>
    <row r="1309" spans="1:12" x14ac:dyDescent="0.25">
      <c r="A1309" s="1">
        <v>35886</v>
      </c>
      <c r="B1309" s="3">
        <v>110.828102</v>
      </c>
      <c r="C1309" s="3">
        <v>0</v>
      </c>
      <c r="D1309" s="3">
        <f t="shared" si="104"/>
        <v>104.16404734</v>
      </c>
      <c r="E1309" s="3">
        <f t="shared" si="105"/>
        <v>96.53177557500004</v>
      </c>
      <c r="F1309" s="3"/>
      <c r="G1309" t="str">
        <f t="shared" si="106"/>
        <v>HOLD</v>
      </c>
      <c r="H1309" s="5">
        <f t="shared" si="107"/>
        <v>42.556649288258313</v>
      </c>
      <c r="I1309" s="2">
        <f>IF(G1309="SELL",0,IF(G1309="BUY",ROUNDDOWN((H1308-Parameters!$B$3)/B1309,0),IF(I1308=0,0,I1308+ROUNDDOWN((H1308+I1308*C1309)/B1309,0))))</f>
        <v>220</v>
      </c>
      <c r="K1309" s="5">
        <f t="shared" si="108"/>
        <v>4.8681099999999589</v>
      </c>
      <c r="L1309" s="10">
        <f t="shared" si="109"/>
        <v>236</v>
      </c>
    </row>
    <row r="1310" spans="1:12" x14ac:dyDescent="0.25">
      <c r="A1310" s="1">
        <v>35887</v>
      </c>
      <c r="B1310" s="3">
        <v>112.03119700000001</v>
      </c>
      <c r="C1310" s="3">
        <v>0</v>
      </c>
      <c r="D1310" s="3">
        <f t="shared" si="104"/>
        <v>104.46592128</v>
      </c>
      <c r="E1310" s="3">
        <f t="shared" si="105"/>
        <v>96.643806560000044</v>
      </c>
      <c r="F1310" s="3"/>
      <c r="G1310" t="str">
        <f t="shared" si="106"/>
        <v>HOLD</v>
      </c>
      <c r="H1310" s="5">
        <f t="shared" si="107"/>
        <v>42.556649288258313</v>
      </c>
      <c r="I1310" s="2">
        <f>IF(G1310="SELL",0,IF(G1310="BUY",ROUNDDOWN((H1309-Parameters!$B$3)/B1310,0),IF(I1309=0,0,I1309+ROUNDDOWN((H1309+I1309*C1310)/B1310,0))))</f>
        <v>220</v>
      </c>
      <c r="K1310" s="5">
        <f t="shared" si="108"/>
        <v>4.8681099999999589</v>
      </c>
      <c r="L1310" s="10">
        <f t="shared" si="109"/>
        <v>236</v>
      </c>
    </row>
    <row r="1311" spans="1:12" x14ac:dyDescent="0.25">
      <c r="A1311" s="1">
        <v>35888</v>
      </c>
      <c r="B1311" s="3">
        <v>112.59369700000001</v>
      </c>
      <c r="C1311" s="3">
        <v>0</v>
      </c>
      <c r="D1311" s="3">
        <f t="shared" si="104"/>
        <v>104.79623318</v>
      </c>
      <c r="E1311" s="3">
        <f t="shared" si="105"/>
        <v>96.76021254500003</v>
      </c>
      <c r="F1311" s="3"/>
      <c r="G1311" t="str">
        <f t="shared" si="106"/>
        <v>HOLD</v>
      </c>
      <c r="H1311" s="5">
        <f t="shared" si="107"/>
        <v>42.556649288258313</v>
      </c>
      <c r="I1311" s="2">
        <f>IF(G1311="SELL",0,IF(G1311="BUY",ROUNDDOWN((H1310-Parameters!$B$3)/B1311,0),IF(I1310=0,0,I1310+ROUNDDOWN((H1310+I1310*C1311)/B1311,0))))</f>
        <v>220</v>
      </c>
      <c r="K1311" s="5">
        <f t="shared" si="108"/>
        <v>4.8681099999999589</v>
      </c>
      <c r="L1311" s="10">
        <f t="shared" si="109"/>
        <v>236</v>
      </c>
    </row>
    <row r="1312" spans="1:12" x14ac:dyDescent="0.25">
      <c r="A1312" s="1">
        <v>35891</v>
      </c>
      <c r="B1312" s="3">
        <v>111.6875</v>
      </c>
      <c r="C1312" s="3">
        <v>0</v>
      </c>
      <c r="D1312" s="3">
        <f t="shared" si="104"/>
        <v>105.11123318</v>
      </c>
      <c r="E1312" s="3">
        <f t="shared" si="105"/>
        <v>96.86747855000003</v>
      </c>
      <c r="F1312" s="3"/>
      <c r="G1312" t="str">
        <f t="shared" si="106"/>
        <v>HOLD</v>
      </c>
      <c r="H1312" s="5">
        <f t="shared" si="107"/>
        <v>42.556649288258313</v>
      </c>
      <c r="I1312" s="2">
        <f>IF(G1312="SELL",0,IF(G1312="BUY",ROUNDDOWN((H1311-Parameters!$B$3)/B1312,0),IF(I1311=0,0,I1311+ROUNDDOWN((H1311+I1311*C1312)/B1312,0))))</f>
        <v>220</v>
      </c>
      <c r="K1312" s="5">
        <f t="shared" si="108"/>
        <v>4.8681099999999589</v>
      </c>
      <c r="L1312" s="10">
        <f t="shared" si="109"/>
        <v>236</v>
      </c>
    </row>
    <row r="1313" spans="1:12" x14ac:dyDescent="0.25">
      <c r="A1313" s="1">
        <v>35892</v>
      </c>
      <c r="B1313" s="3">
        <v>110.9375</v>
      </c>
      <c r="C1313" s="3">
        <v>0</v>
      </c>
      <c r="D1313" s="3">
        <f t="shared" si="104"/>
        <v>105.41248318</v>
      </c>
      <c r="E1313" s="3">
        <f t="shared" si="105"/>
        <v>96.974275540000036</v>
      </c>
      <c r="F1313" s="3"/>
      <c r="G1313" t="str">
        <f t="shared" si="106"/>
        <v>HOLD</v>
      </c>
      <c r="H1313" s="5">
        <f t="shared" si="107"/>
        <v>42.556649288258313</v>
      </c>
      <c r="I1313" s="2">
        <f>IF(G1313="SELL",0,IF(G1313="BUY",ROUNDDOWN((H1312-Parameters!$B$3)/B1313,0),IF(I1312=0,0,I1312+ROUNDDOWN((H1312+I1312*C1313)/B1313,0))))</f>
        <v>220</v>
      </c>
      <c r="K1313" s="5">
        <f t="shared" si="108"/>
        <v>4.8681099999999589</v>
      </c>
      <c r="L1313" s="10">
        <f t="shared" si="109"/>
        <v>236</v>
      </c>
    </row>
    <row r="1314" spans="1:12" x14ac:dyDescent="0.25">
      <c r="A1314" s="1">
        <v>35893</v>
      </c>
      <c r="B1314" s="3">
        <v>110.3125</v>
      </c>
      <c r="C1314" s="3">
        <v>0</v>
      </c>
      <c r="D1314" s="3">
        <f t="shared" si="104"/>
        <v>105.68185924000001</v>
      </c>
      <c r="E1314" s="3">
        <f t="shared" si="105"/>
        <v>97.088807055000032</v>
      </c>
      <c r="F1314" s="3"/>
      <c r="G1314" t="str">
        <f t="shared" si="106"/>
        <v>HOLD</v>
      </c>
      <c r="H1314" s="5">
        <f t="shared" si="107"/>
        <v>42.556649288258313</v>
      </c>
      <c r="I1314" s="2">
        <f>IF(G1314="SELL",0,IF(G1314="BUY",ROUNDDOWN((H1313-Parameters!$B$3)/B1314,0),IF(I1313=0,0,I1313+ROUNDDOWN((H1313+I1313*C1314)/B1314,0))))</f>
        <v>220</v>
      </c>
      <c r="K1314" s="5">
        <f t="shared" si="108"/>
        <v>4.8681099999999589</v>
      </c>
      <c r="L1314" s="10">
        <f t="shared" si="109"/>
        <v>236</v>
      </c>
    </row>
    <row r="1315" spans="1:12" x14ac:dyDescent="0.25">
      <c r="A1315" s="1">
        <v>35894</v>
      </c>
      <c r="B1315" s="3">
        <v>111.1875</v>
      </c>
      <c r="C1315" s="3">
        <v>0</v>
      </c>
      <c r="D1315" s="3">
        <f t="shared" si="104"/>
        <v>105.95123529999999</v>
      </c>
      <c r="E1315" s="3">
        <f t="shared" si="105"/>
        <v>97.196619555000041</v>
      </c>
      <c r="F1315" s="3"/>
      <c r="G1315" t="str">
        <f t="shared" si="106"/>
        <v>HOLD</v>
      </c>
      <c r="H1315" s="5">
        <f t="shared" si="107"/>
        <v>42.556649288258313</v>
      </c>
      <c r="I1315" s="2">
        <f>IF(G1315="SELL",0,IF(G1315="BUY",ROUNDDOWN((H1314-Parameters!$B$3)/B1315,0),IF(I1314=0,0,I1314+ROUNDDOWN((H1314+I1314*C1315)/B1315,0))))</f>
        <v>220</v>
      </c>
      <c r="K1315" s="5">
        <f t="shared" si="108"/>
        <v>4.8681099999999589</v>
      </c>
      <c r="L1315" s="10">
        <f t="shared" si="109"/>
        <v>236</v>
      </c>
    </row>
    <row r="1316" spans="1:12" x14ac:dyDescent="0.25">
      <c r="A1316" s="1">
        <v>35898</v>
      </c>
      <c r="B1316" s="3">
        <v>110.875</v>
      </c>
      <c r="C1316" s="3">
        <v>0</v>
      </c>
      <c r="D1316" s="3">
        <f t="shared" si="104"/>
        <v>106.20373529999999</v>
      </c>
      <c r="E1316" s="3">
        <f t="shared" si="105"/>
        <v>97.305994555000041</v>
      </c>
      <c r="F1316" s="3"/>
      <c r="G1316" t="str">
        <f t="shared" si="106"/>
        <v>HOLD</v>
      </c>
      <c r="H1316" s="5">
        <f t="shared" si="107"/>
        <v>42.556649288258313</v>
      </c>
      <c r="I1316" s="2">
        <f>IF(G1316="SELL",0,IF(G1316="BUY",ROUNDDOWN((H1315-Parameters!$B$3)/B1316,0),IF(I1315=0,0,I1315+ROUNDDOWN((H1315+I1315*C1316)/B1316,0))))</f>
        <v>220</v>
      </c>
      <c r="K1316" s="5">
        <f t="shared" si="108"/>
        <v>4.8681099999999589</v>
      </c>
      <c r="L1316" s="10">
        <f t="shared" si="109"/>
        <v>236</v>
      </c>
    </row>
    <row r="1317" spans="1:12" x14ac:dyDescent="0.25">
      <c r="A1317" s="1">
        <v>35899</v>
      </c>
      <c r="B1317" s="3">
        <v>111.8125</v>
      </c>
      <c r="C1317" s="3">
        <v>0</v>
      </c>
      <c r="D1317" s="3">
        <f t="shared" si="104"/>
        <v>106.47373529999999</v>
      </c>
      <c r="E1317" s="3">
        <f t="shared" si="105"/>
        <v>97.422244555000034</v>
      </c>
      <c r="F1317" s="3"/>
      <c r="G1317" t="str">
        <f t="shared" si="106"/>
        <v>HOLD</v>
      </c>
      <c r="H1317" s="5">
        <f t="shared" si="107"/>
        <v>42.556649288258313</v>
      </c>
      <c r="I1317" s="2">
        <f>IF(G1317="SELL",0,IF(G1317="BUY",ROUNDDOWN((H1316-Parameters!$B$3)/B1317,0),IF(I1316=0,0,I1316+ROUNDDOWN((H1316+I1316*C1317)/B1317,0))))</f>
        <v>220</v>
      </c>
      <c r="K1317" s="5">
        <f t="shared" si="108"/>
        <v>4.8681099999999589</v>
      </c>
      <c r="L1317" s="10">
        <f t="shared" si="109"/>
        <v>236</v>
      </c>
    </row>
    <row r="1318" spans="1:12" x14ac:dyDescent="0.25">
      <c r="A1318" s="1">
        <v>35900</v>
      </c>
      <c r="B1318" s="3">
        <v>112.125</v>
      </c>
      <c r="C1318" s="3">
        <v>0</v>
      </c>
      <c r="D1318" s="3">
        <f t="shared" si="104"/>
        <v>106.71748529999999</v>
      </c>
      <c r="E1318" s="3">
        <f t="shared" si="105"/>
        <v>97.538338570000036</v>
      </c>
      <c r="F1318" s="3"/>
      <c r="G1318" t="str">
        <f t="shared" si="106"/>
        <v>HOLD</v>
      </c>
      <c r="H1318" s="5">
        <f t="shared" si="107"/>
        <v>42.556649288258313</v>
      </c>
      <c r="I1318" s="2">
        <f>IF(G1318="SELL",0,IF(G1318="BUY",ROUNDDOWN((H1317-Parameters!$B$3)/B1318,0),IF(I1317=0,0,I1317+ROUNDDOWN((H1317+I1317*C1318)/B1318,0))))</f>
        <v>220</v>
      </c>
      <c r="K1318" s="5">
        <f t="shared" si="108"/>
        <v>4.8681099999999589</v>
      </c>
      <c r="L1318" s="10">
        <f t="shared" si="109"/>
        <v>236</v>
      </c>
    </row>
    <row r="1319" spans="1:12" x14ac:dyDescent="0.25">
      <c r="A1319" s="1">
        <v>35901</v>
      </c>
      <c r="B1319" s="3">
        <v>110.8125</v>
      </c>
      <c r="C1319" s="3">
        <v>0</v>
      </c>
      <c r="D1319" s="3">
        <f t="shared" si="104"/>
        <v>106.91998529999999</v>
      </c>
      <c r="E1319" s="3">
        <f t="shared" si="105"/>
        <v>97.650838570000033</v>
      </c>
      <c r="F1319" s="3"/>
      <c r="G1319" t="str">
        <f t="shared" si="106"/>
        <v>HOLD</v>
      </c>
      <c r="H1319" s="5">
        <f t="shared" si="107"/>
        <v>42.556649288258313</v>
      </c>
      <c r="I1319" s="2">
        <f>IF(G1319="SELL",0,IF(G1319="BUY",ROUNDDOWN((H1318-Parameters!$B$3)/B1319,0),IF(I1318=0,0,I1318+ROUNDDOWN((H1318+I1318*C1319)/B1319,0))))</f>
        <v>220</v>
      </c>
      <c r="K1319" s="5">
        <f t="shared" si="108"/>
        <v>4.8681099999999589</v>
      </c>
      <c r="L1319" s="10">
        <f t="shared" si="109"/>
        <v>236</v>
      </c>
    </row>
    <row r="1320" spans="1:12" x14ac:dyDescent="0.25">
      <c r="A1320" s="1">
        <v>35902</v>
      </c>
      <c r="B1320" s="3">
        <v>112.28119700000001</v>
      </c>
      <c r="C1320" s="3">
        <v>0</v>
      </c>
      <c r="D1320" s="3">
        <f t="shared" si="104"/>
        <v>107.15435923999999</v>
      </c>
      <c r="E1320" s="3">
        <f t="shared" si="105"/>
        <v>97.765526070000035</v>
      </c>
      <c r="F1320" s="3"/>
      <c r="G1320" t="str">
        <f t="shared" si="106"/>
        <v>HOLD</v>
      </c>
      <c r="H1320" s="5">
        <f t="shared" si="107"/>
        <v>42.556649288258313</v>
      </c>
      <c r="I1320" s="2">
        <f>IF(G1320="SELL",0,IF(G1320="BUY",ROUNDDOWN((H1319-Parameters!$B$3)/B1320,0),IF(I1319=0,0,I1319+ROUNDDOWN((H1319+I1319*C1320)/B1320,0))))</f>
        <v>220</v>
      </c>
      <c r="K1320" s="5">
        <f t="shared" si="108"/>
        <v>4.8681099999999589</v>
      </c>
      <c r="L1320" s="10">
        <f t="shared" si="109"/>
        <v>236</v>
      </c>
    </row>
    <row r="1321" spans="1:12" x14ac:dyDescent="0.25">
      <c r="A1321" s="1">
        <v>35905</v>
      </c>
      <c r="B1321" s="3">
        <v>112.25</v>
      </c>
      <c r="C1321" s="3">
        <v>0</v>
      </c>
      <c r="D1321" s="3">
        <f t="shared" si="104"/>
        <v>107.38935923999999</v>
      </c>
      <c r="E1321" s="3">
        <f t="shared" si="105"/>
        <v>97.87271357000003</v>
      </c>
      <c r="F1321" s="3"/>
      <c r="G1321" t="str">
        <f t="shared" si="106"/>
        <v>HOLD</v>
      </c>
      <c r="H1321" s="5">
        <f t="shared" si="107"/>
        <v>42.556649288258313</v>
      </c>
      <c r="I1321" s="2">
        <f>IF(G1321="SELL",0,IF(G1321="BUY",ROUNDDOWN((H1320-Parameters!$B$3)/B1321,0),IF(I1320=0,0,I1320+ROUNDDOWN((H1320+I1320*C1321)/B1321,0))))</f>
        <v>220</v>
      </c>
      <c r="K1321" s="5">
        <f t="shared" si="108"/>
        <v>4.8681099999999589</v>
      </c>
      <c r="L1321" s="10">
        <f t="shared" si="109"/>
        <v>236</v>
      </c>
    </row>
    <row r="1322" spans="1:12" x14ac:dyDescent="0.25">
      <c r="A1322" s="1">
        <v>35906</v>
      </c>
      <c r="B1322" s="3">
        <v>112.78119700000001</v>
      </c>
      <c r="C1322" s="3">
        <v>0</v>
      </c>
      <c r="D1322" s="3">
        <f t="shared" si="104"/>
        <v>107.61248318</v>
      </c>
      <c r="E1322" s="3">
        <f t="shared" si="105"/>
        <v>97.976307055000035</v>
      </c>
      <c r="F1322" s="3"/>
      <c r="G1322" t="str">
        <f t="shared" si="106"/>
        <v>HOLD</v>
      </c>
      <c r="H1322" s="5">
        <f t="shared" si="107"/>
        <v>42.556649288258313</v>
      </c>
      <c r="I1322" s="2">
        <f>IF(G1322="SELL",0,IF(G1322="BUY",ROUNDDOWN((H1321-Parameters!$B$3)/B1322,0),IF(I1321=0,0,I1321+ROUNDDOWN((H1321+I1321*C1322)/B1322,0))))</f>
        <v>220</v>
      </c>
      <c r="K1322" s="5">
        <f t="shared" si="108"/>
        <v>4.8681099999999589</v>
      </c>
      <c r="L1322" s="10">
        <f t="shared" si="109"/>
        <v>236</v>
      </c>
    </row>
    <row r="1323" spans="1:12" x14ac:dyDescent="0.25">
      <c r="A1323" s="1">
        <v>35907</v>
      </c>
      <c r="B1323" s="3">
        <v>113.09369700000001</v>
      </c>
      <c r="C1323" s="3">
        <v>0</v>
      </c>
      <c r="D1323" s="3">
        <f t="shared" si="104"/>
        <v>107.84873317999998</v>
      </c>
      <c r="E1323" s="3">
        <f t="shared" si="105"/>
        <v>98.086150540000034</v>
      </c>
      <c r="F1323" s="3"/>
      <c r="G1323" t="str">
        <f t="shared" si="106"/>
        <v>HOLD</v>
      </c>
      <c r="H1323" s="5">
        <f t="shared" si="107"/>
        <v>42.556649288258313</v>
      </c>
      <c r="I1323" s="2">
        <f>IF(G1323="SELL",0,IF(G1323="BUY",ROUNDDOWN((H1322-Parameters!$B$3)/B1323,0),IF(I1322=0,0,I1322+ROUNDDOWN((H1322+I1322*C1323)/B1323,0))))</f>
        <v>220</v>
      </c>
      <c r="K1323" s="5">
        <f t="shared" si="108"/>
        <v>4.8681099999999589</v>
      </c>
      <c r="L1323" s="10">
        <f t="shared" si="109"/>
        <v>236</v>
      </c>
    </row>
    <row r="1324" spans="1:12" x14ac:dyDescent="0.25">
      <c r="A1324" s="1">
        <v>35908</v>
      </c>
      <c r="B1324" s="3">
        <v>112</v>
      </c>
      <c r="C1324" s="3">
        <v>0</v>
      </c>
      <c r="D1324" s="3">
        <f t="shared" si="104"/>
        <v>108.04373317999998</v>
      </c>
      <c r="E1324" s="3">
        <f t="shared" si="105"/>
        <v>98.18576003000004</v>
      </c>
      <c r="F1324" s="3"/>
      <c r="G1324" t="str">
        <f t="shared" si="106"/>
        <v>HOLD</v>
      </c>
      <c r="H1324" s="5">
        <f t="shared" si="107"/>
        <v>42.556649288258313</v>
      </c>
      <c r="I1324" s="2">
        <f>IF(G1324="SELL",0,IF(G1324="BUY",ROUNDDOWN((H1323-Parameters!$B$3)/B1324,0),IF(I1323=0,0,I1323+ROUNDDOWN((H1323+I1323*C1324)/B1324,0))))</f>
        <v>220</v>
      </c>
      <c r="K1324" s="5">
        <f t="shared" si="108"/>
        <v>4.8681099999999589</v>
      </c>
      <c r="L1324" s="10">
        <f t="shared" si="109"/>
        <v>236</v>
      </c>
    </row>
    <row r="1325" spans="1:12" x14ac:dyDescent="0.25">
      <c r="A1325" s="1">
        <v>35909</v>
      </c>
      <c r="B1325" s="3">
        <v>110.8125</v>
      </c>
      <c r="C1325" s="3">
        <v>0</v>
      </c>
      <c r="D1325" s="3">
        <f t="shared" si="104"/>
        <v>108.21685923999998</v>
      </c>
      <c r="E1325" s="3">
        <f t="shared" si="105"/>
        <v>98.284510030000035</v>
      </c>
      <c r="F1325" s="3"/>
      <c r="G1325" t="str">
        <f t="shared" si="106"/>
        <v>HOLD</v>
      </c>
      <c r="H1325" s="5">
        <f t="shared" si="107"/>
        <v>42.556649288258313</v>
      </c>
      <c r="I1325" s="2">
        <f>IF(G1325="SELL",0,IF(G1325="BUY",ROUNDDOWN((H1324-Parameters!$B$3)/B1325,0),IF(I1324=0,0,I1324+ROUNDDOWN((H1324+I1324*C1325)/B1325,0))))</f>
        <v>220</v>
      </c>
      <c r="K1325" s="5">
        <f t="shared" si="108"/>
        <v>4.8681099999999589</v>
      </c>
      <c r="L1325" s="10">
        <f t="shared" si="109"/>
        <v>236</v>
      </c>
    </row>
    <row r="1326" spans="1:12" x14ac:dyDescent="0.25">
      <c r="A1326" s="1">
        <v>35912</v>
      </c>
      <c r="B1326" s="3">
        <v>108.71869700000001</v>
      </c>
      <c r="C1326" s="3">
        <v>0</v>
      </c>
      <c r="D1326" s="3">
        <f t="shared" si="104"/>
        <v>108.33935923999999</v>
      </c>
      <c r="E1326" s="3">
        <f t="shared" si="105"/>
        <v>98.370760030000042</v>
      </c>
      <c r="F1326" s="3"/>
      <c r="G1326" t="str">
        <f t="shared" si="106"/>
        <v>HOLD</v>
      </c>
      <c r="H1326" s="5">
        <f t="shared" si="107"/>
        <v>42.556649288258313</v>
      </c>
      <c r="I1326" s="2">
        <f>IF(G1326="SELL",0,IF(G1326="BUY",ROUNDDOWN((H1325-Parameters!$B$3)/B1326,0),IF(I1325=0,0,I1325+ROUNDDOWN((H1325+I1325*C1326)/B1326,0))))</f>
        <v>220</v>
      </c>
      <c r="K1326" s="5">
        <f t="shared" si="108"/>
        <v>4.8681099999999589</v>
      </c>
      <c r="L1326" s="10">
        <f t="shared" si="109"/>
        <v>236</v>
      </c>
    </row>
    <row r="1327" spans="1:12" x14ac:dyDescent="0.25">
      <c r="A1327" s="1">
        <v>35913</v>
      </c>
      <c r="B1327" s="3">
        <v>108.5625</v>
      </c>
      <c r="C1327" s="3">
        <v>0</v>
      </c>
      <c r="D1327" s="3">
        <f t="shared" si="104"/>
        <v>108.47060923999999</v>
      </c>
      <c r="E1327" s="3">
        <f t="shared" si="105"/>
        <v>98.454666545000038</v>
      </c>
      <c r="F1327" s="3"/>
      <c r="G1327" t="str">
        <f t="shared" si="106"/>
        <v>HOLD</v>
      </c>
      <c r="H1327" s="5">
        <f t="shared" si="107"/>
        <v>42.556649288258313</v>
      </c>
      <c r="I1327" s="2">
        <f>IF(G1327="SELL",0,IF(G1327="BUY",ROUNDDOWN((H1326-Parameters!$B$3)/B1327,0),IF(I1326=0,0,I1326+ROUNDDOWN((H1326+I1326*C1327)/B1327,0))))</f>
        <v>220</v>
      </c>
      <c r="K1327" s="5">
        <f t="shared" si="108"/>
        <v>4.8681099999999589</v>
      </c>
      <c r="L1327" s="10">
        <f t="shared" si="109"/>
        <v>236</v>
      </c>
    </row>
    <row r="1328" spans="1:12" x14ac:dyDescent="0.25">
      <c r="A1328" s="1">
        <v>35914</v>
      </c>
      <c r="B1328" s="3">
        <v>109.3125</v>
      </c>
      <c r="C1328" s="3">
        <v>0</v>
      </c>
      <c r="D1328" s="3">
        <f t="shared" si="104"/>
        <v>108.60685923999999</v>
      </c>
      <c r="E1328" s="3">
        <f t="shared" si="105"/>
        <v>98.54091654500003</v>
      </c>
      <c r="F1328" s="3"/>
      <c r="G1328" t="str">
        <f t="shared" si="106"/>
        <v>HOLD</v>
      </c>
      <c r="H1328" s="5">
        <f t="shared" si="107"/>
        <v>42.556649288258313</v>
      </c>
      <c r="I1328" s="2">
        <f>IF(G1328="SELL",0,IF(G1328="BUY",ROUNDDOWN((H1327-Parameters!$B$3)/B1328,0),IF(I1327=0,0,I1327+ROUNDDOWN((H1327+I1327*C1328)/B1328,0))))</f>
        <v>220</v>
      </c>
      <c r="K1328" s="5">
        <f t="shared" si="108"/>
        <v>4.8681099999999589</v>
      </c>
      <c r="L1328" s="10">
        <f t="shared" si="109"/>
        <v>236</v>
      </c>
    </row>
    <row r="1329" spans="1:12" x14ac:dyDescent="0.25">
      <c r="A1329" s="1">
        <v>35915</v>
      </c>
      <c r="B1329" s="3">
        <v>111.34369700000001</v>
      </c>
      <c r="C1329" s="3">
        <v>0</v>
      </c>
      <c r="D1329" s="3">
        <f t="shared" si="104"/>
        <v>108.76498318000002</v>
      </c>
      <c r="E1329" s="3">
        <f t="shared" si="105"/>
        <v>98.634979045000037</v>
      </c>
      <c r="F1329" s="3"/>
      <c r="G1329" t="str">
        <f t="shared" si="106"/>
        <v>HOLD</v>
      </c>
      <c r="H1329" s="5">
        <f t="shared" si="107"/>
        <v>42.556649288258313</v>
      </c>
      <c r="I1329" s="2">
        <f>IF(G1329="SELL",0,IF(G1329="BUY",ROUNDDOWN((H1328-Parameters!$B$3)/B1329,0),IF(I1328=0,0,I1328+ROUNDDOWN((H1328+I1328*C1329)/B1329,0))))</f>
        <v>220</v>
      </c>
      <c r="K1329" s="5">
        <f t="shared" si="108"/>
        <v>4.8681099999999589</v>
      </c>
      <c r="L1329" s="10">
        <f t="shared" si="109"/>
        <v>236</v>
      </c>
    </row>
    <row r="1330" spans="1:12" x14ac:dyDescent="0.25">
      <c r="A1330" s="1">
        <v>35916</v>
      </c>
      <c r="B1330" s="3">
        <v>112.59369700000001</v>
      </c>
      <c r="C1330" s="3">
        <v>0</v>
      </c>
      <c r="D1330" s="3">
        <f t="shared" si="104"/>
        <v>108.95904508000001</v>
      </c>
      <c r="E1330" s="3">
        <f t="shared" si="105"/>
        <v>98.72919753000005</v>
      </c>
      <c r="F1330" s="3"/>
      <c r="G1330" t="str">
        <f t="shared" si="106"/>
        <v>HOLD</v>
      </c>
      <c r="H1330" s="5">
        <f t="shared" si="107"/>
        <v>42.556649288258313</v>
      </c>
      <c r="I1330" s="2">
        <f>IF(G1330="SELL",0,IF(G1330="BUY",ROUNDDOWN((H1329-Parameters!$B$3)/B1330,0),IF(I1329=0,0,I1329+ROUNDDOWN((H1329+I1329*C1330)/B1330,0))))</f>
        <v>220</v>
      </c>
      <c r="K1330" s="5">
        <f t="shared" si="108"/>
        <v>4.8681099999999589</v>
      </c>
      <c r="L1330" s="10">
        <f t="shared" si="109"/>
        <v>236</v>
      </c>
    </row>
    <row r="1331" spans="1:12" x14ac:dyDescent="0.25">
      <c r="A1331" s="1">
        <v>35919</v>
      </c>
      <c r="B1331" s="3">
        <v>112.3125</v>
      </c>
      <c r="C1331" s="3">
        <v>0</v>
      </c>
      <c r="D1331" s="3">
        <f t="shared" si="104"/>
        <v>109.13217114000003</v>
      </c>
      <c r="E1331" s="3">
        <f t="shared" si="105"/>
        <v>98.824354045000035</v>
      </c>
      <c r="F1331" s="3"/>
      <c r="G1331" t="str">
        <f t="shared" si="106"/>
        <v>HOLD</v>
      </c>
      <c r="H1331" s="5">
        <f t="shared" si="107"/>
        <v>42.556649288258313</v>
      </c>
      <c r="I1331" s="2">
        <f>IF(G1331="SELL",0,IF(G1331="BUY",ROUNDDOWN((H1330-Parameters!$B$3)/B1331,0),IF(I1330=0,0,I1330+ROUNDDOWN((H1330+I1330*C1331)/B1331,0))))</f>
        <v>220</v>
      </c>
      <c r="K1331" s="5">
        <f t="shared" si="108"/>
        <v>4.8681099999999589</v>
      </c>
      <c r="L1331" s="10">
        <f t="shared" si="109"/>
        <v>236</v>
      </c>
    </row>
    <row r="1332" spans="1:12" x14ac:dyDescent="0.25">
      <c r="A1332" s="1">
        <v>35920</v>
      </c>
      <c r="B1332" s="3">
        <v>111.53119700000001</v>
      </c>
      <c r="C1332" s="3">
        <v>0</v>
      </c>
      <c r="D1332" s="3">
        <f t="shared" si="104"/>
        <v>109.28154508000001</v>
      </c>
      <c r="E1332" s="3">
        <f t="shared" si="105"/>
        <v>98.925526035000033</v>
      </c>
      <c r="F1332" s="3"/>
      <c r="G1332" t="str">
        <f t="shared" si="106"/>
        <v>HOLD</v>
      </c>
      <c r="H1332" s="5">
        <f t="shared" si="107"/>
        <v>42.556649288258313</v>
      </c>
      <c r="I1332" s="2">
        <f>IF(G1332="SELL",0,IF(G1332="BUY",ROUNDDOWN((H1331-Parameters!$B$3)/B1332,0),IF(I1331=0,0,I1331+ROUNDDOWN((H1331+I1331*C1332)/B1332,0))))</f>
        <v>220</v>
      </c>
      <c r="K1332" s="5">
        <f t="shared" si="108"/>
        <v>4.8681099999999589</v>
      </c>
      <c r="L1332" s="10">
        <f t="shared" si="109"/>
        <v>236</v>
      </c>
    </row>
    <row r="1333" spans="1:12" x14ac:dyDescent="0.25">
      <c r="A1333" s="1">
        <v>35921</v>
      </c>
      <c r="B1333" s="3">
        <v>110.21869700000001</v>
      </c>
      <c r="C1333" s="3">
        <v>0</v>
      </c>
      <c r="D1333" s="3">
        <f t="shared" ref="D1333:D1396" si="110">AVERAGE(B1284:B1333)</f>
        <v>109.42091902000001</v>
      </c>
      <c r="E1333" s="3">
        <f t="shared" si="105"/>
        <v>99.020057020000039</v>
      </c>
      <c r="F1333" s="3"/>
      <c r="G1333" t="str">
        <f t="shared" si="106"/>
        <v>HOLD</v>
      </c>
      <c r="H1333" s="5">
        <f t="shared" si="107"/>
        <v>42.556649288258313</v>
      </c>
      <c r="I1333" s="2">
        <f>IF(G1333="SELL",0,IF(G1333="BUY",ROUNDDOWN((H1332-Parameters!$B$3)/B1333,0),IF(I1332=0,0,I1332+ROUNDDOWN((H1332+I1332*C1333)/B1333,0))))</f>
        <v>220</v>
      </c>
      <c r="K1333" s="5">
        <f t="shared" si="108"/>
        <v>4.8681099999999589</v>
      </c>
      <c r="L1333" s="10">
        <f t="shared" si="109"/>
        <v>236</v>
      </c>
    </row>
    <row r="1334" spans="1:12" x14ac:dyDescent="0.25">
      <c r="A1334" s="1">
        <v>35922</v>
      </c>
      <c r="B1334" s="3">
        <v>109.34369700000001</v>
      </c>
      <c r="C1334" s="3">
        <v>0</v>
      </c>
      <c r="D1334" s="3">
        <f t="shared" si="110"/>
        <v>109.51716902000003</v>
      </c>
      <c r="E1334" s="3">
        <f t="shared" si="105"/>
        <v>99.098104010000043</v>
      </c>
      <c r="F1334" s="3"/>
      <c r="G1334" t="str">
        <f t="shared" si="106"/>
        <v>HOLD</v>
      </c>
      <c r="H1334" s="5">
        <f t="shared" si="107"/>
        <v>42.556649288258313</v>
      </c>
      <c r="I1334" s="2">
        <f>IF(G1334="SELL",0,IF(G1334="BUY",ROUNDDOWN((H1333-Parameters!$B$3)/B1334,0),IF(I1333=0,0,I1333+ROUNDDOWN((H1333+I1333*C1334)/B1334,0))))</f>
        <v>220</v>
      </c>
      <c r="K1334" s="5">
        <f t="shared" si="108"/>
        <v>4.8681099999999589</v>
      </c>
      <c r="L1334" s="10">
        <f t="shared" si="109"/>
        <v>236</v>
      </c>
    </row>
    <row r="1335" spans="1:12" x14ac:dyDescent="0.25">
      <c r="A1335" s="1">
        <v>35923</v>
      </c>
      <c r="B1335" s="3">
        <v>111.125</v>
      </c>
      <c r="C1335" s="3">
        <v>0</v>
      </c>
      <c r="D1335" s="3">
        <f t="shared" si="110"/>
        <v>109.63716902000002</v>
      </c>
      <c r="E1335" s="3">
        <f t="shared" si="105"/>
        <v>99.185448025000042</v>
      </c>
      <c r="F1335" s="3"/>
      <c r="G1335" t="str">
        <f t="shared" si="106"/>
        <v>HOLD</v>
      </c>
      <c r="H1335" s="5">
        <f t="shared" si="107"/>
        <v>42.556649288258313</v>
      </c>
      <c r="I1335" s="2">
        <f>IF(G1335="SELL",0,IF(G1335="BUY",ROUNDDOWN((H1334-Parameters!$B$3)/B1335,0),IF(I1334=0,0,I1334+ROUNDDOWN((H1334+I1334*C1335)/B1335,0))))</f>
        <v>220</v>
      </c>
      <c r="K1335" s="5">
        <f t="shared" si="108"/>
        <v>4.8681099999999589</v>
      </c>
      <c r="L1335" s="10">
        <f t="shared" si="109"/>
        <v>236</v>
      </c>
    </row>
    <row r="1336" spans="1:12" x14ac:dyDescent="0.25">
      <c r="A1336" s="1">
        <v>35926</v>
      </c>
      <c r="B1336" s="3">
        <v>110.75</v>
      </c>
      <c r="C1336" s="3">
        <v>0</v>
      </c>
      <c r="D1336" s="3">
        <f t="shared" si="110"/>
        <v>109.74966902</v>
      </c>
      <c r="E1336" s="3">
        <f t="shared" si="105"/>
        <v>99.268729540000038</v>
      </c>
      <c r="F1336" s="3"/>
      <c r="G1336" t="str">
        <f t="shared" si="106"/>
        <v>HOLD</v>
      </c>
      <c r="H1336" s="5">
        <f t="shared" si="107"/>
        <v>42.556649288258313</v>
      </c>
      <c r="I1336" s="2">
        <f>IF(G1336="SELL",0,IF(G1336="BUY",ROUNDDOWN((H1335-Parameters!$B$3)/B1336,0),IF(I1335=0,0,I1335+ROUNDDOWN((H1335+I1335*C1336)/B1336,0))))</f>
        <v>220</v>
      </c>
      <c r="K1336" s="5">
        <f t="shared" si="108"/>
        <v>4.8681099999999589</v>
      </c>
      <c r="L1336" s="10">
        <f t="shared" si="109"/>
        <v>236</v>
      </c>
    </row>
    <row r="1337" spans="1:12" x14ac:dyDescent="0.25">
      <c r="A1337" s="1">
        <v>35927</v>
      </c>
      <c r="B1337" s="3">
        <v>111.9375</v>
      </c>
      <c r="C1337" s="3">
        <v>0</v>
      </c>
      <c r="D1337" s="3">
        <f t="shared" si="110"/>
        <v>109.89029508000002</v>
      </c>
      <c r="E1337" s="3">
        <f t="shared" si="105"/>
        <v>99.358261055000042</v>
      </c>
      <c r="F1337" s="3"/>
      <c r="G1337" t="str">
        <f t="shared" si="106"/>
        <v>HOLD</v>
      </c>
      <c r="H1337" s="5">
        <f t="shared" si="107"/>
        <v>42.556649288258313</v>
      </c>
      <c r="I1337" s="2">
        <f>IF(G1337="SELL",0,IF(G1337="BUY",ROUNDDOWN((H1336-Parameters!$B$3)/B1337,0),IF(I1336=0,0,I1336+ROUNDDOWN((H1336+I1336*C1337)/B1337,0))))</f>
        <v>220</v>
      </c>
      <c r="K1337" s="5">
        <f t="shared" si="108"/>
        <v>4.8681099999999589</v>
      </c>
      <c r="L1337" s="10">
        <f t="shared" si="109"/>
        <v>236</v>
      </c>
    </row>
    <row r="1338" spans="1:12" x14ac:dyDescent="0.25">
      <c r="A1338" s="1">
        <v>35928</v>
      </c>
      <c r="B1338" s="3">
        <v>112.21869700000001</v>
      </c>
      <c r="C1338" s="3">
        <v>0</v>
      </c>
      <c r="D1338" s="3">
        <f t="shared" si="110"/>
        <v>110.02466902000002</v>
      </c>
      <c r="E1338" s="3">
        <f t="shared" si="105"/>
        <v>99.449511055000045</v>
      </c>
      <c r="F1338" s="3"/>
      <c r="G1338" t="str">
        <f t="shared" si="106"/>
        <v>HOLD</v>
      </c>
      <c r="H1338" s="5">
        <f t="shared" si="107"/>
        <v>42.556649288258313</v>
      </c>
      <c r="I1338" s="2">
        <f>IF(G1338="SELL",0,IF(G1338="BUY",ROUNDDOWN((H1337-Parameters!$B$3)/B1338,0),IF(I1337=0,0,I1337+ROUNDDOWN((H1337+I1337*C1338)/B1338,0))))</f>
        <v>220</v>
      </c>
      <c r="K1338" s="5">
        <f t="shared" si="108"/>
        <v>4.8681099999999589</v>
      </c>
      <c r="L1338" s="10">
        <f t="shared" si="109"/>
        <v>236</v>
      </c>
    </row>
    <row r="1339" spans="1:12" x14ac:dyDescent="0.25">
      <c r="A1339" s="1">
        <v>35929</v>
      </c>
      <c r="B1339" s="3">
        <v>111.65619700000001</v>
      </c>
      <c r="C1339" s="3">
        <v>0</v>
      </c>
      <c r="D1339" s="3">
        <f t="shared" si="110"/>
        <v>110.16154296000001</v>
      </c>
      <c r="E1339" s="3">
        <f t="shared" si="105"/>
        <v>99.536386055000051</v>
      </c>
      <c r="F1339" s="3"/>
      <c r="G1339" t="str">
        <f t="shared" si="106"/>
        <v>HOLD</v>
      </c>
      <c r="H1339" s="5">
        <f t="shared" si="107"/>
        <v>42.556649288258313</v>
      </c>
      <c r="I1339" s="2">
        <f>IF(G1339="SELL",0,IF(G1339="BUY",ROUNDDOWN((H1338-Parameters!$B$3)/B1339,0),IF(I1338=0,0,I1338+ROUNDDOWN((H1338+I1338*C1339)/B1339,0))))</f>
        <v>220</v>
      </c>
      <c r="K1339" s="5">
        <f t="shared" si="108"/>
        <v>4.8681099999999589</v>
      </c>
      <c r="L1339" s="10">
        <f t="shared" si="109"/>
        <v>236</v>
      </c>
    </row>
    <row r="1340" spans="1:12" x14ac:dyDescent="0.25">
      <c r="A1340" s="1">
        <v>35930</v>
      </c>
      <c r="B1340" s="3">
        <v>111.03119700000001</v>
      </c>
      <c r="C1340" s="3">
        <v>0</v>
      </c>
      <c r="D1340" s="3">
        <f t="shared" si="110"/>
        <v>110.30529296</v>
      </c>
      <c r="E1340" s="3">
        <f t="shared" si="105"/>
        <v>99.614511055000051</v>
      </c>
      <c r="F1340" s="3"/>
      <c r="G1340" t="str">
        <f t="shared" si="106"/>
        <v>HOLD</v>
      </c>
      <c r="H1340" s="5">
        <f t="shared" si="107"/>
        <v>42.556649288258313</v>
      </c>
      <c r="I1340" s="2">
        <f>IF(G1340="SELL",0,IF(G1340="BUY",ROUNDDOWN((H1339-Parameters!$B$3)/B1340,0),IF(I1339=0,0,I1339+ROUNDDOWN((H1339+I1339*C1340)/B1340,0))))</f>
        <v>220</v>
      </c>
      <c r="K1340" s="5">
        <f t="shared" si="108"/>
        <v>4.8681099999999589</v>
      </c>
      <c r="L1340" s="10">
        <f t="shared" si="109"/>
        <v>236</v>
      </c>
    </row>
    <row r="1341" spans="1:12" x14ac:dyDescent="0.25">
      <c r="A1341" s="1">
        <v>35933</v>
      </c>
      <c r="B1341" s="3">
        <v>110.59369700000001</v>
      </c>
      <c r="C1341" s="3">
        <v>0</v>
      </c>
      <c r="D1341" s="3">
        <f t="shared" si="110"/>
        <v>110.39841690000002</v>
      </c>
      <c r="E1341" s="3">
        <f t="shared" si="105"/>
        <v>99.690917040000045</v>
      </c>
      <c r="F1341" s="3"/>
      <c r="G1341" t="str">
        <f t="shared" si="106"/>
        <v>HOLD</v>
      </c>
      <c r="H1341" s="5">
        <f t="shared" si="107"/>
        <v>42.556649288258313</v>
      </c>
      <c r="I1341" s="2">
        <f>IF(G1341="SELL",0,IF(G1341="BUY",ROUNDDOWN((H1340-Parameters!$B$3)/B1341,0),IF(I1340=0,0,I1340+ROUNDDOWN((H1340+I1340*C1341)/B1341,0))))</f>
        <v>220</v>
      </c>
      <c r="K1341" s="5">
        <f t="shared" si="108"/>
        <v>4.8681099999999589</v>
      </c>
      <c r="L1341" s="10">
        <f t="shared" si="109"/>
        <v>236</v>
      </c>
    </row>
    <row r="1342" spans="1:12" x14ac:dyDescent="0.25">
      <c r="A1342" s="1">
        <v>35934</v>
      </c>
      <c r="B1342" s="3">
        <v>111.34369700000001</v>
      </c>
      <c r="C1342" s="3">
        <v>0</v>
      </c>
      <c r="D1342" s="3">
        <f t="shared" si="110"/>
        <v>110.51404084000002</v>
      </c>
      <c r="E1342" s="3">
        <f t="shared" si="105"/>
        <v>99.772948025000048</v>
      </c>
      <c r="F1342" s="3"/>
      <c r="G1342" t="str">
        <f t="shared" si="106"/>
        <v>HOLD</v>
      </c>
      <c r="H1342" s="5">
        <f t="shared" si="107"/>
        <v>42.556649288258313</v>
      </c>
      <c r="I1342" s="2">
        <f>IF(G1342="SELL",0,IF(G1342="BUY",ROUNDDOWN((H1341-Parameters!$B$3)/B1342,0),IF(I1341=0,0,I1341+ROUNDDOWN((H1341+I1341*C1342)/B1342,0))))</f>
        <v>220</v>
      </c>
      <c r="K1342" s="5">
        <f t="shared" si="108"/>
        <v>4.8681099999999589</v>
      </c>
      <c r="L1342" s="10">
        <f t="shared" si="109"/>
        <v>236</v>
      </c>
    </row>
    <row r="1343" spans="1:12" x14ac:dyDescent="0.25">
      <c r="A1343" s="1">
        <v>35935</v>
      </c>
      <c r="B1343" s="3">
        <v>112.40619700000001</v>
      </c>
      <c r="C1343" s="3">
        <v>0</v>
      </c>
      <c r="D1343" s="3">
        <f t="shared" si="110"/>
        <v>110.63091478000003</v>
      </c>
      <c r="E1343" s="3">
        <f t="shared" si="105"/>
        <v>99.85904151000004</v>
      </c>
      <c r="F1343" s="3"/>
      <c r="G1343" t="str">
        <f t="shared" si="106"/>
        <v>HOLD</v>
      </c>
      <c r="H1343" s="5">
        <f t="shared" si="107"/>
        <v>42.556649288258313</v>
      </c>
      <c r="I1343" s="2">
        <f>IF(G1343="SELL",0,IF(G1343="BUY",ROUNDDOWN((H1342-Parameters!$B$3)/B1343,0),IF(I1342=0,0,I1342+ROUNDDOWN((H1342+I1342*C1343)/B1343,0))))</f>
        <v>220</v>
      </c>
      <c r="K1343" s="5">
        <f t="shared" si="108"/>
        <v>4.8681099999999589</v>
      </c>
      <c r="L1343" s="10">
        <f t="shared" si="109"/>
        <v>236</v>
      </c>
    </row>
    <row r="1344" spans="1:12" x14ac:dyDescent="0.25">
      <c r="A1344" s="1">
        <v>35936</v>
      </c>
      <c r="B1344" s="3">
        <v>111.6875</v>
      </c>
      <c r="C1344" s="3">
        <v>0</v>
      </c>
      <c r="D1344" s="3">
        <f t="shared" si="110"/>
        <v>110.72341478000003</v>
      </c>
      <c r="E1344" s="3">
        <f t="shared" si="105"/>
        <v>99.941229010000043</v>
      </c>
      <c r="F1344" s="3"/>
      <c r="G1344" t="str">
        <f t="shared" si="106"/>
        <v>HOLD</v>
      </c>
      <c r="H1344" s="5">
        <f t="shared" si="107"/>
        <v>42.556649288258313</v>
      </c>
      <c r="I1344" s="2">
        <f>IF(G1344="SELL",0,IF(G1344="BUY",ROUNDDOWN((H1343-Parameters!$B$3)/B1344,0),IF(I1343=0,0,I1343+ROUNDDOWN((H1343+I1343*C1344)/B1344,0))))</f>
        <v>220</v>
      </c>
      <c r="K1344" s="5">
        <f t="shared" si="108"/>
        <v>4.8681099999999589</v>
      </c>
      <c r="L1344" s="10">
        <f t="shared" si="109"/>
        <v>236</v>
      </c>
    </row>
    <row r="1345" spans="1:12" x14ac:dyDescent="0.25">
      <c r="A1345" s="1">
        <v>35937</v>
      </c>
      <c r="B1345" s="3">
        <v>111.25</v>
      </c>
      <c r="C1345" s="3">
        <v>0</v>
      </c>
      <c r="D1345" s="3">
        <f t="shared" si="110"/>
        <v>110.79841478</v>
      </c>
      <c r="E1345" s="3">
        <f t="shared" si="105"/>
        <v>100.01732302500004</v>
      </c>
      <c r="F1345" s="3"/>
      <c r="G1345" t="str">
        <f t="shared" si="106"/>
        <v>HOLD</v>
      </c>
      <c r="H1345" s="5">
        <f t="shared" si="107"/>
        <v>42.556649288258313</v>
      </c>
      <c r="I1345" s="2">
        <f>IF(G1345="SELL",0,IF(G1345="BUY",ROUNDDOWN((H1344-Parameters!$B$3)/B1345,0),IF(I1344=0,0,I1344+ROUNDDOWN((H1344+I1344*C1345)/B1345,0))))</f>
        <v>220</v>
      </c>
      <c r="K1345" s="5">
        <f t="shared" si="108"/>
        <v>4.8681099999999589</v>
      </c>
      <c r="L1345" s="10">
        <f t="shared" si="109"/>
        <v>236</v>
      </c>
    </row>
    <row r="1346" spans="1:12" x14ac:dyDescent="0.25">
      <c r="A1346" s="1">
        <v>35941</v>
      </c>
      <c r="B1346" s="3">
        <v>109.46869700000001</v>
      </c>
      <c r="C1346" s="3">
        <v>0</v>
      </c>
      <c r="D1346" s="3">
        <f t="shared" si="110"/>
        <v>110.84591478</v>
      </c>
      <c r="E1346" s="3">
        <f t="shared" si="105"/>
        <v>100.08810401000004</v>
      </c>
      <c r="F1346" s="3"/>
      <c r="G1346" t="str">
        <f t="shared" si="106"/>
        <v>HOLD</v>
      </c>
      <c r="H1346" s="5">
        <f t="shared" si="107"/>
        <v>42.556649288258313</v>
      </c>
      <c r="I1346" s="2">
        <f>IF(G1346="SELL",0,IF(G1346="BUY",ROUNDDOWN((H1345-Parameters!$B$3)/B1346,0),IF(I1345=0,0,I1345+ROUNDDOWN((H1345+I1345*C1346)/B1346,0))))</f>
        <v>220</v>
      </c>
      <c r="K1346" s="5">
        <f t="shared" si="108"/>
        <v>4.8681099999999589</v>
      </c>
      <c r="L1346" s="10">
        <f t="shared" si="109"/>
        <v>236</v>
      </c>
    </row>
    <row r="1347" spans="1:12" x14ac:dyDescent="0.25">
      <c r="A1347" s="1">
        <v>35942</v>
      </c>
      <c r="B1347" s="3">
        <v>109.625</v>
      </c>
      <c r="C1347" s="3">
        <v>0</v>
      </c>
      <c r="D1347" s="3">
        <f t="shared" si="110"/>
        <v>110.87341478</v>
      </c>
      <c r="E1347" s="3">
        <f t="shared" si="105"/>
        <v>100.16935401000005</v>
      </c>
      <c r="F1347" s="3"/>
      <c r="G1347" t="str">
        <f t="shared" si="106"/>
        <v>HOLD</v>
      </c>
      <c r="H1347" s="5">
        <f t="shared" si="107"/>
        <v>42.556649288258313</v>
      </c>
      <c r="I1347" s="2">
        <f>IF(G1347="SELL",0,IF(G1347="BUY",ROUNDDOWN((H1346-Parameters!$B$3)/B1347,0),IF(I1346=0,0,I1346+ROUNDDOWN((H1346+I1346*C1347)/B1347,0))))</f>
        <v>220</v>
      </c>
      <c r="K1347" s="5">
        <f t="shared" si="108"/>
        <v>4.8681099999999589</v>
      </c>
      <c r="L1347" s="10">
        <f t="shared" si="109"/>
        <v>236</v>
      </c>
    </row>
    <row r="1348" spans="1:12" x14ac:dyDescent="0.25">
      <c r="A1348" s="1">
        <v>35943</v>
      </c>
      <c r="B1348" s="3">
        <v>110.125</v>
      </c>
      <c r="C1348" s="3">
        <v>0</v>
      </c>
      <c r="D1348" s="3">
        <f t="shared" si="110"/>
        <v>110.90466477999999</v>
      </c>
      <c r="E1348" s="3">
        <f t="shared" si="105"/>
        <v>100.24966651000004</v>
      </c>
      <c r="F1348" s="3"/>
      <c r="G1348" t="str">
        <f t="shared" si="106"/>
        <v>HOLD</v>
      </c>
      <c r="H1348" s="5">
        <f t="shared" si="107"/>
        <v>42.556649288258313</v>
      </c>
      <c r="I1348" s="2">
        <f>IF(G1348="SELL",0,IF(G1348="BUY",ROUNDDOWN((H1347-Parameters!$B$3)/B1348,0),IF(I1347=0,0,I1347+ROUNDDOWN((H1347+I1347*C1348)/B1348,0))))</f>
        <v>220</v>
      </c>
      <c r="K1348" s="5">
        <f t="shared" si="108"/>
        <v>4.8681099999999589</v>
      </c>
      <c r="L1348" s="10">
        <f t="shared" si="109"/>
        <v>236</v>
      </c>
    </row>
    <row r="1349" spans="1:12" x14ac:dyDescent="0.25">
      <c r="A1349" s="1">
        <v>35944</v>
      </c>
      <c r="B1349" s="3">
        <v>109.03119700000001</v>
      </c>
      <c r="C1349" s="3">
        <v>0</v>
      </c>
      <c r="D1349" s="3">
        <f t="shared" si="110"/>
        <v>110.90591478</v>
      </c>
      <c r="E1349" s="3">
        <f t="shared" si="105"/>
        <v>100.33200999500005</v>
      </c>
      <c r="F1349" s="3"/>
      <c r="G1349" t="str">
        <f t="shared" si="106"/>
        <v>HOLD</v>
      </c>
      <c r="H1349" s="5">
        <f t="shared" si="107"/>
        <v>42.556649288258313</v>
      </c>
      <c r="I1349" s="2">
        <f>IF(G1349="SELL",0,IF(G1349="BUY",ROUNDDOWN((H1348-Parameters!$B$3)/B1349,0),IF(I1348=0,0,I1348+ROUNDDOWN((H1348+I1348*C1349)/B1349,0))))</f>
        <v>220</v>
      </c>
      <c r="K1349" s="5">
        <f t="shared" si="108"/>
        <v>4.8681099999999589</v>
      </c>
      <c r="L1349" s="10">
        <f t="shared" si="109"/>
        <v>236</v>
      </c>
    </row>
    <row r="1350" spans="1:12" x14ac:dyDescent="0.25">
      <c r="A1350" s="1">
        <v>35947</v>
      </c>
      <c r="B1350" s="3">
        <v>109.53119700000001</v>
      </c>
      <c r="C1350" s="3">
        <v>0</v>
      </c>
      <c r="D1350" s="3">
        <f t="shared" si="110"/>
        <v>110.91153872000001</v>
      </c>
      <c r="E1350" s="3">
        <f t="shared" si="105"/>
        <v>100.41825999500004</v>
      </c>
      <c r="F1350" s="3"/>
      <c r="G1350" t="str">
        <f t="shared" si="106"/>
        <v>HOLD</v>
      </c>
      <c r="H1350" s="5">
        <f t="shared" si="107"/>
        <v>42.556649288258313</v>
      </c>
      <c r="I1350" s="2">
        <f>IF(G1350="SELL",0,IF(G1350="BUY",ROUNDDOWN((H1349-Parameters!$B$3)/B1350,0),IF(I1349=0,0,I1349+ROUNDDOWN((H1349+I1349*C1350)/B1350,0))))</f>
        <v>220</v>
      </c>
      <c r="K1350" s="5">
        <f t="shared" si="108"/>
        <v>4.8681099999999589</v>
      </c>
      <c r="L1350" s="10">
        <f t="shared" si="109"/>
        <v>236</v>
      </c>
    </row>
    <row r="1351" spans="1:12" x14ac:dyDescent="0.25">
      <c r="A1351" s="1">
        <v>35948</v>
      </c>
      <c r="B1351" s="3">
        <v>109.625</v>
      </c>
      <c r="C1351" s="3">
        <v>0</v>
      </c>
      <c r="D1351" s="3">
        <f t="shared" si="110"/>
        <v>110.90653872000001</v>
      </c>
      <c r="E1351" s="3">
        <f t="shared" si="105"/>
        <v>100.50325999500005</v>
      </c>
      <c r="F1351" s="3"/>
      <c r="G1351" t="str">
        <f t="shared" si="106"/>
        <v>HOLD</v>
      </c>
      <c r="H1351" s="5">
        <f t="shared" si="107"/>
        <v>42.556649288258313</v>
      </c>
      <c r="I1351" s="2">
        <f>IF(G1351="SELL",0,IF(G1351="BUY",ROUNDDOWN((H1350-Parameters!$B$3)/B1351,0),IF(I1350=0,0,I1350+ROUNDDOWN((H1350+I1350*C1351)/B1351,0))))</f>
        <v>220</v>
      </c>
      <c r="K1351" s="5">
        <f t="shared" si="108"/>
        <v>4.8681099999999589</v>
      </c>
      <c r="L1351" s="10">
        <f t="shared" si="109"/>
        <v>236</v>
      </c>
    </row>
    <row r="1352" spans="1:12" x14ac:dyDescent="0.25">
      <c r="A1352" s="1">
        <v>35949</v>
      </c>
      <c r="B1352" s="3">
        <v>107.875</v>
      </c>
      <c r="C1352" s="3">
        <v>0</v>
      </c>
      <c r="D1352" s="3">
        <f t="shared" si="110"/>
        <v>110.87153871999999</v>
      </c>
      <c r="E1352" s="3">
        <f t="shared" si="105"/>
        <v>100.59372901000005</v>
      </c>
      <c r="F1352" s="3"/>
      <c r="G1352" t="str">
        <f t="shared" si="106"/>
        <v>HOLD</v>
      </c>
      <c r="H1352" s="5">
        <f t="shared" si="107"/>
        <v>42.556649288258313</v>
      </c>
      <c r="I1352" s="2">
        <f>IF(G1352="SELL",0,IF(G1352="BUY",ROUNDDOWN((H1351-Parameters!$B$3)/B1352,0),IF(I1351=0,0,I1351+ROUNDDOWN((H1351+I1351*C1352)/B1352,0))))</f>
        <v>220</v>
      </c>
      <c r="K1352" s="5">
        <f t="shared" si="108"/>
        <v>4.8681099999999589</v>
      </c>
      <c r="L1352" s="10">
        <f t="shared" si="109"/>
        <v>236</v>
      </c>
    </row>
    <row r="1353" spans="1:12" x14ac:dyDescent="0.25">
      <c r="A1353" s="1">
        <v>35950</v>
      </c>
      <c r="B1353" s="3">
        <v>109.875</v>
      </c>
      <c r="C1353" s="3">
        <v>0</v>
      </c>
      <c r="D1353" s="3">
        <f t="shared" si="110"/>
        <v>110.85778871999999</v>
      </c>
      <c r="E1353" s="3">
        <f t="shared" si="105"/>
        <v>100.68419802500004</v>
      </c>
      <c r="F1353" s="3"/>
      <c r="G1353" t="str">
        <f t="shared" si="106"/>
        <v>HOLD</v>
      </c>
      <c r="H1353" s="5">
        <f t="shared" si="107"/>
        <v>42.556649288258313</v>
      </c>
      <c r="I1353" s="2">
        <f>IF(G1353="SELL",0,IF(G1353="BUY",ROUNDDOWN((H1352-Parameters!$B$3)/B1353,0),IF(I1352=0,0,I1352+ROUNDDOWN((H1352+I1352*C1353)/B1353,0))))</f>
        <v>220</v>
      </c>
      <c r="K1353" s="5">
        <f t="shared" si="108"/>
        <v>4.8681099999999589</v>
      </c>
      <c r="L1353" s="10">
        <f t="shared" si="109"/>
        <v>236</v>
      </c>
    </row>
    <row r="1354" spans="1:12" x14ac:dyDescent="0.25">
      <c r="A1354" s="1">
        <v>35951</v>
      </c>
      <c r="B1354" s="3">
        <v>112</v>
      </c>
      <c r="C1354" s="3">
        <v>0</v>
      </c>
      <c r="D1354" s="3">
        <f t="shared" si="110"/>
        <v>110.89466477999999</v>
      </c>
      <c r="E1354" s="3">
        <f t="shared" ref="E1354:E1417" si="111">AVERAGE(B1155:B1354)</f>
        <v>100.77997954000004</v>
      </c>
      <c r="F1354" s="3"/>
      <c r="G1354" t="str">
        <f t="shared" si="106"/>
        <v>HOLD</v>
      </c>
      <c r="H1354" s="5">
        <f t="shared" si="107"/>
        <v>42.556649288258313</v>
      </c>
      <c r="I1354" s="2">
        <f>IF(G1354="SELL",0,IF(G1354="BUY",ROUNDDOWN((H1353-Parameters!$B$3)/B1354,0),IF(I1353=0,0,I1353+ROUNDDOWN((H1353+I1353*C1354)/B1354,0))))</f>
        <v>220</v>
      </c>
      <c r="K1354" s="5">
        <f t="shared" si="108"/>
        <v>4.8681099999999589</v>
      </c>
      <c r="L1354" s="10">
        <f t="shared" si="109"/>
        <v>236</v>
      </c>
    </row>
    <row r="1355" spans="1:12" x14ac:dyDescent="0.25">
      <c r="A1355" s="1">
        <v>35954</v>
      </c>
      <c r="B1355" s="3">
        <v>111.875</v>
      </c>
      <c r="C1355" s="3">
        <v>0</v>
      </c>
      <c r="D1355" s="3">
        <f t="shared" si="110"/>
        <v>110.93029083999998</v>
      </c>
      <c r="E1355" s="3">
        <f t="shared" si="111"/>
        <v>100.86810454000005</v>
      </c>
      <c r="F1355" s="3"/>
      <c r="G1355" t="str">
        <f t="shared" si="106"/>
        <v>HOLD</v>
      </c>
      <c r="H1355" s="5">
        <f t="shared" si="107"/>
        <v>42.556649288258313</v>
      </c>
      <c r="I1355" s="2">
        <f>IF(G1355="SELL",0,IF(G1355="BUY",ROUNDDOWN((H1354-Parameters!$B$3)/B1355,0),IF(I1354=0,0,I1354+ROUNDDOWN((H1354+I1354*C1355)/B1355,0))))</f>
        <v>220</v>
      </c>
      <c r="K1355" s="5">
        <f t="shared" si="108"/>
        <v>4.8681099999999589</v>
      </c>
      <c r="L1355" s="10">
        <f t="shared" si="109"/>
        <v>236</v>
      </c>
    </row>
    <row r="1356" spans="1:12" x14ac:dyDescent="0.25">
      <c r="A1356" s="1">
        <v>35955</v>
      </c>
      <c r="B1356" s="3">
        <v>112.21869700000001</v>
      </c>
      <c r="C1356" s="3">
        <v>0</v>
      </c>
      <c r="D1356" s="3">
        <f t="shared" si="110"/>
        <v>110.98216477999996</v>
      </c>
      <c r="E1356" s="3">
        <f t="shared" si="111"/>
        <v>100.96622954000004</v>
      </c>
      <c r="F1356" s="3"/>
      <c r="G1356" t="str">
        <f t="shared" ref="G1356:G1419" si="112">IF(OR(AND(D1356&gt;E1356,D1355&gt;E1355),AND(D1356&lt;E1356,D1355&lt;E1355)),"HOLD",IF(AND(D1356&gt;E1356,D1355&lt;E1355),"BUY","SELL"))</f>
        <v>HOLD</v>
      </c>
      <c r="H1356" s="5">
        <f t="shared" ref="H1356:H1419" si="113">IF(G1356="BUY",H1355/(I1356*B1356),IF(G1356="SELL",H1355+I1355*B1356,(H1355+I1355*C1356)-((I1356-I1355)*B1356)))</f>
        <v>42.556649288258313</v>
      </c>
      <c r="I1356" s="2">
        <f>IF(G1356="SELL",0,IF(G1356="BUY",ROUNDDOWN((H1355-Parameters!$B$3)/B1356,0),IF(I1355=0,0,I1355+ROUNDDOWN((H1355+I1355*C1356)/B1356,0))))</f>
        <v>220</v>
      </c>
      <c r="K1356" s="5">
        <f t="shared" ref="K1356:K1419" si="114">K1355+L1355*C1356-((L1356-L1355)*B1356)</f>
        <v>4.8681099999999589</v>
      </c>
      <c r="L1356" s="10">
        <f t="shared" ref="L1356:L1419" si="115">L1355+ROUNDDOWN((K1355+C1356*L1355)/B1356,0)</f>
        <v>236</v>
      </c>
    </row>
    <row r="1357" spans="1:12" x14ac:dyDescent="0.25">
      <c r="A1357" s="1">
        <v>35956</v>
      </c>
      <c r="B1357" s="3">
        <v>111.5</v>
      </c>
      <c r="C1357" s="3">
        <v>0</v>
      </c>
      <c r="D1357" s="3">
        <f t="shared" si="110"/>
        <v>111.02091477999998</v>
      </c>
      <c r="E1357" s="3">
        <f t="shared" si="111"/>
        <v>101.06091704000004</v>
      </c>
      <c r="F1357" s="3"/>
      <c r="G1357" t="str">
        <f t="shared" si="112"/>
        <v>HOLD</v>
      </c>
      <c r="H1357" s="5">
        <f t="shared" si="113"/>
        <v>42.556649288258313</v>
      </c>
      <c r="I1357" s="2">
        <f>IF(G1357="SELL",0,IF(G1357="BUY",ROUNDDOWN((H1356-Parameters!$B$3)/B1357,0),IF(I1356=0,0,I1356+ROUNDDOWN((H1356+I1356*C1357)/B1357,0))))</f>
        <v>220</v>
      </c>
      <c r="K1357" s="5">
        <f t="shared" si="114"/>
        <v>4.8681099999999589</v>
      </c>
      <c r="L1357" s="10">
        <f t="shared" si="115"/>
        <v>236</v>
      </c>
    </row>
    <row r="1358" spans="1:12" x14ac:dyDescent="0.25">
      <c r="A1358" s="1">
        <v>35957</v>
      </c>
      <c r="B1358" s="3">
        <v>109.40619700000001</v>
      </c>
      <c r="C1358" s="3">
        <v>0</v>
      </c>
      <c r="D1358" s="3">
        <f t="shared" si="110"/>
        <v>111.01028871999999</v>
      </c>
      <c r="E1358" s="3">
        <f t="shared" si="111"/>
        <v>101.14685454000004</v>
      </c>
      <c r="F1358" s="3"/>
      <c r="G1358" t="str">
        <f t="shared" si="112"/>
        <v>HOLD</v>
      </c>
      <c r="H1358" s="5">
        <f t="shared" si="113"/>
        <v>42.556649288258313</v>
      </c>
      <c r="I1358" s="2">
        <f>IF(G1358="SELL",0,IF(G1358="BUY",ROUNDDOWN((H1357-Parameters!$B$3)/B1358,0),IF(I1357=0,0,I1357+ROUNDDOWN((H1357+I1357*C1358)/B1358,0))))</f>
        <v>220</v>
      </c>
      <c r="K1358" s="5">
        <f t="shared" si="114"/>
        <v>4.8681099999999589</v>
      </c>
      <c r="L1358" s="10">
        <f t="shared" si="115"/>
        <v>236</v>
      </c>
    </row>
    <row r="1359" spans="1:12" x14ac:dyDescent="0.25">
      <c r="A1359" s="1">
        <v>35958</v>
      </c>
      <c r="B1359" s="3">
        <v>110.4375</v>
      </c>
      <c r="C1359" s="3">
        <v>0</v>
      </c>
      <c r="D1359" s="3">
        <f t="shared" si="110"/>
        <v>111.00247667999999</v>
      </c>
      <c r="E1359" s="3">
        <f t="shared" si="111"/>
        <v>101.24474554500006</v>
      </c>
      <c r="F1359" s="3"/>
      <c r="G1359" t="str">
        <f t="shared" si="112"/>
        <v>HOLD</v>
      </c>
      <c r="H1359" s="5">
        <f t="shared" si="113"/>
        <v>42.556649288258313</v>
      </c>
      <c r="I1359" s="2">
        <f>IF(G1359="SELL",0,IF(G1359="BUY",ROUNDDOWN((H1358-Parameters!$B$3)/B1359,0),IF(I1358=0,0,I1358+ROUNDDOWN((H1358+I1358*C1359)/B1359,0))))</f>
        <v>220</v>
      </c>
      <c r="K1359" s="5">
        <f t="shared" si="114"/>
        <v>4.8681099999999589</v>
      </c>
      <c r="L1359" s="10">
        <f t="shared" si="115"/>
        <v>236</v>
      </c>
    </row>
    <row r="1360" spans="1:12" x14ac:dyDescent="0.25">
      <c r="A1360" s="1">
        <v>35961</v>
      </c>
      <c r="B1360" s="3">
        <v>107.53119700000001</v>
      </c>
      <c r="C1360" s="3">
        <v>0</v>
      </c>
      <c r="D1360" s="3">
        <f t="shared" si="110"/>
        <v>110.91247667999998</v>
      </c>
      <c r="E1360" s="3">
        <f t="shared" si="111"/>
        <v>101.32537054500004</v>
      </c>
      <c r="F1360" s="3"/>
      <c r="G1360" t="str">
        <f t="shared" si="112"/>
        <v>HOLD</v>
      </c>
      <c r="H1360" s="5">
        <f t="shared" si="113"/>
        <v>42.556649288258313</v>
      </c>
      <c r="I1360" s="2">
        <f>IF(G1360="SELL",0,IF(G1360="BUY",ROUNDDOWN((H1359-Parameters!$B$3)/B1360,0),IF(I1359=0,0,I1359+ROUNDDOWN((H1359+I1359*C1360)/B1360,0))))</f>
        <v>220</v>
      </c>
      <c r="K1360" s="5">
        <f t="shared" si="114"/>
        <v>4.8681099999999589</v>
      </c>
      <c r="L1360" s="10">
        <f t="shared" si="115"/>
        <v>236</v>
      </c>
    </row>
    <row r="1361" spans="1:12" x14ac:dyDescent="0.25">
      <c r="A1361" s="1">
        <v>35962</v>
      </c>
      <c r="B1361" s="3">
        <v>109.1875</v>
      </c>
      <c r="C1361" s="3">
        <v>0</v>
      </c>
      <c r="D1361" s="3">
        <f t="shared" si="110"/>
        <v>110.84435273999999</v>
      </c>
      <c r="E1361" s="3">
        <f t="shared" si="111"/>
        <v>101.42123003500005</v>
      </c>
      <c r="F1361" s="3"/>
      <c r="G1361" t="str">
        <f t="shared" si="112"/>
        <v>HOLD</v>
      </c>
      <c r="H1361" s="5">
        <f t="shared" si="113"/>
        <v>42.556649288258313</v>
      </c>
      <c r="I1361" s="2">
        <f>IF(G1361="SELL",0,IF(G1361="BUY",ROUNDDOWN((H1360-Parameters!$B$3)/B1361,0),IF(I1360=0,0,I1360+ROUNDDOWN((H1360+I1360*C1361)/B1361,0))))</f>
        <v>220</v>
      </c>
      <c r="K1361" s="5">
        <f t="shared" si="114"/>
        <v>4.8681099999999589</v>
      </c>
      <c r="L1361" s="10">
        <f t="shared" si="115"/>
        <v>236</v>
      </c>
    </row>
    <row r="1362" spans="1:12" x14ac:dyDescent="0.25">
      <c r="A1362" s="1">
        <v>35963</v>
      </c>
      <c r="B1362" s="3">
        <v>111.46869700000001</v>
      </c>
      <c r="C1362" s="3">
        <v>0</v>
      </c>
      <c r="D1362" s="3">
        <f t="shared" si="110"/>
        <v>110.83997667999998</v>
      </c>
      <c r="E1362" s="3">
        <f t="shared" si="111"/>
        <v>101.52669852000007</v>
      </c>
      <c r="F1362" s="3"/>
      <c r="G1362" t="str">
        <f t="shared" si="112"/>
        <v>HOLD</v>
      </c>
      <c r="H1362" s="5">
        <f t="shared" si="113"/>
        <v>42.556649288258313</v>
      </c>
      <c r="I1362" s="2">
        <f>IF(G1362="SELL",0,IF(G1362="BUY",ROUNDDOWN((H1361-Parameters!$B$3)/B1362,0),IF(I1361=0,0,I1361+ROUNDDOWN((H1361+I1361*C1362)/B1362,0))))</f>
        <v>220</v>
      </c>
      <c r="K1362" s="5">
        <f t="shared" si="114"/>
        <v>4.8681099999999589</v>
      </c>
      <c r="L1362" s="10">
        <f t="shared" si="115"/>
        <v>236</v>
      </c>
    </row>
    <row r="1363" spans="1:12" x14ac:dyDescent="0.25">
      <c r="A1363" s="1">
        <v>35964</v>
      </c>
      <c r="B1363" s="3">
        <v>110.96869700000001</v>
      </c>
      <c r="C1363" s="3">
        <v>0</v>
      </c>
      <c r="D1363" s="3">
        <f t="shared" si="110"/>
        <v>110.84060061999999</v>
      </c>
      <c r="E1363" s="3">
        <f t="shared" si="111"/>
        <v>101.61497950500006</v>
      </c>
      <c r="F1363" s="3"/>
      <c r="G1363" t="str">
        <f t="shared" si="112"/>
        <v>HOLD</v>
      </c>
      <c r="H1363" s="5">
        <f t="shared" si="113"/>
        <v>42.556649288258313</v>
      </c>
      <c r="I1363" s="2">
        <f>IF(G1363="SELL",0,IF(G1363="BUY",ROUNDDOWN((H1362-Parameters!$B$3)/B1363,0),IF(I1362=0,0,I1362+ROUNDDOWN((H1362+I1362*C1363)/B1363,0))))</f>
        <v>220</v>
      </c>
      <c r="K1363" s="5">
        <f t="shared" si="114"/>
        <v>4.8681099999999589</v>
      </c>
      <c r="L1363" s="10">
        <f t="shared" si="115"/>
        <v>236</v>
      </c>
    </row>
    <row r="1364" spans="1:12" x14ac:dyDescent="0.25">
      <c r="A1364" s="1">
        <v>35965</v>
      </c>
      <c r="B1364" s="3">
        <v>110.0625</v>
      </c>
      <c r="C1364" s="3">
        <v>0.35199999999999998</v>
      </c>
      <c r="D1364" s="3">
        <f t="shared" si="110"/>
        <v>110.83560061999998</v>
      </c>
      <c r="E1364" s="3">
        <f t="shared" si="111"/>
        <v>101.70122950500004</v>
      </c>
      <c r="F1364" s="3"/>
      <c r="G1364" t="str">
        <f t="shared" si="112"/>
        <v>HOLD</v>
      </c>
      <c r="H1364" s="5">
        <f t="shared" si="113"/>
        <v>9.9341492882583111</v>
      </c>
      <c r="I1364" s="2">
        <f>IF(G1364="SELL",0,IF(G1364="BUY",ROUNDDOWN((H1363-Parameters!$B$3)/B1364,0),IF(I1363=0,0,I1363+ROUNDDOWN((H1363+I1363*C1364)/B1364,0))))</f>
        <v>221</v>
      </c>
      <c r="K1364" s="5">
        <f t="shared" si="114"/>
        <v>87.940109999999947</v>
      </c>
      <c r="L1364" s="10">
        <f t="shared" si="115"/>
        <v>236</v>
      </c>
    </row>
    <row r="1365" spans="1:12" x14ac:dyDescent="0.25">
      <c r="A1365" s="1">
        <v>35968</v>
      </c>
      <c r="B1365" s="3">
        <v>110.59369700000001</v>
      </c>
      <c r="C1365" s="3">
        <v>0</v>
      </c>
      <c r="D1365" s="3">
        <f t="shared" si="110"/>
        <v>110.82372455999999</v>
      </c>
      <c r="E1365" s="3">
        <f t="shared" si="111"/>
        <v>101.78716700500004</v>
      </c>
      <c r="F1365" s="3"/>
      <c r="G1365" t="str">
        <f t="shared" si="112"/>
        <v>HOLD</v>
      </c>
      <c r="H1365" s="5">
        <f t="shared" si="113"/>
        <v>9.9341492882583111</v>
      </c>
      <c r="I1365" s="2">
        <f>IF(G1365="SELL",0,IF(G1365="BUY",ROUNDDOWN((H1364-Parameters!$B$3)/B1365,0),IF(I1364=0,0,I1364+ROUNDDOWN((H1364+I1364*C1365)/B1365,0))))</f>
        <v>221</v>
      </c>
      <c r="K1365" s="5">
        <f t="shared" si="114"/>
        <v>87.940109999999947</v>
      </c>
      <c r="L1365" s="10">
        <f t="shared" si="115"/>
        <v>236</v>
      </c>
    </row>
    <row r="1366" spans="1:12" x14ac:dyDescent="0.25">
      <c r="A1366" s="1">
        <v>35969</v>
      </c>
      <c r="B1366" s="3">
        <v>111.90619700000001</v>
      </c>
      <c r="C1366" s="3">
        <v>0</v>
      </c>
      <c r="D1366" s="3">
        <f t="shared" si="110"/>
        <v>110.84434850000001</v>
      </c>
      <c r="E1366" s="3">
        <f t="shared" si="111"/>
        <v>101.88099498000005</v>
      </c>
      <c r="F1366" s="3"/>
      <c r="G1366" t="str">
        <f t="shared" si="112"/>
        <v>HOLD</v>
      </c>
      <c r="H1366" s="5">
        <f t="shared" si="113"/>
        <v>9.9341492882583111</v>
      </c>
      <c r="I1366" s="2">
        <f>IF(G1366="SELL",0,IF(G1366="BUY",ROUNDDOWN((H1365-Parameters!$B$3)/B1366,0),IF(I1365=0,0,I1365+ROUNDDOWN((H1365+I1365*C1366)/B1366,0))))</f>
        <v>221</v>
      </c>
      <c r="K1366" s="5">
        <f t="shared" si="114"/>
        <v>87.940109999999947</v>
      </c>
      <c r="L1366" s="10">
        <f t="shared" si="115"/>
        <v>236</v>
      </c>
    </row>
    <row r="1367" spans="1:12" x14ac:dyDescent="0.25">
      <c r="A1367" s="1">
        <v>35970</v>
      </c>
      <c r="B1367" s="3">
        <v>113.40619700000001</v>
      </c>
      <c r="C1367" s="3">
        <v>0</v>
      </c>
      <c r="D1367" s="3">
        <f t="shared" si="110"/>
        <v>110.87622244000002</v>
      </c>
      <c r="E1367" s="3">
        <f t="shared" si="111"/>
        <v>101.98029197000005</v>
      </c>
      <c r="F1367" s="3"/>
      <c r="G1367" t="str">
        <f t="shared" si="112"/>
        <v>HOLD</v>
      </c>
      <c r="H1367" s="5">
        <f t="shared" si="113"/>
        <v>9.9341492882583111</v>
      </c>
      <c r="I1367" s="2">
        <f>IF(G1367="SELL",0,IF(G1367="BUY",ROUNDDOWN((H1366-Parameters!$B$3)/B1367,0),IF(I1366=0,0,I1366+ROUNDDOWN((H1366+I1366*C1367)/B1367,0))))</f>
        <v>221</v>
      </c>
      <c r="K1367" s="5">
        <f t="shared" si="114"/>
        <v>87.940109999999947</v>
      </c>
      <c r="L1367" s="10">
        <f t="shared" si="115"/>
        <v>236</v>
      </c>
    </row>
    <row r="1368" spans="1:12" x14ac:dyDescent="0.25">
      <c r="A1368" s="1">
        <v>35971</v>
      </c>
      <c r="B1368" s="3">
        <v>113.21869700000001</v>
      </c>
      <c r="C1368" s="3">
        <v>0</v>
      </c>
      <c r="D1368" s="3">
        <f t="shared" si="110"/>
        <v>110.89809638000003</v>
      </c>
      <c r="E1368" s="3">
        <f t="shared" si="111"/>
        <v>102.07841697000005</v>
      </c>
      <c r="F1368" s="3"/>
      <c r="G1368" t="str">
        <f t="shared" si="112"/>
        <v>HOLD</v>
      </c>
      <c r="H1368" s="5">
        <f t="shared" si="113"/>
        <v>9.9341492882583111</v>
      </c>
      <c r="I1368" s="2">
        <f>IF(G1368="SELL",0,IF(G1368="BUY",ROUNDDOWN((H1367-Parameters!$B$3)/B1368,0),IF(I1367=0,0,I1367+ROUNDDOWN((H1367+I1367*C1368)/B1368,0))))</f>
        <v>221</v>
      </c>
      <c r="K1368" s="5">
        <f t="shared" si="114"/>
        <v>87.940109999999947</v>
      </c>
      <c r="L1368" s="10">
        <f t="shared" si="115"/>
        <v>236</v>
      </c>
    </row>
    <row r="1369" spans="1:12" x14ac:dyDescent="0.25">
      <c r="A1369" s="1">
        <v>35972</v>
      </c>
      <c r="B1369" s="3">
        <v>113.6875</v>
      </c>
      <c r="C1369" s="3">
        <v>0</v>
      </c>
      <c r="D1369" s="3">
        <f t="shared" si="110"/>
        <v>110.95559638</v>
      </c>
      <c r="E1369" s="3">
        <f t="shared" si="111"/>
        <v>102.18857348500005</v>
      </c>
      <c r="F1369" s="3"/>
      <c r="G1369" t="str">
        <f t="shared" si="112"/>
        <v>HOLD</v>
      </c>
      <c r="H1369" s="5">
        <f t="shared" si="113"/>
        <v>9.9341492882583111</v>
      </c>
      <c r="I1369" s="2">
        <f>IF(G1369="SELL",0,IF(G1369="BUY",ROUNDDOWN((H1368-Parameters!$B$3)/B1369,0),IF(I1368=0,0,I1368+ROUNDDOWN((H1368+I1368*C1369)/B1369,0))))</f>
        <v>221</v>
      </c>
      <c r="K1369" s="5">
        <f t="shared" si="114"/>
        <v>87.940109999999947</v>
      </c>
      <c r="L1369" s="10">
        <f t="shared" si="115"/>
        <v>236</v>
      </c>
    </row>
    <row r="1370" spans="1:12" x14ac:dyDescent="0.25">
      <c r="A1370" s="1">
        <v>35975</v>
      </c>
      <c r="B1370" s="3">
        <v>114.09369700000001</v>
      </c>
      <c r="C1370" s="3">
        <v>0</v>
      </c>
      <c r="D1370" s="3">
        <f t="shared" si="110"/>
        <v>110.99184638000003</v>
      </c>
      <c r="E1370" s="3">
        <f t="shared" si="111"/>
        <v>102.30310447000005</v>
      </c>
      <c r="F1370" s="3"/>
      <c r="G1370" t="str">
        <f t="shared" si="112"/>
        <v>HOLD</v>
      </c>
      <c r="H1370" s="5">
        <f t="shared" si="113"/>
        <v>9.9341492882583111</v>
      </c>
      <c r="I1370" s="2">
        <f>IF(G1370="SELL",0,IF(G1370="BUY",ROUNDDOWN((H1369-Parameters!$B$3)/B1370,0),IF(I1369=0,0,I1369+ROUNDDOWN((H1369+I1369*C1370)/B1370,0))))</f>
        <v>221</v>
      </c>
      <c r="K1370" s="5">
        <f t="shared" si="114"/>
        <v>87.940109999999947</v>
      </c>
      <c r="L1370" s="10">
        <f t="shared" si="115"/>
        <v>236</v>
      </c>
    </row>
    <row r="1371" spans="1:12" x14ac:dyDescent="0.25">
      <c r="A1371" s="1">
        <v>35976</v>
      </c>
      <c r="B1371" s="3">
        <v>113.3125</v>
      </c>
      <c r="C1371" s="3">
        <v>0</v>
      </c>
      <c r="D1371" s="3">
        <f t="shared" si="110"/>
        <v>111.01309638000001</v>
      </c>
      <c r="E1371" s="3">
        <f t="shared" si="111"/>
        <v>102.40638598500007</v>
      </c>
      <c r="F1371" s="3"/>
      <c r="G1371" t="str">
        <f t="shared" si="112"/>
        <v>HOLD</v>
      </c>
      <c r="H1371" s="5">
        <f t="shared" si="113"/>
        <v>9.9341492882583111</v>
      </c>
      <c r="I1371" s="2">
        <f>IF(G1371="SELL",0,IF(G1371="BUY",ROUNDDOWN((H1370-Parameters!$B$3)/B1371,0),IF(I1370=0,0,I1370+ROUNDDOWN((H1370+I1370*C1371)/B1371,0))))</f>
        <v>221</v>
      </c>
      <c r="K1371" s="5">
        <f t="shared" si="114"/>
        <v>87.940109999999947</v>
      </c>
      <c r="L1371" s="10">
        <f t="shared" si="115"/>
        <v>236</v>
      </c>
    </row>
    <row r="1372" spans="1:12" x14ac:dyDescent="0.25">
      <c r="A1372" s="1">
        <v>35977</v>
      </c>
      <c r="B1372" s="3">
        <v>114.625</v>
      </c>
      <c r="C1372" s="3">
        <v>0</v>
      </c>
      <c r="D1372" s="3">
        <f t="shared" si="110"/>
        <v>111.04997244000002</v>
      </c>
      <c r="E1372" s="3">
        <f t="shared" si="111"/>
        <v>102.51701098500007</v>
      </c>
      <c r="F1372" s="3"/>
      <c r="G1372" t="str">
        <f t="shared" si="112"/>
        <v>HOLD</v>
      </c>
      <c r="H1372" s="5">
        <f t="shared" si="113"/>
        <v>9.9341492882583111</v>
      </c>
      <c r="I1372" s="2">
        <f>IF(G1372="SELL",0,IF(G1372="BUY",ROUNDDOWN((H1371-Parameters!$B$3)/B1372,0),IF(I1371=0,0,I1371+ROUNDDOWN((H1371+I1371*C1372)/B1372,0))))</f>
        <v>221</v>
      </c>
      <c r="K1372" s="5">
        <f t="shared" si="114"/>
        <v>87.940109999999947</v>
      </c>
      <c r="L1372" s="10">
        <f t="shared" si="115"/>
        <v>236</v>
      </c>
    </row>
    <row r="1373" spans="1:12" x14ac:dyDescent="0.25">
      <c r="A1373" s="1">
        <v>35978</v>
      </c>
      <c r="B1373" s="3">
        <v>114.84369700000001</v>
      </c>
      <c r="C1373" s="3">
        <v>0</v>
      </c>
      <c r="D1373" s="3">
        <f t="shared" si="110"/>
        <v>111.08497244000002</v>
      </c>
      <c r="E1373" s="3">
        <f t="shared" si="111"/>
        <v>102.61716697000007</v>
      </c>
      <c r="F1373" s="3"/>
      <c r="G1373" t="str">
        <f t="shared" si="112"/>
        <v>HOLD</v>
      </c>
      <c r="H1373" s="5">
        <f t="shared" si="113"/>
        <v>9.9341492882583111</v>
      </c>
      <c r="I1373" s="2">
        <f>IF(G1373="SELL",0,IF(G1373="BUY",ROUNDDOWN((H1372-Parameters!$B$3)/B1373,0),IF(I1372=0,0,I1372+ROUNDDOWN((H1372+I1372*C1373)/B1373,0))))</f>
        <v>221</v>
      </c>
      <c r="K1373" s="5">
        <f t="shared" si="114"/>
        <v>87.940109999999947</v>
      </c>
      <c r="L1373" s="10">
        <f t="shared" si="115"/>
        <v>236</v>
      </c>
    </row>
    <row r="1374" spans="1:12" x14ac:dyDescent="0.25">
      <c r="A1374" s="1">
        <v>35982</v>
      </c>
      <c r="B1374" s="3">
        <v>116</v>
      </c>
      <c r="C1374" s="3">
        <v>0</v>
      </c>
      <c r="D1374" s="3">
        <f t="shared" si="110"/>
        <v>111.16497244000001</v>
      </c>
      <c r="E1374" s="3">
        <f t="shared" si="111"/>
        <v>102.72310447000007</v>
      </c>
      <c r="F1374" s="3"/>
      <c r="G1374" t="str">
        <f t="shared" si="112"/>
        <v>HOLD</v>
      </c>
      <c r="H1374" s="5">
        <f t="shared" si="113"/>
        <v>9.9341492882583111</v>
      </c>
      <c r="I1374" s="2">
        <f>IF(G1374="SELL",0,IF(G1374="BUY",ROUNDDOWN((H1373-Parameters!$B$3)/B1374,0),IF(I1373=0,0,I1373+ROUNDDOWN((H1373+I1373*C1374)/B1374,0))))</f>
        <v>221</v>
      </c>
      <c r="K1374" s="5">
        <f t="shared" si="114"/>
        <v>87.940109999999947</v>
      </c>
      <c r="L1374" s="10">
        <f t="shared" si="115"/>
        <v>236</v>
      </c>
    </row>
    <row r="1375" spans="1:12" x14ac:dyDescent="0.25">
      <c r="A1375" s="1">
        <v>35983</v>
      </c>
      <c r="B1375" s="3">
        <v>115.78119700000001</v>
      </c>
      <c r="C1375" s="3">
        <v>0</v>
      </c>
      <c r="D1375" s="3">
        <f t="shared" si="110"/>
        <v>111.26434638000001</v>
      </c>
      <c r="E1375" s="3">
        <f t="shared" si="111"/>
        <v>102.82591697000005</v>
      </c>
      <c r="F1375" s="3"/>
      <c r="G1375" t="str">
        <f t="shared" si="112"/>
        <v>HOLD</v>
      </c>
      <c r="H1375" s="5">
        <f t="shared" si="113"/>
        <v>9.9341492882583111</v>
      </c>
      <c r="I1375" s="2">
        <f>IF(G1375="SELL",0,IF(G1375="BUY",ROUNDDOWN((H1374-Parameters!$B$3)/B1375,0),IF(I1374=0,0,I1374+ROUNDDOWN((H1374+I1374*C1375)/B1375,0))))</f>
        <v>221</v>
      </c>
      <c r="K1375" s="5">
        <f t="shared" si="114"/>
        <v>87.940109999999947</v>
      </c>
      <c r="L1375" s="10">
        <f t="shared" si="115"/>
        <v>236</v>
      </c>
    </row>
    <row r="1376" spans="1:12" x14ac:dyDescent="0.25">
      <c r="A1376" s="1">
        <v>35984</v>
      </c>
      <c r="B1376" s="3">
        <v>116.625</v>
      </c>
      <c r="C1376" s="3">
        <v>0</v>
      </c>
      <c r="D1376" s="3">
        <f t="shared" si="110"/>
        <v>111.42247244000001</v>
      </c>
      <c r="E1376" s="3">
        <f t="shared" si="111"/>
        <v>102.93388598500007</v>
      </c>
      <c r="F1376" s="3"/>
      <c r="G1376" t="str">
        <f t="shared" si="112"/>
        <v>HOLD</v>
      </c>
      <c r="H1376" s="5">
        <f t="shared" si="113"/>
        <v>9.9341492882583111</v>
      </c>
      <c r="I1376" s="2">
        <f>IF(G1376="SELL",0,IF(G1376="BUY",ROUNDDOWN((H1375-Parameters!$B$3)/B1376,0),IF(I1375=0,0,I1375+ROUNDDOWN((H1375+I1375*C1376)/B1376,0))))</f>
        <v>221</v>
      </c>
      <c r="K1376" s="5">
        <f t="shared" si="114"/>
        <v>87.940109999999947</v>
      </c>
      <c r="L1376" s="10">
        <f t="shared" si="115"/>
        <v>236</v>
      </c>
    </row>
    <row r="1377" spans="1:12" x14ac:dyDescent="0.25">
      <c r="A1377" s="1">
        <v>35985</v>
      </c>
      <c r="B1377" s="3">
        <v>115.84369700000001</v>
      </c>
      <c r="C1377" s="3">
        <v>0</v>
      </c>
      <c r="D1377" s="3">
        <f t="shared" si="110"/>
        <v>111.56809638</v>
      </c>
      <c r="E1377" s="3">
        <f t="shared" si="111"/>
        <v>103.03529197000007</v>
      </c>
      <c r="F1377" s="3"/>
      <c r="G1377" t="str">
        <f t="shared" si="112"/>
        <v>HOLD</v>
      </c>
      <c r="H1377" s="5">
        <f t="shared" si="113"/>
        <v>9.9341492882583111</v>
      </c>
      <c r="I1377" s="2">
        <f>IF(G1377="SELL",0,IF(G1377="BUY",ROUNDDOWN((H1376-Parameters!$B$3)/B1377,0),IF(I1376=0,0,I1376+ROUNDDOWN((H1376+I1376*C1377)/B1377,0))))</f>
        <v>221</v>
      </c>
      <c r="K1377" s="5">
        <f t="shared" si="114"/>
        <v>87.940109999999947</v>
      </c>
      <c r="L1377" s="10">
        <f t="shared" si="115"/>
        <v>236</v>
      </c>
    </row>
    <row r="1378" spans="1:12" x14ac:dyDescent="0.25">
      <c r="A1378" s="1">
        <v>35986</v>
      </c>
      <c r="B1378" s="3">
        <v>116.46869700000001</v>
      </c>
      <c r="C1378" s="3">
        <v>0</v>
      </c>
      <c r="D1378" s="3">
        <f t="shared" si="110"/>
        <v>111.71122032000001</v>
      </c>
      <c r="E1378" s="3">
        <f t="shared" si="111"/>
        <v>103.14201045500005</v>
      </c>
      <c r="F1378" s="3"/>
      <c r="G1378" t="str">
        <f t="shared" si="112"/>
        <v>HOLD</v>
      </c>
      <c r="H1378" s="5">
        <f t="shared" si="113"/>
        <v>9.9341492882583111</v>
      </c>
      <c r="I1378" s="2">
        <f>IF(G1378="SELL",0,IF(G1378="BUY",ROUNDDOWN((H1377-Parameters!$B$3)/B1378,0),IF(I1377=0,0,I1377+ROUNDDOWN((H1377+I1377*C1378)/B1378,0))))</f>
        <v>221</v>
      </c>
      <c r="K1378" s="5">
        <f t="shared" si="114"/>
        <v>87.940109999999947</v>
      </c>
      <c r="L1378" s="10">
        <f t="shared" si="115"/>
        <v>236</v>
      </c>
    </row>
    <row r="1379" spans="1:12" x14ac:dyDescent="0.25">
      <c r="A1379" s="1">
        <v>35989</v>
      </c>
      <c r="B1379" s="3">
        <v>116.5</v>
      </c>
      <c r="C1379" s="3">
        <v>0</v>
      </c>
      <c r="D1379" s="3">
        <f t="shared" si="110"/>
        <v>111.81434638</v>
      </c>
      <c r="E1379" s="3">
        <f t="shared" si="111"/>
        <v>103.25279197000005</v>
      </c>
      <c r="F1379" s="3"/>
      <c r="G1379" t="str">
        <f t="shared" si="112"/>
        <v>HOLD</v>
      </c>
      <c r="H1379" s="5">
        <f t="shared" si="113"/>
        <v>9.9341492882583111</v>
      </c>
      <c r="I1379" s="2">
        <f>IF(G1379="SELL",0,IF(G1379="BUY",ROUNDDOWN((H1378-Parameters!$B$3)/B1379,0),IF(I1378=0,0,I1378+ROUNDDOWN((H1378+I1378*C1379)/B1379,0))))</f>
        <v>221</v>
      </c>
      <c r="K1379" s="5">
        <f t="shared" si="114"/>
        <v>87.940109999999947</v>
      </c>
      <c r="L1379" s="10">
        <f t="shared" si="115"/>
        <v>236</v>
      </c>
    </row>
    <row r="1380" spans="1:12" x14ac:dyDescent="0.25">
      <c r="A1380" s="1">
        <v>35990</v>
      </c>
      <c r="B1380" s="3">
        <v>117.8125</v>
      </c>
      <c r="C1380" s="3">
        <v>0</v>
      </c>
      <c r="D1380" s="3">
        <f t="shared" si="110"/>
        <v>111.91872244</v>
      </c>
      <c r="E1380" s="3">
        <f t="shared" si="111"/>
        <v>103.37341697000006</v>
      </c>
      <c r="F1380" s="3"/>
      <c r="G1380" t="str">
        <f t="shared" si="112"/>
        <v>HOLD</v>
      </c>
      <c r="H1380" s="5">
        <f t="shared" si="113"/>
        <v>9.9341492882583111</v>
      </c>
      <c r="I1380" s="2">
        <f>IF(G1380="SELL",0,IF(G1380="BUY",ROUNDDOWN((H1379-Parameters!$B$3)/B1380,0),IF(I1379=0,0,I1379+ROUNDDOWN((H1379+I1379*C1380)/B1380,0))))</f>
        <v>221</v>
      </c>
      <c r="K1380" s="5">
        <f t="shared" si="114"/>
        <v>87.940109999999947</v>
      </c>
      <c r="L1380" s="10">
        <f t="shared" si="115"/>
        <v>236</v>
      </c>
    </row>
    <row r="1381" spans="1:12" x14ac:dyDescent="0.25">
      <c r="A1381" s="1">
        <v>35991</v>
      </c>
      <c r="B1381" s="3">
        <v>117.59369700000001</v>
      </c>
      <c r="C1381" s="3">
        <v>0</v>
      </c>
      <c r="D1381" s="3">
        <f t="shared" si="110"/>
        <v>112.02434638000001</v>
      </c>
      <c r="E1381" s="3">
        <f t="shared" si="111"/>
        <v>103.48904197000007</v>
      </c>
      <c r="F1381" s="3"/>
      <c r="G1381" t="str">
        <f t="shared" si="112"/>
        <v>HOLD</v>
      </c>
      <c r="H1381" s="5">
        <f t="shared" si="113"/>
        <v>9.9341492882583111</v>
      </c>
      <c r="I1381" s="2">
        <f>IF(G1381="SELL",0,IF(G1381="BUY",ROUNDDOWN((H1380-Parameters!$B$3)/B1381,0),IF(I1380=0,0,I1380+ROUNDDOWN((H1380+I1380*C1381)/B1381,0))))</f>
        <v>221</v>
      </c>
      <c r="K1381" s="5">
        <f t="shared" si="114"/>
        <v>87.940109999999947</v>
      </c>
      <c r="L1381" s="10">
        <f t="shared" si="115"/>
        <v>236</v>
      </c>
    </row>
    <row r="1382" spans="1:12" x14ac:dyDescent="0.25">
      <c r="A1382" s="1">
        <v>35992</v>
      </c>
      <c r="B1382" s="3">
        <v>118.40619700000001</v>
      </c>
      <c r="C1382" s="3">
        <v>0</v>
      </c>
      <c r="D1382" s="3">
        <f t="shared" si="110"/>
        <v>112.16184637999999</v>
      </c>
      <c r="E1382" s="3">
        <f t="shared" si="111"/>
        <v>103.60419795500007</v>
      </c>
      <c r="F1382" s="3"/>
      <c r="G1382" t="str">
        <f t="shared" si="112"/>
        <v>HOLD</v>
      </c>
      <c r="H1382" s="5">
        <f t="shared" si="113"/>
        <v>9.9341492882583111</v>
      </c>
      <c r="I1382" s="2">
        <f>IF(G1382="SELL",0,IF(G1382="BUY",ROUNDDOWN((H1381-Parameters!$B$3)/B1382,0),IF(I1381=0,0,I1381+ROUNDDOWN((H1381+I1381*C1382)/B1382,0))))</f>
        <v>221</v>
      </c>
      <c r="K1382" s="5">
        <f t="shared" si="114"/>
        <v>87.940109999999947</v>
      </c>
      <c r="L1382" s="10">
        <f t="shared" si="115"/>
        <v>236</v>
      </c>
    </row>
    <row r="1383" spans="1:12" x14ac:dyDescent="0.25">
      <c r="A1383" s="1">
        <v>35993</v>
      </c>
      <c r="B1383" s="3">
        <v>118.5625</v>
      </c>
      <c r="C1383" s="3">
        <v>0</v>
      </c>
      <c r="D1383" s="3">
        <f t="shared" si="110"/>
        <v>112.32872244000001</v>
      </c>
      <c r="E1383" s="3">
        <f t="shared" si="111"/>
        <v>103.72513545500007</v>
      </c>
      <c r="F1383" s="3"/>
      <c r="G1383" t="str">
        <f t="shared" si="112"/>
        <v>HOLD</v>
      </c>
      <c r="H1383" s="5">
        <f t="shared" si="113"/>
        <v>9.9341492882583111</v>
      </c>
      <c r="I1383" s="2">
        <f>IF(G1383="SELL",0,IF(G1383="BUY",ROUNDDOWN((H1382-Parameters!$B$3)/B1383,0),IF(I1382=0,0,I1382+ROUNDDOWN((H1382+I1382*C1383)/B1383,0))))</f>
        <v>221</v>
      </c>
      <c r="K1383" s="5">
        <f t="shared" si="114"/>
        <v>87.940109999999947</v>
      </c>
      <c r="L1383" s="10">
        <f t="shared" si="115"/>
        <v>236</v>
      </c>
    </row>
    <row r="1384" spans="1:12" x14ac:dyDescent="0.25">
      <c r="A1384" s="1">
        <v>35996</v>
      </c>
      <c r="B1384" s="3">
        <v>118.5625</v>
      </c>
      <c r="C1384" s="3">
        <v>0</v>
      </c>
      <c r="D1384" s="3">
        <f t="shared" si="110"/>
        <v>112.5130985</v>
      </c>
      <c r="E1384" s="3">
        <f t="shared" si="111"/>
        <v>103.83982295500007</v>
      </c>
      <c r="F1384" s="3"/>
      <c r="G1384" t="str">
        <f t="shared" si="112"/>
        <v>HOLD</v>
      </c>
      <c r="H1384" s="5">
        <f t="shared" si="113"/>
        <v>9.9341492882583111</v>
      </c>
      <c r="I1384" s="2">
        <f>IF(G1384="SELL",0,IF(G1384="BUY",ROUNDDOWN((H1383-Parameters!$B$3)/B1384,0),IF(I1383=0,0,I1383+ROUNDDOWN((H1383+I1383*C1384)/B1384,0))))</f>
        <v>221</v>
      </c>
      <c r="K1384" s="5">
        <f t="shared" si="114"/>
        <v>87.940109999999947</v>
      </c>
      <c r="L1384" s="10">
        <f t="shared" si="115"/>
        <v>236</v>
      </c>
    </row>
    <row r="1385" spans="1:12" x14ac:dyDescent="0.25">
      <c r="A1385" s="1">
        <v>35997</v>
      </c>
      <c r="B1385" s="3">
        <v>116.5</v>
      </c>
      <c r="C1385" s="3">
        <v>0</v>
      </c>
      <c r="D1385" s="3">
        <f t="shared" si="110"/>
        <v>112.6205985</v>
      </c>
      <c r="E1385" s="3">
        <f t="shared" si="111"/>
        <v>103.94154197000007</v>
      </c>
      <c r="F1385" s="3"/>
      <c r="G1385" t="str">
        <f t="shared" si="112"/>
        <v>HOLD</v>
      </c>
      <c r="H1385" s="5">
        <f t="shared" si="113"/>
        <v>9.9341492882583111</v>
      </c>
      <c r="I1385" s="2">
        <f>IF(G1385="SELL",0,IF(G1385="BUY",ROUNDDOWN((H1384-Parameters!$B$3)/B1385,0),IF(I1384=0,0,I1384+ROUNDDOWN((H1384+I1384*C1385)/B1385,0))))</f>
        <v>221</v>
      </c>
      <c r="K1385" s="5">
        <f t="shared" si="114"/>
        <v>87.940109999999947</v>
      </c>
      <c r="L1385" s="10">
        <f t="shared" si="115"/>
        <v>236</v>
      </c>
    </row>
    <row r="1386" spans="1:12" x14ac:dyDescent="0.25">
      <c r="A1386" s="1">
        <v>35998</v>
      </c>
      <c r="B1386" s="3">
        <v>116.5</v>
      </c>
      <c r="C1386" s="3">
        <v>0</v>
      </c>
      <c r="D1386" s="3">
        <f t="shared" si="110"/>
        <v>112.73559849999999</v>
      </c>
      <c r="E1386" s="3">
        <f t="shared" si="111"/>
        <v>104.04083896000007</v>
      </c>
      <c r="F1386" s="3"/>
      <c r="G1386" t="str">
        <f t="shared" si="112"/>
        <v>HOLD</v>
      </c>
      <c r="H1386" s="5">
        <f t="shared" si="113"/>
        <v>9.9341492882583111</v>
      </c>
      <c r="I1386" s="2">
        <f>IF(G1386="SELL",0,IF(G1386="BUY",ROUNDDOWN((H1385-Parameters!$B$3)/B1386,0),IF(I1385=0,0,I1385+ROUNDDOWN((H1385+I1385*C1386)/B1386,0))))</f>
        <v>221</v>
      </c>
      <c r="K1386" s="5">
        <f t="shared" si="114"/>
        <v>87.940109999999947</v>
      </c>
      <c r="L1386" s="10">
        <f t="shared" si="115"/>
        <v>236</v>
      </c>
    </row>
    <row r="1387" spans="1:12" x14ac:dyDescent="0.25">
      <c r="A1387" s="1">
        <v>35999</v>
      </c>
      <c r="B1387" s="3">
        <v>114.1875</v>
      </c>
      <c r="C1387" s="3">
        <v>0</v>
      </c>
      <c r="D1387" s="3">
        <f t="shared" si="110"/>
        <v>112.78059849999998</v>
      </c>
      <c r="E1387" s="3">
        <f t="shared" si="111"/>
        <v>104.12537047500005</v>
      </c>
      <c r="F1387" s="3"/>
      <c r="G1387" t="str">
        <f t="shared" si="112"/>
        <v>HOLD</v>
      </c>
      <c r="H1387" s="5">
        <f t="shared" si="113"/>
        <v>9.9341492882583111</v>
      </c>
      <c r="I1387" s="2">
        <f>IF(G1387="SELL",0,IF(G1387="BUY",ROUNDDOWN((H1386-Parameters!$B$3)/B1387,0),IF(I1386=0,0,I1386+ROUNDDOWN((H1386+I1386*C1387)/B1387,0))))</f>
        <v>221</v>
      </c>
      <c r="K1387" s="5">
        <f t="shared" si="114"/>
        <v>87.940109999999947</v>
      </c>
      <c r="L1387" s="10">
        <f t="shared" si="115"/>
        <v>236</v>
      </c>
    </row>
    <row r="1388" spans="1:12" x14ac:dyDescent="0.25">
      <c r="A1388" s="1">
        <v>36000</v>
      </c>
      <c r="B1388" s="3">
        <v>114.09369700000001</v>
      </c>
      <c r="C1388" s="3">
        <v>0</v>
      </c>
      <c r="D1388" s="3">
        <f t="shared" si="110"/>
        <v>112.81809849999999</v>
      </c>
      <c r="E1388" s="3">
        <f t="shared" si="111"/>
        <v>104.20490146000006</v>
      </c>
      <c r="F1388" s="3"/>
      <c r="G1388" t="str">
        <f t="shared" si="112"/>
        <v>HOLD</v>
      </c>
      <c r="H1388" s="5">
        <f t="shared" si="113"/>
        <v>9.9341492882583111</v>
      </c>
      <c r="I1388" s="2">
        <f>IF(G1388="SELL",0,IF(G1388="BUY",ROUNDDOWN((H1387-Parameters!$B$3)/B1388,0),IF(I1387=0,0,I1387+ROUNDDOWN((H1387+I1387*C1388)/B1388,0))))</f>
        <v>221</v>
      </c>
      <c r="K1388" s="5">
        <f t="shared" si="114"/>
        <v>87.940109999999947</v>
      </c>
      <c r="L1388" s="10">
        <f t="shared" si="115"/>
        <v>236</v>
      </c>
    </row>
    <row r="1389" spans="1:12" x14ac:dyDescent="0.25">
      <c r="A1389" s="1">
        <v>36003</v>
      </c>
      <c r="B1389" s="3">
        <v>114.90619700000001</v>
      </c>
      <c r="C1389" s="3">
        <v>0</v>
      </c>
      <c r="D1389" s="3">
        <f t="shared" si="110"/>
        <v>112.88309849999997</v>
      </c>
      <c r="E1389" s="3">
        <f t="shared" si="111"/>
        <v>104.29193244500006</v>
      </c>
      <c r="F1389" s="3"/>
      <c r="G1389" t="str">
        <f t="shared" si="112"/>
        <v>HOLD</v>
      </c>
      <c r="H1389" s="5">
        <f t="shared" si="113"/>
        <v>9.9341492882583111</v>
      </c>
      <c r="I1389" s="2">
        <f>IF(G1389="SELL",0,IF(G1389="BUY",ROUNDDOWN((H1388-Parameters!$B$3)/B1389,0),IF(I1388=0,0,I1388+ROUNDDOWN((H1388+I1388*C1389)/B1389,0))))</f>
        <v>221</v>
      </c>
      <c r="K1389" s="5">
        <f t="shared" si="114"/>
        <v>87.940109999999947</v>
      </c>
      <c r="L1389" s="10">
        <f t="shared" si="115"/>
        <v>236</v>
      </c>
    </row>
    <row r="1390" spans="1:12" x14ac:dyDescent="0.25">
      <c r="A1390" s="1">
        <v>36004</v>
      </c>
      <c r="B1390" s="3">
        <v>112.96869700000001</v>
      </c>
      <c r="C1390" s="3">
        <v>0</v>
      </c>
      <c r="D1390" s="3">
        <f t="shared" si="110"/>
        <v>112.9218485</v>
      </c>
      <c r="E1390" s="3">
        <f t="shared" si="111"/>
        <v>104.37099494500006</v>
      </c>
      <c r="F1390" s="3"/>
      <c r="G1390" t="str">
        <f t="shared" si="112"/>
        <v>HOLD</v>
      </c>
      <c r="H1390" s="5">
        <f t="shared" si="113"/>
        <v>9.9341492882583111</v>
      </c>
      <c r="I1390" s="2">
        <f>IF(G1390="SELL",0,IF(G1390="BUY",ROUNDDOWN((H1389-Parameters!$B$3)/B1390,0),IF(I1389=0,0,I1389+ROUNDDOWN((H1389+I1389*C1390)/B1390,0))))</f>
        <v>221</v>
      </c>
      <c r="K1390" s="5">
        <f t="shared" si="114"/>
        <v>87.940109999999947</v>
      </c>
      <c r="L1390" s="10">
        <f t="shared" si="115"/>
        <v>236</v>
      </c>
    </row>
    <row r="1391" spans="1:12" x14ac:dyDescent="0.25">
      <c r="A1391" s="1">
        <v>36005</v>
      </c>
      <c r="B1391" s="3">
        <v>112.53119700000001</v>
      </c>
      <c r="C1391" s="3">
        <v>0</v>
      </c>
      <c r="D1391" s="3">
        <f t="shared" si="110"/>
        <v>112.9605985</v>
      </c>
      <c r="E1391" s="3">
        <f t="shared" si="111"/>
        <v>104.44927593000007</v>
      </c>
      <c r="F1391" s="3"/>
      <c r="G1391" t="str">
        <f t="shared" si="112"/>
        <v>HOLD</v>
      </c>
      <c r="H1391" s="5">
        <f t="shared" si="113"/>
        <v>9.9341492882583111</v>
      </c>
      <c r="I1391" s="2">
        <f>IF(G1391="SELL",0,IF(G1391="BUY",ROUNDDOWN((H1390-Parameters!$B$3)/B1391,0),IF(I1390=0,0,I1390+ROUNDDOWN((H1390+I1390*C1391)/B1391,0))))</f>
        <v>221</v>
      </c>
      <c r="K1391" s="5">
        <f t="shared" si="114"/>
        <v>87.940109999999947</v>
      </c>
      <c r="L1391" s="10">
        <f t="shared" si="115"/>
        <v>236</v>
      </c>
    </row>
    <row r="1392" spans="1:12" x14ac:dyDescent="0.25">
      <c r="A1392" s="1">
        <v>36006</v>
      </c>
      <c r="B1392" s="3">
        <v>114.21869700000001</v>
      </c>
      <c r="C1392" s="3">
        <v>0</v>
      </c>
      <c r="D1392" s="3">
        <f t="shared" si="110"/>
        <v>113.01809849999998</v>
      </c>
      <c r="E1392" s="3">
        <f t="shared" si="111"/>
        <v>104.53552593000006</v>
      </c>
      <c r="F1392" s="3"/>
      <c r="G1392" t="str">
        <f t="shared" si="112"/>
        <v>HOLD</v>
      </c>
      <c r="H1392" s="5">
        <f t="shared" si="113"/>
        <v>9.9341492882583111</v>
      </c>
      <c r="I1392" s="2">
        <f>IF(G1392="SELL",0,IF(G1392="BUY",ROUNDDOWN((H1391-Parameters!$B$3)/B1392,0),IF(I1391=0,0,I1391+ROUNDDOWN((H1391+I1391*C1392)/B1392,0))))</f>
        <v>221</v>
      </c>
      <c r="K1392" s="5">
        <f t="shared" si="114"/>
        <v>87.940109999999947</v>
      </c>
      <c r="L1392" s="10">
        <f t="shared" si="115"/>
        <v>236</v>
      </c>
    </row>
    <row r="1393" spans="1:12" x14ac:dyDescent="0.25">
      <c r="A1393" s="1">
        <v>36007</v>
      </c>
      <c r="B1393" s="3">
        <v>111.78119700000001</v>
      </c>
      <c r="C1393" s="3">
        <v>0</v>
      </c>
      <c r="D1393" s="3">
        <f t="shared" si="110"/>
        <v>113.00559849999999</v>
      </c>
      <c r="E1393" s="3">
        <f t="shared" si="111"/>
        <v>104.60943191500006</v>
      </c>
      <c r="F1393" s="3"/>
      <c r="G1393" t="str">
        <f t="shared" si="112"/>
        <v>HOLD</v>
      </c>
      <c r="H1393" s="5">
        <f t="shared" si="113"/>
        <v>9.9341492882583111</v>
      </c>
      <c r="I1393" s="2">
        <f>IF(G1393="SELL",0,IF(G1393="BUY",ROUNDDOWN((H1392-Parameters!$B$3)/B1393,0),IF(I1392=0,0,I1392+ROUNDDOWN((H1392+I1392*C1393)/B1393,0))))</f>
        <v>221</v>
      </c>
      <c r="K1393" s="5">
        <f t="shared" si="114"/>
        <v>87.940109999999947</v>
      </c>
      <c r="L1393" s="10">
        <f t="shared" si="115"/>
        <v>236</v>
      </c>
    </row>
    <row r="1394" spans="1:12" x14ac:dyDescent="0.25">
      <c r="A1394" s="1">
        <v>36010</v>
      </c>
      <c r="B1394" s="3">
        <v>111.3125</v>
      </c>
      <c r="C1394" s="3">
        <v>0</v>
      </c>
      <c r="D1394" s="3">
        <f t="shared" si="110"/>
        <v>112.9980985</v>
      </c>
      <c r="E1394" s="3">
        <f t="shared" si="111"/>
        <v>104.68208843000008</v>
      </c>
      <c r="F1394" s="3"/>
      <c r="G1394" t="str">
        <f t="shared" si="112"/>
        <v>HOLD</v>
      </c>
      <c r="H1394" s="5">
        <f t="shared" si="113"/>
        <v>9.9341492882583111</v>
      </c>
      <c r="I1394" s="2">
        <f>IF(G1394="SELL",0,IF(G1394="BUY",ROUNDDOWN((H1393-Parameters!$B$3)/B1394,0),IF(I1393=0,0,I1393+ROUNDDOWN((H1393+I1393*C1394)/B1394,0))))</f>
        <v>221</v>
      </c>
      <c r="K1394" s="5">
        <f t="shared" si="114"/>
        <v>87.940109999999947</v>
      </c>
      <c r="L1394" s="10">
        <f t="shared" si="115"/>
        <v>236</v>
      </c>
    </row>
    <row r="1395" spans="1:12" x14ac:dyDescent="0.25">
      <c r="A1395" s="1">
        <v>36011</v>
      </c>
      <c r="B1395" s="3">
        <v>107</v>
      </c>
      <c r="C1395" s="3">
        <v>0</v>
      </c>
      <c r="D1395" s="3">
        <f t="shared" si="110"/>
        <v>112.91309849999999</v>
      </c>
      <c r="E1395" s="3">
        <f t="shared" si="111"/>
        <v>104.74083843000008</v>
      </c>
      <c r="F1395" s="3"/>
      <c r="G1395" t="str">
        <f t="shared" si="112"/>
        <v>HOLD</v>
      </c>
      <c r="H1395" s="5">
        <f t="shared" si="113"/>
        <v>9.9341492882583111</v>
      </c>
      <c r="I1395" s="2">
        <f>IF(G1395="SELL",0,IF(G1395="BUY",ROUNDDOWN((H1394-Parameters!$B$3)/B1395,0),IF(I1394=0,0,I1394+ROUNDDOWN((H1394+I1394*C1395)/B1395,0))))</f>
        <v>221</v>
      </c>
      <c r="K1395" s="5">
        <f t="shared" si="114"/>
        <v>87.940109999999947</v>
      </c>
      <c r="L1395" s="10">
        <f t="shared" si="115"/>
        <v>236</v>
      </c>
    </row>
    <row r="1396" spans="1:12" x14ac:dyDescent="0.25">
      <c r="A1396" s="1">
        <v>36012</v>
      </c>
      <c r="B1396" s="3">
        <v>108.46869700000001</v>
      </c>
      <c r="C1396" s="3">
        <v>0</v>
      </c>
      <c r="D1396" s="3">
        <f t="shared" si="110"/>
        <v>112.89309849999999</v>
      </c>
      <c r="E1396" s="3">
        <f t="shared" si="111"/>
        <v>104.81177593000005</v>
      </c>
      <c r="F1396" s="3"/>
      <c r="G1396" t="str">
        <f t="shared" si="112"/>
        <v>HOLD</v>
      </c>
      <c r="H1396" s="5">
        <f t="shared" si="113"/>
        <v>9.9341492882583111</v>
      </c>
      <c r="I1396" s="2">
        <f>IF(G1396="SELL",0,IF(G1396="BUY",ROUNDDOWN((H1395-Parameters!$B$3)/B1396,0),IF(I1395=0,0,I1395+ROUNDDOWN((H1395+I1395*C1396)/B1396,0))))</f>
        <v>221</v>
      </c>
      <c r="K1396" s="5">
        <f t="shared" si="114"/>
        <v>87.940109999999947</v>
      </c>
      <c r="L1396" s="10">
        <f t="shared" si="115"/>
        <v>236</v>
      </c>
    </row>
    <row r="1397" spans="1:12" x14ac:dyDescent="0.25">
      <c r="A1397" s="1">
        <v>36013</v>
      </c>
      <c r="B1397" s="3">
        <v>108.9375</v>
      </c>
      <c r="C1397" s="3">
        <v>0</v>
      </c>
      <c r="D1397" s="3">
        <f t="shared" ref="D1397:D1460" si="116">AVERAGE(B1348:B1397)</f>
        <v>112.87934849999999</v>
      </c>
      <c r="E1397" s="3">
        <f t="shared" si="111"/>
        <v>104.87833843000007</v>
      </c>
      <c r="F1397" s="3"/>
      <c r="G1397" t="str">
        <f t="shared" si="112"/>
        <v>HOLD</v>
      </c>
      <c r="H1397" s="5">
        <f t="shared" si="113"/>
        <v>9.9341492882583111</v>
      </c>
      <c r="I1397" s="2">
        <f>IF(G1397="SELL",0,IF(G1397="BUY",ROUNDDOWN((H1396-Parameters!$B$3)/B1397,0),IF(I1396=0,0,I1396+ROUNDDOWN((H1396+I1396*C1397)/B1397,0))))</f>
        <v>221</v>
      </c>
      <c r="K1397" s="5">
        <f t="shared" si="114"/>
        <v>87.940109999999947</v>
      </c>
      <c r="L1397" s="10">
        <f t="shared" si="115"/>
        <v>236</v>
      </c>
    </row>
    <row r="1398" spans="1:12" x14ac:dyDescent="0.25">
      <c r="A1398" s="1">
        <v>36014</v>
      </c>
      <c r="B1398" s="3">
        <v>109.125</v>
      </c>
      <c r="C1398" s="3">
        <v>0</v>
      </c>
      <c r="D1398" s="3">
        <f t="shared" si="116"/>
        <v>112.85934850000001</v>
      </c>
      <c r="E1398" s="3">
        <f t="shared" si="111"/>
        <v>104.93654193500008</v>
      </c>
      <c r="F1398" s="3"/>
      <c r="G1398" t="str">
        <f t="shared" si="112"/>
        <v>HOLD</v>
      </c>
      <c r="H1398" s="5">
        <f t="shared" si="113"/>
        <v>9.9341492882583111</v>
      </c>
      <c r="I1398" s="2">
        <f>IF(G1398="SELL",0,IF(G1398="BUY",ROUNDDOWN((H1397-Parameters!$B$3)/B1398,0),IF(I1397=0,0,I1397+ROUNDDOWN((H1397+I1397*C1398)/B1398,0))))</f>
        <v>221</v>
      </c>
      <c r="K1398" s="5">
        <f t="shared" si="114"/>
        <v>87.940109999999947</v>
      </c>
      <c r="L1398" s="10">
        <f t="shared" si="115"/>
        <v>236</v>
      </c>
    </row>
    <row r="1399" spans="1:12" x14ac:dyDescent="0.25">
      <c r="A1399" s="1">
        <v>36017</v>
      </c>
      <c r="B1399" s="3">
        <v>108.5</v>
      </c>
      <c r="C1399" s="3">
        <v>0</v>
      </c>
      <c r="D1399" s="3">
        <f t="shared" si="116"/>
        <v>112.84872456000001</v>
      </c>
      <c r="E1399" s="3">
        <f t="shared" si="111"/>
        <v>104.99482345000006</v>
      </c>
      <c r="F1399" s="3"/>
      <c r="G1399" t="str">
        <f t="shared" si="112"/>
        <v>HOLD</v>
      </c>
      <c r="H1399" s="5">
        <f t="shared" si="113"/>
        <v>9.9341492882583111</v>
      </c>
      <c r="I1399" s="2">
        <f>IF(G1399="SELL",0,IF(G1399="BUY",ROUNDDOWN((H1398-Parameters!$B$3)/B1399,0),IF(I1398=0,0,I1398+ROUNDDOWN((H1398+I1398*C1399)/B1399,0))))</f>
        <v>221</v>
      </c>
      <c r="K1399" s="5">
        <f t="shared" si="114"/>
        <v>87.940109999999947</v>
      </c>
      <c r="L1399" s="10">
        <f t="shared" si="115"/>
        <v>236</v>
      </c>
    </row>
    <row r="1400" spans="1:12" x14ac:dyDescent="0.25">
      <c r="A1400" s="1">
        <v>36018</v>
      </c>
      <c r="B1400" s="3">
        <v>106.875</v>
      </c>
      <c r="C1400" s="3">
        <v>0</v>
      </c>
      <c r="D1400" s="3">
        <f t="shared" si="116"/>
        <v>112.79560062</v>
      </c>
      <c r="E1400" s="3">
        <f t="shared" si="111"/>
        <v>105.05451095000006</v>
      </c>
      <c r="F1400" s="3"/>
      <c r="G1400" t="str">
        <f t="shared" si="112"/>
        <v>HOLD</v>
      </c>
      <c r="H1400" s="5">
        <f t="shared" si="113"/>
        <v>9.9341492882583111</v>
      </c>
      <c r="I1400" s="2">
        <f>IF(G1400="SELL",0,IF(G1400="BUY",ROUNDDOWN((H1399-Parameters!$B$3)/B1400,0),IF(I1399=0,0,I1399+ROUNDDOWN((H1399+I1399*C1400)/B1400,0))))</f>
        <v>221</v>
      </c>
      <c r="K1400" s="5">
        <f t="shared" si="114"/>
        <v>87.940109999999947</v>
      </c>
      <c r="L1400" s="10">
        <f t="shared" si="115"/>
        <v>236</v>
      </c>
    </row>
    <row r="1401" spans="1:12" x14ac:dyDescent="0.25">
      <c r="A1401" s="1">
        <v>36019</v>
      </c>
      <c r="B1401" s="3">
        <v>108.6875</v>
      </c>
      <c r="C1401" s="3">
        <v>0</v>
      </c>
      <c r="D1401" s="3">
        <f t="shared" si="116"/>
        <v>112.77685062</v>
      </c>
      <c r="E1401" s="3">
        <f t="shared" si="111"/>
        <v>105.12794845000008</v>
      </c>
      <c r="F1401" s="3"/>
      <c r="G1401" t="str">
        <f t="shared" si="112"/>
        <v>HOLD</v>
      </c>
      <c r="H1401" s="5">
        <f t="shared" si="113"/>
        <v>9.9341492882583111</v>
      </c>
      <c r="I1401" s="2">
        <f>IF(G1401="SELL",0,IF(G1401="BUY",ROUNDDOWN((H1400-Parameters!$B$3)/B1401,0),IF(I1400=0,0,I1400+ROUNDDOWN((H1400+I1400*C1401)/B1401,0))))</f>
        <v>221</v>
      </c>
      <c r="K1401" s="5">
        <f t="shared" si="114"/>
        <v>87.940109999999947</v>
      </c>
      <c r="L1401" s="10">
        <f t="shared" si="115"/>
        <v>236</v>
      </c>
    </row>
    <row r="1402" spans="1:12" x14ac:dyDescent="0.25">
      <c r="A1402" s="1">
        <v>36020</v>
      </c>
      <c r="B1402" s="3">
        <v>107.375</v>
      </c>
      <c r="C1402" s="3">
        <v>0</v>
      </c>
      <c r="D1402" s="3">
        <f t="shared" si="116"/>
        <v>112.76685062</v>
      </c>
      <c r="E1402" s="3">
        <f t="shared" si="111"/>
        <v>105.22888595000008</v>
      </c>
      <c r="F1402" s="3"/>
      <c r="G1402" t="str">
        <f t="shared" si="112"/>
        <v>HOLD</v>
      </c>
      <c r="H1402" s="5">
        <f t="shared" si="113"/>
        <v>9.9341492882583111</v>
      </c>
      <c r="I1402" s="2">
        <f>IF(G1402="SELL",0,IF(G1402="BUY",ROUNDDOWN((H1401-Parameters!$B$3)/B1402,0),IF(I1401=0,0,I1401+ROUNDDOWN((H1401+I1401*C1402)/B1402,0))))</f>
        <v>221</v>
      </c>
      <c r="K1402" s="5">
        <f t="shared" si="114"/>
        <v>87.940109999999947</v>
      </c>
      <c r="L1402" s="10">
        <f t="shared" si="115"/>
        <v>236</v>
      </c>
    </row>
    <row r="1403" spans="1:12" x14ac:dyDescent="0.25">
      <c r="A1403" s="1">
        <v>36021</v>
      </c>
      <c r="B1403" s="3">
        <v>106.125</v>
      </c>
      <c r="C1403" s="3">
        <v>0</v>
      </c>
      <c r="D1403" s="3">
        <f t="shared" si="116"/>
        <v>112.69185062000001</v>
      </c>
      <c r="E1403" s="3">
        <f t="shared" si="111"/>
        <v>105.29841746500007</v>
      </c>
      <c r="F1403" s="3"/>
      <c r="G1403" t="str">
        <f t="shared" si="112"/>
        <v>HOLD</v>
      </c>
      <c r="H1403" s="5">
        <f t="shared" si="113"/>
        <v>9.9341492882583111</v>
      </c>
      <c r="I1403" s="2">
        <f>IF(G1403="SELL",0,IF(G1403="BUY",ROUNDDOWN((H1402-Parameters!$B$3)/B1403,0),IF(I1402=0,0,I1402+ROUNDDOWN((H1402+I1402*C1403)/B1403,0))))</f>
        <v>221</v>
      </c>
      <c r="K1403" s="5">
        <f t="shared" si="114"/>
        <v>87.940109999999947</v>
      </c>
      <c r="L1403" s="10">
        <f t="shared" si="115"/>
        <v>236</v>
      </c>
    </row>
    <row r="1404" spans="1:12" x14ac:dyDescent="0.25">
      <c r="A1404" s="1">
        <v>36024</v>
      </c>
      <c r="B1404" s="3">
        <v>108.375</v>
      </c>
      <c r="C1404" s="3">
        <v>0</v>
      </c>
      <c r="D1404" s="3">
        <f t="shared" si="116"/>
        <v>112.61935061999999</v>
      </c>
      <c r="E1404" s="3">
        <f t="shared" si="111"/>
        <v>105.38044898000007</v>
      </c>
      <c r="F1404" s="3"/>
      <c r="G1404" t="str">
        <f t="shared" si="112"/>
        <v>HOLD</v>
      </c>
      <c r="H1404" s="5">
        <f t="shared" si="113"/>
        <v>9.9341492882583111</v>
      </c>
      <c r="I1404" s="2">
        <f>IF(G1404="SELL",0,IF(G1404="BUY",ROUNDDOWN((H1403-Parameters!$B$3)/B1404,0),IF(I1403=0,0,I1403+ROUNDDOWN((H1403+I1403*C1404)/B1404,0))))</f>
        <v>221</v>
      </c>
      <c r="K1404" s="5">
        <f t="shared" si="114"/>
        <v>87.940109999999947</v>
      </c>
      <c r="L1404" s="10">
        <f t="shared" si="115"/>
        <v>236</v>
      </c>
    </row>
    <row r="1405" spans="1:12" x14ac:dyDescent="0.25">
      <c r="A1405" s="1">
        <v>36025</v>
      </c>
      <c r="B1405" s="3">
        <v>110.375</v>
      </c>
      <c r="C1405" s="3">
        <v>0</v>
      </c>
      <c r="D1405" s="3">
        <f t="shared" si="116"/>
        <v>112.58935061999999</v>
      </c>
      <c r="E1405" s="3">
        <f t="shared" si="111"/>
        <v>105.48263648000007</v>
      </c>
      <c r="F1405" s="3"/>
      <c r="G1405" t="str">
        <f t="shared" si="112"/>
        <v>HOLD</v>
      </c>
      <c r="H1405" s="5">
        <f t="shared" si="113"/>
        <v>9.9341492882583111</v>
      </c>
      <c r="I1405" s="2">
        <f>IF(G1405="SELL",0,IF(G1405="BUY",ROUNDDOWN((H1404-Parameters!$B$3)/B1405,0),IF(I1404=0,0,I1404+ROUNDDOWN((H1404+I1404*C1405)/B1405,0))))</f>
        <v>221</v>
      </c>
      <c r="K1405" s="5">
        <f t="shared" si="114"/>
        <v>87.940109999999947</v>
      </c>
      <c r="L1405" s="10">
        <f t="shared" si="115"/>
        <v>236</v>
      </c>
    </row>
    <row r="1406" spans="1:12" x14ac:dyDescent="0.25">
      <c r="A1406" s="1">
        <v>36026</v>
      </c>
      <c r="B1406" s="3">
        <v>110.09369700000001</v>
      </c>
      <c r="C1406" s="3">
        <v>0</v>
      </c>
      <c r="D1406" s="3">
        <f t="shared" si="116"/>
        <v>112.54685061999999</v>
      </c>
      <c r="E1406" s="3">
        <f t="shared" si="111"/>
        <v>105.57279246500006</v>
      </c>
      <c r="F1406" s="3"/>
      <c r="G1406" t="str">
        <f t="shared" si="112"/>
        <v>HOLD</v>
      </c>
      <c r="H1406" s="5">
        <f t="shared" si="113"/>
        <v>9.9341492882583111</v>
      </c>
      <c r="I1406" s="2">
        <f>IF(G1406="SELL",0,IF(G1406="BUY",ROUNDDOWN((H1405-Parameters!$B$3)/B1406,0),IF(I1405=0,0,I1405+ROUNDDOWN((H1405+I1405*C1406)/B1406,0))))</f>
        <v>221</v>
      </c>
      <c r="K1406" s="5">
        <f t="shared" si="114"/>
        <v>87.940109999999947</v>
      </c>
      <c r="L1406" s="10">
        <f t="shared" si="115"/>
        <v>236</v>
      </c>
    </row>
    <row r="1407" spans="1:12" x14ac:dyDescent="0.25">
      <c r="A1407" s="1">
        <v>36027</v>
      </c>
      <c r="B1407" s="3">
        <v>109.4375</v>
      </c>
      <c r="C1407" s="3">
        <v>0</v>
      </c>
      <c r="D1407" s="3">
        <f t="shared" si="116"/>
        <v>112.50560061999997</v>
      </c>
      <c r="E1407" s="3">
        <f t="shared" si="111"/>
        <v>105.64997996500007</v>
      </c>
      <c r="F1407" s="3"/>
      <c r="G1407" t="str">
        <f t="shared" si="112"/>
        <v>HOLD</v>
      </c>
      <c r="H1407" s="5">
        <f t="shared" si="113"/>
        <v>9.9341492882583111</v>
      </c>
      <c r="I1407" s="2">
        <f>IF(G1407="SELL",0,IF(G1407="BUY",ROUNDDOWN((H1406-Parameters!$B$3)/B1407,0),IF(I1406=0,0,I1406+ROUNDDOWN((H1406+I1406*C1407)/B1407,0))))</f>
        <v>221</v>
      </c>
      <c r="K1407" s="5">
        <f t="shared" si="114"/>
        <v>87.940109999999947</v>
      </c>
      <c r="L1407" s="10">
        <f t="shared" si="115"/>
        <v>236</v>
      </c>
    </row>
    <row r="1408" spans="1:12" x14ac:dyDescent="0.25">
      <c r="A1408" s="1">
        <v>36028</v>
      </c>
      <c r="B1408" s="3">
        <v>108.5625</v>
      </c>
      <c r="C1408" s="3">
        <v>0</v>
      </c>
      <c r="D1408" s="3">
        <f t="shared" si="116"/>
        <v>112.48872667999996</v>
      </c>
      <c r="E1408" s="3">
        <f t="shared" si="111"/>
        <v>105.72279246500005</v>
      </c>
      <c r="F1408" s="3"/>
      <c r="G1408" t="str">
        <f t="shared" si="112"/>
        <v>HOLD</v>
      </c>
      <c r="H1408" s="5">
        <f t="shared" si="113"/>
        <v>9.9341492882583111</v>
      </c>
      <c r="I1408" s="2">
        <f>IF(G1408="SELL",0,IF(G1408="BUY",ROUNDDOWN((H1407-Parameters!$B$3)/B1408,0),IF(I1407=0,0,I1407+ROUNDDOWN((H1407+I1407*C1408)/B1408,0))))</f>
        <v>221</v>
      </c>
      <c r="K1408" s="5">
        <f t="shared" si="114"/>
        <v>87.940109999999947</v>
      </c>
      <c r="L1408" s="10">
        <f t="shared" si="115"/>
        <v>236</v>
      </c>
    </row>
    <row r="1409" spans="1:12" x14ac:dyDescent="0.25">
      <c r="A1409" s="1">
        <v>36031</v>
      </c>
      <c r="B1409" s="3">
        <v>109.25</v>
      </c>
      <c r="C1409" s="3">
        <v>0</v>
      </c>
      <c r="D1409" s="3">
        <f t="shared" si="116"/>
        <v>112.46497667999998</v>
      </c>
      <c r="E1409" s="3">
        <f t="shared" si="111"/>
        <v>105.79747996500005</v>
      </c>
      <c r="F1409" s="3"/>
      <c r="G1409" t="str">
        <f t="shared" si="112"/>
        <v>HOLD</v>
      </c>
      <c r="H1409" s="5">
        <f t="shared" si="113"/>
        <v>9.9341492882583111</v>
      </c>
      <c r="I1409" s="2">
        <f>IF(G1409="SELL",0,IF(G1409="BUY",ROUNDDOWN((H1408-Parameters!$B$3)/B1409,0),IF(I1408=0,0,I1408+ROUNDDOWN((H1408+I1408*C1409)/B1409,0))))</f>
        <v>221</v>
      </c>
      <c r="K1409" s="5">
        <f t="shared" si="114"/>
        <v>87.940109999999947</v>
      </c>
      <c r="L1409" s="10">
        <f t="shared" si="115"/>
        <v>236</v>
      </c>
    </row>
    <row r="1410" spans="1:12" x14ac:dyDescent="0.25">
      <c r="A1410" s="1">
        <v>36032</v>
      </c>
      <c r="B1410" s="3">
        <v>109.5</v>
      </c>
      <c r="C1410" s="3">
        <v>0</v>
      </c>
      <c r="D1410" s="3">
        <f t="shared" si="116"/>
        <v>112.50435273999997</v>
      </c>
      <c r="E1410" s="3">
        <f t="shared" si="111"/>
        <v>105.87521445500006</v>
      </c>
      <c r="F1410" s="3"/>
      <c r="G1410" t="str">
        <f t="shared" si="112"/>
        <v>HOLD</v>
      </c>
      <c r="H1410" s="5">
        <f t="shared" si="113"/>
        <v>9.9341492882583111</v>
      </c>
      <c r="I1410" s="2">
        <f>IF(G1410="SELL",0,IF(G1410="BUY",ROUNDDOWN((H1409-Parameters!$B$3)/B1410,0),IF(I1409=0,0,I1409+ROUNDDOWN((H1409+I1409*C1410)/B1410,0))))</f>
        <v>221</v>
      </c>
      <c r="K1410" s="5">
        <f t="shared" si="114"/>
        <v>87.940109999999947</v>
      </c>
      <c r="L1410" s="10">
        <f t="shared" si="115"/>
        <v>236</v>
      </c>
    </row>
    <row r="1411" spans="1:12" x14ac:dyDescent="0.25">
      <c r="A1411" s="1">
        <v>36033</v>
      </c>
      <c r="B1411" s="3">
        <v>108.875</v>
      </c>
      <c r="C1411" s="3">
        <v>0</v>
      </c>
      <c r="D1411" s="3">
        <f t="shared" si="116"/>
        <v>112.49810273999996</v>
      </c>
      <c r="E1411" s="3">
        <f t="shared" si="111"/>
        <v>105.95490195500005</v>
      </c>
      <c r="F1411" s="3"/>
      <c r="G1411" t="str">
        <f t="shared" si="112"/>
        <v>HOLD</v>
      </c>
      <c r="H1411" s="5">
        <f t="shared" si="113"/>
        <v>9.9341492882583111</v>
      </c>
      <c r="I1411" s="2">
        <f>IF(G1411="SELL",0,IF(G1411="BUY",ROUNDDOWN((H1410-Parameters!$B$3)/B1411,0),IF(I1410=0,0,I1410+ROUNDDOWN((H1410+I1410*C1411)/B1411,0))))</f>
        <v>221</v>
      </c>
      <c r="K1411" s="5">
        <f t="shared" si="114"/>
        <v>87.940109999999947</v>
      </c>
      <c r="L1411" s="10">
        <f t="shared" si="115"/>
        <v>236</v>
      </c>
    </row>
    <row r="1412" spans="1:12" x14ac:dyDescent="0.25">
      <c r="A1412" s="1">
        <v>36034</v>
      </c>
      <c r="B1412" s="3">
        <v>103.75</v>
      </c>
      <c r="C1412" s="3">
        <v>0</v>
      </c>
      <c r="D1412" s="3">
        <f t="shared" si="116"/>
        <v>112.34372879999997</v>
      </c>
      <c r="E1412" s="3">
        <f t="shared" si="111"/>
        <v>106.01177695500006</v>
      </c>
      <c r="F1412" s="3"/>
      <c r="G1412" t="str">
        <f t="shared" si="112"/>
        <v>HOLD</v>
      </c>
      <c r="H1412" s="5">
        <f t="shared" si="113"/>
        <v>9.9341492882583111</v>
      </c>
      <c r="I1412" s="2">
        <f>IF(G1412="SELL",0,IF(G1412="BUY",ROUNDDOWN((H1411-Parameters!$B$3)/B1412,0),IF(I1411=0,0,I1411+ROUNDDOWN((H1411+I1411*C1412)/B1412,0))))</f>
        <v>221</v>
      </c>
      <c r="K1412" s="5">
        <f t="shared" si="114"/>
        <v>87.940109999999947</v>
      </c>
      <c r="L1412" s="10">
        <f t="shared" si="115"/>
        <v>236</v>
      </c>
    </row>
    <row r="1413" spans="1:12" x14ac:dyDescent="0.25">
      <c r="A1413" s="1">
        <v>36035</v>
      </c>
      <c r="B1413" s="3">
        <v>103.375</v>
      </c>
      <c r="C1413" s="3">
        <v>0</v>
      </c>
      <c r="D1413" s="3">
        <f t="shared" si="116"/>
        <v>112.19185485999998</v>
      </c>
      <c r="E1413" s="3">
        <f t="shared" si="111"/>
        <v>106.06662097000006</v>
      </c>
      <c r="F1413" s="3"/>
      <c r="G1413" t="str">
        <f t="shared" si="112"/>
        <v>HOLD</v>
      </c>
      <c r="H1413" s="5">
        <f t="shared" si="113"/>
        <v>9.9341492882583111</v>
      </c>
      <c r="I1413" s="2">
        <f>IF(G1413="SELL",0,IF(G1413="BUY",ROUNDDOWN((H1412-Parameters!$B$3)/B1413,0),IF(I1412=0,0,I1412+ROUNDDOWN((H1412+I1412*C1413)/B1413,0))))</f>
        <v>221</v>
      </c>
      <c r="K1413" s="5">
        <f t="shared" si="114"/>
        <v>87.940109999999947</v>
      </c>
      <c r="L1413" s="10">
        <f t="shared" si="115"/>
        <v>236</v>
      </c>
    </row>
    <row r="1414" spans="1:12" x14ac:dyDescent="0.25">
      <c r="A1414" s="1">
        <v>36038</v>
      </c>
      <c r="B1414" s="3">
        <v>96</v>
      </c>
      <c r="C1414" s="3">
        <v>0</v>
      </c>
      <c r="D1414" s="3">
        <f t="shared" si="116"/>
        <v>111.91060485999998</v>
      </c>
      <c r="E1414" s="3">
        <f t="shared" si="111"/>
        <v>106.09412097000008</v>
      </c>
      <c r="F1414" s="3"/>
      <c r="G1414" t="str">
        <f t="shared" si="112"/>
        <v>HOLD</v>
      </c>
      <c r="H1414" s="5">
        <f t="shared" si="113"/>
        <v>9.9341492882583111</v>
      </c>
      <c r="I1414" s="2">
        <f>IF(G1414="SELL",0,IF(G1414="BUY",ROUNDDOWN((H1413-Parameters!$B$3)/B1414,0),IF(I1413=0,0,I1413+ROUNDDOWN((H1413+I1413*C1414)/B1414,0))))</f>
        <v>221</v>
      </c>
      <c r="K1414" s="5">
        <f t="shared" si="114"/>
        <v>87.940109999999947</v>
      </c>
      <c r="L1414" s="10">
        <f t="shared" si="115"/>
        <v>236</v>
      </c>
    </row>
    <row r="1415" spans="1:12" x14ac:dyDescent="0.25">
      <c r="A1415" s="1">
        <v>36039</v>
      </c>
      <c r="B1415" s="3">
        <v>100.0625</v>
      </c>
      <c r="C1415" s="3">
        <v>0</v>
      </c>
      <c r="D1415" s="3">
        <f t="shared" si="116"/>
        <v>111.69998091999997</v>
      </c>
      <c r="E1415" s="3">
        <f t="shared" si="111"/>
        <v>106.13537097000008</v>
      </c>
      <c r="F1415" s="3"/>
      <c r="G1415" t="str">
        <f t="shared" si="112"/>
        <v>HOLD</v>
      </c>
      <c r="H1415" s="5">
        <f t="shared" si="113"/>
        <v>9.9341492882583111</v>
      </c>
      <c r="I1415" s="2">
        <f>IF(G1415="SELL",0,IF(G1415="BUY",ROUNDDOWN((H1414-Parameters!$B$3)/B1415,0),IF(I1414=0,0,I1414+ROUNDDOWN((H1414+I1414*C1415)/B1415,0))))</f>
        <v>221</v>
      </c>
      <c r="K1415" s="5">
        <f t="shared" si="114"/>
        <v>87.940109999999947</v>
      </c>
      <c r="L1415" s="10">
        <f t="shared" si="115"/>
        <v>236</v>
      </c>
    </row>
    <row r="1416" spans="1:12" x14ac:dyDescent="0.25">
      <c r="A1416" s="1">
        <v>36040</v>
      </c>
      <c r="B1416" s="3">
        <v>99.343697000000006</v>
      </c>
      <c r="C1416" s="3">
        <v>0</v>
      </c>
      <c r="D1416" s="3">
        <f t="shared" si="116"/>
        <v>111.44873091999997</v>
      </c>
      <c r="E1416" s="3">
        <f t="shared" si="111"/>
        <v>106.16677695500006</v>
      </c>
      <c r="F1416" s="3"/>
      <c r="G1416" t="str">
        <f t="shared" si="112"/>
        <v>HOLD</v>
      </c>
      <c r="H1416" s="5">
        <f t="shared" si="113"/>
        <v>9.9341492882583111</v>
      </c>
      <c r="I1416" s="2">
        <f>IF(G1416="SELL",0,IF(G1416="BUY",ROUNDDOWN((H1415-Parameters!$B$3)/B1416,0),IF(I1415=0,0,I1415+ROUNDDOWN((H1415+I1415*C1416)/B1416,0))))</f>
        <v>221</v>
      </c>
      <c r="K1416" s="5">
        <f t="shared" si="114"/>
        <v>87.940109999999947</v>
      </c>
      <c r="L1416" s="10">
        <f t="shared" si="115"/>
        <v>236</v>
      </c>
    </row>
    <row r="1417" spans="1:12" x14ac:dyDescent="0.25">
      <c r="A1417" s="1">
        <v>36041</v>
      </c>
      <c r="B1417" s="3">
        <v>98.5625</v>
      </c>
      <c r="C1417" s="3">
        <v>0</v>
      </c>
      <c r="D1417" s="3">
        <f t="shared" si="116"/>
        <v>111.15185697999998</v>
      </c>
      <c r="E1417" s="3">
        <f t="shared" si="111"/>
        <v>106.18568347000007</v>
      </c>
      <c r="F1417" s="3"/>
      <c r="G1417" t="str">
        <f t="shared" si="112"/>
        <v>HOLD</v>
      </c>
      <c r="H1417" s="5">
        <f t="shared" si="113"/>
        <v>9.9341492882583111</v>
      </c>
      <c r="I1417" s="2">
        <f>IF(G1417="SELL",0,IF(G1417="BUY",ROUNDDOWN((H1416-Parameters!$B$3)/B1417,0),IF(I1416=0,0,I1416+ROUNDDOWN((H1416+I1416*C1417)/B1417,0))))</f>
        <v>221</v>
      </c>
      <c r="K1417" s="5">
        <f t="shared" si="114"/>
        <v>87.940109999999947</v>
      </c>
      <c r="L1417" s="10">
        <f t="shared" si="115"/>
        <v>236</v>
      </c>
    </row>
    <row r="1418" spans="1:12" x14ac:dyDescent="0.25">
      <c r="A1418" s="1">
        <v>36042</v>
      </c>
      <c r="B1418" s="3">
        <v>97.75</v>
      </c>
      <c r="C1418" s="3">
        <v>0</v>
      </c>
      <c r="D1418" s="3">
        <f t="shared" si="116"/>
        <v>110.84248303999998</v>
      </c>
      <c r="E1418" s="3">
        <f t="shared" ref="E1418:E1481" si="117">AVERAGE(B1219:B1418)</f>
        <v>106.20349597000008</v>
      </c>
      <c r="F1418" s="3"/>
      <c r="G1418" t="str">
        <f t="shared" si="112"/>
        <v>HOLD</v>
      </c>
      <c r="H1418" s="5">
        <f t="shared" si="113"/>
        <v>9.9341492882583111</v>
      </c>
      <c r="I1418" s="2">
        <f>IF(G1418="SELL",0,IF(G1418="BUY",ROUNDDOWN((H1417-Parameters!$B$3)/B1418,0),IF(I1417=0,0,I1417+ROUNDDOWN((H1417+I1417*C1418)/B1418,0))))</f>
        <v>221</v>
      </c>
      <c r="K1418" s="5">
        <f t="shared" si="114"/>
        <v>87.940109999999947</v>
      </c>
      <c r="L1418" s="10">
        <f t="shared" si="115"/>
        <v>236</v>
      </c>
    </row>
    <row r="1419" spans="1:12" x14ac:dyDescent="0.25">
      <c r="A1419" s="1">
        <v>36046</v>
      </c>
      <c r="B1419" s="3">
        <v>103</v>
      </c>
      <c r="C1419" s="3">
        <v>0</v>
      </c>
      <c r="D1419" s="3">
        <f t="shared" si="116"/>
        <v>110.62873303999997</v>
      </c>
      <c r="E1419" s="3">
        <f t="shared" si="117"/>
        <v>106.24521498500006</v>
      </c>
      <c r="F1419" s="3"/>
      <c r="G1419" t="str">
        <f t="shared" si="112"/>
        <v>HOLD</v>
      </c>
      <c r="H1419" s="5">
        <f t="shared" si="113"/>
        <v>9.9341492882583111</v>
      </c>
      <c r="I1419" s="2">
        <f>IF(G1419="SELL",0,IF(G1419="BUY",ROUNDDOWN((H1418-Parameters!$B$3)/B1419,0),IF(I1418=0,0,I1418+ROUNDDOWN((H1418+I1418*C1419)/B1419,0))))</f>
        <v>221</v>
      </c>
      <c r="K1419" s="5">
        <f t="shared" si="114"/>
        <v>87.940109999999947</v>
      </c>
      <c r="L1419" s="10">
        <f t="shared" si="115"/>
        <v>236</v>
      </c>
    </row>
    <row r="1420" spans="1:12" x14ac:dyDescent="0.25">
      <c r="A1420" s="1">
        <v>36047</v>
      </c>
      <c r="B1420" s="3">
        <v>100.5</v>
      </c>
      <c r="C1420" s="3">
        <v>0</v>
      </c>
      <c r="D1420" s="3">
        <f t="shared" si="116"/>
        <v>110.35685909999997</v>
      </c>
      <c r="E1420" s="3">
        <f t="shared" si="117"/>
        <v>106.26724650000007</v>
      </c>
      <c r="F1420" s="3"/>
      <c r="G1420" t="str">
        <f t="shared" ref="G1420:G1483" si="118">IF(OR(AND(D1420&gt;E1420,D1419&gt;E1419),AND(D1420&lt;E1420,D1419&lt;E1419)),"HOLD",IF(AND(D1420&gt;E1420,D1419&lt;E1419),"BUY","SELL"))</f>
        <v>HOLD</v>
      </c>
      <c r="H1420" s="5">
        <f t="shared" ref="H1420:H1483" si="119">IF(G1420="BUY",H1419/(I1420*B1420),IF(G1420="SELL",H1419+I1419*B1420,(H1419+I1419*C1420)-((I1420-I1419)*B1420)))</f>
        <v>9.9341492882583111</v>
      </c>
      <c r="I1420" s="2">
        <f>IF(G1420="SELL",0,IF(G1420="BUY",ROUNDDOWN((H1419-Parameters!$B$3)/B1420,0),IF(I1419=0,0,I1419+ROUNDDOWN((H1419+I1419*C1420)/B1420,0))))</f>
        <v>221</v>
      </c>
      <c r="K1420" s="5">
        <f t="shared" ref="K1420:K1483" si="120">K1419+L1419*C1420-((L1420-L1419)*B1420)</f>
        <v>87.940109999999947</v>
      </c>
      <c r="L1420" s="10">
        <f t="shared" ref="L1420:L1483" si="121">L1419+ROUNDDOWN((K1419+C1420*L1419)/B1420,0)</f>
        <v>236</v>
      </c>
    </row>
    <row r="1421" spans="1:12" x14ac:dyDescent="0.25">
      <c r="A1421" s="1">
        <v>36048</v>
      </c>
      <c r="B1421" s="3">
        <v>98.5</v>
      </c>
      <c r="C1421" s="3">
        <v>0</v>
      </c>
      <c r="D1421" s="3">
        <f t="shared" si="116"/>
        <v>110.06060909999998</v>
      </c>
      <c r="E1421" s="3">
        <f t="shared" si="117"/>
        <v>106.27599650000006</v>
      </c>
      <c r="F1421" s="3"/>
      <c r="G1421" t="str">
        <f t="shared" si="118"/>
        <v>HOLD</v>
      </c>
      <c r="H1421" s="5">
        <f t="shared" si="119"/>
        <v>9.9341492882583111</v>
      </c>
      <c r="I1421" s="2">
        <f>IF(G1421="SELL",0,IF(G1421="BUY",ROUNDDOWN((H1420-Parameters!$B$3)/B1421,0),IF(I1420=0,0,I1420+ROUNDDOWN((H1420+I1420*C1421)/B1421,0))))</f>
        <v>221</v>
      </c>
      <c r="K1421" s="5">
        <f t="shared" si="120"/>
        <v>87.940109999999947</v>
      </c>
      <c r="L1421" s="10">
        <f t="shared" si="121"/>
        <v>236</v>
      </c>
    </row>
    <row r="1422" spans="1:12" x14ac:dyDescent="0.25">
      <c r="A1422" s="1">
        <v>36049</v>
      </c>
      <c r="B1422" s="3">
        <v>101.6875</v>
      </c>
      <c r="C1422" s="3">
        <v>0</v>
      </c>
      <c r="D1422" s="3">
        <f t="shared" si="116"/>
        <v>109.80185909999999</v>
      </c>
      <c r="E1422" s="3">
        <f t="shared" si="117"/>
        <v>106.30943400000005</v>
      </c>
      <c r="F1422" s="3"/>
      <c r="G1422" t="str">
        <f t="shared" si="118"/>
        <v>HOLD</v>
      </c>
      <c r="H1422" s="5">
        <f t="shared" si="119"/>
        <v>9.9341492882583111</v>
      </c>
      <c r="I1422" s="2">
        <f>IF(G1422="SELL",0,IF(G1422="BUY",ROUNDDOWN((H1421-Parameters!$B$3)/B1422,0),IF(I1421=0,0,I1421+ROUNDDOWN((H1421+I1421*C1422)/B1422,0))))</f>
        <v>221</v>
      </c>
      <c r="K1422" s="5">
        <f t="shared" si="120"/>
        <v>87.940109999999947</v>
      </c>
      <c r="L1422" s="10">
        <f t="shared" si="121"/>
        <v>236</v>
      </c>
    </row>
    <row r="1423" spans="1:12" x14ac:dyDescent="0.25">
      <c r="A1423" s="1">
        <v>36052</v>
      </c>
      <c r="B1423" s="3">
        <v>103.4375</v>
      </c>
      <c r="C1423" s="3">
        <v>0</v>
      </c>
      <c r="D1423" s="3">
        <f t="shared" si="116"/>
        <v>109.57373516</v>
      </c>
      <c r="E1423" s="3">
        <f t="shared" si="117"/>
        <v>106.35037150000005</v>
      </c>
      <c r="F1423" s="3"/>
      <c r="G1423" t="str">
        <f t="shared" si="118"/>
        <v>HOLD</v>
      </c>
      <c r="H1423" s="5">
        <f t="shared" si="119"/>
        <v>9.9341492882583111</v>
      </c>
      <c r="I1423" s="2">
        <f>IF(G1423="SELL",0,IF(G1423="BUY",ROUNDDOWN((H1422-Parameters!$B$3)/B1423,0),IF(I1422=0,0,I1422+ROUNDDOWN((H1422+I1422*C1423)/B1423,0))))</f>
        <v>221</v>
      </c>
      <c r="K1423" s="5">
        <f t="shared" si="120"/>
        <v>87.940109999999947</v>
      </c>
      <c r="L1423" s="10">
        <f t="shared" si="121"/>
        <v>236</v>
      </c>
    </row>
    <row r="1424" spans="1:12" x14ac:dyDescent="0.25">
      <c r="A1424" s="1">
        <v>36053</v>
      </c>
      <c r="B1424" s="3">
        <v>104.0625</v>
      </c>
      <c r="C1424" s="3">
        <v>0</v>
      </c>
      <c r="D1424" s="3">
        <f t="shared" si="116"/>
        <v>109.33498516</v>
      </c>
      <c r="E1424" s="3">
        <f t="shared" si="117"/>
        <v>106.39302801500007</v>
      </c>
      <c r="F1424" s="3"/>
      <c r="G1424" t="str">
        <f t="shared" si="118"/>
        <v>HOLD</v>
      </c>
      <c r="H1424" s="5">
        <f t="shared" si="119"/>
        <v>9.9341492882583111</v>
      </c>
      <c r="I1424" s="2">
        <f>IF(G1424="SELL",0,IF(G1424="BUY",ROUNDDOWN((H1423-Parameters!$B$3)/B1424,0),IF(I1423=0,0,I1423+ROUNDDOWN((H1423+I1423*C1424)/B1424,0))))</f>
        <v>221</v>
      </c>
      <c r="K1424" s="5">
        <f t="shared" si="120"/>
        <v>87.940109999999947</v>
      </c>
      <c r="L1424" s="10">
        <f t="shared" si="121"/>
        <v>236</v>
      </c>
    </row>
    <row r="1425" spans="1:12" x14ac:dyDescent="0.25">
      <c r="A1425" s="1">
        <v>36054</v>
      </c>
      <c r="B1425" s="3">
        <v>105</v>
      </c>
      <c r="C1425" s="3">
        <v>0</v>
      </c>
      <c r="D1425" s="3">
        <f t="shared" si="116"/>
        <v>109.11936121999999</v>
      </c>
      <c r="E1425" s="3">
        <f t="shared" si="117"/>
        <v>106.43990301500007</v>
      </c>
      <c r="F1425" s="3"/>
      <c r="G1425" t="str">
        <f t="shared" si="118"/>
        <v>HOLD</v>
      </c>
      <c r="H1425" s="5">
        <f t="shared" si="119"/>
        <v>9.9341492882583111</v>
      </c>
      <c r="I1425" s="2">
        <f>IF(G1425="SELL",0,IF(G1425="BUY",ROUNDDOWN((H1424-Parameters!$B$3)/B1425,0),IF(I1424=0,0,I1424+ROUNDDOWN((H1424+I1424*C1425)/B1425,0))))</f>
        <v>221</v>
      </c>
      <c r="K1425" s="5">
        <f t="shared" si="120"/>
        <v>87.940109999999947</v>
      </c>
      <c r="L1425" s="10">
        <f t="shared" si="121"/>
        <v>236</v>
      </c>
    </row>
    <row r="1426" spans="1:12" x14ac:dyDescent="0.25">
      <c r="A1426" s="1">
        <v>36055</v>
      </c>
      <c r="B1426" s="3">
        <v>102</v>
      </c>
      <c r="C1426" s="3">
        <v>0</v>
      </c>
      <c r="D1426" s="3">
        <f t="shared" si="116"/>
        <v>108.82686122</v>
      </c>
      <c r="E1426" s="3">
        <f t="shared" si="117"/>
        <v>106.45943453000007</v>
      </c>
      <c r="F1426" s="3"/>
      <c r="G1426" t="str">
        <f t="shared" si="118"/>
        <v>HOLD</v>
      </c>
      <c r="H1426" s="5">
        <f t="shared" si="119"/>
        <v>9.9341492882583111</v>
      </c>
      <c r="I1426" s="2">
        <f>IF(G1426="SELL",0,IF(G1426="BUY",ROUNDDOWN((H1425-Parameters!$B$3)/B1426,0),IF(I1425=0,0,I1425+ROUNDDOWN((H1425+I1425*C1426)/B1426,0))))</f>
        <v>221</v>
      </c>
      <c r="K1426" s="5">
        <f t="shared" si="120"/>
        <v>87.940109999999947</v>
      </c>
      <c r="L1426" s="10">
        <f t="shared" si="121"/>
        <v>236</v>
      </c>
    </row>
    <row r="1427" spans="1:12" x14ac:dyDescent="0.25">
      <c r="A1427" s="1">
        <v>36056</v>
      </c>
      <c r="B1427" s="3">
        <v>102.09369700000001</v>
      </c>
      <c r="C1427" s="3">
        <v>0.35899999999999999</v>
      </c>
      <c r="D1427" s="3">
        <f t="shared" si="116"/>
        <v>108.55186122000001</v>
      </c>
      <c r="E1427" s="3">
        <f t="shared" si="117"/>
        <v>106.48240301500007</v>
      </c>
      <c r="F1427" s="3"/>
      <c r="G1427" t="str">
        <f t="shared" si="118"/>
        <v>HOLD</v>
      </c>
      <c r="H1427" s="5">
        <f t="shared" si="119"/>
        <v>89.27314928825831</v>
      </c>
      <c r="I1427" s="2">
        <f>IF(G1427="SELL",0,IF(G1427="BUY",ROUNDDOWN((H1426-Parameters!$B$3)/B1427,0),IF(I1426=0,0,I1426+ROUNDDOWN((H1426+I1426*C1427)/B1427,0))))</f>
        <v>221</v>
      </c>
      <c r="K1427" s="5">
        <f t="shared" si="120"/>
        <v>70.570412999999931</v>
      </c>
      <c r="L1427" s="10">
        <f t="shared" si="121"/>
        <v>237</v>
      </c>
    </row>
    <row r="1428" spans="1:12" x14ac:dyDescent="0.25">
      <c r="A1428" s="1">
        <v>36059</v>
      </c>
      <c r="B1428" s="3">
        <v>102.03119700000001</v>
      </c>
      <c r="C1428" s="3">
        <v>0</v>
      </c>
      <c r="D1428" s="3">
        <f t="shared" si="116"/>
        <v>108.26311122000001</v>
      </c>
      <c r="E1428" s="3">
        <f t="shared" si="117"/>
        <v>106.50365301500007</v>
      </c>
      <c r="F1428" s="3"/>
      <c r="G1428" t="str">
        <f t="shared" si="118"/>
        <v>HOLD</v>
      </c>
      <c r="H1428" s="5">
        <f t="shared" si="119"/>
        <v>89.27314928825831</v>
      </c>
      <c r="I1428" s="2">
        <f>IF(G1428="SELL",0,IF(G1428="BUY",ROUNDDOWN((H1427-Parameters!$B$3)/B1428,0),IF(I1427=0,0,I1427+ROUNDDOWN((H1427+I1427*C1428)/B1428,0))))</f>
        <v>221</v>
      </c>
      <c r="K1428" s="5">
        <f t="shared" si="120"/>
        <v>70.570412999999931</v>
      </c>
      <c r="L1428" s="10">
        <f t="shared" si="121"/>
        <v>237</v>
      </c>
    </row>
    <row r="1429" spans="1:12" x14ac:dyDescent="0.25">
      <c r="A1429" s="1">
        <v>36060</v>
      </c>
      <c r="B1429" s="3">
        <v>102.875</v>
      </c>
      <c r="C1429" s="3">
        <v>0</v>
      </c>
      <c r="D1429" s="3">
        <f t="shared" si="116"/>
        <v>107.99061122000001</v>
      </c>
      <c r="E1429" s="3">
        <f t="shared" si="117"/>
        <v>106.52959051500007</v>
      </c>
      <c r="F1429" s="3"/>
      <c r="G1429" t="str">
        <f t="shared" si="118"/>
        <v>HOLD</v>
      </c>
      <c r="H1429" s="5">
        <f t="shared" si="119"/>
        <v>89.27314928825831</v>
      </c>
      <c r="I1429" s="2">
        <f>IF(G1429="SELL",0,IF(G1429="BUY",ROUNDDOWN((H1428-Parameters!$B$3)/B1429,0),IF(I1428=0,0,I1428+ROUNDDOWN((H1428+I1428*C1429)/B1429,0))))</f>
        <v>221</v>
      </c>
      <c r="K1429" s="5">
        <f t="shared" si="120"/>
        <v>70.570412999999931</v>
      </c>
      <c r="L1429" s="10">
        <f t="shared" si="121"/>
        <v>237</v>
      </c>
    </row>
    <row r="1430" spans="1:12" x14ac:dyDescent="0.25">
      <c r="A1430" s="1">
        <v>36061</v>
      </c>
      <c r="B1430" s="3">
        <v>107</v>
      </c>
      <c r="C1430" s="3">
        <v>0</v>
      </c>
      <c r="D1430" s="3">
        <f t="shared" si="116"/>
        <v>107.77436122</v>
      </c>
      <c r="E1430" s="3">
        <f t="shared" si="117"/>
        <v>106.56990301500008</v>
      </c>
      <c r="F1430" s="3"/>
      <c r="G1430" t="str">
        <f t="shared" si="118"/>
        <v>HOLD</v>
      </c>
      <c r="H1430" s="5">
        <f t="shared" si="119"/>
        <v>89.27314928825831</v>
      </c>
      <c r="I1430" s="2">
        <f>IF(G1430="SELL",0,IF(G1430="BUY",ROUNDDOWN((H1429-Parameters!$B$3)/B1430,0),IF(I1429=0,0,I1429+ROUNDDOWN((H1429+I1429*C1430)/B1430,0))))</f>
        <v>221</v>
      </c>
      <c r="K1430" s="5">
        <f t="shared" si="120"/>
        <v>70.570412999999931</v>
      </c>
      <c r="L1430" s="10">
        <f t="shared" si="121"/>
        <v>237</v>
      </c>
    </row>
    <row r="1431" spans="1:12" x14ac:dyDescent="0.25">
      <c r="A1431" s="1">
        <v>36062</v>
      </c>
      <c r="B1431" s="3">
        <v>104.375</v>
      </c>
      <c r="C1431" s="3">
        <v>0</v>
      </c>
      <c r="D1431" s="3">
        <f t="shared" si="116"/>
        <v>107.50998728</v>
      </c>
      <c r="E1431" s="3">
        <f t="shared" si="117"/>
        <v>106.59849703000008</v>
      </c>
      <c r="F1431" s="3"/>
      <c r="G1431" t="str">
        <f t="shared" si="118"/>
        <v>HOLD</v>
      </c>
      <c r="H1431" s="5">
        <f t="shared" si="119"/>
        <v>89.27314928825831</v>
      </c>
      <c r="I1431" s="2">
        <f>IF(G1431="SELL",0,IF(G1431="BUY",ROUNDDOWN((H1430-Parameters!$B$3)/B1431,0),IF(I1430=0,0,I1430+ROUNDDOWN((H1430+I1430*C1431)/B1431,0))))</f>
        <v>221</v>
      </c>
      <c r="K1431" s="5">
        <f t="shared" si="120"/>
        <v>70.570412999999931</v>
      </c>
      <c r="L1431" s="10">
        <f t="shared" si="121"/>
        <v>237</v>
      </c>
    </row>
    <row r="1432" spans="1:12" x14ac:dyDescent="0.25">
      <c r="A1432" s="1">
        <v>36063</v>
      </c>
      <c r="B1432" s="3">
        <v>104.25</v>
      </c>
      <c r="C1432" s="3">
        <v>0</v>
      </c>
      <c r="D1432" s="3">
        <f t="shared" si="116"/>
        <v>107.22686333999999</v>
      </c>
      <c r="E1432" s="3">
        <f t="shared" si="117"/>
        <v>106.62943453000007</v>
      </c>
      <c r="F1432" s="3"/>
      <c r="G1432" t="str">
        <f t="shared" si="118"/>
        <v>HOLD</v>
      </c>
      <c r="H1432" s="5">
        <f t="shared" si="119"/>
        <v>89.27314928825831</v>
      </c>
      <c r="I1432" s="2">
        <f>IF(G1432="SELL",0,IF(G1432="BUY",ROUNDDOWN((H1431-Parameters!$B$3)/B1432,0),IF(I1431=0,0,I1431+ROUNDDOWN((H1431+I1431*C1432)/B1432,0))))</f>
        <v>221</v>
      </c>
      <c r="K1432" s="5">
        <f t="shared" si="120"/>
        <v>70.570412999999931</v>
      </c>
      <c r="L1432" s="10">
        <f t="shared" si="121"/>
        <v>237</v>
      </c>
    </row>
    <row r="1433" spans="1:12" x14ac:dyDescent="0.25">
      <c r="A1433" s="1">
        <v>36066</v>
      </c>
      <c r="B1433" s="3">
        <v>105.1875</v>
      </c>
      <c r="C1433" s="3">
        <v>0</v>
      </c>
      <c r="D1433" s="3">
        <f t="shared" si="116"/>
        <v>106.95936334</v>
      </c>
      <c r="E1433" s="3">
        <f t="shared" si="117"/>
        <v>106.66927854500007</v>
      </c>
      <c r="F1433" s="3"/>
      <c r="G1433" t="str">
        <f t="shared" si="118"/>
        <v>HOLD</v>
      </c>
      <c r="H1433" s="5">
        <f t="shared" si="119"/>
        <v>89.27314928825831</v>
      </c>
      <c r="I1433" s="2">
        <f>IF(G1433="SELL",0,IF(G1433="BUY",ROUNDDOWN((H1432-Parameters!$B$3)/B1433,0),IF(I1432=0,0,I1432+ROUNDDOWN((H1432+I1432*C1433)/B1433,0))))</f>
        <v>221</v>
      </c>
      <c r="K1433" s="5">
        <f t="shared" si="120"/>
        <v>70.570412999999931</v>
      </c>
      <c r="L1433" s="10">
        <f t="shared" si="121"/>
        <v>237</v>
      </c>
    </row>
    <row r="1434" spans="1:12" x14ac:dyDescent="0.25">
      <c r="A1434" s="1">
        <v>36067</v>
      </c>
      <c r="B1434" s="3">
        <v>104.9375</v>
      </c>
      <c r="C1434" s="3">
        <v>0</v>
      </c>
      <c r="D1434" s="3">
        <f t="shared" si="116"/>
        <v>106.68686334</v>
      </c>
      <c r="E1434" s="3">
        <f t="shared" si="117"/>
        <v>106.71615354500007</v>
      </c>
      <c r="F1434" s="3"/>
      <c r="G1434" t="str">
        <f t="shared" si="118"/>
        <v>SELL</v>
      </c>
      <c r="H1434" s="5">
        <f t="shared" si="119"/>
        <v>23280.460649288259</v>
      </c>
      <c r="I1434" s="2">
        <f>IF(G1434="SELL",0,IF(G1434="BUY",ROUNDDOWN((H1433-Parameters!$B$3)/B1434,0),IF(I1433=0,0,I1433+ROUNDDOWN((H1433+I1433*C1434)/B1434,0))))</f>
        <v>0</v>
      </c>
      <c r="K1434" s="5">
        <f t="shared" si="120"/>
        <v>70.570412999999931</v>
      </c>
      <c r="L1434" s="10">
        <f t="shared" si="121"/>
        <v>237</v>
      </c>
    </row>
    <row r="1435" spans="1:12" x14ac:dyDescent="0.25">
      <c r="A1435" s="1">
        <v>36068</v>
      </c>
      <c r="B1435" s="3">
        <v>101.75</v>
      </c>
      <c r="C1435" s="3">
        <v>0</v>
      </c>
      <c r="D1435" s="3">
        <f t="shared" si="116"/>
        <v>106.39186334</v>
      </c>
      <c r="E1435" s="3">
        <f t="shared" si="117"/>
        <v>106.74615354500007</v>
      </c>
      <c r="F1435" s="3"/>
      <c r="G1435" t="str">
        <f t="shared" si="118"/>
        <v>HOLD</v>
      </c>
      <c r="H1435" s="5">
        <f t="shared" si="119"/>
        <v>23280.460649288259</v>
      </c>
      <c r="I1435" s="2">
        <f>IF(G1435="SELL",0,IF(G1435="BUY",ROUNDDOWN((H1434-Parameters!$B$3)/B1435,0),IF(I1434=0,0,I1434+ROUNDDOWN((H1434+I1434*C1435)/B1435,0))))</f>
        <v>0</v>
      </c>
      <c r="K1435" s="5">
        <f t="shared" si="120"/>
        <v>70.570412999999931</v>
      </c>
      <c r="L1435" s="10">
        <f t="shared" si="121"/>
        <v>237</v>
      </c>
    </row>
    <row r="1436" spans="1:12" x14ac:dyDescent="0.25">
      <c r="A1436" s="1">
        <v>36069</v>
      </c>
      <c r="B1436" s="3">
        <v>98.8125</v>
      </c>
      <c r="C1436" s="3">
        <v>0</v>
      </c>
      <c r="D1436" s="3">
        <f t="shared" si="116"/>
        <v>106.03811334</v>
      </c>
      <c r="E1436" s="3">
        <f t="shared" si="117"/>
        <v>106.75662256000007</v>
      </c>
      <c r="F1436" s="3"/>
      <c r="G1436" t="str">
        <f t="shared" si="118"/>
        <v>HOLD</v>
      </c>
      <c r="H1436" s="5">
        <f t="shared" si="119"/>
        <v>23280.460649288259</v>
      </c>
      <c r="I1436" s="2">
        <f>IF(G1436="SELL",0,IF(G1436="BUY",ROUNDDOWN((H1435-Parameters!$B$3)/B1436,0),IF(I1435=0,0,I1435+ROUNDDOWN((H1435+I1435*C1436)/B1436,0))))</f>
        <v>0</v>
      </c>
      <c r="K1436" s="5">
        <f t="shared" si="120"/>
        <v>70.570412999999931</v>
      </c>
      <c r="L1436" s="10">
        <f t="shared" si="121"/>
        <v>237</v>
      </c>
    </row>
    <row r="1437" spans="1:12" x14ac:dyDescent="0.25">
      <c r="A1437" s="1">
        <v>36070</v>
      </c>
      <c r="B1437" s="3">
        <v>100.71869700000001</v>
      </c>
      <c r="C1437" s="3">
        <v>0</v>
      </c>
      <c r="D1437" s="3">
        <f t="shared" si="116"/>
        <v>105.76873728000001</v>
      </c>
      <c r="E1437" s="3">
        <f t="shared" si="117"/>
        <v>106.77365354500007</v>
      </c>
      <c r="F1437" s="3"/>
      <c r="G1437" t="str">
        <f t="shared" si="118"/>
        <v>HOLD</v>
      </c>
      <c r="H1437" s="5">
        <f t="shared" si="119"/>
        <v>23280.460649288259</v>
      </c>
      <c r="I1437" s="2">
        <f>IF(G1437="SELL",0,IF(G1437="BUY",ROUNDDOWN((H1436-Parameters!$B$3)/B1437,0),IF(I1436=0,0,I1436+ROUNDDOWN((H1436+I1436*C1437)/B1437,0))))</f>
        <v>0</v>
      </c>
      <c r="K1437" s="5">
        <f t="shared" si="120"/>
        <v>70.570412999999931</v>
      </c>
      <c r="L1437" s="10">
        <f t="shared" si="121"/>
        <v>237</v>
      </c>
    </row>
    <row r="1438" spans="1:12" x14ac:dyDescent="0.25">
      <c r="A1438" s="1">
        <v>36073</v>
      </c>
      <c r="B1438" s="3">
        <v>98.6875</v>
      </c>
      <c r="C1438" s="3">
        <v>0</v>
      </c>
      <c r="D1438" s="3">
        <f t="shared" si="116"/>
        <v>105.46061333999999</v>
      </c>
      <c r="E1438" s="3">
        <f t="shared" si="117"/>
        <v>106.78302854500006</v>
      </c>
      <c r="F1438" s="3"/>
      <c r="G1438" t="str">
        <f t="shared" si="118"/>
        <v>HOLD</v>
      </c>
      <c r="H1438" s="5">
        <f t="shared" si="119"/>
        <v>23280.460649288259</v>
      </c>
      <c r="I1438" s="2">
        <f>IF(G1438="SELL",0,IF(G1438="BUY",ROUNDDOWN((H1437-Parameters!$B$3)/B1438,0),IF(I1437=0,0,I1437+ROUNDDOWN((H1437+I1437*C1438)/B1438,0))))</f>
        <v>0</v>
      </c>
      <c r="K1438" s="5">
        <f t="shared" si="120"/>
        <v>70.570412999999931</v>
      </c>
      <c r="L1438" s="10">
        <f t="shared" si="121"/>
        <v>237</v>
      </c>
    </row>
    <row r="1439" spans="1:12" x14ac:dyDescent="0.25">
      <c r="A1439" s="1">
        <v>36074</v>
      </c>
      <c r="B1439" s="3">
        <v>98.593697000000006</v>
      </c>
      <c r="C1439" s="3">
        <v>0</v>
      </c>
      <c r="D1439" s="3">
        <f t="shared" si="116"/>
        <v>105.13436333999999</v>
      </c>
      <c r="E1439" s="3">
        <f t="shared" si="117"/>
        <v>106.79662203000007</v>
      </c>
      <c r="F1439" s="3"/>
      <c r="G1439" t="str">
        <f t="shared" si="118"/>
        <v>HOLD</v>
      </c>
      <c r="H1439" s="5">
        <f t="shared" si="119"/>
        <v>23280.460649288259</v>
      </c>
      <c r="I1439" s="2">
        <f>IF(G1439="SELL",0,IF(G1439="BUY",ROUNDDOWN((H1438-Parameters!$B$3)/B1439,0),IF(I1438=0,0,I1438+ROUNDDOWN((H1438+I1438*C1439)/B1439,0))))</f>
        <v>0</v>
      </c>
      <c r="K1439" s="5">
        <f t="shared" si="120"/>
        <v>70.570412999999931</v>
      </c>
      <c r="L1439" s="10">
        <f t="shared" si="121"/>
        <v>237</v>
      </c>
    </row>
    <row r="1440" spans="1:12" x14ac:dyDescent="0.25">
      <c r="A1440" s="1">
        <v>36075</v>
      </c>
      <c r="B1440" s="3">
        <v>97.125</v>
      </c>
      <c r="C1440" s="3">
        <v>0</v>
      </c>
      <c r="D1440" s="3">
        <f t="shared" si="116"/>
        <v>104.81748940000001</v>
      </c>
      <c r="E1440" s="3">
        <f t="shared" si="117"/>
        <v>106.80834104500005</v>
      </c>
      <c r="F1440" s="3"/>
      <c r="G1440" t="str">
        <f t="shared" si="118"/>
        <v>HOLD</v>
      </c>
      <c r="H1440" s="5">
        <f t="shared" si="119"/>
        <v>23280.460649288259</v>
      </c>
      <c r="I1440" s="2">
        <f>IF(G1440="SELL",0,IF(G1440="BUY",ROUNDDOWN((H1439-Parameters!$B$3)/B1440,0),IF(I1439=0,0,I1439+ROUNDDOWN((H1439+I1439*C1440)/B1440,0))))</f>
        <v>0</v>
      </c>
      <c r="K1440" s="5">
        <f t="shared" si="120"/>
        <v>70.570412999999931</v>
      </c>
      <c r="L1440" s="10">
        <f t="shared" si="121"/>
        <v>237</v>
      </c>
    </row>
    <row r="1441" spans="1:12" x14ac:dyDescent="0.25">
      <c r="A1441" s="1">
        <v>36076</v>
      </c>
      <c r="B1441" s="3">
        <v>96.593697000000006</v>
      </c>
      <c r="C1441" s="3">
        <v>0</v>
      </c>
      <c r="D1441" s="3">
        <f t="shared" si="116"/>
        <v>104.49873940000002</v>
      </c>
      <c r="E1441" s="3">
        <f t="shared" si="117"/>
        <v>106.81435652000008</v>
      </c>
      <c r="F1441" s="3"/>
      <c r="G1441" t="str">
        <f t="shared" si="118"/>
        <v>HOLD</v>
      </c>
      <c r="H1441" s="5">
        <f t="shared" si="119"/>
        <v>23280.460649288259</v>
      </c>
      <c r="I1441" s="2">
        <f>IF(G1441="SELL",0,IF(G1441="BUY",ROUNDDOWN((H1440-Parameters!$B$3)/B1441,0),IF(I1440=0,0,I1440+ROUNDDOWN((H1440+I1440*C1441)/B1441,0))))</f>
        <v>0</v>
      </c>
      <c r="K1441" s="5">
        <f t="shared" si="120"/>
        <v>70.570412999999931</v>
      </c>
      <c r="L1441" s="10">
        <f t="shared" si="121"/>
        <v>237</v>
      </c>
    </row>
    <row r="1442" spans="1:12" x14ac:dyDescent="0.25">
      <c r="A1442" s="1">
        <v>36077</v>
      </c>
      <c r="B1442" s="3">
        <v>98.531197000000006</v>
      </c>
      <c r="C1442" s="3">
        <v>0</v>
      </c>
      <c r="D1442" s="3">
        <f t="shared" si="116"/>
        <v>104.18498940000001</v>
      </c>
      <c r="E1442" s="3">
        <f t="shared" si="117"/>
        <v>106.83857500500008</v>
      </c>
      <c r="F1442" s="3"/>
      <c r="G1442" t="str">
        <f t="shared" si="118"/>
        <v>HOLD</v>
      </c>
      <c r="H1442" s="5">
        <f t="shared" si="119"/>
        <v>23280.460649288259</v>
      </c>
      <c r="I1442" s="2">
        <f>IF(G1442="SELL",0,IF(G1442="BUY",ROUNDDOWN((H1441-Parameters!$B$3)/B1442,0),IF(I1441=0,0,I1441+ROUNDDOWN((H1441+I1441*C1442)/B1442,0))))</f>
        <v>0</v>
      </c>
      <c r="K1442" s="5">
        <f t="shared" si="120"/>
        <v>70.570412999999931</v>
      </c>
      <c r="L1442" s="10">
        <f t="shared" si="121"/>
        <v>237</v>
      </c>
    </row>
    <row r="1443" spans="1:12" x14ac:dyDescent="0.25">
      <c r="A1443" s="1">
        <v>36080</v>
      </c>
      <c r="B1443" s="3">
        <v>99.968697000000006</v>
      </c>
      <c r="C1443" s="3">
        <v>0</v>
      </c>
      <c r="D1443" s="3">
        <f t="shared" si="116"/>
        <v>103.94873940000001</v>
      </c>
      <c r="E1443" s="3">
        <f t="shared" si="117"/>
        <v>106.87138750500006</v>
      </c>
      <c r="F1443" s="3"/>
      <c r="G1443" t="str">
        <f t="shared" si="118"/>
        <v>HOLD</v>
      </c>
      <c r="H1443" s="5">
        <f t="shared" si="119"/>
        <v>23280.460649288259</v>
      </c>
      <c r="I1443" s="2">
        <f>IF(G1443="SELL",0,IF(G1443="BUY",ROUNDDOWN((H1442-Parameters!$B$3)/B1443,0),IF(I1442=0,0,I1442+ROUNDDOWN((H1442+I1442*C1443)/B1443,0))))</f>
        <v>0</v>
      </c>
      <c r="K1443" s="5">
        <f t="shared" si="120"/>
        <v>70.570412999999931</v>
      </c>
      <c r="L1443" s="10">
        <f t="shared" si="121"/>
        <v>237</v>
      </c>
    </row>
    <row r="1444" spans="1:12" x14ac:dyDescent="0.25">
      <c r="A1444" s="1">
        <v>36081</v>
      </c>
      <c r="B1444" s="3">
        <v>99.625</v>
      </c>
      <c r="C1444" s="3">
        <v>0</v>
      </c>
      <c r="D1444" s="3">
        <f t="shared" si="116"/>
        <v>103.71498940000001</v>
      </c>
      <c r="E1444" s="3">
        <f t="shared" si="117"/>
        <v>106.90060652000005</v>
      </c>
      <c r="F1444" s="3"/>
      <c r="G1444" t="str">
        <f t="shared" si="118"/>
        <v>HOLD</v>
      </c>
      <c r="H1444" s="5">
        <f t="shared" si="119"/>
        <v>23280.460649288259</v>
      </c>
      <c r="I1444" s="2">
        <f>IF(G1444="SELL",0,IF(G1444="BUY",ROUNDDOWN((H1443-Parameters!$B$3)/B1444,0),IF(I1443=0,0,I1443+ROUNDDOWN((H1443+I1443*C1444)/B1444,0))))</f>
        <v>0</v>
      </c>
      <c r="K1444" s="5">
        <f t="shared" si="120"/>
        <v>70.570412999999931</v>
      </c>
      <c r="L1444" s="10">
        <f t="shared" si="121"/>
        <v>237</v>
      </c>
    </row>
    <row r="1445" spans="1:12" x14ac:dyDescent="0.25">
      <c r="A1445" s="1">
        <v>36082</v>
      </c>
      <c r="B1445" s="3">
        <v>100.5625</v>
      </c>
      <c r="C1445" s="3">
        <v>0</v>
      </c>
      <c r="D1445" s="3">
        <f t="shared" si="116"/>
        <v>103.58623940000001</v>
      </c>
      <c r="E1445" s="3">
        <f t="shared" si="117"/>
        <v>106.92529402000008</v>
      </c>
      <c r="F1445" s="3"/>
      <c r="G1445" t="str">
        <f t="shared" si="118"/>
        <v>HOLD</v>
      </c>
      <c r="H1445" s="5">
        <f t="shared" si="119"/>
        <v>23280.460649288259</v>
      </c>
      <c r="I1445" s="2">
        <f>IF(G1445="SELL",0,IF(G1445="BUY",ROUNDDOWN((H1444-Parameters!$B$3)/B1445,0),IF(I1444=0,0,I1444+ROUNDDOWN((H1444+I1444*C1445)/B1445,0))))</f>
        <v>0</v>
      </c>
      <c r="K1445" s="5">
        <f t="shared" si="120"/>
        <v>70.570412999999931</v>
      </c>
      <c r="L1445" s="10">
        <f t="shared" si="121"/>
        <v>237</v>
      </c>
    </row>
    <row r="1446" spans="1:12" x14ac:dyDescent="0.25">
      <c r="A1446" s="1">
        <v>36083</v>
      </c>
      <c r="B1446" s="3">
        <v>105.96869700000001</v>
      </c>
      <c r="C1446" s="3">
        <v>0</v>
      </c>
      <c r="D1446" s="3">
        <f t="shared" si="116"/>
        <v>103.53623940000001</v>
      </c>
      <c r="E1446" s="3">
        <f t="shared" si="117"/>
        <v>106.96951250500007</v>
      </c>
      <c r="F1446" s="3"/>
      <c r="G1446" t="str">
        <f t="shared" si="118"/>
        <v>HOLD</v>
      </c>
      <c r="H1446" s="5">
        <f t="shared" si="119"/>
        <v>23280.460649288259</v>
      </c>
      <c r="I1446" s="2">
        <f>IF(G1446="SELL",0,IF(G1446="BUY",ROUNDDOWN((H1445-Parameters!$B$3)/B1446,0),IF(I1445=0,0,I1445+ROUNDDOWN((H1445+I1445*C1446)/B1446,0))))</f>
        <v>0</v>
      </c>
      <c r="K1446" s="5">
        <f t="shared" si="120"/>
        <v>70.570412999999931</v>
      </c>
      <c r="L1446" s="10">
        <f t="shared" si="121"/>
        <v>237</v>
      </c>
    </row>
    <row r="1447" spans="1:12" x14ac:dyDescent="0.25">
      <c r="A1447" s="1">
        <v>36084</v>
      </c>
      <c r="B1447" s="3">
        <v>106</v>
      </c>
      <c r="C1447" s="3">
        <v>0</v>
      </c>
      <c r="D1447" s="3">
        <f t="shared" si="116"/>
        <v>103.47748940000001</v>
      </c>
      <c r="E1447" s="3">
        <f t="shared" si="117"/>
        <v>107.01420000500006</v>
      </c>
      <c r="F1447" s="3"/>
      <c r="G1447" t="str">
        <f t="shared" si="118"/>
        <v>HOLD</v>
      </c>
      <c r="H1447" s="5">
        <f t="shared" si="119"/>
        <v>23280.460649288259</v>
      </c>
      <c r="I1447" s="2">
        <f>IF(G1447="SELL",0,IF(G1447="BUY",ROUNDDOWN((H1446-Parameters!$B$3)/B1447,0),IF(I1446=0,0,I1446+ROUNDDOWN((H1446+I1446*C1447)/B1447,0))))</f>
        <v>0</v>
      </c>
      <c r="K1447" s="5">
        <f t="shared" si="120"/>
        <v>70.570412999999931</v>
      </c>
      <c r="L1447" s="10">
        <f t="shared" si="121"/>
        <v>237</v>
      </c>
    </row>
    <row r="1448" spans="1:12" x14ac:dyDescent="0.25">
      <c r="A1448" s="1">
        <v>36087</v>
      </c>
      <c r="B1448" s="3">
        <v>106.375</v>
      </c>
      <c r="C1448" s="3">
        <v>0</v>
      </c>
      <c r="D1448" s="3">
        <f t="shared" si="116"/>
        <v>103.42248940000002</v>
      </c>
      <c r="E1448" s="3">
        <f t="shared" si="117"/>
        <v>107.05826250500006</v>
      </c>
      <c r="F1448" s="3"/>
      <c r="G1448" t="str">
        <f t="shared" si="118"/>
        <v>HOLD</v>
      </c>
      <c r="H1448" s="5">
        <f t="shared" si="119"/>
        <v>23280.460649288259</v>
      </c>
      <c r="I1448" s="2">
        <f>IF(G1448="SELL",0,IF(G1448="BUY",ROUNDDOWN((H1447-Parameters!$B$3)/B1448,0),IF(I1447=0,0,I1447+ROUNDDOWN((H1447+I1447*C1448)/B1448,0))))</f>
        <v>0</v>
      </c>
      <c r="K1448" s="5">
        <f t="shared" si="120"/>
        <v>70.570412999999931</v>
      </c>
      <c r="L1448" s="10">
        <f t="shared" si="121"/>
        <v>237</v>
      </c>
    </row>
    <row r="1449" spans="1:12" x14ac:dyDescent="0.25">
      <c r="A1449" s="1">
        <v>36088</v>
      </c>
      <c r="B1449" s="3">
        <v>107</v>
      </c>
      <c r="C1449" s="3">
        <v>0</v>
      </c>
      <c r="D1449" s="3">
        <f t="shared" si="116"/>
        <v>103.39248940000002</v>
      </c>
      <c r="E1449" s="3">
        <f t="shared" si="117"/>
        <v>107.10435652000007</v>
      </c>
      <c r="F1449" s="3"/>
      <c r="G1449" t="str">
        <f t="shared" si="118"/>
        <v>HOLD</v>
      </c>
      <c r="H1449" s="5">
        <f t="shared" si="119"/>
        <v>23280.460649288259</v>
      </c>
      <c r="I1449" s="2">
        <f>IF(G1449="SELL",0,IF(G1449="BUY",ROUNDDOWN((H1448-Parameters!$B$3)/B1449,0),IF(I1448=0,0,I1448+ROUNDDOWN((H1448+I1448*C1449)/B1449,0))))</f>
        <v>0</v>
      </c>
      <c r="K1449" s="5">
        <f t="shared" si="120"/>
        <v>70.570412999999931</v>
      </c>
      <c r="L1449" s="10">
        <f t="shared" si="121"/>
        <v>237</v>
      </c>
    </row>
    <row r="1450" spans="1:12" x14ac:dyDescent="0.25">
      <c r="A1450" s="1">
        <v>36089</v>
      </c>
      <c r="B1450" s="3">
        <v>106.625</v>
      </c>
      <c r="C1450" s="3">
        <v>0</v>
      </c>
      <c r="D1450" s="3">
        <f t="shared" si="116"/>
        <v>103.38748940000001</v>
      </c>
      <c r="E1450" s="3">
        <f t="shared" si="117"/>
        <v>107.15638803500005</v>
      </c>
      <c r="F1450" s="3"/>
      <c r="G1450" t="str">
        <f t="shared" si="118"/>
        <v>HOLD</v>
      </c>
      <c r="H1450" s="5">
        <f t="shared" si="119"/>
        <v>23280.460649288259</v>
      </c>
      <c r="I1450" s="2">
        <f>IF(G1450="SELL",0,IF(G1450="BUY",ROUNDDOWN((H1449-Parameters!$B$3)/B1450,0),IF(I1449=0,0,I1449+ROUNDDOWN((H1449+I1449*C1450)/B1450,0))))</f>
        <v>0</v>
      </c>
      <c r="K1450" s="5">
        <f t="shared" si="120"/>
        <v>70.570412999999931</v>
      </c>
      <c r="L1450" s="10">
        <f t="shared" si="121"/>
        <v>237</v>
      </c>
    </row>
    <row r="1451" spans="1:12" x14ac:dyDescent="0.25">
      <c r="A1451" s="1">
        <v>36090</v>
      </c>
      <c r="B1451" s="3">
        <v>108.21869700000001</v>
      </c>
      <c r="C1451" s="3">
        <v>0</v>
      </c>
      <c r="D1451" s="3">
        <f t="shared" si="116"/>
        <v>103.37811334</v>
      </c>
      <c r="E1451" s="3">
        <f t="shared" si="117"/>
        <v>107.21513803500007</v>
      </c>
      <c r="F1451" s="3"/>
      <c r="G1451" t="str">
        <f t="shared" si="118"/>
        <v>HOLD</v>
      </c>
      <c r="H1451" s="5">
        <f t="shared" si="119"/>
        <v>23280.460649288259</v>
      </c>
      <c r="I1451" s="2">
        <f>IF(G1451="SELL",0,IF(G1451="BUY",ROUNDDOWN((H1450-Parameters!$B$3)/B1451,0),IF(I1450=0,0,I1450+ROUNDDOWN((H1450+I1450*C1451)/B1451,0))))</f>
        <v>0</v>
      </c>
      <c r="K1451" s="5">
        <f t="shared" si="120"/>
        <v>70.570412999999931</v>
      </c>
      <c r="L1451" s="10">
        <f t="shared" si="121"/>
        <v>237</v>
      </c>
    </row>
    <row r="1452" spans="1:12" x14ac:dyDescent="0.25">
      <c r="A1452" s="1">
        <v>36091</v>
      </c>
      <c r="B1452" s="3">
        <v>106.84369700000001</v>
      </c>
      <c r="C1452" s="3">
        <v>0</v>
      </c>
      <c r="D1452" s="3">
        <f t="shared" si="116"/>
        <v>103.36748728000001</v>
      </c>
      <c r="E1452" s="3">
        <f t="shared" si="117"/>
        <v>107.27123152000007</v>
      </c>
      <c r="F1452" s="3"/>
      <c r="G1452" t="str">
        <f t="shared" si="118"/>
        <v>HOLD</v>
      </c>
      <c r="H1452" s="5">
        <f t="shared" si="119"/>
        <v>23280.460649288259</v>
      </c>
      <c r="I1452" s="2">
        <f>IF(G1452="SELL",0,IF(G1452="BUY",ROUNDDOWN((H1451-Parameters!$B$3)/B1452,0),IF(I1451=0,0,I1451+ROUNDDOWN((H1451+I1451*C1452)/B1452,0))))</f>
        <v>0</v>
      </c>
      <c r="K1452" s="5">
        <f t="shared" si="120"/>
        <v>70.570412999999931</v>
      </c>
      <c r="L1452" s="10">
        <f t="shared" si="121"/>
        <v>237</v>
      </c>
    </row>
    <row r="1453" spans="1:12" x14ac:dyDescent="0.25">
      <c r="A1453" s="1">
        <v>36094</v>
      </c>
      <c r="B1453" s="3">
        <v>107.625</v>
      </c>
      <c r="C1453" s="3">
        <v>0</v>
      </c>
      <c r="D1453" s="3">
        <f t="shared" si="116"/>
        <v>103.39748727999999</v>
      </c>
      <c r="E1453" s="3">
        <f t="shared" si="117"/>
        <v>107.34779402000008</v>
      </c>
      <c r="F1453" s="3"/>
      <c r="G1453" t="str">
        <f t="shared" si="118"/>
        <v>HOLD</v>
      </c>
      <c r="H1453" s="5">
        <f t="shared" si="119"/>
        <v>23280.460649288259</v>
      </c>
      <c r="I1453" s="2">
        <f>IF(G1453="SELL",0,IF(G1453="BUY",ROUNDDOWN((H1452-Parameters!$B$3)/B1453,0),IF(I1452=0,0,I1452+ROUNDDOWN((H1452+I1452*C1453)/B1453,0))))</f>
        <v>0</v>
      </c>
      <c r="K1453" s="5">
        <f t="shared" si="120"/>
        <v>70.570412999999931</v>
      </c>
      <c r="L1453" s="10">
        <f t="shared" si="121"/>
        <v>237</v>
      </c>
    </row>
    <row r="1454" spans="1:12" x14ac:dyDescent="0.25">
      <c r="A1454" s="1">
        <v>36095</v>
      </c>
      <c r="B1454" s="3">
        <v>107</v>
      </c>
      <c r="C1454" s="3">
        <v>0</v>
      </c>
      <c r="D1454" s="3">
        <f t="shared" si="116"/>
        <v>103.36998727999999</v>
      </c>
      <c r="E1454" s="3">
        <f t="shared" si="117"/>
        <v>107.41279402000008</v>
      </c>
      <c r="F1454" s="3"/>
      <c r="G1454" t="str">
        <f t="shared" si="118"/>
        <v>HOLD</v>
      </c>
      <c r="H1454" s="5">
        <f t="shared" si="119"/>
        <v>23280.460649288259</v>
      </c>
      <c r="I1454" s="2">
        <f>IF(G1454="SELL",0,IF(G1454="BUY",ROUNDDOWN((H1453-Parameters!$B$3)/B1454,0),IF(I1453=0,0,I1453+ROUNDDOWN((H1453+I1453*C1454)/B1454,0))))</f>
        <v>0</v>
      </c>
      <c r="K1454" s="5">
        <f t="shared" si="120"/>
        <v>70.570412999999931</v>
      </c>
      <c r="L1454" s="10">
        <f t="shared" si="121"/>
        <v>237</v>
      </c>
    </row>
    <row r="1455" spans="1:12" x14ac:dyDescent="0.25">
      <c r="A1455" s="1">
        <v>36096</v>
      </c>
      <c r="B1455" s="3">
        <v>106.8125</v>
      </c>
      <c r="C1455" s="3">
        <v>0</v>
      </c>
      <c r="D1455" s="3">
        <f t="shared" si="116"/>
        <v>103.29873727999998</v>
      </c>
      <c r="E1455" s="3">
        <f t="shared" si="117"/>
        <v>107.47029402000005</v>
      </c>
      <c r="F1455" s="3"/>
      <c r="G1455" t="str">
        <f t="shared" si="118"/>
        <v>HOLD</v>
      </c>
      <c r="H1455" s="5">
        <f t="shared" si="119"/>
        <v>23280.460649288259</v>
      </c>
      <c r="I1455" s="2">
        <f>IF(G1455="SELL",0,IF(G1455="BUY",ROUNDDOWN((H1454-Parameters!$B$3)/B1455,0),IF(I1454=0,0,I1454+ROUNDDOWN((H1454+I1454*C1455)/B1455,0))))</f>
        <v>0</v>
      </c>
      <c r="K1455" s="5">
        <f t="shared" si="120"/>
        <v>70.570412999999931</v>
      </c>
      <c r="L1455" s="10">
        <f t="shared" si="121"/>
        <v>237</v>
      </c>
    </row>
    <row r="1456" spans="1:12" x14ac:dyDescent="0.25">
      <c r="A1456" s="1">
        <v>36097</v>
      </c>
      <c r="B1456" s="3">
        <v>109.40619700000001</v>
      </c>
      <c r="C1456" s="3">
        <v>0</v>
      </c>
      <c r="D1456" s="3">
        <f t="shared" si="116"/>
        <v>103.28498727999998</v>
      </c>
      <c r="E1456" s="3">
        <f t="shared" si="117"/>
        <v>107.53857500500006</v>
      </c>
      <c r="F1456" s="3"/>
      <c r="G1456" t="str">
        <f t="shared" si="118"/>
        <v>HOLD</v>
      </c>
      <c r="H1456" s="5">
        <f t="shared" si="119"/>
        <v>23280.460649288259</v>
      </c>
      <c r="I1456" s="2">
        <f>IF(G1456="SELL",0,IF(G1456="BUY",ROUNDDOWN((H1455-Parameters!$B$3)/B1456,0),IF(I1455=0,0,I1455+ROUNDDOWN((H1455+I1455*C1456)/B1456,0))))</f>
        <v>0</v>
      </c>
      <c r="K1456" s="5">
        <f t="shared" si="120"/>
        <v>70.570412999999931</v>
      </c>
      <c r="L1456" s="10">
        <f t="shared" si="121"/>
        <v>237</v>
      </c>
    </row>
    <row r="1457" spans="1:12" x14ac:dyDescent="0.25">
      <c r="A1457" s="1">
        <v>36098</v>
      </c>
      <c r="B1457" s="3">
        <v>110</v>
      </c>
      <c r="C1457" s="3">
        <v>0</v>
      </c>
      <c r="D1457" s="3">
        <f t="shared" si="116"/>
        <v>103.29623727999999</v>
      </c>
      <c r="E1457" s="3">
        <f t="shared" si="117"/>
        <v>107.61380949500005</v>
      </c>
      <c r="F1457" s="3"/>
      <c r="G1457" t="str">
        <f t="shared" si="118"/>
        <v>HOLD</v>
      </c>
      <c r="H1457" s="5">
        <f t="shared" si="119"/>
        <v>23280.460649288259</v>
      </c>
      <c r="I1457" s="2">
        <f>IF(G1457="SELL",0,IF(G1457="BUY",ROUNDDOWN((H1456-Parameters!$B$3)/B1457,0),IF(I1456=0,0,I1456+ROUNDDOWN((H1456+I1456*C1457)/B1457,0))))</f>
        <v>0</v>
      </c>
      <c r="K1457" s="5">
        <f t="shared" si="120"/>
        <v>70.570412999999931</v>
      </c>
      <c r="L1457" s="10">
        <f t="shared" si="121"/>
        <v>237</v>
      </c>
    </row>
    <row r="1458" spans="1:12" x14ac:dyDescent="0.25">
      <c r="A1458" s="1">
        <v>36101</v>
      </c>
      <c r="B1458" s="3">
        <v>111.875</v>
      </c>
      <c r="C1458" s="3">
        <v>0</v>
      </c>
      <c r="D1458" s="3">
        <f t="shared" si="116"/>
        <v>103.36248727999998</v>
      </c>
      <c r="E1458" s="3">
        <f t="shared" si="117"/>
        <v>107.69162199500006</v>
      </c>
      <c r="F1458" s="3"/>
      <c r="G1458" t="str">
        <f t="shared" si="118"/>
        <v>HOLD</v>
      </c>
      <c r="H1458" s="5">
        <f t="shared" si="119"/>
        <v>23280.460649288259</v>
      </c>
      <c r="I1458" s="2">
        <f>IF(G1458="SELL",0,IF(G1458="BUY",ROUNDDOWN((H1457-Parameters!$B$3)/B1458,0),IF(I1457=0,0,I1457+ROUNDDOWN((H1457+I1457*C1458)/B1458,0))))</f>
        <v>0</v>
      </c>
      <c r="K1458" s="5">
        <f t="shared" si="120"/>
        <v>70.570412999999931</v>
      </c>
      <c r="L1458" s="10">
        <f t="shared" si="121"/>
        <v>237</v>
      </c>
    </row>
    <row r="1459" spans="1:12" x14ac:dyDescent="0.25">
      <c r="A1459" s="1">
        <v>36102</v>
      </c>
      <c r="B1459" s="3">
        <v>111.0625</v>
      </c>
      <c r="C1459" s="3">
        <v>0</v>
      </c>
      <c r="D1459" s="3">
        <f t="shared" si="116"/>
        <v>103.39873727999999</v>
      </c>
      <c r="E1459" s="3">
        <f t="shared" si="117"/>
        <v>107.75755949500007</v>
      </c>
      <c r="F1459" s="3"/>
      <c r="G1459" t="str">
        <f t="shared" si="118"/>
        <v>HOLD</v>
      </c>
      <c r="H1459" s="5">
        <f t="shared" si="119"/>
        <v>23280.460649288259</v>
      </c>
      <c r="I1459" s="2">
        <f>IF(G1459="SELL",0,IF(G1459="BUY",ROUNDDOWN((H1458-Parameters!$B$3)/B1459,0),IF(I1458=0,0,I1458+ROUNDDOWN((H1458+I1458*C1459)/B1459,0))))</f>
        <v>0</v>
      </c>
      <c r="K1459" s="5">
        <f t="shared" si="120"/>
        <v>70.570412999999931</v>
      </c>
      <c r="L1459" s="10">
        <f t="shared" si="121"/>
        <v>237</v>
      </c>
    </row>
    <row r="1460" spans="1:12" x14ac:dyDescent="0.25">
      <c r="A1460" s="1">
        <v>36103</v>
      </c>
      <c r="B1460" s="3">
        <v>112.25</v>
      </c>
      <c r="C1460" s="3">
        <v>0</v>
      </c>
      <c r="D1460" s="3">
        <f t="shared" si="116"/>
        <v>103.45373727999998</v>
      </c>
      <c r="E1460" s="3">
        <f t="shared" si="117"/>
        <v>107.83412199500006</v>
      </c>
      <c r="F1460" s="3"/>
      <c r="G1460" t="str">
        <f t="shared" si="118"/>
        <v>HOLD</v>
      </c>
      <c r="H1460" s="5">
        <f t="shared" si="119"/>
        <v>23280.460649288259</v>
      </c>
      <c r="I1460" s="2">
        <f>IF(G1460="SELL",0,IF(G1460="BUY",ROUNDDOWN((H1459-Parameters!$B$3)/B1460,0),IF(I1459=0,0,I1459+ROUNDDOWN((H1459+I1459*C1460)/B1460,0))))</f>
        <v>0</v>
      </c>
      <c r="K1460" s="5">
        <f t="shared" si="120"/>
        <v>70.570412999999931</v>
      </c>
      <c r="L1460" s="10">
        <f t="shared" si="121"/>
        <v>237</v>
      </c>
    </row>
    <row r="1461" spans="1:12" x14ac:dyDescent="0.25">
      <c r="A1461" s="1">
        <v>36104</v>
      </c>
      <c r="B1461" s="3">
        <v>113.78119700000001</v>
      </c>
      <c r="C1461" s="3">
        <v>0</v>
      </c>
      <c r="D1461" s="3">
        <f t="shared" ref="D1461:D1524" si="122">AVERAGE(B1412:B1461)</f>
        <v>103.55186121999998</v>
      </c>
      <c r="E1461" s="3">
        <f t="shared" si="117"/>
        <v>107.92263747000007</v>
      </c>
      <c r="F1461" s="3"/>
      <c r="G1461" t="str">
        <f t="shared" si="118"/>
        <v>HOLD</v>
      </c>
      <c r="H1461" s="5">
        <f t="shared" si="119"/>
        <v>23280.460649288259</v>
      </c>
      <c r="I1461" s="2">
        <f>IF(G1461="SELL",0,IF(G1461="BUY",ROUNDDOWN((H1460-Parameters!$B$3)/B1461,0),IF(I1460=0,0,I1460+ROUNDDOWN((H1460+I1460*C1461)/B1461,0))))</f>
        <v>0</v>
      </c>
      <c r="K1461" s="5">
        <f t="shared" si="120"/>
        <v>70.570412999999931</v>
      </c>
      <c r="L1461" s="10">
        <f t="shared" si="121"/>
        <v>237</v>
      </c>
    </row>
    <row r="1462" spans="1:12" x14ac:dyDescent="0.25">
      <c r="A1462" s="1">
        <v>36105</v>
      </c>
      <c r="B1462" s="3">
        <v>114.125</v>
      </c>
      <c r="C1462" s="3">
        <v>0</v>
      </c>
      <c r="D1462" s="3">
        <f t="shared" si="122"/>
        <v>103.75936121999997</v>
      </c>
      <c r="E1462" s="3">
        <f t="shared" si="117"/>
        <v>108.01357497000006</v>
      </c>
      <c r="F1462" s="3"/>
      <c r="G1462" t="str">
        <f t="shared" si="118"/>
        <v>HOLD</v>
      </c>
      <c r="H1462" s="5">
        <f t="shared" si="119"/>
        <v>23280.460649288259</v>
      </c>
      <c r="I1462" s="2">
        <f>IF(G1462="SELL",0,IF(G1462="BUY",ROUNDDOWN((H1461-Parameters!$B$3)/B1462,0),IF(I1461=0,0,I1461+ROUNDDOWN((H1461+I1461*C1462)/B1462,0))))</f>
        <v>0</v>
      </c>
      <c r="K1462" s="5">
        <f t="shared" si="120"/>
        <v>70.570412999999931</v>
      </c>
      <c r="L1462" s="10">
        <f t="shared" si="121"/>
        <v>237</v>
      </c>
    </row>
    <row r="1463" spans="1:12" x14ac:dyDescent="0.25">
      <c r="A1463" s="1">
        <v>36108</v>
      </c>
      <c r="B1463" s="3">
        <v>113.3125</v>
      </c>
      <c r="C1463" s="3">
        <v>0</v>
      </c>
      <c r="D1463" s="3">
        <f t="shared" si="122"/>
        <v>103.95811121999998</v>
      </c>
      <c r="E1463" s="3">
        <f t="shared" si="117"/>
        <v>108.10076247000006</v>
      </c>
      <c r="F1463" s="3"/>
      <c r="G1463" t="str">
        <f t="shared" si="118"/>
        <v>HOLD</v>
      </c>
      <c r="H1463" s="5">
        <f t="shared" si="119"/>
        <v>23280.460649288259</v>
      </c>
      <c r="I1463" s="2">
        <f>IF(G1463="SELL",0,IF(G1463="BUY",ROUNDDOWN((H1462-Parameters!$B$3)/B1463,0),IF(I1462=0,0,I1462+ROUNDDOWN((H1462+I1462*C1463)/B1463,0))))</f>
        <v>0</v>
      </c>
      <c r="K1463" s="5">
        <f t="shared" si="120"/>
        <v>70.570412999999931</v>
      </c>
      <c r="L1463" s="10">
        <f t="shared" si="121"/>
        <v>237</v>
      </c>
    </row>
    <row r="1464" spans="1:12" x14ac:dyDescent="0.25">
      <c r="A1464" s="1">
        <v>36109</v>
      </c>
      <c r="B1464" s="3">
        <v>113</v>
      </c>
      <c r="C1464" s="3">
        <v>0</v>
      </c>
      <c r="D1464" s="3">
        <f t="shared" si="122"/>
        <v>104.29811121999997</v>
      </c>
      <c r="E1464" s="3">
        <f t="shared" si="117"/>
        <v>108.18154398500008</v>
      </c>
      <c r="F1464" s="3"/>
      <c r="G1464" t="str">
        <f t="shared" si="118"/>
        <v>HOLD</v>
      </c>
      <c r="H1464" s="5">
        <f t="shared" si="119"/>
        <v>23280.460649288259</v>
      </c>
      <c r="I1464" s="2">
        <f>IF(G1464="SELL",0,IF(G1464="BUY",ROUNDDOWN((H1463-Parameters!$B$3)/B1464,0),IF(I1463=0,0,I1463+ROUNDDOWN((H1463+I1463*C1464)/B1464,0))))</f>
        <v>0</v>
      </c>
      <c r="K1464" s="5">
        <f t="shared" si="120"/>
        <v>70.570412999999931</v>
      </c>
      <c r="L1464" s="10">
        <f t="shared" si="121"/>
        <v>237</v>
      </c>
    </row>
    <row r="1465" spans="1:12" x14ac:dyDescent="0.25">
      <c r="A1465" s="1">
        <v>36110</v>
      </c>
      <c r="B1465" s="3">
        <v>112.25</v>
      </c>
      <c r="C1465" s="3">
        <v>0</v>
      </c>
      <c r="D1465" s="3">
        <f t="shared" si="122"/>
        <v>104.54186121999997</v>
      </c>
      <c r="E1465" s="3">
        <f t="shared" si="117"/>
        <v>108.25420050000007</v>
      </c>
      <c r="F1465" s="3"/>
      <c r="G1465" t="str">
        <f t="shared" si="118"/>
        <v>HOLD</v>
      </c>
      <c r="H1465" s="5">
        <f t="shared" si="119"/>
        <v>23280.460649288259</v>
      </c>
      <c r="I1465" s="2">
        <f>IF(G1465="SELL",0,IF(G1465="BUY",ROUNDDOWN((H1464-Parameters!$B$3)/B1465,0),IF(I1464=0,0,I1464+ROUNDDOWN((H1464+I1464*C1465)/B1465,0))))</f>
        <v>0</v>
      </c>
      <c r="K1465" s="5">
        <f t="shared" si="120"/>
        <v>70.570412999999931</v>
      </c>
      <c r="L1465" s="10">
        <f t="shared" si="121"/>
        <v>237</v>
      </c>
    </row>
    <row r="1466" spans="1:12" x14ac:dyDescent="0.25">
      <c r="A1466" s="1">
        <v>36111</v>
      </c>
      <c r="B1466" s="3">
        <v>112.125</v>
      </c>
      <c r="C1466" s="3">
        <v>0</v>
      </c>
      <c r="D1466" s="3">
        <f t="shared" si="122"/>
        <v>104.79748727999997</v>
      </c>
      <c r="E1466" s="3">
        <f t="shared" si="117"/>
        <v>108.32357550000006</v>
      </c>
      <c r="F1466" s="3"/>
      <c r="G1466" t="str">
        <f t="shared" si="118"/>
        <v>HOLD</v>
      </c>
      <c r="H1466" s="5">
        <f t="shared" si="119"/>
        <v>23280.460649288259</v>
      </c>
      <c r="I1466" s="2">
        <f>IF(G1466="SELL",0,IF(G1466="BUY",ROUNDDOWN((H1465-Parameters!$B$3)/B1466,0),IF(I1465=0,0,I1465+ROUNDDOWN((H1465+I1465*C1466)/B1466,0))))</f>
        <v>0</v>
      </c>
      <c r="K1466" s="5">
        <f t="shared" si="120"/>
        <v>70.570412999999931</v>
      </c>
      <c r="L1466" s="10">
        <f t="shared" si="121"/>
        <v>237</v>
      </c>
    </row>
    <row r="1467" spans="1:12" x14ac:dyDescent="0.25">
      <c r="A1467" s="1">
        <v>36112</v>
      </c>
      <c r="B1467" s="3">
        <v>113.21869700000001</v>
      </c>
      <c r="C1467" s="3">
        <v>0</v>
      </c>
      <c r="D1467" s="3">
        <f t="shared" si="122"/>
        <v>105.09061121999997</v>
      </c>
      <c r="E1467" s="3">
        <f t="shared" si="117"/>
        <v>108.39810648500006</v>
      </c>
      <c r="F1467" s="3"/>
      <c r="G1467" t="str">
        <f t="shared" si="118"/>
        <v>HOLD</v>
      </c>
      <c r="H1467" s="5">
        <f t="shared" si="119"/>
        <v>23280.460649288259</v>
      </c>
      <c r="I1467" s="2">
        <f>IF(G1467="SELL",0,IF(G1467="BUY",ROUNDDOWN((H1466-Parameters!$B$3)/B1467,0),IF(I1466=0,0,I1466+ROUNDDOWN((H1466+I1466*C1467)/B1467,0))))</f>
        <v>0</v>
      </c>
      <c r="K1467" s="5">
        <f t="shared" si="120"/>
        <v>70.570412999999931</v>
      </c>
      <c r="L1467" s="10">
        <f t="shared" si="121"/>
        <v>237</v>
      </c>
    </row>
    <row r="1468" spans="1:12" x14ac:dyDescent="0.25">
      <c r="A1468" s="1">
        <v>36115</v>
      </c>
      <c r="B1468" s="3">
        <v>114.0625</v>
      </c>
      <c r="C1468" s="3">
        <v>0</v>
      </c>
      <c r="D1468" s="3">
        <f t="shared" si="122"/>
        <v>105.41686121999997</v>
      </c>
      <c r="E1468" s="3">
        <f t="shared" si="117"/>
        <v>108.46873148500006</v>
      </c>
      <c r="F1468" s="3"/>
      <c r="G1468" t="str">
        <f t="shared" si="118"/>
        <v>HOLD</v>
      </c>
      <c r="H1468" s="5">
        <f t="shared" si="119"/>
        <v>23280.460649288259</v>
      </c>
      <c r="I1468" s="2">
        <f>IF(G1468="SELL",0,IF(G1468="BUY",ROUNDDOWN((H1467-Parameters!$B$3)/B1468,0),IF(I1467=0,0,I1467+ROUNDDOWN((H1467+I1467*C1468)/B1468,0))))</f>
        <v>0</v>
      </c>
      <c r="K1468" s="5">
        <f t="shared" si="120"/>
        <v>70.570412999999931</v>
      </c>
      <c r="L1468" s="10">
        <f t="shared" si="121"/>
        <v>237</v>
      </c>
    </row>
    <row r="1469" spans="1:12" x14ac:dyDescent="0.25">
      <c r="A1469" s="1">
        <v>36116</v>
      </c>
      <c r="B1469" s="3">
        <v>114.0625</v>
      </c>
      <c r="C1469" s="3">
        <v>0</v>
      </c>
      <c r="D1469" s="3">
        <f t="shared" si="122"/>
        <v>105.63811121999998</v>
      </c>
      <c r="E1469" s="3">
        <f t="shared" si="117"/>
        <v>108.53560648500006</v>
      </c>
      <c r="F1469" s="3"/>
      <c r="G1469" t="str">
        <f t="shared" si="118"/>
        <v>HOLD</v>
      </c>
      <c r="H1469" s="5">
        <f t="shared" si="119"/>
        <v>23280.460649288259</v>
      </c>
      <c r="I1469" s="2">
        <f>IF(G1469="SELL",0,IF(G1469="BUY",ROUNDDOWN((H1468-Parameters!$B$3)/B1469,0),IF(I1468=0,0,I1468+ROUNDDOWN((H1468+I1468*C1469)/B1469,0))))</f>
        <v>0</v>
      </c>
      <c r="K1469" s="5">
        <f t="shared" si="120"/>
        <v>70.570412999999931</v>
      </c>
      <c r="L1469" s="10">
        <f t="shared" si="121"/>
        <v>237</v>
      </c>
    </row>
    <row r="1470" spans="1:12" x14ac:dyDescent="0.25">
      <c r="A1470" s="1">
        <v>36117</v>
      </c>
      <c r="B1470" s="3">
        <v>114.75</v>
      </c>
      <c r="C1470" s="3">
        <v>0</v>
      </c>
      <c r="D1470" s="3">
        <f t="shared" si="122"/>
        <v>105.92311122</v>
      </c>
      <c r="E1470" s="3">
        <f t="shared" si="117"/>
        <v>108.60654398500006</v>
      </c>
      <c r="F1470" s="3"/>
      <c r="G1470" t="str">
        <f t="shared" si="118"/>
        <v>HOLD</v>
      </c>
      <c r="H1470" s="5">
        <f t="shared" si="119"/>
        <v>23280.460649288259</v>
      </c>
      <c r="I1470" s="2">
        <f>IF(G1470="SELL",0,IF(G1470="BUY",ROUNDDOWN((H1469-Parameters!$B$3)/B1470,0),IF(I1469=0,0,I1469+ROUNDDOWN((H1469+I1469*C1470)/B1470,0))))</f>
        <v>0</v>
      </c>
      <c r="K1470" s="5">
        <f t="shared" si="120"/>
        <v>70.570412999999931</v>
      </c>
      <c r="L1470" s="10">
        <f t="shared" si="121"/>
        <v>237</v>
      </c>
    </row>
    <row r="1471" spans="1:12" x14ac:dyDescent="0.25">
      <c r="A1471" s="1">
        <v>36118</v>
      </c>
      <c r="B1471" s="3">
        <v>115.75</v>
      </c>
      <c r="C1471" s="3">
        <v>0</v>
      </c>
      <c r="D1471" s="3">
        <f t="shared" si="122"/>
        <v>106.26811121999999</v>
      </c>
      <c r="E1471" s="3">
        <f t="shared" si="117"/>
        <v>108.68279398500006</v>
      </c>
      <c r="F1471" s="3"/>
      <c r="G1471" t="str">
        <f t="shared" si="118"/>
        <v>HOLD</v>
      </c>
      <c r="H1471" s="5">
        <f t="shared" si="119"/>
        <v>23280.460649288259</v>
      </c>
      <c r="I1471" s="2">
        <f>IF(G1471="SELL",0,IF(G1471="BUY",ROUNDDOWN((H1470-Parameters!$B$3)/B1471,0),IF(I1470=0,0,I1470+ROUNDDOWN((H1470+I1470*C1471)/B1471,0))))</f>
        <v>0</v>
      </c>
      <c r="K1471" s="5">
        <f t="shared" si="120"/>
        <v>70.570412999999931</v>
      </c>
      <c r="L1471" s="10">
        <f t="shared" si="121"/>
        <v>237</v>
      </c>
    </row>
    <row r="1472" spans="1:12" x14ac:dyDescent="0.25">
      <c r="A1472" s="1">
        <v>36119</v>
      </c>
      <c r="B1472" s="3">
        <v>116.625</v>
      </c>
      <c r="C1472" s="3">
        <v>0</v>
      </c>
      <c r="D1472" s="3">
        <f t="shared" si="122"/>
        <v>106.56686121999999</v>
      </c>
      <c r="E1472" s="3">
        <f t="shared" si="117"/>
        <v>108.75779398500006</v>
      </c>
      <c r="F1472" s="3"/>
      <c r="G1472" t="str">
        <f t="shared" si="118"/>
        <v>HOLD</v>
      </c>
      <c r="H1472" s="5">
        <f t="shared" si="119"/>
        <v>23280.460649288259</v>
      </c>
      <c r="I1472" s="2">
        <f>IF(G1472="SELL",0,IF(G1472="BUY",ROUNDDOWN((H1471-Parameters!$B$3)/B1472,0),IF(I1471=0,0,I1471+ROUNDDOWN((H1471+I1471*C1472)/B1472,0))))</f>
        <v>0</v>
      </c>
      <c r="K1472" s="5">
        <f t="shared" si="120"/>
        <v>70.570412999999931</v>
      </c>
      <c r="L1472" s="10">
        <f t="shared" si="121"/>
        <v>237</v>
      </c>
    </row>
    <row r="1473" spans="1:12" x14ac:dyDescent="0.25">
      <c r="A1473" s="1">
        <v>36122</v>
      </c>
      <c r="B1473" s="3">
        <v>119.375</v>
      </c>
      <c r="C1473" s="3">
        <v>0</v>
      </c>
      <c r="D1473" s="3">
        <f t="shared" si="122"/>
        <v>106.88561121999999</v>
      </c>
      <c r="E1473" s="3">
        <f t="shared" si="117"/>
        <v>108.84826300000006</v>
      </c>
      <c r="F1473" s="3"/>
      <c r="G1473" t="str">
        <f t="shared" si="118"/>
        <v>HOLD</v>
      </c>
      <c r="H1473" s="5">
        <f t="shared" si="119"/>
        <v>23280.460649288259</v>
      </c>
      <c r="I1473" s="2">
        <f>IF(G1473="SELL",0,IF(G1473="BUY",ROUNDDOWN((H1472-Parameters!$B$3)/B1473,0),IF(I1472=0,0,I1472+ROUNDDOWN((H1472+I1472*C1473)/B1473,0))))</f>
        <v>0</v>
      </c>
      <c r="K1473" s="5">
        <f t="shared" si="120"/>
        <v>70.570412999999931</v>
      </c>
      <c r="L1473" s="10">
        <f t="shared" si="121"/>
        <v>237</v>
      </c>
    </row>
    <row r="1474" spans="1:12" x14ac:dyDescent="0.25">
      <c r="A1474" s="1">
        <v>36123</v>
      </c>
      <c r="B1474" s="3">
        <v>118.625</v>
      </c>
      <c r="C1474" s="3">
        <v>0</v>
      </c>
      <c r="D1474" s="3">
        <f t="shared" si="122"/>
        <v>107.17686121999999</v>
      </c>
      <c r="E1474" s="3">
        <f t="shared" si="117"/>
        <v>108.93013800000006</v>
      </c>
      <c r="F1474" s="3"/>
      <c r="G1474" t="str">
        <f t="shared" si="118"/>
        <v>HOLD</v>
      </c>
      <c r="H1474" s="5">
        <f t="shared" si="119"/>
        <v>23280.460649288259</v>
      </c>
      <c r="I1474" s="2">
        <f>IF(G1474="SELL",0,IF(G1474="BUY",ROUNDDOWN((H1473-Parameters!$B$3)/B1474,0),IF(I1473=0,0,I1473+ROUNDDOWN((H1473+I1473*C1474)/B1474,0))))</f>
        <v>0</v>
      </c>
      <c r="K1474" s="5">
        <f t="shared" si="120"/>
        <v>70.570412999999931</v>
      </c>
      <c r="L1474" s="10">
        <f t="shared" si="121"/>
        <v>237</v>
      </c>
    </row>
    <row r="1475" spans="1:12" x14ac:dyDescent="0.25">
      <c r="A1475" s="1">
        <v>36124</v>
      </c>
      <c r="B1475" s="3">
        <v>118.625</v>
      </c>
      <c r="C1475" s="3">
        <v>0</v>
      </c>
      <c r="D1475" s="3">
        <f t="shared" si="122"/>
        <v>107.44936121999999</v>
      </c>
      <c r="E1475" s="3">
        <f t="shared" si="117"/>
        <v>109.01248201500006</v>
      </c>
      <c r="F1475" s="3"/>
      <c r="G1475" t="str">
        <f t="shared" si="118"/>
        <v>HOLD</v>
      </c>
      <c r="H1475" s="5">
        <f t="shared" si="119"/>
        <v>23280.460649288259</v>
      </c>
      <c r="I1475" s="2">
        <f>IF(G1475="SELL",0,IF(G1475="BUY",ROUNDDOWN((H1474-Parameters!$B$3)/B1475,0),IF(I1474=0,0,I1474+ROUNDDOWN((H1474+I1474*C1475)/B1475,0))))</f>
        <v>0</v>
      </c>
      <c r="K1475" s="5">
        <f t="shared" si="120"/>
        <v>70.570412999999931</v>
      </c>
      <c r="L1475" s="10">
        <f t="shared" si="121"/>
        <v>237</v>
      </c>
    </row>
    <row r="1476" spans="1:12" x14ac:dyDescent="0.25">
      <c r="A1476" s="1">
        <v>36126</v>
      </c>
      <c r="B1476" s="3">
        <v>119.5</v>
      </c>
      <c r="C1476" s="3">
        <v>0</v>
      </c>
      <c r="D1476" s="3">
        <f t="shared" si="122"/>
        <v>107.79936121999999</v>
      </c>
      <c r="E1476" s="3">
        <f t="shared" si="117"/>
        <v>109.09701353000005</v>
      </c>
      <c r="F1476" s="3"/>
      <c r="G1476" t="str">
        <f t="shared" si="118"/>
        <v>HOLD</v>
      </c>
      <c r="H1476" s="5">
        <f t="shared" si="119"/>
        <v>23280.460649288259</v>
      </c>
      <c r="I1476" s="2">
        <f>IF(G1476="SELL",0,IF(G1476="BUY",ROUNDDOWN((H1475-Parameters!$B$3)/B1476,0),IF(I1475=0,0,I1475+ROUNDDOWN((H1475+I1475*C1476)/B1476,0))))</f>
        <v>0</v>
      </c>
      <c r="K1476" s="5">
        <f t="shared" si="120"/>
        <v>70.570412999999931</v>
      </c>
      <c r="L1476" s="10">
        <f t="shared" si="121"/>
        <v>237</v>
      </c>
    </row>
    <row r="1477" spans="1:12" x14ac:dyDescent="0.25">
      <c r="A1477" s="1">
        <v>36129</v>
      </c>
      <c r="B1477" s="3">
        <v>116.125</v>
      </c>
      <c r="C1477" s="3">
        <v>0</v>
      </c>
      <c r="D1477" s="3">
        <f t="shared" si="122"/>
        <v>108.07998727999998</v>
      </c>
      <c r="E1477" s="3">
        <f t="shared" si="117"/>
        <v>109.16763853000006</v>
      </c>
      <c r="F1477" s="3"/>
      <c r="G1477" t="str">
        <f t="shared" si="118"/>
        <v>HOLD</v>
      </c>
      <c r="H1477" s="5">
        <f t="shared" si="119"/>
        <v>23280.460649288259</v>
      </c>
      <c r="I1477" s="2">
        <f>IF(G1477="SELL",0,IF(G1477="BUY",ROUNDDOWN((H1476-Parameters!$B$3)/B1477,0),IF(I1476=0,0,I1476+ROUNDDOWN((H1476+I1476*C1477)/B1477,0))))</f>
        <v>0</v>
      </c>
      <c r="K1477" s="5">
        <f t="shared" si="120"/>
        <v>70.570412999999931</v>
      </c>
      <c r="L1477" s="10">
        <f t="shared" si="121"/>
        <v>237</v>
      </c>
    </row>
    <row r="1478" spans="1:12" x14ac:dyDescent="0.25">
      <c r="A1478" s="1">
        <v>36130</v>
      </c>
      <c r="B1478" s="3">
        <v>117.625</v>
      </c>
      <c r="C1478" s="3">
        <v>0</v>
      </c>
      <c r="D1478" s="3">
        <f t="shared" si="122"/>
        <v>108.39186333999999</v>
      </c>
      <c r="E1478" s="3">
        <f t="shared" si="117"/>
        <v>109.24326353000006</v>
      </c>
      <c r="F1478" s="3"/>
      <c r="G1478" t="str">
        <f t="shared" si="118"/>
        <v>HOLD</v>
      </c>
      <c r="H1478" s="5">
        <f t="shared" si="119"/>
        <v>23280.460649288259</v>
      </c>
      <c r="I1478" s="2">
        <f>IF(G1478="SELL",0,IF(G1478="BUY",ROUNDDOWN((H1477-Parameters!$B$3)/B1478,0),IF(I1477=0,0,I1477+ROUNDDOWN((H1477+I1477*C1478)/B1478,0))))</f>
        <v>0</v>
      </c>
      <c r="K1478" s="5">
        <f t="shared" si="120"/>
        <v>70.570412999999931</v>
      </c>
      <c r="L1478" s="10">
        <f t="shared" si="121"/>
        <v>237</v>
      </c>
    </row>
    <row r="1479" spans="1:12" x14ac:dyDescent="0.25">
      <c r="A1479" s="1">
        <v>36131</v>
      </c>
      <c r="B1479" s="3">
        <v>117.28119700000001</v>
      </c>
      <c r="C1479" s="3">
        <v>0</v>
      </c>
      <c r="D1479" s="3">
        <f t="shared" si="122"/>
        <v>108.67998727999999</v>
      </c>
      <c r="E1479" s="3">
        <f t="shared" si="117"/>
        <v>109.31248201500006</v>
      </c>
      <c r="F1479" s="3"/>
      <c r="G1479" t="str">
        <f t="shared" si="118"/>
        <v>HOLD</v>
      </c>
      <c r="H1479" s="5">
        <f t="shared" si="119"/>
        <v>23280.460649288259</v>
      </c>
      <c r="I1479" s="2">
        <f>IF(G1479="SELL",0,IF(G1479="BUY",ROUNDDOWN((H1478-Parameters!$B$3)/B1479,0),IF(I1478=0,0,I1478+ROUNDDOWN((H1478+I1478*C1479)/B1479,0))))</f>
        <v>0</v>
      </c>
      <c r="K1479" s="5">
        <f t="shared" si="120"/>
        <v>70.570412999999931</v>
      </c>
      <c r="L1479" s="10">
        <f t="shared" si="121"/>
        <v>237</v>
      </c>
    </row>
    <row r="1480" spans="1:12" x14ac:dyDescent="0.25">
      <c r="A1480" s="1">
        <v>36132</v>
      </c>
      <c r="B1480" s="3">
        <v>115.34369700000001</v>
      </c>
      <c r="C1480" s="3">
        <v>0</v>
      </c>
      <c r="D1480" s="3">
        <f t="shared" si="122"/>
        <v>108.84686121999999</v>
      </c>
      <c r="E1480" s="3">
        <f t="shared" si="117"/>
        <v>109.37474749000006</v>
      </c>
      <c r="F1480" s="3"/>
      <c r="G1480" t="str">
        <f t="shared" si="118"/>
        <v>HOLD</v>
      </c>
      <c r="H1480" s="5">
        <f t="shared" si="119"/>
        <v>23280.460649288259</v>
      </c>
      <c r="I1480" s="2">
        <f>IF(G1480="SELL",0,IF(G1480="BUY",ROUNDDOWN((H1479-Parameters!$B$3)/B1480,0),IF(I1479=0,0,I1479+ROUNDDOWN((H1479+I1479*C1480)/B1480,0))))</f>
        <v>0</v>
      </c>
      <c r="K1480" s="5">
        <f t="shared" si="120"/>
        <v>70.570412999999931</v>
      </c>
      <c r="L1480" s="10">
        <f t="shared" si="121"/>
        <v>237</v>
      </c>
    </row>
    <row r="1481" spans="1:12" x14ac:dyDescent="0.25">
      <c r="A1481" s="1">
        <v>36133</v>
      </c>
      <c r="B1481" s="3">
        <v>118.375</v>
      </c>
      <c r="C1481" s="3">
        <v>0</v>
      </c>
      <c r="D1481" s="3">
        <f t="shared" si="122"/>
        <v>109.12686122</v>
      </c>
      <c r="E1481" s="3">
        <f t="shared" si="117"/>
        <v>109.44834150500009</v>
      </c>
      <c r="F1481" s="3"/>
      <c r="G1481" t="str">
        <f t="shared" si="118"/>
        <v>HOLD</v>
      </c>
      <c r="H1481" s="5">
        <f t="shared" si="119"/>
        <v>23280.460649288259</v>
      </c>
      <c r="I1481" s="2">
        <f>IF(G1481="SELL",0,IF(G1481="BUY",ROUNDDOWN((H1480-Parameters!$B$3)/B1481,0),IF(I1480=0,0,I1480+ROUNDDOWN((H1480+I1480*C1481)/B1481,0))))</f>
        <v>0</v>
      </c>
      <c r="K1481" s="5">
        <f t="shared" si="120"/>
        <v>70.570412999999931</v>
      </c>
      <c r="L1481" s="10">
        <f t="shared" si="121"/>
        <v>237</v>
      </c>
    </row>
    <row r="1482" spans="1:12" x14ac:dyDescent="0.25">
      <c r="A1482" s="1">
        <v>36136</v>
      </c>
      <c r="B1482" s="3">
        <v>118.9375</v>
      </c>
      <c r="C1482" s="3">
        <v>0</v>
      </c>
      <c r="D1482" s="3">
        <f t="shared" si="122"/>
        <v>109.42061122</v>
      </c>
      <c r="E1482" s="3">
        <f t="shared" ref="E1482:E1545" si="123">AVERAGE(B1283:B1482)</f>
        <v>109.52271650500006</v>
      </c>
      <c r="F1482" s="3"/>
      <c r="G1482" t="str">
        <f t="shared" si="118"/>
        <v>HOLD</v>
      </c>
      <c r="H1482" s="5">
        <f t="shared" si="119"/>
        <v>23280.460649288259</v>
      </c>
      <c r="I1482" s="2">
        <f>IF(G1482="SELL",0,IF(G1482="BUY",ROUNDDOWN((H1481-Parameters!$B$3)/B1482,0),IF(I1481=0,0,I1481+ROUNDDOWN((H1481+I1481*C1482)/B1482,0))))</f>
        <v>0</v>
      </c>
      <c r="K1482" s="5">
        <f t="shared" si="120"/>
        <v>70.570412999999931</v>
      </c>
      <c r="L1482" s="10">
        <f t="shared" si="121"/>
        <v>237</v>
      </c>
    </row>
    <row r="1483" spans="1:12" x14ac:dyDescent="0.25">
      <c r="A1483" s="1">
        <v>36137</v>
      </c>
      <c r="B1483" s="3">
        <v>118.40619700000001</v>
      </c>
      <c r="C1483" s="3">
        <v>0</v>
      </c>
      <c r="D1483" s="3">
        <f t="shared" si="122"/>
        <v>109.68498516</v>
      </c>
      <c r="E1483" s="3">
        <f t="shared" si="123"/>
        <v>109.59849749000006</v>
      </c>
      <c r="F1483" s="3"/>
      <c r="G1483" t="str">
        <f t="shared" si="118"/>
        <v>BUY</v>
      </c>
      <c r="H1483" s="5">
        <f t="shared" si="119"/>
        <v>1.0031388851679135</v>
      </c>
      <c r="I1483" s="2">
        <f>IF(G1483="SELL",0,IF(G1483="BUY",ROUNDDOWN((H1482-Parameters!$B$3)/B1483,0),IF(I1482=0,0,I1482+ROUNDDOWN((H1482+I1482*C1483)/B1483,0))))</f>
        <v>196</v>
      </c>
      <c r="K1483" s="5">
        <f t="shared" si="120"/>
        <v>70.570412999999931</v>
      </c>
      <c r="L1483" s="10">
        <f t="shared" si="121"/>
        <v>237</v>
      </c>
    </row>
    <row r="1484" spans="1:12" x14ac:dyDescent="0.25">
      <c r="A1484" s="1">
        <v>36138</v>
      </c>
      <c r="B1484" s="3">
        <v>118.625</v>
      </c>
      <c r="C1484" s="3">
        <v>0</v>
      </c>
      <c r="D1484" s="3">
        <f t="shared" si="122"/>
        <v>109.95873516</v>
      </c>
      <c r="E1484" s="3">
        <f t="shared" si="123"/>
        <v>109.66896650500006</v>
      </c>
      <c r="F1484" s="3"/>
      <c r="G1484" t="str">
        <f t="shared" ref="G1484:G1547" si="124">IF(OR(AND(D1484&gt;E1484,D1483&gt;E1483),AND(D1484&lt;E1484,D1483&lt;E1483)),"HOLD",IF(AND(D1484&gt;E1484,D1483&lt;E1483),"BUY","SELL"))</f>
        <v>HOLD</v>
      </c>
      <c r="H1484" s="5">
        <f t="shared" ref="H1484:H1547" si="125">IF(G1484="BUY",H1483/(I1484*B1484),IF(G1484="SELL",H1483+I1483*B1484,(H1483+I1483*C1484)-((I1484-I1483)*B1484)))</f>
        <v>1.0031388851679135</v>
      </c>
      <c r="I1484" s="2">
        <f>IF(G1484="SELL",0,IF(G1484="BUY",ROUNDDOWN((H1483-Parameters!$B$3)/B1484,0),IF(I1483=0,0,I1483+ROUNDDOWN((H1483+I1483*C1484)/B1484,0))))</f>
        <v>196</v>
      </c>
      <c r="K1484" s="5">
        <f t="shared" ref="K1484:K1547" si="126">K1483+L1483*C1484-((L1484-L1483)*B1484)</f>
        <v>70.570412999999931</v>
      </c>
      <c r="L1484" s="10">
        <f t="shared" ref="L1484:L1547" si="127">L1483+ROUNDDOWN((K1483+C1484*L1483)/B1484,0)</f>
        <v>237</v>
      </c>
    </row>
    <row r="1485" spans="1:12" x14ac:dyDescent="0.25">
      <c r="A1485" s="1">
        <v>36139</v>
      </c>
      <c r="B1485" s="3">
        <v>116.890602</v>
      </c>
      <c r="C1485" s="3">
        <v>0</v>
      </c>
      <c r="D1485" s="3">
        <f t="shared" si="122"/>
        <v>110.26154720000001</v>
      </c>
      <c r="E1485" s="3">
        <f t="shared" si="123"/>
        <v>109.72779451500006</v>
      </c>
      <c r="F1485" s="3"/>
      <c r="G1485" t="str">
        <f t="shared" si="124"/>
        <v>HOLD</v>
      </c>
      <c r="H1485" s="5">
        <f t="shared" si="125"/>
        <v>1.0031388851679135</v>
      </c>
      <c r="I1485" s="2">
        <f>IF(G1485="SELL",0,IF(G1485="BUY",ROUNDDOWN((H1484-Parameters!$B$3)/B1485,0),IF(I1484=0,0,I1484+ROUNDDOWN((H1484+I1484*C1485)/B1485,0))))</f>
        <v>196</v>
      </c>
      <c r="K1485" s="5">
        <f t="shared" si="126"/>
        <v>70.570412999999931</v>
      </c>
      <c r="L1485" s="10">
        <f t="shared" si="127"/>
        <v>237</v>
      </c>
    </row>
    <row r="1486" spans="1:12" x14ac:dyDescent="0.25">
      <c r="A1486" s="1">
        <v>36140</v>
      </c>
      <c r="B1486" s="3">
        <v>117.125</v>
      </c>
      <c r="C1486" s="3">
        <v>0</v>
      </c>
      <c r="D1486" s="3">
        <f t="shared" si="122"/>
        <v>110.6277972</v>
      </c>
      <c r="E1486" s="3">
        <f t="shared" si="123"/>
        <v>109.78779451500006</v>
      </c>
      <c r="F1486" s="3"/>
      <c r="G1486" t="str">
        <f t="shared" si="124"/>
        <v>HOLD</v>
      </c>
      <c r="H1486" s="5">
        <f t="shared" si="125"/>
        <v>1.0031388851679135</v>
      </c>
      <c r="I1486" s="2">
        <f>IF(G1486="SELL",0,IF(G1486="BUY",ROUNDDOWN((H1485-Parameters!$B$3)/B1486,0),IF(I1485=0,0,I1485+ROUNDDOWN((H1485+I1485*C1486)/B1486,0))))</f>
        <v>196</v>
      </c>
      <c r="K1486" s="5">
        <f t="shared" si="126"/>
        <v>70.570412999999931</v>
      </c>
      <c r="L1486" s="10">
        <f t="shared" si="127"/>
        <v>237</v>
      </c>
    </row>
    <row r="1487" spans="1:12" x14ac:dyDescent="0.25">
      <c r="A1487" s="1">
        <v>36143</v>
      </c>
      <c r="B1487" s="3">
        <v>113.75</v>
      </c>
      <c r="C1487" s="3">
        <v>0</v>
      </c>
      <c r="D1487" s="3">
        <f t="shared" si="122"/>
        <v>110.88842326000002</v>
      </c>
      <c r="E1487" s="3">
        <f t="shared" si="123"/>
        <v>109.83201353000005</v>
      </c>
      <c r="F1487" s="3"/>
      <c r="G1487" t="str">
        <f t="shared" si="124"/>
        <v>HOLD</v>
      </c>
      <c r="H1487" s="5">
        <f t="shared" si="125"/>
        <v>1.0031388851679135</v>
      </c>
      <c r="I1487" s="2">
        <f>IF(G1487="SELL",0,IF(G1487="BUY",ROUNDDOWN((H1486-Parameters!$B$3)/B1487,0),IF(I1486=0,0,I1486+ROUNDDOWN((H1486+I1486*C1487)/B1487,0))))</f>
        <v>196</v>
      </c>
      <c r="K1487" s="5">
        <f t="shared" si="126"/>
        <v>70.570412999999931</v>
      </c>
      <c r="L1487" s="10">
        <f t="shared" si="127"/>
        <v>237</v>
      </c>
    </row>
    <row r="1488" spans="1:12" x14ac:dyDescent="0.25">
      <c r="A1488" s="1">
        <v>36144</v>
      </c>
      <c r="B1488" s="3">
        <v>116.6875</v>
      </c>
      <c r="C1488" s="3">
        <v>0</v>
      </c>
      <c r="D1488" s="3">
        <f t="shared" si="122"/>
        <v>111.24842326000002</v>
      </c>
      <c r="E1488" s="3">
        <f t="shared" si="123"/>
        <v>109.88795103000005</v>
      </c>
      <c r="F1488" s="3"/>
      <c r="G1488" t="str">
        <f t="shared" si="124"/>
        <v>HOLD</v>
      </c>
      <c r="H1488" s="5">
        <f t="shared" si="125"/>
        <v>1.0031388851679135</v>
      </c>
      <c r="I1488" s="2">
        <f>IF(G1488="SELL",0,IF(G1488="BUY",ROUNDDOWN((H1487-Parameters!$B$3)/B1488,0),IF(I1487=0,0,I1487+ROUNDDOWN((H1487+I1487*C1488)/B1488,0))))</f>
        <v>196</v>
      </c>
      <c r="K1488" s="5">
        <f t="shared" si="126"/>
        <v>70.570412999999931</v>
      </c>
      <c r="L1488" s="10">
        <f t="shared" si="127"/>
        <v>237</v>
      </c>
    </row>
    <row r="1489" spans="1:12" x14ac:dyDescent="0.25">
      <c r="A1489" s="1">
        <v>36145</v>
      </c>
      <c r="B1489" s="3">
        <v>116.53119700000001</v>
      </c>
      <c r="C1489" s="3">
        <v>0</v>
      </c>
      <c r="D1489" s="3">
        <f t="shared" si="122"/>
        <v>111.60717326000002</v>
      </c>
      <c r="E1489" s="3">
        <f t="shared" si="123"/>
        <v>109.94654451500006</v>
      </c>
      <c r="F1489" s="3"/>
      <c r="G1489" t="str">
        <f t="shared" si="124"/>
        <v>HOLD</v>
      </c>
      <c r="H1489" s="5">
        <f t="shared" si="125"/>
        <v>1.0031388851679135</v>
      </c>
      <c r="I1489" s="2">
        <f>IF(G1489="SELL",0,IF(G1489="BUY",ROUNDDOWN((H1488-Parameters!$B$3)/B1489,0),IF(I1488=0,0,I1488+ROUNDDOWN((H1488+I1488*C1489)/B1489,0))))</f>
        <v>196</v>
      </c>
      <c r="K1489" s="5">
        <f t="shared" si="126"/>
        <v>70.570412999999931</v>
      </c>
      <c r="L1489" s="10">
        <f t="shared" si="127"/>
        <v>237</v>
      </c>
    </row>
    <row r="1490" spans="1:12" x14ac:dyDescent="0.25">
      <c r="A1490" s="1">
        <v>36146</v>
      </c>
      <c r="B1490" s="3">
        <v>118.390602</v>
      </c>
      <c r="C1490" s="3">
        <v>0</v>
      </c>
      <c r="D1490" s="3">
        <f t="shared" si="122"/>
        <v>112.03248530000002</v>
      </c>
      <c r="E1490" s="3">
        <f t="shared" si="123"/>
        <v>110.01927904000006</v>
      </c>
      <c r="F1490" s="3"/>
      <c r="G1490" t="str">
        <f t="shared" si="124"/>
        <v>HOLD</v>
      </c>
      <c r="H1490" s="5">
        <f t="shared" si="125"/>
        <v>1.0031388851679135</v>
      </c>
      <c r="I1490" s="2">
        <f>IF(G1490="SELL",0,IF(G1490="BUY",ROUNDDOWN((H1489-Parameters!$B$3)/B1490,0),IF(I1489=0,0,I1489+ROUNDDOWN((H1489+I1489*C1490)/B1490,0))))</f>
        <v>196</v>
      </c>
      <c r="K1490" s="5">
        <f t="shared" si="126"/>
        <v>70.570412999999931</v>
      </c>
      <c r="L1490" s="10">
        <f t="shared" si="127"/>
        <v>237</v>
      </c>
    </row>
    <row r="1491" spans="1:12" x14ac:dyDescent="0.25">
      <c r="A1491" s="1">
        <v>36147</v>
      </c>
      <c r="B1491" s="3">
        <v>118.5</v>
      </c>
      <c r="C1491" s="3">
        <v>0.39200000000000002</v>
      </c>
      <c r="D1491" s="3">
        <f t="shared" si="122"/>
        <v>112.47061136000004</v>
      </c>
      <c r="E1491" s="3">
        <f t="shared" si="123"/>
        <v>110.08209154000005</v>
      </c>
      <c r="F1491" s="3"/>
      <c r="G1491" t="str">
        <f t="shared" si="124"/>
        <v>HOLD</v>
      </c>
      <c r="H1491" s="5">
        <f t="shared" si="125"/>
        <v>77.835138885167922</v>
      </c>
      <c r="I1491" s="2">
        <f>IF(G1491="SELL",0,IF(G1491="BUY",ROUNDDOWN((H1490-Parameters!$B$3)/B1491,0),IF(I1490=0,0,I1490+ROUNDDOWN((H1490+I1490*C1491)/B1491,0))))</f>
        <v>196</v>
      </c>
      <c r="K1491" s="5">
        <f t="shared" si="126"/>
        <v>44.974412999999942</v>
      </c>
      <c r="L1491" s="10">
        <f t="shared" si="127"/>
        <v>238</v>
      </c>
    </row>
    <row r="1492" spans="1:12" x14ac:dyDescent="0.25">
      <c r="A1492" s="1">
        <v>36150</v>
      </c>
      <c r="B1492" s="3">
        <v>120.15619700000001</v>
      </c>
      <c r="C1492" s="3">
        <v>0</v>
      </c>
      <c r="D1492" s="3">
        <f t="shared" si="122"/>
        <v>112.90311136000004</v>
      </c>
      <c r="E1492" s="3">
        <f t="shared" si="123"/>
        <v>110.15506002500005</v>
      </c>
      <c r="F1492" s="3"/>
      <c r="G1492" t="str">
        <f t="shared" si="124"/>
        <v>HOLD</v>
      </c>
      <c r="H1492" s="5">
        <f t="shared" si="125"/>
        <v>77.835138885167922</v>
      </c>
      <c r="I1492" s="2">
        <f>IF(G1492="SELL",0,IF(G1492="BUY",ROUNDDOWN((H1491-Parameters!$B$3)/B1492,0),IF(I1491=0,0,I1491+ROUNDDOWN((H1491+I1491*C1492)/B1492,0))))</f>
        <v>196</v>
      </c>
      <c r="K1492" s="5">
        <f t="shared" si="126"/>
        <v>44.974412999999942</v>
      </c>
      <c r="L1492" s="10">
        <f t="shared" si="127"/>
        <v>238</v>
      </c>
    </row>
    <row r="1493" spans="1:12" x14ac:dyDescent="0.25">
      <c r="A1493" s="1">
        <v>36151</v>
      </c>
      <c r="B1493" s="3">
        <v>120.6875</v>
      </c>
      <c r="C1493" s="3">
        <v>0</v>
      </c>
      <c r="D1493" s="3">
        <f t="shared" si="122"/>
        <v>113.31748742000003</v>
      </c>
      <c r="E1493" s="3">
        <f t="shared" si="123"/>
        <v>110.22568502500006</v>
      </c>
      <c r="F1493" s="3"/>
      <c r="G1493" t="str">
        <f t="shared" si="124"/>
        <v>HOLD</v>
      </c>
      <c r="H1493" s="5">
        <f t="shared" si="125"/>
        <v>77.835138885167922</v>
      </c>
      <c r="I1493" s="2">
        <f>IF(G1493="SELL",0,IF(G1493="BUY",ROUNDDOWN((H1492-Parameters!$B$3)/B1493,0),IF(I1492=0,0,I1492+ROUNDDOWN((H1492+I1492*C1493)/B1493,0))))</f>
        <v>196</v>
      </c>
      <c r="K1493" s="5">
        <f t="shared" si="126"/>
        <v>44.974412999999942</v>
      </c>
      <c r="L1493" s="10">
        <f t="shared" si="127"/>
        <v>238</v>
      </c>
    </row>
    <row r="1494" spans="1:12" x14ac:dyDescent="0.25">
      <c r="A1494" s="1">
        <v>36152</v>
      </c>
      <c r="B1494" s="3">
        <v>123.21869700000001</v>
      </c>
      <c r="C1494" s="3">
        <v>0</v>
      </c>
      <c r="D1494" s="3">
        <f t="shared" si="122"/>
        <v>113.78936136000004</v>
      </c>
      <c r="E1494" s="3">
        <f t="shared" si="123"/>
        <v>110.30646601000007</v>
      </c>
      <c r="F1494" s="3"/>
      <c r="G1494" t="str">
        <f t="shared" si="124"/>
        <v>HOLD</v>
      </c>
      <c r="H1494" s="5">
        <f t="shared" si="125"/>
        <v>77.835138885167922</v>
      </c>
      <c r="I1494" s="2">
        <f>IF(G1494="SELL",0,IF(G1494="BUY",ROUNDDOWN((H1493-Parameters!$B$3)/B1494,0),IF(I1493=0,0,I1493+ROUNDDOWN((H1493+I1493*C1494)/B1494,0))))</f>
        <v>196</v>
      </c>
      <c r="K1494" s="5">
        <f t="shared" si="126"/>
        <v>44.974412999999942</v>
      </c>
      <c r="L1494" s="10">
        <f t="shared" si="127"/>
        <v>238</v>
      </c>
    </row>
    <row r="1495" spans="1:12" x14ac:dyDescent="0.25">
      <c r="A1495" s="1">
        <v>36153</v>
      </c>
      <c r="B1495" s="3">
        <v>122.6875</v>
      </c>
      <c r="C1495" s="3">
        <v>0</v>
      </c>
      <c r="D1495" s="3">
        <f t="shared" si="122"/>
        <v>114.23186136000004</v>
      </c>
      <c r="E1495" s="3">
        <f t="shared" si="123"/>
        <v>110.38240351000006</v>
      </c>
      <c r="F1495" s="3"/>
      <c r="G1495" t="str">
        <f t="shared" si="124"/>
        <v>HOLD</v>
      </c>
      <c r="H1495" s="5">
        <f t="shared" si="125"/>
        <v>77.835138885167922</v>
      </c>
      <c r="I1495" s="2">
        <f>IF(G1495="SELL",0,IF(G1495="BUY",ROUNDDOWN((H1494-Parameters!$B$3)/B1495,0),IF(I1494=0,0,I1494+ROUNDDOWN((H1494+I1494*C1495)/B1495,0))))</f>
        <v>196</v>
      </c>
      <c r="K1495" s="5">
        <f t="shared" si="126"/>
        <v>44.974412999999942</v>
      </c>
      <c r="L1495" s="10">
        <f t="shared" si="127"/>
        <v>238</v>
      </c>
    </row>
    <row r="1496" spans="1:12" x14ac:dyDescent="0.25">
      <c r="A1496" s="1">
        <v>36157</v>
      </c>
      <c r="B1496" s="3">
        <v>122.375</v>
      </c>
      <c r="C1496" s="3">
        <v>0</v>
      </c>
      <c r="D1496" s="3">
        <f t="shared" si="122"/>
        <v>114.55998742000001</v>
      </c>
      <c r="E1496" s="3">
        <f t="shared" si="123"/>
        <v>110.45881002500003</v>
      </c>
      <c r="F1496" s="3"/>
      <c r="G1496" t="str">
        <f t="shared" si="124"/>
        <v>HOLD</v>
      </c>
      <c r="H1496" s="5">
        <f t="shared" si="125"/>
        <v>77.835138885167922</v>
      </c>
      <c r="I1496" s="2">
        <f>IF(G1496="SELL",0,IF(G1496="BUY",ROUNDDOWN((H1495-Parameters!$B$3)/B1496,0),IF(I1495=0,0,I1495+ROUNDDOWN((H1495+I1495*C1496)/B1496,0))))</f>
        <v>196</v>
      </c>
      <c r="K1496" s="5">
        <f t="shared" si="126"/>
        <v>44.974412999999942</v>
      </c>
      <c r="L1496" s="10">
        <f t="shared" si="127"/>
        <v>238</v>
      </c>
    </row>
    <row r="1497" spans="1:12" x14ac:dyDescent="0.25">
      <c r="A1497" s="1">
        <v>36158</v>
      </c>
      <c r="B1497" s="3">
        <v>124.3125</v>
      </c>
      <c r="C1497" s="3">
        <v>0</v>
      </c>
      <c r="D1497" s="3">
        <f t="shared" si="122"/>
        <v>114.92623742000002</v>
      </c>
      <c r="E1497" s="3">
        <f t="shared" si="123"/>
        <v>110.53912252500005</v>
      </c>
      <c r="F1497" s="3"/>
      <c r="G1497" t="str">
        <f t="shared" si="124"/>
        <v>HOLD</v>
      </c>
      <c r="H1497" s="5">
        <f t="shared" si="125"/>
        <v>77.835138885167922</v>
      </c>
      <c r="I1497" s="2">
        <f>IF(G1497="SELL",0,IF(G1497="BUY",ROUNDDOWN((H1496-Parameters!$B$3)/B1497,0),IF(I1496=0,0,I1496+ROUNDDOWN((H1496+I1496*C1497)/B1497,0))))</f>
        <v>196</v>
      </c>
      <c r="K1497" s="5">
        <f t="shared" si="126"/>
        <v>44.974412999999942</v>
      </c>
      <c r="L1497" s="10">
        <f t="shared" si="127"/>
        <v>238</v>
      </c>
    </row>
    <row r="1498" spans="1:12" x14ac:dyDescent="0.25">
      <c r="A1498" s="1">
        <v>36159</v>
      </c>
      <c r="B1498" s="3">
        <v>123.3125</v>
      </c>
      <c r="C1498" s="3">
        <v>0</v>
      </c>
      <c r="D1498" s="3">
        <f t="shared" si="122"/>
        <v>115.26498742000001</v>
      </c>
      <c r="E1498" s="3">
        <f t="shared" si="123"/>
        <v>110.61287252500004</v>
      </c>
      <c r="F1498" s="3"/>
      <c r="G1498" t="str">
        <f t="shared" si="124"/>
        <v>HOLD</v>
      </c>
      <c r="H1498" s="5">
        <f t="shared" si="125"/>
        <v>77.835138885167922</v>
      </c>
      <c r="I1498" s="2">
        <f>IF(G1498="SELL",0,IF(G1498="BUY",ROUNDDOWN((H1497-Parameters!$B$3)/B1498,0),IF(I1497=0,0,I1497+ROUNDDOWN((H1497+I1497*C1498)/B1498,0))))</f>
        <v>196</v>
      </c>
      <c r="K1498" s="5">
        <f t="shared" si="126"/>
        <v>44.974412999999942</v>
      </c>
      <c r="L1498" s="10">
        <f t="shared" si="127"/>
        <v>238</v>
      </c>
    </row>
    <row r="1499" spans="1:12" x14ac:dyDescent="0.25">
      <c r="A1499" s="1">
        <v>36160</v>
      </c>
      <c r="B1499" s="3">
        <v>123.3125</v>
      </c>
      <c r="C1499" s="3">
        <v>0</v>
      </c>
      <c r="D1499" s="3">
        <f t="shared" si="122"/>
        <v>115.59123742000001</v>
      </c>
      <c r="E1499" s="3">
        <f t="shared" si="123"/>
        <v>110.68459154000006</v>
      </c>
      <c r="F1499" s="3"/>
      <c r="G1499" t="str">
        <f t="shared" si="124"/>
        <v>HOLD</v>
      </c>
      <c r="H1499" s="5">
        <f t="shared" si="125"/>
        <v>77.835138885167922</v>
      </c>
      <c r="I1499" s="2">
        <f>IF(G1499="SELL",0,IF(G1499="BUY",ROUNDDOWN((H1498-Parameters!$B$3)/B1499,0),IF(I1498=0,0,I1498+ROUNDDOWN((H1498+I1498*C1499)/B1499,0))))</f>
        <v>196</v>
      </c>
      <c r="K1499" s="5">
        <f t="shared" si="126"/>
        <v>44.974412999999942</v>
      </c>
      <c r="L1499" s="10">
        <f t="shared" si="127"/>
        <v>238</v>
      </c>
    </row>
    <row r="1500" spans="1:12" x14ac:dyDescent="0.25">
      <c r="A1500" s="1">
        <v>36164</v>
      </c>
      <c r="B1500" s="3">
        <v>123.03119700000001</v>
      </c>
      <c r="C1500" s="3">
        <v>0</v>
      </c>
      <c r="D1500" s="3">
        <f t="shared" si="122"/>
        <v>115.91936136000002</v>
      </c>
      <c r="E1500" s="3">
        <f t="shared" si="123"/>
        <v>110.75349752500006</v>
      </c>
      <c r="F1500" s="3"/>
      <c r="G1500" t="str">
        <f t="shared" si="124"/>
        <v>HOLD</v>
      </c>
      <c r="H1500" s="5">
        <f t="shared" si="125"/>
        <v>77.835138885167922</v>
      </c>
      <c r="I1500" s="2">
        <f>IF(G1500="SELL",0,IF(G1500="BUY",ROUNDDOWN((H1499-Parameters!$B$3)/B1500,0),IF(I1499=0,0,I1499+ROUNDDOWN((H1499+I1499*C1500)/B1500,0))))</f>
        <v>196</v>
      </c>
      <c r="K1500" s="5">
        <f t="shared" si="126"/>
        <v>44.974412999999942</v>
      </c>
      <c r="L1500" s="10">
        <f t="shared" si="127"/>
        <v>238</v>
      </c>
    </row>
    <row r="1501" spans="1:12" x14ac:dyDescent="0.25">
      <c r="A1501" s="1">
        <v>36165</v>
      </c>
      <c r="B1501" s="3">
        <v>124.4375</v>
      </c>
      <c r="C1501" s="3">
        <v>0</v>
      </c>
      <c r="D1501" s="3">
        <f t="shared" si="122"/>
        <v>116.24373742000002</v>
      </c>
      <c r="E1501" s="3">
        <f t="shared" si="123"/>
        <v>110.82631002500004</v>
      </c>
      <c r="F1501" s="3"/>
      <c r="G1501" t="str">
        <f t="shared" si="124"/>
        <v>HOLD</v>
      </c>
      <c r="H1501" s="5">
        <f t="shared" si="125"/>
        <v>77.835138885167922</v>
      </c>
      <c r="I1501" s="2">
        <f>IF(G1501="SELL",0,IF(G1501="BUY",ROUNDDOWN((H1500-Parameters!$B$3)/B1501,0),IF(I1500=0,0,I1500+ROUNDDOWN((H1500+I1500*C1501)/B1501,0))))</f>
        <v>196</v>
      </c>
      <c r="K1501" s="5">
        <f t="shared" si="126"/>
        <v>44.974412999999942</v>
      </c>
      <c r="L1501" s="10">
        <f t="shared" si="127"/>
        <v>238</v>
      </c>
    </row>
    <row r="1502" spans="1:12" x14ac:dyDescent="0.25">
      <c r="A1502" s="1">
        <v>36166</v>
      </c>
      <c r="B1502" s="3">
        <v>127.4375</v>
      </c>
      <c r="C1502" s="3">
        <v>0</v>
      </c>
      <c r="D1502" s="3">
        <f t="shared" si="122"/>
        <v>116.65561348000001</v>
      </c>
      <c r="E1502" s="3">
        <f t="shared" si="123"/>
        <v>110.91537252500005</v>
      </c>
      <c r="F1502" s="3"/>
      <c r="G1502" t="str">
        <f t="shared" si="124"/>
        <v>HOLD</v>
      </c>
      <c r="H1502" s="5">
        <f t="shared" si="125"/>
        <v>77.835138885167922</v>
      </c>
      <c r="I1502" s="2">
        <f>IF(G1502="SELL",0,IF(G1502="BUY",ROUNDDOWN((H1501-Parameters!$B$3)/B1502,0),IF(I1501=0,0,I1501+ROUNDDOWN((H1501+I1501*C1502)/B1502,0))))</f>
        <v>196</v>
      </c>
      <c r="K1502" s="5">
        <f t="shared" si="126"/>
        <v>44.974412999999942</v>
      </c>
      <c r="L1502" s="10">
        <f t="shared" si="127"/>
        <v>238</v>
      </c>
    </row>
    <row r="1503" spans="1:12" x14ac:dyDescent="0.25">
      <c r="A1503" s="1">
        <v>36167</v>
      </c>
      <c r="B1503" s="3">
        <v>126.8125</v>
      </c>
      <c r="C1503" s="3">
        <v>0</v>
      </c>
      <c r="D1503" s="3">
        <f t="shared" si="122"/>
        <v>117.03936348000001</v>
      </c>
      <c r="E1503" s="3">
        <f t="shared" si="123"/>
        <v>110.99662252500006</v>
      </c>
      <c r="F1503" s="3"/>
      <c r="G1503" t="str">
        <f t="shared" si="124"/>
        <v>HOLD</v>
      </c>
      <c r="H1503" s="5">
        <f t="shared" si="125"/>
        <v>77.835138885167922</v>
      </c>
      <c r="I1503" s="2">
        <f>IF(G1503="SELL",0,IF(G1503="BUY",ROUNDDOWN((H1502-Parameters!$B$3)/B1503,0),IF(I1502=0,0,I1502+ROUNDDOWN((H1502+I1502*C1503)/B1503,0))))</f>
        <v>196</v>
      </c>
      <c r="K1503" s="5">
        <f t="shared" si="126"/>
        <v>44.974412999999942</v>
      </c>
      <c r="L1503" s="10">
        <f t="shared" si="127"/>
        <v>238</v>
      </c>
    </row>
    <row r="1504" spans="1:12" x14ac:dyDescent="0.25">
      <c r="A1504" s="1">
        <v>36168</v>
      </c>
      <c r="B1504" s="3">
        <v>127.75</v>
      </c>
      <c r="C1504" s="3">
        <v>0</v>
      </c>
      <c r="D1504" s="3">
        <f t="shared" si="122"/>
        <v>117.45436348</v>
      </c>
      <c r="E1504" s="3">
        <f t="shared" si="123"/>
        <v>111.08459154000003</v>
      </c>
      <c r="F1504" s="3"/>
      <c r="G1504" t="str">
        <f t="shared" si="124"/>
        <v>HOLD</v>
      </c>
      <c r="H1504" s="5">
        <f t="shared" si="125"/>
        <v>77.835138885167922</v>
      </c>
      <c r="I1504" s="2">
        <f>IF(G1504="SELL",0,IF(G1504="BUY",ROUNDDOWN((H1503-Parameters!$B$3)/B1504,0),IF(I1503=0,0,I1503+ROUNDDOWN((H1503+I1503*C1504)/B1504,0))))</f>
        <v>196</v>
      </c>
      <c r="K1504" s="5">
        <f t="shared" si="126"/>
        <v>44.974412999999942</v>
      </c>
      <c r="L1504" s="10">
        <f t="shared" si="127"/>
        <v>238</v>
      </c>
    </row>
    <row r="1505" spans="1:12" x14ac:dyDescent="0.25">
      <c r="A1505" s="1">
        <v>36171</v>
      </c>
      <c r="B1505" s="3">
        <v>126.53119700000001</v>
      </c>
      <c r="C1505" s="3">
        <v>0</v>
      </c>
      <c r="D1505" s="3">
        <f t="shared" si="122"/>
        <v>117.84873741999999</v>
      </c>
      <c r="E1505" s="3">
        <f t="shared" si="123"/>
        <v>111.16677904000004</v>
      </c>
      <c r="F1505" s="3"/>
      <c r="G1505" t="str">
        <f t="shared" si="124"/>
        <v>HOLD</v>
      </c>
      <c r="H1505" s="5">
        <f t="shared" si="125"/>
        <v>77.835138885167922</v>
      </c>
      <c r="I1505" s="2">
        <f>IF(G1505="SELL",0,IF(G1505="BUY",ROUNDDOWN((H1504-Parameters!$B$3)/B1505,0),IF(I1504=0,0,I1504+ROUNDDOWN((H1504+I1504*C1505)/B1505,0))))</f>
        <v>196</v>
      </c>
      <c r="K1505" s="5">
        <f t="shared" si="126"/>
        <v>44.974412999999942</v>
      </c>
      <c r="L1505" s="10">
        <f t="shared" si="127"/>
        <v>238</v>
      </c>
    </row>
    <row r="1506" spans="1:12" x14ac:dyDescent="0.25">
      <c r="A1506" s="1">
        <v>36172</v>
      </c>
      <c r="B1506" s="3">
        <v>124.25</v>
      </c>
      <c r="C1506" s="3">
        <v>0</v>
      </c>
      <c r="D1506" s="3">
        <f t="shared" si="122"/>
        <v>118.14561347999999</v>
      </c>
      <c r="E1506" s="3">
        <f t="shared" si="123"/>
        <v>111.23990404000004</v>
      </c>
      <c r="F1506" s="3"/>
      <c r="G1506" t="str">
        <f t="shared" si="124"/>
        <v>HOLD</v>
      </c>
      <c r="H1506" s="5">
        <f t="shared" si="125"/>
        <v>77.835138885167922</v>
      </c>
      <c r="I1506" s="2">
        <f>IF(G1506="SELL",0,IF(G1506="BUY",ROUNDDOWN((H1505-Parameters!$B$3)/B1506,0),IF(I1505=0,0,I1505+ROUNDDOWN((H1505+I1505*C1506)/B1506,0))))</f>
        <v>196</v>
      </c>
      <c r="K1506" s="5">
        <f t="shared" si="126"/>
        <v>44.974412999999942</v>
      </c>
      <c r="L1506" s="10">
        <f t="shared" si="127"/>
        <v>238</v>
      </c>
    </row>
    <row r="1507" spans="1:12" x14ac:dyDescent="0.25">
      <c r="A1507" s="1">
        <v>36173</v>
      </c>
      <c r="B1507" s="3">
        <v>123.375</v>
      </c>
      <c r="C1507" s="3">
        <v>0</v>
      </c>
      <c r="D1507" s="3">
        <f t="shared" si="122"/>
        <v>118.41311347999999</v>
      </c>
      <c r="E1507" s="3">
        <f t="shared" si="123"/>
        <v>111.30896654000004</v>
      </c>
      <c r="F1507" s="3"/>
      <c r="G1507" t="str">
        <f t="shared" si="124"/>
        <v>HOLD</v>
      </c>
      <c r="H1507" s="5">
        <f t="shared" si="125"/>
        <v>77.835138885167922</v>
      </c>
      <c r="I1507" s="2">
        <f>IF(G1507="SELL",0,IF(G1507="BUY",ROUNDDOWN((H1506-Parameters!$B$3)/B1507,0),IF(I1506=0,0,I1506+ROUNDDOWN((H1506+I1506*C1507)/B1507,0))))</f>
        <v>196</v>
      </c>
      <c r="K1507" s="5">
        <f t="shared" si="126"/>
        <v>44.974412999999942</v>
      </c>
      <c r="L1507" s="10">
        <f t="shared" si="127"/>
        <v>238</v>
      </c>
    </row>
    <row r="1508" spans="1:12" x14ac:dyDescent="0.25">
      <c r="A1508" s="1">
        <v>36174</v>
      </c>
      <c r="B1508" s="3">
        <v>121.21869700000001</v>
      </c>
      <c r="C1508" s="3">
        <v>0</v>
      </c>
      <c r="D1508" s="3">
        <f t="shared" si="122"/>
        <v>118.59998741999999</v>
      </c>
      <c r="E1508" s="3">
        <f t="shared" si="123"/>
        <v>111.36537252500004</v>
      </c>
      <c r="F1508" s="3"/>
      <c r="G1508" t="str">
        <f t="shared" si="124"/>
        <v>HOLD</v>
      </c>
      <c r="H1508" s="5">
        <f t="shared" si="125"/>
        <v>77.835138885167922</v>
      </c>
      <c r="I1508" s="2">
        <f>IF(G1508="SELL",0,IF(G1508="BUY",ROUNDDOWN((H1507-Parameters!$B$3)/B1508,0),IF(I1507=0,0,I1507+ROUNDDOWN((H1507+I1507*C1508)/B1508,0))))</f>
        <v>196</v>
      </c>
      <c r="K1508" s="5">
        <f t="shared" si="126"/>
        <v>44.974412999999942</v>
      </c>
      <c r="L1508" s="10">
        <f t="shared" si="127"/>
        <v>238</v>
      </c>
    </row>
    <row r="1509" spans="1:12" x14ac:dyDescent="0.25">
      <c r="A1509" s="1">
        <v>36175</v>
      </c>
      <c r="B1509" s="3">
        <v>124.375</v>
      </c>
      <c r="C1509" s="3">
        <v>0</v>
      </c>
      <c r="D1509" s="3">
        <f t="shared" si="122"/>
        <v>118.86623742</v>
      </c>
      <c r="E1509" s="3">
        <f t="shared" si="123"/>
        <v>111.43310701500005</v>
      </c>
      <c r="F1509" s="3"/>
      <c r="G1509" t="str">
        <f t="shared" si="124"/>
        <v>HOLD</v>
      </c>
      <c r="H1509" s="5">
        <f t="shared" si="125"/>
        <v>77.835138885167922</v>
      </c>
      <c r="I1509" s="2">
        <f>IF(G1509="SELL",0,IF(G1509="BUY",ROUNDDOWN((H1508-Parameters!$B$3)/B1509,0),IF(I1508=0,0,I1508+ROUNDDOWN((H1508+I1508*C1509)/B1509,0))))</f>
        <v>196</v>
      </c>
      <c r="K1509" s="5">
        <f t="shared" si="126"/>
        <v>44.974412999999942</v>
      </c>
      <c r="L1509" s="10">
        <f t="shared" si="127"/>
        <v>238</v>
      </c>
    </row>
    <row r="1510" spans="1:12" x14ac:dyDescent="0.25">
      <c r="A1510" s="1">
        <v>36179</v>
      </c>
      <c r="B1510" s="3">
        <v>125.1875</v>
      </c>
      <c r="C1510" s="3">
        <v>0</v>
      </c>
      <c r="D1510" s="3">
        <f t="shared" si="122"/>
        <v>119.12498742</v>
      </c>
      <c r="E1510" s="3">
        <f t="shared" si="123"/>
        <v>111.49888853000004</v>
      </c>
      <c r="F1510" s="3"/>
      <c r="G1510" t="str">
        <f t="shared" si="124"/>
        <v>HOLD</v>
      </c>
      <c r="H1510" s="5">
        <f t="shared" si="125"/>
        <v>77.835138885167922</v>
      </c>
      <c r="I1510" s="2">
        <f>IF(G1510="SELL",0,IF(G1510="BUY",ROUNDDOWN((H1509-Parameters!$B$3)/B1510,0),IF(I1509=0,0,I1509+ROUNDDOWN((H1509+I1509*C1510)/B1510,0))))</f>
        <v>196</v>
      </c>
      <c r="K1510" s="5">
        <f t="shared" si="126"/>
        <v>44.974412999999942</v>
      </c>
      <c r="L1510" s="10">
        <f t="shared" si="127"/>
        <v>238</v>
      </c>
    </row>
    <row r="1511" spans="1:12" x14ac:dyDescent="0.25">
      <c r="A1511" s="1">
        <v>36180</v>
      </c>
      <c r="B1511" s="3">
        <v>126.1875</v>
      </c>
      <c r="C1511" s="3">
        <v>0</v>
      </c>
      <c r="D1511" s="3">
        <f t="shared" si="122"/>
        <v>119.37311347999999</v>
      </c>
      <c r="E1511" s="3">
        <f t="shared" si="123"/>
        <v>111.56685754500006</v>
      </c>
      <c r="F1511" s="3"/>
      <c r="G1511" t="str">
        <f t="shared" si="124"/>
        <v>HOLD</v>
      </c>
      <c r="H1511" s="5">
        <f t="shared" si="125"/>
        <v>77.835138885167922</v>
      </c>
      <c r="I1511" s="2">
        <f>IF(G1511="SELL",0,IF(G1511="BUY",ROUNDDOWN((H1510-Parameters!$B$3)/B1511,0),IF(I1510=0,0,I1510+ROUNDDOWN((H1510+I1510*C1511)/B1511,0))))</f>
        <v>196</v>
      </c>
      <c r="K1511" s="5">
        <f t="shared" si="126"/>
        <v>44.974412999999942</v>
      </c>
      <c r="L1511" s="10">
        <f t="shared" si="127"/>
        <v>238</v>
      </c>
    </row>
    <row r="1512" spans="1:12" x14ac:dyDescent="0.25">
      <c r="A1512" s="1">
        <v>36181</v>
      </c>
      <c r="B1512" s="3">
        <v>122.84369700000001</v>
      </c>
      <c r="C1512" s="3">
        <v>0</v>
      </c>
      <c r="D1512" s="3">
        <f t="shared" si="122"/>
        <v>119.54748742</v>
      </c>
      <c r="E1512" s="3">
        <f t="shared" si="123"/>
        <v>111.62263853000005</v>
      </c>
      <c r="F1512" s="3"/>
      <c r="G1512" t="str">
        <f t="shared" si="124"/>
        <v>HOLD</v>
      </c>
      <c r="H1512" s="5">
        <f t="shared" si="125"/>
        <v>77.835138885167922</v>
      </c>
      <c r="I1512" s="2">
        <f>IF(G1512="SELL",0,IF(G1512="BUY",ROUNDDOWN((H1511-Parameters!$B$3)/B1512,0),IF(I1511=0,0,I1511+ROUNDDOWN((H1511+I1511*C1512)/B1512,0))))</f>
        <v>196</v>
      </c>
      <c r="K1512" s="5">
        <f t="shared" si="126"/>
        <v>44.974412999999942</v>
      </c>
      <c r="L1512" s="10">
        <f t="shared" si="127"/>
        <v>238</v>
      </c>
    </row>
    <row r="1513" spans="1:12" x14ac:dyDescent="0.25">
      <c r="A1513" s="1">
        <v>36182</v>
      </c>
      <c r="B1513" s="3">
        <v>122.5625</v>
      </c>
      <c r="C1513" s="3">
        <v>0</v>
      </c>
      <c r="D1513" s="3">
        <f t="shared" si="122"/>
        <v>119.73248742</v>
      </c>
      <c r="E1513" s="3">
        <f t="shared" si="123"/>
        <v>111.68076353000004</v>
      </c>
      <c r="F1513" s="3"/>
      <c r="G1513" t="str">
        <f t="shared" si="124"/>
        <v>HOLD</v>
      </c>
      <c r="H1513" s="5">
        <f t="shared" si="125"/>
        <v>77.835138885167922</v>
      </c>
      <c r="I1513" s="2">
        <f>IF(G1513="SELL",0,IF(G1513="BUY",ROUNDDOWN((H1512-Parameters!$B$3)/B1513,0),IF(I1512=0,0,I1512+ROUNDDOWN((H1512+I1512*C1513)/B1513,0))))</f>
        <v>196</v>
      </c>
      <c r="K1513" s="5">
        <f t="shared" si="126"/>
        <v>44.974412999999942</v>
      </c>
      <c r="L1513" s="10">
        <f t="shared" si="127"/>
        <v>238</v>
      </c>
    </row>
    <row r="1514" spans="1:12" x14ac:dyDescent="0.25">
      <c r="A1514" s="1">
        <v>36185</v>
      </c>
      <c r="B1514" s="3">
        <v>123.8125</v>
      </c>
      <c r="C1514" s="3">
        <v>0</v>
      </c>
      <c r="D1514" s="3">
        <f t="shared" si="122"/>
        <v>119.94873742</v>
      </c>
      <c r="E1514" s="3">
        <f t="shared" si="123"/>
        <v>111.74826353000005</v>
      </c>
      <c r="F1514" s="3"/>
      <c r="G1514" t="str">
        <f t="shared" si="124"/>
        <v>HOLD</v>
      </c>
      <c r="H1514" s="5">
        <f t="shared" si="125"/>
        <v>77.835138885167922</v>
      </c>
      <c r="I1514" s="2">
        <f>IF(G1514="SELL",0,IF(G1514="BUY",ROUNDDOWN((H1513-Parameters!$B$3)/B1514,0),IF(I1513=0,0,I1513+ROUNDDOWN((H1513+I1513*C1514)/B1514,0))))</f>
        <v>196</v>
      </c>
      <c r="K1514" s="5">
        <f t="shared" si="126"/>
        <v>44.974412999999942</v>
      </c>
      <c r="L1514" s="10">
        <f t="shared" si="127"/>
        <v>238</v>
      </c>
    </row>
    <row r="1515" spans="1:12" x14ac:dyDescent="0.25">
      <c r="A1515" s="1">
        <v>36186</v>
      </c>
      <c r="B1515" s="3">
        <v>126.0625</v>
      </c>
      <c r="C1515" s="3">
        <v>0</v>
      </c>
      <c r="D1515" s="3">
        <f t="shared" si="122"/>
        <v>120.22498741999999</v>
      </c>
      <c r="E1515" s="3">
        <f t="shared" si="123"/>
        <v>111.82263853000003</v>
      </c>
      <c r="F1515" s="3"/>
      <c r="G1515" t="str">
        <f t="shared" si="124"/>
        <v>HOLD</v>
      </c>
      <c r="H1515" s="5">
        <f t="shared" si="125"/>
        <v>77.835138885167922</v>
      </c>
      <c r="I1515" s="2">
        <f>IF(G1515="SELL",0,IF(G1515="BUY",ROUNDDOWN((H1514-Parameters!$B$3)/B1515,0),IF(I1514=0,0,I1514+ROUNDDOWN((H1514+I1514*C1515)/B1515,0))))</f>
        <v>196</v>
      </c>
      <c r="K1515" s="5">
        <f t="shared" si="126"/>
        <v>44.974412999999942</v>
      </c>
      <c r="L1515" s="10">
        <f t="shared" si="127"/>
        <v>238</v>
      </c>
    </row>
    <row r="1516" spans="1:12" x14ac:dyDescent="0.25">
      <c r="A1516" s="1">
        <v>36187</v>
      </c>
      <c r="B1516" s="3">
        <v>124.59369700000001</v>
      </c>
      <c r="C1516" s="3">
        <v>0</v>
      </c>
      <c r="D1516" s="3">
        <f t="shared" si="122"/>
        <v>120.47436136</v>
      </c>
      <c r="E1516" s="3">
        <f t="shared" si="123"/>
        <v>111.89123201500004</v>
      </c>
      <c r="F1516" s="3"/>
      <c r="G1516" t="str">
        <f t="shared" si="124"/>
        <v>HOLD</v>
      </c>
      <c r="H1516" s="5">
        <f t="shared" si="125"/>
        <v>77.835138885167922</v>
      </c>
      <c r="I1516" s="2">
        <f>IF(G1516="SELL",0,IF(G1516="BUY",ROUNDDOWN((H1515-Parameters!$B$3)/B1516,0),IF(I1515=0,0,I1515+ROUNDDOWN((H1515+I1515*C1516)/B1516,0))))</f>
        <v>196</v>
      </c>
      <c r="K1516" s="5">
        <f t="shared" si="126"/>
        <v>44.974412999999942</v>
      </c>
      <c r="L1516" s="10">
        <f t="shared" si="127"/>
        <v>238</v>
      </c>
    </row>
    <row r="1517" spans="1:12" x14ac:dyDescent="0.25">
      <c r="A1517" s="1">
        <v>36188</v>
      </c>
      <c r="B1517" s="3">
        <v>126.6875</v>
      </c>
      <c r="C1517" s="3">
        <v>0</v>
      </c>
      <c r="D1517" s="3">
        <f t="shared" si="122"/>
        <v>120.74373742</v>
      </c>
      <c r="E1517" s="3">
        <f t="shared" si="123"/>
        <v>111.96560701500005</v>
      </c>
      <c r="F1517" s="3"/>
      <c r="G1517" t="str">
        <f t="shared" si="124"/>
        <v>HOLD</v>
      </c>
      <c r="H1517" s="5">
        <f t="shared" si="125"/>
        <v>77.835138885167922</v>
      </c>
      <c r="I1517" s="2">
        <f>IF(G1517="SELL",0,IF(G1517="BUY",ROUNDDOWN((H1516-Parameters!$B$3)/B1517,0),IF(I1516=0,0,I1516+ROUNDDOWN((H1516+I1516*C1517)/B1517,0))))</f>
        <v>196</v>
      </c>
      <c r="K1517" s="5">
        <f t="shared" si="126"/>
        <v>44.974412999999942</v>
      </c>
      <c r="L1517" s="10">
        <f t="shared" si="127"/>
        <v>238</v>
      </c>
    </row>
    <row r="1518" spans="1:12" x14ac:dyDescent="0.25">
      <c r="A1518" s="1">
        <v>36189</v>
      </c>
      <c r="B1518" s="3">
        <v>127.65619700000001</v>
      </c>
      <c r="C1518" s="3">
        <v>0</v>
      </c>
      <c r="D1518" s="3">
        <f t="shared" si="122"/>
        <v>121.01561136000001</v>
      </c>
      <c r="E1518" s="3">
        <f t="shared" si="123"/>
        <v>112.04326300000004</v>
      </c>
      <c r="F1518" s="3"/>
      <c r="G1518" t="str">
        <f t="shared" si="124"/>
        <v>HOLD</v>
      </c>
      <c r="H1518" s="5">
        <f t="shared" si="125"/>
        <v>77.835138885167922</v>
      </c>
      <c r="I1518" s="2">
        <f>IF(G1518="SELL",0,IF(G1518="BUY",ROUNDDOWN((H1517-Parameters!$B$3)/B1518,0),IF(I1517=0,0,I1517+ROUNDDOWN((H1517+I1517*C1518)/B1518,0))))</f>
        <v>196</v>
      </c>
      <c r="K1518" s="5">
        <f t="shared" si="126"/>
        <v>44.974412999999942</v>
      </c>
      <c r="L1518" s="10">
        <f t="shared" si="127"/>
        <v>238</v>
      </c>
    </row>
    <row r="1519" spans="1:12" x14ac:dyDescent="0.25">
      <c r="A1519" s="1">
        <v>36192</v>
      </c>
      <c r="B1519" s="3">
        <v>126.90619700000001</v>
      </c>
      <c r="C1519" s="3">
        <v>0</v>
      </c>
      <c r="D1519" s="3">
        <f t="shared" si="122"/>
        <v>121.27248530000001</v>
      </c>
      <c r="E1519" s="3">
        <f t="shared" si="123"/>
        <v>112.12373148500005</v>
      </c>
      <c r="F1519" s="3"/>
      <c r="G1519" t="str">
        <f t="shared" si="124"/>
        <v>HOLD</v>
      </c>
      <c r="H1519" s="5">
        <f t="shared" si="125"/>
        <v>77.835138885167922</v>
      </c>
      <c r="I1519" s="2">
        <f>IF(G1519="SELL",0,IF(G1519="BUY",ROUNDDOWN((H1518-Parameters!$B$3)/B1519,0),IF(I1518=0,0,I1518+ROUNDDOWN((H1518+I1518*C1519)/B1519,0))))</f>
        <v>196</v>
      </c>
      <c r="K1519" s="5">
        <f t="shared" si="126"/>
        <v>44.974412999999942</v>
      </c>
      <c r="L1519" s="10">
        <f t="shared" si="127"/>
        <v>238</v>
      </c>
    </row>
    <row r="1520" spans="1:12" x14ac:dyDescent="0.25">
      <c r="A1520" s="1">
        <v>36193</v>
      </c>
      <c r="B1520" s="3">
        <v>126.125</v>
      </c>
      <c r="C1520" s="3">
        <v>0</v>
      </c>
      <c r="D1520" s="3">
        <f t="shared" si="122"/>
        <v>121.49998530000001</v>
      </c>
      <c r="E1520" s="3">
        <f t="shared" si="123"/>
        <v>112.19295050000007</v>
      </c>
      <c r="F1520" s="3"/>
      <c r="G1520" t="str">
        <f t="shared" si="124"/>
        <v>HOLD</v>
      </c>
      <c r="H1520" s="5">
        <f t="shared" si="125"/>
        <v>77.835138885167922</v>
      </c>
      <c r="I1520" s="2">
        <f>IF(G1520="SELL",0,IF(G1520="BUY",ROUNDDOWN((H1519-Parameters!$B$3)/B1520,0),IF(I1519=0,0,I1519+ROUNDDOWN((H1519+I1519*C1520)/B1520,0))))</f>
        <v>196</v>
      </c>
      <c r="K1520" s="5">
        <f t="shared" si="126"/>
        <v>44.974412999999942</v>
      </c>
      <c r="L1520" s="10">
        <f t="shared" si="127"/>
        <v>238</v>
      </c>
    </row>
    <row r="1521" spans="1:12" x14ac:dyDescent="0.25">
      <c r="A1521" s="1">
        <v>36194</v>
      </c>
      <c r="B1521" s="3">
        <v>127.40619700000001</v>
      </c>
      <c r="C1521" s="3">
        <v>0</v>
      </c>
      <c r="D1521" s="3">
        <f t="shared" si="122"/>
        <v>121.73310924000002</v>
      </c>
      <c r="E1521" s="3">
        <f t="shared" si="123"/>
        <v>112.26873148500005</v>
      </c>
      <c r="F1521" s="3"/>
      <c r="G1521" t="str">
        <f t="shared" si="124"/>
        <v>HOLD</v>
      </c>
      <c r="H1521" s="5">
        <f t="shared" si="125"/>
        <v>77.835138885167922</v>
      </c>
      <c r="I1521" s="2">
        <f>IF(G1521="SELL",0,IF(G1521="BUY",ROUNDDOWN((H1520-Parameters!$B$3)/B1521,0),IF(I1520=0,0,I1520+ROUNDDOWN((H1520+I1520*C1521)/B1521,0))))</f>
        <v>196</v>
      </c>
      <c r="K1521" s="5">
        <f t="shared" si="126"/>
        <v>44.974412999999942</v>
      </c>
      <c r="L1521" s="10">
        <f t="shared" si="127"/>
        <v>238</v>
      </c>
    </row>
    <row r="1522" spans="1:12" x14ac:dyDescent="0.25">
      <c r="A1522" s="1">
        <v>36195</v>
      </c>
      <c r="B1522" s="3">
        <v>125.5</v>
      </c>
      <c r="C1522" s="3">
        <v>0</v>
      </c>
      <c r="D1522" s="3">
        <f t="shared" si="122"/>
        <v>121.91060924000001</v>
      </c>
      <c r="E1522" s="3">
        <f t="shared" si="123"/>
        <v>112.33232550000004</v>
      </c>
      <c r="F1522" s="3"/>
      <c r="G1522" t="str">
        <f t="shared" si="124"/>
        <v>HOLD</v>
      </c>
      <c r="H1522" s="5">
        <f t="shared" si="125"/>
        <v>77.835138885167922</v>
      </c>
      <c r="I1522" s="2">
        <f>IF(G1522="SELL",0,IF(G1522="BUY",ROUNDDOWN((H1521-Parameters!$B$3)/B1522,0),IF(I1521=0,0,I1521+ROUNDDOWN((H1521+I1521*C1522)/B1522,0))))</f>
        <v>196</v>
      </c>
      <c r="K1522" s="5">
        <f t="shared" si="126"/>
        <v>44.974412999999942</v>
      </c>
      <c r="L1522" s="10">
        <f t="shared" si="127"/>
        <v>238</v>
      </c>
    </row>
    <row r="1523" spans="1:12" x14ac:dyDescent="0.25">
      <c r="A1523" s="1">
        <v>36196</v>
      </c>
      <c r="B1523" s="3">
        <v>124.0625</v>
      </c>
      <c r="C1523" s="3">
        <v>0</v>
      </c>
      <c r="D1523" s="3">
        <f t="shared" si="122"/>
        <v>122.00435924000001</v>
      </c>
      <c r="E1523" s="3">
        <f t="shared" si="123"/>
        <v>112.38716951500005</v>
      </c>
      <c r="F1523" s="3"/>
      <c r="G1523" t="str">
        <f t="shared" si="124"/>
        <v>HOLD</v>
      </c>
      <c r="H1523" s="5">
        <f t="shared" si="125"/>
        <v>77.835138885167922</v>
      </c>
      <c r="I1523" s="2">
        <f>IF(G1523="SELL",0,IF(G1523="BUY",ROUNDDOWN((H1522-Parameters!$B$3)/B1523,0),IF(I1522=0,0,I1522+ROUNDDOWN((H1522+I1522*C1523)/B1523,0))))</f>
        <v>196</v>
      </c>
      <c r="K1523" s="5">
        <f t="shared" si="126"/>
        <v>44.974412999999942</v>
      </c>
      <c r="L1523" s="10">
        <f t="shared" si="127"/>
        <v>238</v>
      </c>
    </row>
    <row r="1524" spans="1:12" x14ac:dyDescent="0.25">
      <c r="A1524" s="1">
        <v>36199</v>
      </c>
      <c r="B1524" s="3">
        <v>124.3125</v>
      </c>
      <c r="C1524" s="3">
        <v>0</v>
      </c>
      <c r="D1524" s="3">
        <f t="shared" si="122"/>
        <v>122.11810924000001</v>
      </c>
      <c r="E1524" s="3">
        <f t="shared" si="123"/>
        <v>112.44873201500006</v>
      </c>
      <c r="F1524" s="3"/>
      <c r="G1524" t="str">
        <f t="shared" si="124"/>
        <v>HOLD</v>
      </c>
      <c r="H1524" s="5">
        <f t="shared" si="125"/>
        <v>77.835138885167922</v>
      </c>
      <c r="I1524" s="2">
        <f>IF(G1524="SELL",0,IF(G1524="BUY",ROUNDDOWN((H1523-Parameters!$B$3)/B1524,0),IF(I1523=0,0,I1523+ROUNDDOWN((H1523+I1523*C1524)/B1524,0))))</f>
        <v>196</v>
      </c>
      <c r="K1524" s="5">
        <f t="shared" si="126"/>
        <v>44.974412999999942</v>
      </c>
      <c r="L1524" s="10">
        <f t="shared" si="127"/>
        <v>238</v>
      </c>
    </row>
    <row r="1525" spans="1:12" x14ac:dyDescent="0.25">
      <c r="A1525" s="1">
        <v>36200</v>
      </c>
      <c r="B1525" s="3">
        <v>121.53119700000001</v>
      </c>
      <c r="C1525" s="3">
        <v>0</v>
      </c>
      <c r="D1525" s="3">
        <f t="shared" ref="D1525:D1588" si="128">AVERAGE(B1476:B1525)</f>
        <v>122.17623318000001</v>
      </c>
      <c r="E1525" s="3">
        <f t="shared" si="123"/>
        <v>112.50232550000004</v>
      </c>
      <c r="F1525" s="3"/>
      <c r="G1525" t="str">
        <f t="shared" si="124"/>
        <v>HOLD</v>
      </c>
      <c r="H1525" s="5">
        <f t="shared" si="125"/>
        <v>77.835138885167922</v>
      </c>
      <c r="I1525" s="2">
        <f>IF(G1525="SELL",0,IF(G1525="BUY",ROUNDDOWN((H1524-Parameters!$B$3)/B1525,0),IF(I1524=0,0,I1524+ROUNDDOWN((H1524+I1524*C1525)/B1525,0))))</f>
        <v>196</v>
      </c>
      <c r="K1525" s="5">
        <f t="shared" si="126"/>
        <v>44.974412999999942</v>
      </c>
      <c r="L1525" s="10">
        <f t="shared" si="127"/>
        <v>238</v>
      </c>
    </row>
    <row r="1526" spans="1:12" x14ac:dyDescent="0.25">
      <c r="A1526" s="1">
        <v>36201</v>
      </c>
      <c r="B1526" s="3">
        <v>122.3125</v>
      </c>
      <c r="C1526" s="3">
        <v>0</v>
      </c>
      <c r="D1526" s="3">
        <f t="shared" si="128"/>
        <v>122.23248318000002</v>
      </c>
      <c r="E1526" s="3">
        <f t="shared" si="123"/>
        <v>112.57029451500004</v>
      </c>
      <c r="F1526" s="3"/>
      <c r="G1526" t="str">
        <f t="shared" si="124"/>
        <v>HOLD</v>
      </c>
      <c r="H1526" s="5">
        <f t="shared" si="125"/>
        <v>77.835138885167922</v>
      </c>
      <c r="I1526" s="2">
        <f>IF(G1526="SELL",0,IF(G1526="BUY",ROUNDDOWN((H1525-Parameters!$B$3)/B1526,0),IF(I1525=0,0,I1525+ROUNDDOWN((H1525+I1525*C1526)/B1526,0))))</f>
        <v>196</v>
      </c>
      <c r="K1526" s="5">
        <f t="shared" si="126"/>
        <v>44.974412999999942</v>
      </c>
      <c r="L1526" s="10">
        <f t="shared" si="127"/>
        <v>238</v>
      </c>
    </row>
    <row r="1527" spans="1:12" x14ac:dyDescent="0.25">
      <c r="A1527" s="1">
        <v>36202</v>
      </c>
      <c r="B1527" s="3">
        <v>125.125</v>
      </c>
      <c r="C1527" s="3">
        <v>0</v>
      </c>
      <c r="D1527" s="3">
        <f t="shared" si="128"/>
        <v>122.41248318000002</v>
      </c>
      <c r="E1527" s="3">
        <f t="shared" si="123"/>
        <v>112.65310701500005</v>
      </c>
      <c r="F1527" s="3"/>
      <c r="G1527" t="str">
        <f t="shared" si="124"/>
        <v>HOLD</v>
      </c>
      <c r="H1527" s="5">
        <f t="shared" si="125"/>
        <v>77.835138885167922</v>
      </c>
      <c r="I1527" s="2">
        <f>IF(G1527="SELL",0,IF(G1527="BUY",ROUNDDOWN((H1526-Parameters!$B$3)/B1527,0),IF(I1526=0,0,I1526+ROUNDDOWN((H1526+I1526*C1527)/B1527,0))))</f>
        <v>196</v>
      </c>
      <c r="K1527" s="5">
        <f t="shared" si="126"/>
        <v>44.974412999999942</v>
      </c>
      <c r="L1527" s="10">
        <f t="shared" si="127"/>
        <v>238</v>
      </c>
    </row>
    <row r="1528" spans="1:12" x14ac:dyDescent="0.25">
      <c r="A1528" s="1">
        <v>36203</v>
      </c>
      <c r="B1528" s="3">
        <v>123.625</v>
      </c>
      <c r="C1528" s="3">
        <v>0</v>
      </c>
      <c r="D1528" s="3">
        <f t="shared" si="128"/>
        <v>122.53248318000001</v>
      </c>
      <c r="E1528" s="3">
        <f t="shared" si="123"/>
        <v>112.72466951500004</v>
      </c>
      <c r="F1528" s="3"/>
      <c r="G1528" t="str">
        <f t="shared" si="124"/>
        <v>HOLD</v>
      </c>
      <c r="H1528" s="5">
        <f t="shared" si="125"/>
        <v>77.835138885167922</v>
      </c>
      <c r="I1528" s="2">
        <f>IF(G1528="SELL",0,IF(G1528="BUY",ROUNDDOWN((H1527-Parameters!$B$3)/B1528,0),IF(I1527=0,0,I1527+ROUNDDOWN((H1527+I1527*C1528)/B1528,0))))</f>
        <v>196</v>
      </c>
      <c r="K1528" s="5">
        <f t="shared" si="126"/>
        <v>44.974412999999942</v>
      </c>
      <c r="L1528" s="10">
        <f t="shared" si="127"/>
        <v>238</v>
      </c>
    </row>
    <row r="1529" spans="1:12" x14ac:dyDescent="0.25">
      <c r="A1529" s="1">
        <v>36207</v>
      </c>
      <c r="B1529" s="3">
        <v>122.875</v>
      </c>
      <c r="C1529" s="3">
        <v>0</v>
      </c>
      <c r="D1529" s="3">
        <f t="shared" si="128"/>
        <v>122.64435924000001</v>
      </c>
      <c r="E1529" s="3">
        <f t="shared" si="123"/>
        <v>112.78232603000004</v>
      </c>
      <c r="F1529" s="3"/>
      <c r="G1529" t="str">
        <f t="shared" si="124"/>
        <v>HOLD</v>
      </c>
      <c r="H1529" s="5">
        <f t="shared" si="125"/>
        <v>77.835138885167922</v>
      </c>
      <c r="I1529" s="2">
        <f>IF(G1529="SELL",0,IF(G1529="BUY",ROUNDDOWN((H1528-Parameters!$B$3)/B1529,0),IF(I1528=0,0,I1528+ROUNDDOWN((H1528+I1528*C1529)/B1529,0))))</f>
        <v>196</v>
      </c>
      <c r="K1529" s="5">
        <f t="shared" si="126"/>
        <v>44.974412999999942</v>
      </c>
      <c r="L1529" s="10">
        <f t="shared" si="127"/>
        <v>238</v>
      </c>
    </row>
    <row r="1530" spans="1:12" x14ac:dyDescent="0.25">
      <c r="A1530" s="1">
        <v>36208</v>
      </c>
      <c r="B1530" s="3">
        <v>122.75</v>
      </c>
      <c r="C1530" s="3">
        <v>0</v>
      </c>
      <c r="D1530" s="3">
        <f t="shared" si="128"/>
        <v>122.79248530000001</v>
      </c>
      <c r="E1530" s="3">
        <f t="shared" si="123"/>
        <v>112.83310754500003</v>
      </c>
      <c r="F1530" s="3"/>
      <c r="G1530" t="str">
        <f t="shared" si="124"/>
        <v>HOLD</v>
      </c>
      <c r="H1530" s="5">
        <f t="shared" si="125"/>
        <v>77.835138885167922</v>
      </c>
      <c r="I1530" s="2">
        <f>IF(G1530="SELL",0,IF(G1530="BUY",ROUNDDOWN((H1529-Parameters!$B$3)/B1530,0),IF(I1529=0,0,I1529+ROUNDDOWN((H1529+I1529*C1530)/B1530,0))))</f>
        <v>196</v>
      </c>
      <c r="K1530" s="5">
        <f t="shared" si="126"/>
        <v>44.974412999999942</v>
      </c>
      <c r="L1530" s="10">
        <f t="shared" si="127"/>
        <v>238</v>
      </c>
    </row>
    <row r="1531" spans="1:12" x14ac:dyDescent="0.25">
      <c r="A1531" s="1">
        <v>36209</v>
      </c>
      <c r="B1531" s="3">
        <v>123.71869700000001</v>
      </c>
      <c r="C1531" s="3">
        <v>0</v>
      </c>
      <c r="D1531" s="3">
        <f t="shared" si="128"/>
        <v>122.89935924000001</v>
      </c>
      <c r="E1531" s="3">
        <f t="shared" si="123"/>
        <v>112.89013853000004</v>
      </c>
      <c r="F1531" s="3"/>
      <c r="G1531" t="str">
        <f t="shared" si="124"/>
        <v>HOLD</v>
      </c>
      <c r="H1531" s="5">
        <f t="shared" si="125"/>
        <v>77.835138885167922</v>
      </c>
      <c r="I1531" s="2">
        <f>IF(G1531="SELL",0,IF(G1531="BUY",ROUNDDOWN((H1530-Parameters!$B$3)/B1531,0),IF(I1530=0,0,I1530+ROUNDDOWN((H1530+I1530*C1531)/B1531,0))))</f>
        <v>196</v>
      </c>
      <c r="K1531" s="5">
        <f t="shared" si="126"/>
        <v>44.974412999999942</v>
      </c>
      <c r="L1531" s="10">
        <f t="shared" si="127"/>
        <v>238</v>
      </c>
    </row>
    <row r="1532" spans="1:12" x14ac:dyDescent="0.25">
      <c r="A1532" s="1">
        <v>36210</v>
      </c>
      <c r="B1532" s="3">
        <v>124.25</v>
      </c>
      <c r="C1532" s="3">
        <v>0</v>
      </c>
      <c r="D1532" s="3">
        <f t="shared" si="128"/>
        <v>123.00560924000001</v>
      </c>
      <c r="E1532" s="3">
        <f t="shared" si="123"/>
        <v>112.95373254500004</v>
      </c>
      <c r="F1532" s="3"/>
      <c r="G1532" t="str">
        <f t="shared" si="124"/>
        <v>HOLD</v>
      </c>
      <c r="H1532" s="5">
        <f t="shared" si="125"/>
        <v>77.835138885167922</v>
      </c>
      <c r="I1532" s="2">
        <f>IF(G1532="SELL",0,IF(G1532="BUY",ROUNDDOWN((H1531-Parameters!$B$3)/B1532,0),IF(I1531=0,0,I1531+ROUNDDOWN((H1531+I1531*C1532)/B1532,0))))</f>
        <v>196</v>
      </c>
      <c r="K1532" s="5">
        <f t="shared" si="126"/>
        <v>44.974412999999942</v>
      </c>
      <c r="L1532" s="10">
        <f t="shared" si="127"/>
        <v>238</v>
      </c>
    </row>
    <row r="1533" spans="1:12" x14ac:dyDescent="0.25">
      <c r="A1533" s="1">
        <v>36213</v>
      </c>
      <c r="B1533" s="3">
        <v>127.5625</v>
      </c>
      <c r="C1533" s="3">
        <v>0</v>
      </c>
      <c r="D1533" s="3">
        <f t="shared" si="128"/>
        <v>123.1887353</v>
      </c>
      <c r="E1533" s="3">
        <f t="shared" si="123"/>
        <v>113.04045156000004</v>
      </c>
      <c r="F1533" s="3"/>
      <c r="G1533" t="str">
        <f t="shared" si="124"/>
        <v>HOLD</v>
      </c>
      <c r="H1533" s="5">
        <f t="shared" si="125"/>
        <v>77.835138885167922</v>
      </c>
      <c r="I1533" s="2">
        <f>IF(G1533="SELL",0,IF(G1533="BUY",ROUNDDOWN((H1532-Parameters!$B$3)/B1533,0),IF(I1532=0,0,I1532+ROUNDDOWN((H1532+I1532*C1533)/B1533,0))))</f>
        <v>196</v>
      </c>
      <c r="K1533" s="5">
        <f t="shared" si="126"/>
        <v>44.974412999999942</v>
      </c>
      <c r="L1533" s="10">
        <f t="shared" si="127"/>
        <v>238</v>
      </c>
    </row>
    <row r="1534" spans="1:12" x14ac:dyDescent="0.25">
      <c r="A1534" s="1">
        <v>36214</v>
      </c>
      <c r="B1534" s="3">
        <v>127.5</v>
      </c>
      <c r="C1534" s="3">
        <v>0</v>
      </c>
      <c r="D1534" s="3">
        <f t="shared" si="128"/>
        <v>123.36623530000001</v>
      </c>
      <c r="E1534" s="3">
        <f t="shared" si="123"/>
        <v>113.13123307500004</v>
      </c>
      <c r="F1534" s="3"/>
      <c r="G1534" t="str">
        <f t="shared" si="124"/>
        <v>HOLD</v>
      </c>
      <c r="H1534" s="5">
        <f t="shared" si="125"/>
        <v>77.835138885167922</v>
      </c>
      <c r="I1534" s="2">
        <f>IF(G1534="SELL",0,IF(G1534="BUY",ROUNDDOWN((H1533-Parameters!$B$3)/B1534,0),IF(I1533=0,0,I1533+ROUNDDOWN((H1533+I1533*C1534)/B1534,0))))</f>
        <v>196</v>
      </c>
      <c r="K1534" s="5">
        <f t="shared" si="126"/>
        <v>44.974412999999942</v>
      </c>
      <c r="L1534" s="10">
        <f t="shared" si="127"/>
        <v>238</v>
      </c>
    </row>
    <row r="1535" spans="1:12" x14ac:dyDescent="0.25">
      <c r="A1535" s="1">
        <v>36215</v>
      </c>
      <c r="B1535" s="3">
        <v>125.25</v>
      </c>
      <c r="C1535" s="3">
        <v>0</v>
      </c>
      <c r="D1535" s="3">
        <f t="shared" si="128"/>
        <v>123.53342326000001</v>
      </c>
      <c r="E1535" s="3">
        <f t="shared" si="123"/>
        <v>113.20185807500003</v>
      </c>
      <c r="F1535" s="3"/>
      <c r="G1535" t="str">
        <f t="shared" si="124"/>
        <v>HOLD</v>
      </c>
      <c r="H1535" s="5">
        <f t="shared" si="125"/>
        <v>77.835138885167922</v>
      </c>
      <c r="I1535" s="2">
        <f>IF(G1535="SELL",0,IF(G1535="BUY",ROUNDDOWN((H1534-Parameters!$B$3)/B1535,0),IF(I1534=0,0,I1534+ROUNDDOWN((H1534+I1534*C1535)/B1535,0))))</f>
        <v>196</v>
      </c>
      <c r="K1535" s="5">
        <f t="shared" si="126"/>
        <v>44.974412999999942</v>
      </c>
      <c r="L1535" s="10">
        <f t="shared" si="127"/>
        <v>238</v>
      </c>
    </row>
    <row r="1536" spans="1:12" x14ac:dyDescent="0.25">
      <c r="A1536" s="1">
        <v>36216</v>
      </c>
      <c r="B1536" s="3">
        <v>124.0625</v>
      </c>
      <c r="C1536" s="3">
        <v>0</v>
      </c>
      <c r="D1536" s="3">
        <f t="shared" si="128"/>
        <v>123.67217325999998</v>
      </c>
      <c r="E1536" s="3">
        <f t="shared" si="123"/>
        <v>113.26842057500004</v>
      </c>
      <c r="F1536" s="3"/>
      <c r="G1536" t="str">
        <f t="shared" si="124"/>
        <v>HOLD</v>
      </c>
      <c r="H1536" s="5">
        <f t="shared" si="125"/>
        <v>77.835138885167922</v>
      </c>
      <c r="I1536" s="2">
        <f>IF(G1536="SELL",0,IF(G1536="BUY",ROUNDDOWN((H1535-Parameters!$B$3)/B1536,0),IF(I1535=0,0,I1535+ROUNDDOWN((H1535+I1535*C1536)/B1536,0))))</f>
        <v>196</v>
      </c>
      <c r="K1536" s="5">
        <f t="shared" si="126"/>
        <v>44.974412999999942</v>
      </c>
      <c r="L1536" s="10">
        <f t="shared" si="127"/>
        <v>238</v>
      </c>
    </row>
    <row r="1537" spans="1:12" x14ac:dyDescent="0.25">
      <c r="A1537" s="1">
        <v>36217</v>
      </c>
      <c r="B1537" s="3">
        <v>123.5625</v>
      </c>
      <c r="C1537" s="3">
        <v>0</v>
      </c>
      <c r="D1537" s="3">
        <f t="shared" si="128"/>
        <v>123.86842325999999</v>
      </c>
      <c r="E1537" s="3">
        <f t="shared" si="123"/>
        <v>113.32654557500004</v>
      </c>
      <c r="F1537" s="3"/>
      <c r="G1537" t="str">
        <f t="shared" si="124"/>
        <v>HOLD</v>
      </c>
      <c r="H1537" s="5">
        <f t="shared" si="125"/>
        <v>77.835138885167922</v>
      </c>
      <c r="I1537" s="2">
        <f>IF(G1537="SELL",0,IF(G1537="BUY",ROUNDDOWN((H1536-Parameters!$B$3)/B1537,0),IF(I1536=0,0,I1536+ROUNDDOWN((H1536+I1536*C1537)/B1537,0))))</f>
        <v>196</v>
      </c>
      <c r="K1537" s="5">
        <f t="shared" si="126"/>
        <v>44.974412999999942</v>
      </c>
      <c r="L1537" s="10">
        <f t="shared" si="127"/>
        <v>238</v>
      </c>
    </row>
    <row r="1538" spans="1:12" x14ac:dyDescent="0.25">
      <c r="A1538" s="1">
        <v>36220</v>
      </c>
      <c r="B1538" s="3">
        <v>123.90619700000001</v>
      </c>
      <c r="C1538" s="3">
        <v>0</v>
      </c>
      <c r="D1538" s="3">
        <f t="shared" si="128"/>
        <v>124.01279719999998</v>
      </c>
      <c r="E1538" s="3">
        <f t="shared" si="123"/>
        <v>113.38498307500004</v>
      </c>
      <c r="F1538" s="3"/>
      <c r="G1538" t="str">
        <f t="shared" si="124"/>
        <v>HOLD</v>
      </c>
      <c r="H1538" s="5">
        <f t="shared" si="125"/>
        <v>77.835138885167922</v>
      </c>
      <c r="I1538" s="2">
        <f>IF(G1538="SELL",0,IF(G1538="BUY",ROUNDDOWN((H1537-Parameters!$B$3)/B1538,0),IF(I1537=0,0,I1537+ROUNDDOWN((H1537+I1537*C1538)/B1538,0))))</f>
        <v>196</v>
      </c>
      <c r="K1538" s="5">
        <f t="shared" si="126"/>
        <v>44.974412999999942</v>
      </c>
      <c r="L1538" s="10">
        <f t="shared" si="127"/>
        <v>238</v>
      </c>
    </row>
    <row r="1539" spans="1:12" x14ac:dyDescent="0.25">
      <c r="A1539" s="1">
        <v>36221</v>
      </c>
      <c r="B1539" s="3">
        <v>122.8125</v>
      </c>
      <c r="C1539" s="3">
        <v>0</v>
      </c>
      <c r="D1539" s="3">
        <f t="shared" si="128"/>
        <v>124.13842325999998</v>
      </c>
      <c r="E1539" s="3">
        <f t="shared" si="123"/>
        <v>113.44076459000003</v>
      </c>
      <c r="F1539" s="3"/>
      <c r="G1539" t="str">
        <f t="shared" si="124"/>
        <v>HOLD</v>
      </c>
      <c r="H1539" s="5">
        <f t="shared" si="125"/>
        <v>77.835138885167922</v>
      </c>
      <c r="I1539" s="2">
        <f>IF(G1539="SELL",0,IF(G1539="BUY",ROUNDDOWN((H1538-Parameters!$B$3)/B1539,0),IF(I1538=0,0,I1538+ROUNDDOWN((H1538+I1538*C1539)/B1539,0))))</f>
        <v>196</v>
      </c>
      <c r="K1539" s="5">
        <f t="shared" si="126"/>
        <v>44.974412999999942</v>
      </c>
      <c r="L1539" s="10">
        <f t="shared" si="127"/>
        <v>238</v>
      </c>
    </row>
    <row r="1540" spans="1:12" x14ac:dyDescent="0.25">
      <c r="A1540" s="1">
        <v>36222</v>
      </c>
      <c r="B1540" s="3">
        <v>123.46869700000001</v>
      </c>
      <c r="C1540" s="3">
        <v>0</v>
      </c>
      <c r="D1540" s="3">
        <f t="shared" si="128"/>
        <v>124.23998516</v>
      </c>
      <c r="E1540" s="3">
        <f t="shared" si="123"/>
        <v>113.50295209000004</v>
      </c>
      <c r="F1540" s="3"/>
      <c r="G1540" t="str">
        <f t="shared" si="124"/>
        <v>HOLD</v>
      </c>
      <c r="H1540" s="5">
        <f t="shared" si="125"/>
        <v>77.835138885167922</v>
      </c>
      <c r="I1540" s="2">
        <f>IF(G1540="SELL",0,IF(G1540="BUY",ROUNDDOWN((H1539-Parameters!$B$3)/B1540,0),IF(I1539=0,0,I1539+ROUNDDOWN((H1539+I1539*C1540)/B1540,0))))</f>
        <v>196</v>
      </c>
      <c r="K1540" s="5">
        <f t="shared" si="126"/>
        <v>44.974412999999942</v>
      </c>
      <c r="L1540" s="10">
        <f t="shared" si="127"/>
        <v>238</v>
      </c>
    </row>
    <row r="1541" spans="1:12" x14ac:dyDescent="0.25">
      <c r="A1541" s="1">
        <v>36223</v>
      </c>
      <c r="B1541" s="3">
        <v>125.03119700000001</v>
      </c>
      <c r="C1541" s="3">
        <v>0</v>
      </c>
      <c r="D1541" s="3">
        <f t="shared" si="128"/>
        <v>124.3706091</v>
      </c>
      <c r="E1541" s="3">
        <f t="shared" si="123"/>
        <v>113.57513959000003</v>
      </c>
      <c r="F1541" s="3"/>
      <c r="G1541" t="str">
        <f t="shared" si="124"/>
        <v>HOLD</v>
      </c>
      <c r="H1541" s="5">
        <f t="shared" si="125"/>
        <v>77.835138885167922</v>
      </c>
      <c r="I1541" s="2">
        <f>IF(G1541="SELL",0,IF(G1541="BUY",ROUNDDOWN((H1540-Parameters!$B$3)/B1541,0),IF(I1540=0,0,I1540+ROUNDDOWN((H1540+I1540*C1541)/B1541,0))))</f>
        <v>196</v>
      </c>
      <c r="K1541" s="5">
        <f t="shared" si="126"/>
        <v>44.974412999999942</v>
      </c>
      <c r="L1541" s="10">
        <f t="shared" si="127"/>
        <v>238</v>
      </c>
    </row>
    <row r="1542" spans="1:12" x14ac:dyDescent="0.25">
      <c r="A1542" s="1">
        <v>36224</v>
      </c>
      <c r="B1542" s="3">
        <v>127.54679899999999</v>
      </c>
      <c r="C1542" s="3">
        <v>0</v>
      </c>
      <c r="D1542" s="3">
        <f t="shared" si="128"/>
        <v>124.51842113999999</v>
      </c>
      <c r="E1542" s="3">
        <f t="shared" si="123"/>
        <v>113.65615510000003</v>
      </c>
      <c r="F1542" s="3"/>
      <c r="G1542" t="str">
        <f t="shared" si="124"/>
        <v>HOLD</v>
      </c>
      <c r="H1542" s="5">
        <f t="shared" si="125"/>
        <v>77.835138885167922</v>
      </c>
      <c r="I1542" s="2">
        <f>IF(G1542="SELL",0,IF(G1542="BUY",ROUNDDOWN((H1541-Parameters!$B$3)/B1542,0),IF(I1541=0,0,I1541+ROUNDDOWN((H1541+I1541*C1542)/B1542,0))))</f>
        <v>196</v>
      </c>
      <c r="K1542" s="5">
        <f t="shared" si="126"/>
        <v>44.974412999999942</v>
      </c>
      <c r="L1542" s="10">
        <f t="shared" si="127"/>
        <v>238</v>
      </c>
    </row>
    <row r="1543" spans="1:12" x14ac:dyDescent="0.25">
      <c r="A1543" s="1">
        <v>36227</v>
      </c>
      <c r="B1543" s="3">
        <v>128.375</v>
      </c>
      <c r="C1543" s="3">
        <v>0</v>
      </c>
      <c r="D1543" s="3">
        <f t="shared" si="128"/>
        <v>124.67217113999999</v>
      </c>
      <c r="E1543" s="3">
        <f t="shared" si="123"/>
        <v>113.73599911500003</v>
      </c>
      <c r="F1543" s="3"/>
      <c r="G1543" t="str">
        <f t="shared" si="124"/>
        <v>HOLD</v>
      </c>
      <c r="H1543" s="5">
        <f t="shared" si="125"/>
        <v>77.835138885167922</v>
      </c>
      <c r="I1543" s="2">
        <f>IF(G1543="SELL",0,IF(G1543="BUY",ROUNDDOWN((H1542-Parameters!$B$3)/B1543,0),IF(I1542=0,0,I1542+ROUNDDOWN((H1542+I1542*C1543)/B1543,0))))</f>
        <v>196</v>
      </c>
      <c r="K1543" s="5">
        <f t="shared" si="126"/>
        <v>44.974412999999942</v>
      </c>
      <c r="L1543" s="10">
        <f t="shared" si="127"/>
        <v>238</v>
      </c>
    </row>
    <row r="1544" spans="1:12" x14ac:dyDescent="0.25">
      <c r="A1544" s="1">
        <v>36228</v>
      </c>
      <c r="B1544" s="3">
        <v>128.0625</v>
      </c>
      <c r="C1544" s="3">
        <v>0</v>
      </c>
      <c r="D1544" s="3">
        <f t="shared" si="128"/>
        <v>124.76904719999999</v>
      </c>
      <c r="E1544" s="3">
        <f t="shared" si="123"/>
        <v>113.81787411500004</v>
      </c>
      <c r="F1544" s="3"/>
      <c r="G1544" t="str">
        <f t="shared" si="124"/>
        <v>HOLD</v>
      </c>
      <c r="H1544" s="5">
        <f t="shared" si="125"/>
        <v>77.835138885167922</v>
      </c>
      <c r="I1544" s="2">
        <f>IF(G1544="SELL",0,IF(G1544="BUY",ROUNDDOWN((H1543-Parameters!$B$3)/B1544,0),IF(I1543=0,0,I1543+ROUNDDOWN((H1543+I1543*C1544)/B1544,0))))</f>
        <v>196</v>
      </c>
      <c r="K1544" s="5">
        <f t="shared" si="126"/>
        <v>44.974412999999942</v>
      </c>
      <c r="L1544" s="10">
        <f t="shared" si="127"/>
        <v>238</v>
      </c>
    </row>
    <row r="1545" spans="1:12" x14ac:dyDescent="0.25">
      <c r="A1545" s="1">
        <v>36229</v>
      </c>
      <c r="B1545" s="3">
        <v>129.1875</v>
      </c>
      <c r="C1545" s="3">
        <v>0</v>
      </c>
      <c r="D1545" s="3">
        <f t="shared" si="128"/>
        <v>124.89904719999998</v>
      </c>
      <c r="E1545" s="3">
        <f t="shared" si="123"/>
        <v>113.90756161500003</v>
      </c>
      <c r="F1545" s="3"/>
      <c r="G1545" t="str">
        <f t="shared" si="124"/>
        <v>HOLD</v>
      </c>
      <c r="H1545" s="5">
        <f t="shared" si="125"/>
        <v>77.835138885167922</v>
      </c>
      <c r="I1545" s="2">
        <f>IF(G1545="SELL",0,IF(G1545="BUY",ROUNDDOWN((H1544-Parameters!$B$3)/B1545,0),IF(I1544=0,0,I1544+ROUNDDOWN((H1544+I1544*C1545)/B1545,0))))</f>
        <v>196</v>
      </c>
      <c r="K1545" s="5">
        <f t="shared" si="126"/>
        <v>44.974412999999942</v>
      </c>
      <c r="L1545" s="10">
        <f t="shared" si="127"/>
        <v>238</v>
      </c>
    </row>
    <row r="1546" spans="1:12" x14ac:dyDescent="0.25">
      <c r="A1546" s="1">
        <v>36230</v>
      </c>
      <c r="B1546" s="3">
        <v>130.625</v>
      </c>
      <c r="C1546" s="3">
        <v>0</v>
      </c>
      <c r="D1546" s="3">
        <f t="shared" si="128"/>
        <v>125.06404719999999</v>
      </c>
      <c r="E1546" s="3">
        <f t="shared" ref="E1546:E1609" si="129">AVERAGE(B1347:B1546)</f>
        <v>114.01334313000002</v>
      </c>
      <c r="F1546" s="3"/>
      <c r="G1546" t="str">
        <f t="shared" si="124"/>
        <v>HOLD</v>
      </c>
      <c r="H1546" s="5">
        <f t="shared" si="125"/>
        <v>77.835138885167922</v>
      </c>
      <c r="I1546" s="2">
        <f>IF(G1546="SELL",0,IF(G1546="BUY",ROUNDDOWN((H1545-Parameters!$B$3)/B1546,0),IF(I1545=0,0,I1545+ROUNDDOWN((H1545+I1545*C1546)/B1546,0))))</f>
        <v>196</v>
      </c>
      <c r="K1546" s="5">
        <f t="shared" si="126"/>
        <v>44.974412999999942</v>
      </c>
      <c r="L1546" s="10">
        <f t="shared" si="127"/>
        <v>238</v>
      </c>
    </row>
    <row r="1547" spans="1:12" x14ac:dyDescent="0.25">
      <c r="A1547" s="1">
        <v>36231</v>
      </c>
      <c r="B1547" s="3">
        <v>129.375</v>
      </c>
      <c r="C1547" s="3">
        <v>0</v>
      </c>
      <c r="D1547" s="3">
        <f t="shared" si="128"/>
        <v>125.16529719999998</v>
      </c>
      <c r="E1547" s="3">
        <f t="shared" si="129"/>
        <v>114.11209313000003</v>
      </c>
      <c r="F1547" s="3"/>
      <c r="G1547" t="str">
        <f t="shared" si="124"/>
        <v>HOLD</v>
      </c>
      <c r="H1547" s="5">
        <f t="shared" si="125"/>
        <v>77.835138885167922</v>
      </c>
      <c r="I1547" s="2">
        <f>IF(G1547="SELL",0,IF(G1547="BUY",ROUNDDOWN((H1546-Parameters!$B$3)/B1547,0),IF(I1546=0,0,I1546+ROUNDDOWN((H1546+I1546*C1547)/B1547,0))))</f>
        <v>196</v>
      </c>
      <c r="K1547" s="5">
        <f t="shared" si="126"/>
        <v>44.974412999999942</v>
      </c>
      <c r="L1547" s="10">
        <f t="shared" si="127"/>
        <v>238</v>
      </c>
    </row>
    <row r="1548" spans="1:12" x14ac:dyDescent="0.25">
      <c r="A1548" s="1">
        <v>36234</v>
      </c>
      <c r="B1548" s="3">
        <v>131.218704</v>
      </c>
      <c r="C1548" s="3">
        <v>0</v>
      </c>
      <c r="D1548" s="3">
        <f t="shared" si="128"/>
        <v>125.32342127999999</v>
      </c>
      <c r="E1548" s="3">
        <f t="shared" si="129"/>
        <v>114.21756165000002</v>
      </c>
      <c r="F1548" s="3"/>
      <c r="G1548" t="str">
        <f t="shared" ref="G1548:G1611" si="130">IF(OR(AND(D1548&gt;E1548,D1547&gt;E1547),AND(D1548&lt;E1548,D1547&lt;E1547)),"HOLD",IF(AND(D1548&gt;E1548,D1547&lt;E1547),"BUY","SELL"))</f>
        <v>HOLD</v>
      </c>
      <c r="H1548" s="5">
        <f t="shared" ref="H1548:H1611" si="131">IF(G1548="BUY",H1547/(I1548*B1548),IF(G1548="SELL",H1547+I1547*B1548,(H1547+I1547*C1548)-((I1548-I1547)*B1548)))</f>
        <v>77.835138885167922</v>
      </c>
      <c r="I1548" s="2">
        <f>IF(G1548="SELL",0,IF(G1548="BUY",ROUNDDOWN((H1547-Parameters!$B$3)/B1548,0),IF(I1547=0,0,I1547+ROUNDDOWN((H1547+I1547*C1548)/B1548,0))))</f>
        <v>196</v>
      </c>
      <c r="K1548" s="5">
        <f t="shared" ref="K1548:K1611" si="132">K1547+L1547*C1548-((L1548-L1547)*B1548)</f>
        <v>44.974412999999942</v>
      </c>
      <c r="L1548" s="10">
        <f t="shared" ref="L1548:L1611" si="133">L1547+ROUNDDOWN((K1547+C1548*L1547)/B1548,0)</f>
        <v>238</v>
      </c>
    </row>
    <row r="1549" spans="1:12" x14ac:dyDescent="0.25">
      <c r="A1549" s="1">
        <v>36235</v>
      </c>
      <c r="B1549" s="3">
        <v>130.718704</v>
      </c>
      <c r="C1549" s="3">
        <v>0</v>
      </c>
      <c r="D1549" s="3">
        <f t="shared" si="128"/>
        <v>125.47154535999998</v>
      </c>
      <c r="E1549" s="3">
        <f t="shared" si="129"/>
        <v>114.32599918500004</v>
      </c>
      <c r="F1549" s="3"/>
      <c r="G1549" t="str">
        <f t="shared" si="130"/>
        <v>HOLD</v>
      </c>
      <c r="H1549" s="5">
        <f t="shared" si="131"/>
        <v>77.835138885167922</v>
      </c>
      <c r="I1549" s="2">
        <f>IF(G1549="SELL",0,IF(G1549="BUY",ROUNDDOWN((H1548-Parameters!$B$3)/B1549,0),IF(I1548=0,0,I1548+ROUNDDOWN((H1548+I1548*C1549)/B1549,0))))</f>
        <v>196</v>
      </c>
      <c r="K1549" s="5">
        <f t="shared" si="132"/>
        <v>44.974412999999942</v>
      </c>
      <c r="L1549" s="10">
        <f t="shared" si="133"/>
        <v>238</v>
      </c>
    </row>
    <row r="1550" spans="1:12" x14ac:dyDescent="0.25">
      <c r="A1550" s="1">
        <v>36236</v>
      </c>
      <c r="B1550" s="3">
        <v>130.156204</v>
      </c>
      <c r="C1550" s="3">
        <v>0</v>
      </c>
      <c r="D1550" s="3">
        <f t="shared" si="128"/>
        <v>125.61404549999997</v>
      </c>
      <c r="E1550" s="3">
        <f t="shared" si="129"/>
        <v>114.42912422000001</v>
      </c>
      <c r="F1550" s="3"/>
      <c r="G1550" t="str">
        <f t="shared" si="130"/>
        <v>HOLD</v>
      </c>
      <c r="H1550" s="5">
        <f t="shared" si="131"/>
        <v>77.835138885167922</v>
      </c>
      <c r="I1550" s="2">
        <f>IF(G1550="SELL",0,IF(G1550="BUY",ROUNDDOWN((H1549-Parameters!$B$3)/B1550,0),IF(I1549=0,0,I1549+ROUNDDOWN((H1549+I1549*C1550)/B1550,0))))</f>
        <v>196</v>
      </c>
      <c r="K1550" s="5">
        <f t="shared" si="132"/>
        <v>44.974412999999942</v>
      </c>
      <c r="L1550" s="10">
        <f t="shared" si="133"/>
        <v>238</v>
      </c>
    </row>
    <row r="1551" spans="1:12" x14ac:dyDescent="0.25">
      <c r="A1551" s="1">
        <v>36237</v>
      </c>
      <c r="B1551" s="3">
        <v>132.25</v>
      </c>
      <c r="C1551" s="3">
        <v>0</v>
      </c>
      <c r="D1551" s="3">
        <f t="shared" si="128"/>
        <v>125.77029549999997</v>
      </c>
      <c r="E1551" s="3">
        <f t="shared" si="129"/>
        <v>114.54224922000002</v>
      </c>
      <c r="F1551" s="3"/>
      <c r="G1551" t="str">
        <f t="shared" si="130"/>
        <v>HOLD</v>
      </c>
      <c r="H1551" s="5">
        <f t="shared" si="131"/>
        <v>77.835138885167922</v>
      </c>
      <c r="I1551" s="2">
        <f>IF(G1551="SELL",0,IF(G1551="BUY",ROUNDDOWN((H1550-Parameters!$B$3)/B1551,0),IF(I1550=0,0,I1550+ROUNDDOWN((H1550+I1550*C1551)/B1551,0))))</f>
        <v>196</v>
      </c>
      <c r="K1551" s="5">
        <f t="shared" si="132"/>
        <v>44.974412999999942</v>
      </c>
      <c r="L1551" s="10">
        <f t="shared" si="133"/>
        <v>238</v>
      </c>
    </row>
    <row r="1552" spans="1:12" x14ac:dyDescent="0.25">
      <c r="A1552" s="1">
        <v>36238</v>
      </c>
      <c r="B1552" s="3">
        <v>129.6875</v>
      </c>
      <c r="C1552" s="3">
        <v>0.32</v>
      </c>
      <c r="D1552" s="3">
        <f t="shared" si="128"/>
        <v>125.81529549999999</v>
      </c>
      <c r="E1552" s="3">
        <f t="shared" si="129"/>
        <v>114.65131172000001</v>
      </c>
      <c r="F1552" s="3"/>
      <c r="G1552" t="str">
        <f t="shared" si="130"/>
        <v>HOLD</v>
      </c>
      <c r="H1552" s="5">
        <f t="shared" si="131"/>
        <v>10.867638885167935</v>
      </c>
      <c r="I1552" s="2">
        <f>IF(G1552="SELL",0,IF(G1552="BUY",ROUNDDOWN((H1551-Parameters!$B$3)/B1552,0),IF(I1551=0,0,I1551+ROUNDDOWN((H1551+I1551*C1552)/B1552,0))))</f>
        <v>197</v>
      </c>
      <c r="K1552" s="5">
        <f t="shared" si="132"/>
        <v>121.13441299999994</v>
      </c>
      <c r="L1552" s="10">
        <f t="shared" si="133"/>
        <v>238</v>
      </c>
    </row>
    <row r="1553" spans="1:12" x14ac:dyDescent="0.25">
      <c r="A1553" s="1">
        <v>36241</v>
      </c>
      <c r="B1553" s="3">
        <v>129.9375</v>
      </c>
      <c r="C1553" s="3">
        <v>0</v>
      </c>
      <c r="D1553" s="3">
        <f t="shared" si="128"/>
        <v>125.87779549999999</v>
      </c>
      <c r="E1553" s="3">
        <f t="shared" si="129"/>
        <v>114.75162422000002</v>
      </c>
      <c r="F1553" s="3"/>
      <c r="G1553" t="str">
        <f t="shared" si="130"/>
        <v>HOLD</v>
      </c>
      <c r="H1553" s="5">
        <f t="shared" si="131"/>
        <v>10.867638885167935</v>
      </c>
      <c r="I1553" s="2">
        <f>IF(G1553="SELL",0,IF(G1553="BUY",ROUNDDOWN((H1552-Parameters!$B$3)/B1553,0),IF(I1552=0,0,I1552+ROUNDDOWN((H1552+I1552*C1553)/B1553,0))))</f>
        <v>197</v>
      </c>
      <c r="K1553" s="5">
        <f t="shared" si="132"/>
        <v>121.13441299999994</v>
      </c>
      <c r="L1553" s="10">
        <f t="shared" si="133"/>
        <v>238</v>
      </c>
    </row>
    <row r="1554" spans="1:12" x14ac:dyDescent="0.25">
      <c r="A1554" s="1">
        <v>36242</v>
      </c>
      <c r="B1554" s="3">
        <v>126.1875</v>
      </c>
      <c r="C1554" s="3">
        <v>0</v>
      </c>
      <c r="D1554" s="3">
        <f t="shared" si="128"/>
        <v>125.84654549999999</v>
      </c>
      <c r="E1554" s="3">
        <f t="shared" si="129"/>
        <v>114.82256172000001</v>
      </c>
      <c r="F1554" s="3"/>
      <c r="G1554" t="str">
        <f t="shared" si="130"/>
        <v>HOLD</v>
      </c>
      <c r="H1554" s="5">
        <f t="shared" si="131"/>
        <v>10.867638885167935</v>
      </c>
      <c r="I1554" s="2">
        <f>IF(G1554="SELL",0,IF(G1554="BUY",ROUNDDOWN((H1553-Parameters!$B$3)/B1554,0),IF(I1553=0,0,I1553+ROUNDDOWN((H1553+I1553*C1554)/B1554,0))))</f>
        <v>197</v>
      </c>
      <c r="K1554" s="5">
        <f t="shared" si="132"/>
        <v>121.13441299999994</v>
      </c>
      <c r="L1554" s="10">
        <f t="shared" si="133"/>
        <v>238</v>
      </c>
    </row>
    <row r="1555" spans="1:12" x14ac:dyDescent="0.25">
      <c r="A1555" s="1">
        <v>36243</v>
      </c>
      <c r="B1555" s="3">
        <v>126.90619700000001</v>
      </c>
      <c r="C1555" s="3">
        <v>0</v>
      </c>
      <c r="D1555" s="3">
        <f t="shared" si="128"/>
        <v>125.8540455</v>
      </c>
      <c r="E1555" s="3">
        <f t="shared" si="129"/>
        <v>114.89771770500002</v>
      </c>
      <c r="F1555" s="3"/>
      <c r="G1555" t="str">
        <f t="shared" si="130"/>
        <v>HOLD</v>
      </c>
      <c r="H1555" s="5">
        <f t="shared" si="131"/>
        <v>10.867638885167935</v>
      </c>
      <c r="I1555" s="2">
        <f>IF(G1555="SELL",0,IF(G1555="BUY",ROUNDDOWN((H1554-Parameters!$B$3)/B1555,0),IF(I1554=0,0,I1554+ROUNDDOWN((H1554+I1554*C1555)/B1555,0))))</f>
        <v>197</v>
      </c>
      <c r="K1555" s="5">
        <f t="shared" si="132"/>
        <v>121.13441299999994</v>
      </c>
      <c r="L1555" s="10">
        <f t="shared" si="133"/>
        <v>238</v>
      </c>
    </row>
    <row r="1556" spans="1:12" x14ac:dyDescent="0.25">
      <c r="A1556" s="1">
        <v>36244</v>
      </c>
      <c r="B1556" s="3">
        <v>129.5</v>
      </c>
      <c r="C1556" s="3">
        <v>0</v>
      </c>
      <c r="D1556" s="3">
        <f t="shared" si="128"/>
        <v>125.95904549999999</v>
      </c>
      <c r="E1556" s="3">
        <f t="shared" si="129"/>
        <v>114.98412422000001</v>
      </c>
      <c r="F1556" s="3"/>
      <c r="G1556" t="str">
        <f t="shared" si="130"/>
        <v>HOLD</v>
      </c>
      <c r="H1556" s="5">
        <f t="shared" si="131"/>
        <v>10.867638885167935</v>
      </c>
      <c r="I1556" s="2">
        <f>IF(G1556="SELL",0,IF(G1556="BUY",ROUNDDOWN((H1555-Parameters!$B$3)/B1556,0),IF(I1555=0,0,I1555+ROUNDDOWN((H1555+I1555*C1556)/B1556,0))))</f>
        <v>197</v>
      </c>
      <c r="K1556" s="5">
        <f t="shared" si="132"/>
        <v>121.13441299999994</v>
      </c>
      <c r="L1556" s="10">
        <f t="shared" si="133"/>
        <v>238</v>
      </c>
    </row>
    <row r="1557" spans="1:12" x14ac:dyDescent="0.25">
      <c r="A1557" s="1">
        <v>36245</v>
      </c>
      <c r="B1557" s="3">
        <v>128.5625</v>
      </c>
      <c r="C1557" s="3">
        <v>0</v>
      </c>
      <c r="D1557" s="3">
        <f t="shared" si="128"/>
        <v>126.06279549999999</v>
      </c>
      <c r="E1557" s="3">
        <f t="shared" si="129"/>
        <v>115.06943672000001</v>
      </c>
      <c r="F1557" s="3"/>
      <c r="G1557" t="str">
        <f t="shared" si="130"/>
        <v>HOLD</v>
      </c>
      <c r="H1557" s="5">
        <f t="shared" si="131"/>
        <v>10.867638885167935</v>
      </c>
      <c r="I1557" s="2">
        <f>IF(G1557="SELL",0,IF(G1557="BUY",ROUNDDOWN((H1556-Parameters!$B$3)/B1557,0),IF(I1556=0,0,I1556+ROUNDDOWN((H1556+I1556*C1557)/B1557,0))))</f>
        <v>197</v>
      </c>
      <c r="K1557" s="5">
        <f t="shared" si="132"/>
        <v>121.13441299999994</v>
      </c>
      <c r="L1557" s="10">
        <f t="shared" si="133"/>
        <v>238</v>
      </c>
    </row>
    <row r="1558" spans="1:12" x14ac:dyDescent="0.25">
      <c r="A1558" s="1">
        <v>36248</v>
      </c>
      <c r="B1558" s="3">
        <v>131.156204</v>
      </c>
      <c r="C1558" s="3">
        <v>0</v>
      </c>
      <c r="D1558" s="3">
        <f t="shared" si="128"/>
        <v>126.26154563999998</v>
      </c>
      <c r="E1558" s="3">
        <f t="shared" si="129"/>
        <v>115.17818675500001</v>
      </c>
      <c r="F1558" s="3"/>
      <c r="G1558" t="str">
        <f t="shared" si="130"/>
        <v>HOLD</v>
      </c>
      <c r="H1558" s="5">
        <f t="shared" si="131"/>
        <v>10.867638885167935</v>
      </c>
      <c r="I1558" s="2">
        <f>IF(G1558="SELL",0,IF(G1558="BUY",ROUNDDOWN((H1557-Parameters!$B$3)/B1558,0),IF(I1557=0,0,I1557+ROUNDDOWN((H1557+I1557*C1558)/B1558,0))))</f>
        <v>197</v>
      </c>
      <c r="K1558" s="5">
        <f t="shared" si="132"/>
        <v>121.13441299999994</v>
      </c>
      <c r="L1558" s="10">
        <f t="shared" si="133"/>
        <v>238</v>
      </c>
    </row>
    <row r="1559" spans="1:12" x14ac:dyDescent="0.25">
      <c r="A1559" s="1">
        <v>36249</v>
      </c>
      <c r="B1559" s="3">
        <v>130.468704</v>
      </c>
      <c r="C1559" s="3">
        <v>0</v>
      </c>
      <c r="D1559" s="3">
        <f t="shared" si="128"/>
        <v>126.38341971999998</v>
      </c>
      <c r="E1559" s="3">
        <f t="shared" si="129"/>
        <v>115.278342775</v>
      </c>
      <c r="F1559" s="3"/>
      <c r="G1559" t="str">
        <f t="shared" si="130"/>
        <v>HOLD</v>
      </c>
      <c r="H1559" s="5">
        <f t="shared" si="131"/>
        <v>10.867638885167935</v>
      </c>
      <c r="I1559" s="2">
        <f>IF(G1559="SELL",0,IF(G1559="BUY",ROUNDDOWN((H1558-Parameters!$B$3)/B1559,0),IF(I1558=0,0,I1558+ROUNDDOWN((H1558+I1558*C1559)/B1559,0))))</f>
        <v>197</v>
      </c>
      <c r="K1559" s="5">
        <f t="shared" si="132"/>
        <v>121.13441299999994</v>
      </c>
      <c r="L1559" s="10">
        <f t="shared" si="133"/>
        <v>238</v>
      </c>
    </row>
    <row r="1560" spans="1:12" x14ac:dyDescent="0.25">
      <c r="A1560" s="1">
        <v>36250</v>
      </c>
      <c r="B1560" s="3">
        <v>128.375</v>
      </c>
      <c r="C1560" s="3">
        <v>0</v>
      </c>
      <c r="D1560" s="3">
        <f t="shared" si="128"/>
        <v>126.44716971999998</v>
      </c>
      <c r="E1560" s="3">
        <f t="shared" si="129"/>
        <v>115.38256179</v>
      </c>
      <c r="F1560" s="3"/>
      <c r="G1560" t="str">
        <f t="shared" si="130"/>
        <v>HOLD</v>
      </c>
      <c r="H1560" s="5">
        <f t="shared" si="131"/>
        <v>10.867638885167935</v>
      </c>
      <c r="I1560" s="2">
        <f>IF(G1560="SELL",0,IF(G1560="BUY",ROUNDDOWN((H1559-Parameters!$B$3)/B1560,0),IF(I1559=0,0,I1559+ROUNDDOWN((H1559+I1559*C1560)/B1560,0))))</f>
        <v>197</v>
      </c>
      <c r="K1560" s="5">
        <f t="shared" si="132"/>
        <v>121.13441299999994</v>
      </c>
      <c r="L1560" s="10">
        <f t="shared" si="133"/>
        <v>238</v>
      </c>
    </row>
    <row r="1561" spans="1:12" x14ac:dyDescent="0.25">
      <c r="A1561" s="1">
        <v>36251</v>
      </c>
      <c r="B1561" s="3">
        <v>129.343704</v>
      </c>
      <c r="C1561" s="3">
        <v>0</v>
      </c>
      <c r="D1561" s="3">
        <f t="shared" si="128"/>
        <v>126.51029379999999</v>
      </c>
      <c r="E1561" s="3">
        <f t="shared" si="129"/>
        <v>115.48334281</v>
      </c>
      <c r="F1561" s="3"/>
      <c r="G1561" t="str">
        <f t="shared" si="130"/>
        <v>HOLD</v>
      </c>
      <c r="H1561" s="5">
        <f t="shared" si="131"/>
        <v>10.867638885167935</v>
      </c>
      <c r="I1561" s="2">
        <f>IF(G1561="SELL",0,IF(G1561="BUY",ROUNDDOWN((H1560-Parameters!$B$3)/B1561,0),IF(I1560=0,0,I1560+ROUNDDOWN((H1560+I1560*C1561)/B1561,0))))</f>
        <v>197</v>
      </c>
      <c r="K1561" s="5">
        <f t="shared" si="132"/>
        <v>121.13441299999994</v>
      </c>
      <c r="L1561" s="10">
        <f t="shared" si="133"/>
        <v>238</v>
      </c>
    </row>
    <row r="1562" spans="1:12" x14ac:dyDescent="0.25">
      <c r="A1562" s="1">
        <v>36255</v>
      </c>
      <c r="B1562" s="3">
        <v>132.406204</v>
      </c>
      <c r="C1562" s="3">
        <v>0</v>
      </c>
      <c r="D1562" s="3">
        <f t="shared" si="128"/>
        <v>126.70154393999999</v>
      </c>
      <c r="E1562" s="3">
        <f t="shared" si="129"/>
        <v>115.58803034499999</v>
      </c>
      <c r="F1562" s="3"/>
      <c r="G1562" t="str">
        <f t="shared" si="130"/>
        <v>HOLD</v>
      </c>
      <c r="H1562" s="5">
        <f t="shared" si="131"/>
        <v>10.867638885167935</v>
      </c>
      <c r="I1562" s="2">
        <f>IF(G1562="SELL",0,IF(G1562="BUY",ROUNDDOWN((H1561-Parameters!$B$3)/B1562,0),IF(I1561=0,0,I1561+ROUNDDOWN((H1561+I1561*C1562)/B1562,0))))</f>
        <v>197</v>
      </c>
      <c r="K1562" s="5">
        <f t="shared" si="132"/>
        <v>121.13441299999994</v>
      </c>
      <c r="L1562" s="10">
        <f t="shared" si="133"/>
        <v>238</v>
      </c>
    </row>
    <row r="1563" spans="1:12" x14ac:dyDescent="0.25">
      <c r="A1563" s="1">
        <v>36256</v>
      </c>
      <c r="B1563" s="3">
        <v>132.093704</v>
      </c>
      <c r="C1563" s="3">
        <v>0</v>
      </c>
      <c r="D1563" s="3">
        <f t="shared" si="128"/>
        <v>126.89216801999999</v>
      </c>
      <c r="E1563" s="3">
        <f t="shared" si="129"/>
        <v>115.69365537999998</v>
      </c>
      <c r="F1563" s="3"/>
      <c r="G1563" t="str">
        <f t="shared" si="130"/>
        <v>HOLD</v>
      </c>
      <c r="H1563" s="5">
        <f t="shared" si="131"/>
        <v>10.867638885167935</v>
      </c>
      <c r="I1563" s="2">
        <f>IF(G1563="SELL",0,IF(G1563="BUY",ROUNDDOWN((H1562-Parameters!$B$3)/B1563,0),IF(I1562=0,0,I1562+ROUNDDOWN((H1562+I1562*C1563)/B1563,0))))</f>
        <v>197</v>
      </c>
      <c r="K1563" s="5">
        <f t="shared" si="132"/>
        <v>121.13441299999994</v>
      </c>
      <c r="L1563" s="10">
        <f t="shared" si="133"/>
        <v>238</v>
      </c>
    </row>
    <row r="1564" spans="1:12" x14ac:dyDescent="0.25">
      <c r="A1564" s="1">
        <v>36257</v>
      </c>
      <c r="B1564" s="3">
        <v>133.156204</v>
      </c>
      <c r="C1564" s="3">
        <v>0</v>
      </c>
      <c r="D1564" s="3">
        <f t="shared" si="128"/>
        <v>127.07904209999998</v>
      </c>
      <c r="E1564" s="3">
        <f t="shared" si="129"/>
        <v>115.80912389999997</v>
      </c>
      <c r="F1564" s="3"/>
      <c r="G1564" t="str">
        <f t="shared" si="130"/>
        <v>HOLD</v>
      </c>
      <c r="H1564" s="5">
        <f t="shared" si="131"/>
        <v>10.867638885167935</v>
      </c>
      <c r="I1564" s="2">
        <f>IF(G1564="SELL",0,IF(G1564="BUY",ROUNDDOWN((H1563-Parameters!$B$3)/B1564,0),IF(I1563=0,0,I1563+ROUNDDOWN((H1563+I1563*C1564)/B1564,0))))</f>
        <v>197</v>
      </c>
      <c r="K1564" s="5">
        <f t="shared" si="132"/>
        <v>121.13441299999994</v>
      </c>
      <c r="L1564" s="10">
        <f t="shared" si="133"/>
        <v>238</v>
      </c>
    </row>
    <row r="1565" spans="1:12" x14ac:dyDescent="0.25">
      <c r="A1565" s="1">
        <v>36258</v>
      </c>
      <c r="B1565" s="3">
        <v>134.843704</v>
      </c>
      <c r="C1565" s="3">
        <v>0</v>
      </c>
      <c r="D1565" s="3">
        <f t="shared" si="128"/>
        <v>127.25466617999999</v>
      </c>
      <c r="E1565" s="3">
        <f t="shared" si="129"/>
        <v>115.93037393499998</v>
      </c>
      <c r="F1565" s="3"/>
      <c r="G1565" t="str">
        <f t="shared" si="130"/>
        <v>HOLD</v>
      </c>
      <c r="H1565" s="5">
        <f t="shared" si="131"/>
        <v>10.867638885167935</v>
      </c>
      <c r="I1565" s="2">
        <f>IF(G1565="SELL",0,IF(G1565="BUY",ROUNDDOWN((H1564-Parameters!$B$3)/B1565,0),IF(I1564=0,0,I1564+ROUNDDOWN((H1564+I1564*C1565)/B1565,0))))</f>
        <v>197</v>
      </c>
      <c r="K1565" s="5">
        <f t="shared" si="132"/>
        <v>121.13441299999994</v>
      </c>
      <c r="L1565" s="10">
        <f t="shared" si="133"/>
        <v>238</v>
      </c>
    </row>
    <row r="1566" spans="1:12" x14ac:dyDescent="0.25">
      <c r="A1566" s="1">
        <v>36259</v>
      </c>
      <c r="B1566" s="3">
        <v>134.875</v>
      </c>
      <c r="C1566" s="3">
        <v>0</v>
      </c>
      <c r="D1566" s="3">
        <f t="shared" si="128"/>
        <v>127.46029223999999</v>
      </c>
      <c r="E1566" s="3">
        <f t="shared" si="129"/>
        <v>116.04521794999999</v>
      </c>
      <c r="F1566" s="3"/>
      <c r="G1566" t="str">
        <f t="shared" si="130"/>
        <v>HOLD</v>
      </c>
      <c r="H1566" s="5">
        <f t="shared" si="131"/>
        <v>10.867638885167935</v>
      </c>
      <c r="I1566" s="2">
        <f>IF(G1566="SELL",0,IF(G1566="BUY",ROUNDDOWN((H1565-Parameters!$B$3)/B1566,0),IF(I1565=0,0,I1565+ROUNDDOWN((H1565+I1565*C1566)/B1566,0))))</f>
        <v>197</v>
      </c>
      <c r="K1566" s="5">
        <f t="shared" si="132"/>
        <v>121.13441299999994</v>
      </c>
      <c r="L1566" s="10">
        <f t="shared" si="133"/>
        <v>238</v>
      </c>
    </row>
    <row r="1567" spans="1:12" x14ac:dyDescent="0.25">
      <c r="A1567" s="1">
        <v>36262</v>
      </c>
      <c r="B1567" s="3">
        <v>136.3125</v>
      </c>
      <c r="C1567" s="3">
        <v>0</v>
      </c>
      <c r="D1567" s="3">
        <f t="shared" si="128"/>
        <v>127.65279223999998</v>
      </c>
      <c r="E1567" s="3">
        <f t="shared" si="129"/>
        <v>116.15974946499996</v>
      </c>
      <c r="F1567" s="3"/>
      <c r="G1567" t="str">
        <f t="shared" si="130"/>
        <v>HOLD</v>
      </c>
      <c r="H1567" s="5">
        <f t="shared" si="131"/>
        <v>10.867638885167935</v>
      </c>
      <c r="I1567" s="2">
        <f>IF(G1567="SELL",0,IF(G1567="BUY",ROUNDDOWN((H1566-Parameters!$B$3)/B1567,0),IF(I1566=0,0,I1566+ROUNDDOWN((H1566+I1566*C1567)/B1567,0))))</f>
        <v>197</v>
      </c>
      <c r="K1567" s="5">
        <f t="shared" si="132"/>
        <v>121.13441299999994</v>
      </c>
      <c r="L1567" s="10">
        <f t="shared" si="133"/>
        <v>238</v>
      </c>
    </row>
    <row r="1568" spans="1:12" x14ac:dyDescent="0.25">
      <c r="A1568" s="1">
        <v>36263</v>
      </c>
      <c r="B1568" s="3">
        <v>135.4375</v>
      </c>
      <c r="C1568" s="3">
        <v>0</v>
      </c>
      <c r="D1568" s="3">
        <f t="shared" si="128"/>
        <v>127.80841829999997</v>
      </c>
      <c r="E1568" s="3">
        <f t="shared" si="129"/>
        <v>116.27084347999998</v>
      </c>
      <c r="F1568" s="3"/>
      <c r="G1568" t="str">
        <f t="shared" si="130"/>
        <v>HOLD</v>
      </c>
      <c r="H1568" s="5">
        <f t="shared" si="131"/>
        <v>10.867638885167935</v>
      </c>
      <c r="I1568" s="2">
        <f>IF(G1568="SELL",0,IF(G1568="BUY",ROUNDDOWN((H1567-Parameters!$B$3)/B1568,0),IF(I1567=0,0,I1567+ROUNDDOWN((H1567+I1567*C1568)/B1568,0))))</f>
        <v>197</v>
      </c>
      <c r="K1568" s="5">
        <f t="shared" si="132"/>
        <v>121.13441299999994</v>
      </c>
      <c r="L1568" s="10">
        <f t="shared" si="133"/>
        <v>238</v>
      </c>
    </row>
    <row r="1569" spans="1:12" x14ac:dyDescent="0.25">
      <c r="A1569" s="1">
        <v>36264</v>
      </c>
      <c r="B1569" s="3">
        <v>133.156204</v>
      </c>
      <c r="C1569" s="3">
        <v>0</v>
      </c>
      <c r="D1569" s="3">
        <f t="shared" si="128"/>
        <v>127.93341843999997</v>
      </c>
      <c r="E1569" s="3">
        <f t="shared" si="129"/>
        <v>116.36818699999996</v>
      </c>
      <c r="F1569" s="3"/>
      <c r="G1569" t="str">
        <f t="shared" si="130"/>
        <v>HOLD</v>
      </c>
      <c r="H1569" s="5">
        <f t="shared" si="131"/>
        <v>10.867638885167935</v>
      </c>
      <c r="I1569" s="2">
        <f>IF(G1569="SELL",0,IF(G1569="BUY",ROUNDDOWN((H1568-Parameters!$B$3)/B1569,0),IF(I1568=0,0,I1568+ROUNDDOWN((H1568+I1568*C1569)/B1569,0))))</f>
        <v>197</v>
      </c>
      <c r="K1569" s="5">
        <f t="shared" si="132"/>
        <v>121.13441299999994</v>
      </c>
      <c r="L1569" s="10">
        <f t="shared" si="133"/>
        <v>238</v>
      </c>
    </row>
    <row r="1570" spans="1:12" x14ac:dyDescent="0.25">
      <c r="A1570" s="1">
        <v>36265</v>
      </c>
      <c r="B1570" s="3">
        <v>132.656204</v>
      </c>
      <c r="C1570" s="3">
        <v>0</v>
      </c>
      <c r="D1570" s="3">
        <f t="shared" si="128"/>
        <v>128.06404251999996</v>
      </c>
      <c r="E1570" s="3">
        <f t="shared" si="129"/>
        <v>116.46099953499997</v>
      </c>
      <c r="F1570" s="3"/>
      <c r="G1570" t="str">
        <f t="shared" si="130"/>
        <v>HOLD</v>
      </c>
      <c r="H1570" s="5">
        <f t="shared" si="131"/>
        <v>10.867638885167935</v>
      </c>
      <c r="I1570" s="2">
        <f>IF(G1570="SELL",0,IF(G1570="BUY",ROUNDDOWN((H1569-Parameters!$B$3)/B1570,0),IF(I1569=0,0,I1569+ROUNDDOWN((H1569+I1569*C1570)/B1570,0))))</f>
        <v>197</v>
      </c>
      <c r="K1570" s="5">
        <f t="shared" si="132"/>
        <v>121.13441299999994</v>
      </c>
      <c r="L1570" s="10">
        <f t="shared" si="133"/>
        <v>238</v>
      </c>
    </row>
    <row r="1571" spans="1:12" x14ac:dyDescent="0.25">
      <c r="A1571" s="1">
        <v>36266</v>
      </c>
      <c r="B1571" s="3">
        <v>131.531204</v>
      </c>
      <c r="C1571" s="3">
        <v>0</v>
      </c>
      <c r="D1571" s="3">
        <f t="shared" si="128"/>
        <v>128.14654265999997</v>
      </c>
      <c r="E1571" s="3">
        <f t="shared" si="129"/>
        <v>116.55209305499997</v>
      </c>
      <c r="F1571" s="3"/>
      <c r="G1571" t="str">
        <f t="shared" si="130"/>
        <v>HOLD</v>
      </c>
      <c r="H1571" s="5">
        <f t="shared" si="131"/>
        <v>10.867638885167935</v>
      </c>
      <c r="I1571" s="2">
        <f>IF(G1571="SELL",0,IF(G1571="BUY",ROUNDDOWN((H1570-Parameters!$B$3)/B1571,0),IF(I1570=0,0,I1570+ROUNDDOWN((H1570+I1570*C1571)/B1571,0))))</f>
        <v>197</v>
      </c>
      <c r="K1571" s="5">
        <f t="shared" si="132"/>
        <v>121.13441299999994</v>
      </c>
      <c r="L1571" s="10">
        <f t="shared" si="133"/>
        <v>238</v>
      </c>
    </row>
    <row r="1572" spans="1:12" x14ac:dyDescent="0.25">
      <c r="A1572" s="1">
        <v>36269</v>
      </c>
      <c r="B1572" s="3">
        <v>129.5</v>
      </c>
      <c r="C1572" s="3">
        <v>0</v>
      </c>
      <c r="D1572" s="3">
        <f t="shared" si="128"/>
        <v>128.22654265999995</v>
      </c>
      <c r="E1572" s="3">
        <f t="shared" si="129"/>
        <v>116.62646805499998</v>
      </c>
      <c r="F1572" s="3"/>
      <c r="G1572" t="str">
        <f t="shared" si="130"/>
        <v>HOLD</v>
      </c>
      <c r="H1572" s="5">
        <f t="shared" si="131"/>
        <v>10.867638885167935</v>
      </c>
      <c r="I1572" s="2">
        <f>IF(G1572="SELL",0,IF(G1572="BUY",ROUNDDOWN((H1571-Parameters!$B$3)/B1572,0),IF(I1571=0,0,I1571+ROUNDDOWN((H1571+I1571*C1572)/B1572,0))))</f>
        <v>197</v>
      </c>
      <c r="K1572" s="5">
        <f t="shared" si="132"/>
        <v>121.13441299999994</v>
      </c>
      <c r="L1572" s="10">
        <f t="shared" si="133"/>
        <v>238</v>
      </c>
    </row>
    <row r="1573" spans="1:12" x14ac:dyDescent="0.25">
      <c r="A1573" s="1">
        <v>36270</v>
      </c>
      <c r="B1573" s="3">
        <v>131.125</v>
      </c>
      <c r="C1573" s="3">
        <v>0</v>
      </c>
      <c r="D1573" s="3">
        <f t="shared" si="128"/>
        <v>128.36779265999996</v>
      </c>
      <c r="E1573" s="3">
        <f t="shared" si="129"/>
        <v>116.70787456999997</v>
      </c>
      <c r="F1573" s="3"/>
      <c r="G1573" t="str">
        <f t="shared" si="130"/>
        <v>HOLD</v>
      </c>
      <c r="H1573" s="5">
        <f t="shared" si="131"/>
        <v>10.867638885167935</v>
      </c>
      <c r="I1573" s="2">
        <f>IF(G1573="SELL",0,IF(G1573="BUY",ROUNDDOWN((H1572-Parameters!$B$3)/B1573,0),IF(I1572=0,0,I1572+ROUNDDOWN((H1572+I1572*C1573)/B1573,0))))</f>
        <v>197</v>
      </c>
      <c r="K1573" s="5">
        <f t="shared" si="132"/>
        <v>121.13441299999994</v>
      </c>
      <c r="L1573" s="10">
        <f t="shared" si="133"/>
        <v>238</v>
      </c>
    </row>
    <row r="1574" spans="1:12" x14ac:dyDescent="0.25">
      <c r="A1574" s="1">
        <v>36271</v>
      </c>
      <c r="B1574" s="3">
        <v>134.875</v>
      </c>
      <c r="C1574" s="3">
        <v>0</v>
      </c>
      <c r="D1574" s="3">
        <f t="shared" si="128"/>
        <v>128.57904265999997</v>
      </c>
      <c r="E1574" s="3">
        <f t="shared" si="129"/>
        <v>116.80224956999997</v>
      </c>
      <c r="F1574" s="3"/>
      <c r="G1574" t="str">
        <f t="shared" si="130"/>
        <v>HOLD</v>
      </c>
      <c r="H1574" s="5">
        <f t="shared" si="131"/>
        <v>10.867638885167935</v>
      </c>
      <c r="I1574" s="2">
        <f>IF(G1574="SELL",0,IF(G1574="BUY",ROUNDDOWN((H1573-Parameters!$B$3)/B1574,0),IF(I1573=0,0,I1573+ROUNDDOWN((H1573+I1573*C1574)/B1574,0))))</f>
        <v>197</v>
      </c>
      <c r="K1574" s="5">
        <f t="shared" si="132"/>
        <v>121.13441299999994</v>
      </c>
      <c r="L1574" s="10">
        <f t="shared" si="133"/>
        <v>238</v>
      </c>
    </row>
    <row r="1575" spans="1:12" x14ac:dyDescent="0.25">
      <c r="A1575" s="1">
        <v>36272</v>
      </c>
      <c r="B1575" s="3">
        <v>136.156204</v>
      </c>
      <c r="C1575" s="3">
        <v>0</v>
      </c>
      <c r="D1575" s="3">
        <f t="shared" si="128"/>
        <v>128.87154279999996</v>
      </c>
      <c r="E1575" s="3">
        <f t="shared" si="129"/>
        <v>116.90412460499996</v>
      </c>
      <c r="F1575" s="3"/>
      <c r="G1575" t="str">
        <f t="shared" si="130"/>
        <v>HOLD</v>
      </c>
      <c r="H1575" s="5">
        <f t="shared" si="131"/>
        <v>10.867638885167935</v>
      </c>
      <c r="I1575" s="2">
        <f>IF(G1575="SELL",0,IF(G1575="BUY",ROUNDDOWN((H1574-Parameters!$B$3)/B1575,0),IF(I1574=0,0,I1574+ROUNDDOWN((H1574+I1574*C1575)/B1575,0))))</f>
        <v>197</v>
      </c>
      <c r="K1575" s="5">
        <f t="shared" si="132"/>
        <v>121.13441299999994</v>
      </c>
      <c r="L1575" s="10">
        <f t="shared" si="133"/>
        <v>238</v>
      </c>
    </row>
    <row r="1576" spans="1:12" x14ac:dyDescent="0.25">
      <c r="A1576" s="1">
        <v>36273</v>
      </c>
      <c r="B1576" s="3">
        <v>135.8125</v>
      </c>
      <c r="C1576" s="3">
        <v>0</v>
      </c>
      <c r="D1576" s="3">
        <f t="shared" si="128"/>
        <v>129.14154279999997</v>
      </c>
      <c r="E1576" s="3">
        <f t="shared" si="129"/>
        <v>117.00006210499996</v>
      </c>
      <c r="F1576" s="3"/>
      <c r="G1576" t="str">
        <f t="shared" si="130"/>
        <v>HOLD</v>
      </c>
      <c r="H1576" s="5">
        <f t="shared" si="131"/>
        <v>10.867638885167935</v>
      </c>
      <c r="I1576" s="2">
        <f>IF(G1576="SELL",0,IF(G1576="BUY",ROUNDDOWN((H1575-Parameters!$B$3)/B1576,0),IF(I1575=0,0,I1575+ROUNDDOWN((H1575+I1575*C1576)/B1576,0))))</f>
        <v>197</v>
      </c>
      <c r="K1576" s="5">
        <f t="shared" si="132"/>
        <v>121.13441299999994</v>
      </c>
      <c r="L1576" s="10">
        <f t="shared" si="133"/>
        <v>238</v>
      </c>
    </row>
    <row r="1577" spans="1:12" x14ac:dyDescent="0.25">
      <c r="A1577" s="1">
        <v>36276</v>
      </c>
      <c r="B1577" s="3">
        <v>136.593704</v>
      </c>
      <c r="C1577" s="3">
        <v>0</v>
      </c>
      <c r="D1577" s="3">
        <f t="shared" si="128"/>
        <v>129.37091687999998</v>
      </c>
      <c r="E1577" s="3">
        <f t="shared" si="129"/>
        <v>117.10381213999996</v>
      </c>
      <c r="F1577" s="3"/>
      <c r="G1577" t="str">
        <f t="shared" si="130"/>
        <v>HOLD</v>
      </c>
      <c r="H1577" s="5">
        <f t="shared" si="131"/>
        <v>10.867638885167935</v>
      </c>
      <c r="I1577" s="2">
        <f>IF(G1577="SELL",0,IF(G1577="BUY",ROUNDDOWN((H1576-Parameters!$B$3)/B1577,0),IF(I1576=0,0,I1576+ROUNDDOWN((H1576+I1576*C1577)/B1577,0))))</f>
        <v>197</v>
      </c>
      <c r="K1577" s="5">
        <f t="shared" si="132"/>
        <v>121.13441299999994</v>
      </c>
      <c r="L1577" s="10">
        <f t="shared" si="133"/>
        <v>238</v>
      </c>
    </row>
    <row r="1578" spans="1:12" x14ac:dyDescent="0.25">
      <c r="A1578" s="1">
        <v>36277</v>
      </c>
      <c r="B1578" s="3">
        <v>137.25</v>
      </c>
      <c r="C1578" s="3">
        <v>0</v>
      </c>
      <c r="D1578" s="3">
        <f t="shared" si="128"/>
        <v>129.64341687999996</v>
      </c>
      <c r="E1578" s="3">
        <f t="shared" si="129"/>
        <v>117.20771865499995</v>
      </c>
      <c r="F1578" s="3"/>
      <c r="G1578" t="str">
        <f t="shared" si="130"/>
        <v>HOLD</v>
      </c>
      <c r="H1578" s="5">
        <f t="shared" si="131"/>
        <v>10.867638885167935</v>
      </c>
      <c r="I1578" s="2">
        <f>IF(G1578="SELL",0,IF(G1578="BUY",ROUNDDOWN((H1577-Parameters!$B$3)/B1578,0),IF(I1577=0,0,I1577+ROUNDDOWN((H1577+I1577*C1578)/B1578,0))))</f>
        <v>197</v>
      </c>
      <c r="K1578" s="5">
        <f t="shared" si="132"/>
        <v>121.13441299999994</v>
      </c>
      <c r="L1578" s="10">
        <f t="shared" si="133"/>
        <v>238</v>
      </c>
    </row>
    <row r="1579" spans="1:12" x14ac:dyDescent="0.25">
      <c r="A1579" s="1">
        <v>36278</v>
      </c>
      <c r="B1579" s="3">
        <v>135.375</v>
      </c>
      <c r="C1579" s="3">
        <v>0</v>
      </c>
      <c r="D1579" s="3">
        <f t="shared" si="128"/>
        <v>129.89341687999996</v>
      </c>
      <c r="E1579" s="3">
        <f t="shared" si="129"/>
        <v>117.30209365499995</v>
      </c>
      <c r="F1579" s="3"/>
      <c r="G1579" t="str">
        <f t="shared" si="130"/>
        <v>HOLD</v>
      </c>
      <c r="H1579" s="5">
        <f t="shared" si="131"/>
        <v>10.867638885167935</v>
      </c>
      <c r="I1579" s="2">
        <f>IF(G1579="SELL",0,IF(G1579="BUY",ROUNDDOWN((H1578-Parameters!$B$3)/B1579,0),IF(I1578=0,0,I1578+ROUNDDOWN((H1578+I1578*C1579)/B1579,0))))</f>
        <v>197</v>
      </c>
      <c r="K1579" s="5">
        <f t="shared" si="132"/>
        <v>121.13441299999994</v>
      </c>
      <c r="L1579" s="10">
        <f t="shared" si="133"/>
        <v>238</v>
      </c>
    </row>
    <row r="1580" spans="1:12" x14ac:dyDescent="0.25">
      <c r="A1580" s="1">
        <v>36279</v>
      </c>
      <c r="B1580" s="3">
        <v>134.343704</v>
      </c>
      <c r="C1580" s="3">
        <v>0</v>
      </c>
      <c r="D1580" s="3">
        <f t="shared" si="128"/>
        <v>130.12529095999997</v>
      </c>
      <c r="E1580" s="3">
        <f t="shared" si="129"/>
        <v>117.38474967499995</v>
      </c>
      <c r="F1580" s="3"/>
      <c r="G1580" t="str">
        <f t="shared" si="130"/>
        <v>HOLD</v>
      </c>
      <c r="H1580" s="5">
        <f t="shared" si="131"/>
        <v>10.867638885167935</v>
      </c>
      <c r="I1580" s="2">
        <f>IF(G1580="SELL",0,IF(G1580="BUY",ROUNDDOWN((H1579-Parameters!$B$3)/B1580,0),IF(I1579=0,0,I1579+ROUNDDOWN((H1579+I1579*C1580)/B1580,0))))</f>
        <v>197</v>
      </c>
      <c r="K1580" s="5">
        <f t="shared" si="132"/>
        <v>121.13441299999994</v>
      </c>
      <c r="L1580" s="10">
        <f t="shared" si="133"/>
        <v>238</v>
      </c>
    </row>
    <row r="1581" spans="1:12" x14ac:dyDescent="0.25">
      <c r="A1581" s="1">
        <v>36280</v>
      </c>
      <c r="B1581" s="3">
        <v>133.25</v>
      </c>
      <c r="C1581" s="3">
        <v>0</v>
      </c>
      <c r="D1581" s="3">
        <f t="shared" si="128"/>
        <v>130.31591701999997</v>
      </c>
      <c r="E1581" s="3">
        <f t="shared" si="129"/>
        <v>117.46303118999995</v>
      </c>
      <c r="F1581" s="3"/>
      <c r="G1581" t="str">
        <f t="shared" si="130"/>
        <v>HOLD</v>
      </c>
      <c r="H1581" s="5">
        <f t="shared" si="131"/>
        <v>10.867638885167935</v>
      </c>
      <c r="I1581" s="2">
        <f>IF(G1581="SELL",0,IF(G1581="BUY",ROUNDDOWN((H1580-Parameters!$B$3)/B1581,0),IF(I1580=0,0,I1580+ROUNDDOWN((H1580+I1580*C1581)/B1581,0))))</f>
        <v>197</v>
      </c>
      <c r="K1581" s="5">
        <f t="shared" si="132"/>
        <v>121.13441299999994</v>
      </c>
      <c r="L1581" s="10">
        <f t="shared" si="133"/>
        <v>238</v>
      </c>
    </row>
    <row r="1582" spans="1:12" x14ac:dyDescent="0.25">
      <c r="A1582" s="1">
        <v>36283</v>
      </c>
      <c r="B1582" s="3">
        <v>135.6875</v>
      </c>
      <c r="C1582" s="3">
        <v>0</v>
      </c>
      <c r="D1582" s="3">
        <f t="shared" si="128"/>
        <v>130.54466701999996</v>
      </c>
      <c r="E1582" s="3">
        <f t="shared" si="129"/>
        <v>117.54943770499995</v>
      </c>
      <c r="F1582" s="3"/>
      <c r="G1582" t="str">
        <f t="shared" si="130"/>
        <v>HOLD</v>
      </c>
      <c r="H1582" s="5">
        <f t="shared" si="131"/>
        <v>10.867638885167935</v>
      </c>
      <c r="I1582" s="2">
        <f>IF(G1582="SELL",0,IF(G1582="BUY",ROUNDDOWN((H1581-Parameters!$B$3)/B1582,0),IF(I1581=0,0,I1581+ROUNDDOWN((H1581+I1581*C1582)/B1582,0))))</f>
        <v>197</v>
      </c>
      <c r="K1582" s="5">
        <f t="shared" si="132"/>
        <v>121.13441299999994</v>
      </c>
      <c r="L1582" s="10">
        <f t="shared" si="133"/>
        <v>238</v>
      </c>
    </row>
    <row r="1583" spans="1:12" x14ac:dyDescent="0.25">
      <c r="A1583" s="1">
        <v>36284</v>
      </c>
      <c r="B1583" s="3">
        <v>133.75</v>
      </c>
      <c r="C1583" s="3">
        <v>0</v>
      </c>
      <c r="D1583" s="3">
        <f t="shared" si="128"/>
        <v>130.66841701999996</v>
      </c>
      <c r="E1583" s="3">
        <f t="shared" si="129"/>
        <v>117.62537520499994</v>
      </c>
      <c r="F1583" s="3"/>
      <c r="G1583" t="str">
        <f t="shared" si="130"/>
        <v>HOLD</v>
      </c>
      <c r="H1583" s="5">
        <f t="shared" si="131"/>
        <v>10.867638885167935</v>
      </c>
      <c r="I1583" s="2">
        <f>IF(G1583="SELL",0,IF(G1583="BUY",ROUNDDOWN((H1582-Parameters!$B$3)/B1583,0),IF(I1582=0,0,I1582+ROUNDDOWN((H1582+I1582*C1583)/B1583,0))))</f>
        <v>197</v>
      </c>
      <c r="K1583" s="5">
        <f t="shared" si="132"/>
        <v>121.13441299999994</v>
      </c>
      <c r="L1583" s="10">
        <f t="shared" si="133"/>
        <v>238</v>
      </c>
    </row>
    <row r="1584" spans="1:12" x14ac:dyDescent="0.25">
      <c r="A1584" s="1">
        <v>36285</v>
      </c>
      <c r="B1584" s="3">
        <v>134.8125</v>
      </c>
      <c r="C1584" s="3">
        <v>0</v>
      </c>
      <c r="D1584" s="3">
        <f t="shared" si="128"/>
        <v>130.81466701999997</v>
      </c>
      <c r="E1584" s="3">
        <f t="shared" si="129"/>
        <v>117.70662520499995</v>
      </c>
      <c r="F1584" s="3"/>
      <c r="G1584" t="str">
        <f t="shared" si="130"/>
        <v>HOLD</v>
      </c>
      <c r="H1584" s="5">
        <f t="shared" si="131"/>
        <v>10.867638885167935</v>
      </c>
      <c r="I1584" s="2">
        <f>IF(G1584="SELL",0,IF(G1584="BUY",ROUNDDOWN((H1583-Parameters!$B$3)/B1584,0),IF(I1583=0,0,I1583+ROUNDDOWN((H1583+I1583*C1584)/B1584,0))))</f>
        <v>197</v>
      </c>
      <c r="K1584" s="5">
        <f t="shared" si="132"/>
        <v>121.13441299999994</v>
      </c>
      <c r="L1584" s="10">
        <f t="shared" si="133"/>
        <v>238</v>
      </c>
    </row>
    <row r="1585" spans="1:12" x14ac:dyDescent="0.25">
      <c r="A1585" s="1">
        <v>36286</v>
      </c>
      <c r="B1585" s="3">
        <v>133.98429899999999</v>
      </c>
      <c r="C1585" s="3">
        <v>0</v>
      </c>
      <c r="D1585" s="3">
        <f t="shared" si="128"/>
        <v>130.98935299999997</v>
      </c>
      <c r="E1585" s="3">
        <f t="shared" si="129"/>
        <v>117.79404669999994</v>
      </c>
      <c r="F1585" s="3"/>
      <c r="G1585" t="str">
        <f t="shared" si="130"/>
        <v>HOLD</v>
      </c>
      <c r="H1585" s="5">
        <f t="shared" si="131"/>
        <v>10.867638885167935</v>
      </c>
      <c r="I1585" s="2">
        <f>IF(G1585="SELL",0,IF(G1585="BUY",ROUNDDOWN((H1584-Parameters!$B$3)/B1585,0),IF(I1584=0,0,I1584+ROUNDDOWN((H1584+I1584*C1585)/B1585,0))))</f>
        <v>197</v>
      </c>
      <c r="K1585" s="5">
        <f t="shared" si="132"/>
        <v>121.13441299999994</v>
      </c>
      <c r="L1585" s="10">
        <f t="shared" si="133"/>
        <v>238</v>
      </c>
    </row>
    <row r="1586" spans="1:12" x14ac:dyDescent="0.25">
      <c r="A1586" s="1">
        <v>36287</v>
      </c>
      <c r="B1586" s="3">
        <v>135</v>
      </c>
      <c r="C1586" s="3">
        <v>0</v>
      </c>
      <c r="D1586" s="3">
        <f t="shared" si="128"/>
        <v>131.20810299999997</v>
      </c>
      <c r="E1586" s="3">
        <f t="shared" si="129"/>
        <v>117.88654669999994</v>
      </c>
      <c r="F1586" s="3"/>
      <c r="G1586" t="str">
        <f t="shared" si="130"/>
        <v>HOLD</v>
      </c>
      <c r="H1586" s="5">
        <f t="shared" si="131"/>
        <v>10.867638885167935</v>
      </c>
      <c r="I1586" s="2">
        <f>IF(G1586="SELL",0,IF(G1586="BUY",ROUNDDOWN((H1585-Parameters!$B$3)/B1586,0),IF(I1585=0,0,I1585+ROUNDDOWN((H1585+I1585*C1586)/B1586,0))))</f>
        <v>197</v>
      </c>
      <c r="K1586" s="5">
        <f t="shared" si="132"/>
        <v>121.13441299999994</v>
      </c>
      <c r="L1586" s="10">
        <f t="shared" si="133"/>
        <v>238</v>
      </c>
    </row>
    <row r="1587" spans="1:12" x14ac:dyDescent="0.25">
      <c r="A1587" s="1">
        <v>36290</v>
      </c>
      <c r="B1587" s="3">
        <v>134.32809399999999</v>
      </c>
      <c r="C1587" s="3">
        <v>0</v>
      </c>
      <c r="D1587" s="3">
        <f t="shared" si="128"/>
        <v>131.42341487999997</v>
      </c>
      <c r="E1587" s="3">
        <f t="shared" si="129"/>
        <v>117.98724966999994</v>
      </c>
      <c r="F1587" s="3"/>
      <c r="G1587" t="str">
        <f t="shared" si="130"/>
        <v>HOLD</v>
      </c>
      <c r="H1587" s="5">
        <f t="shared" si="131"/>
        <v>10.867638885167935</v>
      </c>
      <c r="I1587" s="2">
        <f>IF(G1587="SELL",0,IF(G1587="BUY",ROUNDDOWN((H1586-Parameters!$B$3)/B1587,0),IF(I1586=0,0,I1586+ROUNDDOWN((H1586+I1586*C1587)/B1587,0))))</f>
        <v>197</v>
      </c>
      <c r="K1587" s="5">
        <f t="shared" si="132"/>
        <v>121.13441299999994</v>
      </c>
      <c r="L1587" s="10">
        <f t="shared" si="133"/>
        <v>238</v>
      </c>
    </row>
    <row r="1588" spans="1:12" x14ac:dyDescent="0.25">
      <c r="A1588" s="1">
        <v>36291</v>
      </c>
      <c r="B1588" s="3">
        <v>135.6875</v>
      </c>
      <c r="C1588" s="3">
        <v>0</v>
      </c>
      <c r="D1588" s="3">
        <f t="shared" si="128"/>
        <v>131.65904093999998</v>
      </c>
      <c r="E1588" s="3">
        <f t="shared" si="129"/>
        <v>118.09521868499995</v>
      </c>
      <c r="F1588" s="3"/>
      <c r="G1588" t="str">
        <f t="shared" si="130"/>
        <v>HOLD</v>
      </c>
      <c r="H1588" s="5">
        <f t="shared" si="131"/>
        <v>10.867638885167935</v>
      </c>
      <c r="I1588" s="2">
        <f>IF(G1588="SELL",0,IF(G1588="BUY",ROUNDDOWN((H1587-Parameters!$B$3)/B1588,0),IF(I1587=0,0,I1587+ROUNDDOWN((H1587+I1587*C1588)/B1588,0))))</f>
        <v>197</v>
      </c>
      <c r="K1588" s="5">
        <f t="shared" si="132"/>
        <v>121.13441299999994</v>
      </c>
      <c r="L1588" s="10">
        <f t="shared" si="133"/>
        <v>238</v>
      </c>
    </row>
    <row r="1589" spans="1:12" x14ac:dyDescent="0.25">
      <c r="A1589" s="1">
        <v>36292</v>
      </c>
      <c r="B1589" s="3">
        <v>136.75</v>
      </c>
      <c r="C1589" s="3">
        <v>0</v>
      </c>
      <c r="D1589" s="3">
        <f t="shared" ref="D1589:D1652" si="134">AVERAGE(B1540:B1589)</f>
        <v>131.93779093999999</v>
      </c>
      <c r="E1589" s="3">
        <f t="shared" si="129"/>
        <v>118.20443769999994</v>
      </c>
      <c r="F1589" s="3"/>
      <c r="G1589" t="str">
        <f t="shared" si="130"/>
        <v>HOLD</v>
      </c>
      <c r="H1589" s="5">
        <f t="shared" si="131"/>
        <v>10.867638885167935</v>
      </c>
      <c r="I1589" s="2">
        <f>IF(G1589="SELL",0,IF(G1589="BUY",ROUNDDOWN((H1588-Parameters!$B$3)/B1589,0),IF(I1588=0,0,I1588+ROUNDDOWN((H1588+I1588*C1589)/B1589,0))))</f>
        <v>197</v>
      </c>
      <c r="K1589" s="5">
        <f t="shared" si="132"/>
        <v>121.13441299999994</v>
      </c>
      <c r="L1589" s="10">
        <f t="shared" si="133"/>
        <v>238</v>
      </c>
    </row>
    <row r="1590" spans="1:12" x14ac:dyDescent="0.25">
      <c r="A1590" s="1">
        <v>36293</v>
      </c>
      <c r="B1590" s="3">
        <v>137.343704</v>
      </c>
      <c r="C1590" s="3">
        <v>0</v>
      </c>
      <c r="D1590" s="3">
        <f t="shared" si="134"/>
        <v>132.21529107999996</v>
      </c>
      <c r="E1590" s="3">
        <f t="shared" si="129"/>
        <v>118.32631273499993</v>
      </c>
      <c r="F1590" s="3"/>
      <c r="G1590" t="str">
        <f t="shared" si="130"/>
        <v>HOLD</v>
      </c>
      <c r="H1590" s="5">
        <f t="shared" si="131"/>
        <v>10.867638885167935</v>
      </c>
      <c r="I1590" s="2">
        <f>IF(G1590="SELL",0,IF(G1590="BUY",ROUNDDOWN((H1589-Parameters!$B$3)/B1590,0),IF(I1589=0,0,I1589+ROUNDDOWN((H1589+I1589*C1590)/B1590,0))))</f>
        <v>197</v>
      </c>
      <c r="K1590" s="5">
        <f t="shared" si="132"/>
        <v>121.13441299999994</v>
      </c>
      <c r="L1590" s="10">
        <f t="shared" si="133"/>
        <v>238</v>
      </c>
    </row>
    <row r="1591" spans="1:12" x14ac:dyDescent="0.25">
      <c r="A1591" s="1">
        <v>36294</v>
      </c>
      <c r="B1591" s="3">
        <v>133.781204</v>
      </c>
      <c r="C1591" s="3">
        <v>0</v>
      </c>
      <c r="D1591" s="3">
        <f t="shared" si="134"/>
        <v>132.39029121999997</v>
      </c>
      <c r="E1591" s="3">
        <f t="shared" si="129"/>
        <v>118.43256276999995</v>
      </c>
      <c r="F1591" s="3"/>
      <c r="G1591" t="str">
        <f t="shared" si="130"/>
        <v>HOLD</v>
      </c>
      <c r="H1591" s="5">
        <f t="shared" si="131"/>
        <v>10.867638885167935</v>
      </c>
      <c r="I1591" s="2">
        <f>IF(G1591="SELL",0,IF(G1591="BUY",ROUNDDOWN((H1590-Parameters!$B$3)/B1591,0),IF(I1590=0,0,I1590+ROUNDDOWN((H1590+I1590*C1591)/B1591,0))))</f>
        <v>197</v>
      </c>
      <c r="K1591" s="5">
        <f t="shared" si="132"/>
        <v>121.13441299999994</v>
      </c>
      <c r="L1591" s="10">
        <f t="shared" si="133"/>
        <v>238</v>
      </c>
    </row>
    <row r="1592" spans="1:12" x14ac:dyDescent="0.25">
      <c r="A1592" s="1">
        <v>36297</v>
      </c>
      <c r="B1592" s="3">
        <v>134.1875</v>
      </c>
      <c r="C1592" s="3">
        <v>0</v>
      </c>
      <c r="D1592" s="3">
        <f t="shared" si="134"/>
        <v>132.52310523999998</v>
      </c>
      <c r="E1592" s="3">
        <f t="shared" si="129"/>
        <v>118.53240678499994</v>
      </c>
      <c r="F1592" s="3"/>
      <c r="G1592" t="str">
        <f t="shared" si="130"/>
        <v>HOLD</v>
      </c>
      <c r="H1592" s="5">
        <f t="shared" si="131"/>
        <v>10.867638885167935</v>
      </c>
      <c r="I1592" s="2">
        <f>IF(G1592="SELL",0,IF(G1592="BUY",ROUNDDOWN((H1591-Parameters!$B$3)/B1592,0),IF(I1591=0,0,I1591+ROUNDDOWN((H1591+I1591*C1592)/B1592,0))))</f>
        <v>197</v>
      </c>
      <c r="K1592" s="5">
        <f t="shared" si="132"/>
        <v>121.13441299999994</v>
      </c>
      <c r="L1592" s="10">
        <f t="shared" si="133"/>
        <v>238</v>
      </c>
    </row>
    <row r="1593" spans="1:12" x14ac:dyDescent="0.25">
      <c r="A1593" s="1">
        <v>36298</v>
      </c>
      <c r="B1593" s="3">
        <v>133.9375</v>
      </c>
      <c r="C1593" s="3">
        <v>0</v>
      </c>
      <c r="D1593" s="3">
        <f t="shared" si="134"/>
        <v>132.63435523999999</v>
      </c>
      <c r="E1593" s="3">
        <f t="shared" si="129"/>
        <v>118.64318829999993</v>
      </c>
      <c r="F1593" s="3"/>
      <c r="G1593" t="str">
        <f t="shared" si="130"/>
        <v>HOLD</v>
      </c>
      <c r="H1593" s="5">
        <f t="shared" si="131"/>
        <v>10.867638885167935</v>
      </c>
      <c r="I1593" s="2">
        <f>IF(G1593="SELL",0,IF(G1593="BUY",ROUNDDOWN((H1592-Parameters!$B$3)/B1593,0),IF(I1592=0,0,I1592+ROUNDDOWN((H1592+I1592*C1593)/B1593,0))))</f>
        <v>197</v>
      </c>
      <c r="K1593" s="5">
        <f t="shared" si="132"/>
        <v>121.13441299999994</v>
      </c>
      <c r="L1593" s="10">
        <f t="shared" si="133"/>
        <v>238</v>
      </c>
    </row>
    <row r="1594" spans="1:12" x14ac:dyDescent="0.25">
      <c r="A1594" s="1">
        <v>36299</v>
      </c>
      <c r="B1594" s="3">
        <v>134.906204</v>
      </c>
      <c r="C1594" s="3">
        <v>0</v>
      </c>
      <c r="D1594" s="3">
        <f t="shared" si="134"/>
        <v>132.77122931999997</v>
      </c>
      <c r="E1594" s="3">
        <f t="shared" si="129"/>
        <v>118.76115681999993</v>
      </c>
      <c r="F1594" s="3"/>
      <c r="G1594" t="str">
        <f t="shared" si="130"/>
        <v>HOLD</v>
      </c>
      <c r="H1594" s="5">
        <f t="shared" si="131"/>
        <v>10.867638885167935</v>
      </c>
      <c r="I1594" s="2">
        <f>IF(G1594="SELL",0,IF(G1594="BUY",ROUNDDOWN((H1593-Parameters!$B$3)/B1594,0),IF(I1593=0,0,I1593+ROUNDDOWN((H1593+I1593*C1594)/B1594,0))))</f>
        <v>197</v>
      </c>
      <c r="K1594" s="5">
        <f t="shared" si="132"/>
        <v>121.13441299999994</v>
      </c>
      <c r="L1594" s="10">
        <f t="shared" si="133"/>
        <v>238</v>
      </c>
    </row>
    <row r="1595" spans="1:12" x14ac:dyDescent="0.25">
      <c r="A1595" s="1">
        <v>36300</v>
      </c>
      <c r="B1595" s="3">
        <v>134.093704</v>
      </c>
      <c r="C1595" s="3">
        <v>0</v>
      </c>
      <c r="D1595" s="3">
        <f t="shared" si="134"/>
        <v>132.86935339999999</v>
      </c>
      <c r="E1595" s="3">
        <f t="shared" si="129"/>
        <v>118.89662533999991</v>
      </c>
      <c r="F1595" s="3"/>
      <c r="G1595" t="str">
        <f t="shared" si="130"/>
        <v>HOLD</v>
      </c>
      <c r="H1595" s="5">
        <f t="shared" si="131"/>
        <v>10.867638885167935</v>
      </c>
      <c r="I1595" s="2">
        <f>IF(G1595="SELL",0,IF(G1595="BUY",ROUNDDOWN((H1594-Parameters!$B$3)/B1595,0),IF(I1594=0,0,I1594+ROUNDDOWN((H1594+I1594*C1595)/B1595,0))))</f>
        <v>197</v>
      </c>
      <c r="K1595" s="5">
        <f t="shared" si="132"/>
        <v>121.13441299999994</v>
      </c>
      <c r="L1595" s="10">
        <f t="shared" si="133"/>
        <v>238</v>
      </c>
    </row>
    <row r="1596" spans="1:12" x14ac:dyDescent="0.25">
      <c r="A1596" s="1">
        <v>36301</v>
      </c>
      <c r="B1596" s="3">
        <v>133.343704</v>
      </c>
      <c r="C1596" s="3">
        <v>0</v>
      </c>
      <c r="D1596" s="3">
        <f t="shared" si="134"/>
        <v>132.92372747999997</v>
      </c>
      <c r="E1596" s="3">
        <f t="shared" si="129"/>
        <v>119.02100037499991</v>
      </c>
      <c r="F1596" s="3"/>
      <c r="G1596" t="str">
        <f t="shared" si="130"/>
        <v>HOLD</v>
      </c>
      <c r="H1596" s="5">
        <f t="shared" si="131"/>
        <v>10.867638885167935</v>
      </c>
      <c r="I1596" s="2">
        <f>IF(G1596="SELL",0,IF(G1596="BUY",ROUNDDOWN((H1595-Parameters!$B$3)/B1596,0),IF(I1595=0,0,I1595+ROUNDDOWN((H1595+I1595*C1596)/B1596,0))))</f>
        <v>197</v>
      </c>
      <c r="K1596" s="5">
        <f t="shared" si="132"/>
        <v>121.13441299999994</v>
      </c>
      <c r="L1596" s="10">
        <f t="shared" si="133"/>
        <v>238</v>
      </c>
    </row>
    <row r="1597" spans="1:12" x14ac:dyDescent="0.25">
      <c r="A1597" s="1">
        <v>36304</v>
      </c>
      <c r="B1597" s="3">
        <v>131.125</v>
      </c>
      <c r="C1597" s="3">
        <v>0</v>
      </c>
      <c r="D1597" s="3">
        <f t="shared" si="134"/>
        <v>132.95872747999996</v>
      </c>
      <c r="E1597" s="3">
        <f t="shared" si="129"/>
        <v>119.13193787499991</v>
      </c>
      <c r="F1597" s="3"/>
      <c r="G1597" t="str">
        <f t="shared" si="130"/>
        <v>HOLD</v>
      </c>
      <c r="H1597" s="5">
        <f t="shared" si="131"/>
        <v>10.867638885167935</v>
      </c>
      <c r="I1597" s="2">
        <f>IF(G1597="SELL",0,IF(G1597="BUY",ROUNDDOWN((H1596-Parameters!$B$3)/B1597,0),IF(I1596=0,0,I1596+ROUNDDOWN((H1596+I1596*C1597)/B1597,0))))</f>
        <v>197</v>
      </c>
      <c r="K1597" s="5">
        <f t="shared" si="132"/>
        <v>121.13441299999994</v>
      </c>
      <c r="L1597" s="10">
        <f t="shared" si="133"/>
        <v>238</v>
      </c>
    </row>
    <row r="1598" spans="1:12" x14ac:dyDescent="0.25">
      <c r="A1598" s="1">
        <v>36305</v>
      </c>
      <c r="B1598" s="3">
        <v>129</v>
      </c>
      <c r="C1598" s="3">
        <v>0</v>
      </c>
      <c r="D1598" s="3">
        <f t="shared" si="134"/>
        <v>132.91435339999995</v>
      </c>
      <c r="E1598" s="3">
        <f t="shared" si="129"/>
        <v>119.23131287499993</v>
      </c>
      <c r="F1598" s="3"/>
      <c r="G1598" t="str">
        <f t="shared" si="130"/>
        <v>HOLD</v>
      </c>
      <c r="H1598" s="5">
        <f t="shared" si="131"/>
        <v>10.867638885167935</v>
      </c>
      <c r="I1598" s="2">
        <f>IF(G1598="SELL",0,IF(G1598="BUY",ROUNDDOWN((H1597-Parameters!$B$3)/B1598,0),IF(I1597=0,0,I1597+ROUNDDOWN((H1597+I1597*C1598)/B1598,0))))</f>
        <v>197</v>
      </c>
      <c r="K1598" s="5">
        <f t="shared" si="132"/>
        <v>121.13441299999994</v>
      </c>
      <c r="L1598" s="10">
        <f t="shared" si="133"/>
        <v>238</v>
      </c>
    </row>
    <row r="1599" spans="1:12" x14ac:dyDescent="0.25">
      <c r="A1599" s="1">
        <v>36306</v>
      </c>
      <c r="B1599" s="3">
        <v>130.4375</v>
      </c>
      <c r="C1599" s="3">
        <v>0</v>
      </c>
      <c r="D1599" s="3">
        <f t="shared" si="134"/>
        <v>132.90872931999996</v>
      </c>
      <c r="E1599" s="3">
        <f t="shared" si="129"/>
        <v>119.34100037499991</v>
      </c>
      <c r="F1599" s="3"/>
      <c r="G1599" t="str">
        <f t="shared" si="130"/>
        <v>HOLD</v>
      </c>
      <c r="H1599" s="5">
        <f t="shared" si="131"/>
        <v>10.867638885167935</v>
      </c>
      <c r="I1599" s="2">
        <f>IF(G1599="SELL",0,IF(G1599="BUY",ROUNDDOWN((H1598-Parameters!$B$3)/B1599,0),IF(I1598=0,0,I1598+ROUNDDOWN((H1598+I1598*C1599)/B1599,0))))</f>
        <v>197</v>
      </c>
      <c r="K1599" s="5">
        <f t="shared" si="132"/>
        <v>121.13441299999994</v>
      </c>
      <c r="L1599" s="10">
        <f t="shared" si="133"/>
        <v>238</v>
      </c>
    </row>
    <row r="1600" spans="1:12" x14ac:dyDescent="0.25">
      <c r="A1600" s="1">
        <v>36307</v>
      </c>
      <c r="B1600" s="3">
        <v>128.5625</v>
      </c>
      <c r="C1600" s="3">
        <v>0</v>
      </c>
      <c r="D1600" s="3">
        <f t="shared" si="134"/>
        <v>132.87685523999997</v>
      </c>
      <c r="E1600" s="3">
        <f t="shared" si="129"/>
        <v>119.44943787499992</v>
      </c>
      <c r="F1600" s="3"/>
      <c r="G1600" t="str">
        <f t="shared" si="130"/>
        <v>HOLD</v>
      </c>
      <c r="H1600" s="5">
        <f t="shared" si="131"/>
        <v>10.867638885167935</v>
      </c>
      <c r="I1600" s="2">
        <f>IF(G1600="SELL",0,IF(G1600="BUY",ROUNDDOWN((H1599-Parameters!$B$3)/B1600,0),IF(I1599=0,0,I1599+ROUNDDOWN((H1599+I1599*C1600)/B1600,0))))</f>
        <v>197</v>
      </c>
      <c r="K1600" s="5">
        <f t="shared" si="132"/>
        <v>121.13441299999994</v>
      </c>
      <c r="L1600" s="10">
        <f t="shared" si="133"/>
        <v>238</v>
      </c>
    </row>
    <row r="1601" spans="1:12" x14ac:dyDescent="0.25">
      <c r="A1601" s="1">
        <v>36308</v>
      </c>
      <c r="B1601" s="3">
        <v>130.20309399999999</v>
      </c>
      <c r="C1601" s="3">
        <v>0</v>
      </c>
      <c r="D1601" s="3">
        <f t="shared" si="134"/>
        <v>132.83591711999998</v>
      </c>
      <c r="E1601" s="3">
        <f t="shared" si="129"/>
        <v>119.55701584499991</v>
      </c>
      <c r="F1601" s="3"/>
      <c r="G1601" t="str">
        <f t="shared" si="130"/>
        <v>HOLD</v>
      </c>
      <c r="H1601" s="5">
        <f t="shared" si="131"/>
        <v>10.867638885167935</v>
      </c>
      <c r="I1601" s="2">
        <f>IF(G1601="SELL",0,IF(G1601="BUY",ROUNDDOWN((H1600-Parameters!$B$3)/B1601,0),IF(I1600=0,0,I1600+ROUNDDOWN((H1600+I1600*C1601)/B1601,0))))</f>
        <v>197</v>
      </c>
      <c r="K1601" s="5">
        <f t="shared" si="132"/>
        <v>121.13441299999994</v>
      </c>
      <c r="L1601" s="10">
        <f t="shared" si="133"/>
        <v>238</v>
      </c>
    </row>
    <row r="1602" spans="1:12" x14ac:dyDescent="0.25">
      <c r="A1602" s="1">
        <v>36312</v>
      </c>
      <c r="B1602" s="3">
        <v>129.75</v>
      </c>
      <c r="C1602" s="3">
        <v>0</v>
      </c>
      <c r="D1602" s="3">
        <f t="shared" si="134"/>
        <v>132.83716711999998</v>
      </c>
      <c r="E1602" s="3">
        <f t="shared" si="129"/>
        <v>119.66889084499991</v>
      </c>
      <c r="F1602" s="3"/>
      <c r="G1602" t="str">
        <f t="shared" si="130"/>
        <v>HOLD</v>
      </c>
      <c r="H1602" s="5">
        <f t="shared" si="131"/>
        <v>10.867638885167935</v>
      </c>
      <c r="I1602" s="2">
        <f>IF(G1602="SELL",0,IF(G1602="BUY",ROUNDDOWN((H1601-Parameters!$B$3)/B1602,0),IF(I1601=0,0,I1601+ROUNDDOWN((H1601+I1601*C1602)/B1602,0))))</f>
        <v>197</v>
      </c>
      <c r="K1602" s="5">
        <f t="shared" si="132"/>
        <v>121.13441299999994</v>
      </c>
      <c r="L1602" s="10">
        <f t="shared" si="133"/>
        <v>238</v>
      </c>
    </row>
    <row r="1603" spans="1:12" x14ac:dyDescent="0.25">
      <c r="A1603" s="1">
        <v>36313</v>
      </c>
      <c r="B1603" s="3">
        <v>129.875</v>
      </c>
      <c r="C1603" s="3">
        <v>0</v>
      </c>
      <c r="D1603" s="3">
        <f t="shared" si="134"/>
        <v>132.83591711999998</v>
      </c>
      <c r="E1603" s="3">
        <f t="shared" si="129"/>
        <v>119.78764084499991</v>
      </c>
      <c r="F1603" s="3"/>
      <c r="G1603" t="str">
        <f t="shared" si="130"/>
        <v>HOLD</v>
      </c>
      <c r="H1603" s="5">
        <f t="shared" si="131"/>
        <v>10.867638885167935</v>
      </c>
      <c r="I1603" s="2">
        <f>IF(G1603="SELL",0,IF(G1603="BUY",ROUNDDOWN((H1602-Parameters!$B$3)/B1603,0),IF(I1602=0,0,I1602+ROUNDDOWN((H1602+I1602*C1603)/B1603,0))))</f>
        <v>197</v>
      </c>
      <c r="K1603" s="5">
        <f t="shared" si="132"/>
        <v>121.13441299999994</v>
      </c>
      <c r="L1603" s="10">
        <f t="shared" si="133"/>
        <v>238</v>
      </c>
    </row>
    <row r="1604" spans="1:12" x14ac:dyDescent="0.25">
      <c r="A1604" s="1">
        <v>36314</v>
      </c>
      <c r="B1604" s="3">
        <v>130.593704</v>
      </c>
      <c r="C1604" s="3">
        <v>0</v>
      </c>
      <c r="D1604" s="3">
        <f t="shared" si="134"/>
        <v>132.9240412</v>
      </c>
      <c r="E1604" s="3">
        <f t="shared" si="129"/>
        <v>119.89873436499991</v>
      </c>
      <c r="F1604" s="3"/>
      <c r="G1604" t="str">
        <f t="shared" si="130"/>
        <v>HOLD</v>
      </c>
      <c r="H1604" s="5">
        <f t="shared" si="131"/>
        <v>10.867638885167935</v>
      </c>
      <c r="I1604" s="2">
        <f>IF(G1604="SELL",0,IF(G1604="BUY",ROUNDDOWN((H1603-Parameters!$B$3)/B1604,0),IF(I1603=0,0,I1603+ROUNDDOWN((H1603+I1603*C1604)/B1604,0))))</f>
        <v>197</v>
      </c>
      <c r="K1604" s="5">
        <f t="shared" si="132"/>
        <v>121.13441299999994</v>
      </c>
      <c r="L1604" s="10">
        <f t="shared" si="133"/>
        <v>238</v>
      </c>
    </row>
    <row r="1605" spans="1:12" x14ac:dyDescent="0.25">
      <c r="A1605" s="1">
        <v>36315</v>
      </c>
      <c r="B1605" s="3">
        <v>133.218704</v>
      </c>
      <c r="C1605" s="3">
        <v>0</v>
      </c>
      <c r="D1605" s="3">
        <f t="shared" si="134"/>
        <v>133.05029133999997</v>
      </c>
      <c r="E1605" s="3">
        <f t="shared" si="129"/>
        <v>120.0129528849999</v>
      </c>
      <c r="F1605" s="3"/>
      <c r="G1605" t="str">
        <f t="shared" si="130"/>
        <v>HOLD</v>
      </c>
      <c r="H1605" s="5">
        <f t="shared" si="131"/>
        <v>10.867638885167935</v>
      </c>
      <c r="I1605" s="2">
        <f>IF(G1605="SELL",0,IF(G1605="BUY",ROUNDDOWN((H1604-Parameters!$B$3)/B1605,0),IF(I1604=0,0,I1604+ROUNDDOWN((H1604+I1604*C1605)/B1605,0))))</f>
        <v>197</v>
      </c>
      <c r="K1605" s="5">
        <f t="shared" si="132"/>
        <v>121.13441299999994</v>
      </c>
      <c r="L1605" s="10">
        <f t="shared" si="133"/>
        <v>238</v>
      </c>
    </row>
    <row r="1606" spans="1:12" x14ac:dyDescent="0.25">
      <c r="A1606" s="1">
        <v>36318</v>
      </c>
      <c r="B1606" s="3">
        <v>133.5625</v>
      </c>
      <c r="C1606" s="3">
        <v>0</v>
      </c>
      <c r="D1606" s="3">
        <f t="shared" si="134"/>
        <v>133.13154133999998</v>
      </c>
      <c r="E1606" s="3">
        <f t="shared" si="129"/>
        <v>120.13029689999992</v>
      </c>
      <c r="F1606" s="3"/>
      <c r="G1606" t="str">
        <f t="shared" si="130"/>
        <v>HOLD</v>
      </c>
      <c r="H1606" s="5">
        <f t="shared" si="131"/>
        <v>10.867638885167935</v>
      </c>
      <c r="I1606" s="2">
        <f>IF(G1606="SELL",0,IF(G1606="BUY",ROUNDDOWN((H1605-Parameters!$B$3)/B1606,0),IF(I1605=0,0,I1605+ROUNDDOWN((H1605+I1605*C1606)/B1606,0))))</f>
        <v>197</v>
      </c>
      <c r="K1606" s="5">
        <f t="shared" si="132"/>
        <v>121.13441299999994</v>
      </c>
      <c r="L1606" s="10">
        <f t="shared" si="133"/>
        <v>238</v>
      </c>
    </row>
    <row r="1607" spans="1:12" x14ac:dyDescent="0.25">
      <c r="A1607" s="1">
        <v>36319</v>
      </c>
      <c r="B1607" s="3">
        <v>132.25</v>
      </c>
      <c r="C1607" s="3">
        <v>0</v>
      </c>
      <c r="D1607" s="3">
        <f t="shared" si="134"/>
        <v>133.20529133999997</v>
      </c>
      <c r="E1607" s="3">
        <f t="shared" si="129"/>
        <v>120.24435939999992</v>
      </c>
      <c r="F1607" s="3"/>
      <c r="G1607" t="str">
        <f t="shared" si="130"/>
        <v>HOLD</v>
      </c>
      <c r="H1607" s="5">
        <f t="shared" si="131"/>
        <v>10.867638885167935</v>
      </c>
      <c r="I1607" s="2">
        <f>IF(G1607="SELL",0,IF(G1607="BUY",ROUNDDOWN((H1606-Parameters!$B$3)/B1607,0),IF(I1606=0,0,I1606+ROUNDDOWN((H1606+I1606*C1607)/B1607,0))))</f>
        <v>197</v>
      </c>
      <c r="K1607" s="5">
        <f t="shared" si="132"/>
        <v>121.13441299999994</v>
      </c>
      <c r="L1607" s="10">
        <f t="shared" si="133"/>
        <v>238</v>
      </c>
    </row>
    <row r="1608" spans="1:12" x14ac:dyDescent="0.25">
      <c r="A1608" s="1">
        <v>36320</v>
      </c>
      <c r="B1608" s="3">
        <v>132.125</v>
      </c>
      <c r="C1608" s="3">
        <v>0</v>
      </c>
      <c r="D1608" s="3">
        <f t="shared" si="134"/>
        <v>133.22466725999999</v>
      </c>
      <c r="E1608" s="3">
        <f t="shared" si="129"/>
        <v>120.36217189999992</v>
      </c>
      <c r="F1608" s="3"/>
      <c r="G1608" t="str">
        <f t="shared" si="130"/>
        <v>HOLD</v>
      </c>
      <c r="H1608" s="5">
        <f t="shared" si="131"/>
        <v>10.867638885167935</v>
      </c>
      <c r="I1608" s="2">
        <f>IF(G1608="SELL",0,IF(G1608="BUY",ROUNDDOWN((H1607-Parameters!$B$3)/B1608,0),IF(I1607=0,0,I1607+ROUNDDOWN((H1607+I1607*C1608)/B1608,0))))</f>
        <v>197</v>
      </c>
      <c r="K1608" s="5">
        <f t="shared" si="132"/>
        <v>121.13441299999994</v>
      </c>
      <c r="L1608" s="10">
        <f t="shared" si="133"/>
        <v>238</v>
      </c>
    </row>
    <row r="1609" spans="1:12" x14ac:dyDescent="0.25">
      <c r="A1609" s="1">
        <v>36321</v>
      </c>
      <c r="B1609" s="3">
        <v>130.906204</v>
      </c>
      <c r="C1609" s="3">
        <v>0</v>
      </c>
      <c r="D1609" s="3">
        <f t="shared" si="134"/>
        <v>133.23341725999998</v>
      </c>
      <c r="E1609" s="3">
        <f t="shared" si="129"/>
        <v>120.47045291999991</v>
      </c>
      <c r="F1609" s="3"/>
      <c r="G1609" t="str">
        <f t="shared" si="130"/>
        <v>HOLD</v>
      </c>
      <c r="H1609" s="5">
        <f t="shared" si="131"/>
        <v>10.867638885167935</v>
      </c>
      <c r="I1609" s="2">
        <f>IF(G1609="SELL",0,IF(G1609="BUY",ROUNDDOWN((H1608-Parameters!$B$3)/B1609,0),IF(I1608=0,0,I1608+ROUNDDOWN((H1608+I1608*C1609)/B1609,0))))</f>
        <v>197</v>
      </c>
      <c r="K1609" s="5">
        <f t="shared" si="132"/>
        <v>121.13441299999994</v>
      </c>
      <c r="L1609" s="10">
        <f t="shared" si="133"/>
        <v>238</v>
      </c>
    </row>
    <row r="1610" spans="1:12" x14ac:dyDescent="0.25">
      <c r="A1610" s="1">
        <v>36322</v>
      </c>
      <c r="B1610" s="3">
        <v>129.8125</v>
      </c>
      <c r="C1610" s="3">
        <v>0</v>
      </c>
      <c r="D1610" s="3">
        <f t="shared" si="134"/>
        <v>133.26216725999998</v>
      </c>
      <c r="E1610" s="3">
        <f t="shared" ref="E1610:E1673" si="135">AVERAGE(B1411:B1610)</f>
        <v>120.57201541999991</v>
      </c>
      <c r="F1610" s="3"/>
      <c r="G1610" t="str">
        <f t="shared" si="130"/>
        <v>HOLD</v>
      </c>
      <c r="H1610" s="5">
        <f t="shared" si="131"/>
        <v>10.867638885167935</v>
      </c>
      <c r="I1610" s="2">
        <f>IF(G1610="SELL",0,IF(G1610="BUY",ROUNDDOWN((H1609-Parameters!$B$3)/B1610,0),IF(I1609=0,0,I1609+ROUNDDOWN((H1609+I1609*C1610)/B1610,0))))</f>
        <v>197</v>
      </c>
      <c r="K1610" s="5">
        <f t="shared" si="132"/>
        <v>121.13441299999994</v>
      </c>
      <c r="L1610" s="10">
        <f t="shared" si="133"/>
        <v>238</v>
      </c>
    </row>
    <row r="1611" spans="1:12" x14ac:dyDescent="0.25">
      <c r="A1611" s="1">
        <v>36325</v>
      </c>
      <c r="B1611" s="3">
        <v>129.9375</v>
      </c>
      <c r="C1611" s="3">
        <v>0</v>
      </c>
      <c r="D1611" s="3">
        <f t="shared" si="134"/>
        <v>133.27404317999998</v>
      </c>
      <c r="E1611" s="3">
        <f t="shared" si="135"/>
        <v>120.67732791999991</v>
      </c>
      <c r="F1611" s="3"/>
      <c r="G1611" t="str">
        <f t="shared" si="130"/>
        <v>HOLD</v>
      </c>
      <c r="H1611" s="5">
        <f t="shared" si="131"/>
        <v>10.867638885167935</v>
      </c>
      <c r="I1611" s="2">
        <f>IF(G1611="SELL",0,IF(G1611="BUY",ROUNDDOWN((H1610-Parameters!$B$3)/B1611,0),IF(I1610=0,0,I1610+ROUNDDOWN((H1610+I1610*C1611)/B1611,0))))</f>
        <v>197</v>
      </c>
      <c r="K1611" s="5">
        <f t="shared" si="132"/>
        <v>121.13441299999994</v>
      </c>
      <c r="L1611" s="10">
        <f t="shared" si="133"/>
        <v>238</v>
      </c>
    </row>
    <row r="1612" spans="1:12" x14ac:dyDescent="0.25">
      <c r="A1612" s="1">
        <v>36326</v>
      </c>
      <c r="B1612" s="3">
        <v>130.8125</v>
      </c>
      <c r="C1612" s="3">
        <v>0</v>
      </c>
      <c r="D1612" s="3">
        <f t="shared" si="134"/>
        <v>133.24216909999998</v>
      </c>
      <c r="E1612" s="3">
        <f t="shared" si="135"/>
        <v>120.81264041999992</v>
      </c>
      <c r="F1612" s="3"/>
      <c r="G1612" t="str">
        <f t="shared" ref="G1612:G1675" si="136">IF(OR(AND(D1612&gt;E1612,D1611&gt;E1611),AND(D1612&lt;E1612,D1611&lt;E1611)),"HOLD",IF(AND(D1612&gt;E1612,D1611&lt;E1611),"BUY","SELL"))</f>
        <v>HOLD</v>
      </c>
      <c r="H1612" s="5">
        <f t="shared" ref="H1612:H1675" si="137">IF(G1612="BUY",H1611/(I1612*B1612),IF(G1612="SELL",H1611+I1611*B1612,(H1611+I1611*C1612)-((I1612-I1611)*B1612)))</f>
        <v>10.867638885167935</v>
      </c>
      <c r="I1612" s="2">
        <f>IF(G1612="SELL",0,IF(G1612="BUY",ROUNDDOWN((H1611-Parameters!$B$3)/B1612,0),IF(I1611=0,0,I1611+ROUNDDOWN((H1611+I1611*C1612)/B1612,0))))</f>
        <v>197</v>
      </c>
      <c r="K1612" s="5">
        <f t="shared" ref="K1612:K1675" si="138">K1611+L1611*C1612-((L1612-L1611)*B1612)</f>
        <v>121.13441299999994</v>
      </c>
      <c r="L1612" s="10">
        <f t="shared" ref="L1612:L1675" si="139">L1611+ROUNDDOWN((K1611+C1612*L1611)/B1612,0)</f>
        <v>238</v>
      </c>
    </row>
    <row r="1613" spans="1:12" x14ac:dyDescent="0.25">
      <c r="A1613" s="1">
        <v>36327</v>
      </c>
      <c r="B1613" s="3">
        <v>133.3125</v>
      </c>
      <c r="C1613" s="3">
        <v>0</v>
      </c>
      <c r="D1613" s="3">
        <f t="shared" si="134"/>
        <v>133.26654502</v>
      </c>
      <c r="E1613" s="3">
        <f t="shared" si="135"/>
        <v>120.96232791999992</v>
      </c>
      <c r="F1613" s="3"/>
      <c r="G1613" t="str">
        <f t="shared" si="136"/>
        <v>HOLD</v>
      </c>
      <c r="H1613" s="5">
        <f t="shared" si="137"/>
        <v>10.867638885167935</v>
      </c>
      <c r="I1613" s="2">
        <f>IF(G1613="SELL",0,IF(G1613="BUY",ROUNDDOWN((H1612-Parameters!$B$3)/B1613,0),IF(I1612=0,0,I1612+ROUNDDOWN((H1612+I1612*C1613)/B1613,0))))</f>
        <v>197</v>
      </c>
      <c r="K1613" s="5">
        <f t="shared" si="138"/>
        <v>121.13441299999994</v>
      </c>
      <c r="L1613" s="10">
        <f t="shared" si="139"/>
        <v>238</v>
      </c>
    </row>
    <row r="1614" spans="1:12" x14ac:dyDescent="0.25">
      <c r="A1614" s="1">
        <v>36328</v>
      </c>
      <c r="B1614" s="3">
        <v>134.5625</v>
      </c>
      <c r="C1614" s="3">
        <v>0</v>
      </c>
      <c r="D1614" s="3">
        <f t="shared" si="134"/>
        <v>133.29467094</v>
      </c>
      <c r="E1614" s="3">
        <f t="shared" si="135"/>
        <v>121.15514041999991</v>
      </c>
      <c r="F1614" s="3"/>
      <c r="G1614" t="str">
        <f t="shared" si="136"/>
        <v>HOLD</v>
      </c>
      <c r="H1614" s="5">
        <f t="shared" si="137"/>
        <v>10.867638885167935</v>
      </c>
      <c r="I1614" s="2">
        <f>IF(G1614="SELL",0,IF(G1614="BUY",ROUNDDOWN((H1613-Parameters!$B$3)/B1614,0),IF(I1613=0,0,I1613+ROUNDDOWN((H1613+I1613*C1614)/B1614,0))))</f>
        <v>197</v>
      </c>
      <c r="K1614" s="5">
        <f t="shared" si="138"/>
        <v>121.13441299999994</v>
      </c>
      <c r="L1614" s="10">
        <f t="shared" si="139"/>
        <v>238</v>
      </c>
    </row>
    <row r="1615" spans="1:12" x14ac:dyDescent="0.25">
      <c r="A1615" s="1">
        <v>36329</v>
      </c>
      <c r="B1615" s="3">
        <v>134.3125</v>
      </c>
      <c r="C1615" s="3">
        <v>0.40500000000000003</v>
      </c>
      <c r="D1615" s="3">
        <f t="shared" si="134"/>
        <v>133.28404685999999</v>
      </c>
      <c r="E1615" s="3">
        <f t="shared" si="135"/>
        <v>121.32639041999994</v>
      </c>
      <c r="F1615" s="3"/>
      <c r="G1615" t="str">
        <f t="shared" si="136"/>
        <v>HOLD</v>
      </c>
      <c r="H1615" s="5">
        <f t="shared" si="137"/>
        <v>90.652638885167946</v>
      </c>
      <c r="I1615" s="2">
        <f>IF(G1615="SELL",0,IF(G1615="BUY",ROUNDDOWN((H1614-Parameters!$B$3)/B1615,0),IF(I1614=0,0,I1614+ROUNDDOWN((H1614+I1614*C1615)/B1615,0))))</f>
        <v>197</v>
      </c>
      <c r="K1615" s="5">
        <f t="shared" si="138"/>
        <v>83.211912999999925</v>
      </c>
      <c r="L1615" s="10">
        <f t="shared" si="139"/>
        <v>239</v>
      </c>
    </row>
    <row r="1616" spans="1:12" x14ac:dyDescent="0.25">
      <c r="A1616" s="1">
        <v>36332</v>
      </c>
      <c r="B1616" s="3">
        <v>134.625</v>
      </c>
      <c r="C1616" s="3">
        <v>0</v>
      </c>
      <c r="D1616" s="3">
        <f t="shared" si="134"/>
        <v>133.27904685999999</v>
      </c>
      <c r="E1616" s="3">
        <f t="shared" si="135"/>
        <v>121.50279693499992</v>
      </c>
      <c r="F1616" s="3"/>
      <c r="G1616" t="str">
        <f t="shared" si="136"/>
        <v>HOLD</v>
      </c>
      <c r="H1616" s="5">
        <f t="shared" si="137"/>
        <v>90.652638885167946</v>
      </c>
      <c r="I1616" s="2">
        <f>IF(G1616="SELL",0,IF(G1616="BUY",ROUNDDOWN((H1615-Parameters!$B$3)/B1616,0),IF(I1615=0,0,I1615+ROUNDDOWN((H1615+I1615*C1616)/B1616,0))))</f>
        <v>197</v>
      </c>
      <c r="K1616" s="5">
        <f t="shared" si="138"/>
        <v>83.211912999999925</v>
      </c>
      <c r="L1616" s="10">
        <f t="shared" si="139"/>
        <v>239</v>
      </c>
    </row>
    <row r="1617" spans="1:12" x14ac:dyDescent="0.25">
      <c r="A1617" s="1">
        <v>36333</v>
      </c>
      <c r="B1617" s="3">
        <v>133.6875</v>
      </c>
      <c r="C1617" s="3">
        <v>0</v>
      </c>
      <c r="D1617" s="3">
        <f t="shared" si="134"/>
        <v>133.22654685999998</v>
      </c>
      <c r="E1617" s="3">
        <f t="shared" si="135"/>
        <v>121.67842193499993</v>
      </c>
      <c r="F1617" s="3"/>
      <c r="G1617" t="str">
        <f t="shared" si="136"/>
        <v>HOLD</v>
      </c>
      <c r="H1617" s="5">
        <f t="shared" si="137"/>
        <v>90.652638885167946</v>
      </c>
      <c r="I1617" s="2">
        <f>IF(G1617="SELL",0,IF(G1617="BUY",ROUNDDOWN((H1616-Parameters!$B$3)/B1617,0),IF(I1616=0,0,I1616+ROUNDDOWN((H1616+I1616*C1617)/B1617,0))))</f>
        <v>197</v>
      </c>
      <c r="K1617" s="5">
        <f t="shared" si="138"/>
        <v>83.211912999999925</v>
      </c>
      <c r="L1617" s="10">
        <f t="shared" si="139"/>
        <v>239</v>
      </c>
    </row>
    <row r="1618" spans="1:12" x14ac:dyDescent="0.25">
      <c r="A1618" s="1">
        <v>36334</v>
      </c>
      <c r="B1618" s="3">
        <v>133.031204</v>
      </c>
      <c r="C1618" s="3">
        <v>0</v>
      </c>
      <c r="D1618" s="3">
        <f t="shared" si="134"/>
        <v>133.17842094</v>
      </c>
      <c r="E1618" s="3">
        <f t="shared" si="135"/>
        <v>121.85482795499993</v>
      </c>
      <c r="F1618" s="3"/>
      <c r="G1618" t="str">
        <f t="shared" si="136"/>
        <v>HOLD</v>
      </c>
      <c r="H1618" s="5">
        <f t="shared" si="137"/>
        <v>90.652638885167946</v>
      </c>
      <c r="I1618" s="2">
        <f>IF(G1618="SELL",0,IF(G1618="BUY",ROUNDDOWN((H1617-Parameters!$B$3)/B1618,0),IF(I1617=0,0,I1617+ROUNDDOWN((H1617+I1617*C1618)/B1618,0))))</f>
        <v>197</v>
      </c>
      <c r="K1618" s="5">
        <f t="shared" si="138"/>
        <v>83.211912999999925</v>
      </c>
      <c r="L1618" s="10">
        <f t="shared" si="139"/>
        <v>239</v>
      </c>
    </row>
    <row r="1619" spans="1:12" x14ac:dyDescent="0.25">
      <c r="A1619" s="1">
        <v>36335</v>
      </c>
      <c r="B1619" s="3">
        <v>132.031204</v>
      </c>
      <c r="C1619" s="3">
        <v>0</v>
      </c>
      <c r="D1619" s="3">
        <f t="shared" si="134"/>
        <v>133.15592093999999</v>
      </c>
      <c r="E1619" s="3">
        <f t="shared" si="135"/>
        <v>121.99998397499994</v>
      </c>
      <c r="F1619" s="3"/>
      <c r="G1619" t="str">
        <f t="shared" si="136"/>
        <v>HOLD</v>
      </c>
      <c r="H1619" s="5">
        <f t="shared" si="137"/>
        <v>90.652638885167946</v>
      </c>
      <c r="I1619" s="2">
        <f>IF(G1619="SELL",0,IF(G1619="BUY",ROUNDDOWN((H1618-Parameters!$B$3)/B1619,0),IF(I1618=0,0,I1618+ROUNDDOWN((H1618+I1618*C1619)/B1619,0))))</f>
        <v>197</v>
      </c>
      <c r="K1619" s="5">
        <f t="shared" si="138"/>
        <v>83.211912999999925</v>
      </c>
      <c r="L1619" s="10">
        <f t="shared" si="139"/>
        <v>239</v>
      </c>
    </row>
    <row r="1620" spans="1:12" x14ac:dyDescent="0.25">
      <c r="A1620" s="1">
        <v>36336</v>
      </c>
      <c r="B1620" s="3">
        <v>131.70309399999999</v>
      </c>
      <c r="C1620" s="3">
        <v>0</v>
      </c>
      <c r="D1620" s="3">
        <f t="shared" si="134"/>
        <v>133.13685873999998</v>
      </c>
      <c r="E1620" s="3">
        <f t="shared" si="135"/>
        <v>122.15599944499995</v>
      </c>
      <c r="F1620" s="3"/>
      <c r="G1620" t="str">
        <f t="shared" si="136"/>
        <v>HOLD</v>
      </c>
      <c r="H1620" s="5">
        <f t="shared" si="137"/>
        <v>90.652638885167946</v>
      </c>
      <c r="I1620" s="2">
        <f>IF(G1620="SELL",0,IF(G1620="BUY",ROUNDDOWN((H1619-Parameters!$B$3)/B1620,0),IF(I1619=0,0,I1619+ROUNDDOWN((H1619+I1619*C1620)/B1620,0))))</f>
        <v>197</v>
      </c>
      <c r="K1620" s="5">
        <f t="shared" si="138"/>
        <v>83.211912999999925</v>
      </c>
      <c r="L1620" s="10">
        <f t="shared" si="139"/>
        <v>239</v>
      </c>
    </row>
    <row r="1621" spans="1:12" x14ac:dyDescent="0.25">
      <c r="A1621" s="1">
        <v>36339</v>
      </c>
      <c r="B1621" s="3">
        <v>133.3125</v>
      </c>
      <c r="C1621" s="3">
        <v>0</v>
      </c>
      <c r="D1621" s="3">
        <f t="shared" si="134"/>
        <v>133.17248465999998</v>
      </c>
      <c r="E1621" s="3">
        <f t="shared" si="135"/>
        <v>122.33006194499994</v>
      </c>
      <c r="F1621" s="3"/>
      <c r="G1621" t="str">
        <f t="shared" si="136"/>
        <v>HOLD</v>
      </c>
      <c r="H1621" s="5">
        <f t="shared" si="137"/>
        <v>90.652638885167946</v>
      </c>
      <c r="I1621" s="2">
        <f>IF(G1621="SELL",0,IF(G1621="BUY",ROUNDDOWN((H1620-Parameters!$B$3)/B1621,0),IF(I1620=0,0,I1620+ROUNDDOWN((H1620+I1620*C1621)/B1621,0))))</f>
        <v>197</v>
      </c>
      <c r="K1621" s="5">
        <f t="shared" si="138"/>
        <v>83.211912999999925</v>
      </c>
      <c r="L1621" s="10">
        <f t="shared" si="139"/>
        <v>239</v>
      </c>
    </row>
    <row r="1622" spans="1:12" x14ac:dyDescent="0.25">
      <c r="A1622" s="1">
        <v>36340</v>
      </c>
      <c r="B1622" s="3">
        <v>134.5625</v>
      </c>
      <c r="C1622" s="3">
        <v>0</v>
      </c>
      <c r="D1622" s="3">
        <f t="shared" si="134"/>
        <v>133.27373466</v>
      </c>
      <c r="E1622" s="3">
        <f t="shared" si="135"/>
        <v>122.49443694499996</v>
      </c>
      <c r="F1622" s="3"/>
      <c r="G1622" t="str">
        <f t="shared" si="136"/>
        <v>HOLD</v>
      </c>
      <c r="H1622" s="5">
        <f t="shared" si="137"/>
        <v>90.652638885167946</v>
      </c>
      <c r="I1622" s="2">
        <f>IF(G1622="SELL",0,IF(G1622="BUY",ROUNDDOWN((H1621-Parameters!$B$3)/B1622,0),IF(I1621=0,0,I1621+ROUNDDOWN((H1621+I1621*C1622)/B1622,0))))</f>
        <v>197</v>
      </c>
      <c r="K1622" s="5">
        <f t="shared" si="138"/>
        <v>83.211912999999925</v>
      </c>
      <c r="L1622" s="10">
        <f t="shared" si="139"/>
        <v>239</v>
      </c>
    </row>
    <row r="1623" spans="1:12" x14ac:dyDescent="0.25">
      <c r="A1623" s="1">
        <v>36341</v>
      </c>
      <c r="B1623" s="3">
        <v>137</v>
      </c>
      <c r="C1623" s="3">
        <v>0</v>
      </c>
      <c r="D1623" s="3">
        <f t="shared" si="134"/>
        <v>133.39123465999998</v>
      </c>
      <c r="E1623" s="3">
        <f t="shared" si="135"/>
        <v>122.66224944499996</v>
      </c>
      <c r="F1623" s="3"/>
      <c r="G1623" t="str">
        <f t="shared" si="136"/>
        <v>HOLD</v>
      </c>
      <c r="H1623" s="5">
        <f t="shared" si="137"/>
        <v>90.652638885167946</v>
      </c>
      <c r="I1623" s="2">
        <f>IF(G1623="SELL",0,IF(G1623="BUY",ROUNDDOWN((H1622-Parameters!$B$3)/B1623,0),IF(I1622=0,0,I1622+ROUNDDOWN((H1622+I1622*C1623)/B1623,0))))</f>
        <v>197</v>
      </c>
      <c r="K1623" s="5">
        <f t="shared" si="138"/>
        <v>83.211912999999925</v>
      </c>
      <c r="L1623" s="10">
        <f t="shared" si="139"/>
        <v>239</v>
      </c>
    </row>
    <row r="1624" spans="1:12" x14ac:dyDescent="0.25">
      <c r="A1624" s="1">
        <v>36342</v>
      </c>
      <c r="B1624" s="3">
        <v>138.031204</v>
      </c>
      <c r="C1624" s="3">
        <v>0</v>
      </c>
      <c r="D1624" s="3">
        <f t="shared" si="134"/>
        <v>133.45435873999998</v>
      </c>
      <c r="E1624" s="3">
        <f t="shared" si="135"/>
        <v>122.83209296499996</v>
      </c>
      <c r="F1624" s="3"/>
      <c r="G1624" t="str">
        <f t="shared" si="136"/>
        <v>HOLD</v>
      </c>
      <c r="H1624" s="5">
        <f t="shared" si="137"/>
        <v>90.652638885167946</v>
      </c>
      <c r="I1624" s="2">
        <f>IF(G1624="SELL",0,IF(G1624="BUY",ROUNDDOWN((H1623-Parameters!$B$3)/B1624,0),IF(I1623=0,0,I1623+ROUNDDOWN((H1623+I1623*C1624)/B1624,0))))</f>
        <v>197</v>
      </c>
      <c r="K1624" s="5">
        <f t="shared" si="138"/>
        <v>83.211912999999925</v>
      </c>
      <c r="L1624" s="10">
        <f t="shared" si="139"/>
        <v>239</v>
      </c>
    </row>
    <row r="1625" spans="1:12" x14ac:dyDescent="0.25">
      <c r="A1625" s="1">
        <v>36343</v>
      </c>
      <c r="B1625" s="3">
        <v>139.406204</v>
      </c>
      <c r="C1625" s="3">
        <v>0</v>
      </c>
      <c r="D1625" s="3">
        <f t="shared" si="134"/>
        <v>133.51935873999997</v>
      </c>
      <c r="E1625" s="3">
        <f t="shared" si="135"/>
        <v>123.00412398499996</v>
      </c>
      <c r="F1625" s="3"/>
      <c r="G1625" t="str">
        <f t="shared" si="136"/>
        <v>HOLD</v>
      </c>
      <c r="H1625" s="5">
        <f t="shared" si="137"/>
        <v>90.652638885167946</v>
      </c>
      <c r="I1625" s="2">
        <f>IF(G1625="SELL",0,IF(G1625="BUY",ROUNDDOWN((H1624-Parameters!$B$3)/B1625,0),IF(I1624=0,0,I1624+ROUNDDOWN((H1624+I1624*C1625)/B1625,0))))</f>
        <v>197</v>
      </c>
      <c r="K1625" s="5">
        <f t="shared" si="138"/>
        <v>83.211912999999925</v>
      </c>
      <c r="L1625" s="10">
        <f t="shared" si="139"/>
        <v>239</v>
      </c>
    </row>
    <row r="1626" spans="1:12" x14ac:dyDescent="0.25">
      <c r="A1626" s="1">
        <v>36347</v>
      </c>
      <c r="B1626" s="3">
        <v>139.375</v>
      </c>
      <c r="C1626" s="3">
        <v>0</v>
      </c>
      <c r="D1626" s="3">
        <f t="shared" si="134"/>
        <v>133.59060873999996</v>
      </c>
      <c r="E1626" s="3">
        <f t="shared" si="135"/>
        <v>123.19099898499996</v>
      </c>
      <c r="F1626" s="3"/>
      <c r="G1626" t="str">
        <f t="shared" si="136"/>
        <v>HOLD</v>
      </c>
      <c r="H1626" s="5">
        <f t="shared" si="137"/>
        <v>90.652638885167946</v>
      </c>
      <c r="I1626" s="2">
        <f>IF(G1626="SELL",0,IF(G1626="BUY",ROUNDDOWN((H1625-Parameters!$B$3)/B1626,0),IF(I1625=0,0,I1625+ROUNDDOWN((H1625+I1625*C1626)/B1626,0))))</f>
        <v>197</v>
      </c>
      <c r="K1626" s="5">
        <f t="shared" si="138"/>
        <v>83.211912999999925</v>
      </c>
      <c r="L1626" s="10">
        <f t="shared" si="139"/>
        <v>239</v>
      </c>
    </row>
    <row r="1627" spans="1:12" x14ac:dyDescent="0.25">
      <c r="A1627" s="1">
        <v>36348</v>
      </c>
      <c r="B1627" s="3">
        <v>139.5625</v>
      </c>
      <c r="C1627" s="3">
        <v>0</v>
      </c>
      <c r="D1627" s="3">
        <f t="shared" si="134"/>
        <v>133.64998466</v>
      </c>
      <c r="E1627" s="3">
        <f t="shared" si="135"/>
        <v>123.37834299999997</v>
      </c>
      <c r="F1627" s="3"/>
      <c r="G1627" t="str">
        <f t="shared" si="136"/>
        <v>HOLD</v>
      </c>
      <c r="H1627" s="5">
        <f t="shared" si="137"/>
        <v>90.652638885167946</v>
      </c>
      <c r="I1627" s="2">
        <f>IF(G1627="SELL",0,IF(G1627="BUY",ROUNDDOWN((H1626-Parameters!$B$3)/B1627,0),IF(I1626=0,0,I1626+ROUNDDOWN((H1626+I1626*C1627)/B1627,0))))</f>
        <v>197</v>
      </c>
      <c r="K1627" s="5">
        <f t="shared" si="138"/>
        <v>83.211912999999925</v>
      </c>
      <c r="L1627" s="10">
        <f t="shared" si="139"/>
        <v>239</v>
      </c>
    </row>
    <row r="1628" spans="1:12" x14ac:dyDescent="0.25">
      <c r="A1628" s="1">
        <v>36349</v>
      </c>
      <c r="B1628" s="3">
        <v>139.67179899999999</v>
      </c>
      <c r="C1628" s="3">
        <v>0</v>
      </c>
      <c r="D1628" s="3">
        <f t="shared" si="134"/>
        <v>133.69842063999999</v>
      </c>
      <c r="E1628" s="3">
        <f t="shared" si="135"/>
        <v>123.56654600999997</v>
      </c>
      <c r="F1628" s="3"/>
      <c r="G1628" t="str">
        <f t="shared" si="136"/>
        <v>HOLD</v>
      </c>
      <c r="H1628" s="5">
        <f t="shared" si="137"/>
        <v>90.652638885167946</v>
      </c>
      <c r="I1628" s="2">
        <f>IF(G1628="SELL",0,IF(G1628="BUY",ROUNDDOWN((H1627-Parameters!$B$3)/B1628,0),IF(I1627=0,0,I1627+ROUNDDOWN((H1627+I1627*C1628)/B1628,0))))</f>
        <v>197</v>
      </c>
      <c r="K1628" s="5">
        <f t="shared" si="138"/>
        <v>83.211912999999925</v>
      </c>
      <c r="L1628" s="10">
        <f t="shared" si="139"/>
        <v>239</v>
      </c>
    </row>
    <row r="1629" spans="1:12" x14ac:dyDescent="0.25">
      <c r="A1629" s="1">
        <v>36350</v>
      </c>
      <c r="B1629" s="3">
        <v>140.5</v>
      </c>
      <c r="C1629" s="3">
        <v>0</v>
      </c>
      <c r="D1629" s="3">
        <f t="shared" si="134"/>
        <v>133.80092063999996</v>
      </c>
      <c r="E1629" s="3">
        <f t="shared" si="135"/>
        <v>123.75467100999997</v>
      </c>
      <c r="F1629" s="3"/>
      <c r="G1629" t="str">
        <f t="shared" si="136"/>
        <v>HOLD</v>
      </c>
      <c r="H1629" s="5">
        <f t="shared" si="137"/>
        <v>90.652638885167946</v>
      </c>
      <c r="I1629" s="2">
        <f>IF(G1629="SELL",0,IF(G1629="BUY",ROUNDDOWN((H1628-Parameters!$B$3)/B1629,0),IF(I1628=0,0,I1628+ROUNDDOWN((H1628+I1628*C1629)/B1629,0))))</f>
        <v>197</v>
      </c>
      <c r="K1629" s="5">
        <f t="shared" si="138"/>
        <v>83.211912999999925</v>
      </c>
      <c r="L1629" s="10">
        <f t="shared" si="139"/>
        <v>239</v>
      </c>
    </row>
    <row r="1630" spans="1:12" x14ac:dyDescent="0.25">
      <c r="A1630" s="1">
        <v>36353</v>
      </c>
      <c r="B1630" s="3">
        <v>139.875</v>
      </c>
      <c r="C1630" s="3">
        <v>0</v>
      </c>
      <c r="D1630" s="3">
        <f t="shared" si="134"/>
        <v>133.91154655999998</v>
      </c>
      <c r="E1630" s="3">
        <f t="shared" si="135"/>
        <v>123.91904600999996</v>
      </c>
      <c r="F1630" s="3"/>
      <c r="G1630" t="str">
        <f t="shared" si="136"/>
        <v>HOLD</v>
      </c>
      <c r="H1630" s="5">
        <f t="shared" si="137"/>
        <v>90.652638885167946</v>
      </c>
      <c r="I1630" s="2">
        <f>IF(G1630="SELL",0,IF(G1630="BUY",ROUNDDOWN((H1629-Parameters!$B$3)/B1630,0),IF(I1629=0,0,I1629+ROUNDDOWN((H1629+I1629*C1630)/B1630,0))))</f>
        <v>197</v>
      </c>
      <c r="K1630" s="5">
        <f t="shared" si="138"/>
        <v>83.211912999999925</v>
      </c>
      <c r="L1630" s="10">
        <f t="shared" si="139"/>
        <v>239</v>
      </c>
    </row>
    <row r="1631" spans="1:12" x14ac:dyDescent="0.25">
      <c r="A1631" s="1">
        <v>36354</v>
      </c>
      <c r="B1631" s="3">
        <v>139.375</v>
      </c>
      <c r="C1631" s="3">
        <v>0</v>
      </c>
      <c r="D1631" s="3">
        <f t="shared" si="134"/>
        <v>134.03404655999998</v>
      </c>
      <c r="E1631" s="3">
        <f t="shared" si="135"/>
        <v>124.09404600999999</v>
      </c>
      <c r="F1631" s="3"/>
      <c r="G1631" t="str">
        <f t="shared" si="136"/>
        <v>HOLD</v>
      </c>
      <c r="H1631" s="5">
        <f t="shared" si="137"/>
        <v>90.652638885167946</v>
      </c>
      <c r="I1631" s="2">
        <f>IF(G1631="SELL",0,IF(G1631="BUY",ROUNDDOWN((H1630-Parameters!$B$3)/B1631,0),IF(I1630=0,0,I1630+ROUNDDOWN((H1630+I1630*C1631)/B1631,0))))</f>
        <v>197</v>
      </c>
      <c r="K1631" s="5">
        <f t="shared" si="138"/>
        <v>83.211912999999925</v>
      </c>
      <c r="L1631" s="10">
        <f t="shared" si="139"/>
        <v>239</v>
      </c>
    </row>
    <row r="1632" spans="1:12" x14ac:dyDescent="0.25">
      <c r="A1632" s="1">
        <v>36355</v>
      </c>
      <c r="B1632" s="3">
        <v>140.156204</v>
      </c>
      <c r="C1632" s="3">
        <v>0</v>
      </c>
      <c r="D1632" s="3">
        <f t="shared" si="134"/>
        <v>134.12342063999998</v>
      </c>
      <c r="E1632" s="3">
        <f t="shared" si="135"/>
        <v>124.27357702999998</v>
      </c>
      <c r="F1632" s="3"/>
      <c r="G1632" t="str">
        <f t="shared" si="136"/>
        <v>HOLD</v>
      </c>
      <c r="H1632" s="5">
        <f t="shared" si="137"/>
        <v>90.652638885167946</v>
      </c>
      <c r="I1632" s="2">
        <f>IF(G1632="SELL",0,IF(G1632="BUY",ROUNDDOWN((H1631-Parameters!$B$3)/B1632,0),IF(I1631=0,0,I1631+ROUNDDOWN((H1631+I1631*C1632)/B1632,0))))</f>
        <v>197</v>
      </c>
      <c r="K1632" s="5">
        <f t="shared" si="138"/>
        <v>83.211912999999925</v>
      </c>
      <c r="L1632" s="10">
        <f t="shared" si="139"/>
        <v>239</v>
      </c>
    </row>
    <row r="1633" spans="1:12" x14ac:dyDescent="0.25">
      <c r="A1633" s="1">
        <v>36356</v>
      </c>
      <c r="B1633" s="3">
        <v>141.04679899999999</v>
      </c>
      <c r="C1633" s="3">
        <v>0</v>
      </c>
      <c r="D1633" s="3">
        <f t="shared" si="134"/>
        <v>134.26935661999997</v>
      </c>
      <c r="E1633" s="3">
        <f t="shared" si="135"/>
        <v>124.45287352499997</v>
      </c>
      <c r="F1633" s="3"/>
      <c r="G1633" t="str">
        <f t="shared" si="136"/>
        <v>HOLD</v>
      </c>
      <c r="H1633" s="5">
        <f t="shared" si="137"/>
        <v>90.652638885167946</v>
      </c>
      <c r="I1633" s="2">
        <f>IF(G1633="SELL",0,IF(G1633="BUY",ROUNDDOWN((H1632-Parameters!$B$3)/B1633,0),IF(I1632=0,0,I1632+ROUNDDOWN((H1632+I1632*C1633)/B1633,0))))</f>
        <v>197</v>
      </c>
      <c r="K1633" s="5">
        <f t="shared" si="138"/>
        <v>83.211912999999925</v>
      </c>
      <c r="L1633" s="10">
        <f t="shared" si="139"/>
        <v>239</v>
      </c>
    </row>
    <row r="1634" spans="1:12" x14ac:dyDescent="0.25">
      <c r="A1634" s="1">
        <v>36357</v>
      </c>
      <c r="B1634" s="3">
        <v>141.8125</v>
      </c>
      <c r="C1634" s="3">
        <v>0</v>
      </c>
      <c r="D1634" s="3">
        <f t="shared" si="134"/>
        <v>134.40935661999998</v>
      </c>
      <c r="E1634" s="3">
        <f t="shared" si="135"/>
        <v>124.63724852499999</v>
      </c>
      <c r="F1634" s="3"/>
      <c r="G1634" t="str">
        <f t="shared" si="136"/>
        <v>HOLD</v>
      </c>
      <c r="H1634" s="5">
        <f t="shared" si="137"/>
        <v>90.652638885167946</v>
      </c>
      <c r="I1634" s="2">
        <f>IF(G1634="SELL",0,IF(G1634="BUY",ROUNDDOWN((H1633-Parameters!$B$3)/B1634,0),IF(I1633=0,0,I1633+ROUNDDOWN((H1633+I1633*C1634)/B1634,0))))</f>
        <v>197</v>
      </c>
      <c r="K1634" s="5">
        <f t="shared" si="138"/>
        <v>83.211912999999925</v>
      </c>
      <c r="L1634" s="10">
        <f t="shared" si="139"/>
        <v>239</v>
      </c>
    </row>
    <row r="1635" spans="1:12" x14ac:dyDescent="0.25">
      <c r="A1635" s="1">
        <v>36360</v>
      </c>
      <c r="B1635" s="3">
        <v>140.875</v>
      </c>
      <c r="C1635" s="3">
        <v>0</v>
      </c>
      <c r="D1635" s="3">
        <f t="shared" si="134"/>
        <v>134.54717063999999</v>
      </c>
      <c r="E1635" s="3">
        <f t="shared" si="135"/>
        <v>124.832873525</v>
      </c>
      <c r="F1635" s="3"/>
      <c r="G1635" t="str">
        <f t="shared" si="136"/>
        <v>HOLD</v>
      </c>
      <c r="H1635" s="5">
        <f t="shared" si="137"/>
        <v>90.652638885167946</v>
      </c>
      <c r="I1635" s="2">
        <f>IF(G1635="SELL",0,IF(G1635="BUY",ROUNDDOWN((H1634-Parameters!$B$3)/B1635,0),IF(I1634=0,0,I1634+ROUNDDOWN((H1634+I1634*C1635)/B1635,0))))</f>
        <v>197</v>
      </c>
      <c r="K1635" s="5">
        <f t="shared" si="138"/>
        <v>83.211912999999925</v>
      </c>
      <c r="L1635" s="10">
        <f t="shared" si="139"/>
        <v>239</v>
      </c>
    </row>
    <row r="1636" spans="1:12" x14ac:dyDescent="0.25">
      <c r="A1636" s="1">
        <v>36361</v>
      </c>
      <c r="B1636" s="3">
        <v>137.98429899999999</v>
      </c>
      <c r="C1636" s="3">
        <v>0</v>
      </c>
      <c r="D1636" s="3">
        <f t="shared" si="134"/>
        <v>134.60685661999997</v>
      </c>
      <c r="E1636" s="3">
        <f t="shared" si="135"/>
        <v>125.02873251999999</v>
      </c>
      <c r="F1636" s="3"/>
      <c r="G1636" t="str">
        <f t="shared" si="136"/>
        <v>HOLD</v>
      </c>
      <c r="H1636" s="5">
        <f t="shared" si="137"/>
        <v>90.652638885167946</v>
      </c>
      <c r="I1636" s="2">
        <f>IF(G1636="SELL",0,IF(G1636="BUY",ROUNDDOWN((H1635-Parameters!$B$3)/B1636,0),IF(I1635=0,0,I1635+ROUNDDOWN((H1635+I1635*C1636)/B1636,0))))</f>
        <v>197</v>
      </c>
      <c r="K1636" s="5">
        <f t="shared" si="138"/>
        <v>83.211912999999925</v>
      </c>
      <c r="L1636" s="10">
        <f t="shared" si="139"/>
        <v>239</v>
      </c>
    </row>
    <row r="1637" spans="1:12" x14ac:dyDescent="0.25">
      <c r="A1637" s="1">
        <v>36362</v>
      </c>
      <c r="B1637" s="3">
        <v>137.82809399999999</v>
      </c>
      <c r="C1637" s="3">
        <v>0</v>
      </c>
      <c r="D1637" s="3">
        <f t="shared" si="134"/>
        <v>134.67685661999997</v>
      </c>
      <c r="E1637" s="3">
        <f t="shared" si="135"/>
        <v>125.21427950500001</v>
      </c>
      <c r="F1637" s="3"/>
      <c r="G1637" t="str">
        <f t="shared" si="136"/>
        <v>HOLD</v>
      </c>
      <c r="H1637" s="5">
        <f t="shared" si="137"/>
        <v>90.652638885167946</v>
      </c>
      <c r="I1637" s="2">
        <f>IF(G1637="SELL",0,IF(G1637="BUY",ROUNDDOWN((H1636-Parameters!$B$3)/B1637,0),IF(I1636=0,0,I1636+ROUNDDOWN((H1636+I1636*C1637)/B1637,0))))</f>
        <v>197</v>
      </c>
      <c r="K1637" s="5">
        <f t="shared" si="138"/>
        <v>83.211912999999925</v>
      </c>
      <c r="L1637" s="10">
        <f t="shared" si="139"/>
        <v>239</v>
      </c>
    </row>
    <row r="1638" spans="1:12" x14ac:dyDescent="0.25">
      <c r="A1638" s="1">
        <v>36363</v>
      </c>
      <c r="B1638" s="3">
        <v>136.01559399999999</v>
      </c>
      <c r="C1638" s="3">
        <v>0</v>
      </c>
      <c r="D1638" s="3">
        <f t="shared" si="134"/>
        <v>134.68341849999999</v>
      </c>
      <c r="E1638" s="3">
        <f t="shared" si="135"/>
        <v>125.40091997500002</v>
      </c>
      <c r="F1638" s="3"/>
      <c r="G1638" t="str">
        <f t="shared" si="136"/>
        <v>HOLD</v>
      </c>
      <c r="H1638" s="5">
        <f t="shared" si="137"/>
        <v>90.652638885167946</v>
      </c>
      <c r="I1638" s="2">
        <f>IF(G1638="SELL",0,IF(G1638="BUY",ROUNDDOWN((H1637-Parameters!$B$3)/B1638,0),IF(I1637=0,0,I1637+ROUNDDOWN((H1637+I1637*C1638)/B1638,0))))</f>
        <v>197</v>
      </c>
      <c r="K1638" s="5">
        <f t="shared" si="138"/>
        <v>83.211912999999925</v>
      </c>
      <c r="L1638" s="10">
        <f t="shared" si="139"/>
        <v>239</v>
      </c>
    </row>
    <row r="1639" spans="1:12" x14ac:dyDescent="0.25">
      <c r="A1639" s="1">
        <v>36364</v>
      </c>
      <c r="B1639" s="3">
        <v>135.75</v>
      </c>
      <c r="C1639" s="3">
        <v>0</v>
      </c>
      <c r="D1639" s="3">
        <f t="shared" si="134"/>
        <v>134.66341849999998</v>
      </c>
      <c r="E1639" s="3">
        <f t="shared" si="135"/>
        <v>125.58670149000001</v>
      </c>
      <c r="F1639" s="3"/>
      <c r="G1639" t="str">
        <f t="shared" si="136"/>
        <v>HOLD</v>
      </c>
      <c r="H1639" s="5">
        <f t="shared" si="137"/>
        <v>90.652638885167946</v>
      </c>
      <c r="I1639" s="2">
        <f>IF(G1639="SELL",0,IF(G1639="BUY",ROUNDDOWN((H1638-Parameters!$B$3)/B1639,0),IF(I1638=0,0,I1638+ROUNDDOWN((H1638+I1638*C1639)/B1639,0))))</f>
        <v>197</v>
      </c>
      <c r="K1639" s="5">
        <f t="shared" si="138"/>
        <v>83.211912999999925</v>
      </c>
      <c r="L1639" s="10">
        <f t="shared" si="139"/>
        <v>239</v>
      </c>
    </row>
    <row r="1640" spans="1:12" x14ac:dyDescent="0.25">
      <c r="A1640" s="1">
        <v>36367</v>
      </c>
      <c r="B1640" s="3">
        <v>134.75</v>
      </c>
      <c r="C1640" s="3">
        <v>0</v>
      </c>
      <c r="D1640" s="3">
        <f t="shared" si="134"/>
        <v>134.61154441999997</v>
      </c>
      <c r="E1640" s="3">
        <f t="shared" si="135"/>
        <v>125.77482649000001</v>
      </c>
      <c r="F1640" s="3"/>
      <c r="G1640" t="str">
        <f t="shared" si="136"/>
        <v>HOLD</v>
      </c>
      <c r="H1640" s="5">
        <f t="shared" si="137"/>
        <v>90.652638885167946</v>
      </c>
      <c r="I1640" s="2">
        <f>IF(G1640="SELL",0,IF(G1640="BUY",ROUNDDOWN((H1639-Parameters!$B$3)/B1640,0),IF(I1639=0,0,I1639+ROUNDDOWN((H1639+I1639*C1640)/B1640,0))))</f>
        <v>197</v>
      </c>
      <c r="K1640" s="5">
        <f t="shared" si="138"/>
        <v>83.211912999999925</v>
      </c>
      <c r="L1640" s="10">
        <f t="shared" si="139"/>
        <v>239</v>
      </c>
    </row>
    <row r="1641" spans="1:12" x14ac:dyDescent="0.25">
      <c r="A1641" s="1">
        <v>36368</v>
      </c>
      <c r="B1641" s="3">
        <v>135.875</v>
      </c>
      <c r="C1641" s="3">
        <v>0</v>
      </c>
      <c r="D1641" s="3">
        <f t="shared" si="134"/>
        <v>134.65342034</v>
      </c>
      <c r="E1641" s="3">
        <f t="shared" si="135"/>
        <v>125.97123300500002</v>
      </c>
      <c r="F1641" s="3"/>
      <c r="G1641" t="str">
        <f t="shared" si="136"/>
        <v>HOLD</v>
      </c>
      <c r="H1641" s="5">
        <f t="shared" si="137"/>
        <v>90.652638885167946</v>
      </c>
      <c r="I1641" s="2">
        <f>IF(G1641="SELL",0,IF(G1641="BUY",ROUNDDOWN((H1640-Parameters!$B$3)/B1641,0),IF(I1640=0,0,I1640+ROUNDDOWN((H1640+I1640*C1641)/B1641,0))))</f>
        <v>197</v>
      </c>
      <c r="K1641" s="5">
        <f t="shared" si="138"/>
        <v>83.211912999999925</v>
      </c>
      <c r="L1641" s="10">
        <f t="shared" si="139"/>
        <v>239</v>
      </c>
    </row>
    <row r="1642" spans="1:12" x14ac:dyDescent="0.25">
      <c r="A1642" s="1">
        <v>36369</v>
      </c>
      <c r="B1642" s="3">
        <v>136.3125</v>
      </c>
      <c r="C1642" s="3">
        <v>0</v>
      </c>
      <c r="D1642" s="3">
        <f t="shared" si="134"/>
        <v>134.69592033999999</v>
      </c>
      <c r="E1642" s="3">
        <f t="shared" si="135"/>
        <v>126.16013952000002</v>
      </c>
      <c r="F1642" s="3"/>
      <c r="G1642" t="str">
        <f t="shared" si="136"/>
        <v>HOLD</v>
      </c>
      <c r="H1642" s="5">
        <f t="shared" si="137"/>
        <v>90.652638885167946</v>
      </c>
      <c r="I1642" s="2">
        <f>IF(G1642="SELL",0,IF(G1642="BUY",ROUNDDOWN((H1641-Parameters!$B$3)/B1642,0),IF(I1641=0,0,I1641+ROUNDDOWN((H1641+I1641*C1642)/B1642,0))))</f>
        <v>197</v>
      </c>
      <c r="K1642" s="5">
        <f t="shared" si="138"/>
        <v>83.211912999999925</v>
      </c>
      <c r="L1642" s="10">
        <f t="shared" si="139"/>
        <v>239</v>
      </c>
    </row>
    <row r="1643" spans="1:12" x14ac:dyDescent="0.25">
      <c r="A1643" s="1">
        <v>36370</v>
      </c>
      <c r="B1643" s="3">
        <v>134.406204</v>
      </c>
      <c r="C1643" s="3">
        <v>0</v>
      </c>
      <c r="D1643" s="3">
        <f t="shared" si="134"/>
        <v>134.70529442</v>
      </c>
      <c r="E1643" s="3">
        <f t="shared" si="135"/>
        <v>126.33232705500001</v>
      </c>
      <c r="F1643" s="3"/>
      <c r="G1643" t="str">
        <f t="shared" si="136"/>
        <v>HOLD</v>
      </c>
      <c r="H1643" s="5">
        <f t="shared" si="137"/>
        <v>90.652638885167946</v>
      </c>
      <c r="I1643" s="2">
        <f>IF(G1643="SELL",0,IF(G1643="BUY",ROUNDDOWN((H1642-Parameters!$B$3)/B1643,0),IF(I1642=0,0,I1642+ROUNDDOWN((H1642+I1642*C1643)/B1643,0))))</f>
        <v>197</v>
      </c>
      <c r="K1643" s="5">
        <f t="shared" si="138"/>
        <v>83.211912999999925</v>
      </c>
      <c r="L1643" s="10">
        <f t="shared" si="139"/>
        <v>239</v>
      </c>
    </row>
    <row r="1644" spans="1:12" x14ac:dyDescent="0.25">
      <c r="A1644" s="1">
        <v>36371</v>
      </c>
      <c r="B1644" s="3">
        <v>132.75</v>
      </c>
      <c r="C1644" s="3">
        <v>0</v>
      </c>
      <c r="D1644" s="3">
        <f t="shared" si="134"/>
        <v>134.66217033999999</v>
      </c>
      <c r="E1644" s="3">
        <f t="shared" si="135"/>
        <v>126.497952055</v>
      </c>
      <c r="F1644" s="3"/>
      <c r="G1644" t="str">
        <f t="shared" si="136"/>
        <v>HOLD</v>
      </c>
      <c r="H1644" s="5">
        <f t="shared" si="137"/>
        <v>90.652638885167946</v>
      </c>
      <c r="I1644" s="2">
        <f>IF(G1644="SELL",0,IF(G1644="BUY",ROUNDDOWN((H1643-Parameters!$B$3)/B1644,0),IF(I1643=0,0,I1643+ROUNDDOWN((H1643+I1643*C1644)/B1644,0))))</f>
        <v>197</v>
      </c>
      <c r="K1644" s="5">
        <f t="shared" si="138"/>
        <v>83.211912999999925</v>
      </c>
      <c r="L1644" s="10">
        <f t="shared" si="139"/>
        <v>239</v>
      </c>
    </row>
    <row r="1645" spans="1:12" x14ac:dyDescent="0.25">
      <c r="A1645" s="1">
        <v>36374</v>
      </c>
      <c r="B1645" s="3">
        <v>133.0625</v>
      </c>
      <c r="C1645" s="3">
        <v>0</v>
      </c>
      <c r="D1645" s="3">
        <f t="shared" si="134"/>
        <v>134.64154625999998</v>
      </c>
      <c r="E1645" s="3">
        <f t="shared" si="135"/>
        <v>126.66045205500001</v>
      </c>
      <c r="F1645" s="3"/>
      <c r="G1645" t="str">
        <f t="shared" si="136"/>
        <v>HOLD</v>
      </c>
      <c r="H1645" s="5">
        <f t="shared" si="137"/>
        <v>90.652638885167946</v>
      </c>
      <c r="I1645" s="2">
        <f>IF(G1645="SELL",0,IF(G1645="BUY",ROUNDDOWN((H1644-Parameters!$B$3)/B1645,0),IF(I1644=0,0,I1644+ROUNDDOWN((H1644+I1644*C1645)/B1645,0))))</f>
        <v>197</v>
      </c>
      <c r="K1645" s="5">
        <f t="shared" si="138"/>
        <v>83.211912999999925</v>
      </c>
      <c r="L1645" s="10">
        <f t="shared" si="139"/>
        <v>239</v>
      </c>
    </row>
    <row r="1646" spans="1:12" x14ac:dyDescent="0.25">
      <c r="A1646" s="1">
        <v>36375</v>
      </c>
      <c r="B1646" s="3">
        <v>132.4375</v>
      </c>
      <c r="C1646" s="3">
        <v>0</v>
      </c>
      <c r="D1646" s="3">
        <f t="shared" si="134"/>
        <v>134.62342217999998</v>
      </c>
      <c r="E1646" s="3">
        <f t="shared" si="135"/>
        <v>126.79279607000001</v>
      </c>
      <c r="F1646" s="3"/>
      <c r="G1646" t="str">
        <f t="shared" si="136"/>
        <v>HOLD</v>
      </c>
      <c r="H1646" s="5">
        <f t="shared" si="137"/>
        <v>90.652638885167946</v>
      </c>
      <c r="I1646" s="2">
        <f>IF(G1646="SELL",0,IF(G1646="BUY",ROUNDDOWN((H1645-Parameters!$B$3)/B1646,0),IF(I1645=0,0,I1645+ROUNDDOWN((H1645+I1645*C1646)/B1646,0))))</f>
        <v>197</v>
      </c>
      <c r="K1646" s="5">
        <f t="shared" si="138"/>
        <v>83.211912999999925</v>
      </c>
      <c r="L1646" s="10">
        <f t="shared" si="139"/>
        <v>239</v>
      </c>
    </row>
    <row r="1647" spans="1:12" x14ac:dyDescent="0.25">
      <c r="A1647" s="1">
        <v>36376</v>
      </c>
      <c r="B1647" s="3">
        <v>130.625</v>
      </c>
      <c r="C1647" s="3">
        <v>0</v>
      </c>
      <c r="D1647" s="3">
        <f t="shared" si="134"/>
        <v>134.61342217999999</v>
      </c>
      <c r="E1647" s="3">
        <f t="shared" si="135"/>
        <v>126.91592107000002</v>
      </c>
      <c r="F1647" s="3"/>
      <c r="G1647" t="str">
        <f t="shared" si="136"/>
        <v>HOLD</v>
      </c>
      <c r="H1647" s="5">
        <f t="shared" si="137"/>
        <v>90.652638885167946</v>
      </c>
      <c r="I1647" s="2">
        <f>IF(G1647="SELL",0,IF(G1647="BUY",ROUNDDOWN((H1646-Parameters!$B$3)/B1647,0),IF(I1646=0,0,I1646+ROUNDDOWN((H1646+I1646*C1647)/B1647,0))))</f>
        <v>197</v>
      </c>
      <c r="K1647" s="5">
        <f t="shared" si="138"/>
        <v>83.211912999999925</v>
      </c>
      <c r="L1647" s="10">
        <f t="shared" si="139"/>
        <v>239</v>
      </c>
    </row>
    <row r="1648" spans="1:12" x14ac:dyDescent="0.25">
      <c r="A1648" s="1">
        <v>36377</v>
      </c>
      <c r="B1648" s="3">
        <v>131.8125</v>
      </c>
      <c r="C1648" s="3">
        <v>0</v>
      </c>
      <c r="D1648" s="3">
        <f t="shared" si="134"/>
        <v>134.66967217999999</v>
      </c>
      <c r="E1648" s="3">
        <f t="shared" si="135"/>
        <v>127.04310857000002</v>
      </c>
      <c r="F1648" s="3"/>
      <c r="G1648" t="str">
        <f t="shared" si="136"/>
        <v>HOLD</v>
      </c>
      <c r="H1648" s="5">
        <f t="shared" si="137"/>
        <v>90.652638885167946</v>
      </c>
      <c r="I1648" s="2">
        <f>IF(G1648="SELL",0,IF(G1648="BUY",ROUNDDOWN((H1647-Parameters!$B$3)/B1648,0),IF(I1647=0,0,I1647+ROUNDDOWN((H1647+I1647*C1648)/B1648,0))))</f>
        <v>197</v>
      </c>
      <c r="K1648" s="5">
        <f t="shared" si="138"/>
        <v>83.211912999999925</v>
      </c>
      <c r="L1648" s="10">
        <f t="shared" si="139"/>
        <v>239</v>
      </c>
    </row>
    <row r="1649" spans="1:12" x14ac:dyDescent="0.25">
      <c r="A1649" s="1">
        <v>36378</v>
      </c>
      <c r="B1649" s="3">
        <v>130.375</v>
      </c>
      <c r="C1649" s="3">
        <v>0</v>
      </c>
      <c r="D1649" s="3">
        <f t="shared" si="134"/>
        <v>134.66842217999999</v>
      </c>
      <c r="E1649" s="3">
        <f t="shared" si="135"/>
        <v>127.15998357000002</v>
      </c>
      <c r="F1649" s="3"/>
      <c r="G1649" t="str">
        <f t="shared" si="136"/>
        <v>HOLD</v>
      </c>
      <c r="H1649" s="5">
        <f t="shared" si="137"/>
        <v>90.652638885167946</v>
      </c>
      <c r="I1649" s="2">
        <f>IF(G1649="SELL",0,IF(G1649="BUY",ROUNDDOWN((H1648-Parameters!$B$3)/B1649,0),IF(I1648=0,0,I1648+ROUNDDOWN((H1648+I1648*C1649)/B1649,0))))</f>
        <v>197</v>
      </c>
      <c r="K1649" s="5">
        <f t="shared" si="138"/>
        <v>83.211912999999925</v>
      </c>
      <c r="L1649" s="10">
        <f t="shared" si="139"/>
        <v>239</v>
      </c>
    </row>
    <row r="1650" spans="1:12" x14ac:dyDescent="0.25">
      <c r="A1650" s="1">
        <v>36381</v>
      </c>
      <c r="B1650" s="3">
        <v>130.093704</v>
      </c>
      <c r="C1650" s="3">
        <v>0</v>
      </c>
      <c r="D1650" s="3">
        <f t="shared" si="134"/>
        <v>134.69904625999999</v>
      </c>
      <c r="E1650" s="3">
        <f t="shared" si="135"/>
        <v>127.27732709000001</v>
      </c>
      <c r="F1650" s="3"/>
      <c r="G1650" t="str">
        <f t="shared" si="136"/>
        <v>HOLD</v>
      </c>
      <c r="H1650" s="5">
        <f t="shared" si="137"/>
        <v>90.652638885167946</v>
      </c>
      <c r="I1650" s="2">
        <f>IF(G1650="SELL",0,IF(G1650="BUY",ROUNDDOWN((H1649-Parameters!$B$3)/B1650,0),IF(I1649=0,0,I1649+ROUNDDOWN((H1649+I1649*C1650)/B1650,0))))</f>
        <v>197</v>
      </c>
      <c r="K1650" s="5">
        <f t="shared" si="138"/>
        <v>83.211912999999925</v>
      </c>
      <c r="L1650" s="10">
        <f t="shared" si="139"/>
        <v>239</v>
      </c>
    </row>
    <row r="1651" spans="1:12" x14ac:dyDescent="0.25">
      <c r="A1651" s="1">
        <v>36382</v>
      </c>
      <c r="B1651" s="3">
        <v>128.656204</v>
      </c>
      <c r="C1651" s="3">
        <v>0</v>
      </c>
      <c r="D1651" s="3">
        <f t="shared" si="134"/>
        <v>134.66810846000001</v>
      </c>
      <c r="E1651" s="3">
        <f t="shared" si="135"/>
        <v>127.37951462500001</v>
      </c>
      <c r="F1651" s="3"/>
      <c r="G1651" t="str">
        <f t="shared" si="136"/>
        <v>HOLD</v>
      </c>
      <c r="H1651" s="5">
        <f t="shared" si="137"/>
        <v>90.652638885167946</v>
      </c>
      <c r="I1651" s="2">
        <f>IF(G1651="SELL",0,IF(G1651="BUY",ROUNDDOWN((H1650-Parameters!$B$3)/B1651,0),IF(I1650=0,0,I1650+ROUNDDOWN((H1650+I1650*C1651)/B1651,0))))</f>
        <v>197</v>
      </c>
      <c r="K1651" s="5">
        <f t="shared" si="138"/>
        <v>83.211912999999925</v>
      </c>
      <c r="L1651" s="10">
        <f t="shared" si="139"/>
        <v>239</v>
      </c>
    </row>
    <row r="1652" spans="1:12" x14ac:dyDescent="0.25">
      <c r="A1652" s="1">
        <v>36383</v>
      </c>
      <c r="B1652" s="3">
        <v>130.218704</v>
      </c>
      <c r="C1652" s="3">
        <v>0</v>
      </c>
      <c r="D1652" s="3">
        <f t="shared" si="134"/>
        <v>134.67748254</v>
      </c>
      <c r="E1652" s="3">
        <f t="shared" si="135"/>
        <v>127.49638966000001</v>
      </c>
      <c r="F1652" s="3"/>
      <c r="G1652" t="str">
        <f t="shared" si="136"/>
        <v>HOLD</v>
      </c>
      <c r="H1652" s="5">
        <f t="shared" si="137"/>
        <v>90.652638885167946</v>
      </c>
      <c r="I1652" s="2">
        <f>IF(G1652="SELL",0,IF(G1652="BUY",ROUNDDOWN((H1651-Parameters!$B$3)/B1652,0),IF(I1651=0,0,I1651+ROUNDDOWN((H1651+I1651*C1652)/B1652,0))))</f>
        <v>197</v>
      </c>
      <c r="K1652" s="5">
        <f t="shared" si="138"/>
        <v>83.211912999999925</v>
      </c>
      <c r="L1652" s="10">
        <f t="shared" si="139"/>
        <v>239</v>
      </c>
    </row>
    <row r="1653" spans="1:12" x14ac:dyDescent="0.25">
      <c r="A1653" s="1">
        <v>36384</v>
      </c>
      <c r="B1653" s="3">
        <v>130.14059399999999</v>
      </c>
      <c r="C1653" s="3">
        <v>0</v>
      </c>
      <c r="D1653" s="3">
        <f t="shared" ref="D1653:D1716" si="140">AVERAGE(B1604:B1653)</f>
        <v>134.68279442000002</v>
      </c>
      <c r="E1653" s="3">
        <f t="shared" si="135"/>
        <v>127.60896763000001</v>
      </c>
      <c r="F1653" s="3"/>
      <c r="G1653" t="str">
        <f t="shared" si="136"/>
        <v>HOLD</v>
      </c>
      <c r="H1653" s="5">
        <f t="shared" si="137"/>
        <v>90.652638885167946</v>
      </c>
      <c r="I1653" s="2">
        <f>IF(G1653="SELL",0,IF(G1653="BUY",ROUNDDOWN((H1652-Parameters!$B$3)/B1653,0),IF(I1652=0,0,I1652+ROUNDDOWN((H1652+I1652*C1653)/B1653,0))))</f>
        <v>197</v>
      </c>
      <c r="K1653" s="5">
        <f t="shared" si="138"/>
        <v>83.211912999999925</v>
      </c>
      <c r="L1653" s="10">
        <f t="shared" si="139"/>
        <v>239</v>
      </c>
    </row>
    <row r="1654" spans="1:12" x14ac:dyDescent="0.25">
      <c r="A1654" s="1">
        <v>36385</v>
      </c>
      <c r="B1654" s="3">
        <v>133.156204</v>
      </c>
      <c r="C1654" s="3">
        <v>0</v>
      </c>
      <c r="D1654" s="3">
        <f t="shared" si="140"/>
        <v>134.73404442</v>
      </c>
      <c r="E1654" s="3">
        <f t="shared" si="135"/>
        <v>127.73974864999998</v>
      </c>
      <c r="F1654" s="3"/>
      <c r="G1654" t="str">
        <f t="shared" si="136"/>
        <v>HOLD</v>
      </c>
      <c r="H1654" s="5">
        <f t="shared" si="137"/>
        <v>90.652638885167946</v>
      </c>
      <c r="I1654" s="2">
        <f>IF(G1654="SELL",0,IF(G1654="BUY",ROUNDDOWN((H1653-Parameters!$B$3)/B1654,0),IF(I1653=0,0,I1653+ROUNDDOWN((H1653+I1653*C1654)/B1654,0))))</f>
        <v>197</v>
      </c>
      <c r="K1654" s="5">
        <f t="shared" si="138"/>
        <v>83.211912999999925</v>
      </c>
      <c r="L1654" s="10">
        <f t="shared" si="139"/>
        <v>239</v>
      </c>
    </row>
    <row r="1655" spans="1:12" x14ac:dyDescent="0.25">
      <c r="A1655" s="1">
        <v>36388</v>
      </c>
      <c r="B1655" s="3">
        <v>133.75</v>
      </c>
      <c r="C1655" s="3">
        <v>0</v>
      </c>
      <c r="D1655" s="3">
        <f t="shared" si="140"/>
        <v>134.74467034</v>
      </c>
      <c r="E1655" s="3">
        <f t="shared" si="135"/>
        <v>127.87443614999998</v>
      </c>
      <c r="F1655" s="3"/>
      <c r="G1655" t="str">
        <f t="shared" si="136"/>
        <v>HOLD</v>
      </c>
      <c r="H1655" s="5">
        <f t="shared" si="137"/>
        <v>90.652638885167946</v>
      </c>
      <c r="I1655" s="2">
        <f>IF(G1655="SELL",0,IF(G1655="BUY",ROUNDDOWN((H1654-Parameters!$B$3)/B1655,0),IF(I1654=0,0,I1654+ROUNDDOWN((H1654+I1654*C1655)/B1655,0))))</f>
        <v>197</v>
      </c>
      <c r="K1655" s="5">
        <f t="shared" si="138"/>
        <v>83.211912999999925</v>
      </c>
      <c r="L1655" s="10">
        <f t="shared" si="139"/>
        <v>239</v>
      </c>
    </row>
    <row r="1656" spans="1:12" x14ac:dyDescent="0.25">
      <c r="A1656" s="1">
        <v>36389</v>
      </c>
      <c r="B1656" s="3">
        <v>134.625</v>
      </c>
      <c r="C1656" s="3">
        <v>0</v>
      </c>
      <c r="D1656" s="3">
        <f t="shared" si="140"/>
        <v>134.76592034000001</v>
      </c>
      <c r="E1656" s="3">
        <f t="shared" si="135"/>
        <v>128.00053016499999</v>
      </c>
      <c r="F1656" s="3"/>
      <c r="G1656" t="str">
        <f t="shared" si="136"/>
        <v>HOLD</v>
      </c>
      <c r="H1656" s="5">
        <f t="shared" si="137"/>
        <v>90.652638885167946</v>
      </c>
      <c r="I1656" s="2">
        <f>IF(G1656="SELL",0,IF(G1656="BUY",ROUNDDOWN((H1655-Parameters!$B$3)/B1656,0),IF(I1655=0,0,I1655+ROUNDDOWN((H1655+I1655*C1656)/B1656,0))))</f>
        <v>197</v>
      </c>
      <c r="K1656" s="5">
        <f t="shared" si="138"/>
        <v>83.211912999999925</v>
      </c>
      <c r="L1656" s="10">
        <f t="shared" si="139"/>
        <v>239</v>
      </c>
    </row>
    <row r="1657" spans="1:12" x14ac:dyDescent="0.25">
      <c r="A1657" s="1">
        <v>36390</v>
      </c>
      <c r="B1657" s="3">
        <v>133.656204</v>
      </c>
      <c r="C1657" s="3">
        <v>0</v>
      </c>
      <c r="D1657" s="3">
        <f t="shared" si="140"/>
        <v>134.79404441999998</v>
      </c>
      <c r="E1657" s="3">
        <f t="shared" si="135"/>
        <v>128.11881118499997</v>
      </c>
      <c r="F1657" s="3"/>
      <c r="G1657" t="str">
        <f t="shared" si="136"/>
        <v>HOLD</v>
      </c>
      <c r="H1657" s="5">
        <f t="shared" si="137"/>
        <v>90.652638885167946</v>
      </c>
      <c r="I1657" s="2">
        <f>IF(G1657="SELL",0,IF(G1657="BUY",ROUNDDOWN((H1656-Parameters!$B$3)/B1657,0),IF(I1656=0,0,I1656+ROUNDDOWN((H1656+I1656*C1657)/B1657,0))))</f>
        <v>197</v>
      </c>
      <c r="K1657" s="5">
        <f t="shared" si="138"/>
        <v>83.211912999999925</v>
      </c>
      <c r="L1657" s="10">
        <f t="shared" si="139"/>
        <v>239</v>
      </c>
    </row>
    <row r="1658" spans="1:12" x14ac:dyDescent="0.25">
      <c r="A1658" s="1">
        <v>36391</v>
      </c>
      <c r="B1658" s="3">
        <v>132.5625</v>
      </c>
      <c r="C1658" s="3">
        <v>0</v>
      </c>
      <c r="D1658" s="3">
        <f t="shared" si="140"/>
        <v>134.80279442</v>
      </c>
      <c r="E1658" s="3">
        <f t="shared" si="135"/>
        <v>128.22224868499998</v>
      </c>
      <c r="F1658" s="3"/>
      <c r="G1658" t="str">
        <f t="shared" si="136"/>
        <v>HOLD</v>
      </c>
      <c r="H1658" s="5">
        <f t="shared" si="137"/>
        <v>90.652638885167946</v>
      </c>
      <c r="I1658" s="2">
        <f>IF(G1658="SELL",0,IF(G1658="BUY",ROUNDDOWN((H1657-Parameters!$B$3)/B1658,0),IF(I1657=0,0,I1657+ROUNDDOWN((H1657+I1657*C1658)/B1658,0))))</f>
        <v>197</v>
      </c>
      <c r="K1658" s="5">
        <f t="shared" si="138"/>
        <v>83.211912999999925</v>
      </c>
      <c r="L1658" s="10">
        <f t="shared" si="139"/>
        <v>239</v>
      </c>
    </row>
    <row r="1659" spans="1:12" x14ac:dyDescent="0.25">
      <c r="A1659" s="1">
        <v>36392</v>
      </c>
      <c r="B1659" s="3">
        <v>133.906204</v>
      </c>
      <c r="C1659" s="3">
        <v>0</v>
      </c>
      <c r="D1659" s="3">
        <f t="shared" si="140"/>
        <v>134.86279442</v>
      </c>
      <c r="E1659" s="3">
        <f t="shared" si="135"/>
        <v>128.33646720499999</v>
      </c>
      <c r="F1659" s="3"/>
      <c r="G1659" t="str">
        <f t="shared" si="136"/>
        <v>HOLD</v>
      </c>
      <c r="H1659" s="5">
        <f t="shared" si="137"/>
        <v>90.652638885167946</v>
      </c>
      <c r="I1659" s="2">
        <f>IF(G1659="SELL",0,IF(G1659="BUY",ROUNDDOWN((H1658-Parameters!$B$3)/B1659,0),IF(I1658=0,0,I1658+ROUNDDOWN((H1658+I1658*C1659)/B1659,0))))</f>
        <v>197</v>
      </c>
      <c r="K1659" s="5">
        <f t="shared" si="138"/>
        <v>83.211912999999925</v>
      </c>
      <c r="L1659" s="10">
        <f t="shared" si="139"/>
        <v>239</v>
      </c>
    </row>
    <row r="1660" spans="1:12" x14ac:dyDescent="0.25">
      <c r="A1660" s="1">
        <v>36395</v>
      </c>
      <c r="B1660" s="3">
        <v>136.468704</v>
      </c>
      <c r="C1660" s="3">
        <v>0</v>
      </c>
      <c r="D1660" s="3">
        <f t="shared" si="140"/>
        <v>134.99591849999999</v>
      </c>
      <c r="E1660" s="3">
        <f t="shared" si="135"/>
        <v>128.45756072499998</v>
      </c>
      <c r="F1660" s="3"/>
      <c r="G1660" t="str">
        <f t="shared" si="136"/>
        <v>HOLD</v>
      </c>
      <c r="H1660" s="5">
        <f t="shared" si="137"/>
        <v>90.652638885167946</v>
      </c>
      <c r="I1660" s="2">
        <f>IF(G1660="SELL",0,IF(G1660="BUY",ROUNDDOWN((H1659-Parameters!$B$3)/B1660,0),IF(I1659=0,0,I1659+ROUNDDOWN((H1659+I1659*C1660)/B1660,0))))</f>
        <v>197</v>
      </c>
      <c r="K1660" s="5">
        <f t="shared" si="138"/>
        <v>83.211912999999925</v>
      </c>
      <c r="L1660" s="10">
        <f t="shared" si="139"/>
        <v>239</v>
      </c>
    </row>
    <row r="1661" spans="1:12" x14ac:dyDescent="0.25">
      <c r="A1661" s="1">
        <v>36396</v>
      </c>
      <c r="B1661" s="3">
        <v>136.968704</v>
      </c>
      <c r="C1661" s="3">
        <v>0</v>
      </c>
      <c r="D1661" s="3">
        <f t="shared" si="140"/>
        <v>135.13654258</v>
      </c>
      <c r="E1661" s="3">
        <f t="shared" si="135"/>
        <v>128.57349825999998</v>
      </c>
      <c r="F1661" s="3"/>
      <c r="G1661" t="str">
        <f t="shared" si="136"/>
        <v>HOLD</v>
      </c>
      <c r="H1661" s="5">
        <f t="shared" si="137"/>
        <v>90.652638885167946</v>
      </c>
      <c r="I1661" s="2">
        <f>IF(G1661="SELL",0,IF(G1661="BUY",ROUNDDOWN((H1660-Parameters!$B$3)/B1661,0),IF(I1660=0,0,I1660+ROUNDDOWN((H1660+I1660*C1661)/B1661,0))))</f>
        <v>197</v>
      </c>
      <c r="K1661" s="5">
        <f t="shared" si="138"/>
        <v>83.211912999999925</v>
      </c>
      <c r="L1661" s="10">
        <f t="shared" si="139"/>
        <v>239</v>
      </c>
    </row>
    <row r="1662" spans="1:12" x14ac:dyDescent="0.25">
      <c r="A1662" s="1">
        <v>36397</v>
      </c>
      <c r="B1662" s="3">
        <v>138.375</v>
      </c>
      <c r="C1662" s="3">
        <v>0</v>
      </c>
      <c r="D1662" s="3">
        <f t="shared" si="140"/>
        <v>135.28779258</v>
      </c>
      <c r="E1662" s="3">
        <f t="shared" si="135"/>
        <v>128.69474825999998</v>
      </c>
      <c r="F1662" s="3"/>
      <c r="G1662" t="str">
        <f t="shared" si="136"/>
        <v>HOLD</v>
      </c>
      <c r="H1662" s="5">
        <f t="shared" si="137"/>
        <v>90.652638885167946</v>
      </c>
      <c r="I1662" s="2">
        <f>IF(G1662="SELL",0,IF(G1662="BUY",ROUNDDOWN((H1661-Parameters!$B$3)/B1662,0),IF(I1661=0,0,I1661+ROUNDDOWN((H1661+I1661*C1662)/B1662,0))))</f>
        <v>197</v>
      </c>
      <c r="K1662" s="5">
        <f t="shared" si="138"/>
        <v>83.211912999999925</v>
      </c>
      <c r="L1662" s="10">
        <f t="shared" si="139"/>
        <v>239</v>
      </c>
    </row>
    <row r="1663" spans="1:12" x14ac:dyDescent="0.25">
      <c r="A1663" s="1">
        <v>36398</v>
      </c>
      <c r="B1663" s="3">
        <v>136.718704</v>
      </c>
      <c r="C1663" s="3">
        <v>0</v>
      </c>
      <c r="D1663" s="3">
        <f t="shared" si="140"/>
        <v>135.35591665999999</v>
      </c>
      <c r="E1663" s="3">
        <f t="shared" si="135"/>
        <v>128.81177928</v>
      </c>
      <c r="F1663" s="3"/>
      <c r="G1663" t="str">
        <f t="shared" si="136"/>
        <v>HOLD</v>
      </c>
      <c r="H1663" s="5">
        <f t="shared" si="137"/>
        <v>90.652638885167946</v>
      </c>
      <c r="I1663" s="2">
        <f>IF(G1663="SELL",0,IF(G1663="BUY",ROUNDDOWN((H1662-Parameters!$B$3)/B1663,0),IF(I1662=0,0,I1662+ROUNDDOWN((H1662+I1662*C1663)/B1663,0))))</f>
        <v>197</v>
      </c>
      <c r="K1663" s="5">
        <f t="shared" si="138"/>
        <v>83.211912999999925</v>
      </c>
      <c r="L1663" s="10">
        <f t="shared" si="139"/>
        <v>239</v>
      </c>
    </row>
    <row r="1664" spans="1:12" x14ac:dyDescent="0.25">
      <c r="A1664" s="1">
        <v>36399</v>
      </c>
      <c r="B1664" s="3">
        <v>135.0625</v>
      </c>
      <c r="C1664" s="3">
        <v>0</v>
      </c>
      <c r="D1664" s="3">
        <f t="shared" si="140"/>
        <v>135.36591665999998</v>
      </c>
      <c r="E1664" s="3">
        <f t="shared" si="135"/>
        <v>128.92209177999999</v>
      </c>
      <c r="F1664" s="3"/>
      <c r="G1664" t="str">
        <f t="shared" si="136"/>
        <v>HOLD</v>
      </c>
      <c r="H1664" s="5">
        <f t="shared" si="137"/>
        <v>90.652638885167946</v>
      </c>
      <c r="I1664" s="2">
        <f>IF(G1664="SELL",0,IF(G1664="BUY",ROUNDDOWN((H1663-Parameters!$B$3)/B1664,0),IF(I1663=0,0,I1663+ROUNDDOWN((H1663+I1663*C1664)/B1664,0))))</f>
        <v>197</v>
      </c>
      <c r="K1664" s="5">
        <f t="shared" si="138"/>
        <v>83.211912999999925</v>
      </c>
      <c r="L1664" s="10">
        <f t="shared" si="139"/>
        <v>239</v>
      </c>
    </row>
    <row r="1665" spans="1:12" x14ac:dyDescent="0.25">
      <c r="A1665" s="1">
        <v>36402</v>
      </c>
      <c r="B1665" s="3">
        <v>132.5625</v>
      </c>
      <c r="C1665" s="3">
        <v>0</v>
      </c>
      <c r="D1665" s="3">
        <f t="shared" si="140"/>
        <v>135.33091665999999</v>
      </c>
      <c r="E1665" s="3">
        <f t="shared" si="135"/>
        <v>129.02365427999999</v>
      </c>
      <c r="F1665" s="3"/>
      <c r="G1665" t="str">
        <f t="shared" si="136"/>
        <v>HOLD</v>
      </c>
      <c r="H1665" s="5">
        <f t="shared" si="137"/>
        <v>90.652638885167946</v>
      </c>
      <c r="I1665" s="2">
        <f>IF(G1665="SELL",0,IF(G1665="BUY",ROUNDDOWN((H1664-Parameters!$B$3)/B1665,0),IF(I1664=0,0,I1664+ROUNDDOWN((H1664+I1664*C1665)/B1665,0))))</f>
        <v>197</v>
      </c>
      <c r="K1665" s="5">
        <f t="shared" si="138"/>
        <v>83.211912999999925</v>
      </c>
      <c r="L1665" s="10">
        <f t="shared" si="139"/>
        <v>239</v>
      </c>
    </row>
    <row r="1666" spans="1:12" x14ac:dyDescent="0.25">
      <c r="A1666" s="1">
        <v>36403</v>
      </c>
      <c r="B1666" s="3">
        <v>132.0625</v>
      </c>
      <c r="C1666" s="3">
        <v>0</v>
      </c>
      <c r="D1666" s="3">
        <f t="shared" si="140"/>
        <v>135.27966665999998</v>
      </c>
      <c r="E1666" s="3">
        <f t="shared" si="135"/>
        <v>129.12334178</v>
      </c>
      <c r="F1666" s="3"/>
      <c r="G1666" t="str">
        <f t="shared" si="136"/>
        <v>HOLD</v>
      </c>
      <c r="H1666" s="5">
        <f t="shared" si="137"/>
        <v>90.652638885167946</v>
      </c>
      <c r="I1666" s="2">
        <f>IF(G1666="SELL",0,IF(G1666="BUY",ROUNDDOWN((H1665-Parameters!$B$3)/B1666,0),IF(I1665=0,0,I1665+ROUNDDOWN((H1665+I1665*C1666)/B1666,0))))</f>
        <v>197</v>
      </c>
      <c r="K1666" s="5">
        <f t="shared" si="138"/>
        <v>83.211912999999925</v>
      </c>
      <c r="L1666" s="10">
        <f t="shared" si="139"/>
        <v>239</v>
      </c>
    </row>
    <row r="1667" spans="1:12" x14ac:dyDescent="0.25">
      <c r="A1667" s="1">
        <v>36404</v>
      </c>
      <c r="B1667" s="3">
        <v>133.6875</v>
      </c>
      <c r="C1667" s="3">
        <v>0</v>
      </c>
      <c r="D1667" s="3">
        <f t="shared" si="140"/>
        <v>135.27966665999998</v>
      </c>
      <c r="E1667" s="3">
        <f t="shared" si="135"/>
        <v>129.225685795</v>
      </c>
      <c r="F1667" s="3"/>
      <c r="G1667" t="str">
        <f t="shared" si="136"/>
        <v>HOLD</v>
      </c>
      <c r="H1667" s="5">
        <f t="shared" si="137"/>
        <v>90.652638885167946</v>
      </c>
      <c r="I1667" s="2">
        <f>IF(G1667="SELL",0,IF(G1667="BUY",ROUNDDOWN((H1666-Parameters!$B$3)/B1667,0),IF(I1666=0,0,I1666+ROUNDDOWN((H1666+I1666*C1667)/B1667,0))))</f>
        <v>197</v>
      </c>
      <c r="K1667" s="5">
        <f t="shared" si="138"/>
        <v>83.211912999999925</v>
      </c>
      <c r="L1667" s="10">
        <f t="shared" si="139"/>
        <v>239</v>
      </c>
    </row>
    <row r="1668" spans="1:12" x14ac:dyDescent="0.25">
      <c r="A1668" s="1">
        <v>36405</v>
      </c>
      <c r="B1668" s="3">
        <v>132.10929899999999</v>
      </c>
      <c r="C1668" s="3">
        <v>0</v>
      </c>
      <c r="D1668" s="3">
        <f t="shared" si="140"/>
        <v>135.26122856000001</v>
      </c>
      <c r="E1668" s="3">
        <f t="shared" si="135"/>
        <v>129.31591979000001</v>
      </c>
      <c r="F1668" s="3"/>
      <c r="G1668" t="str">
        <f t="shared" si="136"/>
        <v>HOLD</v>
      </c>
      <c r="H1668" s="5">
        <f t="shared" si="137"/>
        <v>90.652638885167946</v>
      </c>
      <c r="I1668" s="2">
        <f>IF(G1668="SELL",0,IF(G1668="BUY",ROUNDDOWN((H1667-Parameters!$B$3)/B1668,0),IF(I1667=0,0,I1667+ROUNDDOWN((H1667+I1667*C1668)/B1668,0))))</f>
        <v>197</v>
      </c>
      <c r="K1668" s="5">
        <f t="shared" si="138"/>
        <v>83.211912999999925</v>
      </c>
      <c r="L1668" s="10">
        <f t="shared" si="139"/>
        <v>239</v>
      </c>
    </row>
    <row r="1669" spans="1:12" x14ac:dyDescent="0.25">
      <c r="A1669" s="1">
        <v>36406</v>
      </c>
      <c r="B1669" s="3">
        <v>135.968704</v>
      </c>
      <c r="C1669" s="3">
        <v>0</v>
      </c>
      <c r="D1669" s="3">
        <f t="shared" si="140"/>
        <v>135.33997855999999</v>
      </c>
      <c r="E1669" s="3">
        <f t="shared" si="135"/>
        <v>129.42545081</v>
      </c>
      <c r="F1669" s="3"/>
      <c r="G1669" t="str">
        <f t="shared" si="136"/>
        <v>HOLD</v>
      </c>
      <c r="H1669" s="5">
        <f t="shared" si="137"/>
        <v>90.652638885167946</v>
      </c>
      <c r="I1669" s="2">
        <f>IF(G1669="SELL",0,IF(G1669="BUY",ROUNDDOWN((H1668-Parameters!$B$3)/B1669,0),IF(I1668=0,0,I1668+ROUNDDOWN((H1668+I1668*C1669)/B1669,0))))</f>
        <v>197</v>
      </c>
      <c r="K1669" s="5">
        <f t="shared" si="138"/>
        <v>83.211912999999925</v>
      </c>
      <c r="L1669" s="10">
        <f t="shared" si="139"/>
        <v>239</v>
      </c>
    </row>
    <row r="1670" spans="1:12" x14ac:dyDescent="0.25">
      <c r="A1670" s="1">
        <v>36410</v>
      </c>
      <c r="B1670" s="3">
        <v>135.468704</v>
      </c>
      <c r="C1670" s="3">
        <v>0</v>
      </c>
      <c r="D1670" s="3">
        <f t="shared" si="140"/>
        <v>135.41529075999998</v>
      </c>
      <c r="E1670" s="3">
        <f t="shared" si="135"/>
        <v>129.52904433</v>
      </c>
      <c r="F1670" s="3"/>
      <c r="G1670" t="str">
        <f t="shared" si="136"/>
        <v>HOLD</v>
      </c>
      <c r="H1670" s="5">
        <f t="shared" si="137"/>
        <v>90.652638885167946</v>
      </c>
      <c r="I1670" s="2">
        <f>IF(G1670="SELL",0,IF(G1670="BUY",ROUNDDOWN((H1669-Parameters!$B$3)/B1670,0),IF(I1669=0,0,I1669+ROUNDDOWN((H1669+I1669*C1670)/B1670,0))))</f>
        <v>197</v>
      </c>
      <c r="K1670" s="5">
        <f t="shared" si="138"/>
        <v>83.211912999999925</v>
      </c>
      <c r="L1670" s="10">
        <f t="shared" si="139"/>
        <v>239</v>
      </c>
    </row>
    <row r="1671" spans="1:12" x14ac:dyDescent="0.25">
      <c r="A1671" s="1">
        <v>36411</v>
      </c>
      <c r="B1671" s="3">
        <v>134.8125</v>
      </c>
      <c r="C1671" s="3">
        <v>0</v>
      </c>
      <c r="D1671" s="3">
        <f t="shared" si="140"/>
        <v>135.44529075999998</v>
      </c>
      <c r="E1671" s="3">
        <f t="shared" si="135"/>
        <v>129.62435683000001</v>
      </c>
      <c r="F1671" s="3"/>
      <c r="G1671" t="str">
        <f t="shared" si="136"/>
        <v>HOLD</v>
      </c>
      <c r="H1671" s="5">
        <f t="shared" si="137"/>
        <v>90.652638885167946</v>
      </c>
      <c r="I1671" s="2">
        <f>IF(G1671="SELL",0,IF(G1671="BUY",ROUNDDOWN((H1670-Parameters!$B$3)/B1671,0),IF(I1670=0,0,I1670+ROUNDDOWN((H1670+I1670*C1671)/B1671,0))))</f>
        <v>197</v>
      </c>
      <c r="K1671" s="5">
        <f t="shared" si="138"/>
        <v>83.211912999999925</v>
      </c>
      <c r="L1671" s="10">
        <f t="shared" si="139"/>
        <v>239</v>
      </c>
    </row>
    <row r="1672" spans="1:12" x14ac:dyDescent="0.25">
      <c r="A1672" s="1">
        <v>36412</v>
      </c>
      <c r="B1672" s="3">
        <v>134.75</v>
      </c>
      <c r="C1672" s="3">
        <v>0</v>
      </c>
      <c r="D1672" s="3">
        <f t="shared" si="140"/>
        <v>135.44904075999997</v>
      </c>
      <c r="E1672" s="3">
        <f t="shared" si="135"/>
        <v>129.71498183</v>
      </c>
      <c r="F1672" s="3"/>
      <c r="G1672" t="str">
        <f t="shared" si="136"/>
        <v>HOLD</v>
      </c>
      <c r="H1672" s="5">
        <f t="shared" si="137"/>
        <v>90.652638885167946</v>
      </c>
      <c r="I1672" s="2">
        <f>IF(G1672="SELL",0,IF(G1672="BUY",ROUNDDOWN((H1671-Parameters!$B$3)/B1672,0),IF(I1671=0,0,I1671+ROUNDDOWN((H1671+I1671*C1672)/B1672,0))))</f>
        <v>197</v>
      </c>
      <c r="K1672" s="5">
        <f t="shared" si="138"/>
        <v>83.211912999999925</v>
      </c>
      <c r="L1672" s="10">
        <f t="shared" si="139"/>
        <v>239</v>
      </c>
    </row>
    <row r="1673" spans="1:12" x14ac:dyDescent="0.25">
      <c r="A1673" s="1">
        <v>36413</v>
      </c>
      <c r="B1673" s="3">
        <v>135.875</v>
      </c>
      <c r="C1673" s="3">
        <v>0</v>
      </c>
      <c r="D1673" s="3">
        <f t="shared" si="140"/>
        <v>135.42654075999997</v>
      </c>
      <c r="E1673" s="3">
        <f t="shared" si="135"/>
        <v>129.79748183000001</v>
      </c>
      <c r="F1673" s="3"/>
      <c r="G1673" t="str">
        <f t="shared" si="136"/>
        <v>HOLD</v>
      </c>
      <c r="H1673" s="5">
        <f t="shared" si="137"/>
        <v>90.652638885167946</v>
      </c>
      <c r="I1673" s="2">
        <f>IF(G1673="SELL",0,IF(G1673="BUY",ROUNDDOWN((H1672-Parameters!$B$3)/B1673,0),IF(I1672=0,0,I1672+ROUNDDOWN((H1672+I1672*C1673)/B1673,0))))</f>
        <v>197</v>
      </c>
      <c r="K1673" s="5">
        <f t="shared" si="138"/>
        <v>83.211912999999925</v>
      </c>
      <c r="L1673" s="10">
        <f t="shared" si="139"/>
        <v>239</v>
      </c>
    </row>
    <row r="1674" spans="1:12" x14ac:dyDescent="0.25">
      <c r="A1674" s="1">
        <v>36416</v>
      </c>
      <c r="B1674" s="3">
        <v>134.95309399999999</v>
      </c>
      <c r="C1674" s="3">
        <v>0</v>
      </c>
      <c r="D1674" s="3">
        <f t="shared" si="140"/>
        <v>135.36497855999997</v>
      </c>
      <c r="E1674" s="3">
        <f t="shared" ref="E1674:E1737" si="141">AVERAGE(B1475:B1674)</f>
        <v>129.87912230000001</v>
      </c>
      <c r="F1674" s="3"/>
      <c r="G1674" t="str">
        <f t="shared" si="136"/>
        <v>HOLD</v>
      </c>
      <c r="H1674" s="5">
        <f t="shared" si="137"/>
        <v>90.652638885167946</v>
      </c>
      <c r="I1674" s="2">
        <f>IF(G1674="SELL",0,IF(G1674="BUY",ROUNDDOWN((H1673-Parameters!$B$3)/B1674,0),IF(I1673=0,0,I1673+ROUNDDOWN((H1673+I1673*C1674)/B1674,0))))</f>
        <v>197</v>
      </c>
      <c r="K1674" s="5">
        <f t="shared" si="138"/>
        <v>83.211912999999925</v>
      </c>
      <c r="L1674" s="10">
        <f t="shared" si="139"/>
        <v>239</v>
      </c>
    </row>
    <row r="1675" spans="1:12" x14ac:dyDescent="0.25">
      <c r="A1675" s="1">
        <v>36417</v>
      </c>
      <c r="B1675" s="3">
        <v>134.0625</v>
      </c>
      <c r="C1675" s="3">
        <v>0</v>
      </c>
      <c r="D1675" s="3">
        <f t="shared" si="140"/>
        <v>135.25810447999999</v>
      </c>
      <c r="E1675" s="3">
        <f t="shared" si="141"/>
        <v>129.95630979999999</v>
      </c>
      <c r="F1675" s="3"/>
      <c r="G1675" t="str">
        <f t="shared" si="136"/>
        <v>HOLD</v>
      </c>
      <c r="H1675" s="5">
        <f t="shared" si="137"/>
        <v>90.652638885167946</v>
      </c>
      <c r="I1675" s="2">
        <f>IF(G1675="SELL",0,IF(G1675="BUY",ROUNDDOWN((H1674-Parameters!$B$3)/B1675,0),IF(I1674=0,0,I1674+ROUNDDOWN((H1674+I1674*C1675)/B1675,0))))</f>
        <v>197</v>
      </c>
      <c r="K1675" s="5">
        <f t="shared" si="138"/>
        <v>83.211912999999925</v>
      </c>
      <c r="L1675" s="10">
        <f t="shared" si="139"/>
        <v>239</v>
      </c>
    </row>
    <row r="1676" spans="1:12" x14ac:dyDescent="0.25">
      <c r="A1676" s="1">
        <v>36418</v>
      </c>
      <c r="B1676" s="3">
        <v>131.9375</v>
      </c>
      <c r="C1676" s="3">
        <v>0</v>
      </c>
      <c r="D1676" s="3">
        <f t="shared" si="140"/>
        <v>135.10935447999998</v>
      </c>
      <c r="E1676" s="3">
        <f t="shared" si="141"/>
        <v>130.01849730000001</v>
      </c>
      <c r="F1676" s="3"/>
      <c r="G1676" t="str">
        <f t="shared" ref="G1676:G1739" si="142">IF(OR(AND(D1676&gt;E1676,D1675&gt;E1675),AND(D1676&lt;E1676,D1675&lt;E1675)),"HOLD",IF(AND(D1676&gt;E1676,D1675&lt;E1675),"BUY","SELL"))</f>
        <v>HOLD</v>
      </c>
      <c r="H1676" s="5">
        <f t="shared" ref="H1676:H1739" si="143">IF(G1676="BUY",H1675/(I1676*B1676),IF(G1676="SELL",H1675+I1675*B1676,(H1675+I1675*C1676)-((I1676-I1675)*B1676)))</f>
        <v>90.652638885167946</v>
      </c>
      <c r="I1676" s="2">
        <f>IF(G1676="SELL",0,IF(G1676="BUY",ROUNDDOWN((H1675-Parameters!$B$3)/B1676,0),IF(I1675=0,0,I1675+ROUNDDOWN((H1675+I1675*C1676)/B1676,0))))</f>
        <v>197</v>
      </c>
      <c r="K1676" s="5">
        <f t="shared" ref="K1676:K1739" si="144">K1675+L1675*C1676-((L1676-L1675)*B1676)</f>
        <v>83.211912999999925</v>
      </c>
      <c r="L1676" s="10">
        <f t="shared" ref="L1676:L1739" si="145">L1675+ROUNDDOWN((K1675+C1676*L1675)/B1676,0)</f>
        <v>239</v>
      </c>
    </row>
    <row r="1677" spans="1:12" x14ac:dyDescent="0.25">
      <c r="A1677" s="1">
        <v>36419</v>
      </c>
      <c r="B1677" s="3">
        <v>132.45309399999999</v>
      </c>
      <c r="C1677" s="3">
        <v>0</v>
      </c>
      <c r="D1677" s="3">
        <f t="shared" si="140"/>
        <v>134.96716635999996</v>
      </c>
      <c r="E1677" s="3">
        <f t="shared" si="141"/>
        <v>130.10013777000003</v>
      </c>
      <c r="F1677" s="3"/>
      <c r="G1677" t="str">
        <f t="shared" si="142"/>
        <v>HOLD</v>
      </c>
      <c r="H1677" s="5">
        <f t="shared" si="143"/>
        <v>90.652638885167946</v>
      </c>
      <c r="I1677" s="2">
        <f>IF(G1677="SELL",0,IF(G1677="BUY",ROUNDDOWN((H1676-Parameters!$B$3)/B1677,0),IF(I1676=0,0,I1676+ROUNDDOWN((H1676+I1676*C1677)/B1677,0))))</f>
        <v>197</v>
      </c>
      <c r="K1677" s="5">
        <f t="shared" si="144"/>
        <v>83.211912999999925</v>
      </c>
      <c r="L1677" s="10">
        <f t="shared" si="145"/>
        <v>239</v>
      </c>
    </row>
    <row r="1678" spans="1:12" x14ac:dyDescent="0.25">
      <c r="A1678" s="1">
        <v>36420</v>
      </c>
      <c r="B1678" s="3">
        <v>133.75</v>
      </c>
      <c r="C1678" s="3">
        <v>0.372</v>
      </c>
      <c r="D1678" s="3">
        <f t="shared" si="140"/>
        <v>134.84873038000001</v>
      </c>
      <c r="E1678" s="3">
        <f t="shared" si="141"/>
        <v>130.18076277000003</v>
      </c>
      <c r="F1678" s="3"/>
      <c r="G1678" t="str">
        <f t="shared" si="142"/>
        <v>HOLD</v>
      </c>
      <c r="H1678" s="5">
        <f t="shared" si="143"/>
        <v>30.186638885167952</v>
      </c>
      <c r="I1678" s="2">
        <f>IF(G1678="SELL",0,IF(G1678="BUY",ROUNDDOWN((H1677-Parameters!$B$3)/B1678,0),IF(I1677=0,0,I1677+ROUNDDOWN((H1677+I1677*C1678)/B1678,0))))</f>
        <v>198</v>
      </c>
      <c r="K1678" s="5">
        <f t="shared" si="144"/>
        <v>38.36991299999994</v>
      </c>
      <c r="L1678" s="10">
        <f t="shared" si="145"/>
        <v>240</v>
      </c>
    </row>
    <row r="1679" spans="1:12" x14ac:dyDescent="0.25">
      <c r="A1679" s="1">
        <v>36423</v>
      </c>
      <c r="B1679" s="3">
        <v>133.5625</v>
      </c>
      <c r="C1679" s="3">
        <v>0</v>
      </c>
      <c r="D1679" s="3">
        <f t="shared" si="140"/>
        <v>134.70998037999999</v>
      </c>
      <c r="E1679" s="3">
        <f t="shared" si="141"/>
        <v>130.26216928500003</v>
      </c>
      <c r="F1679" s="3"/>
      <c r="G1679" t="str">
        <f t="shared" si="142"/>
        <v>HOLD</v>
      </c>
      <c r="H1679" s="5">
        <f t="shared" si="143"/>
        <v>30.186638885167952</v>
      </c>
      <c r="I1679" s="2">
        <f>IF(G1679="SELL",0,IF(G1679="BUY",ROUNDDOWN((H1678-Parameters!$B$3)/B1679,0),IF(I1678=0,0,I1678+ROUNDDOWN((H1678+I1678*C1679)/B1679,0))))</f>
        <v>198</v>
      </c>
      <c r="K1679" s="5">
        <f t="shared" si="144"/>
        <v>38.36991299999994</v>
      </c>
      <c r="L1679" s="10">
        <f t="shared" si="145"/>
        <v>240</v>
      </c>
    </row>
    <row r="1680" spans="1:12" x14ac:dyDescent="0.25">
      <c r="A1680" s="1">
        <v>36424</v>
      </c>
      <c r="B1680" s="3">
        <v>130.75</v>
      </c>
      <c r="C1680" s="3">
        <v>0</v>
      </c>
      <c r="D1680" s="3">
        <f t="shared" si="140"/>
        <v>134.52748037999999</v>
      </c>
      <c r="E1680" s="3">
        <f t="shared" si="141"/>
        <v>130.33920080000001</v>
      </c>
      <c r="F1680" s="3"/>
      <c r="G1680" t="str">
        <f t="shared" si="142"/>
        <v>HOLD</v>
      </c>
      <c r="H1680" s="5">
        <f t="shared" si="143"/>
        <v>30.186638885167952</v>
      </c>
      <c r="I1680" s="2">
        <f>IF(G1680="SELL",0,IF(G1680="BUY",ROUNDDOWN((H1679-Parameters!$B$3)/B1680,0),IF(I1679=0,0,I1679+ROUNDDOWN((H1679+I1679*C1680)/B1680,0))))</f>
        <v>198</v>
      </c>
      <c r="K1680" s="5">
        <f t="shared" si="144"/>
        <v>38.36991299999994</v>
      </c>
      <c r="L1680" s="10">
        <f t="shared" si="145"/>
        <v>240</v>
      </c>
    </row>
    <row r="1681" spans="1:12" x14ac:dyDescent="0.25">
      <c r="A1681" s="1">
        <v>36425</v>
      </c>
      <c r="B1681" s="3">
        <v>130.60929899999999</v>
      </c>
      <c r="C1681" s="3">
        <v>0</v>
      </c>
      <c r="D1681" s="3">
        <f t="shared" si="140"/>
        <v>134.35216635999998</v>
      </c>
      <c r="E1681" s="3">
        <f t="shared" si="141"/>
        <v>130.40037229500004</v>
      </c>
      <c r="F1681" s="3"/>
      <c r="G1681" t="str">
        <f t="shared" si="142"/>
        <v>HOLD</v>
      </c>
      <c r="H1681" s="5">
        <f t="shared" si="143"/>
        <v>30.186638885167952</v>
      </c>
      <c r="I1681" s="2">
        <f>IF(G1681="SELL",0,IF(G1681="BUY",ROUNDDOWN((H1680-Parameters!$B$3)/B1681,0),IF(I1680=0,0,I1680+ROUNDDOWN((H1680+I1680*C1681)/B1681,0))))</f>
        <v>198</v>
      </c>
      <c r="K1681" s="5">
        <f t="shared" si="144"/>
        <v>38.36991299999994</v>
      </c>
      <c r="L1681" s="10">
        <f t="shared" si="145"/>
        <v>240</v>
      </c>
    </row>
    <row r="1682" spans="1:12" x14ac:dyDescent="0.25">
      <c r="A1682" s="1">
        <v>36426</v>
      </c>
      <c r="B1682" s="3">
        <v>127.875</v>
      </c>
      <c r="C1682" s="3">
        <v>0</v>
      </c>
      <c r="D1682" s="3">
        <f t="shared" si="140"/>
        <v>134.10654227999999</v>
      </c>
      <c r="E1682" s="3">
        <f t="shared" si="141"/>
        <v>130.44505979500002</v>
      </c>
      <c r="F1682" s="3"/>
      <c r="G1682" t="str">
        <f t="shared" si="142"/>
        <v>HOLD</v>
      </c>
      <c r="H1682" s="5">
        <f t="shared" si="143"/>
        <v>30.186638885167952</v>
      </c>
      <c r="I1682" s="2">
        <f>IF(G1682="SELL",0,IF(G1682="BUY",ROUNDDOWN((H1681-Parameters!$B$3)/B1682,0),IF(I1681=0,0,I1681+ROUNDDOWN((H1681+I1681*C1682)/B1682,0))))</f>
        <v>198</v>
      </c>
      <c r="K1682" s="5">
        <f t="shared" si="144"/>
        <v>38.36991299999994</v>
      </c>
      <c r="L1682" s="10">
        <f t="shared" si="145"/>
        <v>240</v>
      </c>
    </row>
    <row r="1683" spans="1:12" x14ac:dyDescent="0.25">
      <c r="A1683" s="1">
        <v>36427</v>
      </c>
      <c r="B1683" s="3">
        <v>127.75</v>
      </c>
      <c r="C1683" s="3">
        <v>0</v>
      </c>
      <c r="D1683" s="3">
        <f t="shared" si="140"/>
        <v>133.84060629999999</v>
      </c>
      <c r="E1683" s="3">
        <f t="shared" si="141"/>
        <v>130.49177881000003</v>
      </c>
      <c r="F1683" s="3"/>
      <c r="G1683" t="str">
        <f t="shared" si="142"/>
        <v>HOLD</v>
      </c>
      <c r="H1683" s="5">
        <f t="shared" si="143"/>
        <v>30.186638885167952</v>
      </c>
      <c r="I1683" s="2">
        <f>IF(G1683="SELL",0,IF(G1683="BUY",ROUNDDOWN((H1682-Parameters!$B$3)/B1683,0),IF(I1682=0,0,I1682+ROUNDDOWN((H1682+I1682*C1683)/B1683,0))))</f>
        <v>198</v>
      </c>
      <c r="K1683" s="5">
        <f t="shared" si="144"/>
        <v>38.36991299999994</v>
      </c>
      <c r="L1683" s="10">
        <f t="shared" si="145"/>
        <v>240</v>
      </c>
    </row>
    <row r="1684" spans="1:12" x14ac:dyDescent="0.25">
      <c r="A1684" s="1">
        <v>36430</v>
      </c>
      <c r="B1684" s="3">
        <v>128.593704</v>
      </c>
      <c r="C1684" s="3">
        <v>0</v>
      </c>
      <c r="D1684" s="3">
        <f t="shared" si="140"/>
        <v>133.57623037999997</v>
      </c>
      <c r="E1684" s="3">
        <f t="shared" si="141"/>
        <v>130.54162233</v>
      </c>
      <c r="F1684" s="3"/>
      <c r="G1684" t="str">
        <f t="shared" si="142"/>
        <v>HOLD</v>
      </c>
      <c r="H1684" s="5">
        <f t="shared" si="143"/>
        <v>30.186638885167952</v>
      </c>
      <c r="I1684" s="2">
        <f>IF(G1684="SELL",0,IF(G1684="BUY",ROUNDDOWN((H1683-Parameters!$B$3)/B1684,0),IF(I1683=0,0,I1683+ROUNDDOWN((H1683+I1683*C1684)/B1684,0))))</f>
        <v>198</v>
      </c>
      <c r="K1684" s="5">
        <f t="shared" si="144"/>
        <v>38.36991299999994</v>
      </c>
      <c r="L1684" s="10">
        <f t="shared" si="145"/>
        <v>240</v>
      </c>
    </row>
    <row r="1685" spans="1:12" x14ac:dyDescent="0.25">
      <c r="A1685" s="1">
        <v>36431</v>
      </c>
      <c r="B1685" s="3">
        <v>128.343704</v>
      </c>
      <c r="C1685" s="3">
        <v>0</v>
      </c>
      <c r="D1685" s="3">
        <f t="shared" si="140"/>
        <v>133.32560445999997</v>
      </c>
      <c r="E1685" s="3">
        <f t="shared" si="141"/>
        <v>130.59888784</v>
      </c>
      <c r="F1685" s="3"/>
      <c r="G1685" t="str">
        <f t="shared" si="142"/>
        <v>HOLD</v>
      </c>
      <c r="H1685" s="5">
        <f t="shared" si="143"/>
        <v>30.186638885167952</v>
      </c>
      <c r="I1685" s="2">
        <f>IF(G1685="SELL",0,IF(G1685="BUY",ROUNDDOWN((H1684-Parameters!$B$3)/B1685,0),IF(I1684=0,0,I1684+ROUNDDOWN((H1684+I1684*C1685)/B1685,0))))</f>
        <v>198</v>
      </c>
      <c r="K1685" s="5">
        <f t="shared" si="144"/>
        <v>38.36991299999994</v>
      </c>
      <c r="L1685" s="10">
        <f t="shared" si="145"/>
        <v>240</v>
      </c>
    </row>
    <row r="1686" spans="1:12" x14ac:dyDescent="0.25">
      <c r="A1686" s="1">
        <v>36432</v>
      </c>
      <c r="B1686" s="3">
        <v>126.8125</v>
      </c>
      <c r="C1686" s="3">
        <v>0</v>
      </c>
      <c r="D1686" s="3">
        <f t="shared" si="140"/>
        <v>133.10216847999996</v>
      </c>
      <c r="E1686" s="3">
        <f t="shared" si="141"/>
        <v>130.64732534000001</v>
      </c>
      <c r="F1686" s="3"/>
      <c r="G1686" t="str">
        <f t="shared" si="142"/>
        <v>HOLD</v>
      </c>
      <c r="H1686" s="5">
        <f t="shared" si="143"/>
        <v>30.186638885167952</v>
      </c>
      <c r="I1686" s="2">
        <f>IF(G1686="SELL",0,IF(G1686="BUY",ROUNDDOWN((H1685-Parameters!$B$3)/B1686,0),IF(I1685=0,0,I1685+ROUNDDOWN((H1685+I1685*C1686)/B1686,0))))</f>
        <v>198</v>
      </c>
      <c r="K1686" s="5">
        <f t="shared" si="144"/>
        <v>38.36991299999994</v>
      </c>
      <c r="L1686" s="10">
        <f t="shared" si="145"/>
        <v>240</v>
      </c>
    </row>
    <row r="1687" spans="1:12" x14ac:dyDescent="0.25">
      <c r="A1687" s="1">
        <v>36433</v>
      </c>
      <c r="B1687" s="3">
        <v>128.75</v>
      </c>
      <c r="C1687" s="3">
        <v>0</v>
      </c>
      <c r="D1687" s="3">
        <f t="shared" si="140"/>
        <v>132.92060659999999</v>
      </c>
      <c r="E1687" s="3">
        <f t="shared" si="141"/>
        <v>130.72232534</v>
      </c>
      <c r="F1687" s="3"/>
      <c r="G1687" t="str">
        <f t="shared" si="142"/>
        <v>HOLD</v>
      </c>
      <c r="H1687" s="5">
        <f t="shared" si="143"/>
        <v>30.186638885167952</v>
      </c>
      <c r="I1687" s="2">
        <f>IF(G1687="SELL",0,IF(G1687="BUY",ROUNDDOWN((H1686-Parameters!$B$3)/B1687,0),IF(I1686=0,0,I1686+ROUNDDOWN((H1686+I1686*C1687)/B1687,0))))</f>
        <v>198</v>
      </c>
      <c r="K1687" s="5">
        <f t="shared" si="144"/>
        <v>38.36991299999994</v>
      </c>
      <c r="L1687" s="10">
        <f t="shared" si="145"/>
        <v>240</v>
      </c>
    </row>
    <row r="1688" spans="1:12" x14ac:dyDescent="0.25">
      <c r="A1688" s="1">
        <v>36434</v>
      </c>
      <c r="B1688" s="3">
        <v>128.468704</v>
      </c>
      <c r="C1688" s="3">
        <v>0</v>
      </c>
      <c r="D1688" s="3">
        <f t="shared" si="140"/>
        <v>132.76966879999998</v>
      </c>
      <c r="E1688" s="3">
        <f t="shared" si="141"/>
        <v>130.78123135999999</v>
      </c>
      <c r="F1688" s="3"/>
      <c r="G1688" t="str">
        <f t="shared" si="142"/>
        <v>HOLD</v>
      </c>
      <c r="H1688" s="5">
        <f t="shared" si="143"/>
        <v>30.186638885167952</v>
      </c>
      <c r="I1688" s="2">
        <f>IF(G1688="SELL",0,IF(G1688="BUY",ROUNDDOWN((H1687-Parameters!$B$3)/B1688,0),IF(I1687=0,0,I1687+ROUNDDOWN((H1687+I1687*C1688)/B1688,0))))</f>
        <v>198</v>
      </c>
      <c r="K1688" s="5">
        <f t="shared" si="144"/>
        <v>38.36991299999994</v>
      </c>
      <c r="L1688" s="10">
        <f t="shared" si="145"/>
        <v>240</v>
      </c>
    </row>
    <row r="1689" spans="1:12" x14ac:dyDescent="0.25">
      <c r="A1689" s="1">
        <v>36437</v>
      </c>
      <c r="B1689" s="3">
        <v>130.75</v>
      </c>
      <c r="C1689" s="3">
        <v>0</v>
      </c>
      <c r="D1689" s="3">
        <f t="shared" si="140"/>
        <v>132.66966879999998</v>
      </c>
      <c r="E1689" s="3">
        <f t="shared" si="141"/>
        <v>130.85232537499999</v>
      </c>
      <c r="F1689" s="3"/>
      <c r="G1689" t="str">
        <f t="shared" si="142"/>
        <v>HOLD</v>
      </c>
      <c r="H1689" s="5">
        <f t="shared" si="143"/>
        <v>30.186638885167952</v>
      </c>
      <c r="I1689" s="2">
        <f>IF(G1689="SELL",0,IF(G1689="BUY",ROUNDDOWN((H1688-Parameters!$B$3)/B1689,0),IF(I1688=0,0,I1688+ROUNDDOWN((H1688+I1688*C1689)/B1689,0))))</f>
        <v>198</v>
      </c>
      <c r="K1689" s="5">
        <f t="shared" si="144"/>
        <v>38.36991299999994</v>
      </c>
      <c r="L1689" s="10">
        <f t="shared" si="145"/>
        <v>240</v>
      </c>
    </row>
    <row r="1690" spans="1:12" x14ac:dyDescent="0.25">
      <c r="A1690" s="1">
        <v>36438</v>
      </c>
      <c r="B1690" s="3">
        <v>130.625</v>
      </c>
      <c r="C1690" s="3">
        <v>0</v>
      </c>
      <c r="D1690" s="3">
        <f t="shared" si="140"/>
        <v>132.58716879999997</v>
      </c>
      <c r="E1690" s="3">
        <f t="shared" si="141"/>
        <v>130.91349736499998</v>
      </c>
      <c r="F1690" s="3"/>
      <c r="G1690" t="str">
        <f t="shared" si="142"/>
        <v>HOLD</v>
      </c>
      <c r="H1690" s="5">
        <f t="shared" si="143"/>
        <v>30.186638885167952</v>
      </c>
      <c r="I1690" s="2">
        <f>IF(G1690="SELL",0,IF(G1690="BUY",ROUNDDOWN((H1689-Parameters!$B$3)/B1690,0),IF(I1689=0,0,I1689+ROUNDDOWN((H1689+I1689*C1690)/B1690,0))))</f>
        <v>198</v>
      </c>
      <c r="K1690" s="5">
        <f t="shared" si="144"/>
        <v>38.36991299999994</v>
      </c>
      <c r="L1690" s="10">
        <f t="shared" si="145"/>
        <v>240</v>
      </c>
    </row>
    <row r="1691" spans="1:12" x14ac:dyDescent="0.25">
      <c r="A1691" s="1">
        <v>36439</v>
      </c>
      <c r="B1691" s="3">
        <v>132.625</v>
      </c>
      <c r="C1691" s="3">
        <v>0</v>
      </c>
      <c r="D1691" s="3">
        <f t="shared" si="140"/>
        <v>132.52216879999997</v>
      </c>
      <c r="E1691" s="3">
        <f t="shared" si="141"/>
        <v>130.98412236499999</v>
      </c>
      <c r="F1691" s="3"/>
      <c r="G1691" t="str">
        <f t="shared" si="142"/>
        <v>HOLD</v>
      </c>
      <c r="H1691" s="5">
        <f t="shared" si="143"/>
        <v>30.186638885167952</v>
      </c>
      <c r="I1691" s="2">
        <f>IF(G1691="SELL",0,IF(G1691="BUY",ROUNDDOWN((H1690-Parameters!$B$3)/B1691,0),IF(I1690=0,0,I1690+ROUNDDOWN((H1690+I1690*C1691)/B1691,0))))</f>
        <v>198</v>
      </c>
      <c r="K1691" s="5">
        <f t="shared" si="144"/>
        <v>38.36991299999994</v>
      </c>
      <c r="L1691" s="10">
        <f t="shared" si="145"/>
        <v>240</v>
      </c>
    </row>
    <row r="1692" spans="1:12" x14ac:dyDescent="0.25">
      <c r="A1692" s="1">
        <v>36440</v>
      </c>
      <c r="B1692" s="3">
        <v>131.875</v>
      </c>
      <c r="C1692" s="3">
        <v>0</v>
      </c>
      <c r="D1692" s="3">
        <f t="shared" si="140"/>
        <v>132.43341879999997</v>
      </c>
      <c r="E1692" s="3">
        <f t="shared" si="141"/>
        <v>131.04271638</v>
      </c>
      <c r="F1692" s="3"/>
      <c r="G1692" t="str">
        <f t="shared" si="142"/>
        <v>HOLD</v>
      </c>
      <c r="H1692" s="5">
        <f t="shared" si="143"/>
        <v>30.186638885167952</v>
      </c>
      <c r="I1692" s="2">
        <f>IF(G1692="SELL",0,IF(G1692="BUY",ROUNDDOWN((H1691-Parameters!$B$3)/B1692,0),IF(I1691=0,0,I1691+ROUNDDOWN((H1691+I1691*C1692)/B1692,0))))</f>
        <v>198</v>
      </c>
      <c r="K1692" s="5">
        <f t="shared" si="144"/>
        <v>38.36991299999994</v>
      </c>
      <c r="L1692" s="10">
        <f t="shared" si="145"/>
        <v>240</v>
      </c>
    </row>
    <row r="1693" spans="1:12" x14ac:dyDescent="0.25">
      <c r="A1693" s="1">
        <v>36441</v>
      </c>
      <c r="B1693" s="3">
        <v>133.875</v>
      </c>
      <c r="C1693" s="3">
        <v>0</v>
      </c>
      <c r="D1693" s="3">
        <f t="shared" si="140"/>
        <v>132.42279471999998</v>
      </c>
      <c r="E1693" s="3">
        <f t="shared" si="141"/>
        <v>131.10865387999999</v>
      </c>
      <c r="F1693" s="3"/>
      <c r="G1693" t="str">
        <f t="shared" si="142"/>
        <v>HOLD</v>
      </c>
      <c r="H1693" s="5">
        <f t="shared" si="143"/>
        <v>30.186638885167952</v>
      </c>
      <c r="I1693" s="2">
        <f>IF(G1693="SELL",0,IF(G1693="BUY",ROUNDDOWN((H1692-Parameters!$B$3)/B1693,0),IF(I1692=0,0,I1692+ROUNDDOWN((H1692+I1692*C1693)/B1693,0))))</f>
        <v>198</v>
      </c>
      <c r="K1693" s="5">
        <f t="shared" si="144"/>
        <v>38.36991299999994</v>
      </c>
      <c r="L1693" s="10">
        <f t="shared" si="145"/>
        <v>240</v>
      </c>
    </row>
    <row r="1694" spans="1:12" x14ac:dyDescent="0.25">
      <c r="A1694" s="1">
        <v>36444</v>
      </c>
      <c r="B1694" s="3">
        <v>133.656204</v>
      </c>
      <c r="C1694" s="3">
        <v>0</v>
      </c>
      <c r="D1694" s="3">
        <f t="shared" si="140"/>
        <v>132.44091879999999</v>
      </c>
      <c r="E1694" s="3">
        <f t="shared" si="141"/>
        <v>131.16084141499999</v>
      </c>
      <c r="F1694" s="3"/>
      <c r="G1694" t="str">
        <f t="shared" si="142"/>
        <v>HOLD</v>
      </c>
      <c r="H1694" s="5">
        <f t="shared" si="143"/>
        <v>30.186638885167952</v>
      </c>
      <c r="I1694" s="2">
        <f>IF(G1694="SELL",0,IF(G1694="BUY",ROUNDDOWN((H1693-Parameters!$B$3)/B1694,0),IF(I1693=0,0,I1693+ROUNDDOWN((H1693+I1693*C1694)/B1694,0))))</f>
        <v>198</v>
      </c>
      <c r="K1694" s="5">
        <f t="shared" si="144"/>
        <v>38.36991299999994</v>
      </c>
      <c r="L1694" s="10">
        <f t="shared" si="145"/>
        <v>240</v>
      </c>
    </row>
    <row r="1695" spans="1:12" x14ac:dyDescent="0.25">
      <c r="A1695" s="1">
        <v>36445</v>
      </c>
      <c r="B1695" s="3">
        <v>131.593704</v>
      </c>
      <c r="C1695" s="3">
        <v>0</v>
      </c>
      <c r="D1695" s="3">
        <f t="shared" si="140"/>
        <v>132.41154287999998</v>
      </c>
      <c r="E1695" s="3">
        <f t="shared" si="141"/>
        <v>131.20537243499999</v>
      </c>
      <c r="F1695" s="3"/>
      <c r="G1695" t="str">
        <f t="shared" si="142"/>
        <v>HOLD</v>
      </c>
      <c r="H1695" s="5">
        <f t="shared" si="143"/>
        <v>30.186638885167952</v>
      </c>
      <c r="I1695" s="2">
        <f>IF(G1695="SELL",0,IF(G1695="BUY",ROUNDDOWN((H1694-Parameters!$B$3)/B1695,0),IF(I1694=0,0,I1694+ROUNDDOWN((H1694+I1694*C1695)/B1695,0))))</f>
        <v>198</v>
      </c>
      <c r="K1695" s="5">
        <f t="shared" si="144"/>
        <v>38.36991299999994</v>
      </c>
      <c r="L1695" s="10">
        <f t="shared" si="145"/>
        <v>240</v>
      </c>
    </row>
    <row r="1696" spans="1:12" x14ac:dyDescent="0.25">
      <c r="A1696" s="1">
        <v>36446</v>
      </c>
      <c r="B1696" s="3">
        <v>128.1875</v>
      </c>
      <c r="C1696" s="3">
        <v>0</v>
      </c>
      <c r="D1696" s="3">
        <f t="shared" si="140"/>
        <v>132.32654287999998</v>
      </c>
      <c r="E1696" s="3">
        <f t="shared" si="141"/>
        <v>131.234434935</v>
      </c>
      <c r="F1696" s="3"/>
      <c r="G1696" t="str">
        <f t="shared" si="142"/>
        <v>HOLD</v>
      </c>
      <c r="H1696" s="5">
        <f t="shared" si="143"/>
        <v>30.186638885167952</v>
      </c>
      <c r="I1696" s="2">
        <f>IF(G1696="SELL",0,IF(G1696="BUY",ROUNDDOWN((H1695-Parameters!$B$3)/B1696,0),IF(I1695=0,0,I1695+ROUNDDOWN((H1695+I1695*C1696)/B1696,0))))</f>
        <v>198</v>
      </c>
      <c r="K1696" s="5">
        <f t="shared" si="144"/>
        <v>38.36991299999994</v>
      </c>
      <c r="L1696" s="10">
        <f t="shared" si="145"/>
        <v>240</v>
      </c>
    </row>
    <row r="1697" spans="1:12" x14ac:dyDescent="0.25">
      <c r="A1697" s="1">
        <v>36447</v>
      </c>
      <c r="B1697" s="3">
        <v>128.156204</v>
      </c>
      <c r="C1697" s="3">
        <v>0</v>
      </c>
      <c r="D1697" s="3">
        <f t="shared" si="140"/>
        <v>132.27716695999996</v>
      </c>
      <c r="E1697" s="3">
        <f t="shared" si="141"/>
        <v>131.25365345499998</v>
      </c>
      <c r="F1697" s="3"/>
      <c r="G1697" t="str">
        <f t="shared" si="142"/>
        <v>HOLD</v>
      </c>
      <c r="H1697" s="5">
        <f t="shared" si="143"/>
        <v>30.186638885167952</v>
      </c>
      <c r="I1697" s="2">
        <f>IF(G1697="SELL",0,IF(G1697="BUY",ROUNDDOWN((H1696-Parameters!$B$3)/B1697,0),IF(I1696=0,0,I1696+ROUNDDOWN((H1696+I1696*C1697)/B1697,0))))</f>
        <v>198</v>
      </c>
      <c r="K1697" s="5">
        <f t="shared" si="144"/>
        <v>38.36991299999994</v>
      </c>
      <c r="L1697" s="10">
        <f t="shared" si="145"/>
        <v>240</v>
      </c>
    </row>
    <row r="1698" spans="1:12" x14ac:dyDescent="0.25">
      <c r="A1698" s="1">
        <v>36448</v>
      </c>
      <c r="B1698" s="3">
        <v>124.875</v>
      </c>
      <c r="C1698" s="3">
        <v>0</v>
      </c>
      <c r="D1698" s="3">
        <f t="shared" si="140"/>
        <v>132.13841695999997</v>
      </c>
      <c r="E1698" s="3">
        <f t="shared" si="141"/>
        <v>131.26146595499998</v>
      </c>
      <c r="F1698" s="3"/>
      <c r="G1698" t="str">
        <f t="shared" si="142"/>
        <v>HOLD</v>
      </c>
      <c r="H1698" s="5">
        <f t="shared" si="143"/>
        <v>30.186638885167952</v>
      </c>
      <c r="I1698" s="2">
        <f>IF(G1698="SELL",0,IF(G1698="BUY",ROUNDDOWN((H1697-Parameters!$B$3)/B1698,0),IF(I1697=0,0,I1697+ROUNDDOWN((H1697+I1697*C1698)/B1698,0))))</f>
        <v>198</v>
      </c>
      <c r="K1698" s="5">
        <f t="shared" si="144"/>
        <v>38.36991299999994</v>
      </c>
      <c r="L1698" s="10">
        <f t="shared" si="145"/>
        <v>240</v>
      </c>
    </row>
    <row r="1699" spans="1:12" x14ac:dyDescent="0.25">
      <c r="A1699" s="1">
        <v>36451</v>
      </c>
      <c r="B1699" s="3">
        <v>125.78119700000001</v>
      </c>
      <c r="C1699" s="3">
        <v>0</v>
      </c>
      <c r="D1699" s="3">
        <f t="shared" si="140"/>
        <v>132.04654089999997</v>
      </c>
      <c r="E1699" s="3">
        <f t="shared" si="141"/>
        <v>131.27380943999998</v>
      </c>
      <c r="F1699" s="3"/>
      <c r="G1699" t="str">
        <f t="shared" si="142"/>
        <v>HOLD</v>
      </c>
      <c r="H1699" s="5">
        <f t="shared" si="143"/>
        <v>30.186638885167952</v>
      </c>
      <c r="I1699" s="2">
        <f>IF(G1699="SELL",0,IF(G1699="BUY",ROUNDDOWN((H1698-Parameters!$B$3)/B1699,0),IF(I1698=0,0,I1698+ROUNDDOWN((H1698+I1698*C1699)/B1699,0))))</f>
        <v>198</v>
      </c>
      <c r="K1699" s="5">
        <f t="shared" si="144"/>
        <v>38.36991299999994</v>
      </c>
      <c r="L1699" s="10">
        <f t="shared" si="145"/>
        <v>240</v>
      </c>
    </row>
    <row r="1700" spans="1:12" x14ac:dyDescent="0.25">
      <c r="A1700" s="1">
        <v>36452</v>
      </c>
      <c r="B1700" s="3">
        <v>127</v>
      </c>
      <c r="C1700" s="3">
        <v>0</v>
      </c>
      <c r="D1700" s="3">
        <f t="shared" si="140"/>
        <v>131.98466681999997</v>
      </c>
      <c r="E1700" s="3">
        <f t="shared" si="141"/>
        <v>131.29365345499997</v>
      </c>
      <c r="F1700" s="3"/>
      <c r="G1700" t="str">
        <f t="shared" si="142"/>
        <v>HOLD</v>
      </c>
      <c r="H1700" s="5">
        <f t="shared" si="143"/>
        <v>30.186638885167952</v>
      </c>
      <c r="I1700" s="2">
        <f>IF(G1700="SELL",0,IF(G1700="BUY",ROUNDDOWN((H1699-Parameters!$B$3)/B1700,0),IF(I1699=0,0,I1699+ROUNDDOWN((H1699+I1699*C1700)/B1700,0))))</f>
        <v>198</v>
      </c>
      <c r="K1700" s="5">
        <f t="shared" si="144"/>
        <v>38.36991299999994</v>
      </c>
      <c r="L1700" s="10">
        <f t="shared" si="145"/>
        <v>240</v>
      </c>
    </row>
    <row r="1701" spans="1:12" x14ac:dyDescent="0.25">
      <c r="A1701" s="1">
        <v>36453</v>
      </c>
      <c r="B1701" s="3">
        <v>128.25</v>
      </c>
      <c r="C1701" s="3">
        <v>0</v>
      </c>
      <c r="D1701" s="3">
        <f t="shared" si="140"/>
        <v>131.97654273999999</v>
      </c>
      <c r="E1701" s="3">
        <f t="shared" si="141"/>
        <v>131.31271595499996</v>
      </c>
      <c r="F1701" s="3"/>
      <c r="G1701" t="str">
        <f t="shared" si="142"/>
        <v>HOLD</v>
      </c>
      <c r="H1701" s="5">
        <f t="shared" si="143"/>
        <v>30.186638885167952</v>
      </c>
      <c r="I1701" s="2">
        <f>IF(G1701="SELL",0,IF(G1701="BUY",ROUNDDOWN((H1700-Parameters!$B$3)/B1701,0),IF(I1700=0,0,I1700+ROUNDDOWN((H1700+I1700*C1701)/B1701,0))))</f>
        <v>198</v>
      </c>
      <c r="K1701" s="5">
        <f t="shared" si="144"/>
        <v>38.36991299999994</v>
      </c>
      <c r="L1701" s="10">
        <f t="shared" si="145"/>
        <v>240</v>
      </c>
    </row>
    <row r="1702" spans="1:12" x14ac:dyDescent="0.25">
      <c r="A1702" s="1">
        <v>36454</v>
      </c>
      <c r="B1702" s="3">
        <v>129</v>
      </c>
      <c r="C1702" s="3">
        <v>0</v>
      </c>
      <c r="D1702" s="3">
        <f t="shared" si="140"/>
        <v>131.95216865999998</v>
      </c>
      <c r="E1702" s="3">
        <f t="shared" si="141"/>
        <v>131.32052845499999</v>
      </c>
      <c r="F1702" s="3"/>
      <c r="G1702" t="str">
        <f t="shared" si="142"/>
        <v>HOLD</v>
      </c>
      <c r="H1702" s="5">
        <f t="shared" si="143"/>
        <v>30.186638885167952</v>
      </c>
      <c r="I1702" s="2">
        <f>IF(G1702="SELL",0,IF(G1702="BUY",ROUNDDOWN((H1701-Parameters!$B$3)/B1702,0),IF(I1701=0,0,I1701+ROUNDDOWN((H1701+I1701*C1702)/B1702,0))))</f>
        <v>198</v>
      </c>
      <c r="K1702" s="5">
        <f t="shared" si="144"/>
        <v>38.36991299999994</v>
      </c>
      <c r="L1702" s="10">
        <f t="shared" si="145"/>
        <v>240</v>
      </c>
    </row>
    <row r="1703" spans="1:12" x14ac:dyDescent="0.25">
      <c r="A1703" s="1">
        <v>36455</v>
      </c>
      <c r="B1703" s="3">
        <v>130.093704</v>
      </c>
      <c r="C1703" s="3">
        <v>0</v>
      </c>
      <c r="D1703" s="3">
        <f t="shared" si="140"/>
        <v>131.95123086000001</v>
      </c>
      <c r="E1703" s="3">
        <f t="shared" si="141"/>
        <v>131.33693447499999</v>
      </c>
      <c r="F1703" s="3"/>
      <c r="G1703" t="str">
        <f t="shared" si="142"/>
        <v>HOLD</v>
      </c>
      <c r="H1703" s="5">
        <f t="shared" si="143"/>
        <v>30.186638885167952</v>
      </c>
      <c r="I1703" s="2">
        <f>IF(G1703="SELL",0,IF(G1703="BUY",ROUNDDOWN((H1702-Parameters!$B$3)/B1703,0),IF(I1702=0,0,I1702+ROUNDDOWN((H1702+I1702*C1703)/B1703,0))))</f>
        <v>198</v>
      </c>
      <c r="K1703" s="5">
        <f t="shared" si="144"/>
        <v>38.36991299999994</v>
      </c>
      <c r="L1703" s="10">
        <f t="shared" si="145"/>
        <v>240</v>
      </c>
    </row>
    <row r="1704" spans="1:12" x14ac:dyDescent="0.25">
      <c r="A1704" s="1">
        <v>36458</v>
      </c>
      <c r="B1704" s="3">
        <v>129.4375</v>
      </c>
      <c r="C1704" s="3">
        <v>0</v>
      </c>
      <c r="D1704" s="3">
        <f t="shared" si="140"/>
        <v>131.87685678</v>
      </c>
      <c r="E1704" s="3">
        <f t="shared" si="141"/>
        <v>131.34537197499998</v>
      </c>
      <c r="F1704" s="3"/>
      <c r="G1704" t="str">
        <f t="shared" si="142"/>
        <v>HOLD</v>
      </c>
      <c r="H1704" s="5">
        <f t="shared" si="143"/>
        <v>30.186638885167952</v>
      </c>
      <c r="I1704" s="2">
        <f>IF(G1704="SELL",0,IF(G1704="BUY",ROUNDDOWN((H1703-Parameters!$B$3)/B1704,0),IF(I1703=0,0,I1703+ROUNDDOWN((H1703+I1703*C1704)/B1704,0))))</f>
        <v>198</v>
      </c>
      <c r="K1704" s="5">
        <f t="shared" si="144"/>
        <v>38.36991299999994</v>
      </c>
      <c r="L1704" s="10">
        <f t="shared" si="145"/>
        <v>240</v>
      </c>
    </row>
    <row r="1705" spans="1:12" x14ac:dyDescent="0.25">
      <c r="A1705" s="1">
        <v>36459</v>
      </c>
      <c r="B1705" s="3">
        <v>127.8125</v>
      </c>
      <c r="C1705" s="3">
        <v>0</v>
      </c>
      <c r="D1705" s="3">
        <f t="shared" si="140"/>
        <v>131.75810677999999</v>
      </c>
      <c r="E1705" s="3">
        <f t="shared" si="141"/>
        <v>131.35177848999996</v>
      </c>
      <c r="F1705" s="3"/>
      <c r="G1705" t="str">
        <f t="shared" si="142"/>
        <v>HOLD</v>
      </c>
      <c r="H1705" s="5">
        <f t="shared" si="143"/>
        <v>30.186638885167952</v>
      </c>
      <c r="I1705" s="2">
        <f>IF(G1705="SELL",0,IF(G1705="BUY",ROUNDDOWN((H1704-Parameters!$B$3)/B1705,0),IF(I1704=0,0,I1704+ROUNDDOWN((H1704+I1704*C1705)/B1705,0))))</f>
        <v>198</v>
      </c>
      <c r="K1705" s="5">
        <f t="shared" si="144"/>
        <v>38.36991299999994</v>
      </c>
      <c r="L1705" s="10">
        <f t="shared" si="145"/>
        <v>240</v>
      </c>
    </row>
    <row r="1706" spans="1:12" x14ac:dyDescent="0.25">
      <c r="A1706" s="1">
        <v>36460</v>
      </c>
      <c r="B1706" s="3">
        <v>130.125</v>
      </c>
      <c r="C1706" s="3">
        <v>0</v>
      </c>
      <c r="D1706" s="3">
        <f t="shared" si="140"/>
        <v>131.66810677999999</v>
      </c>
      <c r="E1706" s="3">
        <f t="shared" si="141"/>
        <v>131.38115348999997</v>
      </c>
      <c r="F1706" s="3"/>
      <c r="G1706" t="str">
        <f t="shared" si="142"/>
        <v>HOLD</v>
      </c>
      <c r="H1706" s="5">
        <f t="shared" si="143"/>
        <v>30.186638885167952</v>
      </c>
      <c r="I1706" s="2">
        <f>IF(G1706="SELL",0,IF(G1706="BUY",ROUNDDOWN((H1705-Parameters!$B$3)/B1706,0),IF(I1705=0,0,I1705+ROUNDDOWN((H1705+I1705*C1706)/B1706,0))))</f>
        <v>198</v>
      </c>
      <c r="K1706" s="5">
        <f t="shared" si="144"/>
        <v>38.36991299999994</v>
      </c>
      <c r="L1706" s="10">
        <f t="shared" si="145"/>
        <v>240</v>
      </c>
    </row>
    <row r="1707" spans="1:12" x14ac:dyDescent="0.25">
      <c r="A1707" s="1">
        <v>36461</v>
      </c>
      <c r="B1707" s="3">
        <v>134.5625</v>
      </c>
      <c r="C1707" s="3">
        <v>0</v>
      </c>
      <c r="D1707" s="3">
        <f t="shared" si="140"/>
        <v>131.68623270000001</v>
      </c>
      <c r="E1707" s="3">
        <f t="shared" si="141"/>
        <v>131.43709098999997</v>
      </c>
      <c r="F1707" s="3"/>
      <c r="G1707" t="str">
        <f t="shared" si="142"/>
        <v>HOLD</v>
      </c>
      <c r="H1707" s="5">
        <f t="shared" si="143"/>
        <v>30.186638885167952</v>
      </c>
      <c r="I1707" s="2">
        <f>IF(G1707="SELL",0,IF(G1707="BUY",ROUNDDOWN((H1706-Parameters!$B$3)/B1707,0),IF(I1706=0,0,I1706+ROUNDDOWN((H1706+I1706*C1707)/B1707,0))))</f>
        <v>198</v>
      </c>
      <c r="K1707" s="5">
        <f t="shared" si="144"/>
        <v>38.36991299999994</v>
      </c>
      <c r="L1707" s="10">
        <f t="shared" si="145"/>
        <v>240</v>
      </c>
    </row>
    <row r="1708" spans="1:12" x14ac:dyDescent="0.25">
      <c r="A1708" s="1">
        <v>36462</v>
      </c>
      <c r="B1708" s="3">
        <v>137</v>
      </c>
      <c r="C1708" s="3">
        <v>0</v>
      </c>
      <c r="D1708" s="3">
        <f t="shared" si="140"/>
        <v>131.77498270000001</v>
      </c>
      <c r="E1708" s="3">
        <f t="shared" si="141"/>
        <v>131.51599750499997</v>
      </c>
      <c r="F1708" s="3"/>
      <c r="G1708" t="str">
        <f t="shared" si="142"/>
        <v>HOLD</v>
      </c>
      <c r="H1708" s="5">
        <f t="shared" si="143"/>
        <v>30.186638885167952</v>
      </c>
      <c r="I1708" s="2">
        <f>IF(G1708="SELL",0,IF(G1708="BUY",ROUNDDOWN((H1707-Parameters!$B$3)/B1708,0),IF(I1707=0,0,I1707+ROUNDDOWN((H1707+I1707*C1708)/B1708,0))))</f>
        <v>198</v>
      </c>
      <c r="K1708" s="5">
        <f t="shared" si="144"/>
        <v>38.36991299999994</v>
      </c>
      <c r="L1708" s="10">
        <f t="shared" si="145"/>
        <v>240</v>
      </c>
    </row>
    <row r="1709" spans="1:12" x14ac:dyDescent="0.25">
      <c r="A1709" s="1">
        <v>36465</v>
      </c>
      <c r="B1709" s="3">
        <v>135.5625</v>
      </c>
      <c r="C1709" s="3">
        <v>0</v>
      </c>
      <c r="D1709" s="3">
        <f t="shared" si="140"/>
        <v>131.80810861999998</v>
      </c>
      <c r="E1709" s="3">
        <f t="shared" si="141"/>
        <v>131.57193500499997</v>
      </c>
      <c r="F1709" s="3"/>
      <c r="G1709" t="str">
        <f t="shared" si="142"/>
        <v>HOLD</v>
      </c>
      <c r="H1709" s="5">
        <f t="shared" si="143"/>
        <v>30.186638885167952</v>
      </c>
      <c r="I1709" s="2">
        <f>IF(G1709="SELL",0,IF(G1709="BUY",ROUNDDOWN((H1708-Parameters!$B$3)/B1709,0),IF(I1708=0,0,I1708+ROUNDDOWN((H1708+I1708*C1709)/B1709,0))))</f>
        <v>198</v>
      </c>
      <c r="K1709" s="5">
        <f t="shared" si="144"/>
        <v>38.36991299999994</v>
      </c>
      <c r="L1709" s="10">
        <f t="shared" si="145"/>
        <v>240</v>
      </c>
    </row>
    <row r="1710" spans="1:12" x14ac:dyDescent="0.25">
      <c r="A1710" s="1">
        <v>36466</v>
      </c>
      <c r="B1710" s="3">
        <v>134.593704</v>
      </c>
      <c r="C1710" s="3">
        <v>0</v>
      </c>
      <c r="D1710" s="3">
        <f t="shared" si="140"/>
        <v>131.77060861999999</v>
      </c>
      <c r="E1710" s="3">
        <f t="shared" si="141"/>
        <v>131.61896602499996</v>
      </c>
      <c r="F1710" s="3"/>
      <c r="G1710" t="str">
        <f t="shared" si="142"/>
        <v>HOLD</v>
      </c>
      <c r="H1710" s="5">
        <f t="shared" si="143"/>
        <v>30.186638885167952</v>
      </c>
      <c r="I1710" s="2">
        <f>IF(G1710="SELL",0,IF(G1710="BUY",ROUNDDOWN((H1709-Parameters!$B$3)/B1710,0),IF(I1709=0,0,I1709+ROUNDDOWN((H1709+I1709*C1710)/B1710,0))))</f>
        <v>198</v>
      </c>
      <c r="K1710" s="5">
        <f t="shared" si="144"/>
        <v>38.36991299999994</v>
      </c>
      <c r="L1710" s="10">
        <f t="shared" si="145"/>
        <v>240</v>
      </c>
    </row>
    <row r="1711" spans="1:12" x14ac:dyDescent="0.25">
      <c r="A1711" s="1">
        <v>36467</v>
      </c>
      <c r="B1711" s="3">
        <v>135.5</v>
      </c>
      <c r="C1711" s="3">
        <v>0</v>
      </c>
      <c r="D1711" s="3">
        <f t="shared" si="140"/>
        <v>131.74123453999999</v>
      </c>
      <c r="E1711" s="3">
        <f t="shared" si="141"/>
        <v>131.66552852499998</v>
      </c>
      <c r="F1711" s="3"/>
      <c r="G1711" t="str">
        <f t="shared" si="142"/>
        <v>HOLD</v>
      </c>
      <c r="H1711" s="5">
        <f t="shared" si="143"/>
        <v>30.186638885167952</v>
      </c>
      <c r="I1711" s="2">
        <f>IF(G1711="SELL",0,IF(G1711="BUY",ROUNDDOWN((H1710-Parameters!$B$3)/B1711,0),IF(I1710=0,0,I1710+ROUNDDOWN((H1710+I1710*C1711)/B1711,0))))</f>
        <v>198</v>
      </c>
      <c r="K1711" s="5">
        <f t="shared" si="144"/>
        <v>38.36991299999994</v>
      </c>
      <c r="L1711" s="10">
        <f t="shared" si="145"/>
        <v>240</v>
      </c>
    </row>
    <row r="1712" spans="1:12" x14ac:dyDescent="0.25">
      <c r="A1712" s="1">
        <v>36468</v>
      </c>
      <c r="B1712" s="3">
        <v>136.531204</v>
      </c>
      <c r="C1712" s="3">
        <v>0</v>
      </c>
      <c r="D1712" s="3">
        <f t="shared" si="140"/>
        <v>131.70435861999999</v>
      </c>
      <c r="E1712" s="3">
        <f t="shared" si="141"/>
        <v>131.73396605999994</v>
      </c>
      <c r="F1712" s="3"/>
      <c r="G1712" t="str">
        <f t="shared" si="142"/>
        <v>SELL</v>
      </c>
      <c r="H1712" s="5">
        <f t="shared" si="143"/>
        <v>27063.365030885168</v>
      </c>
      <c r="I1712" s="2">
        <f>IF(G1712="SELL",0,IF(G1712="BUY",ROUNDDOWN((H1711-Parameters!$B$3)/B1712,0),IF(I1711=0,0,I1711+ROUNDDOWN((H1711+I1711*C1712)/B1712,0))))</f>
        <v>0</v>
      </c>
      <c r="K1712" s="5">
        <f t="shared" si="144"/>
        <v>38.36991299999994</v>
      </c>
      <c r="L1712" s="10">
        <f t="shared" si="145"/>
        <v>240</v>
      </c>
    </row>
    <row r="1713" spans="1:12" x14ac:dyDescent="0.25">
      <c r="A1713" s="1">
        <v>36469</v>
      </c>
      <c r="B1713" s="3">
        <v>137.875</v>
      </c>
      <c r="C1713" s="3">
        <v>0</v>
      </c>
      <c r="D1713" s="3">
        <f t="shared" si="140"/>
        <v>131.72748453999998</v>
      </c>
      <c r="E1713" s="3">
        <f t="shared" si="141"/>
        <v>131.81052855999994</v>
      </c>
      <c r="F1713" s="3"/>
      <c r="G1713" t="str">
        <f t="shared" si="142"/>
        <v>HOLD</v>
      </c>
      <c r="H1713" s="5">
        <f t="shared" si="143"/>
        <v>27063.365030885168</v>
      </c>
      <c r="I1713" s="2">
        <f>IF(G1713="SELL",0,IF(G1713="BUY",ROUNDDOWN((H1712-Parameters!$B$3)/B1713,0),IF(I1712=0,0,I1712+ROUNDDOWN((H1712+I1712*C1713)/B1713,0))))</f>
        <v>0</v>
      </c>
      <c r="K1713" s="5">
        <f t="shared" si="144"/>
        <v>38.36991299999994</v>
      </c>
      <c r="L1713" s="10">
        <f t="shared" si="145"/>
        <v>240</v>
      </c>
    </row>
    <row r="1714" spans="1:12" x14ac:dyDescent="0.25">
      <c r="A1714" s="1">
        <v>36472</v>
      </c>
      <c r="B1714" s="3">
        <v>138</v>
      </c>
      <c r="C1714" s="3">
        <v>0</v>
      </c>
      <c r="D1714" s="3">
        <f t="shared" si="140"/>
        <v>131.78623453999998</v>
      </c>
      <c r="E1714" s="3">
        <f t="shared" si="141"/>
        <v>131.88146605999995</v>
      </c>
      <c r="F1714" s="3"/>
      <c r="G1714" t="str">
        <f t="shared" si="142"/>
        <v>HOLD</v>
      </c>
      <c r="H1714" s="5">
        <f t="shared" si="143"/>
        <v>27063.365030885168</v>
      </c>
      <c r="I1714" s="2">
        <f>IF(G1714="SELL",0,IF(G1714="BUY",ROUNDDOWN((H1713-Parameters!$B$3)/B1714,0),IF(I1713=0,0,I1713+ROUNDDOWN((H1713+I1713*C1714)/B1714,0))))</f>
        <v>0</v>
      </c>
      <c r="K1714" s="5">
        <f t="shared" si="144"/>
        <v>38.36991299999994</v>
      </c>
      <c r="L1714" s="10">
        <f t="shared" si="145"/>
        <v>240</v>
      </c>
    </row>
    <row r="1715" spans="1:12" x14ac:dyDescent="0.25">
      <c r="A1715" s="1">
        <v>36473</v>
      </c>
      <c r="B1715" s="3">
        <v>136.70309399999999</v>
      </c>
      <c r="C1715" s="3">
        <v>0</v>
      </c>
      <c r="D1715" s="3">
        <f t="shared" si="140"/>
        <v>131.86904641999999</v>
      </c>
      <c r="E1715" s="3">
        <f t="shared" si="141"/>
        <v>131.93466902999995</v>
      </c>
      <c r="F1715" s="3"/>
      <c r="G1715" t="str">
        <f t="shared" si="142"/>
        <v>HOLD</v>
      </c>
      <c r="H1715" s="5">
        <f t="shared" si="143"/>
        <v>27063.365030885168</v>
      </c>
      <c r="I1715" s="2">
        <f>IF(G1715="SELL",0,IF(G1715="BUY",ROUNDDOWN((H1714-Parameters!$B$3)/B1715,0),IF(I1714=0,0,I1714+ROUNDDOWN((H1714+I1714*C1715)/B1715,0))))</f>
        <v>0</v>
      </c>
      <c r="K1715" s="5">
        <f t="shared" si="144"/>
        <v>38.36991299999994</v>
      </c>
      <c r="L1715" s="10">
        <f t="shared" si="145"/>
        <v>240</v>
      </c>
    </row>
    <row r="1716" spans="1:12" x14ac:dyDescent="0.25">
      <c r="A1716" s="1">
        <v>36474</v>
      </c>
      <c r="B1716" s="3">
        <v>137.718704</v>
      </c>
      <c r="C1716" s="3">
        <v>0</v>
      </c>
      <c r="D1716" s="3">
        <f t="shared" si="140"/>
        <v>131.9821705</v>
      </c>
      <c r="E1716" s="3">
        <f t="shared" si="141"/>
        <v>132.00029406499993</v>
      </c>
      <c r="F1716" s="3"/>
      <c r="G1716" t="str">
        <f t="shared" si="142"/>
        <v>HOLD</v>
      </c>
      <c r="H1716" s="5">
        <f t="shared" si="143"/>
        <v>27063.365030885168</v>
      </c>
      <c r="I1716" s="2">
        <f>IF(G1716="SELL",0,IF(G1716="BUY",ROUNDDOWN((H1715-Parameters!$B$3)/B1716,0),IF(I1715=0,0,I1715+ROUNDDOWN((H1715+I1715*C1716)/B1716,0))))</f>
        <v>0</v>
      </c>
      <c r="K1716" s="5">
        <f t="shared" si="144"/>
        <v>38.36991299999994</v>
      </c>
      <c r="L1716" s="10">
        <f t="shared" si="145"/>
        <v>240</v>
      </c>
    </row>
    <row r="1717" spans="1:12" x14ac:dyDescent="0.25">
      <c r="A1717" s="1">
        <v>36475</v>
      </c>
      <c r="B1717" s="3">
        <v>138.5</v>
      </c>
      <c r="C1717" s="3">
        <v>0</v>
      </c>
      <c r="D1717" s="3">
        <f t="shared" ref="D1717:D1780" si="146">AVERAGE(B1668:B1717)</f>
        <v>132.07842049999999</v>
      </c>
      <c r="E1717" s="3">
        <f t="shared" si="141"/>
        <v>132.05935656499994</v>
      </c>
      <c r="F1717" s="3"/>
      <c r="G1717" t="str">
        <f t="shared" si="142"/>
        <v>BUY</v>
      </c>
      <c r="H1717" s="5">
        <f t="shared" si="143"/>
        <v>1.0020685006344596</v>
      </c>
      <c r="I1717" s="2">
        <f>IF(G1717="SELL",0,IF(G1717="BUY",ROUNDDOWN((H1716-Parameters!$B$3)/B1717,0),IF(I1716=0,0,I1716+ROUNDDOWN((H1716+I1716*C1717)/B1717,0))))</f>
        <v>195</v>
      </c>
      <c r="K1717" s="5">
        <f t="shared" si="144"/>
        <v>38.36991299999994</v>
      </c>
      <c r="L1717" s="10">
        <f t="shared" si="145"/>
        <v>240</v>
      </c>
    </row>
    <row r="1718" spans="1:12" x14ac:dyDescent="0.25">
      <c r="A1718" s="1">
        <v>36476</v>
      </c>
      <c r="B1718" s="3">
        <v>139.75</v>
      </c>
      <c r="C1718" s="3">
        <v>0</v>
      </c>
      <c r="D1718" s="3">
        <f t="shared" si="146"/>
        <v>132.23123451999999</v>
      </c>
      <c r="E1718" s="3">
        <f t="shared" si="141"/>
        <v>132.11982557999994</v>
      </c>
      <c r="F1718" s="3"/>
      <c r="G1718" t="str">
        <f t="shared" si="142"/>
        <v>HOLD</v>
      </c>
      <c r="H1718" s="5">
        <f t="shared" si="143"/>
        <v>1.0020685006344596</v>
      </c>
      <c r="I1718" s="2">
        <f>IF(G1718="SELL",0,IF(G1718="BUY",ROUNDDOWN((H1717-Parameters!$B$3)/B1718,0),IF(I1717=0,0,I1717+ROUNDDOWN((H1717+I1717*C1718)/B1718,0))))</f>
        <v>195</v>
      </c>
      <c r="K1718" s="5">
        <f t="shared" si="144"/>
        <v>38.36991299999994</v>
      </c>
      <c r="L1718" s="10">
        <f t="shared" si="145"/>
        <v>240</v>
      </c>
    </row>
    <row r="1719" spans="1:12" x14ac:dyDescent="0.25">
      <c r="A1719" s="1">
        <v>36479</v>
      </c>
      <c r="B1719" s="3">
        <v>140.07809399999999</v>
      </c>
      <c r="C1719" s="3">
        <v>0</v>
      </c>
      <c r="D1719" s="3">
        <f t="shared" si="146"/>
        <v>132.31342232</v>
      </c>
      <c r="E1719" s="3">
        <f t="shared" si="141"/>
        <v>132.18568506499997</v>
      </c>
      <c r="F1719" s="3"/>
      <c r="G1719" t="str">
        <f t="shared" si="142"/>
        <v>HOLD</v>
      </c>
      <c r="H1719" s="5">
        <f t="shared" si="143"/>
        <v>1.0020685006344596</v>
      </c>
      <c r="I1719" s="2">
        <f>IF(G1719="SELL",0,IF(G1719="BUY",ROUNDDOWN((H1718-Parameters!$B$3)/B1719,0),IF(I1718=0,0,I1718+ROUNDDOWN((H1718+I1718*C1719)/B1719,0))))</f>
        <v>195</v>
      </c>
      <c r="K1719" s="5">
        <f t="shared" si="144"/>
        <v>38.36991299999994</v>
      </c>
      <c r="L1719" s="10">
        <f t="shared" si="145"/>
        <v>240</v>
      </c>
    </row>
    <row r="1720" spans="1:12" x14ac:dyDescent="0.25">
      <c r="A1720" s="1">
        <v>36480</v>
      </c>
      <c r="B1720" s="3">
        <v>141.25</v>
      </c>
      <c r="C1720" s="3">
        <v>0</v>
      </c>
      <c r="D1720" s="3">
        <f t="shared" si="146"/>
        <v>132.42904823999999</v>
      </c>
      <c r="E1720" s="3">
        <f t="shared" si="141"/>
        <v>132.26131006499998</v>
      </c>
      <c r="F1720" s="3"/>
      <c r="G1720" t="str">
        <f t="shared" si="142"/>
        <v>HOLD</v>
      </c>
      <c r="H1720" s="5">
        <f t="shared" si="143"/>
        <v>1.0020685006344596</v>
      </c>
      <c r="I1720" s="2">
        <f>IF(G1720="SELL",0,IF(G1720="BUY",ROUNDDOWN((H1719-Parameters!$B$3)/B1720,0),IF(I1719=0,0,I1719+ROUNDDOWN((H1719+I1719*C1720)/B1720,0))))</f>
        <v>195</v>
      </c>
      <c r="K1720" s="5">
        <f t="shared" si="144"/>
        <v>38.36991299999994</v>
      </c>
      <c r="L1720" s="10">
        <f t="shared" si="145"/>
        <v>240</v>
      </c>
    </row>
    <row r="1721" spans="1:12" x14ac:dyDescent="0.25">
      <c r="A1721" s="1">
        <v>36481</v>
      </c>
      <c r="B1721" s="3">
        <v>141.625</v>
      </c>
      <c r="C1721" s="3">
        <v>0</v>
      </c>
      <c r="D1721" s="3">
        <f t="shared" si="146"/>
        <v>132.56529824</v>
      </c>
      <c r="E1721" s="3">
        <f t="shared" si="141"/>
        <v>132.33240407999995</v>
      </c>
      <c r="F1721" s="3"/>
      <c r="G1721" t="str">
        <f t="shared" si="142"/>
        <v>HOLD</v>
      </c>
      <c r="H1721" s="5">
        <f t="shared" si="143"/>
        <v>1.0020685006344596</v>
      </c>
      <c r="I1721" s="2">
        <f>IF(G1721="SELL",0,IF(G1721="BUY",ROUNDDOWN((H1720-Parameters!$B$3)/B1721,0),IF(I1720=0,0,I1720+ROUNDDOWN((H1720+I1720*C1721)/B1721,0))))</f>
        <v>195</v>
      </c>
      <c r="K1721" s="5">
        <f t="shared" si="144"/>
        <v>38.36991299999994</v>
      </c>
      <c r="L1721" s="10">
        <f t="shared" si="145"/>
        <v>240</v>
      </c>
    </row>
    <row r="1722" spans="1:12" x14ac:dyDescent="0.25">
      <c r="A1722" s="1">
        <v>36482</v>
      </c>
      <c r="B1722" s="3">
        <v>142.625</v>
      </c>
      <c r="C1722" s="3">
        <v>0</v>
      </c>
      <c r="D1722" s="3">
        <f t="shared" si="146"/>
        <v>132.72279824</v>
      </c>
      <c r="E1722" s="3">
        <f t="shared" si="141"/>
        <v>132.41802907999994</v>
      </c>
      <c r="F1722" s="3"/>
      <c r="G1722" t="str">
        <f t="shared" si="142"/>
        <v>HOLD</v>
      </c>
      <c r="H1722" s="5">
        <f t="shared" si="143"/>
        <v>1.0020685006344596</v>
      </c>
      <c r="I1722" s="2">
        <f>IF(G1722="SELL",0,IF(G1722="BUY",ROUNDDOWN((H1721-Parameters!$B$3)/B1722,0),IF(I1721=0,0,I1721+ROUNDDOWN((H1721+I1721*C1722)/B1722,0))))</f>
        <v>195</v>
      </c>
      <c r="K1722" s="5">
        <f t="shared" si="144"/>
        <v>38.36991299999994</v>
      </c>
      <c r="L1722" s="10">
        <f t="shared" si="145"/>
        <v>240</v>
      </c>
    </row>
    <row r="1723" spans="1:12" x14ac:dyDescent="0.25">
      <c r="A1723" s="1">
        <v>36483</v>
      </c>
      <c r="B1723" s="3">
        <v>142.5</v>
      </c>
      <c r="C1723" s="3">
        <v>0</v>
      </c>
      <c r="D1723" s="3">
        <f t="shared" si="146"/>
        <v>132.85529824</v>
      </c>
      <c r="E1723" s="3">
        <f t="shared" si="141"/>
        <v>132.51021657999993</v>
      </c>
      <c r="F1723" s="3"/>
      <c r="G1723" t="str">
        <f t="shared" si="142"/>
        <v>HOLD</v>
      </c>
      <c r="H1723" s="5">
        <f t="shared" si="143"/>
        <v>1.0020685006344596</v>
      </c>
      <c r="I1723" s="2">
        <f>IF(G1723="SELL",0,IF(G1723="BUY",ROUNDDOWN((H1722-Parameters!$B$3)/B1723,0),IF(I1722=0,0,I1722+ROUNDDOWN((H1722+I1722*C1723)/B1723,0))))</f>
        <v>195</v>
      </c>
      <c r="K1723" s="5">
        <f t="shared" si="144"/>
        <v>38.36991299999994</v>
      </c>
      <c r="L1723" s="10">
        <f t="shared" si="145"/>
        <v>240</v>
      </c>
    </row>
    <row r="1724" spans="1:12" x14ac:dyDescent="0.25">
      <c r="A1724" s="1">
        <v>36486</v>
      </c>
      <c r="B1724" s="3">
        <v>142.468704</v>
      </c>
      <c r="C1724" s="3">
        <v>0</v>
      </c>
      <c r="D1724" s="3">
        <f t="shared" si="146"/>
        <v>133.00561043999997</v>
      </c>
      <c r="E1724" s="3">
        <f t="shared" si="141"/>
        <v>132.60099759999994</v>
      </c>
      <c r="F1724" s="3"/>
      <c r="G1724" t="str">
        <f t="shared" si="142"/>
        <v>HOLD</v>
      </c>
      <c r="H1724" s="5">
        <f t="shared" si="143"/>
        <v>1.0020685006344596</v>
      </c>
      <c r="I1724" s="2">
        <f>IF(G1724="SELL",0,IF(G1724="BUY",ROUNDDOWN((H1723-Parameters!$B$3)/B1724,0),IF(I1723=0,0,I1723+ROUNDDOWN((H1723+I1723*C1724)/B1724,0))))</f>
        <v>195</v>
      </c>
      <c r="K1724" s="5">
        <f t="shared" si="144"/>
        <v>38.36991299999994</v>
      </c>
      <c r="L1724" s="10">
        <f t="shared" si="145"/>
        <v>240</v>
      </c>
    </row>
    <row r="1725" spans="1:12" x14ac:dyDescent="0.25">
      <c r="A1725" s="1">
        <v>36487</v>
      </c>
      <c r="B1725" s="3">
        <v>141.218704</v>
      </c>
      <c r="C1725" s="3">
        <v>0</v>
      </c>
      <c r="D1725" s="3">
        <f t="shared" si="146"/>
        <v>133.14873451999998</v>
      </c>
      <c r="E1725" s="3">
        <f t="shared" si="141"/>
        <v>132.69943513499996</v>
      </c>
      <c r="F1725" s="3"/>
      <c r="G1725" t="str">
        <f t="shared" si="142"/>
        <v>HOLD</v>
      </c>
      <c r="H1725" s="5">
        <f t="shared" si="143"/>
        <v>1.0020685006344596</v>
      </c>
      <c r="I1725" s="2">
        <f>IF(G1725="SELL",0,IF(G1725="BUY",ROUNDDOWN((H1724-Parameters!$B$3)/B1725,0),IF(I1724=0,0,I1724+ROUNDDOWN((H1724+I1724*C1725)/B1725,0))))</f>
        <v>195</v>
      </c>
      <c r="K1725" s="5">
        <f t="shared" si="144"/>
        <v>38.36991299999994</v>
      </c>
      <c r="L1725" s="10">
        <f t="shared" si="145"/>
        <v>240</v>
      </c>
    </row>
    <row r="1726" spans="1:12" x14ac:dyDescent="0.25">
      <c r="A1726" s="1">
        <v>36488</v>
      </c>
      <c r="B1726" s="3">
        <v>141.968704</v>
      </c>
      <c r="C1726" s="3">
        <v>0</v>
      </c>
      <c r="D1726" s="3">
        <f t="shared" si="146"/>
        <v>133.34935859999999</v>
      </c>
      <c r="E1726" s="3">
        <f t="shared" si="141"/>
        <v>132.79771615499993</v>
      </c>
      <c r="F1726" s="3"/>
      <c r="G1726" t="str">
        <f t="shared" si="142"/>
        <v>HOLD</v>
      </c>
      <c r="H1726" s="5">
        <f t="shared" si="143"/>
        <v>1.0020685006344596</v>
      </c>
      <c r="I1726" s="2">
        <f>IF(G1726="SELL",0,IF(G1726="BUY",ROUNDDOWN((H1725-Parameters!$B$3)/B1726,0),IF(I1725=0,0,I1725+ROUNDDOWN((H1725+I1725*C1726)/B1726,0))))</f>
        <v>195</v>
      </c>
      <c r="K1726" s="5">
        <f t="shared" si="144"/>
        <v>38.36991299999994</v>
      </c>
      <c r="L1726" s="10">
        <f t="shared" si="145"/>
        <v>240</v>
      </c>
    </row>
    <row r="1727" spans="1:12" x14ac:dyDescent="0.25">
      <c r="A1727" s="1">
        <v>36490</v>
      </c>
      <c r="B1727" s="3">
        <v>141.4375</v>
      </c>
      <c r="C1727" s="3">
        <v>0</v>
      </c>
      <c r="D1727" s="3">
        <f t="shared" si="146"/>
        <v>133.52904672</v>
      </c>
      <c r="E1727" s="3">
        <f t="shared" si="141"/>
        <v>132.87927865499995</v>
      </c>
      <c r="F1727" s="3"/>
      <c r="G1727" t="str">
        <f t="shared" si="142"/>
        <v>HOLD</v>
      </c>
      <c r="H1727" s="5">
        <f t="shared" si="143"/>
        <v>1.0020685006344596</v>
      </c>
      <c r="I1727" s="2">
        <f>IF(G1727="SELL",0,IF(G1727="BUY",ROUNDDOWN((H1726-Parameters!$B$3)/B1727,0),IF(I1726=0,0,I1726+ROUNDDOWN((H1726+I1726*C1727)/B1727,0))))</f>
        <v>195</v>
      </c>
      <c r="K1727" s="5">
        <f t="shared" si="144"/>
        <v>38.36991299999994</v>
      </c>
      <c r="L1727" s="10">
        <f t="shared" si="145"/>
        <v>240</v>
      </c>
    </row>
    <row r="1728" spans="1:12" x14ac:dyDescent="0.25">
      <c r="A1728" s="1">
        <v>36493</v>
      </c>
      <c r="B1728" s="3">
        <v>140.9375</v>
      </c>
      <c r="C1728" s="3">
        <v>0</v>
      </c>
      <c r="D1728" s="3">
        <f t="shared" si="146"/>
        <v>133.67279671999998</v>
      </c>
      <c r="E1728" s="3">
        <f t="shared" si="141"/>
        <v>132.96584115499996</v>
      </c>
      <c r="F1728" s="3"/>
      <c r="G1728" t="str">
        <f t="shared" si="142"/>
        <v>HOLD</v>
      </c>
      <c r="H1728" s="5">
        <f t="shared" si="143"/>
        <v>1.0020685006344596</v>
      </c>
      <c r="I1728" s="2">
        <f>IF(G1728="SELL",0,IF(G1728="BUY",ROUNDDOWN((H1727-Parameters!$B$3)/B1728,0),IF(I1727=0,0,I1727+ROUNDDOWN((H1727+I1727*C1728)/B1728,0))))</f>
        <v>195</v>
      </c>
      <c r="K1728" s="5">
        <f t="shared" si="144"/>
        <v>38.36991299999994</v>
      </c>
      <c r="L1728" s="10">
        <f t="shared" si="145"/>
        <v>240</v>
      </c>
    </row>
    <row r="1729" spans="1:12" x14ac:dyDescent="0.25">
      <c r="A1729" s="1">
        <v>36494</v>
      </c>
      <c r="B1729" s="3">
        <v>139.281204</v>
      </c>
      <c r="C1729" s="3">
        <v>0</v>
      </c>
      <c r="D1729" s="3">
        <f t="shared" si="146"/>
        <v>133.78717079999998</v>
      </c>
      <c r="E1729" s="3">
        <f t="shared" si="141"/>
        <v>133.04787217499995</v>
      </c>
      <c r="F1729" s="3"/>
      <c r="G1729" t="str">
        <f t="shared" si="142"/>
        <v>HOLD</v>
      </c>
      <c r="H1729" s="5">
        <f t="shared" si="143"/>
        <v>1.0020685006344596</v>
      </c>
      <c r="I1729" s="2">
        <f>IF(G1729="SELL",0,IF(G1729="BUY",ROUNDDOWN((H1728-Parameters!$B$3)/B1729,0),IF(I1728=0,0,I1728+ROUNDDOWN((H1728+I1728*C1729)/B1729,0))))</f>
        <v>195</v>
      </c>
      <c r="K1729" s="5">
        <f t="shared" si="144"/>
        <v>38.36991299999994</v>
      </c>
      <c r="L1729" s="10">
        <f t="shared" si="145"/>
        <v>240</v>
      </c>
    </row>
    <row r="1730" spans="1:12" x14ac:dyDescent="0.25">
      <c r="A1730" s="1">
        <v>36495</v>
      </c>
      <c r="B1730" s="3">
        <v>140.406204</v>
      </c>
      <c r="C1730" s="3">
        <v>0</v>
      </c>
      <c r="D1730" s="3">
        <f t="shared" si="146"/>
        <v>133.98029487999997</v>
      </c>
      <c r="E1730" s="3">
        <f t="shared" si="141"/>
        <v>133.13615319499996</v>
      </c>
      <c r="F1730" s="3"/>
      <c r="G1730" t="str">
        <f t="shared" si="142"/>
        <v>HOLD</v>
      </c>
      <c r="H1730" s="5">
        <f t="shared" si="143"/>
        <v>1.0020685006344596</v>
      </c>
      <c r="I1730" s="2">
        <f>IF(G1730="SELL",0,IF(G1730="BUY",ROUNDDOWN((H1729-Parameters!$B$3)/B1730,0),IF(I1729=0,0,I1729+ROUNDDOWN((H1729+I1729*C1730)/B1730,0))))</f>
        <v>195</v>
      </c>
      <c r="K1730" s="5">
        <f t="shared" si="144"/>
        <v>38.36991299999994</v>
      </c>
      <c r="L1730" s="10">
        <f t="shared" si="145"/>
        <v>240</v>
      </c>
    </row>
    <row r="1731" spans="1:12" x14ac:dyDescent="0.25">
      <c r="A1731" s="1">
        <v>36496</v>
      </c>
      <c r="B1731" s="3">
        <v>141.25</v>
      </c>
      <c r="C1731" s="3">
        <v>0</v>
      </c>
      <c r="D1731" s="3">
        <f t="shared" si="146"/>
        <v>134.1931089</v>
      </c>
      <c r="E1731" s="3">
        <f t="shared" si="141"/>
        <v>133.22380970999995</v>
      </c>
      <c r="F1731" s="3"/>
      <c r="G1731" t="str">
        <f t="shared" si="142"/>
        <v>HOLD</v>
      </c>
      <c r="H1731" s="5">
        <f t="shared" si="143"/>
        <v>1.0020685006344596</v>
      </c>
      <c r="I1731" s="2">
        <f>IF(G1731="SELL",0,IF(G1731="BUY",ROUNDDOWN((H1730-Parameters!$B$3)/B1731,0),IF(I1730=0,0,I1730+ROUNDDOWN((H1730+I1730*C1731)/B1731,0))))</f>
        <v>195</v>
      </c>
      <c r="K1731" s="5">
        <f t="shared" si="144"/>
        <v>38.36991299999994</v>
      </c>
      <c r="L1731" s="10">
        <f t="shared" si="145"/>
        <v>240</v>
      </c>
    </row>
    <row r="1732" spans="1:12" x14ac:dyDescent="0.25">
      <c r="A1732" s="1">
        <v>36497</v>
      </c>
      <c r="B1732" s="3">
        <v>143.843704</v>
      </c>
      <c r="C1732" s="3">
        <v>0</v>
      </c>
      <c r="D1732" s="3">
        <f t="shared" si="146"/>
        <v>134.51248297999999</v>
      </c>
      <c r="E1732" s="3">
        <f t="shared" si="141"/>
        <v>133.32177822999995</v>
      </c>
      <c r="F1732" s="3"/>
      <c r="G1732" t="str">
        <f t="shared" si="142"/>
        <v>HOLD</v>
      </c>
      <c r="H1732" s="5">
        <f t="shared" si="143"/>
        <v>1.0020685006344596</v>
      </c>
      <c r="I1732" s="2">
        <f>IF(G1732="SELL",0,IF(G1732="BUY",ROUNDDOWN((H1731-Parameters!$B$3)/B1732,0),IF(I1731=0,0,I1731+ROUNDDOWN((H1731+I1731*C1732)/B1732,0))))</f>
        <v>195</v>
      </c>
      <c r="K1732" s="5">
        <f t="shared" si="144"/>
        <v>38.36991299999994</v>
      </c>
      <c r="L1732" s="10">
        <f t="shared" si="145"/>
        <v>240</v>
      </c>
    </row>
    <row r="1733" spans="1:12" x14ac:dyDescent="0.25">
      <c r="A1733" s="1">
        <v>36500</v>
      </c>
      <c r="B1733" s="3">
        <v>142.781204</v>
      </c>
      <c r="C1733" s="3">
        <v>0</v>
      </c>
      <c r="D1733" s="3">
        <f t="shared" si="146"/>
        <v>134.81310705999999</v>
      </c>
      <c r="E1733" s="3">
        <f t="shared" si="141"/>
        <v>133.39787174999995</v>
      </c>
      <c r="F1733" s="3"/>
      <c r="G1733" t="str">
        <f t="shared" si="142"/>
        <v>HOLD</v>
      </c>
      <c r="H1733" s="5">
        <f t="shared" si="143"/>
        <v>1.0020685006344596</v>
      </c>
      <c r="I1733" s="2">
        <f>IF(G1733="SELL",0,IF(G1733="BUY",ROUNDDOWN((H1732-Parameters!$B$3)/B1733,0),IF(I1732=0,0,I1732+ROUNDDOWN((H1732+I1732*C1733)/B1733,0))))</f>
        <v>195</v>
      </c>
      <c r="K1733" s="5">
        <f t="shared" si="144"/>
        <v>38.36991299999994</v>
      </c>
      <c r="L1733" s="10">
        <f t="shared" si="145"/>
        <v>240</v>
      </c>
    </row>
    <row r="1734" spans="1:12" x14ac:dyDescent="0.25">
      <c r="A1734" s="1">
        <v>36501</v>
      </c>
      <c r="B1734" s="3">
        <v>141.625</v>
      </c>
      <c r="C1734" s="3">
        <v>0</v>
      </c>
      <c r="D1734" s="3">
        <f t="shared" si="146"/>
        <v>135.07373297999999</v>
      </c>
      <c r="E1734" s="3">
        <f t="shared" si="141"/>
        <v>133.46849674999993</v>
      </c>
      <c r="F1734" s="3"/>
      <c r="G1734" t="str">
        <f t="shared" si="142"/>
        <v>HOLD</v>
      </c>
      <c r="H1734" s="5">
        <f t="shared" si="143"/>
        <v>1.0020685006344596</v>
      </c>
      <c r="I1734" s="2">
        <f>IF(G1734="SELL",0,IF(G1734="BUY",ROUNDDOWN((H1733-Parameters!$B$3)/B1734,0),IF(I1733=0,0,I1733+ROUNDDOWN((H1733+I1733*C1734)/B1734,0))))</f>
        <v>195</v>
      </c>
      <c r="K1734" s="5">
        <f t="shared" si="144"/>
        <v>38.36991299999994</v>
      </c>
      <c r="L1734" s="10">
        <f t="shared" si="145"/>
        <v>240</v>
      </c>
    </row>
    <row r="1735" spans="1:12" x14ac:dyDescent="0.25">
      <c r="A1735" s="1">
        <v>36502</v>
      </c>
      <c r="B1735" s="3">
        <v>140.718704</v>
      </c>
      <c r="C1735" s="3">
        <v>0</v>
      </c>
      <c r="D1735" s="3">
        <f t="shared" si="146"/>
        <v>135.32123297999999</v>
      </c>
      <c r="E1735" s="3">
        <f t="shared" si="141"/>
        <v>133.54584026999993</v>
      </c>
      <c r="F1735" s="3"/>
      <c r="G1735" t="str">
        <f t="shared" si="142"/>
        <v>HOLD</v>
      </c>
      <c r="H1735" s="5">
        <f t="shared" si="143"/>
        <v>1.0020685006344596</v>
      </c>
      <c r="I1735" s="2">
        <f>IF(G1735="SELL",0,IF(G1735="BUY",ROUNDDOWN((H1734-Parameters!$B$3)/B1735,0),IF(I1734=0,0,I1734+ROUNDDOWN((H1734+I1734*C1735)/B1735,0))))</f>
        <v>195</v>
      </c>
      <c r="K1735" s="5">
        <f t="shared" si="144"/>
        <v>38.36991299999994</v>
      </c>
      <c r="L1735" s="10">
        <f t="shared" si="145"/>
        <v>240</v>
      </c>
    </row>
    <row r="1736" spans="1:12" x14ac:dyDescent="0.25">
      <c r="A1736" s="1">
        <v>36503</v>
      </c>
      <c r="B1736" s="3">
        <v>141.406204</v>
      </c>
      <c r="C1736" s="3">
        <v>0</v>
      </c>
      <c r="D1736" s="3">
        <f t="shared" si="146"/>
        <v>135.61310705999998</v>
      </c>
      <c r="E1736" s="3">
        <f t="shared" si="141"/>
        <v>133.63255878999996</v>
      </c>
      <c r="F1736" s="3"/>
      <c r="G1736" t="str">
        <f t="shared" si="142"/>
        <v>HOLD</v>
      </c>
      <c r="H1736" s="5">
        <f t="shared" si="143"/>
        <v>1.0020685006344596</v>
      </c>
      <c r="I1736" s="2">
        <f>IF(G1736="SELL",0,IF(G1736="BUY",ROUNDDOWN((H1735-Parameters!$B$3)/B1736,0),IF(I1735=0,0,I1735+ROUNDDOWN((H1735+I1735*C1736)/B1736,0))))</f>
        <v>195</v>
      </c>
      <c r="K1736" s="5">
        <f t="shared" si="144"/>
        <v>38.36991299999994</v>
      </c>
      <c r="L1736" s="10">
        <f t="shared" si="145"/>
        <v>240</v>
      </c>
    </row>
    <row r="1737" spans="1:12" x14ac:dyDescent="0.25">
      <c r="A1737" s="1">
        <v>36504</v>
      </c>
      <c r="B1737" s="3">
        <v>141.875</v>
      </c>
      <c r="C1737" s="3">
        <v>0</v>
      </c>
      <c r="D1737" s="3">
        <f t="shared" si="146"/>
        <v>135.87560705999999</v>
      </c>
      <c r="E1737" s="3">
        <f t="shared" si="141"/>
        <v>133.72412128999994</v>
      </c>
      <c r="F1737" s="3"/>
      <c r="G1737" t="str">
        <f t="shared" si="142"/>
        <v>HOLD</v>
      </c>
      <c r="H1737" s="5">
        <f t="shared" si="143"/>
        <v>1.0020685006344596</v>
      </c>
      <c r="I1737" s="2">
        <f>IF(G1737="SELL",0,IF(G1737="BUY",ROUNDDOWN((H1736-Parameters!$B$3)/B1737,0),IF(I1736=0,0,I1736+ROUNDDOWN((H1736+I1736*C1737)/B1737,0))))</f>
        <v>195</v>
      </c>
      <c r="K1737" s="5">
        <f t="shared" si="144"/>
        <v>38.36991299999994</v>
      </c>
      <c r="L1737" s="10">
        <f t="shared" si="145"/>
        <v>240</v>
      </c>
    </row>
    <row r="1738" spans="1:12" x14ac:dyDescent="0.25">
      <c r="A1738" s="1">
        <v>36507</v>
      </c>
      <c r="B1738" s="3">
        <v>142.125</v>
      </c>
      <c r="C1738" s="3">
        <v>0</v>
      </c>
      <c r="D1738" s="3">
        <f t="shared" si="146"/>
        <v>136.14873297999998</v>
      </c>
      <c r="E1738" s="3">
        <f t="shared" ref="E1738:E1801" si="147">AVERAGE(B1539:B1738)</f>
        <v>133.81521530499995</v>
      </c>
      <c r="F1738" s="3"/>
      <c r="G1738" t="str">
        <f t="shared" si="142"/>
        <v>HOLD</v>
      </c>
      <c r="H1738" s="5">
        <f t="shared" si="143"/>
        <v>1.0020685006344596</v>
      </c>
      <c r="I1738" s="2">
        <f>IF(G1738="SELL",0,IF(G1738="BUY",ROUNDDOWN((H1737-Parameters!$B$3)/B1738,0),IF(I1737=0,0,I1737+ROUNDDOWN((H1737+I1737*C1738)/B1738,0))))</f>
        <v>195</v>
      </c>
      <c r="K1738" s="5">
        <f t="shared" si="144"/>
        <v>38.36991299999994</v>
      </c>
      <c r="L1738" s="10">
        <f t="shared" si="145"/>
        <v>240</v>
      </c>
    </row>
    <row r="1739" spans="1:12" x14ac:dyDescent="0.25">
      <c r="A1739" s="1">
        <v>36508</v>
      </c>
      <c r="B1739" s="3">
        <v>140.75</v>
      </c>
      <c r="C1739" s="3">
        <v>0</v>
      </c>
      <c r="D1739" s="3">
        <f t="shared" si="146"/>
        <v>136.34873297999997</v>
      </c>
      <c r="E1739" s="3">
        <f t="shared" si="147"/>
        <v>133.90490280499998</v>
      </c>
      <c r="F1739" s="3"/>
      <c r="G1739" t="str">
        <f t="shared" si="142"/>
        <v>HOLD</v>
      </c>
      <c r="H1739" s="5">
        <f t="shared" si="143"/>
        <v>1.0020685006344596</v>
      </c>
      <c r="I1739" s="2">
        <f>IF(G1739="SELL",0,IF(G1739="BUY",ROUNDDOWN((H1738-Parameters!$B$3)/B1739,0),IF(I1738=0,0,I1738+ROUNDDOWN((H1738+I1738*C1739)/B1739,0))))</f>
        <v>195</v>
      </c>
      <c r="K1739" s="5">
        <f t="shared" si="144"/>
        <v>38.36991299999994</v>
      </c>
      <c r="L1739" s="10">
        <f t="shared" si="145"/>
        <v>240</v>
      </c>
    </row>
    <row r="1740" spans="1:12" x14ac:dyDescent="0.25">
      <c r="A1740" s="1">
        <v>36509</v>
      </c>
      <c r="B1740" s="3">
        <v>141.5</v>
      </c>
      <c r="C1740" s="3">
        <v>0</v>
      </c>
      <c r="D1740" s="3">
        <f t="shared" si="146"/>
        <v>136.56623297999997</v>
      </c>
      <c r="E1740" s="3">
        <f t="shared" si="147"/>
        <v>133.99505931999997</v>
      </c>
      <c r="F1740" s="3"/>
      <c r="G1740" t="str">
        <f t="shared" ref="G1740:G1803" si="148">IF(OR(AND(D1740&gt;E1740,D1739&gt;E1739),AND(D1740&lt;E1740,D1739&lt;E1739)),"HOLD",IF(AND(D1740&gt;E1740,D1739&lt;E1739),"BUY","SELL"))</f>
        <v>HOLD</v>
      </c>
      <c r="H1740" s="5">
        <f t="shared" ref="H1740:H1803" si="149">IF(G1740="BUY",H1739/(I1740*B1740),IF(G1740="SELL",H1739+I1739*B1740,(H1739+I1739*C1740)-((I1740-I1739)*B1740)))</f>
        <v>1.0020685006344596</v>
      </c>
      <c r="I1740" s="2">
        <f>IF(G1740="SELL",0,IF(G1740="BUY",ROUNDDOWN((H1739-Parameters!$B$3)/B1740,0),IF(I1739=0,0,I1739+ROUNDDOWN((H1739+I1739*C1740)/B1740,0))))</f>
        <v>195</v>
      </c>
      <c r="K1740" s="5">
        <f t="shared" ref="K1740:K1803" si="150">K1739+L1739*C1740-((L1740-L1739)*B1740)</f>
        <v>38.36991299999994</v>
      </c>
      <c r="L1740" s="10">
        <f t="shared" ref="L1740:L1803" si="151">L1739+ROUNDDOWN((K1739+C1740*L1739)/B1740,0)</f>
        <v>240</v>
      </c>
    </row>
    <row r="1741" spans="1:12" x14ac:dyDescent="0.25">
      <c r="A1741" s="1">
        <v>36510</v>
      </c>
      <c r="B1741" s="3">
        <v>142.125</v>
      </c>
      <c r="C1741" s="3">
        <v>0</v>
      </c>
      <c r="D1741" s="3">
        <f t="shared" si="146"/>
        <v>136.75623297999996</v>
      </c>
      <c r="E1741" s="3">
        <f t="shared" si="147"/>
        <v>134.08052833499997</v>
      </c>
      <c r="F1741" s="3"/>
      <c r="G1741" t="str">
        <f t="shared" si="148"/>
        <v>HOLD</v>
      </c>
      <c r="H1741" s="5">
        <f t="shared" si="149"/>
        <v>1.0020685006344596</v>
      </c>
      <c r="I1741" s="2">
        <f>IF(G1741="SELL",0,IF(G1741="BUY",ROUNDDOWN((H1740-Parameters!$B$3)/B1741,0),IF(I1740=0,0,I1740+ROUNDDOWN((H1740+I1740*C1741)/B1741,0))))</f>
        <v>195</v>
      </c>
      <c r="K1741" s="5">
        <f t="shared" si="150"/>
        <v>38.36991299999994</v>
      </c>
      <c r="L1741" s="10">
        <f t="shared" si="151"/>
        <v>240</v>
      </c>
    </row>
    <row r="1742" spans="1:12" x14ac:dyDescent="0.25">
      <c r="A1742" s="1">
        <v>36511</v>
      </c>
      <c r="B1742" s="3">
        <v>142.6875</v>
      </c>
      <c r="C1742" s="3">
        <v>0.34799999999999998</v>
      </c>
      <c r="D1742" s="3">
        <f t="shared" si="146"/>
        <v>136.97248297999997</v>
      </c>
      <c r="E1742" s="3">
        <f t="shared" si="147"/>
        <v>134.15623183999998</v>
      </c>
      <c r="F1742" s="3"/>
      <c r="G1742" t="str">
        <f t="shared" si="148"/>
        <v>HOLD</v>
      </c>
      <c r="H1742" s="5">
        <f t="shared" si="149"/>
        <v>68.862068500634464</v>
      </c>
      <c r="I1742" s="2">
        <f>IF(G1742="SELL",0,IF(G1742="BUY",ROUNDDOWN((H1741-Parameters!$B$3)/B1742,0),IF(I1741=0,0,I1741+ROUNDDOWN((H1741+I1741*C1742)/B1742,0))))</f>
        <v>195</v>
      </c>
      <c r="K1742" s="5">
        <f t="shared" si="150"/>
        <v>121.88991299999994</v>
      </c>
      <c r="L1742" s="10">
        <f t="shared" si="151"/>
        <v>240</v>
      </c>
    </row>
    <row r="1743" spans="1:12" x14ac:dyDescent="0.25">
      <c r="A1743" s="1">
        <v>36514</v>
      </c>
      <c r="B1743" s="3">
        <v>141.656204</v>
      </c>
      <c r="C1743" s="3">
        <v>0</v>
      </c>
      <c r="D1743" s="3">
        <f t="shared" si="146"/>
        <v>137.12810705999996</v>
      </c>
      <c r="E1743" s="3">
        <f t="shared" si="147"/>
        <v>134.22263785999996</v>
      </c>
      <c r="F1743" s="3"/>
      <c r="G1743" t="str">
        <f t="shared" si="148"/>
        <v>HOLD</v>
      </c>
      <c r="H1743" s="5">
        <f t="shared" si="149"/>
        <v>68.862068500634464</v>
      </c>
      <c r="I1743" s="2">
        <f>IF(G1743="SELL",0,IF(G1743="BUY",ROUNDDOWN((H1742-Parameters!$B$3)/B1743,0),IF(I1742=0,0,I1742+ROUNDDOWN((H1742+I1742*C1743)/B1743,0))))</f>
        <v>195</v>
      </c>
      <c r="K1743" s="5">
        <f t="shared" si="150"/>
        <v>121.88991299999994</v>
      </c>
      <c r="L1743" s="10">
        <f t="shared" si="151"/>
        <v>240</v>
      </c>
    </row>
    <row r="1744" spans="1:12" x14ac:dyDescent="0.25">
      <c r="A1744" s="1">
        <v>36515</v>
      </c>
      <c r="B1744" s="3">
        <v>143.8125</v>
      </c>
      <c r="C1744" s="3">
        <v>0</v>
      </c>
      <c r="D1744" s="3">
        <f t="shared" si="146"/>
        <v>137.33123297999998</v>
      </c>
      <c r="E1744" s="3">
        <f t="shared" si="147"/>
        <v>134.30138785999995</v>
      </c>
      <c r="F1744" s="3"/>
      <c r="G1744" t="str">
        <f t="shared" si="148"/>
        <v>HOLD</v>
      </c>
      <c r="H1744" s="5">
        <f t="shared" si="149"/>
        <v>68.862068500634464</v>
      </c>
      <c r="I1744" s="2">
        <f>IF(G1744="SELL",0,IF(G1744="BUY",ROUNDDOWN((H1743-Parameters!$B$3)/B1744,0),IF(I1743=0,0,I1743+ROUNDDOWN((H1743+I1743*C1744)/B1744,0))))</f>
        <v>195</v>
      </c>
      <c r="K1744" s="5">
        <f t="shared" si="150"/>
        <v>121.88991299999994</v>
      </c>
      <c r="L1744" s="10">
        <f t="shared" si="151"/>
        <v>240</v>
      </c>
    </row>
    <row r="1745" spans="1:12" x14ac:dyDescent="0.25">
      <c r="A1745" s="1">
        <v>36516</v>
      </c>
      <c r="B1745" s="3">
        <v>144.1875</v>
      </c>
      <c r="C1745" s="3">
        <v>0</v>
      </c>
      <c r="D1745" s="3">
        <f t="shared" si="146"/>
        <v>137.58310889999996</v>
      </c>
      <c r="E1745" s="3">
        <f t="shared" si="147"/>
        <v>134.37638785999997</v>
      </c>
      <c r="F1745" s="3"/>
      <c r="G1745" t="str">
        <f t="shared" si="148"/>
        <v>HOLD</v>
      </c>
      <c r="H1745" s="5">
        <f t="shared" si="149"/>
        <v>68.862068500634464</v>
      </c>
      <c r="I1745" s="2">
        <f>IF(G1745="SELL",0,IF(G1745="BUY",ROUNDDOWN((H1744-Parameters!$B$3)/B1745,0),IF(I1744=0,0,I1744+ROUNDDOWN((H1744+I1744*C1745)/B1745,0))))</f>
        <v>195</v>
      </c>
      <c r="K1745" s="5">
        <f t="shared" si="150"/>
        <v>121.88991299999994</v>
      </c>
      <c r="L1745" s="10">
        <f t="shared" si="151"/>
        <v>240</v>
      </c>
    </row>
    <row r="1746" spans="1:12" x14ac:dyDescent="0.25">
      <c r="A1746" s="1">
        <v>36517</v>
      </c>
      <c r="B1746" s="3">
        <v>146.48429899999999</v>
      </c>
      <c r="C1746" s="3">
        <v>0</v>
      </c>
      <c r="D1746" s="3">
        <f t="shared" si="146"/>
        <v>137.94904487999997</v>
      </c>
      <c r="E1746" s="3">
        <f t="shared" si="147"/>
        <v>134.45568435499996</v>
      </c>
      <c r="F1746" s="3"/>
      <c r="G1746" t="str">
        <f t="shared" si="148"/>
        <v>HOLD</v>
      </c>
      <c r="H1746" s="5">
        <f t="shared" si="149"/>
        <v>68.862068500634464</v>
      </c>
      <c r="I1746" s="2">
        <f>IF(G1746="SELL",0,IF(G1746="BUY",ROUNDDOWN((H1745-Parameters!$B$3)/B1746,0),IF(I1745=0,0,I1745+ROUNDDOWN((H1745+I1745*C1746)/B1746,0))))</f>
        <v>195</v>
      </c>
      <c r="K1746" s="5">
        <f t="shared" si="150"/>
        <v>121.88991299999994</v>
      </c>
      <c r="L1746" s="10">
        <f t="shared" si="151"/>
        <v>240</v>
      </c>
    </row>
    <row r="1747" spans="1:12" x14ac:dyDescent="0.25">
      <c r="A1747" s="1">
        <v>36521</v>
      </c>
      <c r="B1747" s="3">
        <v>146.281204</v>
      </c>
      <c r="C1747" s="3">
        <v>0</v>
      </c>
      <c r="D1747" s="3">
        <f t="shared" si="146"/>
        <v>138.31154487999996</v>
      </c>
      <c r="E1747" s="3">
        <f t="shared" si="147"/>
        <v>134.54021537499995</v>
      </c>
      <c r="F1747" s="3"/>
      <c r="G1747" t="str">
        <f t="shared" si="148"/>
        <v>HOLD</v>
      </c>
      <c r="H1747" s="5">
        <f t="shared" si="149"/>
        <v>68.862068500634464</v>
      </c>
      <c r="I1747" s="2">
        <f>IF(G1747="SELL",0,IF(G1747="BUY",ROUNDDOWN((H1746-Parameters!$B$3)/B1747,0),IF(I1746=0,0,I1746+ROUNDDOWN((H1746+I1746*C1747)/B1747,0))))</f>
        <v>195</v>
      </c>
      <c r="K1747" s="5">
        <f t="shared" si="150"/>
        <v>121.88991299999994</v>
      </c>
      <c r="L1747" s="10">
        <f t="shared" si="151"/>
        <v>240</v>
      </c>
    </row>
    <row r="1748" spans="1:12" x14ac:dyDescent="0.25">
      <c r="A1748" s="1">
        <v>36522</v>
      </c>
      <c r="B1748" s="3">
        <v>146.1875</v>
      </c>
      <c r="C1748" s="3">
        <v>0</v>
      </c>
      <c r="D1748" s="3">
        <f t="shared" si="146"/>
        <v>138.73779487999997</v>
      </c>
      <c r="E1748" s="3">
        <f t="shared" si="147"/>
        <v>134.61505935499997</v>
      </c>
      <c r="F1748" s="3"/>
      <c r="G1748" t="str">
        <f t="shared" si="148"/>
        <v>HOLD</v>
      </c>
      <c r="H1748" s="5">
        <f t="shared" si="149"/>
        <v>68.862068500634464</v>
      </c>
      <c r="I1748" s="2">
        <f>IF(G1748="SELL",0,IF(G1748="BUY",ROUNDDOWN((H1747-Parameters!$B$3)/B1748,0),IF(I1747=0,0,I1747+ROUNDDOWN((H1747+I1747*C1748)/B1748,0))))</f>
        <v>195</v>
      </c>
      <c r="K1748" s="5">
        <f t="shared" si="150"/>
        <v>121.88991299999994</v>
      </c>
      <c r="L1748" s="10">
        <f t="shared" si="151"/>
        <v>240</v>
      </c>
    </row>
    <row r="1749" spans="1:12" x14ac:dyDescent="0.25">
      <c r="A1749" s="1">
        <v>36523</v>
      </c>
      <c r="B1749" s="3">
        <v>146.8125</v>
      </c>
      <c r="C1749" s="3">
        <v>0</v>
      </c>
      <c r="D1749" s="3">
        <f t="shared" si="146"/>
        <v>139.15842093999996</v>
      </c>
      <c r="E1749" s="3">
        <f t="shared" si="147"/>
        <v>134.69552833499995</v>
      </c>
      <c r="F1749" s="3"/>
      <c r="G1749" t="str">
        <f t="shared" si="148"/>
        <v>HOLD</v>
      </c>
      <c r="H1749" s="5">
        <f t="shared" si="149"/>
        <v>68.862068500634464</v>
      </c>
      <c r="I1749" s="2">
        <f>IF(G1749="SELL",0,IF(G1749="BUY",ROUNDDOWN((H1748-Parameters!$B$3)/B1749,0),IF(I1748=0,0,I1748+ROUNDDOWN((H1748+I1748*C1749)/B1749,0))))</f>
        <v>195</v>
      </c>
      <c r="K1749" s="5">
        <f t="shared" si="150"/>
        <v>121.88991299999994</v>
      </c>
      <c r="L1749" s="10">
        <f t="shared" si="151"/>
        <v>240</v>
      </c>
    </row>
    <row r="1750" spans="1:12" x14ac:dyDescent="0.25">
      <c r="A1750" s="1">
        <v>36524</v>
      </c>
      <c r="B1750" s="3">
        <v>146.64059399999999</v>
      </c>
      <c r="C1750" s="3">
        <v>0</v>
      </c>
      <c r="D1750" s="3">
        <f t="shared" si="146"/>
        <v>139.55123281999997</v>
      </c>
      <c r="E1750" s="3">
        <f t="shared" si="147"/>
        <v>134.77795028499997</v>
      </c>
      <c r="F1750" s="3"/>
      <c r="G1750" t="str">
        <f t="shared" si="148"/>
        <v>HOLD</v>
      </c>
      <c r="H1750" s="5">
        <f t="shared" si="149"/>
        <v>68.862068500634464</v>
      </c>
      <c r="I1750" s="2">
        <f>IF(G1750="SELL",0,IF(G1750="BUY",ROUNDDOWN((H1749-Parameters!$B$3)/B1750,0),IF(I1749=0,0,I1749+ROUNDDOWN((H1749+I1749*C1750)/B1750,0))))</f>
        <v>195</v>
      </c>
      <c r="K1750" s="5">
        <f t="shared" si="150"/>
        <v>121.88991299999994</v>
      </c>
      <c r="L1750" s="10">
        <f t="shared" si="151"/>
        <v>240</v>
      </c>
    </row>
    <row r="1751" spans="1:12" x14ac:dyDescent="0.25">
      <c r="A1751" s="1">
        <v>36525</v>
      </c>
      <c r="B1751" s="3">
        <v>146.875</v>
      </c>
      <c r="C1751" s="3">
        <v>0</v>
      </c>
      <c r="D1751" s="3">
        <f t="shared" si="146"/>
        <v>139.92373281999997</v>
      </c>
      <c r="E1751" s="3">
        <f t="shared" si="147"/>
        <v>134.85107528499995</v>
      </c>
      <c r="F1751" s="3"/>
      <c r="G1751" t="str">
        <f t="shared" si="148"/>
        <v>HOLD</v>
      </c>
      <c r="H1751" s="5">
        <f t="shared" si="149"/>
        <v>68.862068500634464</v>
      </c>
      <c r="I1751" s="2">
        <f>IF(G1751="SELL",0,IF(G1751="BUY",ROUNDDOWN((H1750-Parameters!$B$3)/B1751,0),IF(I1750=0,0,I1750+ROUNDDOWN((H1750+I1750*C1751)/B1751,0))))</f>
        <v>195</v>
      </c>
      <c r="K1751" s="5">
        <f t="shared" si="150"/>
        <v>121.88991299999994</v>
      </c>
      <c r="L1751" s="10">
        <f t="shared" si="151"/>
        <v>240</v>
      </c>
    </row>
    <row r="1752" spans="1:12" x14ac:dyDescent="0.25">
      <c r="A1752" s="1">
        <v>36528</v>
      </c>
      <c r="B1752" s="3">
        <v>145.4375</v>
      </c>
      <c r="C1752" s="3">
        <v>0</v>
      </c>
      <c r="D1752" s="3">
        <f t="shared" si="146"/>
        <v>140.25248281999998</v>
      </c>
      <c r="E1752" s="3">
        <f t="shared" si="147"/>
        <v>134.92982528499996</v>
      </c>
      <c r="F1752" s="3"/>
      <c r="G1752" t="str">
        <f t="shared" si="148"/>
        <v>HOLD</v>
      </c>
      <c r="H1752" s="5">
        <f t="shared" si="149"/>
        <v>68.862068500634464</v>
      </c>
      <c r="I1752" s="2">
        <f>IF(G1752="SELL",0,IF(G1752="BUY",ROUNDDOWN((H1751-Parameters!$B$3)/B1752,0),IF(I1751=0,0,I1751+ROUNDDOWN((H1751+I1751*C1752)/B1752,0))))</f>
        <v>195</v>
      </c>
      <c r="K1752" s="5">
        <f t="shared" si="150"/>
        <v>121.88991299999994</v>
      </c>
      <c r="L1752" s="10">
        <f t="shared" si="151"/>
        <v>240</v>
      </c>
    </row>
    <row r="1753" spans="1:12" x14ac:dyDescent="0.25">
      <c r="A1753" s="1">
        <v>36529</v>
      </c>
      <c r="B1753" s="3">
        <v>139.75</v>
      </c>
      <c r="C1753" s="3">
        <v>0</v>
      </c>
      <c r="D1753" s="3">
        <f t="shared" si="146"/>
        <v>140.44560873999998</v>
      </c>
      <c r="E1753" s="3">
        <f t="shared" si="147"/>
        <v>134.97888778499996</v>
      </c>
      <c r="F1753" s="3"/>
      <c r="G1753" t="str">
        <f t="shared" si="148"/>
        <v>HOLD</v>
      </c>
      <c r="H1753" s="5">
        <f t="shared" si="149"/>
        <v>68.862068500634464</v>
      </c>
      <c r="I1753" s="2">
        <f>IF(G1753="SELL",0,IF(G1753="BUY",ROUNDDOWN((H1752-Parameters!$B$3)/B1753,0),IF(I1752=0,0,I1752+ROUNDDOWN((H1752+I1752*C1753)/B1753,0))))</f>
        <v>195</v>
      </c>
      <c r="K1753" s="5">
        <f t="shared" si="150"/>
        <v>121.88991299999994</v>
      </c>
      <c r="L1753" s="10">
        <f t="shared" si="151"/>
        <v>240</v>
      </c>
    </row>
    <row r="1754" spans="1:12" x14ac:dyDescent="0.25">
      <c r="A1754" s="1">
        <v>36530</v>
      </c>
      <c r="B1754" s="3">
        <v>140</v>
      </c>
      <c r="C1754" s="3">
        <v>0</v>
      </c>
      <c r="D1754" s="3">
        <f t="shared" si="146"/>
        <v>140.65685873999999</v>
      </c>
      <c r="E1754" s="3">
        <f t="shared" si="147"/>
        <v>135.04795028499996</v>
      </c>
      <c r="F1754" s="3"/>
      <c r="G1754" t="str">
        <f t="shared" si="148"/>
        <v>HOLD</v>
      </c>
      <c r="H1754" s="5">
        <f t="shared" si="149"/>
        <v>68.862068500634464</v>
      </c>
      <c r="I1754" s="2">
        <f>IF(G1754="SELL",0,IF(G1754="BUY",ROUNDDOWN((H1753-Parameters!$B$3)/B1754,0),IF(I1753=0,0,I1753+ROUNDDOWN((H1753+I1753*C1754)/B1754,0))))</f>
        <v>195</v>
      </c>
      <c r="K1754" s="5">
        <f t="shared" si="150"/>
        <v>121.88991299999994</v>
      </c>
      <c r="L1754" s="10">
        <f t="shared" si="151"/>
        <v>240</v>
      </c>
    </row>
    <row r="1755" spans="1:12" x14ac:dyDescent="0.25">
      <c r="A1755" s="1">
        <v>36531</v>
      </c>
      <c r="B1755" s="3">
        <v>137.75</v>
      </c>
      <c r="C1755" s="3">
        <v>0</v>
      </c>
      <c r="D1755" s="3">
        <f t="shared" si="146"/>
        <v>140.85560873999998</v>
      </c>
      <c r="E1755" s="3">
        <f t="shared" si="147"/>
        <v>135.10216929999996</v>
      </c>
      <c r="F1755" s="3"/>
      <c r="G1755" t="str">
        <f t="shared" si="148"/>
        <v>HOLD</v>
      </c>
      <c r="H1755" s="5">
        <f t="shared" si="149"/>
        <v>68.862068500634464</v>
      </c>
      <c r="I1755" s="2">
        <f>IF(G1755="SELL",0,IF(G1755="BUY",ROUNDDOWN((H1754-Parameters!$B$3)/B1755,0),IF(I1754=0,0,I1754+ROUNDDOWN((H1754+I1754*C1755)/B1755,0))))</f>
        <v>195</v>
      </c>
      <c r="K1755" s="5">
        <f t="shared" si="150"/>
        <v>121.88991299999994</v>
      </c>
      <c r="L1755" s="10">
        <f t="shared" si="151"/>
        <v>240</v>
      </c>
    </row>
    <row r="1756" spans="1:12" x14ac:dyDescent="0.25">
      <c r="A1756" s="1">
        <v>36532</v>
      </c>
      <c r="B1756" s="3">
        <v>145.75</v>
      </c>
      <c r="C1756" s="3">
        <v>0</v>
      </c>
      <c r="D1756" s="3">
        <f t="shared" si="146"/>
        <v>141.16810873999998</v>
      </c>
      <c r="E1756" s="3">
        <f t="shared" si="147"/>
        <v>135.18341929999997</v>
      </c>
      <c r="F1756" s="3"/>
      <c r="G1756" t="str">
        <f t="shared" si="148"/>
        <v>HOLD</v>
      </c>
      <c r="H1756" s="5">
        <f t="shared" si="149"/>
        <v>68.862068500634464</v>
      </c>
      <c r="I1756" s="2">
        <f>IF(G1756="SELL",0,IF(G1756="BUY",ROUNDDOWN((H1755-Parameters!$B$3)/B1756,0),IF(I1755=0,0,I1755+ROUNDDOWN((H1755+I1755*C1756)/B1756,0))))</f>
        <v>195</v>
      </c>
      <c r="K1756" s="5">
        <f t="shared" si="150"/>
        <v>121.88991299999994</v>
      </c>
      <c r="L1756" s="10">
        <f t="shared" si="151"/>
        <v>240</v>
      </c>
    </row>
    <row r="1757" spans="1:12" x14ac:dyDescent="0.25">
      <c r="A1757" s="1">
        <v>36535</v>
      </c>
      <c r="B1757" s="3">
        <v>146.25</v>
      </c>
      <c r="C1757" s="3">
        <v>0</v>
      </c>
      <c r="D1757" s="3">
        <f t="shared" si="146"/>
        <v>141.40185873999999</v>
      </c>
      <c r="E1757" s="3">
        <f t="shared" si="147"/>
        <v>135.27185679999994</v>
      </c>
      <c r="F1757" s="3"/>
      <c r="G1757" t="str">
        <f t="shared" si="148"/>
        <v>HOLD</v>
      </c>
      <c r="H1757" s="5">
        <f t="shared" si="149"/>
        <v>68.862068500634464</v>
      </c>
      <c r="I1757" s="2">
        <f>IF(G1757="SELL",0,IF(G1757="BUY",ROUNDDOWN((H1756-Parameters!$B$3)/B1757,0),IF(I1756=0,0,I1756+ROUNDDOWN((H1756+I1756*C1757)/B1757,0))))</f>
        <v>195</v>
      </c>
      <c r="K1757" s="5">
        <f t="shared" si="150"/>
        <v>121.88991299999994</v>
      </c>
      <c r="L1757" s="10">
        <f t="shared" si="151"/>
        <v>240</v>
      </c>
    </row>
    <row r="1758" spans="1:12" x14ac:dyDescent="0.25">
      <c r="A1758" s="1">
        <v>36536</v>
      </c>
      <c r="B1758" s="3">
        <v>144.5</v>
      </c>
      <c r="C1758" s="3">
        <v>0</v>
      </c>
      <c r="D1758" s="3">
        <f t="shared" si="146"/>
        <v>141.55185874</v>
      </c>
      <c r="E1758" s="3">
        <f t="shared" si="147"/>
        <v>135.33857577999996</v>
      </c>
      <c r="F1758" s="3"/>
      <c r="G1758" t="str">
        <f t="shared" si="148"/>
        <v>HOLD</v>
      </c>
      <c r="H1758" s="5">
        <f t="shared" si="149"/>
        <v>68.862068500634464</v>
      </c>
      <c r="I1758" s="2">
        <f>IF(G1758="SELL",0,IF(G1758="BUY",ROUNDDOWN((H1757-Parameters!$B$3)/B1758,0),IF(I1757=0,0,I1757+ROUNDDOWN((H1757+I1757*C1758)/B1758,0))))</f>
        <v>195</v>
      </c>
      <c r="K1758" s="5">
        <f t="shared" si="150"/>
        <v>121.88991299999994</v>
      </c>
      <c r="L1758" s="10">
        <f t="shared" si="151"/>
        <v>240</v>
      </c>
    </row>
    <row r="1759" spans="1:12" x14ac:dyDescent="0.25">
      <c r="A1759" s="1">
        <v>36537</v>
      </c>
      <c r="B1759" s="3">
        <v>143.0625</v>
      </c>
      <c r="C1759" s="3">
        <v>0</v>
      </c>
      <c r="D1759" s="3">
        <f t="shared" si="146"/>
        <v>141.70185873999998</v>
      </c>
      <c r="E1759" s="3">
        <f t="shared" si="147"/>
        <v>135.40154475999995</v>
      </c>
      <c r="F1759" s="3"/>
      <c r="G1759" t="str">
        <f t="shared" si="148"/>
        <v>HOLD</v>
      </c>
      <c r="H1759" s="5">
        <f t="shared" si="149"/>
        <v>68.862068500634464</v>
      </c>
      <c r="I1759" s="2">
        <f>IF(G1759="SELL",0,IF(G1759="BUY",ROUNDDOWN((H1758-Parameters!$B$3)/B1759,0),IF(I1758=0,0,I1758+ROUNDDOWN((H1758+I1758*C1759)/B1759,0))))</f>
        <v>195</v>
      </c>
      <c r="K1759" s="5">
        <f t="shared" si="150"/>
        <v>121.88991299999994</v>
      </c>
      <c r="L1759" s="10">
        <f t="shared" si="151"/>
        <v>240</v>
      </c>
    </row>
    <row r="1760" spans="1:12" x14ac:dyDescent="0.25">
      <c r="A1760" s="1">
        <v>36538</v>
      </c>
      <c r="B1760" s="3">
        <v>145</v>
      </c>
      <c r="C1760" s="3">
        <v>0</v>
      </c>
      <c r="D1760" s="3">
        <f t="shared" si="146"/>
        <v>141.90998465999996</v>
      </c>
      <c r="E1760" s="3">
        <f t="shared" si="147"/>
        <v>135.48466975999997</v>
      </c>
      <c r="F1760" s="3"/>
      <c r="G1760" t="str">
        <f t="shared" si="148"/>
        <v>HOLD</v>
      </c>
      <c r="H1760" s="5">
        <f t="shared" si="149"/>
        <v>68.862068500634464</v>
      </c>
      <c r="I1760" s="2">
        <f>IF(G1760="SELL",0,IF(G1760="BUY",ROUNDDOWN((H1759-Parameters!$B$3)/B1760,0),IF(I1759=0,0,I1759+ROUNDDOWN((H1759+I1759*C1760)/B1760,0))))</f>
        <v>195</v>
      </c>
      <c r="K1760" s="5">
        <f t="shared" si="150"/>
        <v>121.88991299999994</v>
      </c>
      <c r="L1760" s="10">
        <f t="shared" si="151"/>
        <v>240</v>
      </c>
    </row>
    <row r="1761" spans="1:12" x14ac:dyDescent="0.25">
      <c r="A1761" s="1">
        <v>36539</v>
      </c>
      <c r="B1761" s="3">
        <v>146.968704</v>
      </c>
      <c r="C1761" s="3">
        <v>0</v>
      </c>
      <c r="D1761" s="3">
        <f t="shared" si="146"/>
        <v>142.13935873999998</v>
      </c>
      <c r="E1761" s="3">
        <f t="shared" si="147"/>
        <v>135.57279475999997</v>
      </c>
      <c r="F1761" s="3"/>
      <c r="G1761" t="str">
        <f t="shared" si="148"/>
        <v>HOLD</v>
      </c>
      <c r="H1761" s="5">
        <f t="shared" si="149"/>
        <v>68.862068500634464</v>
      </c>
      <c r="I1761" s="2">
        <f>IF(G1761="SELL",0,IF(G1761="BUY",ROUNDDOWN((H1760-Parameters!$B$3)/B1761,0),IF(I1760=0,0,I1760+ROUNDDOWN((H1760+I1760*C1761)/B1761,0))))</f>
        <v>195</v>
      </c>
      <c r="K1761" s="5">
        <f t="shared" si="150"/>
        <v>121.88991299999994</v>
      </c>
      <c r="L1761" s="10">
        <f t="shared" si="151"/>
        <v>240</v>
      </c>
    </row>
    <row r="1762" spans="1:12" x14ac:dyDescent="0.25">
      <c r="A1762" s="1">
        <v>36543</v>
      </c>
      <c r="B1762" s="3">
        <v>145.8125</v>
      </c>
      <c r="C1762" s="3">
        <v>0</v>
      </c>
      <c r="D1762" s="3">
        <f t="shared" si="146"/>
        <v>142.32498465999998</v>
      </c>
      <c r="E1762" s="3">
        <f t="shared" si="147"/>
        <v>135.63982623999996</v>
      </c>
      <c r="F1762" s="3"/>
      <c r="G1762" t="str">
        <f t="shared" si="148"/>
        <v>HOLD</v>
      </c>
      <c r="H1762" s="5">
        <f t="shared" si="149"/>
        <v>68.862068500634464</v>
      </c>
      <c r="I1762" s="2">
        <f>IF(G1762="SELL",0,IF(G1762="BUY",ROUNDDOWN((H1761-Parameters!$B$3)/B1762,0),IF(I1761=0,0,I1761+ROUNDDOWN((H1761+I1761*C1762)/B1762,0))))</f>
        <v>195</v>
      </c>
      <c r="K1762" s="5">
        <f t="shared" si="150"/>
        <v>121.88991299999994</v>
      </c>
      <c r="L1762" s="10">
        <f t="shared" si="151"/>
        <v>240</v>
      </c>
    </row>
    <row r="1763" spans="1:12" x14ac:dyDescent="0.25">
      <c r="A1763" s="1">
        <v>36544</v>
      </c>
      <c r="B1763" s="3">
        <v>147</v>
      </c>
      <c r="C1763" s="3">
        <v>0</v>
      </c>
      <c r="D1763" s="3">
        <f t="shared" si="146"/>
        <v>142.50748465999996</v>
      </c>
      <c r="E1763" s="3">
        <f t="shared" si="147"/>
        <v>135.71435771999998</v>
      </c>
      <c r="F1763" s="3"/>
      <c r="G1763" t="str">
        <f t="shared" si="148"/>
        <v>HOLD</v>
      </c>
      <c r="H1763" s="5">
        <f t="shared" si="149"/>
        <v>68.862068500634464</v>
      </c>
      <c r="I1763" s="2">
        <f>IF(G1763="SELL",0,IF(G1763="BUY",ROUNDDOWN((H1762-Parameters!$B$3)/B1763,0),IF(I1762=0,0,I1762+ROUNDDOWN((H1762+I1762*C1763)/B1763,0))))</f>
        <v>195</v>
      </c>
      <c r="K1763" s="5">
        <f t="shared" si="150"/>
        <v>121.88991299999994</v>
      </c>
      <c r="L1763" s="10">
        <f t="shared" si="151"/>
        <v>240</v>
      </c>
    </row>
    <row r="1764" spans="1:12" x14ac:dyDescent="0.25">
      <c r="A1764" s="1">
        <v>36545</v>
      </c>
      <c r="B1764" s="3">
        <v>144.75</v>
      </c>
      <c r="C1764" s="3">
        <v>0</v>
      </c>
      <c r="D1764" s="3">
        <f t="shared" si="146"/>
        <v>142.64248465999998</v>
      </c>
      <c r="E1764" s="3">
        <f t="shared" si="147"/>
        <v>135.77232669999995</v>
      </c>
      <c r="F1764" s="3"/>
      <c r="G1764" t="str">
        <f t="shared" si="148"/>
        <v>HOLD</v>
      </c>
      <c r="H1764" s="5">
        <f t="shared" si="149"/>
        <v>68.862068500634464</v>
      </c>
      <c r="I1764" s="2">
        <f>IF(G1764="SELL",0,IF(G1764="BUY",ROUNDDOWN((H1763-Parameters!$B$3)/B1764,0),IF(I1763=0,0,I1763+ROUNDDOWN((H1763+I1763*C1764)/B1764,0))))</f>
        <v>195</v>
      </c>
      <c r="K1764" s="5">
        <f t="shared" si="150"/>
        <v>121.88991299999994</v>
      </c>
      <c r="L1764" s="10">
        <f t="shared" si="151"/>
        <v>240</v>
      </c>
    </row>
    <row r="1765" spans="1:12" x14ac:dyDescent="0.25">
      <c r="A1765" s="1">
        <v>36546</v>
      </c>
      <c r="B1765" s="3">
        <v>144.4375</v>
      </c>
      <c r="C1765" s="3">
        <v>0</v>
      </c>
      <c r="D1765" s="3">
        <f t="shared" si="146"/>
        <v>142.79717277999995</v>
      </c>
      <c r="E1765" s="3">
        <f t="shared" si="147"/>
        <v>135.82029567999999</v>
      </c>
      <c r="F1765" s="3"/>
      <c r="G1765" t="str">
        <f t="shared" si="148"/>
        <v>HOLD</v>
      </c>
      <c r="H1765" s="5">
        <f t="shared" si="149"/>
        <v>68.862068500634464</v>
      </c>
      <c r="I1765" s="2">
        <f>IF(G1765="SELL",0,IF(G1765="BUY",ROUNDDOWN((H1764-Parameters!$B$3)/B1765,0),IF(I1764=0,0,I1764+ROUNDDOWN((H1764+I1764*C1765)/B1765,0))))</f>
        <v>195</v>
      </c>
      <c r="K1765" s="5">
        <f t="shared" si="150"/>
        <v>121.88991299999994</v>
      </c>
      <c r="L1765" s="10">
        <f t="shared" si="151"/>
        <v>240</v>
      </c>
    </row>
    <row r="1766" spans="1:12" x14ac:dyDescent="0.25">
      <c r="A1766" s="1">
        <v>36549</v>
      </c>
      <c r="B1766" s="3">
        <v>140.343704</v>
      </c>
      <c r="C1766" s="3">
        <v>0</v>
      </c>
      <c r="D1766" s="3">
        <f t="shared" si="146"/>
        <v>142.84967277999999</v>
      </c>
      <c r="E1766" s="3">
        <f t="shared" si="147"/>
        <v>135.84763919999997</v>
      </c>
      <c r="F1766" s="3"/>
      <c r="G1766" t="str">
        <f t="shared" si="148"/>
        <v>HOLD</v>
      </c>
      <c r="H1766" s="5">
        <f t="shared" si="149"/>
        <v>68.862068500634464</v>
      </c>
      <c r="I1766" s="2">
        <f>IF(G1766="SELL",0,IF(G1766="BUY",ROUNDDOWN((H1765-Parameters!$B$3)/B1766,0),IF(I1765=0,0,I1765+ROUNDDOWN((H1765+I1765*C1766)/B1766,0))))</f>
        <v>195</v>
      </c>
      <c r="K1766" s="5">
        <f t="shared" si="150"/>
        <v>121.88991299999994</v>
      </c>
      <c r="L1766" s="10">
        <f t="shared" si="151"/>
        <v>240</v>
      </c>
    </row>
    <row r="1767" spans="1:12" x14ac:dyDescent="0.25">
      <c r="A1767" s="1">
        <v>36550</v>
      </c>
      <c r="B1767" s="3">
        <v>141.9375</v>
      </c>
      <c r="C1767" s="3">
        <v>0</v>
      </c>
      <c r="D1767" s="3">
        <f t="shared" si="146"/>
        <v>142.91842277999999</v>
      </c>
      <c r="E1767" s="3">
        <f t="shared" si="147"/>
        <v>135.87576419999996</v>
      </c>
      <c r="F1767" s="3"/>
      <c r="G1767" t="str">
        <f t="shared" si="148"/>
        <v>HOLD</v>
      </c>
      <c r="H1767" s="5">
        <f t="shared" si="149"/>
        <v>68.862068500634464</v>
      </c>
      <c r="I1767" s="2">
        <f>IF(G1767="SELL",0,IF(G1767="BUY",ROUNDDOWN((H1766-Parameters!$B$3)/B1767,0),IF(I1766=0,0,I1766+ROUNDDOWN((H1766+I1766*C1767)/B1767,0))))</f>
        <v>195</v>
      </c>
      <c r="K1767" s="5">
        <f t="shared" si="150"/>
        <v>121.88991299999994</v>
      </c>
      <c r="L1767" s="10">
        <f t="shared" si="151"/>
        <v>240</v>
      </c>
    </row>
    <row r="1768" spans="1:12" x14ac:dyDescent="0.25">
      <c r="A1768" s="1">
        <v>36551</v>
      </c>
      <c r="B1768" s="3">
        <v>140.8125</v>
      </c>
      <c r="C1768" s="3">
        <v>0</v>
      </c>
      <c r="D1768" s="3">
        <f t="shared" si="146"/>
        <v>142.93967278</v>
      </c>
      <c r="E1768" s="3">
        <f t="shared" si="147"/>
        <v>135.90263919999998</v>
      </c>
      <c r="F1768" s="3"/>
      <c r="G1768" t="str">
        <f t="shared" si="148"/>
        <v>HOLD</v>
      </c>
      <c r="H1768" s="5">
        <f t="shared" si="149"/>
        <v>68.862068500634464</v>
      </c>
      <c r="I1768" s="2">
        <f>IF(G1768="SELL",0,IF(G1768="BUY",ROUNDDOWN((H1767-Parameters!$B$3)/B1768,0),IF(I1767=0,0,I1767+ROUNDDOWN((H1767+I1767*C1768)/B1768,0))))</f>
        <v>195</v>
      </c>
      <c r="K1768" s="5">
        <f t="shared" si="150"/>
        <v>121.88991299999994</v>
      </c>
      <c r="L1768" s="10">
        <f t="shared" si="151"/>
        <v>240</v>
      </c>
    </row>
    <row r="1769" spans="1:12" x14ac:dyDescent="0.25">
      <c r="A1769" s="1">
        <v>36552</v>
      </c>
      <c r="B1769" s="3">
        <v>140.25</v>
      </c>
      <c r="C1769" s="3">
        <v>0</v>
      </c>
      <c r="D1769" s="3">
        <f t="shared" si="146"/>
        <v>142.94311089999999</v>
      </c>
      <c r="E1769" s="3">
        <f t="shared" si="147"/>
        <v>135.93810817999997</v>
      </c>
      <c r="F1769" s="3"/>
      <c r="G1769" t="str">
        <f t="shared" si="148"/>
        <v>HOLD</v>
      </c>
      <c r="H1769" s="5">
        <f t="shared" si="149"/>
        <v>68.862068500634464</v>
      </c>
      <c r="I1769" s="2">
        <f>IF(G1769="SELL",0,IF(G1769="BUY",ROUNDDOWN((H1768-Parameters!$B$3)/B1769,0),IF(I1768=0,0,I1768+ROUNDDOWN((H1768+I1768*C1769)/B1769,0))))</f>
        <v>195</v>
      </c>
      <c r="K1769" s="5">
        <f t="shared" si="150"/>
        <v>121.88991299999994</v>
      </c>
      <c r="L1769" s="10">
        <f t="shared" si="151"/>
        <v>240</v>
      </c>
    </row>
    <row r="1770" spans="1:12" x14ac:dyDescent="0.25">
      <c r="A1770" s="1">
        <v>36553</v>
      </c>
      <c r="B1770" s="3">
        <v>135.875</v>
      </c>
      <c r="C1770" s="3">
        <v>0</v>
      </c>
      <c r="D1770" s="3">
        <f t="shared" si="146"/>
        <v>142.83561090000001</v>
      </c>
      <c r="E1770" s="3">
        <f t="shared" si="147"/>
        <v>135.95420215999997</v>
      </c>
      <c r="F1770" s="3"/>
      <c r="G1770" t="str">
        <f t="shared" si="148"/>
        <v>HOLD</v>
      </c>
      <c r="H1770" s="5">
        <f t="shared" si="149"/>
        <v>68.862068500634464</v>
      </c>
      <c r="I1770" s="2">
        <f>IF(G1770="SELL",0,IF(G1770="BUY",ROUNDDOWN((H1769-Parameters!$B$3)/B1770,0),IF(I1769=0,0,I1769+ROUNDDOWN((H1769+I1769*C1770)/B1770,0))))</f>
        <v>195</v>
      </c>
      <c r="K1770" s="5">
        <f t="shared" si="150"/>
        <v>121.88991299999994</v>
      </c>
      <c r="L1770" s="10">
        <f t="shared" si="151"/>
        <v>240</v>
      </c>
    </row>
    <row r="1771" spans="1:12" x14ac:dyDescent="0.25">
      <c r="A1771" s="1">
        <v>36556</v>
      </c>
      <c r="B1771" s="3">
        <v>139.5625</v>
      </c>
      <c r="C1771" s="3">
        <v>0</v>
      </c>
      <c r="D1771" s="3">
        <f t="shared" si="146"/>
        <v>142.79436089999999</v>
      </c>
      <c r="E1771" s="3">
        <f t="shared" si="147"/>
        <v>135.99435863999997</v>
      </c>
      <c r="F1771" s="3"/>
      <c r="G1771" t="str">
        <f t="shared" si="148"/>
        <v>HOLD</v>
      </c>
      <c r="H1771" s="5">
        <f t="shared" si="149"/>
        <v>68.862068500634464</v>
      </c>
      <c r="I1771" s="2">
        <f>IF(G1771="SELL",0,IF(G1771="BUY",ROUNDDOWN((H1770-Parameters!$B$3)/B1771,0),IF(I1770=0,0,I1770+ROUNDDOWN((H1770+I1770*C1771)/B1771,0))))</f>
        <v>195</v>
      </c>
      <c r="K1771" s="5">
        <f t="shared" si="150"/>
        <v>121.88991299999994</v>
      </c>
      <c r="L1771" s="10">
        <f t="shared" si="151"/>
        <v>240</v>
      </c>
    </row>
    <row r="1772" spans="1:12" x14ac:dyDescent="0.25">
      <c r="A1772" s="1">
        <v>36557</v>
      </c>
      <c r="B1772" s="3">
        <v>140.9375</v>
      </c>
      <c r="C1772" s="3">
        <v>0</v>
      </c>
      <c r="D1772" s="3">
        <f t="shared" si="146"/>
        <v>142.76061089999999</v>
      </c>
      <c r="E1772" s="3">
        <f t="shared" si="147"/>
        <v>136.05154613999997</v>
      </c>
      <c r="F1772" s="3"/>
      <c r="G1772" t="str">
        <f t="shared" si="148"/>
        <v>HOLD</v>
      </c>
      <c r="H1772" s="5">
        <f t="shared" si="149"/>
        <v>68.862068500634464</v>
      </c>
      <c r="I1772" s="2">
        <f>IF(G1772="SELL",0,IF(G1772="BUY",ROUNDDOWN((H1771-Parameters!$B$3)/B1772,0),IF(I1771=0,0,I1771+ROUNDDOWN((H1771+I1771*C1772)/B1772,0))))</f>
        <v>195</v>
      </c>
      <c r="K1772" s="5">
        <f t="shared" si="150"/>
        <v>121.88991299999994</v>
      </c>
      <c r="L1772" s="10">
        <f t="shared" si="151"/>
        <v>240</v>
      </c>
    </row>
    <row r="1773" spans="1:12" x14ac:dyDescent="0.25">
      <c r="A1773" s="1">
        <v>36558</v>
      </c>
      <c r="B1773" s="3">
        <v>141.0625</v>
      </c>
      <c r="C1773" s="3">
        <v>0</v>
      </c>
      <c r="D1773" s="3">
        <f t="shared" si="146"/>
        <v>142.73186089999999</v>
      </c>
      <c r="E1773" s="3">
        <f t="shared" si="147"/>
        <v>136.10123363999998</v>
      </c>
      <c r="F1773" s="3"/>
      <c r="G1773" t="str">
        <f t="shared" si="148"/>
        <v>HOLD</v>
      </c>
      <c r="H1773" s="5">
        <f t="shared" si="149"/>
        <v>68.862068500634464</v>
      </c>
      <c r="I1773" s="2">
        <f>IF(G1773="SELL",0,IF(G1773="BUY",ROUNDDOWN((H1772-Parameters!$B$3)/B1773,0),IF(I1772=0,0,I1772+ROUNDDOWN((H1772+I1772*C1773)/B1773,0))))</f>
        <v>195</v>
      </c>
      <c r="K1773" s="5">
        <f t="shared" si="150"/>
        <v>121.88991299999994</v>
      </c>
      <c r="L1773" s="10">
        <f t="shared" si="151"/>
        <v>240</v>
      </c>
    </row>
    <row r="1774" spans="1:12" x14ac:dyDescent="0.25">
      <c r="A1774" s="1">
        <v>36559</v>
      </c>
      <c r="B1774" s="3">
        <v>143.1875</v>
      </c>
      <c r="C1774" s="3">
        <v>0</v>
      </c>
      <c r="D1774" s="3">
        <f t="shared" si="146"/>
        <v>142.74623681999998</v>
      </c>
      <c r="E1774" s="3">
        <f t="shared" si="147"/>
        <v>136.14279614</v>
      </c>
      <c r="F1774" s="3"/>
      <c r="G1774" t="str">
        <f t="shared" si="148"/>
        <v>HOLD</v>
      </c>
      <c r="H1774" s="5">
        <f t="shared" si="149"/>
        <v>68.862068500634464</v>
      </c>
      <c r="I1774" s="2">
        <f>IF(G1774="SELL",0,IF(G1774="BUY",ROUNDDOWN((H1773-Parameters!$B$3)/B1774,0),IF(I1773=0,0,I1773+ROUNDDOWN((H1773+I1773*C1774)/B1774,0))))</f>
        <v>195</v>
      </c>
      <c r="K1774" s="5">
        <f t="shared" si="150"/>
        <v>121.88991299999994</v>
      </c>
      <c r="L1774" s="10">
        <f t="shared" si="151"/>
        <v>240</v>
      </c>
    </row>
    <row r="1775" spans="1:12" x14ac:dyDescent="0.25">
      <c r="A1775" s="1">
        <v>36560</v>
      </c>
      <c r="B1775" s="3">
        <v>142.593704</v>
      </c>
      <c r="C1775" s="3">
        <v>0</v>
      </c>
      <c r="D1775" s="3">
        <f t="shared" si="146"/>
        <v>142.77373681999998</v>
      </c>
      <c r="E1775" s="3">
        <f t="shared" si="147"/>
        <v>136.17498363999997</v>
      </c>
      <c r="F1775" s="3"/>
      <c r="G1775" t="str">
        <f t="shared" si="148"/>
        <v>HOLD</v>
      </c>
      <c r="H1775" s="5">
        <f t="shared" si="149"/>
        <v>68.862068500634464</v>
      </c>
      <c r="I1775" s="2">
        <f>IF(G1775="SELL",0,IF(G1775="BUY",ROUNDDOWN((H1774-Parameters!$B$3)/B1775,0),IF(I1774=0,0,I1774+ROUNDDOWN((H1774+I1774*C1775)/B1775,0))))</f>
        <v>195</v>
      </c>
      <c r="K1775" s="5">
        <f t="shared" si="150"/>
        <v>121.88991299999994</v>
      </c>
      <c r="L1775" s="10">
        <f t="shared" si="151"/>
        <v>240</v>
      </c>
    </row>
    <row r="1776" spans="1:12" x14ac:dyDescent="0.25">
      <c r="A1776" s="1">
        <v>36563</v>
      </c>
      <c r="B1776" s="3">
        <v>142.375</v>
      </c>
      <c r="C1776" s="3">
        <v>0</v>
      </c>
      <c r="D1776" s="3">
        <f t="shared" si="146"/>
        <v>142.78186273999998</v>
      </c>
      <c r="E1776" s="3">
        <f t="shared" si="147"/>
        <v>136.20779613999997</v>
      </c>
      <c r="F1776" s="3"/>
      <c r="G1776" t="str">
        <f t="shared" si="148"/>
        <v>HOLD</v>
      </c>
      <c r="H1776" s="5">
        <f t="shared" si="149"/>
        <v>68.862068500634464</v>
      </c>
      <c r="I1776" s="2">
        <f>IF(G1776="SELL",0,IF(G1776="BUY",ROUNDDOWN((H1775-Parameters!$B$3)/B1776,0),IF(I1775=0,0,I1775+ROUNDDOWN((H1775+I1775*C1776)/B1776,0))))</f>
        <v>195</v>
      </c>
      <c r="K1776" s="5">
        <f t="shared" si="150"/>
        <v>121.88991299999994</v>
      </c>
      <c r="L1776" s="10">
        <f t="shared" si="151"/>
        <v>240</v>
      </c>
    </row>
    <row r="1777" spans="1:12" x14ac:dyDescent="0.25">
      <c r="A1777" s="1">
        <v>36564</v>
      </c>
      <c r="B1777" s="3">
        <v>144.3125</v>
      </c>
      <c r="C1777" s="3">
        <v>0</v>
      </c>
      <c r="D1777" s="3">
        <f t="shared" si="146"/>
        <v>142.83936273999998</v>
      </c>
      <c r="E1777" s="3">
        <f t="shared" si="147"/>
        <v>136.24639012</v>
      </c>
      <c r="F1777" s="3"/>
      <c r="G1777" t="str">
        <f t="shared" si="148"/>
        <v>HOLD</v>
      </c>
      <c r="H1777" s="5">
        <f t="shared" si="149"/>
        <v>68.862068500634464</v>
      </c>
      <c r="I1777" s="2">
        <f>IF(G1777="SELL",0,IF(G1777="BUY",ROUNDDOWN((H1776-Parameters!$B$3)/B1777,0),IF(I1776=0,0,I1776+ROUNDDOWN((H1776+I1776*C1777)/B1777,0))))</f>
        <v>195</v>
      </c>
      <c r="K1777" s="5">
        <f t="shared" si="150"/>
        <v>121.88991299999994</v>
      </c>
      <c r="L1777" s="10">
        <f t="shared" si="151"/>
        <v>240</v>
      </c>
    </row>
    <row r="1778" spans="1:12" x14ac:dyDescent="0.25">
      <c r="A1778" s="1">
        <v>36565</v>
      </c>
      <c r="B1778" s="3">
        <v>141.281204</v>
      </c>
      <c r="C1778" s="3">
        <v>0</v>
      </c>
      <c r="D1778" s="3">
        <f t="shared" si="146"/>
        <v>142.84623682</v>
      </c>
      <c r="E1778" s="3">
        <f t="shared" si="147"/>
        <v>136.26654614</v>
      </c>
      <c r="F1778" s="3"/>
      <c r="G1778" t="str">
        <f t="shared" si="148"/>
        <v>HOLD</v>
      </c>
      <c r="H1778" s="5">
        <f t="shared" si="149"/>
        <v>68.862068500634464</v>
      </c>
      <c r="I1778" s="2">
        <f>IF(G1778="SELL",0,IF(G1778="BUY",ROUNDDOWN((H1777-Parameters!$B$3)/B1778,0),IF(I1777=0,0,I1777+ROUNDDOWN((H1777+I1777*C1778)/B1778,0))))</f>
        <v>195</v>
      </c>
      <c r="K1778" s="5">
        <f t="shared" si="150"/>
        <v>121.88991299999994</v>
      </c>
      <c r="L1778" s="10">
        <f t="shared" si="151"/>
        <v>240</v>
      </c>
    </row>
    <row r="1779" spans="1:12" x14ac:dyDescent="0.25">
      <c r="A1779" s="1">
        <v>36566</v>
      </c>
      <c r="B1779" s="3">
        <v>141.5625</v>
      </c>
      <c r="C1779" s="3">
        <v>0</v>
      </c>
      <c r="D1779" s="3">
        <f t="shared" si="146"/>
        <v>142.89186273999999</v>
      </c>
      <c r="E1779" s="3">
        <f t="shared" si="147"/>
        <v>136.29748363999997</v>
      </c>
      <c r="F1779" s="3"/>
      <c r="G1779" t="str">
        <f t="shared" si="148"/>
        <v>HOLD</v>
      </c>
      <c r="H1779" s="5">
        <f t="shared" si="149"/>
        <v>68.862068500634464</v>
      </c>
      <c r="I1779" s="2">
        <f>IF(G1779="SELL",0,IF(G1779="BUY",ROUNDDOWN((H1778-Parameters!$B$3)/B1779,0),IF(I1778=0,0,I1778+ROUNDDOWN((H1778+I1778*C1779)/B1779,0))))</f>
        <v>195</v>
      </c>
      <c r="K1779" s="5">
        <f t="shared" si="150"/>
        <v>121.88991299999994</v>
      </c>
      <c r="L1779" s="10">
        <f t="shared" si="151"/>
        <v>240</v>
      </c>
    </row>
    <row r="1780" spans="1:12" x14ac:dyDescent="0.25">
      <c r="A1780" s="1">
        <v>36567</v>
      </c>
      <c r="B1780" s="3">
        <v>138.6875</v>
      </c>
      <c r="C1780" s="3">
        <v>0</v>
      </c>
      <c r="D1780" s="3">
        <f t="shared" si="146"/>
        <v>142.85748865999997</v>
      </c>
      <c r="E1780" s="3">
        <f t="shared" si="147"/>
        <v>136.31920261999997</v>
      </c>
      <c r="F1780" s="3"/>
      <c r="G1780" t="str">
        <f t="shared" si="148"/>
        <v>HOLD</v>
      </c>
      <c r="H1780" s="5">
        <f t="shared" si="149"/>
        <v>68.862068500634464</v>
      </c>
      <c r="I1780" s="2">
        <f>IF(G1780="SELL",0,IF(G1780="BUY",ROUNDDOWN((H1779-Parameters!$B$3)/B1780,0),IF(I1779=0,0,I1779+ROUNDDOWN((H1779+I1779*C1780)/B1780,0))))</f>
        <v>195</v>
      </c>
      <c r="K1780" s="5">
        <f t="shared" si="150"/>
        <v>121.88991299999994</v>
      </c>
      <c r="L1780" s="10">
        <f t="shared" si="151"/>
        <v>240</v>
      </c>
    </row>
    <row r="1781" spans="1:12" x14ac:dyDescent="0.25">
      <c r="A1781" s="1">
        <v>36570</v>
      </c>
      <c r="B1781" s="3">
        <v>139.5</v>
      </c>
      <c r="C1781" s="3">
        <v>0</v>
      </c>
      <c r="D1781" s="3">
        <f t="shared" ref="D1781:D1844" si="152">AVERAGE(B1732:B1781)</f>
        <v>142.82248865999998</v>
      </c>
      <c r="E1781" s="3">
        <f t="shared" si="147"/>
        <v>136.35045262</v>
      </c>
      <c r="F1781" s="3"/>
      <c r="G1781" t="str">
        <f t="shared" si="148"/>
        <v>HOLD</v>
      </c>
      <c r="H1781" s="5">
        <f t="shared" si="149"/>
        <v>68.862068500634464</v>
      </c>
      <c r="I1781" s="2">
        <f>IF(G1781="SELL",0,IF(G1781="BUY",ROUNDDOWN((H1780-Parameters!$B$3)/B1781,0),IF(I1780=0,0,I1780+ROUNDDOWN((H1780+I1780*C1781)/B1781,0))))</f>
        <v>195</v>
      </c>
      <c r="K1781" s="5">
        <f t="shared" si="150"/>
        <v>121.88991299999994</v>
      </c>
      <c r="L1781" s="10">
        <f t="shared" si="151"/>
        <v>240</v>
      </c>
    </row>
    <row r="1782" spans="1:12" x14ac:dyDescent="0.25">
      <c r="A1782" s="1">
        <v>36571</v>
      </c>
      <c r="B1782" s="3">
        <v>141.07809399999999</v>
      </c>
      <c r="C1782" s="3">
        <v>0</v>
      </c>
      <c r="D1782" s="3">
        <f t="shared" si="152"/>
        <v>142.76717646</v>
      </c>
      <c r="E1782" s="3">
        <f t="shared" si="147"/>
        <v>136.37740559</v>
      </c>
      <c r="F1782" s="3"/>
      <c r="G1782" t="str">
        <f t="shared" si="148"/>
        <v>HOLD</v>
      </c>
      <c r="H1782" s="5">
        <f t="shared" si="149"/>
        <v>68.862068500634464</v>
      </c>
      <c r="I1782" s="2">
        <f>IF(G1782="SELL",0,IF(G1782="BUY",ROUNDDOWN((H1781-Parameters!$B$3)/B1782,0),IF(I1781=0,0,I1781+ROUNDDOWN((H1781+I1781*C1782)/B1782,0))))</f>
        <v>195</v>
      </c>
      <c r="K1782" s="5">
        <f t="shared" si="150"/>
        <v>121.88991299999994</v>
      </c>
      <c r="L1782" s="10">
        <f t="shared" si="151"/>
        <v>240</v>
      </c>
    </row>
    <row r="1783" spans="1:12" x14ac:dyDescent="0.25">
      <c r="A1783" s="1">
        <v>36572</v>
      </c>
      <c r="B1783" s="3">
        <v>139</v>
      </c>
      <c r="C1783" s="3">
        <v>0</v>
      </c>
      <c r="D1783" s="3">
        <f t="shared" si="152"/>
        <v>142.69155238000002</v>
      </c>
      <c r="E1783" s="3">
        <f t="shared" si="147"/>
        <v>136.40365559</v>
      </c>
      <c r="F1783" s="3"/>
      <c r="G1783" t="str">
        <f t="shared" si="148"/>
        <v>HOLD</v>
      </c>
      <c r="H1783" s="5">
        <f t="shared" si="149"/>
        <v>68.862068500634464</v>
      </c>
      <c r="I1783" s="2">
        <f>IF(G1783="SELL",0,IF(G1783="BUY",ROUNDDOWN((H1782-Parameters!$B$3)/B1783,0),IF(I1782=0,0,I1782+ROUNDDOWN((H1782+I1782*C1783)/B1783,0))))</f>
        <v>195</v>
      </c>
      <c r="K1783" s="5">
        <f t="shared" si="150"/>
        <v>121.88991299999994</v>
      </c>
      <c r="L1783" s="10">
        <f t="shared" si="151"/>
        <v>240</v>
      </c>
    </row>
    <row r="1784" spans="1:12" x14ac:dyDescent="0.25">
      <c r="A1784" s="1">
        <v>36573</v>
      </c>
      <c r="B1784" s="3">
        <v>138.281204</v>
      </c>
      <c r="C1784" s="3">
        <v>0</v>
      </c>
      <c r="D1784" s="3">
        <f t="shared" si="152"/>
        <v>142.62467646000002</v>
      </c>
      <c r="E1784" s="3">
        <f t="shared" si="147"/>
        <v>136.42099911</v>
      </c>
      <c r="F1784" s="3"/>
      <c r="G1784" t="str">
        <f t="shared" si="148"/>
        <v>HOLD</v>
      </c>
      <c r="H1784" s="5">
        <f t="shared" si="149"/>
        <v>68.862068500634464</v>
      </c>
      <c r="I1784" s="2">
        <f>IF(G1784="SELL",0,IF(G1784="BUY",ROUNDDOWN((H1783-Parameters!$B$3)/B1784,0),IF(I1783=0,0,I1783+ROUNDDOWN((H1783+I1783*C1784)/B1784,0))))</f>
        <v>195</v>
      </c>
      <c r="K1784" s="5">
        <f t="shared" si="150"/>
        <v>121.88991299999994</v>
      </c>
      <c r="L1784" s="10">
        <f t="shared" si="151"/>
        <v>240</v>
      </c>
    </row>
    <row r="1785" spans="1:12" x14ac:dyDescent="0.25">
      <c r="A1785" s="1">
        <v>36574</v>
      </c>
      <c r="B1785" s="3">
        <v>135.3125</v>
      </c>
      <c r="C1785" s="3">
        <v>0</v>
      </c>
      <c r="D1785" s="3">
        <f t="shared" si="152"/>
        <v>142.51655238000001</v>
      </c>
      <c r="E1785" s="3">
        <f t="shared" si="147"/>
        <v>136.42764011499997</v>
      </c>
      <c r="F1785" s="3"/>
      <c r="G1785" t="str">
        <f t="shared" si="148"/>
        <v>HOLD</v>
      </c>
      <c r="H1785" s="5">
        <f t="shared" si="149"/>
        <v>68.862068500634464</v>
      </c>
      <c r="I1785" s="2">
        <f>IF(G1785="SELL",0,IF(G1785="BUY",ROUNDDOWN((H1784-Parameters!$B$3)/B1785,0),IF(I1784=0,0,I1784+ROUNDDOWN((H1784+I1784*C1785)/B1785,0))))</f>
        <v>195</v>
      </c>
      <c r="K1785" s="5">
        <f t="shared" si="150"/>
        <v>121.88991299999994</v>
      </c>
      <c r="L1785" s="10">
        <f t="shared" si="151"/>
        <v>240</v>
      </c>
    </row>
    <row r="1786" spans="1:12" x14ac:dyDescent="0.25">
      <c r="A1786" s="1">
        <v>36578</v>
      </c>
      <c r="B1786" s="3">
        <v>134.968704</v>
      </c>
      <c r="C1786" s="3">
        <v>0</v>
      </c>
      <c r="D1786" s="3">
        <f t="shared" si="152"/>
        <v>142.38780237999998</v>
      </c>
      <c r="E1786" s="3">
        <f t="shared" si="147"/>
        <v>136.42748363499999</v>
      </c>
      <c r="F1786" s="3"/>
      <c r="G1786" t="str">
        <f t="shared" si="148"/>
        <v>HOLD</v>
      </c>
      <c r="H1786" s="5">
        <f t="shared" si="149"/>
        <v>68.862068500634464</v>
      </c>
      <c r="I1786" s="2">
        <f>IF(G1786="SELL",0,IF(G1786="BUY",ROUNDDOWN((H1785-Parameters!$B$3)/B1786,0),IF(I1785=0,0,I1785+ROUNDDOWN((H1785+I1785*C1786)/B1786,0))))</f>
        <v>195</v>
      </c>
      <c r="K1786" s="5">
        <f t="shared" si="150"/>
        <v>121.88991299999994</v>
      </c>
      <c r="L1786" s="10">
        <f t="shared" si="151"/>
        <v>240</v>
      </c>
    </row>
    <row r="1787" spans="1:12" x14ac:dyDescent="0.25">
      <c r="A1787" s="1">
        <v>36579</v>
      </c>
      <c r="B1787" s="3">
        <v>136.5625</v>
      </c>
      <c r="C1787" s="3">
        <v>0</v>
      </c>
      <c r="D1787" s="3">
        <f t="shared" si="152"/>
        <v>142.28155237999999</v>
      </c>
      <c r="E1787" s="3">
        <f t="shared" si="147"/>
        <v>136.438655665</v>
      </c>
      <c r="F1787" s="3"/>
      <c r="G1787" t="str">
        <f t="shared" si="148"/>
        <v>HOLD</v>
      </c>
      <c r="H1787" s="5">
        <f t="shared" si="149"/>
        <v>68.862068500634464</v>
      </c>
      <c r="I1787" s="2">
        <f>IF(G1787="SELL",0,IF(G1787="BUY",ROUNDDOWN((H1786-Parameters!$B$3)/B1787,0),IF(I1786=0,0,I1786+ROUNDDOWN((H1786+I1786*C1787)/B1787,0))))</f>
        <v>195</v>
      </c>
      <c r="K1787" s="5">
        <f t="shared" si="150"/>
        <v>121.88991299999994</v>
      </c>
      <c r="L1787" s="10">
        <f t="shared" si="151"/>
        <v>240</v>
      </c>
    </row>
    <row r="1788" spans="1:12" x14ac:dyDescent="0.25">
      <c r="A1788" s="1">
        <v>36580</v>
      </c>
      <c r="B1788" s="3">
        <v>133.8125</v>
      </c>
      <c r="C1788" s="3">
        <v>0</v>
      </c>
      <c r="D1788" s="3">
        <f t="shared" si="152"/>
        <v>142.11530238</v>
      </c>
      <c r="E1788" s="3">
        <f t="shared" si="147"/>
        <v>136.42928066499999</v>
      </c>
      <c r="F1788" s="3"/>
      <c r="G1788" t="str">
        <f t="shared" si="148"/>
        <v>HOLD</v>
      </c>
      <c r="H1788" s="5">
        <f t="shared" si="149"/>
        <v>68.862068500634464</v>
      </c>
      <c r="I1788" s="2">
        <f>IF(G1788="SELL",0,IF(G1788="BUY",ROUNDDOWN((H1787-Parameters!$B$3)/B1788,0),IF(I1787=0,0,I1787+ROUNDDOWN((H1787+I1787*C1788)/B1788,0))))</f>
        <v>195</v>
      </c>
      <c r="K1788" s="5">
        <f t="shared" si="150"/>
        <v>121.88991299999994</v>
      </c>
      <c r="L1788" s="10">
        <f t="shared" si="151"/>
        <v>240</v>
      </c>
    </row>
    <row r="1789" spans="1:12" x14ac:dyDescent="0.25">
      <c r="A1789" s="1">
        <v>36581</v>
      </c>
      <c r="B1789" s="3">
        <v>133.32809399999999</v>
      </c>
      <c r="C1789" s="3">
        <v>0</v>
      </c>
      <c r="D1789" s="3">
        <f t="shared" si="152"/>
        <v>141.96686425999999</v>
      </c>
      <c r="E1789" s="3">
        <f t="shared" si="147"/>
        <v>136.41217113499999</v>
      </c>
      <c r="F1789" s="3"/>
      <c r="G1789" t="str">
        <f t="shared" si="148"/>
        <v>HOLD</v>
      </c>
      <c r="H1789" s="5">
        <f t="shared" si="149"/>
        <v>68.862068500634464</v>
      </c>
      <c r="I1789" s="2">
        <f>IF(G1789="SELL",0,IF(G1789="BUY",ROUNDDOWN((H1788-Parameters!$B$3)/B1789,0),IF(I1788=0,0,I1788+ROUNDDOWN((H1788+I1788*C1789)/B1789,0))))</f>
        <v>195</v>
      </c>
      <c r="K1789" s="5">
        <f t="shared" si="150"/>
        <v>121.88991299999994</v>
      </c>
      <c r="L1789" s="10">
        <f t="shared" si="151"/>
        <v>240</v>
      </c>
    </row>
    <row r="1790" spans="1:12" x14ac:dyDescent="0.25">
      <c r="A1790" s="1">
        <v>36584</v>
      </c>
      <c r="B1790" s="3">
        <v>136.125</v>
      </c>
      <c r="C1790" s="3">
        <v>0</v>
      </c>
      <c r="D1790" s="3">
        <f t="shared" si="152"/>
        <v>141.85936426000001</v>
      </c>
      <c r="E1790" s="3">
        <f t="shared" si="147"/>
        <v>136.40607761499999</v>
      </c>
      <c r="F1790" s="3"/>
      <c r="G1790" t="str">
        <f t="shared" si="148"/>
        <v>HOLD</v>
      </c>
      <c r="H1790" s="5">
        <f t="shared" si="149"/>
        <v>68.862068500634464</v>
      </c>
      <c r="I1790" s="2">
        <f>IF(G1790="SELL",0,IF(G1790="BUY",ROUNDDOWN((H1789-Parameters!$B$3)/B1790,0),IF(I1789=0,0,I1789+ROUNDDOWN((H1789+I1789*C1790)/B1790,0))))</f>
        <v>195</v>
      </c>
      <c r="K1790" s="5">
        <f t="shared" si="150"/>
        <v>121.88991299999994</v>
      </c>
      <c r="L1790" s="10">
        <f t="shared" si="151"/>
        <v>240</v>
      </c>
    </row>
    <row r="1791" spans="1:12" x14ac:dyDescent="0.25">
      <c r="A1791" s="1">
        <v>36585</v>
      </c>
      <c r="B1791" s="3">
        <v>137.4375</v>
      </c>
      <c r="C1791" s="3">
        <v>0</v>
      </c>
      <c r="D1791" s="3">
        <f t="shared" si="152"/>
        <v>141.76561426000001</v>
      </c>
      <c r="E1791" s="3">
        <f t="shared" si="147"/>
        <v>136.42435909499997</v>
      </c>
      <c r="F1791" s="3"/>
      <c r="G1791" t="str">
        <f t="shared" si="148"/>
        <v>HOLD</v>
      </c>
      <c r="H1791" s="5">
        <f t="shared" si="149"/>
        <v>68.862068500634464</v>
      </c>
      <c r="I1791" s="2">
        <f>IF(G1791="SELL",0,IF(G1791="BUY",ROUNDDOWN((H1790-Parameters!$B$3)/B1791,0),IF(I1790=0,0,I1790+ROUNDDOWN((H1790+I1790*C1791)/B1791,0))))</f>
        <v>195</v>
      </c>
      <c r="K1791" s="5">
        <f t="shared" si="150"/>
        <v>121.88991299999994</v>
      </c>
      <c r="L1791" s="10">
        <f t="shared" si="151"/>
        <v>240</v>
      </c>
    </row>
    <row r="1792" spans="1:12" x14ac:dyDescent="0.25">
      <c r="A1792" s="1">
        <v>36586</v>
      </c>
      <c r="B1792" s="3">
        <v>138.4375</v>
      </c>
      <c r="C1792" s="3">
        <v>0</v>
      </c>
      <c r="D1792" s="3">
        <f t="shared" si="152"/>
        <v>141.68061426</v>
      </c>
      <c r="E1792" s="3">
        <f t="shared" si="147"/>
        <v>136.44560909499998</v>
      </c>
      <c r="F1792" s="3"/>
      <c r="G1792" t="str">
        <f t="shared" si="148"/>
        <v>HOLD</v>
      </c>
      <c r="H1792" s="5">
        <f t="shared" si="149"/>
        <v>68.862068500634464</v>
      </c>
      <c r="I1792" s="2">
        <f>IF(G1792="SELL",0,IF(G1792="BUY",ROUNDDOWN((H1791-Parameters!$B$3)/B1792,0),IF(I1791=0,0,I1791+ROUNDDOWN((H1791+I1791*C1792)/B1792,0))))</f>
        <v>195</v>
      </c>
      <c r="K1792" s="5">
        <f t="shared" si="150"/>
        <v>121.88991299999994</v>
      </c>
      <c r="L1792" s="10">
        <f t="shared" si="151"/>
        <v>240</v>
      </c>
    </row>
    <row r="1793" spans="1:12" x14ac:dyDescent="0.25">
      <c r="A1793" s="1">
        <v>36587</v>
      </c>
      <c r="B1793" s="3">
        <v>138.531204</v>
      </c>
      <c r="C1793" s="3">
        <v>0</v>
      </c>
      <c r="D1793" s="3">
        <f t="shared" si="152"/>
        <v>141.61811426</v>
      </c>
      <c r="E1793" s="3">
        <f t="shared" si="147"/>
        <v>136.46857761499999</v>
      </c>
      <c r="F1793" s="3"/>
      <c r="G1793" t="str">
        <f t="shared" si="148"/>
        <v>HOLD</v>
      </c>
      <c r="H1793" s="5">
        <f t="shared" si="149"/>
        <v>68.862068500634464</v>
      </c>
      <c r="I1793" s="2">
        <f>IF(G1793="SELL",0,IF(G1793="BUY",ROUNDDOWN((H1792-Parameters!$B$3)/B1793,0),IF(I1792=0,0,I1792+ROUNDDOWN((H1792+I1792*C1793)/B1793,0))))</f>
        <v>195</v>
      </c>
      <c r="K1793" s="5">
        <f t="shared" si="150"/>
        <v>121.88991299999994</v>
      </c>
      <c r="L1793" s="10">
        <f t="shared" si="151"/>
        <v>240</v>
      </c>
    </row>
    <row r="1794" spans="1:12" x14ac:dyDescent="0.25">
      <c r="A1794" s="1">
        <v>36588</v>
      </c>
      <c r="B1794" s="3">
        <v>141.125</v>
      </c>
      <c r="C1794" s="3">
        <v>0</v>
      </c>
      <c r="D1794" s="3">
        <f t="shared" si="152"/>
        <v>141.56436425999999</v>
      </c>
      <c r="E1794" s="3">
        <f t="shared" si="147"/>
        <v>136.499671595</v>
      </c>
      <c r="F1794" s="3"/>
      <c r="G1794" t="str">
        <f t="shared" si="148"/>
        <v>HOLD</v>
      </c>
      <c r="H1794" s="5">
        <f t="shared" si="149"/>
        <v>68.862068500634464</v>
      </c>
      <c r="I1794" s="2">
        <f>IF(G1794="SELL",0,IF(G1794="BUY",ROUNDDOWN((H1793-Parameters!$B$3)/B1794,0),IF(I1793=0,0,I1793+ROUNDDOWN((H1793+I1793*C1794)/B1794,0))))</f>
        <v>195</v>
      </c>
      <c r="K1794" s="5">
        <f t="shared" si="150"/>
        <v>121.88991299999994</v>
      </c>
      <c r="L1794" s="10">
        <f t="shared" si="151"/>
        <v>240</v>
      </c>
    </row>
    <row r="1795" spans="1:12" x14ac:dyDescent="0.25">
      <c r="A1795" s="1">
        <v>36591</v>
      </c>
      <c r="B1795" s="3">
        <v>139.75</v>
      </c>
      <c r="C1795" s="3">
        <v>0</v>
      </c>
      <c r="D1795" s="3">
        <f t="shared" si="152"/>
        <v>141.47561426000001</v>
      </c>
      <c r="E1795" s="3">
        <f t="shared" si="147"/>
        <v>136.527953075</v>
      </c>
      <c r="F1795" s="3"/>
      <c r="G1795" t="str">
        <f t="shared" si="148"/>
        <v>HOLD</v>
      </c>
      <c r="H1795" s="5">
        <f t="shared" si="149"/>
        <v>68.862068500634464</v>
      </c>
      <c r="I1795" s="2">
        <f>IF(G1795="SELL",0,IF(G1795="BUY",ROUNDDOWN((H1794-Parameters!$B$3)/B1795,0),IF(I1794=0,0,I1794+ROUNDDOWN((H1794+I1794*C1795)/B1795,0))))</f>
        <v>195</v>
      </c>
      <c r="K1795" s="5">
        <f t="shared" si="150"/>
        <v>121.88991299999994</v>
      </c>
      <c r="L1795" s="10">
        <f t="shared" si="151"/>
        <v>240</v>
      </c>
    </row>
    <row r="1796" spans="1:12" x14ac:dyDescent="0.25">
      <c r="A1796" s="1">
        <v>36592</v>
      </c>
      <c r="B1796" s="3">
        <v>137.04679899999999</v>
      </c>
      <c r="C1796" s="3">
        <v>0</v>
      </c>
      <c r="D1796" s="3">
        <f t="shared" si="152"/>
        <v>141.28686426000002</v>
      </c>
      <c r="E1796" s="3">
        <f t="shared" si="147"/>
        <v>136.54646854999999</v>
      </c>
      <c r="F1796" s="3"/>
      <c r="G1796" t="str">
        <f t="shared" si="148"/>
        <v>HOLD</v>
      </c>
      <c r="H1796" s="5">
        <f t="shared" si="149"/>
        <v>68.862068500634464</v>
      </c>
      <c r="I1796" s="2">
        <f>IF(G1796="SELL",0,IF(G1796="BUY",ROUNDDOWN((H1795-Parameters!$B$3)/B1796,0),IF(I1795=0,0,I1795+ROUNDDOWN((H1795+I1795*C1796)/B1796,0))))</f>
        <v>195</v>
      </c>
      <c r="K1796" s="5">
        <f t="shared" si="150"/>
        <v>121.88991299999994</v>
      </c>
      <c r="L1796" s="10">
        <f t="shared" si="151"/>
        <v>240</v>
      </c>
    </row>
    <row r="1797" spans="1:12" x14ac:dyDescent="0.25">
      <c r="A1797" s="1">
        <v>36593</v>
      </c>
      <c r="B1797" s="3">
        <v>136.875</v>
      </c>
      <c r="C1797" s="3">
        <v>0</v>
      </c>
      <c r="D1797" s="3">
        <f t="shared" si="152"/>
        <v>141.09874017999999</v>
      </c>
      <c r="E1797" s="3">
        <f t="shared" si="147"/>
        <v>136.57521854999996</v>
      </c>
      <c r="F1797" s="3"/>
      <c r="G1797" t="str">
        <f t="shared" si="148"/>
        <v>HOLD</v>
      </c>
      <c r="H1797" s="5">
        <f t="shared" si="149"/>
        <v>68.862068500634464</v>
      </c>
      <c r="I1797" s="2">
        <f>IF(G1797="SELL",0,IF(G1797="BUY",ROUNDDOWN((H1796-Parameters!$B$3)/B1797,0),IF(I1796=0,0,I1796+ROUNDDOWN((H1796+I1796*C1797)/B1797,0))))</f>
        <v>195</v>
      </c>
      <c r="K1797" s="5">
        <f t="shared" si="150"/>
        <v>121.88991299999994</v>
      </c>
      <c r="L1797" s="10">
        <f t="shared" si="151"/>
        <v>240</v>
      </c>
    </row>
    <row r="1798" spans="1:12" x14ac:dyDescent="0.25">
      <c r="A1798" s="1">
        <v>36594</v>
      </c>
      <c r="B1798" s="3">
        <v>140.875</v>
      </c>
      <c r="C1798" s="3">
        <v>0</v>
      </c>
      <c r="D1798" s="3">
        <f t="shared" si="152"/>
        <v>140.99249017999998</v>
      </c>
      <c r="E1798" s="3">
        <f t="shared" si="147"/>
        <v>136.63459354999998</v>
      </c>
      <c r="F1798" s="3"/>
      <c r="G1798" t="str">
        <f t="shared" si="148"/>
        <v>HOLD</v>
      </c>
      <c r="H1798" s="5">
        <f t="shared" si="149"/>
        <v>68.862068500634464</v>
      </c>
      <c r="I1798" s="2">
        <f>IF(G1798="SELL",0,IF(G1798="BUY",ROUNDDOWN((H1797-Parameters!$B$3)/B1798,0),IF(I1797=0,0,I1797+ROUNDDOWN((H1797+I1797*C1798)/B1798,0))))</f>
        <v>195</v>
      </c>
      <c r="K1798" s="5">
        <f t="shared" si="150"/>
        <v>121.88991299999994</v>
      </c>
      <c r="L1798" s="10">
        <f t="shared" si="151"/>
        <v>240</v>
      </c>
    </row>
    <row r="1799" spans="1:12" x14ac:dyDescent="0.25">
      <c r="A1799" s="1">
        <v>36595</v>
      </c>
      <c r="B1799" s="3">
        <v>140.125</v>
      </c>
      <c r="C1799" s="3">
        <v>0</v>
      </c>
      <c r="D1799" s="3">
        <f t="shared" si="152"/>
        <v>140.85874018000001</v>
      </c>
      <c r="E1799" s="3">
        <f t="shared" si="147"/>
        <v>136.68303104999998</v>
      </c>
      <c r="F1799" s="3"/>
      <c r="G1799" t="str">
        <f t="shared" si="148"/>
        <v>HOLD</v>
      </c>
      <c r="H1799" s="5">
        <f t="shared" si="149"/>
        <v>68.862068500634464</v>
      </c>
      <c r="I1799" s="2">
        <f>IF(G1799="SELL",0,IF(G1799="BUY",ROUNDDOWN((H1798-Parameters!$B$3)/B1799,0),IF(I1798=0,0,I1798+ROUNDDOWN((H1798+I1798*C1799)/B1799,0))))</f>
        <v>195</v>
      </c>
      <c r="K1799" s="5">
        <f t="shared" si="150"/>
        <v>121.88991299999994</v>
      </c>
      <c r="L1799" s="10">
        <f t="shared" si="151"/>
        <v>240</v>
      </c>
    </row>
    <row r="1800" spans="1:12" x14ac:dyDescent="0.25">
      <c r="A1800" s="1">
        <v>36598</v>
      </c>
      <c r="B1800" s="3">
        <v>138.593704</v>
      </c>
      <c r="C1800" s="3">
        <v>0</v>
      </c>
      <c r="D1800" s="3">
        <f t="shared" si="152"/>
        <v>140.69780237999998</v>
      </c>
      <c r="E1800" s="3">
        <f t="shared" si="147"/>
        <v>136.73318706999996</v>
      </c>
      <c r="F1800" s="3"/>
      <c r="G1800" t="str">
        <f t="shared" si="148"/>
        <v>HOLD</v>
      </c>
      <c r="H1800" s="5">
        <f t="shared" si="149"/>
        <v>68.862068500634464</v>
      </c>
      <c r="I1800" s="2">
        <f>IF(G1800="SELL",0,IF(G1800="BUY",ROUNDDOWN((H1799-Parameters!$B$3)/B1800,0),IF(I1799=0,0,I1799+ROUNDDOWN((H1799+I1799*C1800)/B1800,0))))</f>
        <v>195</v>
      </c>
      <c r="K1800" s="5">
        <f t="shared" si="150"/>
        <v>121.88991299999994</v>
      </c>
      <c r="L1800" s="10">
        <f t="shared" si="151"/>
        <v>240</v>
      </c>
    </row>
    <row r="1801" spans="1:12" x14ac:dyDescent="0.25">
      <c r="A1801" s="1">
        <v>36599</v>
      </c>
      <c r="B1801" s="3">
        <v>136.625</v>
      </c>
      <c r="C1801" s="3">
        <v>0</v>
      </c>
      <c r="D1801" s="3">
        <f t="shared" si="152"/>
        <v>140.49280238</v>
      </c>
      <c r="E1801" s="3">
        <f t="shared" si="147"/>
        <v>136.76529659999997</v>
      </c>
      <c r="F1801" s="3"/>
      <c r="G1801" t="str">
        <f t="shared" si="148"/>
        <v>HOLD</v>
      </c>
      <c r="H1801" s="5">
        <f t="shared" si="149"/>
        <v>68.862068500634464</v>
      </c>
      <c r="I1801" s="2">
        <f>IF(G1801="SELL",0,IF(G1801="BUY",ROUNDDOWN((H1800-Parameters!$B$3)/B1801,0),IF(I1800=0,0,I1800+ROUNDDOWN((H1800+I1800*C1801)/B1801,0))))</f>
        <v>195</v>
      </c>
      <c r="K1801" s="5">
        <f t="shared" si="150"/>
        <v>121.88991299999994</v>
      </c>
      <c r="L1801" s="10">
        <f t="shared" si="151"/>
        <v>240</v>
      </c>
    </row>
    <row r="1802" spans="1:12" x14ac:dyDescent="0.25">
      <c r="A1802" s="1">
        <v>36600</v>
      </c>
      <c r="B1802" s="3">
        <v>139.8125</v>
      </c>
      <c r="C1802" s="3">
        <v>0</v>
      </c>
      <c r="D1802" s="3">
        <f t="shared" si="152"/>
        <v>140.38030237999999</v>
      </c>
      <c r="E1802" s="3">
        <f t="shared" ref="E1802:E1865" si="153">AVERAGE(B1603:B1802)</f>
        <v>136.81560909999999</v>
      </c>
      <c r="F1802" s="3"/>
      <c r="G1802" t="str">
        <f t="shared" si="148"/>
        <v>HOLD</v>
      </c>
      <c r="H1802" s="5">
        <f t="shared" si="149"/>
        <v>68.862068500634464</v>
      </c>
      <c r="I1802" s="2">
        <f>IF(G1802="SELL",0,IF(G1802="BUY",ROUNDDOWN((H1801-Parameters!$B$3)/B1802,0),IF(I1801=0,0,I1801+ROUNDDOWN((H1801+I1801*C1802)/B1802,0))))</f>
        <v>195</v>
      </c>
      <c r="K1802" s="5">
        <f t="shared" si="150"/>
        <v>121.88991299999994</v>
      </c>
      <c r="L1802" s="10">
        <f t="shared" si="151"/>
        <v>240</v>
      </c>
    </row>
    <row r="1803" spans="1:12" x14ac:dyDescent="0.25">
      <c r="A1803" s="1">
        <v>36601</v>
      </c>
      <c r="B1803" s="3">
        <v>146.343704</v>
      </c>
      <c r="C1803" s="3">
        <v>0</v>
      </c>
      <c r="D1803" s="3">
        <f t="shared" si="152"/>
        <v>140.51217645999998</v>
      </c>
      <c r="E1803" s="3">
        <f t="shared" si="153"/>
        <v>136.89795261999998</v>
      </c>
      <c r="F1803" s="3"/>
      <c r="G1803" t="str">
        <f t="shared" si="148"/>
        <v>HOLD</v>
      </c>
      <c r="H1803" s="5">
        <f t="shared" si="149"/>
        <v>68.862068500634464</v>
      </c>
      <c r="I1803" s="2">
        <f>IF(G1803="SELL",0,IF(G1803="BUY",ROUNDDOWN((H1802-Parameters!$B$3)/B1803,0),IF(I1802=0,0,I1802+ROUNDDOWN((H1802+I1802*C1803)/B1803,0))))</f>
        <v>195</v>
      </c>
      <c r="K1803" s="5">
        <f t="shared" si="150"/>
        <v>121.88991299999994</v>
      </c>
      <c r="L1803" s="10">
        <f t="shared" si="151"/>
        <v>240</v>
      </c>
    </row>
    <row r="1804" spans="1:12" x14ac:dyDescent="0.25">
      <c r="A1804" s="1">
        <v>36602</v>
      </c>
      <c r="B1804" s="3">
        <v>146.9375</v>
      </c>
      <c r="C1804" s="3">
        <v>0.371</v>
      </c>
      <c r="D1804" s="3">
        <f t="shared" si="152"/>
        <v>140.65092645999999</v>
      </c>
      <c r="E1804" s="3">
        <f t="shared" si="153"/>
        <v>136.97967159999999</v>
      </c>
      <c r="F1804" s="3"/>
      <c r="G1804" t="str">
        <f t="shared" ref="G1804:G1867" si="154">IF(OR(AND(D1804&gt;E1804,D1803&gt;E1803),AND(D1804&lt;E1804,D1803&lt;E1803)),"HOLD",IF(AND(D1804&gt;E1804,D1803&lt;E1803),"BUY","SELL"))</f>
        <v>HOLD</v>
      </c>
      <c r="H1804" s="5">
        <f t="shared" ref="H1804:H1867" si="155">IF(G1804="BUY",H1803/(I1804*B1804),IF(G1804="SELL",H1803+I1803*B1804,(H1803+I1803*C1804)-((I1804-I1803)*B1804)))</f>
        <v>141.20706850063448</v>
      </c>
      <c r="I1804" s="2">
        <f>IF(G1804="SELL",0,IF(G1804="BUY",ROUNDDOWN((H1803-Parameters!$B$3)/B1804,0),IF(I1803=0,0,I1803+ROUNDDOWN((H1803+I1803*C1804)/B1804,0))))</f>
        <v>195</v>
      </c>
      <c r="K1804" s="5">
        <f t="shared" ref="K1804:K1867" si="156">K1803+L1803*C1804-((L1804-L1803)*B1804)</f>
        <v>63.992412999999942</v>
      </c>
      <c r="L1804" s="10">
        <f t="shared" ref="L1804:L1867" si="157">L1803+ROUNDDOWN((K1803+C1804*L1803)/B1804,0)</f>
        <v>241</v>
      </c>
    </row>
    <row r="1805" spans="1:12" x14ac:dyDescent="0.25">
      <c r="A1805" s="1">
        <v>36605</v>
      </c>
      <c r="B1805" s="3">
        <v>146.1875</v>
      </c>
      <c r="C1805" s="3">
        <v>0</v>
      </c>
      <c r="D1805" s="3">
        <f t="shared" si="152"/>
        <v>140.81967645999998</v>
      </c>
      <c r="E1805" s="3">
        <f t="shared" si="153"/>
        <v>137.04451558</v>
      </c>
      <c r="F1805" s="3"/>
      <c r="G1805" t="str">
        <f t="shared" si="154"/>
        <v>HOLD</v>
      </c>
      <c r="H1805" s="5">
        <f t="shared" si="155"/>
        <v>141.20706850063448</v>
      </c>
      <c r="I1805" s="2">
        <f>IF(G1805="SELL",0,IF(G1805="BUY",ROUNDDOWN((H1804-Parameters!$B$3)/B1805,0),IF(I1804=0,0,I1804+ROUNDDOWN((H1804+I1804*C1805)/B1805,0))))</f>
        <v>195</v>
      </c>
      <c r="K1805" s="5">
        <f t="shared" si="156"/>
        <v>63.992412999999942</v>
      </c>
      <c r="L1805" s="10">
        <f t="shared" si="157"/>
        <v>241</v>
      </c>
    </row>
    <row r="1806" spans="1:12" x14ac:dyDescent="0.25">
      <c r="A1806" s="1">
        <v>36606</v>
      </c>
      <c r="B1806" s="3">
        <v>149.1875</v>
      </c>
      <c r="C1806" s="3">
        <v>0</v>
      </c>
      <c r="D1806" s="3">
        <f t="shared" si="152"/>
        <v>140.88842645999998</v>
      </c>
      <c r="E1806" s="3">
        <f t="shared" si="153"/>
        <v>137.12264058</v>
      </c>
      <c r="F1806" s="3"/>
      <c r="G1806" t="str">
        <f t="shared" si="154"/>
        <v>HOLD</v>
      </c>
      <c r="H1806" s="5">
        <f t="shared" si="155"/>
        <v>141.20706850063448</v>
      </c>
      <c r="I1806" s="2">
        <f>IF(G1806="SELL",0,IF(G1806="BUY",ROUNDDOWN((H1805-Parameters!$B$3)/B1806,0),IF(I1805=0,0,I1805+ROUNDDOWN((H1805+I1805*C1806)/B1806,0))))</f>
        <v>195</v>
      </c>
      <c r="K1806" s="5">
        <f t="shared" si="156"/>
        <v>63.992412999999942</v>
      </c>
      <c r="L1806" s="10">
        <f t="shared" si="157"/>
        <v>241</v>
      </c>
    </row>
    <row r="1807" spans="1:12" x14ac:dyDescent="0.25">
      <c r="A1807" s="1">
        <v>36607</v>
      </c>
      <c r="B1807" s="3">
        <v>150.093704</v>
      </c>
      <c r="C1807" s="3">
        <v>0</v>
      </c>
      <c r="D1807" s="3">
        <f t="shared" si="152"/>
        <v>140.96530053999999</v>
      </c>
      <c r="E1807" s="3">
        <f t="shared" si="153"/>
        <v>137.21185909999997</v>
      </c>
      <c r="F1807" s="3"/>
      <c r="G1807" t="str">
        <f t="shared" si="154"/>
        <v>HOLD</v>
      </c>
      <c r="H1807" s="5">
        <f t="shared" si="155"/>
        <v>141.20706850063448</v>
      </c>
      <c r="I1807" s="2">
        <f>IF(G1807="SELL",0,IF(G1807="BUY",ROUNDDOWN((H1806-Parameters!$B$3)/B1807,0),IF(I1806=0,0,I1806+ROUNDDOWN((H1806+I1806*C1807)/B1807,0))))</f>
        <v>195</v>
      </c>
      <c r="K1807" s="5">
        <f t="shared" si="156"/>
        <v>63.992412999999942</v>
      </c>
      <c r="L1807" s="10">
        <f t="shared" si="157"/>
        <v>241</v>
      </c>
    </row>
    <row r="1808" spans="1:12" x14ac:dyDescent="0.25">
      <c r="A1808" s="1">
        <v>36608</v>
      </c>
      <c r="B1808" s="3">
        <v>152.656204</v>
      </c>
      <c r="C1808" s="3">
        <v>0</v>
      </c>
      <c r="D1808" s="3">
        <f t="shared" si="152"/>
        <v>141.12842461999998</v>
      </c>
      <c r="E1808" s="3">
        <f t="shared" si="153"/>
        <v>137.31451511999998</v>
      </c>
      <c r="F1808" s="3"/>
      <c r="G1808" t="str">
        <f t="shared" si="154"/>
        <v>HOLD</v>
      </c>
      <c r="H1808" s="5">
        <f t="shared" si="155"/>
        <v>141.20706850063448</v>
      </c>
      <c r="I1808" s="2">
        <f>IF(G1808="SELL",0,IF(G1808="BUY",ROUNDDOWN((H1807-Parameters!$B$3)/B1808,0),IF(I1807=0,0,I1807+ROUNDDOWN((H1807+I1807*C1808)/B1808,0))))</f>
        <v>195</v>
      </c>
      <c r="K1808" s="5">
        <f t="shared" si="156"/>
        <v>63.992412999999942</v>
      </c>
      <c r="L1808" s="10">
        <f t="shared" si="157"/>
        <v>241</v>
      </c>
    </row>
    <row r="1809" spans="1:12" x14ac:dyDescent="0.25">
      <c r="A1809" s="1">
        <v>36609</v>
      </c>
      <c r="B1809" s="3">
        <v>153.5625</v>
      </c>
      <c r="C1809" s="3">
        <v>0</v>
      </c>
      <c r="D1809" s="3">
        <f t="shared" si="152"/>
        <v>141.33842461999996</v>
      </c>
      <c r="E1809" s="3">
        <f t="shared" si="153"/>
        <v>137.42779659999999</v>
      </c>
      <c r="F1809" s="3"/>
      <c r="G1809" t="str">
        <f t="shared" si="154"/>
        <v>HOLD</v>
      </c>
      <c r="H1809" s="5">
        <f t="shared" si="155"/>
        <v>141.20706850063448</v>
      </c>
      <c r="I1809" s="2">
        <f>IF(G1809="SELL",0,IF(G1809="BUY",ROUNDDOWN((H1808-Parameters!$B$3)/B1809,0),IF(I1808=0,0,I1808+ROUNDDOWN((H1808+I1808*C1809)/B1809,0))))</f>
        <v>195</v>
      </c>
      <c r="K1809" s="5">
        <f t="shared" si="156"/>
        <v>63.992412999999942</v>
      </c>
      <c r="L1809" s="10">
        <f t="shared" si="157"/>
        <v>241</v>
      </c>
    </row>
    <row r="1810" spans="1:12" x14ac:dyDescent="0.25">
      <c r="A1810" s="1">
        <v>36612</v>
      </c>
      <c r="B1810" s="3">
        <v>151.9375</v>
      </c>
      <c r="C1810" s="3">
        <v>0</v>
      </c>
      <c r="D1810" s="3">
        <f t="shared" si="152"/>
        <v>141.47717462</v>
      </c>
      <c r="E1810" s="3">
        <f t="shared" si="153"/>
        <v>137.53842159999999</v>
      </c>
      <c r="F1810" s="3"/>
      <c r="G1810" t="str">
        <f t="shared" si="154"/>
        <v>HOLD</v>
      </c>
      <c r="H1810" s="5">
        <f t="shared" si="155"/>
        <v>141.20706850063448</v>
      </c>
      <c r="I1810" s="2">
        <f>IF(G1810="SELL",0,IF(G1810="BUY",ROUNDDOWN((H1809-Parameters!$B$3)/B1810,0),IF(I1809=0,0,I1809+ROUNDDOWN((H1809+I1809*C1810)/B1810,0))))</f>
        <v>195</v>
      </c>
      <c r="K1810" s="5">
        <f t="shared" si="156"/>
        <v>63.992412999999942</v>
      </c>
      <c r="L1810" s="10">
        <f t="shared" si="157"/>
        <v>241</v>
      </c>
    </row>
    <row r="1811" spans="1:12" x14ac:dyDescent="0.25">
      <c r="A1811" s="1">
        <v>36613</v>
      </c>
      <c r="B1811" s="3">
        <v>151.0625</v>
      </c>
      <c r="C1811" s="3">
        <v>0</v>
      </c>
      <c r="D1811" s="3">
        <f t="shared" si="152"/>
        <v>141.55905053999996</v>
      </c>
      <c r="E1811" s="3">
        <f t="shared" si="153"/>
        <v>137.6440466</v>
      </c>
      <c r="F1811" s="3"/>
      <c r="G1811" t="str">
        <f t="shared" si="154"/>
        <v>HOLD</v>
      </c>
      <c r="H1811" s="5">
        <f t="shared" si="155"/>
        <v>141.20706850063448</v>
      </c>
      <c r="I1811" s="2">
        <f>IF(G1811="SELL",0,IF(G1811="BUY",ROUNDDOWN((H1810-Parameters!$B$3)/B1811,0),IF(I1810=0,0,I1810+ROUNDDOWN((H1810+I1810*C1811)/B1811,0))))</f>
        <v>195</v>
      </c>
      <c r="K1811" s="5">
        <f t="shared" si="156"/>
        <v>63.992412999999942</v>
      </c>
      <c r="L1811" s="10">
        <f t="shared" si="157"/>
        <v>241</v>
      </c>
    </row>
    <row r="1812" spans="1:12" x14ac:dyDescent="0.25">
      <c r="A1812" s="1">
        <v>36614</v>
      </c>
      <c r="B1812" s="3">
        <v>151.218704</v>
      </c>
      <c r="C1812" s="3">
        <v>0</v>
      </c>
      <c r="D1812" s="3">
        <f t="shared" si="152"/>
        <v>141.66717461999997</v>
      </c>
      <c r="E1812" s="3">
        <f t="shared" si="153"/>
        <v>137.74607761999999</v>
      </c>
      <c r="F1812" s="3"/>
      <c r="G1812" t="str">
        <f t="shared" si="154"/>
        <v>HOLD</v>
      </c>
      <c r="H1812" s="5">
        <f t="shared" si="155"/>
        <v>141.20706850063448</v>
      </c>
      <c r="I1812" s="2">
        <f>IF(G1812="SELL",0,IF(G1812="BUY",ROUNDDOWN((H1811-Parameters!$B$3)/B1812,0),IF(I1811=0,0,I1811+ROUNDDOWN((H1811+I1811*C1812)/B1812,0))))</f>
        <v>195</v>
      </c>
      <c r="K1812" s="5">
        <f t="shared" si="156"/>
        <v>63.992412999999942</v>
      </c>
      <c r="L1812" s="10">
        <f t="shared" si="157"/>
        <v>241</v>
      </c>
    </row>
    <row r="1813" spans="1:12" x14ac:dyDescent="0.25">
      <c r="A1813" s="1">
        <v>36615</v>
      </c>
      <c r="B1813" s="3">
        <v>148.6875</v>
      </c>
      <c r="C1813" s="3">
        <v>0</v>
      </c>
      <c r="D1813" s="3">
        <f t="shared" si="152"/>
        <v>141.70092461999997</v>
      </c>
      <c r="E1813" s="3">
        <f t="shared" si="153"/>
        <v>137.82295262</v>
      </c>
      <c r="F1813" s="3"/>
      <c r="G1813" t="str">
        <f t="shared" si="154"/>
        <v>HOLD</v>
      </c>
      <c r="H1813" s="5">
        <f t="shared" si="155"/>
        <v>141.20706850063448</v>
      </c>
      <c r="I1813" s="2">
        <f>IF(G1813="SELL",0,IF(G1813="BUY",ROUNDDOWN((H1812-Parameters!$B$3)/B1813,0),IF(I1812=0,0,I1812+ROUNDDOWN((H1812+I1812*C1813)/B1813,0))))</f>
        <v>195</v>
      </c>
      <c r="K1813" s="5">
        <f t="shared" si="156"/>
        <v>63.992412999999942</v>
      </c>
      <c r="L1813" s="10">
        <f t="shared" si="157"/>
        <v>241</v>
      </c>
    </row>
    <row r="1814" spans="1:12" x14ac:dyDescent="0.25">
      <c r="A1814" s="1">
        <v>36616</v>
      </c>
      <c r="B1814" s="3">
        <v>150.375</v>
      </c>
      <c r="C1814" s="3">
        <v>0</v>
      </c>
      <c r="D1814" s="3">
        <f t="shared" si="152"/>
        <v>141.81342461999998</v>
      </c>
      <c r="E1814" s="3">
        <f t="shared" si="153"/>
        <v>137.90201511999999</v>
      </c>
      <c r="F1814" s="3"/>
      <c r="G1814" t="str">
        <f t="shared" si="154"/>
        <v>HOLD</v>
      </c>
      <c r="H1814" s="5">
        <f t="shared" si="155"/>
        <v>141.20706850063448</v>
      </c>
      <c r="I1814" s="2">
        <f>IF(G1814="SELL",0,IF(G1814="BUY",ROUNDDOWN((H1813-Parameters!$B$3)/B1814,0),IF(I1813=0,0,I1813+ROUNDDOWN((H1813+I1813*C1814)/B1814,0))))</f>
        <v>195</v>
      </c>
      <c r="K1814" s="5">
        <f t="shared" si="156"/>
        <v>63.992412999999942</v>
      </c>
      <c r="L1814" s="10">
        <f t="shared" si="157"/>
        <v>241</v>
      </c>
    </row>
    <row r="1815" spans="1:12" x14ac:dyDescent="0.25">
      <c r="A1815" s="1">
        <v>36619</v>
      </c>
      <c r="B1815" s="3">
        <v>151.25</v>
      </c>
      <c r="C1815" s="3">
        <v>0</v>
      </c>
      <c r="D1815" s="3">
        <f t="shared" si="152"/>
        <v>141.94967461999997</v>
      </c>
      <c r="E1815" s="3">
        <f t="shared" si="153"/>
        <v>137.98670262000002</v>
      </c>
      <c r="F1815" s="3"/>
      <c r="G1815" t="str">
        <f t="shared" si="154"/>
        <v>HOLD</v>
      </c>
      <c r="H1815" s="5">
        <f t="shared" si="155"/>
        <v>141.20706850063448</v>
      </c>
      <c r="I1815" s="2">
        <f>IF(G1815="SELL",0,IF(G1815="BUY",ROUNDDOWN((H1814-Parameters!$B$3)/B1815,0),IF(I1814=0,0,I1814+ROUNDDOWN((H1814+I1814*C1815)/B1815,0))))</f>
        <v>195</v>
      </c>
      <c r="K1815" s="5">
        <f t="shared" si="156"/>
        <v>63.992412999999942</v>
      </c>
      <c r="L1815" s="10">
        <f t="shared" si="157"/>
        <v>241</v>
      </c>
    </row>
    <row r="1816" spans="1:12" x14ac:dyDescent="0.25">
      <c r="A1816" s="1">
        <v>36620</v>
      </c>
      <c r="B1816" s="3">
        <v>150.125</v>
      </c>
      <c r="C1816" s="3">
        <v>0</v>
      </c>
      <c r="D1816" s="3">
        <f t="shared" si="152"/>
        <v>142.14530053999997</v>
      </c>
      <c r="E1816" s="3">
        <f t="shared" si="153"/>
        <v>138.06420262</v>
      </c>
      <c r="F1816" s="3"/>
      <c r="G1816" t="str">
        <f t="shared" si="154"/>
        <v>HOLD</v>
      </c>
      <c r="H1816" s="5">
        <f t="shared" si="155"/>
        <v>141.20706850063448</v>
      </c>
      <c r="I1816" s="2">
        <f>IF(G1816="SELL",0,IF(G1816="BUY",ROUNDDOWN((H1815-Parameters!$B$3)/B1816,0),IF(I1815=0,0,I1815+ROUNDDOWN((H1815+I1815*C1816)/B1816,0))))</f>
        <v>195</v>
      </c>
      <c r="K1816" s="5">
        <f t="shared" si="156"/>
        <v>63.992412999999942</v>
      </c>
      <c r="L1816" s="10">
        <f t="shared" si="157"/>
        <v>241</v>
      </c>
    </row>
    <row r="1817" spans="1:12" x14ac:dyDescent="0.25">
      <c r="A1817" s="1">
        <v>36621</v>
      </c>
      <c r="B1817" s="3">
        <v>149.1875</v>
      </c>
      <c r="C1817" s="3">
        <v>0</v>
      </c>
      <c r="D1817" s="3">
        <f t="shared" si="152"/>
        <v>142.29030053999998</v>
      </c>
      <c r="E1817" s="3">
        <f t="shared" si="153"/>
        <v>138.14170262000002</v>
      </c>
      <c r="F1817" s="3"/>
      <c r="G1817" t="str">
        <f t="shared" si="154"/>
        <v>HOLD</v>
      </c>
      <c r="H1817" s="5">
        <f t="shared" si="155"/>
        <v>141.20706850063448</v>
      </c>
      <c r="I1817" s="2">
        <f>IF(G1817="SELL",0,IF(G1817="BUY",ROUNDDOWN((H1816-Parameters!$B$3)/B1817,0),IF(I1816=0,0,I1816+ROUNDDOWN((H1816+I1816*C1817)/B1817,0))))</f>
        <v>195</v>
      </c>
      <c r="K1817" s="5">
        <f t="shared" si="156"/>
        <v>63.992412999999942</v>
      </c>
      <c r="L1817" s="10">
        <f t="shared" si="157"/>
        <v>241</v>
      </c>
    </row>
    <row r="1818" spans="1:12" x14ac:dyDescent="0.25">
      <c r="A1818" s="1">
        <v>36622</v>
      </c>
      <c r="B1818" s="3">
        <v>150.48429899999999</v>
      </c>
      <c r="C1818" s="3">
        <v>0</v>
      </c>
      <c r="D1818" s="3">
        <f t="shared" si="152"/>
        <v>142.48373651999998</v>
      </c>
      <c r="E1818" s="3">
        <f t="shared" si="153"/>
        <v>138.22896809500003</v>
      </c>
      <c r="F1818" s="3"/>
      <c r="G1818" t="str">
        <f t="shared" si="154"/>
        <v>HOLD</v>
      </c>
      <c r="H1818" s="5">
        <f t="shared" si="155"/>
        <v>141.20706850063448</v>
      </c>
      <c r="I1818" s="2">
        <f>IF(G1818="SELL",0,IF(G1818="BUY",ROUNDDOWN((H1817-Parameters!$B$3)/B1818,0),IF(I1817=0,0,I1817+ROUNDDOWN((H1817+I1817*C1818)/B1818,0))))</f>
        <v>195</v>
      </c>
      <c r="K1818" s="5">
        <f t="shared" si="156"/>
        <v>63.992412999999942</v>
      </c>
      <c r="L1818" s="10">
        <f t="shared" si="157"/>
        <v>241</v>
      </c>
    </row>
    <row r="1819" spans="1:12" x14ac:dyDescent="0.25">
      <c r="A1819" s="1">
        <v>36623</v>
      </c>
      <c r="B1819" s="3">
        <v>151.4375</v>
      </c>
      <c r="C1819" s="3">
        <v>0</v>
      </c>
      <c r="D1819" s="3">
        <f t="shared" si="152"/>
        <v>142.70748651999997</v>
      </c>
      <c r="E1819" s="3">
        <f t="shared" si="153"/>
        <v>138.32599957500003</v>
      </c>
      <c r="F1819" s="3"/>
      <c r="G1819" t="str">
        <f t="shared" si="154"/>
        <v>HOLD</v>
      </c>
      <c r="H1819" s="5">
        <f t="shared" si="155"/>
        <v>141.20706850063448</v>
      </c>
      <c r="I1819" s="2">
        <f>IF(G1819="SELL",0,IF(G1819="BUY",ROUNDDOWN((H1818-Parameters!$B$3)/B1819,0),IF(I1818=0,0,I1818+ROUNDDOWN((H1818+I1818*C1819)/B1819,0))))</f>
        <v>195</v>
      </c>
      <c r="K1819" s="5">
        <f t="shared" si="156"/>
        <v>63.992412999999942</v>
      </c>
      <c r="L1819" s="10">
        <f t="shared" si="157"/>
        <v>241</v>
      </c>
    </row>
    <row r="1820" spans="1:12" x14ac:dyDescent="0.25">
      <c r="A1820" s="1">
        <v>36626</v>
      </c>
      <c r="B1820" s="3">
        <v>150.843704</v>
      </c>
      <c r="C1820" s="3">
        <v>0</v>
      </c>
      <c r="D1820" s="3">
        <f t="shared" si="152"/>
        <v>143.00686059999998</v>
      </c>
      <c r="E1820" s="3">
        <f t="shared" si="153"/>
        <v>138.42170262499999</v>
      </c>
      <c r="F1820" s="3"/>
      <c r="G1820" t="str">
        <f t="shared" si="154"/>
        <v>HOLD</v>
      </c>
      <c r="H1820" s="5">
        <f t="shared" si="155"/>
        <v>141.20706850063448</v>
      </c>
      <c r="I1820" s="2">
        <f>IF(G1820="SELL",0,IF(G1820="BUY",ROUNDDOWN((H1819-Parameters!$B$3)/B1820,0),IF(I1819=0,0,I1819+ROUNDDOWN((H1819+I1819*C1820)/B1820,0))))</f>
        <v>195</v>
      </c>
      <c r="K1820" s="5">
        <f t="shared" si="156"/>
        <v>63.992412999999942</v>
      </c>
      <c r="L1820" s="10">
        <f t="shared" si="157"/>
        <v>241</v>
      </c>
    </row>
    <row r="1821" spans="1:12" x14ac:dyDescent="0.25">
      <c r="A1821" s="1">
        <v>36627</v>
      </c>
      <c r="B1821" s="3">
        <v>150.406204</v>
      </c>
      <c r="C1821" s="3">
        <v>0</v>
      </c>
      <c r="D1821" s="3">
        <f t="shared" si="152"/>
        <v>143.22373467999998</v>
      </c>
      <c r="E1821" s="3">
        <f t="shared" si="153"/>
        <v>138.507171145</v>
      </c>
      <c r="F1821" s="3"/>
      <c r="G1821" t="str">
        <f t="shared" si="154"/>
        <v>HOLD</v>
      </c>
      <c r="H1821" s="5">
        <f t="shared" si="155"/>
        <v>141.20706850063448</v>
      </c>
      <c r="I1821" s="2">
        <f>IF(G1821="SELL",0,IF(G1821="BUY",ROUNDDOWN((H1820-Parameters!$B$3)/B1821,0),IF(I1820=0,0,I1820+ROUNDDOWN((H1820+I1820*C1821)/B1821,0))))</f>
        <v>195</v>
      </c>
      <c r="K1821" s="5">
        <f t="shared" si="156"/>
        <v>63.992412999999942</v>
      </c>
      <c r="L1821" s="10">
        <f t="shared" si="157"/>
        <v>241</v>
      </c>
    </row>
    <row r="1822" spans="1:12" x14ac:dyDescent="0.25">
      <c r="A1822" s="1">
        <v>36628</v>
      </c>
      <c r="B1822" s="3">
        <v>146.281204</v>
      </c>
      <c r="C1822" s="3">
        <v>0</v>
      </c>
      <c r="D1822" s="3">
        <f t="shared" si="152"/>
        <v>143.33060875999999</v>
      </c>
      <c r="E1822" s="3">
        <f t="shared" si="153"/>
        <v>138.56576466500002</v>
      </c>
      <c r="F1822" s="3"/>
      <c r="G1822" t="str">
        <f t="shared" si="154"/>
        <v>HOLD</v>
      </c>
      <c r="H1822" s="5">
        <f t="shared" si="155"/>
        <v>141.20706850063448</v>
      </c>
      <c r="I1822" s="2">
        <f>IF(G1822="SELL",0,IF(G1822="BUY",ROUNDDOWN((H1821-Parameters!$B$3)/B1822,0),IF(I1821=0,0,I1821+ROUNDDOWN((H1821+I1821*C1822)/B1822,0))))</f>
        <v>195</v>
      </c>
      <c r="K1822" s="5">
        <f t="shared" si="156"/>
        <v>63.992412999999942</v>
      </c>
      <c r="L1822" s="10">
        <f t="shared" si="157"/>
        <v>241</v>
      </c>
    </row>
    <row r="1823" spans="1:12" x14ac:dyDescent="0.25">
      <c r="A1823" s="1">
        <v>36629</v>
      </c>
      <c r="B1823" s="3">
        <v>144.25</v>
      </c>
      <c r="C1823" s="3">
        <v>0</v>
      </c>
      <c r="D1823" s="3">
        <f t="shared" si="152"/>
        <v>143.39435875999999</v>
      </c>
      <c r="E1823" s="3">
        <f t="shared" si="153"/>
        <v>138.60201466499998</v>
      </c>
      <c r="F1823" s="3"/>
      <c r="G1823" t="str">
        <f t="shared" si="154"/>
        <v>HOLD</v>
      </c>
      <c r="H1823" s="5">
        <f t="shared" si="155"/>
        <v>141.20706850063448</v>
      </c>
      <c r="I1823" s="2">
        <f>IF(G1823="SELL",0,IF(G1823="BUY",ROUNDDOWN((H1822-Parameters!$B$3)/B1823,0),IF(I1822=0,0,I1822+ROUNDDOWN((H1822+I1822*C1823)/B1823,0))))</f>
        <v>195</v>
      </c>
      <c r="K1823" s="5">
        <f t="shared" si="156"/>
        <v>63.992412999999942</v>
      </c>
      <c r="L1823" s="10">
        <f t="shared" si="157"/>
        <v>241</v>
      </c>
    </row>
    <row r="1824" spans="1:12" x14ac:dyDescent="0.25">
      <c r="A1824" s="1">
        <v>36630</v>
      </c>
      <c r="B1824" s="3">
        <v>136</v>
      </c>
      <c r="C1824" s="3">
        <v>0</v>
      </c>
      <c r="D1824" s="3">
        <f t="shared" si="152"/>
        <v>143.25060875999998</v>
      </c>
      <c r="E1824" s="3">
        <f t="shared" si="153"/>
        <v>138.591858645</v>
      </c>
      <c r="F1824" s="3"/>
      <c r="G1824" t="str">
        <f t="shared" si="154"/>
        <v>HOLD</v>
      </c>
      <c r="H1824" s="5">
        <f t="shared" si="155"/>
        <v>5.2070685006344775</v>
      </c>
      <c r="I1824" s="2">
        <f>IF(G1824="SELL",0,IF(G1824="BUY",ROUNDDOWN((H1823-Parameters!$B$3)/B1824,0),IF(I1823=0,0,I1823+ROUNDDOWN((H1823+I1823*C1824)/B1824,0))))</f>
        <v>196</v>
      </c>
      <c r="K1824" s="5">
        <f t="shared" si="156"/>
        <v>63.992412999999942</v>
      </c>
      <c r="L1824" s="10">
        <f t="shared" si="157"/>
        <v>241</v>
      </c>
    </row>
    <row r="1825" spans="1:12" x14ac:dyDescent="0.25">
      <c r="A1825" s="1">
        <v>36633</v>
      </c>
      <c r="B1825" s="3">
        <v>140.75</v>
      </c>
      <c r="C1825" s="3">
        <v>0</v>
      </c>
      <c r="D1825" s="3">
        <f t="shared" si="152"/>
        <v>143.21373467999999</v>
      </c>
      <c r="E1825" s="3">
        <f t="shared" si="153"/>
        <v>138.59857762499999</v>
      </c>
      <c r="F1825" s="3"/>
      <c r="G1825" t="str">
        <f t="shared" si="154"/>
        <v>HOLD</v>
      </c>
      <c r="H1825" s="5">
        <f t="shared" si="155"/>
        <v>5.2070685006344775</v>
      </c>
      <c r="I1825" s="2">
        <f>IF(G1825="SELL",0,IF(G1825="BUY",ROUNDDOWN((H1824-Parameters!$B$3)/B1825,0),IF(I1824=0,0,I1824+ROUNDDOWN((H1824+I1824*C1825)/B1825,0))))</f>
        <v>196</v>
      </c>
      <c r="K1825" s="5">
        <f t="shared" si="156"/>
        <v>63.992412999999942</v>
      </c>
      <c r="L1825" s="10">
        <f t="shared" si="157"/>
        <v>241</v>
      </c>
    </row>
    <row r="1826" spans="1:12" x14ac:dyDescent="0.25">
      <c r="A1826" s="1">
        <v>36634</v>
      </c>
      <c r="B1826" s="3">
        <v>144.468704</v>
      </c>
      <c r="C1826" s="3">
        <v>0</v>
      </c>
      <c r="D1826" s="3">
        <f t="shared" si="152"/>
        <v>143.25560875999997</v>
      </c>
      <c r="E1826" s="3">
        <f t="shared" si="153"/>
        <v>138.62404614499999</v>
      </c>
      <c r="F1826" s="3"/>
      <c r="G1826" t="str">
        <f t="shared" si="154"/>
        <v>HOLD</v>
      </c>
      <c r="H1826" s="5">
        <f t="shared" si="155"/>
        <v>5.2070685006344775</v>
      </c>
      <c r="I1826" s="2">
        <f>IF(G1826="SELL",0,IF(G1826="BUY",ROUNDDOWN((H1825-Parameters!$B$3)/B1826,0),IF(I1825=0,0,I1825+ROUNDDOWN((H1825+I1825*C1826)/B1826,0))))</f>
        <v>196</v>
      </c>
      <c r="K1826" s="5">
        <f t="shared" si="156"/>
        <v>63.992412999999942</v>
      </c>
      <c r="L1826" s="10">
        <f t="shared" si="157"/>
        <v>241</v>
      </c>
    </row>
    <row r="1827" spans="1:12" x14ac:dyDescent="0.25">
      <c r="A1827" s="1">
        <v>36635</v>
      </c>
      <c r="B1827" s="3">
        <v>143.125</v>
      </c>
      <c r="C1827" s="3">
        <v>0</v>
      </c>
      <c r="D1827" s="3">
        <f t="shared" si="152"/>
        <v>143.23185875999997</v>
      </c>
      <c r="E1827" s="3">
        <f t="shared" si="153"/>
        <v>138.64185864499999</v>
      </c>
      <c r="F1827" s="3"/>
      <c r="G1827" t="str">
        <f t="shared" si="154"/>
        <v>HOLD</v>
      </c>
      <c r="H1827" s="5">
        <f t="shared" si="155"/>
        <v>5.2070685006344775</v>
      </c>
      <c r="I1827" s="2">
        <f>IF(G1827="SELL",0,IF(G1827="BUY",ROUNDDOWN((H1826-Parameters!$B$3)/B1827,0),IF(I1826=0,0,I1826+ROUNDDOWN((H1826+I1826*C1827)/B1827,0))))</f>
        <v>196</v>
      </c>
      <c r="K1827" s="5">
        <f t="shared" si="156"/>
        <v>63.992412999999942</v>
      </c>
      <c r="L1827" s="10">
        <f t="shared" si="157"/>
        <v>241</v>
      </c>
    </row>
    <row r="1828" spans="1:12" x14ac:dyDescent="0.25">
      <c r="A1828" s="1">
        <v>36636</v>
      </c>
      <c r="B1828" s="3">
        <v>143.8125</v>
      </c>
      <c r="C1828" s="3">
        <v>0</v>
      </c>
      <c r="D1828" s="3">
        <f t="shared" si="152"/>
        <v>143.28248467999998</v>
      </c>
      <c r="E1828" s="3">
        <f t="shared" si="153"/>
        <v>138.66256214999999</v>
      </c>
      <c r="F1828" s="3"/>
      <c r="G1828" t="str">
        <f t="shared" si="154"/>
        <v>HOLD</v>
      </c>
      <c r="H1828" s="5">
        <f t="shared" si="155"/>
        <v>5.2070685006344775</v>
      </c>
      <c r="I1828" s="2">
        <f>IF(G1828="SELL",0,IF(G1828="BUY",ROUNDDOWN((H1827-Parameters!$B$3)/B1828,0),IF(I1827=0,0,I1827+ROUNDDOWN((H1827+I1827*C1828)/B1828,0))))</f>
        <v>196</v>
      </c>
      <c r="K1828" s="5">
        <f t="shared" si="156"/>
        <v>63.992412999999942</v>
      </c>
      <c r="L1828" s="10">
        <f t="shared" si="157"/>
        <v>241</v>
      </c>
    </row>
    <row r="1829" spans="1:12" x14ac:dyDescent="0.25">
      <c r="A1829" s="1">
        <v>36640</v>
      </c>
      <c r="B1829" s="3">
        <v>142.25</v>
      </c>
      <c r="C1829" s="3">
        <v>0</v>
      </c>
      <c r="D1829" s="3">
        <f t="shared" si="152"/>
        <v>143.29623467999997</v>
      </c>
      <c r="E1829" s="3">
        <f t="shared" si="153"/>
        <v>138.67131215000001</v>
      </c>
      <c r="F1829" s="3"/>
      <c r="G1829" t="str">
        <f t="shared" si="154"/>
        <v>HOLD</v>
      </c>
      <c r="H1829" s="5">
        <f t="shared" si="155"/>
        <v>5.2070685006344775</v>
      </c>
      <c r="I1829" s="2">
        <f>IF(G1829="SELL",0,IF(G1829="BUY",ROUNDDOWN((H1828-Parameters!$B$3)/B1829,0),IF(I1828=0,0,I1828+ROUNDDOWN((H1828+I1828*C1829)/B1829,0))))</f>
        <v>196</v>
      </c>
      <c r="K1829" s="5">
        <f t="shared" si="156"/>
        <v>63.992412999999942</v>
      </c>
      <c r="L1829" s="10">
        <f t="shared" si="157"/>
        <v>241</v>
      </c>
    </row>
    <row r="1830" spans="1:12" x14ac:dyDescent="0.25">
      <c r="A1830" s="1">
        <v>36641</v>
      </c>
      <c r="B1830" s="3">
        <v>148.156204</v>
      </c>
      <c r="C1830" s="3">
        <v>0</v>
      </c>
      <c r="D1830" s="3">
        <f t="shared" si="152"/>
        <v>143.48560875999999</v>
      </c>
      <c r="E1830" s="3">
        <f t="shared" si="153"/>
        <v>138.71271816999999</v>
      </c>
      <c r="F1830" s="3"/>
      <c r="G1830" t="str">
        <f t="shared" si="154"/>
        <v>HOLD</v>
      </c>
      <c r="H1830" s="5">
        <f t="shared" si="155"/>
        <v>5.2070685006344775</v>
      </c>
      <c r="I1830" s="2">
        <f>IF(G1830="SELL",0,IF(G1830="BUY",ROUNDDOWN((H1829-Parameters!$B$3)/B1830,0),IF(I1829=0,0,I1829+ROUNDDOWN((H1829+I1829*C1830)/B1830,0))))</f>
        <v>196</v>
      </c>
      <c r="K1830" s="5">
        <f t="shared" si="156"/>
        <v>63.992412999999942</v>
      </c>
      <c r="L1830" s="10">
        <f t="shared" si="157"/>
        <v>241</v>
      </c>
    </row>
    <row r="1831" spans="1:12" x14ac:dyDescent="0.25">
      <c r="A1831" s="1">
        <v>36642</v>
      </c>
      <c r="B1831" s="3">
        <v>146.48429899999999</v>
      </c>
      <c r="C1831" s="3">
        <v>0</v>
      </c>
      <c r="D1831" s="3">
        <f t="shared" si="152"/>
        <v>143.62529473999996</v>
      </c>
      <c r="E1831" s="3">
        <f t="shared" si="153"/>
        <v>138.74826466499999</v>
      </c>
      <c r="F1831" s="3"/>
      <c r="G1831" t="str">
        <f t="shared" si="154"/>
        <v>HOLD</v>
      </c>
      <c r="H1831" s="5">
        <f t="shared" si="155"/>
        <v>5.2070685006344775</v>
      </c>
      <c r="I1831" s="2">
        <f>IF(G1831="SELL",0,IF(G1831="BUY",ROUNDDOWN((H1830-Parameters!$B$3)/B1831,0),IF(I1830=0,0,I1830+ROUNDDOWN((H1830+I1830*C1831)/B1831,0))))</f>
        <v>196</v>
      </c>
      <c r="K1831" s="5">
        <f t="shared" si="156"/>
        <v>63.992412999999942</v>
      </c>
      <c r="L1831" s="10">
        <f t="shared" si="157"/>
        <v>241</v>
      </c>
    </row>
    <row r="1832" spans="1:12" x14ac:dyDescent="0.25">
      <c r="A1832" s="1">
        <v>36643</v>
      </c>
      <c r="B1832" s="3">
        <v>146</v>
      </c>
      <c r="C1832" s="3">
        <v>0</v>
      </c>
      <c r="D1832" s="3">
        <f t="shared" si="152"/>
        <v>143.72373285999996</v>
      </c>
      <c r="E1832" s="3">
        <f t="shared" si="153"/>
        <v>138.77748364499996</v>
      </c>
      <c r="F1832" s="3"/>
      <c r="G1832" t="str">
        <f t="shared" si="154"/>
        <v>HOLD</v>
      </c>
      <c r="H1832" s="5">
        <f t="shared" si="155"/>
        <v>5.2070685006344775</v>
      </c>
      <c r="I1832" s="2">
        <f>IF(G1832="SELL",0,IF(G1832="BUY",ROUNDDOWN((H1831-Parameters!$B$3)/B1832,0),IF(I1831=0,0,I1831+ROUNDDOWN((H1831+I1831*C1832)/B1832,0))))</f>
        <v>196</v>
      </c>
      <c r="K1832" s="5">
        <f t="shared" si="156"/>
        <v>63.992412999999942</v>
      </c>
      <c r="L1832" s="10">
        <f t="shared" si="157"/>
        <v>241</v>
      </c>
    </row>
    <row r="1833" spans="1:12" x14ac:dyDescent="0.25">
      <c r="A1833" s="1">
        <v>36644</v>
      </c>
      <c r="B1833" s="3">
        <v>145.093704</v>
      </c>
      <c r="C1833" s="3">
        <v>0</v>
      </c>
      <c r="D1833" s="3">
        <f t="shared" si="152"/>
        <v>143.84560693999995</v>
      </c>
      <c r="E1833" s="3">
        <f t="shared" si="153"/>
        <v>138.79771816999997</v>
      </c>
      <c r="F1833" s="3"/>
      <c r="G1833" t="str">
        <f t="shared" si="154"/>
        <v>HOLD</v>
      </c>
      <c r="H1833" s="5">
        <f t="shared" si="155"/>
        <v>5.2070685006344775</v>
      </c>
      <c r="I1833" s="2">
        <f>IF(G1833="SELL",0,IF(G1833="BUY",ROUNDDOWN((H1832-Parameters!$B$3)/B1833,0),IF(I1832=0,0,I1832+ROUNDDOWN((H1832+I1832*C1833)/B1833,0))))</f>
        <v>196</v>
      </c>
      <c r="K1833" s="5">
        <f t="shared" si="156"/>
        <v>63.992412999999942</v>
      </c>
      <c r="L1833" s="10">
        <f t="shared" si="157"/>
        <v>241</v>
      </c>
    </row>
    <row r="1834" spans="1:12" x14ac:dyDescent="0.25">
      <c r="A1834" s="1">
        <v>36647</v>
      </c>
      <c r="B1834" s="3">
        <v>147.0625</v>
      </c>
      <c r="C1834" s="3">
        <v>0</v>
      </c>
      <c r="D1834" s="3">
        <f t="shared" si="152"/>
        <v>144.02123285999997</v>
      </c>
      <c r="E1834" s="3">
        <f t="shared" si="153"/>
        <v>138.82396816999997</v>
      </c>
      <c r="F1834" s="3"/>
      <c r="G1834" t="str">
        <f t="shared" si="154"/>
        <v>HOLD</v>
      </c>
      <c r="H1834" s="5">
        <f t="shared" si="155"/>
        <v>5.2070685006344775</v>
      </c>
      <c r="I1834" s="2">
        <f>IF(G1834="SELL",0,IF(G1834="BUY",ROUNDDOWN((H1833-Parameters!$B$3)/B1834,0),IF(I1833=0,0,I1833+ROUNDDOWN((H1833+I1833*C1834)/B1834,0))))</f>
        <v>196</v>
      </c>
      <c r="K1834" s="5">
        <f t="shared" si="156"/>
        <v>63.992412999999942</v>
      </c>
      <c r="L1834" s="10">
        <f t="shared" si="157"/>
        <v>241</v>
      </c>
    </row>
    <row r="1835" spans="1:12" x14ac:dyDescent="0.25">
      <c r="A1835" s="1">
        <v>36648</v>
      </c>
      <c r="B1835" s="3">
        <v>144.125</v>
      </c>
      <c r="C1835" s="3">
        <v>0</v>
      </c>
      <c r="D1835" s="3">
        <f t="shared" si="152"/>
        <v>144.19748285999995</v>
      </c>
      <c r="E1835" s="3">
        <f t="shared" si="153"/>
        <v>138.84021816999996</v>
      </c>
      <c r="F1835" s="3"/>
      <c r="G1835" t="str">
        <f t="shared" si="154"/>
        <v>HOLD</v>
      </c>
      <c r="H1835" s="5">
        <f t="shared" si="155"/>
        <v>5.2070685006344775</v>
      </c>
      <c r="I1835" s="2">
        <f>IF(G1835="SELL",0,IF(G1835="BUY",ROUNDDOWN((H1834-Parameters!$B$3)/B1835,0),IF(I1834=0,0,I1834+ROUNDDOWN((H1834+I1834*C1835)/B1835,0))))</f>
        <v>196</v>
      </c>
      <c r="K1835" s="5">
        <f t="shared" si="156"/>
        <v>63.992412999999942</v>
      </c>
      <c r="L1835" s="10">
        <f t="shared" si="157"/>
        <v>241</v>
      </c>
    </row>
    <row r="1836" spans="1:12" x14ac:dyDescent="0.25">
      <c r="A1836" s="1">
        <v>36649</v>
      </c>
      <c r="B1836" s="3">
        <v>140.75</v>
      </c>
      <c r="C1836" s="3">
        <v>0</v>
      </c>
      <c r="D1836" s="3">
        <f t="shared" si="152"/>
        <v>144.31310877999996</v>
      </c>
      <c r="E1836" s="3">
        <f t="shared" si="153"/>
        <v>138.85404667499998</v>
      </c>
      <c r="F1836" s="3"/>
      <c r="G1836" t="str">
        <f t="shared" si="154"/>
        <v>HOLD</v>
      </c>
      <c r="H1836" s="5">
        <f t="shared" si="155"/>
        <v>5.2070685006344775</v>
      </c>
      <c r="I1836" s="2">
        <f>IF(G1836="SELL",0,IF(G1836="BUY",ROUNDDOWN((H1835-Parameters!$B$3)/B1836,0),IF(I1835=0,0,I1835+ROUNDDOWN((H1835+I1835*C1836)/B1836,0))))</f>
        <v>196</v>
      </c>
      <c r="K1836" s="5">
        <f t="shared" si="156"/>
        <v>63.992412999999942</v>
      </c>
      <c r="L1836" s="10">
        <f t="shared" si="157"/>
        <v>241</v>
      </c>
    </row>
    <row r="1837" spans="1:12" x14ac:dyDescent="0.25">
      <c r="A1837" s="1">
        <v>36650</v>
      </c>
      <c r="B1837" s="3">
        <v>141.8125</v>
      </c>
      <c r="C1837" s="3">
        <v>0</v>
      </c>
      <c r="D1837" s="3">
        <f t="shared" si="152"/>
        <v>144.41810877999995</v>
      </c>
      <c r="E1837" s="3">
        <f t="shared" si="153"/>
        <v>138.87396870499995</v>
      </c>
      <c r="F1837" s="3"/>
      <c r="G1837" t="str">
        <f t="shared" si="154"/>
        <v>HOLD</v>
      </c>
      <c r="H1837" s="5">
        <f t="shared" si="155"/>
        <v>5.2070685006344775</v>
      </c>
      <c r="I1837" s="2">
        <f>IF(G1837="SELL",0,IF(G1837="BUY",ROUNDDOWN((H1836-Parameters!$B$3)/B1837,0),IF(I1836=0,0,I1836+ROUNDDOWN((H1836+I1836*C1837)/B1837,0))))</f>
        <v>196</v>
      </c>
      <c r="K1837" s="5">
        <f t="shared" si="156"/>
        <v>63.992412999999942</v>
      </c>
      <c r="L1837" s="10">
        <f t="shared" si="157"/>
        <v>241</v>
      </c>
    </row>
    <row r="1838" spans="1:12" x14ac:dyDescent="0.25">
      <c r="A1838" s="1">
        <v>36651</v>
      </c>
      <c r="B1838" s="3">
        <v>143.531204</v>
      </c>
      <c r="C1838" s="3">
        <v>0</v>
      </c>
      <c r="D1838" s="3">
        <f t="shared" si="152"/>
        <v>144.61248285999997</v>
      </c>
      <c r="E1838" s="3">
        <f t="shared" si="153"/>
        <v>138.91154675499996</v>
      </c>
      <c r="F1838" s="3"/>
      <c r="G1838" t="str">
        <f t="shared" si="154"/>
        <v>HOLD</v>
      </c>
      <c r="H1838" s="5">
        <f t="shared" si="155"/>
        <v>5.2070685006344775</v>
      </c>
      <c r="I1838" s="2">
        <f>IF(G1838="SELL",0,IF(G1838="BUY",ROUNDDOWN((H1837-Parameters!$B$3)/B1838,0),IF(I1837=0,0,I1837+ROUNDDOWN((H1837+I1837*C1838)/B1838,0))))</f>
        <v>196</v>
      </c>
      <c r="K1838" s="5">
        <f t="shared" si="156"/>
        <v>63.992412999999942</v>
      </c>
      <c r="L1838" s="10">
        <f t="shared" si="157"/>
        <v>241</v>
      </c>
    </row>
    <row r="1839" spans="1:12" x14ac:dyDescent="0.25">
      <c r="A1839" s="1">
        <v>36654</v>
      </c>
      <c r="B1839" s="3">
        <v>142.45309399999999</v>
      </c>
      <c r="C1839" s="3">
        <v>0</v>
      </c>
      <c r="D1839" s="3">
        <f t="shared" si="152"/>
        <v>144.79498285999998</v>
      </c>
      <c r="E1839" s="3">
        <f t="shared" si="153"/>
        <v>138.94506222499996</v>
      </c>
      <c r="F1839" s="3"/>
      <c r="G1839" t="str">
        <f t="shared" si="154"/>
        <v>HOLD</v>
      </c>
      <c r="H1839" s="5">
        <f t="shared" si="155"/>
        <v>5.2070685006344775</v>
      </c>
      <c r="I1839" s="2">
        <f>IF(G1839="SELL",0,IF(G1839="BUY",ROUNDDOWN((H1838-Parameters!$B$3)/B1839,0),IF(I1838=0,0,I1838+ROUNDDOWN((H1838+I1838*C1839)/B1839,0))))</f>
        <v>196</v>
      </c>
      <c r="K1839" s="5">
        <f t="shared" si="156"/>
        <v>63.992412999999942</v>
      </c>
      <c r="L1839" s="10">
        <f t="shared" si="157"/>
        <v>241</v>
      </c>
    </row>
    <row r="1840" spans="1:12" x14ac:dyDescent="0.25">
      <c r="A1840" s="1">
        <v>36655</v>
      </c>
      <c r="B1840" s="3">
        <v>141.3125</v>
      </c>
      <c r="C1840" s="3">
        <v>0</v>
      </c>
      <c r="D1840" s="3">
        <f t="shared" si="152"/>
        <v>144.89873286</v>
      </c>
      <c r="E1840" s="3">
        <f t="shared" si="153"/>
        <v>138.97787472499996</v>
      </c>
      <c r="F1840" s="3"/>
      <c r="G1840" t="str">
        <f t="shared" si="154"/>
        <v>HOLD</v>
      </c>
      <c r="H1840" s="5">
        <f t="shared" si="155"/>
        <v>5.2070685006344775</v>
      </c>
      <c r="I1840" s="2">
        <f>IF(G1840="SELL",0,IF(G1840="BUY",ROUNDDOWN((H1839-Parameters!$B$3)/B1840,0),IF(I1839=0,0,I1839+ROUNDDOWN((H1839+I1839*C1840)/B1840,0))))</f>
        <v>196</v>
      </c>
      <c r="K1840" s="5">
        <f t="shared" si="156"/>
        <v>63.992412999999942</v>
      </c>
      <c r="L1840" s="10">
        <f t="shared" si="157"/>
        <v>241</v>
      </c>
    </row>
    <row r="1841" spans="1:12" x14ac:dyDescent="0.25">
      <c r="A1841" s="1">
        <v>36656</v>
      </c>
      <c r="B1841" s="3">
        <v>138.125</v>
      </c>
      <c r="C1841" s="3">
        <v>0</v>
      </c>
      <c r="D1841" s="3">
        <f t="shared" si="152"/>
        <v>144.91248285999998</v>
      </c>
      <c r="E1841" s="3">
        <f t="shared" si="153"/>
        <v>138.98912472499995</v>
      </c>
      <c r="F1841" s="3"/>
      <c r="G1841" t="str">
        <f t="shared" si="154"/>
        <v>HOLD</v>
      </c>
      <c r="H1841" s="5">
        <f t="shared" si="155"/>
        <v>5.2070685006344775</v>
      </c>
      <c r="I1841" s="2">
        <f>IF(G1841="SELL",0,IF(G1841="BUY",ROUNDDOWN((H1840-Parameters!$B$3)/B1841,0),IF(I1840=0,0,I1840+ROUNDDOWN((H1840+I1840*C1841)/B1841,0))))</f>
        <v>196</v>
      </c>
      <c r="K1841" s="5">
        <f t="shared" si="156"/>
        <v>63.992412999999942</v>
      </c>
      <c r="L1841" s="10">
        <f t="shared" si="157"/>
        <v>241</v>
      </c>
    </row>
    <row r="1842" spans="1:12" x14ac:dyDescent="0.25">
      <c r="A1842" s="1">
        <v>36657</v>
      </c>
      <c r="B1842" s="3">
        <v>141.281204</v>
      </c>
      <c r="C1842" s="3">
        <v>0</v>
      </c>
      <c r="D1842" s="3">
        <f t="shared" si="152"/>
        <v>144.96935693999998</v>
      </c>
      <c r="E1842" s="3">
        <f t="shared" si="153"/>
        <v>139.01396824499997</v>
      </c>
      <c r="F1842" s="3"/>
      <c r="G1842" t="str">
        <f t="shared" si="154"/>
        <v>HOLD</v>
      </c>
      <c r="H1842" s="5">
        <f t="shared" si="155"/>
        <v>5.2070685006344775</v>
      </c>
      <c r="I1842" s="2">
        <f>IF(G1842="SELL",0,IF(G1842="BUY",ROUNDDOWN((H1841-Parameters!$B$3)/B1842,0),IF(I1841=0,0,I1841+ROUNDDOWN((H1841+I1841*C1842)/B1842,0))))</f>
        <v>196</v>
      </c>
      <c r="K1842" s="5">
        <f t="shared" si="156"/>
        <v>63.992412999999942</v>
      </c>
      <c r="L1842" s="10">
        <f t="shared" si="157"/>
        <v>241</v>
      </c>
    </row>
    <row r="1843" spans="1:12" x14ac:dyDescent="0.25">
      <c r="A1843" s="1">
        <v>36658</v>
      </c>
      <c r="B1843" s="3">
        <v>142.8125</v>
      </c>
      <c r="C1843" s="3">
        <v>0</v>
      </c>
      <c r="D1843" s="3">
        <f t="shared" si="152"/>
        <v>145.05498286</v>
      </c>
      <c r="E1843" s="3">
        <f t="shared" si="153"/>
        <v>139.05599972499996</v>
      </c>
      <c r="F1843" s="3"/>
      <c r="G1843" t="str">
        <f t="shared" si="154"/>
        <v>HOLD</v>
      </c>
      <c r="H1843" s="5">
        <f t="shared" si="155"/>
        <v>5.2070685006344775</v>
      </c>
      <c r="I1843" s="2">
        <f>IF(G1843="SELL",0,IF(G1843="BUY",ROUNDDOWN((H1842-Parameters!$B$3)/B1843,0),IF(I1842=0,0,I1842+ROUNDDOWN((H1842+I1842*C1843)/B1843,0))))</f>
        <v>196</v>
      </c>
      <c r="K1843" s="5">
        <f t="shared" si="156"/>
        <v>63.992412999999942</v>
      </c>
      <c r="L1843" s="10">
        <f t="shared" si="157"/>
        <v>241</v>
      </c>
    </row>
    <row r="1844" spans="1:12" x14ac:dyDescent="0.25">
      <c r="A1844" s="1">
        <v>36661</v>
      </c>
      <c r="B1844" s="3">
        <v>145.281204</v>
      </c>
      <c r="C1844" s="3">
        <v>0</v>
      </c>
      <c r="D1844" s="3">
        <f t="shared" si="152"/>
        <v>145.13810693999997</v>
      </c>
      <c r="E1844" s="3">
        <f t="shared" si="153"/>
        <v>139.11865574499996</v>
      </c>
      <c r="F1844" s="3"/>
      <c r="G1844" t="str">
        <f t="shared" si="154"/>
        <v>HOLD</v>
      </c>
      <c r="H1844" s="5">
        <f t="shared" si="155"/>
        <v>5.2070685006344775</v>
      </c>
      <c r="I1844" s="2">
        <f>IF(G1844="SELL",0,IF(G1844="BUY",ROUNDDOWN((H1843-Parameters!$B$3)/B1844,0),IF(I1843=0,0,I1843+ROUNDDOWN((H1843+I1843*C1844)/B1844,0))))</f>
        <v>196</v>
      </c>
      <c r="K1844" s="5">
        <f t="shared" si="156"/>
        <v>63.992412999999942</v>
      </c>
      <c r="L1844" s="10">
        <f t="shared" si="157"/>
        <v>241</v>
      </c>
    </row>
    <row r="1845" spans="1:12" x14ac:dyDescent="0.25">
      <c r="A1845" s="1">
        <v>36662</v>
      </c>
      <c r="B1845" s="3">
        <v>146.6875</v>
      </c>
      <c r="C1845" s="3">
        <v>0</v>
      </c>
      <c r="D1845" s="3">
        <f t="shared" ref="D1845:D1908" si="158">AVERAGE(B1796:B1845)</f>
        <v>145.27685693999999</v>
      </c>
      <c r="E1845" s="3">
        <f t="shared" si="153"/>
        <v>139.18678074499996</v>
      </c>
      <c r="F1845" s="3"/>
      <c r="G1845" t="str">
        <f t="shared" si="154"/>
        <v>HOLD</v>
      </c>
      <c r="H1845" s="5">
        <f t="shared" si="155"/>
        <v>5.2070685006344775</v>
      </c>
      <c r="I1845" s="2">
        <f>IF(G1845="SELL",0,IF(G1845="BUY",ROUNDDOWN((H1844-Parameters!$B$3)/B1845,0),IF(I1844=0,0,I1844+ROUNDDOWN((H1844+I1844*C1845)/B1845,0))))</f>
        <v>196</v>
      </c>
      <c r="K1845" s="5">
        <f t="shared" si="156"/>
        <v>63.992412999999942</v>
      </c>
      <c r="L1845" s="10">
        <f t="shared" si="157"/>
        <v>241</v>
      </c>
    </row>
    <row r="1846" spans="1:12" x14ac:dyDescent="0.25">
      <c r="A1846" s="1">
        <v>36663</v>
      </c>
      <c r="B1846" s="3">
        <v>145.156204</v>
      </c>
      <c r="C1846" s="3">
        <v>0</v>
      </c>
      <c r="D1846" s="3">
        <f t="shared" si="158"/>
        <v>145.43904504</v>
      </c>
      <c r="E1846" s="3">
        <f t="shared" si="153"/>
        <v>139.25037426499995</v>
      </c>
      <c r="F1846" s="3"/>
      <c r="G1846" t="str">
        <f t="shared" si="154"/>
        <v>HOLD</v>
      </c>
      <c r="H1846" s="5">
        <f t="shared" si="155"/>
        <v>5.2070685006344775</v>
      </c>
      <c r="I1846" s="2">
        <f>IF(G1846="SELL",0,IF(G1846="BUY",ROUNDDOWN((H1845-Parameters!$B$3)/B1846,0),IF(I1845=0,0,I1845+ROUNDDOWN((H1845+I1845*C1846)/B1846,0))))</f>
        <v>196</v>
      </c>
      <c r="K1846" s="5">
        <f t="shared" si="156"/>
        <v>63.992412999999942</v>
      </c>
      <c r="L1846" s="10">
        <f t="shared" si="157"/>
        <v>241</v>
      </c>
    </row>
    <row r="1847" spans="1:12" x14ac:dyDescent="0.25">
      <c r="A1847" s="1">
        <v>36664</v>
      </c>
      <c r="B1847" s="3">
        <v>143.375</v>
      </c>
      <c r="C1847" s="3">
        <v>0</v>
      </c>
      <c r="D1847" s="3">
        <f t="shared" si="158"/>
        <v>145.56904503999999</v>
      </c>
      <c r="E1847" s="3">
        <f t="shared" si="153"/>
        <v>139.31412426499995</v>
      </c>
      <c r="F1847" s="3"/>
      <c r="G1847" t="str">
        <f t="shared" si="154"/>
        <v>HOLD</v>
      </c>
      <c r="H1847" s="5">
        <f t="shared" si="155"/>
        <v>5.2070685006344775</v>
      </c>
      <c r="I1847" s="2">
        <f>IF(G1847="SELL",0,IF(G1847="BUY",ROUNDDOWN((H1846-Parameters!$B$3)/B1847,0),IF(I1846=0,0,I1846+ROUNDDOWN((H1846+I1846*C1847)/B1847,0))))</f>
        <v>196</v>
      </c>
      <c r="K1847" s="5">
        <f t="shared" si="156"/>
        <v>63.992412999999942</v>
      </c>
      <c r="L1847" s="10">
        <f t="shared" si="157"/>
        <v>241</v>
      </c>
    </row>
    <row r="1848" spans="1:12" x14ac:dyDescent="0.25">
      <c r="A1848" s="1">
        <v>36665</v>
      </c>
      <c r="B1848" s="3">
        <v>141.125</v>
      </c>
      <c r="C1848" s="3">
        <v>0</v>
      </c>
      <c r="D1848" s="3">
        <f t="shared" si="158"/>
        <v>145.57404503999999</v>
      </c>
      <c r="E1848" s="3">
        <f t="shared" si="153"/>
        <v>139.36068676499997</v>
      </c>
      <c r="F1848" s="3"/>
      <c r="G1848" t="str">
        <f t="shared" si="154"/>
        <v>HOLD</v>
      </c>
      <c r="H1848" s="5">
        <f t="shared" si="155"/>
        <v>5.2070685006344775</v>
      </c>
      <c r="I1848" s="2">
        <f>IF(G1848="SELL",0,IF(G1848="BUY",ROUNDDOWN((H1847-Parameters!$B$3)/B1848,0),IF(I1847=0,0,I1847+ROUNDDOWN((H1847+I1847*C1848)/B1848,0))))</f>
        <v>196</v>
      </c>
      <c r="K1848" s="5">
        <f t="shared" si="156"/>
        <v>63.992412999999942</v>
      </c>
      <c r="L1848" s="10">
        <f t="shared" si="157"/>
        <v>241</v>
      </c>
    </row>
    <row r="1849" spans="1:12" x14ac:dyDescent="0.25">
      <c r="A1849" s="1">
        <v>36668</v>
      </c>
      <c r="B1849" s="3">
        <v>140.0625</v>
      </c>
      <c r="C1849" s="3">
        <v>0</v>
      </c>
      <c r="D1849" s="3">
        <f t="shared" si="158"/>
        <v>145.57279503999999</v>
      </c>
      <c r="E1849" s="3">
        <f t="shared" si="153"/>
        <v>139.40912426499995</v>
      </c>
      <c r="F1849" s="3"/>
      <c r="G1849" t="str">
        <f t="shared" si="154"/>
        <v>HOLD</v>
      </c>
      <c r="H1849" s="5">
        <f t="shared" si="155"/>
        <v>5.2070685006344775</v>
      </c>
      <c r="I1849" s="2">
        <f>IF(G1849="SELL",0,IF(G1849="BUY",ROUNDDOWN((H1848-Parameters!$B$3)/B1849,0),IF(I1848=0,0,I1848+ROUNDDOWN((H1848+I1848*C1849)/B1849,0))))</f>
        <v>196</v>
      </c>
      <c r="K1849" s="5">
        <f t="shared" si="156"/>
        <v>63.992412999999942</v>
      </c>
      <c r="L1849" s="10">
        <f t="shared" si="157"/>
        <v>241</v>
      </c>
    </row>
    <row r="1850" spans="1:12" x14ac:dyDescent="0.25">
      <c r="A1850" s="1">
        <v>36669</v>
      </c>
      <c r="B1850" s="3">
        <v>138</v>
      </c>
      <c r="C1850" s="3">
        <v>0</v>
      </c>
      <c r="D1850" s="3">
        <f t="shared" si="158"/>
        <v>145.56092095999998</v>
      </c>
      <c r="E1850" s="3">
        <f t="shared" si="153"/>
        <v>139.44865574499997</v>
      </c>
      <c r="F1850" s="3"/>
      <c r="G1850" t="str">
        <f t="shared" si="154"/>
        <v>HOLD</v>
      </c>
      <c r="H1850" s="5">
        <f t="shared" si="155"/>
        <v>5.2070685006344775</v>
      </c>
      <c r="I1850" s="2">
        <f>IF(G1850="SELL",0,IF(G1850="BUY",ROUNDDOWN((H1849-Parameters!$B$3)/B1850,0),IF(I1849=0,0,I1849+ROUNDDOWN((H1849+I1849*C1850)/B1850,0))))</f>
        <v>196</v>
      </c>
      <c r="K1850" s="5">
        <f t="shared" si="156"/>
        <v>63.992412999999942</v>
      </c>
      <c r="L1850" s="10">
        <f t="shared" si="157"/>
        <v>241</v>
      </c>
    </row>
    <row r="1851" spans="1:12" x14ac:dyDescent="0.25">
      <c r="A1851" s="1">
        <v>36670</v>
      </c>
      <c r="B1851" s="3">
        <v>140.25</v>
      </c>
      <c r="C1851" s="3">
        <v>0</v>
      </c>
      <c r="D1851" s="3">
        <f t="shared" si="158"/>
        <v>145.63342096</v>
      </c>
      <c r="E1851" s="3">
        <f t="shared" si="153"/>
        <v>139.50662472499997</v>
      </c>
      <c r="F1851" s="3"/>
      <c r="G1851" t="str">
        <f t="shared" si="154"/>
        <v>HOLD</v>
      </c>
      <c r="H1851" s="5">
        <f t="shared" si="155"/>
        <v>5.2070685006344775</v>
      </c>
      <c r="I1851" s="2">
        <f>IF(G1851="SELL",0,IF(G1851="BUY",ROUNDDOWN((H1850-Parameters!$B$3)/B1851,0),IF(I1850=0,0,I1850+ROUNDDOWN((H1850+I1850*C1851)/B1851,0))))</f>
        <v>196</v>
      </c>
      <c r="K1851" s="5">
        <f t="shared" si="156"/>
        <v>63.992412999999942</v>
      </c>
      <c r="L1851" s="10">
        <f t="shared" si="157"/>
        <v>241</v>
      </c>
    </row>
    <row r="1852" spans="1:12" x14ac:dyDescent="0.25">
      <c r="A1852" s="1">
        <v>36671</v>
      </c>
      <c r="B1852" s="3">
        <v>137.843704</v>
      </c>
      <c r="C1852" s="3">
        <v>0</v>
      </c>
      <c r="D1852" s="3">
        <f t="shared" si="158"/>
        <v>145.59404503999997</v>
      </c>
      <c r="E1852" s="3">
        <f t="shared" si="153"/>
        <v>139.54474972499995</v>
      </c>
      <c r="F1852" s="3"/>
      <c r="G1852" t="str">
        <f t="shared" si="154"/>
        <v>HOLD</v>
      </c>
      <c r="H1852" s="5">
        <f t="shared" si="155"/>
        <v>5.2070685006344775</v>
      </c>
      <c r="I1852" s="2">
        <f>IF(G1852="SELL",0,IF(G1852="BUY",ROUNDDOWN((H1851-Parameters!$B$3)/B1852,0),IF(I1851=0,0,I1851+ROUNDDOWN((H1851+I1851*C1852)/B1852,0))))</f>
        <v>196</v>
      </c>
      <c r="K1852" s="5">
        <f t="shared" si="156"/>
        <v>63.992412999999942</v>
      </c>
      <c r="L1852" s="10">
        <f t="shared" si="157"/>
        <v>241</v>
      </c>
    </row>
    <row r="1853" spans="1:12" x14ac:dyDescent="0.25">
      <c r="A1853" s="1">
        <v>36672</v>
      </c>
      <c r="B1853" s="3">
        <v>138</v>
      </c>
      <c r="C1853" s="3">
        <v>0</v>
      </c>
      <c r="D1853" s="3">
        <f t="shared" si="158"/>
        <v>145.42717095999998</v>
      </c>
      <c r="E1853" s="3">
        <f t="shared" si="153"/>
        <v>139.58404675499995</v>
      </c>
      <c r="F1853" s="3"/>
      <c r="G1853" t="str">
        <f t="shared" si="154"/>
        <v>HOLD</v>
      </c>
      <c r="H1853" s="5">
        <f t="shared" si="155"/>
        <v>5.2070685006344775</v>
      </c>
      <c r="I1853" s="2">
        <f>IF(G1853="SELL",0,IF(G1853="BUY",ROUNDDOWN((H1852-Parameters!$B$3)/B1853,0),IF(I1852=0,0,I1852+ROUNDDOWN((H1852+I1852*C1853)/B1853,0))))</f>
        <v>196</v>
      </c>
      <c r="K1853" s="5">
        <f t="shared" si="156"/>
        <v>63.992412999999942</v>
      </c>
      <c r="L1853" s="10">
        <f t="shared" si="157"/>
        <v>241</v>
      </c>
    </row>
    <row r="1854" spans="1:12" x14ac:dyDescent="0.25">
      <c r="A1854" s="1">
        <v>36676</v>
      </c>
      <c r="B1854" s="3">
        <v>142.5</v>
      </c>
      <c r="C1854" s="3">
        <v>0</v>
      </c>
      <c r="D1854" s="3">
        <f t="shared" si="158"/>
        <v>145.33842096000001</v>
      </c>
      <c r="E1854" s="3">
        <f t="shared" si="153"/>
        <v>139.63076573499995</v>
      </c>
      <c r="F1854" s="3"/>
      <c r="G1854" t="str">
        <f t="shared" si="154"/>
        <v>HOLD</v>
      </c>
      <c r="H1854" s="5">
        <f t="shared" si="155"/>
        <v>5.2070685006344775</v>
      </c>
      <c r="I1854" s="2">
        <f>IF(G1854="SELL",0,IF(G1854="BUY",ROUNDDOWN((H1853-Parameters!$B$3)/B1854,0),IF(I1853=0,0,I1853+ROUNDDOWN((H1853+I1853*C1854)/B1854,0))))</f>
        <v>196</v>
      </c>
      <c r="K1854" s="5">
        <f t="shared" si="156"/>
        <v>63.992412999999942</v>
      </c>
      <c r="L1854" s="10">
        <f t="shared" si="157"/>
        <v>241</v>
      </c>
    </row>
    <row r="1855" spans="1:12" x14ac:dyDescent="0.25">
      <c r="A1855" s="1">
        <v>36677</v>
      </c>
      <c r="B1855" s="3">
        <v>142.8125</v>
      </c>
      <c r="C1855" s="3">
        <v>0</v>
      </c>
      <c r="D1855" s="3">
        <f t="shared" si="158"/>
        <v>145.27092096000001</v>
      </c>
      <c r="E1855" s="3">
        <f t="shared" si="153"/>
        <v>139.67607823499995</v>
      </c>
      <c r="F1855" s="3"/>
      <c r="G1855" t="str">
        <f t="shared" si="154"/>
        <v>HOLD</v>
      </c>
      <c r="H1855" s="5">
        <f t="shared" si="155"/>
        <v>5.2070685006344775</v>
      </c>
      <c r="I1855" s="2">
        <f>IF(G1855="SELL",0,IF(G1855="BUY",ROUNDDOWN((H1854-Parameters!$B$3)/B1855,0),IF(I1854=0,0,I1854+ROUNDDOWN((H1854+I1854*C1855)/B1855,0))))</f>
        <v>196</v>
      </c>
      <c r="K1855" s="5">
        <f t="shared" si="156"/>
        <v>63.992412999999942</v>
      </c>
      <c r="L1855" s="10">
        <f t="shared" si="157"/>
        <v>241</v>
      </c>
    </row>
    <row r="1856" spans="1:12" x14ac:dyDescent="0.25">
      <c r="A1856" s="1">
        <v>36678</v>
      </c>
      <c r="B1856" s="3">
        <v>145.3125</v>
      </c>
      <c r="C1856" s="3">
        <v>0</v>
      </c>
      <c r="D1856" s="3">
        <f t="shared" si="158"/>
        <v>145.19342096</v>
      </c>
      <c r="E1856" s="3">
        <f t="shared" si="153"/>
        <v>139.72951573499995</v>
      </c>
      <c r="F1856" s="3"/>
      <c r="G1856" t="str">
        <f t="shared" si="154"/>
        <v>HOLD</v>
      </c>
      <c r="H1856" s="5">
        <f t="shared" si="155"/>
        <v>5.2070685006344775</v>
      </c>
      <c r="I1856" s="2">
        <f>IF(G1856="SELL",0,IF(G1856="BUY",ROUNDDOWN((H1855-Parameters!$B$3)/B1856,0),IF(I1855=0,0,I1855+ROUNDDOWN((H1855+I1855*C1856)/B1856,0))))</f>
        <v>196</v>
      </c>
      <c r="K1856" s="5">
        <f t="shared" si="156"/>
        <v>63.992412999999942</v>
      </c>
      <c r="L1856" s="10">
        <f t="shared" si="157"/>
        <v>241</v>
      </c>
    </row>
    <row r="1857" spans="1:12" x14ac:dyDescent="0.25">
      <c r="A1857" s="1">
        <v>36679</v>
      </c>
      <c r="B1857" s="3">
        <v>147.843704</v>
      </c>
      <c r="C1857" s="3">
        <v>0</v>
      </c>
      <c r="D1857" s="3">
        <f t="shared" si="158"/>
        <v>145.14842095999998</v>
      </c>
      <c r="E1857" s="3">
        <f t="shared" si="153"/>
        <v>139.80045323499996</v>
      </c>
      <c r="F1857" s="3"/>
      <c r="G1857" t="str">
        <f t="shared" si="154"/>
        <v>HOLD</v>
      </c>
      <c r="H1857" s="5">
        <f t="shared" si="155"/>
        <v>5.2070685006344775</v>
      </c>
      <c r="I1857" s="2">
        <f>IF(G1857="SELL",0,IF(G1857="BUY",ROUNDDOWN((H1856-Parameters!$B$3)/B1857,0),IF(I1856=0,0,I1856+ROUNDDOWN((H1856+I1856*C1857)/B1857,0))))</f>
        <v>196</v>
      </c>
      <c r="K1857" s="5">
        <f t="shared" si="156"/>
        <v>63.992412999999942</v>
      </c>
      <c r="L1857" s="10">
        <f t="shared" si="157"/>
        <v>241</v>
      </c>
    </row>
    <row r="1858" spans="1:12" x14ac:dyDescent="0.25">
      <c r="A1858" s="1">
        <v>36682</v>
      </c>
      <c r="B1858" s="3">
        <v>147.125</v>
      </c>
      <c r="C1858" s="3">
        <v>0</v>
      </c>
      <c r="D1858" s="3">
        <f t="shared" si="158"/>
        <v>145.03779687999997</v>
      </c>
      <c r="E1858" s="3">
        <f t="shared" si="153"/>
        <v>139.87326573499996</v>
      </c>
      <c r="F1858" s="3"/>
      <c r="G1858" t="str">
        <f t="shared" si="154"/>
        <v>HOLD</v>
      </c>
      <c r="H1858" s="5">
        <f t="shared" si="155"/>
        <v>5.2070685006344775</v>
      </c>
      <c r="I1858" s="2">
        <f>IF(G1858="SELL",0,IF(G1858="BUY",ROUNDDOWN((H1857-Parameters!$B$3)/B1858,0),IF(I1857=0,0,I1857+ROUNDDOWN((H1857+I1857*C1858)/B1858,0))))</f>
        <v>196</v>
      </c>
      <c r="K1858" s="5">
        <f t="shared" si="156"/>
        <v>63.992412999999942</v>
      </c>
      <c r="L1858" s="10">
        <f t="shared" si="157"/>
        <v>241</v>
      </c>
    </row>
    <row r="1859" spans="1:12" x14ac:dyDescent="0.25">
      <c r="A1859" s="1">
        <v>36683</v>
      </c>
      <c r="B1859" s="3">
        <v>146.468704</v>
      </c>
      <c r="C1859" s="3">
        <v>0</v>
      </c>
      <c r="D1859" s="3">
        <f t="shared" si="158"/>
        <v>144.89592095999998</v>
      </c>
      <c r="E1859" s="3">
        <f t="shared" si="153"/>
        <v>139.93607823499994</v>
      </c>
      <c r="F1859" s="3"/>
      <c r="G1859" t="str">
        <f t="shared" si="154"/>
        <v>HOLD</v>
      </c>
      <c r="H1859" s="5">
        <f t="shared" si="155"/>
        <v>5.2070685006344775</v>
      </c>
      <c r="I1859" s="2">
        <f>IF(G1859="SELL",0,IF(G1859="BUY",ROUNDDOWN((H1858-Parameters!$B$3)/B1859,0),IF(I1858=0,0,I1858+ROUNDDOWN((H1858+I1858*C1859)/B1859,0))))</f>
        <v>196</v>
      </c>
      <c r="K1859" s="5">
        <f t="shared" si="156"/>
        <v>63.992412999999942</v>
      </c>
      <c r="L1859" s="10">
        <f t="shared" si="157"/>
        <v>241</v>
      </c>
    </row>
    <row r="1860" spans="1:12" x14ac:dyDescent="0.25">
      <c r="A1860" s="1">
        <v>36684</v>
      </c>
      <c r="B1860" s="3">
        <v>147.48429899999999</v>
      </c>
      <c r="C1860" s="3">
        <v>0</v>
      </c>
      <c r="D1860" s="3">
        <f t="shared" si="158"/>
        <v>144.80685693999999</v>
      </c>
      <c r="E1860" s="3">
        <f t="shared" si="153"/>
        <v>139.99115620999996</v>
      </c>
      <c r="F1860" s="3"/>
      <c r="G1860" t="str">
        <f t="shared" si="154"/>
        <v>HOLD</v>
      </c>
      <c r="H1860" s="5">
        <f t="shared" si="155"/>
        <v>5.2070685006344775</v>
      </c>
      <c r="I1860" s="2">
        <f>IF(G1860="SELL",0,IF(G1860="BUY",ROUNDDOWN((H1859-Parameters!$B$3)/B1860,0),IF(I1859=0,0,I1859+ROUNDDOWN((H1859+I1859*C1860)/B1860,0))))</f>
        <v>196</v>
      </c>
      <c r="K1860" s="5">
        <f t="shared" si="156"/>
        <v>63.992412999999942</v>
      </c>
      <c r="L1860" s="10">
        <f t="shared" si="157"/>
        <v>241</v>
      </c>
    </row>
    <row r="1861" spans="1:12" x14ac:dyDescent="0.25">
      <c r="A1861" s="1">
        <v>36685</v>
      </c>
      <c r="B1861" s="3">
        <v>146.906204</v>
      </c>
      <c r="C1861" s="3">
        <v>0</v>
      </c>
      <c r="D1861" s="3">
        <f t="shared" si="158"/>
        <v>144.72373101999995</v>
      </c>
      <c r="E1861" s="3">
        <f t="shared" si="153"/>
        <v>140.04084370999996</v>
      </c>
      <c r="F1861" s="3"/>
      <c r="G1861" t="str">
        <f t="shared" si="154"/>
        <v>HOLD</v>
      </c>
      <c r="H1861" s="5">
        <f t="shared" si="155"/>
        <v>5.2070685006344775</v>
      </c>
      <c r="I1861" s="2">
        <f>IF(G1861="SELL",0,IF(G1861="BUY",ROUNDDOWN((H1860-Parameters!$B$3)/B1861,0),IF(I1860=0,0,I1860+ROUNDDOWN((H1860+I1860*C1861)/B1861,0))))</f>
        <v>196</v>
      </c>
      <c r="K1861" s="5">
        <f t="shared" si="156"/>
        <v>63.992412999999942</v>
      </c>
      <c r="L1861" s="10">
        <f t="shared" si="157"/>
        <v>241</v>
      </c>
    </row>
    <row r="1862" spans="1:12" x14ac:dyDescent="0.25">
      <c r="A1862" s="1">
        <v>36686</v>
      </c>
      <c r="B1862" s="3">
        <v>146.593704</v>
      </c>
      <c r="C1862" s="3">
        <v>0</v>
      </c>
      <c r="D1862" s="3">
        <f t="shared" si="158"/>
        <v>144.63123101999997</v>
      </c>
      <c r="E1862" s="3">
        <f t="shared" si="153"/>
        <v>140.08193722999994</v>
      </c>
      <c r="F1862" s="3"/>
      <c r="G1862" t="str">
        <f t="shared" si="154"/>
        <v>HOLD</v>
      </c>
      <c r="H1862" s="5">
        <f t="shared" si="155"/>
        <v>5.2070685006344775</v>
      </c>
      <c r="I1862" s="2">
        <f>IF(G1862="SELL",0,IF(G1862="BUY",ROUNDDOWN((H1861-Parameters!$B$3)/B1862,0),IF(I1861=0,0,I1861+ROUNDDOWN((H1861+I1861*C1862)/B1862,0))))</f>
        <v>196</v>
      </c>
      <c r="K1862" s="5">
        <f t="shared" si="156"/>
        <v>63.992412999999942</v>
      </c>
      <c r="L1862" s="10">
        <f t="shared" si="157"/>
        <v>241</v>
      </c>
    </row>
    <row r="1863" spans="1:12" x14ac:dyDescent="0.25">
      <c r="A1863" s="1">
        <v>36689</v>
      </c>
      <c r="B1863" s="3">
        <v>144.875</v>
      </c>
      <c r="C1863" s="3">
        <v>0</v>
      </c>
      <c r="D1863" s="3">
        <f t="shared" si="158"/>
        <v>144.55498101999999</v>
      </c>
      <c r="E1863" s="3">
        <f t="shared" si="153"/>
        <v>140.12271870999993</v>
      </c>
      <c r="F1863" s="3"/>
      <c r="G1863" t="str">
        <f t="shared" si="154"/>
        <v>HOLD</v>
      </c>
      <c r="H1863" s="5">
        <f t="shared" si="155"/>
        <v>5.2070685006344775</v>
      </c>
      <c r="I1863" s="2">
        <f>IF(G1863="SELL",0,IF(G1863="BUY",ROUNDDOWN((H1862-Parameters!$B$3)/B1863,0),IF(I1862=0,0,I1862+ROUNDDOWN((H1862+I1862*C1863)/B1863,0))))</f>
        <v>196</v>
      </c>
      <c r="K1863" s="5">
        <f t="shared" si="156"/>
        <v>63.992412999999942</v>
      </c>
      <c r="L1863" s="10">
        <f t="shared" si="157"/>
        <v>241</v>
      </c>
    </row>
    <row r="1864" spans="1:12" x14ac:dyDescent="0.25">
      <c r="A1864" s="1">
        <v>36690</v>
      </c>
      <c r="B1864" s="3">
        <v>147.593704</v>
      </c>
      <c r="C1864" s="3">
        <v>0</v>
      </c>
      <c r="D1864" s="3">
        <f t="shared" si="158"/>
        <v>144.49935509999995</v>
      </c>
      <c r="E1864" s="3">
        <f t="shared" si="153"/>
        <v>140.18537472999992</v>
      </c>
      <c r="F1864" s="3"/>
      <c r="G1864" t="str">
        <f t="shared" si="154"/>
        <v>HOLD</v>
      </c>
      <c r="H1864" s="5">
        <f t="shared" si="155"/>
        <v>5.2070685006344775</v>
      </c>
      <c r="I1864" s="2">
        <f>IF(G1864="SELL",0,IF(G1864="BUY",ROUNDDOWN((H1863-Parameters!$B$3)/B1864,0),IF(I1863=0,0,I1863+ROUNDDOWN((H1863+I1863*C1864)/B1864,0))))</f>
        <v>196</v>
      </c>
      <c r="K1864" s="5">
        <f t="shared" si="156"/>
        <v>63.992412999999942</v>
      </c>
      <c r="L1864" s="10">
        <f t="shared" si="157"/>
        <v>241</v>
      </c>
    </row>
    <row r="1865" spans="1:12" x14ac:dyDescent="0.25">
      <c r="A1865" s="1">
        <v>36691</v>
      </c>
      <c r="B1865" s="3">
        <v>147.843704</v>
      </c>
      <c r="C1865" s="3">
        <v>0</v>
      </c>
      <c r="D1865" s="3">
        <f t="shared" si="158"/>
        <v>144.43122917999997</v>
      </c>
      <c r="E1865" s="3">
        <f t="shared" si="153"/>
        <v>140.26178074999993</v>
      </c>
      <c r="F1865" s="3"/>
      <c r="G1865" t="str">
        <f t="shared" si="154"/>
        <v>HOLD</v>
      </c>
      <c r="H1865" s="5">
        <f t="shared" si="155"/>
        <v>5.2070685006344775</v>
      </c>
      <c r="I1865" s="2">
        <f>IF(G1865="SELL",0,IF(G1865="BUY",ROUNDDOWN((H1864-Parameters!$B$3)/B1865,0),IF(I1864=0,0,I1864+ROUNDDOWN((H1864+I1864*C1865)/B1865,0))))</f>
        <v>196</v>
      </c>
      <c r="K1865" s="5">
        <f t="shared" si="156"/>
        <v>63.992412999999942</v>
      </c>
      <c r="L1865" s="10">
        <f t="shared" si="157"/>
        <v>241</v>
      </c>
    </row>
    <row r="1866" spans="1:12" x14ac:dyDescent="0.25">
      <c r="A1866" s="1">
        <v>36692</v>
      </c>
      <c r="B1866" s="3">
        <v>148.156204</v>
      </c>
      <c r="C1866" s="3">
        <v>0</v>
      </c>
      <c r="D1866" s="3">
        <f t="shared" si="158"/>
        <v>144.39185325999998</v>
      </c>
      <c r="E1866" s="3">
        <f t="shared" ref="E1866:E1929" si="159">AVERAGE(B1667:B1866)</f>
        <v>140.34224926999991</v>
      </c>
      <c r="F1866" s="3"/>
      <c r="G1866" t="str">
        <f t="shared" si="154"/>
        <v>HOLD</v>
      </c>
      <c r="H1866" s="5">
        <f t="shared" si="155"/>
        <v>5.2070685006344775</v>
      </c>
      <c r="I1866" s="2">
        <f>IF(G1866="SELL",0,IF(G1866="BUY",ROUNDDOWN((H1865-Parameters!$B$3)/B1866,0),IF(I1865=0,0,I1865+ROUNDDOWN((H1865+I1865*C1866)/B1866,0))))</f>
        <v>196</v>
      </c>
      <c r="K1866" s="5">
        <f t="shared" si="156"/>
        <v>63.992412999999942</v>
      </c>
      <c r="L1866" s="10">
        <f t="shared" si="157"/>
        <v>241</v>
      </c>
    </row>
    <row r="1867" spans="1:12" x14ac:dyDescent="0.25">
      <c r="A1867" s="1">
        <v>36693</v>
      </c>
      <c r="B1867" s="3">
        <v>146.593704</v>
      </c>
      <c r="C1867" s="3">
        <v>0.34799999999999998</v>
      </c>
      <c r="D1867" s="3">
        <f t="shared" si="158"/>
        <v>144.33997733999996</v>
      </c>
      <c r="E1867" s="3">
        <f t="shared" si="159"/>
        <v>140.40678028999992</v>
      </c>
      <c r="F1867" s="3"/>
      <c r="G1867" t="str">
        <f t="shared" si="154"/>
        <v>HOLD</v>
      </c>
      <c r="H1867" s="5">
        <f t="shared" si="155"/>
        <v>73.415068500634476</v>
      </c>
      <c r="I1867" s="2">
        <f>IF(G1867="SELL",0,IF(G1867="BUY",ROUNDDOWN((H1866-Parameters!$B$3)/B1867,0),IF(I1866=0,0,I1866+ROUNDDOWN((H1866+I1866*C1867)/B1867,0))))</f>
        <v>196</v>
      </c>
      <c r="K1867" s="5">
        <f t="shared" si="156"/>
        <v>1.2667089999999348</v>
      </c>
      <c r="L1867" s="10">
        <f t="shared" si="157"/>
        <v>242</v>
      </c>
    </row>
    <row r="1868" spans="1:12" x14ac:dyDescent="0.25">
      <c r="A1868" s="1">
        <v>36696</v>
      </c>
      <c r="B1868" s="3">
        <v>148.468704</v>
      </c>
      <c r="C1868" s="3">
        <v>0</v>
      </c>
      <c r="D1868" s="3">
        <f t="shared" si="158"/>
        <v>144.29966543999996</v>
      </c>
      <c r="E1868" s="3">
        <f t="shared" si="159"/>
        <v>140.4885773149999</v>
      </c>
      <c r="F1868" s="3"/>
      <c r="G1868" t="str">
        <f t="shared" ref="G1868:G1931" si="160">IF(OR(AND(D1868&gt;E1868,D1867&gt;E1867),AND(D1868&lt;E1868,D1867&lt;E1867)),"HOLD",IF(AND(D1868&gt;E1868,D1867&lt;E1867),"BUY","SELL"))</f>
        <v>HOLD</v>
      </c>
      <c r="H1868" s="5">
        <f t="shared" ref="H1868:H1931" si="161">IF(G1868="BUY",H1867/(I1868*B1868),IF(G1868="SELL",H1867+I1867*B1868,(H1867+I1867*C1868)-((I1868-I1867)*B1868)))</f>
        <v>73.415068500634476</v>
      </c>
      <c r="I1868" s="2">
        <f>IF(G1868="SELL",0,IF(G1868="BUY",ROUNDDOWN((H1867-Parameters!$B$3)/B1868,0),IF(I1867=0,0,I1867+ROUNDDOWN((H1867+I1867*C1868)/B1868,0))))</f>
        <v>196</v>
      </c>
      <c r="K1868" s="5">
        <f t="shared" ref="K1868:K1931" si="162">K1867+L1867*C1868-((L1868-L1867)*B1868)</f>
        <v>1.2667089999999348</v>
      </c>
      <c r="L1868" s="10">
        <f t="shared" ref="L1868:L1931" si="163">L1867+ROUNDDOWN((K1867+C1868*L1867)/B1868,0)</f>
        <v>242</v>
      </c>
    </row>
    <row r="1869" spans="1:12" x14ac:dyDescent="0.25">
      <c r="A1869" s="1">
        <v>36697</v>
      </c>
      <c r="B1869" s="3">
        <v>147.9375</v>
      </c>
      <c r="C1869" s="3">
        <v>0</v>
      </c>
      <c r="D1869" s="3">
        <f t="shared" si="158"/>
        <v>144.22966543999996</v>
      </c>
      <c r="E1869" s="3">
        <f t="shared" si="159"/>
        <v>140.54842129499991</v>
      </c>
      <c r="F1869" s="3"/>
      <c r="G1869" t="str">
        <f t="shared" si="160"/>
        <v>HOLD</v>
      </c>
      <c r="H1869" s="5">
        <f t="shared" si="161"/>
        <v>73.415068500634476</v>
      </c>
      <c r="I1869" s="2">
        <f>IF(G1869="SELL",0,IF(G1869="BUY",ROUNDDOWN((H1868-Parameters!$B$3)/B1869,0),IF(I1868=0,0,I1868+ROUNDDOWN((H1868+I1868*C1869)/B1869,0))))</f>
        <v>196</v>
      </c>
      <c r="K1869" s="5">
        <f t="shared" si="162"/>
        <v>1.2667089999999348</v>
      </c>
      <c r="L1869" s="10">
        <f t="shared" si="163"/>
        <v>242</v>
      </c>
    </row>
    <row r="1870" spans="1:12" x14ac:dyDescent="0.25">
      <c r="A1870" s="1">
        <v>36698</v>
      </c>
      <c r="B1870" s="3">
        <v>147.875</v>
      </c>
      <c r="C1870" s="3">
        <v>0</v>
      </c>
      <c r="D1870" s="3">
        <f t="shared" si="158"/>
        <v>144.17029135999996</v>
      </c>
      <c r="E1870" s="3">
        <f t="shared" si="159"/>
        <v>140.61045277499991</v>
      </c>
      <c r="F1870" s="3"/>
      <c r="G1870" t="str">
        <f t="shared" si="160"/>
        <v>HOLD</v>
      </c>
      <c r="H1870" s="5">
        <f t="shared" si="161"/>
        <v>73.415068500634476</v>
      </c>
      <c r="I1870" s="2">
        <f>IF(G1870="SELL",0,IF(G1870="BUY",ROUNDDOWN((H1869-Parameters!$B$3)/B1870,0),IF(I1869=0,0,I1869+ROUNDDOWN((H1869+I1869*C1870)/B1870,0))))</f>
        <v>196</v>
      </c>
      <c r="K1870" s="5">
        <f t="shared" si="162"/>
        <v>1.2667089999999348</v>
      </c>
      <c r="L1870" s="10">
        <f t="shared" si="163"/>
        <v>242</v>
      </c>
    </row>
    <row r="1871" spans="1:12" x14ac:dyDescent="0.25">
      <c r="A1871" s="1">
        <v>36699</v>
      </c>
      <c r="B1871" s="3">
        <v>145.625</v>
      </c>
      <c r="C1871" s="3">
        <v>0</v>
      </c>
      <c r="D1871" s="3">
        <f t="shared" si="158"/>
        <v>144.07466727999997</v>
      </c>
      <c r="E1871" s="3">
        <f t="shared" si="159"/>
        <v>140.6645152749999</v>
      </c>
      <c r="F1871" s="3"/>
      <c r="G1871" t="str">
        <f t="shared" si="160"/>
        <v>HOLD</v>
      </c>
      <c r="H1871" s="5">
        <f t="shared" si="161"/>
        <v>73.415068500634476</v>
      </c>
      <c r="I1871" s="2">
        <f>IF(G1871="SELL",0,IF(G1871="BUY",ROUNDDOWN((H1870-Parameters!$B$3)/B1871,0),IF(I1870=0,0,I1870+ROUNDDOWN((H1870+I1870*C1871)/B1871,0))))</f>
        <v>196</v>
      </c>
      <c r="K1871" s="5">
        <f t="shared" si="162"/>
        <v>1.2667089999999348</v>
      </c>
      <c r="L1871" s="10">
        <f t="shared" si="163"/>
        <v>242</v>
      </c>
    </row>
    <row r="1872" spans="1:12" x14ac:dyDescent="0.25">
      <c r="A1872" s="1">
        <v>36700</v>
      </c>
      <c r="B1872" s="3">
        <v>144.375</v>
      </c>
      <c r="C1872" s="3">
        <v>0</v>
      </c>
      <c r="D1872" s="3">
        <f t="shared" si="158"/>
        <v>144.03654319999995</v>
      </c>
      <c r="E1872" s="3">
        <f t="shared" si="159"/>
        <v>140.7126402749999</v>
      </c>
      <c r="F1872" s="3"/>
      <c r="G1872" t="str">
        <f t="shared" si="160"/>
        <v>HOLD</v>
      </c>
      <c r="H1872" s="5">
        <f t="shared" si="161"/>
        <v>73.415068500634476</v>
      </c>
      <c r="I1872" s="2">
        <f>IF(G1872="SELL",0,IF(G1872="BUY",ROUNDDOWN((H1871-Parameters!$B$3)/B1872,0),IF(I1871=0,0,I1871+ROUNDDOWN((H1871+I1871*C1872)/B1872,0))))</f>
        <v>196</v>
      </c>
      <c r="K1872" s="5">
        <f t="shared" si="162"/>
        <v>1.2667089999999348</v>
      </c>
      <c r="L1872" s="10">
        <f t="shared" si="163"/>
        <v>242</v>
      </c>
    </row>
    <row r="1873" spans="1:12" x14ac:dyDescent="0.25">
      <c r="A1873" s="1">
        <v>36703</v>
      </c>
      <c r="B1873" s="3">
        <v>146.23429899999999</v>
      </c>
      <c r="C1873" s="3">
        <v>0</v>
      </c>
      <c r="D1873" s="3">
        <f t="shared" si="158"/>
        <v>144.07622917999996</v>
      </c>
      <c r="E1873" s="3">
        <f t="shared" si="159"/>
        <v>140.76443676999989</v>
      </c>
      <c r="F1873" s="3"/>
      <c r="G1873" t="str">
        <f t="shared" si="160"/>
        <v>HOLD</v>
      </c>
      <c r="H1873" s="5">
        <f t="shared" si="161"/>
        <v>73.415068500634476</v>
      </c>
      <c r="I1873" s="2">
        <f>IF(G1873="SELL",0,IF(G1873="BUY",ROUNDDOWN((H1872-Parameters!$B$3)/B1873,0),IF(I1872=0,0,I1872+ROUNDDOWN((H1872+I1872*C1873)/B1873,0))))</f>
        <v>196</v>
      </c>
      <c r="K1873" s="5">
        <f t="shared" si="162"/>
        <v>1.2667089999999348</v>
      </c>
      <c r="L1873" s="10">
        <f t="shared" si="163"/>
        <v>242</v>
      </c>
    </row>
    <row r="1874" spans="1:12" x14ac:dyDescent="0.25">
      <c r="A1874" s="1">
        <v>36704</v>
      </c>
      <c r="B1874" s="3">
        <v>145.156204</v>
      </c>
      <c r="C1874" s="3">
        <v>0</v>
      </c>
      <c r="D1874" s="3">
        <f t="shared" si="158"/>
        <v>144.25935325999995</v>
      </c>
      <c r="E1874" s="3">
        <f t="shared" si="159"/>
        <v>140.81545231999991</v>
      </c>
      <c r="F1874" s="3"/>
      <c r="G1874" t="str">
        <f t="shared" si="160"/>
        <v>HOLD</v>
      </c>
      <c r="H1874" s="5">
        <f t="shared" si="161"/>
        <v>73.415068500634476</v>
      </c>
      <c r="I1874" s="2">
        <f>IF(G1874="SELL",0,IF(G1874="BUY",ROUNDDOWN((H1873-Parameters!$B$3)/B1874,0),IF(I1873=0,0,I1873+ROUNDDOWN((H1873+I1873*C1874)/B1874,0))))</f>
        <v>196</v>
      </c>
      <c r="K1874" s="5">
        <f t="shared" si="162"/>
        <v>1.2667089999999348</v>
      </c>
      <c r="L1874" s="10">
        <f t="shared" si="163"/>
        <v>242</v>
      </c>
    </row>
    <row r="1875" spans="1:12" x14ac:dyDescent="0.25">
      <c r="A1875" s="1">
        <v>36705</v>
      </c>
      <c r="B1875" s="3">
        <v>145.5625</v>
      </c>
      <c r="C1875" s="3">
        <v>0</v>
      </c>
      <c r="D1875" s="3">
        <f t="shared" si="158"/>
        <v>144.35560325999995</v>
      </c>
      <c r="E1875" s="3">
        <f t="shared" si="159"/>
        <v>140.87295231999988</v>
      </c>
      <c r="F1875" s="3"/>
      <c r="G1875" t="str">
        <f t="shared" si="160"/>
        <v>HOLD</v>
      </c>
      <c r="H1875" s="5">
        <f t="shared" si="161"/>
        <v>73.415068500634476</v>
      </c>
      <c r="I1875" s="2">
        <f>IF(G1875="SELL",0,IF(G1875="BUY",ROUNDDOWN((H1874-Parameters!$B$3)/B1875,0),IF(I1874=0,0,I1874+ROUNDDOWN((H1874+I1874*C1875)/B1875,0))))</f>
        <v>196</v>
      </c>
      <c r="K1875" s="5">
        <f t="shared" si="162"/>
        <v>1.2667089999999348</v>
      </c>
      <c r="L1875" s="10">
        <f t="shared" si="163"/>
        <v>242</v>
      </c>
    </row>
    <row r="1876" spans="1:12" x14ac:dyDescent="0.25">
      <c r="A1876" s="1">
        <v>36706</v>
      </c>
      <c r="B1876" s="3">
        <v>144.1875</v>
      </c>
      <c r="C1876" s="3">
        <v>0</v>
      </c>
      <c r="D1876" s="3">
        <f t="shared" si="158"/>
        <v>144.34997917999996</v>
      </c>
      <c r="E1876" s="3">
        <f t="shared" si="159"/>
        <v>140.93420231999988</v>
      </c>
      <c r="F1876" s="3"/>
      <c r="G1876" t="str">
        <f t="shared" si="160"/>
        <v>HOLD</v>
      </c>
      <c r="H1876" s="5">
        <f t="shared" si="161"/>
        <v>73.415068500634476</v>
      </c>
      <c r="I1876" s="2">
        <f>IF(G1876="SELL",0,IF(G1876="BUY",ROUNDDOWN((H1875-Parameters!$B$3)/B1876,0),IF(I1875=0,0,I1875+ROUNDDOWN((H1875+I1875*C1876)/B1876,0))))</f>
        <v>196</v>
      </c>
      <c r="K1876" s="5">
        <f t="shared" si="162"/>
        <v>1.2667089999999348</v>
      </c>
      <c r="L1876" s="10">
        <f t="shared" si="163"/>
        <v>242</v>
      </c>
    </row>
    <row r="1877" spans="1:12" x14ac:dyDescent="0.25">
      <c r="A1877" s="1">
        <v>36707</v>
      </c>
      <c r="B1877" s="3">
        <v>145.281204</v>
      </c>
      <c r="C1877" s="3">
        <v>0</v>
      </c>
      <c r="D1877" s="3">
        <f t="shared" si="158"/>
        <v>144.39310325999995</v>
      </c>
      <c r="E1877" s="3">
        <f t="shared" si="159"/>
        <v>140.9983428699999</v>
      </c>
      <c r="F1877" s="3"/>
      <c r="G1877" t="str">
        <f t="shared" si="160"/>
        <v>HOLD</v>
      </c>
      <c r="H1877" s="5">
        <f t="shared" si="161"/>
        <v>73.415068500634476</v>
      </c>
      <c r="I1877" s="2">
        <f>IF(G1877="SELL",0,IF(G1877="BUY",ROUNDDOWN((H1876-Parameters!$B$3)/B1877,0),IF(I1876=0,0,I1876+ROUNDDOWN((H1876+I1876*C1877)/B1877,0))))</f>
        <v>196</v>
      </c>
      <c r="K1877" s="5">
        <f t="shared" si="162"/>
        <v>1.2667089999999348</v>
      </c>
      <c r="L1877" s="10">
        <f t="shared" si="163"/>
        <v>242</v>
      </c>
    </row>
    <row r="1878" spans="1:12" x14ac:dyDescent="0.25">
      <c r="A1878" s="1">
        <v>36710</v>
      </c>
      <c r="B1878" s="3">
        <v>147.281204</v>
      </c>
      <c r="C1878" s="3">
        <v>0</v>
      </c>
      <c r="D1878" s="3">
        <f t="shared" si="158"/>
        <v>144.46247733999996</v>
      </c>
      <c r="E1878" s="3">
        <f t="shared" si="159"/>
        <v>141.06599888999989</v>
      </c>
      <c r="F1878" s="3"/>
      <c r="G1878" t="str">
        <f t="shared" si="160"/>
        <v>HOLD</v>
      </c>
      <c r="H1878" s="5">
        <f t="shared" si="161"/>
        <v>73.415068500634476</v>
      </c>
      <c r="I1878" s="2">
        <f>IF(G1878="SELL",0,IF(G1878="BUY",ROUNDDOWN((H1877-Parameters!$B$3)/B1878,0),IF(I1877=0,0,I1877+ROUNDDOWN((H1877+I1877*C1878)/B1878,0))))</f>
        <v>196</v>
      </c>
      <c r="K1878" s="5">
        <f t="shared" si="162"/>
        <v>1.2667089999999348</v>
      </c>
      <c r="L1878" s="10">
        <f t="shared" si="163"/>
        <v>242</v>
      </c>
    </row>
    <row r="1879" spans="1:12" x14ac:dyDescent="0.25">
      <c r="A1879" s="1">
        <v>36712</v>
      </c>
      <c r="B1879" s="3">
        <v>144.625</v>
      </c>
      <c r="C1879" s="3">
        <v>0</v>
      </c>
      <c r="D1879" s="3">
        <f t="shared" si="158"/>
        <v>144.50997733999995</v>
      </c>
      <c r="E1879" s="3">
        <f t="shared" si="159"/>
        <v>141.12131138999987</v>
      </c>
      <c r="F1879" s="3"/>
      <c r="G1879" t="str">
        <f t="shared" si="160"/>
        <v>HOLD</v>
      </c>
      <c r="H1879" s="5">
        <f t="shared" si="161"/>
        <v>73.415068500634476</v>
      </c>
      <c r="I1879" s="2">
        <f>IF(G1879="SELL",0,IF(G1879="BUY",ROUNDDOWN((H1878-Parameters!$B$3)/B1879,0),IF(I1878=0,0,I1878+ROUNDDOWN((H1878+I1878*C1879)/B1879,0))))</f>
        <v>196</v>
      </c>
      <c r="K1879" s="5">
        <f t="shared" si="162"/>
        <v>1.2667089999999348</v>
      </c>
      <c r="L1879" s="10">
        <f t="shared" si="163"/>
        <v>242</v>
      </c>
    </row>
    <row r="1880" spans="1:12" x14ac:dyDescent="0.25">
      <c r="A1880" s="1">
        <v>36713</v>
      </c>
      <c r="B1880" s="3">
        <v>145.75</v>
      </c>
      <c r="C1880" s="3">
        <v>0</v>
      </c>
      <c r="D1880" s="3">
        <f t="shared" si="158"/>
        <v>144.46185325999994</v>
      </c>
      <c r="E1880" s="3">
        <f t="shared" si="159"/>
        <v>141.19631138999989</v>
      </c>
      <c r="F1880" s="3"/>
      <c r="G1880" t="str">
        <f t="shared" si="160"/>
        <v>HOLD</v>
      </c>
      <c r="H1880" s="5">
        <f t="shared" si="161"/>
        <v>73.415068500634476</v>
      </c>
      <c r="I1880" s="2">
        <f>IF(G1880="SELL",0,IF(G1880="BUY",ROUNDDOWN((H1879-Parameters!$B$3)/B1880,0),IF(I1879=0,0,I1879+ROUNDDOWN((H1879+I1879*C1880)/B1880,0))))</f>
        <v>196</v>
      </c>
      <c r="K1880" s="5">
        <f t="shared" si="162"/>
        <v>1.2667089999999348</v>
      </c>
      <c r="L1880" s="10">
        <f t="shared" si="163"/>
        <v>242</v>
      </c>
    </row>
    <row r="1881" spans="1:12" x14ac:dyDescent="0.25">
      <c r="A1881" s="1">
        <v>36714</v>
      </c>
      <c r="B1881" s="3">
        <v>148.093704</v>
      </c>
      <c r="C1881" s="3">
        <v>0</v>
      </c>
      <c r="D1881" s="3">
        <f t="shared" si="158"/>
        <v>144.49404135999995</v>
      </c>
      <c r="E1881" s="3">
        <f t="shared" si="159"/>
        <v>141.28373341499989</v>
      </c>
      <c r="F1881" s="3"/>
      <c r="G1881" t="str">
        <f t="shared" si="160"/>
        <v>HOLD</v>
      </c>
      <c r="H1881" s="5">
        <f t="shared" si="161"/>
        <v>73.415068500634476</v>
      </c>
      <c r="I1881" s="2">
        <f>IF(G1881="SELL",0,IF(G1881="BUY",ROUNDDOWN((H1880-Parameters!$B$3)/B1881,0),IF(I1880=0,0,I1880+ROUNDDOWN((H1880+I1880*C1881)/B1881,0))))</f>
        <v>196</v>
      </c>
      <c r="K1881" s="5">
        <f t="shared" si="162"/>
        <v>1.2667089999999348</v>
      </c>
      <c r="L1881" s="10">
        <f t="shared" si="163"/>
        <v>242</v>
      </c>
    </row>
    <row r="1882" spans="1:12" x14ac:dyDescent="0.25">
      <c r="A1882" s="1">
        <v>36717</v>
      </c>
      <c r="B1882" s="3">
        <v>147.843704</v>
      </c>
      <c r="C1882" s="3">
        <v>0</v>
      </c>
      <c r="D1882" s="3">
        <f t="shared" si="158"/>
        <v>144.53091543999997</v>
      </c>
      <c r="E1882" s="3">
        <f t="shared" si="159"/>
        <v>141.38357693499989</v>
      </c>
      <c r="F1882" s="3"/>
      <c r="G1882" t="str">
        <f t="shared" si="160"/>
        <v>HOLD</v>
      </c>
      <c r="H1882" s="5">
        <f t="shared" si="161"/>
        <v>73.415068500634476</v>
      </c>
      <c r="I1882" s="2">
        <f>IF(G1882="SELL",0,IF(G1882="BUY",ROUNDDOWN((H1881-Parameters!$B$3)/B1882,0),IF(I1881=0,0,I1881+ROUNDDOWN((H1881+I1881*C1882)/B1882,0))))</f>
        <v>196</v>
      </c>
      <c r="K1882" s="5">
        <f t="shared" si="162"/>
        <v>1.2667089999999348</v>
      </c>
      <c r="L1882" s="10">
        <f t="shared" si="163"/>
        <v>242</v>
      </c>
    </row>
    <row r="1883" spans="1:12" x14ac:dyDescent="0.25">
      <c r="A1883" s="1">
        <v>36718</v>
      </c>
      <c r="B1883" s="3">
        <v>148.156204</v>
      </c>
      <c r="C1883" s="3">
        <v>0</v>
      </c>
      <c r="D1883" s="3">
        <f t="shared" si="158"/>
        <v>144.59216543999995</v>
      </c>
      <c r="E1883" s="3">
        <f t="shared" si="159"/>
        <v>141.48560795499989</v>
      </c>
      <c r="F1883" s="3"/>
      <c r="G1883" t="str">
        <f t="shared" si="160"/>
        <v>HOLD</v>
      </c>
      <c r="H1883" s="5">
        <f t="shared" si="161"/>
        <v>73.415068500634476</v>
      </c>
      <c r="I1883" s="2">
        <f>IF(G1883="SELL",0,IF(G1883="BUY",ROUNDDOWN((H1882-Parameters!$B$3)/B1883,0),IF(I1882=0,0,I1882+ROUNDDOWN((H1882+I1882*C1883)/B1883,0))))</f>
        <v>196</v>
      </c>
      <c r="K1883" s="5">
        <f t="shared" si="162"/>
        <v>1.2667089999999348</v>
      </c>
      <c r="L1883" s="10">
        <f t="shared" si="163"/>
        <v>242</v>
      </c>
    </row>
    <row r="1884" spans="1:12" x14ac:dyDescent="0.25">
      <c r="A1884" s="1">
        <v>36719</v>
      </c>
      <c r="B1884" s="3">
        <v>149.125</v>
      </c>
      <c r="C1884" s="3">
        <v>0</v>
      </c>
      <c r="D1884" s="3">
        <f t="shared" si="158"/>
        <v>144.63341543999996</v>
      </c>
      <c r="E1884" s="3">
        <f t="shared" si="159"/>
        <v>141.5882644349999</v>
      </c>
      <c r="F1884" s="3"/>
      <c r="G1884" t="str">
        <f t="shared" si="160"/>
        <v>HOLD</v>
      </c>
      <c r="H1884" s="5">
        <f t="shared" si="161"/>
        <v>73.415068500634476</v>
      </c>
      <c r="I1884" s="2">
        <f>IF(G1884="SELL",0,IF(G1884="BUY",ROUNDDOWN((H1883-Parameters!$B$3)/B1884,0),IF(I1883=0,0,I1883+ROUNDDOWN((H1883+I1883*C1884)/B1884,0))))</f>
        <v>196</v>
      </c>
      <c r="K1884" s="5">
        <f t="shared" si="162"/>
        <v>1.2667089999999348</v>
      </c>
      <c r="L1884" s="10">
        <f t="shared" si="163"/>
        <v>242</v>
      </c>
    </row>
    <row r="1885" spans="1:12" x14ac:dyDescent="0.25">
      <c r="A1885" s="1">
        <v>36720</v>
      </c>
      <c r="B1885" s="3">
        <v>149.781204</v>
      </c>
      <c r="C1885" s="3">
        <v>0</v>
      </c>
      <c r="D1885" s="3">
        <f t="shared" si="158"/>
        <v>144.74653951999997</v>
      </c>
      <c r="E1885" s="3">
        <f t="shared" si="159"/>
        <v>141.69545193499988</v>
      </c>
      <c r="F1885" s="3"/>
      <c r="G1885" t="str">
        <f t="shared" si="160"/>
        <v>HOLD</v>
      </c>
      <c r="H1885" s="5">
        <f t="shared" si="161"/>
        <v>73.415068500634476</v>
      </c>
      <c r="I1885" s="2">
        <f>IF(G1885="SELL",0,IF(G1885="BUY",ROUNDDOWN((H1884-Parameters!$B$3)/B1885,0),IF(I1884=0,0,I1884+ROUNDDOWN((H1884+I1884*C1885)/B1885,0))))</f>
        <v>196</v>
      </c>
      <c r="K1885" s="5">
        <f t="shared" si="162"/>
        <v>1.2667089999999348</v>
      </c>
      <c r="L1885" s="10">
        <f t="shared" si="163"/>
        <v>242</v>
      </c>
    </row>
    <row r="1886" spans="1:12" x14ac:dyDescent="0.25">
      <c r="A1886" s="1">
        <v>36721</v>
      </c>
      <c r="B1886" s="3">
        <v>151.25</v>
      </c>
      <c r="C1886" s="3">
        <v>0</v>
      </c>
      <c r="D1886" s="3">
        <f t="shared" si="158"/>
        <v>144.95653951999998</v>
      </c>
      <c r="E1886" s="3">
        <f t="shared" si="159"/>
        <v>141.8176394349999</v>
      </c>
      <c r="F1886" s="3"/>
      <c r="G1886" t="str">
        <f t="shared" si="160"/>
        <v>HOLD</v>
      </c>
      <c r="H1886" s="5">
        <f t="shared" si="161"/>
        <v>73.415068500634476</v>
      </c>
      <c r="I1886" s="2">
        <f>IF(G1886="SELL",0,IF(G1886="BUY",ROUNDDOWN((H1885-Parameters!$B$3)/B1886,0),IF(I1885=0,0,I1885+ROUNDDOWN((H1885+I1885*C1886)/B1886,0))))</f>
        <v>196</v>
      </c>
      <c r="K1886" s="5">
        <f t="shared" si="162"/>
        <v>1.2667089999999348</v>
      </c>
      <c r="L1886" s="10">
        <f t="shared" si="163"/>
        <v>242</v>
      </c>
    </row>
    <row r="1887" spans="1:12" x14ac:dyDescent="0.25">
      <c r="A1887" s="1">
        <v>36724</v>
      </c>
      <c r="B1887" s="3">
        <v>151</v>
      </c>
      <c r="C1887" s="3">
        <v>0</v>
      </c>
      <c r="D1887" s="3">
        <f t="shared" si="158"/>
        <v>145.14028951999998</v>
      </c>
      <c r="E1887" s="3">
        <f t="shared" si="159"/>
        <v>141.92888943499989</v>
      </c>
      <c r="F1887" s="3"/>
      <c r="G1887" t="str">
        <f t="shared" si="160"/>
        <v>HOLD</v>
      </c>
      <c r="H1887" s="5">
        <f t="shared" si="161"/>
        <v>73.415068500634476</v>
      </c>
      <c r="I1887" s="2">
        <f>IF(G1887="SELL",0,IF(G1887="BUY",ROUNDDOWN((H1886-Parameters!$B$3)/B1887,0),IF(I1886=0,0,I1886+ROUNDDOWN((H1886+I1886*C1887)/B1887,0))))</f>
        <v>196</v>
      </c>
      <c r="K1887" s="5">
        <f t="shared" si="162"/>
        <v>1.2667089999999348</v>
      </c>
      <c r="L1887" s="10">
        <f t="shared" si="163"/>
        <v>242</v>
      </c>
    </row>
    <row r="1888" spans="1:12" x14ac:dyDescent="0.25">
      <c r="A1888" s="1">
        <v>36725</v>
      </c>
      <c r="B1888" s="3">
        <v>149.76559399999999</v>
      </c>
      <c r="C1888" s="3">
        <v>0</v>
      </c>
      <c r="D1888" s="3">
        <f t="shared" si="158"/>
        <v>145.26497731999999</v>
      </c>
      <c r="E1888" s="3">
        <f t="shared" si="159"/>
        <v>142.03537388499987</v>
      </c>
      <c r="F1888" s="3"/>
      <c r="G1888" t="str">
        <f t="shared" si="160"/>
        <v>HOLD</v>
      </c>
      <c r="H1888" s="5">
        <f t="shared" si="161"/>
        <v>73.415068500634476</v>
      </c>
      <c r="I1888" s="2">
        <f>IF(G1888="SELL",0,IF(G1888="BUY",ROUNDDOWN((H1887-Parameters!$B$3)/B1888,0),IF(I1887=0,0,I1887+ROUNDDOWN((H1887+I1887*C1888)/B1888,0))))</f>
        <v>196</v>
      </c>
      <c r="K1888" s="5">
        <f t="shared" si="162"/>
        <v>1.2667089999999348</v>
      </c>
      <c r="L1888" s="10">
        <f t="shared" si="163"/>
        <v>242</v>
      </c>
    </row>
    <row r="1889" spans="1:12" x14ac:dyDescent="0.25">
      <c r="A1889" s="1">
        <v>36726</v>
      </c>
      <c r="B1889" s="3">
        <v>148.5625</v>
      </c>
      <c r="C1889" s="3">
        <v>0</v>
      </c>
      <c r="D1889" s="3">
        <f t="shared" si="158"/>
        <v>145.38716543999996</v>
      </c>
      <c r="E1889" s="3">
        <f t="shared" si="159"/>
        <v>142.12443638499988</v>
      </c>
      <c r="F1889" s="3"/>
      <c r="G1889" t="str">
        <f t="shared" si="160"/>
        <v>HOLD</v>
      </c>
      <c r="H1889" s="5">
        <f t="shared" si="161"/>
        <v>73.415068500634476</v>
      </c>
      <c r="I1889" s="2">
        <f>IF(G1889="SELL",0,IF(G1889="BUY",ROUNDDOWN((H1888-Parameters!$B$3)/B1889,0),IF(I1888=0,0,I1888+ROUNDDOWN((H1888+I1888*C1889)/B1889,0))))</f>
        <v>196</v>
      </c>
      <c r="K1889" s="5">
        <f t="shared" si="162"/>
        <v>1.2667089999999348</v>
      </c>
      <c r="L1889" s="10">
        <f t="shared" si="163"/>
        <v>242</v>
      </c>
    </row>
    <row r="1890" spans="1:12" x14ac:dyDescent="0.25">
      <c r="A1890" s="1">
        <v>36727</v>
      </c>
      <c r="B1890" s="3">
        <v>150.625</v>
      </c>
      <c r="C1890" s="3">
        <v>0</v>
      </c>
      <c r="D1890" s="3">
        <f t="shared" si="158"/>
        <v>145.57341543999996</v>
      </c>
      <c r="E1890" s="3">
        <f t="shared" si="159"/>
        <v>142.22443638499988</v>
      </c>
      <c r="F1890" s="3"/>
      <c r="G1890" t="str">
        <f t="shared" si="160"/>
        <v>HOLD</v>
      </c>
      <c r="H1890" s="5">
        <f t="shared" si="161"/>
        <v>73.415068500634476</v>
      </c>
      <c r="I1890" s="2">
        <f>IF(G1890="SELL",0,IF(G1890="BUY",ROUNDDOWN((H1889-Parameters!$B$3)/B1890,0),IF(I1889=0,0,I1889+ROUNDDOWN((H1889+I1889*C1890)/B1890,0))))</f>
        <v>196</v>
      </c>
      <c r="K1890" s="5">
        <f t="shared" si="162"/>
        <v>1.2667089999999348</v>
      </c>
      <c r="L1890" s="10">
        <f t="shared" si="163"/>
        <v>242</v>
      </c>
    </row>
    <row r="1891" spans="1:12" x14ac:dyDescent="0.25">
      <c r="A1891" s="1">
        <v>36728</v>
      </c>
      <c r="B1891" s="3">
        <v>147.6875</v>
      </c>
      <c r="C1891" s="3">
        <v>0</v>
      </c>
      <c r="D1891" s="3">
        <f t="shared" si="158"/>
        <v>145.76466543999996</v>
      </c>
      <c r="E1891" s="3">
        <f t="shared" si="159"/>
        <v>142.2997488849999</v>
      </c>
      <c r="F1891" s="3"/>
      <c r="G1891" t="str">
        <f t="shared" si="160"/>
        <v>HOLD</v>
      </c>
      <c r="H1891" s="5">
        <f t="shared" si="161"/>
        <v>73.415068500634476</v>
      </c>
      <c r="I1891" s="2">
        <f>IF(G1891="SELL",0,IF(G1891="BUY",ROUNDDOWN((H1890-Parameters!$B$3)/B1891,0),IF(I1890=0,0,I1890+ROUNDDOWN((H1890+I1890*C1891)/B1891,0))))</f>
        <v>196</v>
      </c>
      <c r="K1891" s="5">
        <f t="shared" si="162"/>
        <v>1.2667089999999348</v>
      </c>
      <c r="L1891" s="10">
        <f t="shared" si="163"/>
        <v>242</v>
      </c>
    </row>
    <row r="1892" spans="1:12" x14ac:dyDescent="0.25">
      <c r="A1892" s="1">
        <v>36731</v>
      </c>
      <c r="B1892" s="3">
        <v>146.843704</v>
      </c>
      <c r="C1892" s="3">
        <v>0</v>
      </c>
      <c r="D1892" s="3">
        <f t="shared" si="158"/>
        <v>145.87591543999997</v>
      </c>
      <c r="E1892" s="3">
        <f t="shared" si="159"/>
        <v>142.3745924049999</v>
      </c>
      <c r="F1892" s="3"/>
      <c r="G1892" t="str">
        <f t="shared" si="160"/>
        <v>HOLD</v>
      </c>
      <c r="H1892" s="5">
        <f t="shared" si="161"/>
        <v>73.415068500634476</v>
      </c>
      <c r="I1892" s="2">
        <f>IF(G1892="SELL",0,IF(G1892="BUY",ROUNDDOWN((H1891-Parameters!$B$3)/B1892,0),IF(I1891=0,0,I1891+ROUNDDOWN((H1891+I1891*C1892)/B1892,0))))</f>
        <v>196</v>
      </c>
      <c r="K1892" s="5">
        <f t="shared" si="162"/>
        <v>1.2667089999999348</v>
      </c>
      <c r="L1892" s="10">
        <f t="shared" si="163"/>
        <v>242</v>
      </c>
    </row>
    <row r="1893" spans="1:12" x14ac:dyDescent="0.25">
      <c r="A1893" s="1">
        <v>36732</v>
      </c>
      <c r="B1893" s="3">
        <v>147.3125</v>
      </c>
      <c r="C1893" s="3">
        <v>0</v>
      </c>
      <c r="D1893" s="3">
        <f t="shared" si="158"/>
        <v>145.96591543999997</v>
      </c>
      <c r="E1893" s="3">
        <f t="shared" si="159"/>
        <v>142.44177990499989</v>
      </c>
      <c r="F1893" s="3"/>
      <c r="G1893" t="str">
        <f t="shared" si="160"/>
        <v>HOLD</v>
      </c>
      <c r="H1893" s="5">
        <f t="shared" si="161"/>
        <v>73.415068500634476</v>
      </c>
      <c r="I1893" s="2">
        <f>IF(G1893="SELL",0,IF(G1893="BUY",ROUNDDOWN((H1892-Parameters!$B$3)/B1893,0),IF(I1892=0,0,I1892+ROUNDDOWN((H1892+I1892*C1893)/B1893,0))))</f>
        <v>196</v>
      </c>
      <c r="K1893" s="5">
        <f t="shared" si="162"/>
        <v>1.2667089999999348</v>
      </c>
      <c r="L1893" s="10">
        <f t="shared" si="163"/>
        <v>242</v>
      </c>
    </row>
    <row r="1894" spans="1:12" x14ac:dyDescent="0.25">
      <c r="A1894" s="1">
        <v>36733</v>
      </c>
      <c r="B1894" s="3">
        <v>145.875</v>
      </c>
      <c r="C1894" s="3">
        <v>0</v>
      </c>
      <c r="D1894" s="3">
        <f t="shared" si="158"/>
        <v>145.97779135999997</v>
      </c>
      <c r="E1894" s="3">
        <f t="shared" si="159"/>
        <v>142.5028738849999</v>
      </c>
      <c r="F1894" s="3"/>
      <c r="G1894" t="str">
        <f t="shared" si="160"/>
        <v>HOLD</v>
      </c>
      <c r="H1894" s="5">
        <f t="shared" si="161"/>
        <v>73.415068500634476</v>
      </c>
      <c r="I1894" s="2">
        <f>IF(G1894="SELL",0,IF(G1894="BUY",ROUNDDOWN((H1893-Parameters!$B$3)/B1894,0),IF(I1893=0,0,I1893+ROUNDDOWN((H1893+I1893*C1894)/B1894,0))))</f>
        <v>196</v>
      </c>
      <c r="K1894" s="5">
        <f t="shared" si="162"/>
        <v>1.2667089999999348</v>
      </c>
      <c r="L1894" s="10">
        <f t="shared" si="163"/>
        <v>242</v>
      </c>
    </row>
    <row r="1895" spans="1:12" x14ac:dyDescent="0.25">
      <c r="A1895" s="1">
        <v>36734</v>
      </c>
      <c r="B1895" s="3">
        <v>145.375</v>
      </c>
      <c r="C1895" s="3">
        <v>0</v>
      </c>
      <c r="D1895" s="3">
        <f t="shared" si="158"/>
        <v>145.95154135999999</v>
      </c>
      <c r="E1895" s="3">
        <f t="shared" si="159"/>
        <v>142.57178036499991</v>
      </c>
      <c r="F1895" s="3"/>
      <c r="G1895" t="str">
        <f t="shared" si="160"/>
        <v>HOLD</v>
      </c>
      <c r="H1895" s="5">
        <f t="shared" si="161"/>
        <v>73.415068500634476</v>
      </c>
      <c r="I1895" s="2">
        <f>IF(G1895="SELL",0,IF(G1895="BUY",ROUNDDOWN((H1894-Parameters!$B$3)/B1895,0),IF(I1894=0,0,I1894+ROUNDDOWN((H1894+I1894*C1895)/B1895,0))))</f>
        <v>196</v>
      </c>
      <c r="K1895" s="5">
        <f t="shared" si="162"/>
        <v>1.2667089999999348</v>
      </c>
      <c r="L1895" s="10">
        <f t="shared" si="163"/>
        <v>242</v>
      </c>
    </row>
    <row r="1896" spans="1:12" x14ac:dyDescent="0.25">
      <c r="A1896" s="1">
        <v>36735</v>
      </c>
      <c r="B1896" s="3">
        <v>142.093704</v>
      </c>
      <c r="C1896" s="3">
        <v>0</v>
      </c>
      <c r="D1896" s="3">
        <f t="shared" si="158"/>
        <v>145.89029135999996</v>
      </c>
      <c r="E1896" s="3">
        <f t="shared" si="159"/>
        <v>142.64131138499991</v>
      </c>
      <c r="F1896" s="3"/>
      <c r="G1896" t="str">
        <f t="shared" si="160"/>
        <v>HOLD</v>
      </c>
      <c r="H1896" s="5">
        <f t="shared" si="161"/>
        <v>73.415068500634476</v>
      </c>
      <c r="I1896" s="2">
        <f>IF(G1896="SELL",0,IF(G1896="BUY",ROUNDDOWN((H1895-Parameters!$B$3)/B1896,0),IF(I1895=0,0,I1895+ROUNDDOWN((H1895+I1895*C1896)/B1896,0))))</f>
        <v>196</v>
      </c>
      <c r="K1896" s="5">
        <f t="shared" si="162"/>
        <v>1.2667089999999348</v>
      </c>
      <c r="L1896" s="10">
        <f t="shared" si="163"/>
        <v>242</v>
      </c>
    </row>
    <row r="1897" spans="1:12" x14ac:dyDescent="0.25">
      <c r="A1897" s="1">
        <v>36738</v>
      </c>
      <c r="B1897" s="3">
        <v>143</v>
      </c>
      <c r="C1897" s="3">
        <v>0</v>
      </c>
      <c r="D1897" s="3">
        <f t="shared" si="158"/>
        <v>145.88279135999997</v>
      </c>
      <c r="E1897" s="3">
        <f t="shared" si="159"/>
        <v>142.71553036499989</v>
      </c>
      <c r="F1897" s="3"/>
      <c r="G1897" t="str">
        <f t="shared" si="160"/>
        <v>HOLD</v>
      </c>
      <c r="H1897" s="5">
        <f t="shared" si="161"/>
        <v>73.415068500634476</v>
      </c>
      <c r="I1897" s="2">
        <f>IF(G1897="SELL",0,IF(G1897="BUY",ROUNDDOWN((H1896-Parameters!$B$3)/B1897,0),IF(I1896=0,0,I1896+ROUNDDOWN((H1896+I1896*C1897)/B1897,0))))</f>
        <v>196</v>
      </c>
      <c r="K1897" s="5">
        <f t="shared" si="162"/>
        <v>1.2667089999999348</v>
      </c>
      <c r="L1897" s="10">
        <f t="shared" si="163"/>
        <v>242</v>
      </c>
    </row>
    <row r="1898" spans="1:12" x14ac:dyDescent="0.25">
      <c r="A1898" s="1">
        <v>36739</v>
      </c>
      <c r="B1898" s="3">
        <v>143.875</v>
      </c>
      <c r="C1898" s="3">
        <v>0</v>
      </c>
      <c r="D1898" s="3">
        <f t="shared" si="158"/>
        <v>145.93779135999998</v>
      </c>
      <c r="E1898" s="3">
        <f t="shared" si="159"/>
        <v>142.81053036499989</v>
      </c>
      <c r="F1898" s="3"/>
      <c r="G1898" t="str">
        <f t="shared" si="160"/>
        <v>HOLD</v>
      </c>
      <c r="H1898" s="5">
        <f t="shared" si="161"/>
        <v>73.415068500634476</v>
      </c>
      <c r="I1898" s="2">
        <f>IF(G1898="SELL",0,IF(G1898="BUY",ROUNDDOWN((H1897-Parameters!$B$3)/B1898,0),IF(I1897=0,0,I1897+ROUNDDOWN((H1897+I1897*C1898)/B1898,0))))</f>
        <v>196</v>
      </c>
      <c r="K1898" s="5">
        <f t="shared" si="162"/>
        <v>1.2667089999999348</v>
      </c>
      <c r="L1898" s="10">
        <f t="shared" si="163"/>
        <v>242</v>
      </c>
    </row>
    <row r="1899" spans="1:12" x14ac:dyDescent="0.25">
      <c r="A1899" s="1">
        <v>36740</v>
      </c>
      <c r="B1899" s="3">
        <v>144.593704</v>
      </c>
      <c r="C1899" s="3">
        <v>0</v>
      </c>
      <c r="D1899" s="3">
        <f t="shared" si="158"/>
        <v>146.02841544</v>
      </c>
      <c r="E1899" s="3">
        <f t="shared" si="159"/>
        <v>142.90459289999987</v>
      </c>
      <c r="F1899" s="3"/>
      <c r="G1899" t="str">
        <f t="shared" si="160"/>
        <v>HOLD</v>
      </c>
      <c r="H1899" s="5">
        <f t="shared" si="161"/>
        <v>73.415068500634476</v>
      </c>
      <c r="I1899" s="2">
        <f>IF(G1899="SELL",0,IF(G1899="BUY",ROUNDDOWN((H1898-Parameters!$B$3)/B1899,0),IF(I1898=0,0,I1898+ROUNDDOWN((H1898+I1898*C1899)/B1899,0))))</f>
        <v>196</v>
      </c>
      <c r="K1899" s="5">
        <f t="shared" si="162"/>
        <v>1.2667089999999348</v>
      </c>
      <c r="L1899" s="10">
        <f t="shared" si="163"/>
        <v>242</v>
      </c>
    </row>
    <row r="1900" spans="1:12" x14ac:dyDescent="0.25">
      <c r="A1900" s="1">
        <v>36741</v>
      </c>
      <c r="B1900" s="3">
        <v>145.593704</v>
      </c>
      <c r="C1900" s="3">
        <v>0</v>
      </c>
      <c r="D1900" s="3">
        <f t="shared" si="158"/>
        <v>146.18028951999997</v>
      </c>
      <c r="E1900" s="3">
        <f t="shared" si="159"/>
        <v>142.99756141999987</v>
      </c>
      <c r="F1900" s="3"/>
      <c r="G1900" t="str">
        <f t="shared" si="160"/>
        <v>HOLD</v>
      </c>
      <c r="H1900" s="5">
        <f t="shared" si="161"/>
        <v>73.415068500634476</v>
      </c>
      <c r="I1900" s="2">
        <f>IF(G1900="SELL",0,IF(G1900="BUY",ROUNDDOWN((H1899-Parameters!$B$3)/B1900,0),IF(I1899=0,0,I1899+ROUNDDOWN((H1899+I1899*C1900)/B1900,0))))</f>
        <v>196</v>
      </c>
      <c r="K1900" s="5">
        <f t="shared" si="162"/>
        <v>1.2667089999999348</v>
      </c>
      <c r="L1900" s="10">
        <f t="shared" si="163"/>
        <v>242</v>
      </c>
    </row>
    <row r="1901" spans="1:12" x14ac:dyDescent="0.25">
      <c r="A1901" s="1">
        <v>36742</v>
      </c>
      <c r="B1901" s="3">
        <v>146.375</v>
      </c>
      <c r="C1901" s="3">
        <v>0</v>
      </c>
      <c r="D1901" s="3">
        <f t="shared" si="158"/>
        <v>146.30278951999998</v>
      </c>
      <c r="E1901" s="3">
        <f t="shared" si="159"/>
        <v>143.08818641999989</v>
      </c>
      <c r="F1901" s="3"/>
      <c r="G1901" t="str">
        <f t="shared" si="160"/>
        <v>HOLD</v>
      </c>
      <c r="H1901" s="5">
        <f t="shared" si="161"/>
        <v>73.415068500634476</v>
      </c>
      <c r="I1901" s="2">
        <f>IF(G1901="SELL",0,IF(G1901="BUY",ROUNDDOWN((H1900-Parameters!$B$3)/B1901,0),IF(I1900=0,0,I1900+ROUNDDOWN((H1900+I1900*C1901)/B1901,0))))</f>
        <v>196</v>
      </c>
      <c r="K1901" s="5">
        <f t="shared" si="162"/>
        <v>1.2667089999999348</v>
      </c>
      <c r="L1901" s="10">
        <f t="shared" si="163"/>
        <v>242</v>
      </c>
    </row>
    <row r="1902" spans="1:12" x14ac:dyDescent="0.25">
      <c r="A1902" s="1">
        <v>36745</v>
      </c>
      <c r="B1902" s="3">
        <v>148.125</v>
      </c>
      <c r="C1902" s="3">
        <v>0</v>
      </c>
      <c r="D1902" s="3">
        <f t="shared" si="158"/>
        <v>146.50841543999996</v>
      </c>
      <c r="E1902" s="3">
        <f t="shared" si="159"/>
        <v>143.1838114199999</v>
      </c>
      <c r="F1902" s="3"/>
      <c r="G1902" t="str">
        <f t="shared" si="160"/>
        <v>HOLD</v>
      </c>
      <c r="H1902" s="5">
        <f t="shared" si="161"/>
        <v>73.415068500634476</v>
      </c>
      <c r="I1902" s="2">
        <f>IF(G1902="SELL",0,IF(G1902="BUY",ROUNDDOWN((H1901-Parameters!$B$3)/B1902,0),IF(I1901=0,0,I1901+ROUNDDOWN((H1901+I1901*C1902)/B1902,0))))</f>
        <v>196</v>
      </c>
      <c r="K1902" s="5">
        <f t="shared" si="162"/>
        <v>1.2667089999999348</v>
      </c>
      <c r="L1902" s="10">
        <f t="shared" si="163"/>
        <v>242</v>
      </c>
    </row>
    <row r="1903" spans="1:12" x14ac:dyDescent="0.25">
      <c r="A1903" s="1">
        <v>36746</v>
      </c>
      <c r="B1903" s="3">
        <v>148.6875</v>
      </c>
      <c r="C1903" s="3">
        <v>0</v>
      </c>
      <c r="D1903" s="3">
        <f t="shared" si="158"/>
        <v>146.72216543999997</v>
      </c>
      <c r="E1903" s="3">
        <f t="shared" si="159"/>
        <v>143.27678039999989</v>
      </c>
      <c r="F1903" s="3"/>
      <c r="G1903" t="str">
        <f t="shared" si="160"/>
        <v>HOLD</v>
      </c>
      <c r="H1903" s="5">
        <f t="shared" si="161"/>
        <v>73.415068500634476</v>
      </c>
      <c r="I1903" s="2">
        <f>IF(G1903="SELL",0,IF(G1903="BUY",ROUNDDOWN((H1902-Parameters!$B$3)/B1903,0),IF(I1902=0,0,I1902+ROUNDDOWN((H1902+I1902*C1903)/B1903,0))))</f>
        <v>196</v>
      </c>
      <c r="K1903" s="5">
        <f t="shared" si="162"/>
        <v>1.2667089999999348</v>
      </c>
      <c r="L1903" s="10">
        <f t="shared" si="163"/>
        <v>242</v>
      </c>
    </row>
    <row r="1904" spans="1:12" x14ac:dyDescent="0.25">
      <c r="A1904" s="1">
        <v>36747</v>
      </c>
      <c r="B1904" s="3">
        <v>147.4375</v>
      </c>
      <c r="C1904" s="3">
        <v>0</v>
      </c>
      <c r="D1904" s="3">
        <f t="shared" si="158"/>
        <v>146.82091543999999</v>
      </c>
      <c r="E1904" s="3">
        <f t="shared" si="159"/>
        <v>143.3667803999999</v>
      </c>
      <c r="F1904" s="3"/>
      <c r="G1904" t="str">
        <f t="shared" si="160"/>
        <v>HOLD</v>
      </c>
      <c r="H1904" s="5">
        <f t="shared" si="161"/>
        <v>73.415068500634476</v>
      </c>
      <c r="I1904" s="2">
        <f>IF(G1904="SELL",0,IF(G1904="BUY",ROUNDDOWN((H1903-Parameters!$B$3)/B1904,0),IF(I1903=0,0,I1903+ROUNDDOWN((H1903+I1903*C1904)/B1904,0))))</f>
        <v>196</v>
      </c>
      <c r="K1904" s="5">
        <f t="shared" si="162"/>
        <v>1.2667089999999348</v>
      </c>
      <c r="L1904" s="10">
        <f t="shared" si="163"/>
        <v>242</v>
      </c>
    </row>
    <row r="1905" spans="1:12" x14ac:dyDescent="0.25">
      <c r="A1905" s="1">
        <v>36748</v>
      </c>
      <c r="B1905" s="3">
        <v>146.718704</v>
      </c>
      <c r="C1905" s="3">
        <v>0</v>
      </c>
      <c r="D1905" s="3">
        <f t="shared" si="158"/>
        <v>146.89903951999997</v>
      </c>
      <c r="E1905" s="3">
        <f t="shared" si="159"/>
        <v>143.4613114199999</v>
      </c>
      <c r="F1905" s="3"/>
      <c r="G1905" t="str">
        <f t="shared" si="160"/>
        <v>HOLD</v>
      </c>
      <c r="H1905" s="5">
        <f t="shared" si="161"/>
        <v>73.415068500634476</v>
      </c>
      <c r="I1905" s="2">
        <f>IF(G1905="SELL",0,IF(G1905="BUY",ROUNDDOWN((H1904-Parameters!$B$3)/B1905,0),IF(I1904=0,0,I1904+ROUNDDOWN((H1904+I1904*C1905)/B1905,0))))</f>
        <v>196</v>
      </c>
      <c r="K1905" s="5">
        <f t="shared" si="162"/>
        <v>1.2667089999999348</v>
      </c>
      <c r="L1905" s="10">
        <f t="shared" si="163"/>
        <v>242</v>
      </c>
    </row>
    <row r="1906" spans="1:12" x14ac:dyDescent="0.25">
      <c r="A1906" s="1">
        <v>36749</v>
      </c>
      <c r="B1906" s="3">
        <v>147.406204</v>
      </c>
      <c r="C1906" s="3">
        <v>0</v>
      </c>
      <c r="D1906" s="3">
        <f t="shared" si="158"/>
        <v>146.94091359999996</v>
      </c>
      <c r="E1906" s="3">
        <f t="shared" si="159"/>
        <v>143.5477174399999</v>
      </c>
      <c r="F1906" s="3"/>
      <c r="G1906" t="str">
        <f t="shared" si="160"/>
        <v>HOLD</v>
      </c>
      <c r="H1906" s="5">
        <f t="shared" si="161"/>
        <v>73.415068500634476</v>
      </c>
      <c r="I1906" s="2">
        <f>IF(G1906="SELL",0,IF(G1906="BUY",ROUNDDOWN((H1905-Parameters!$B$3)/B1906,0),IF(I1905=0,0,I1905+ROUNDDOWN((H1905+I1905*C1906)/B1906,0))))</f>
        <v>196</v>
      </c>
      <c r="K1906" s="5">
        <f t="shared" si="162"/>
        <v>1.2667089999999348</v>
      </c>
      <c r="L1906" s="10">
        <f t="shared" si="163"/>
        <v>242</v>
      </c>
    </row>
    <row r="1907" spans="1:12" x14ac:dyDescent="0.25">
      <c r="A1907" s="1">
        <v>36752</v>
      </c>
      <c r="B1907" s="3">
        <v>149.281204</v>
      </c>
      <c r="C1907" s="3">
        <v>0</v>
      </c>
      <c r="D1907" s="3">
        <f t="shared" si="158"/>
        <v>146.96966359999999</v>
      </c>
      <c r="E1907" s="3">
        <f t="shared" si="159"/>
        <v>143.6213109599999</v>
      </c>
      <c r="F1907" s="3"/>
      <c r="G1907" t="str">
        <f t="shared" si="160"/>
        <v>HOLD</v>
      </c>
      <c r="H1907" s="5">
        <f t="shared" si="161"/>
        <v>73.415068500634476</v>
      </c>
      <c r="I1907" s="2">
        <f>IF(G1907="SELL",0,IF(G1907="BUY",ROUNDDOWN((H1906-Parameters!$B$3)/B1907,0),IF(I1906=0,0,I1906+ROUNDDOWN((H1906+I1906*C1907)/B1907,0))))</f>
        <v>196</v>
      </c>
      <c r="K1907" s="5">
        <f t="shared" si="162"/>
        <v>1.2667089999999348</v>
      </c>
      <c r="L1907" s="10">
        <f t="shared" si="163"/>
        <v>242</v>
      </c>
    </row>
    <row r="1908" spans="1:12" x14ac:dyDescent="0.25">
      <c r="A1908" s="1">
        <v>36753</v>
      </c>
      <c r="B1908" s="3">
        <v>149.156204</v>
      </c>
      <c r="C1908" s="3">
        <v>0</v>
      </c>
      <c r="D1908" s="3">
        <f t="shared" si="158"/>
        <v>147.01028767999998</v>
      </c>
      <c r="E1908" s="3">
        <f t="shared" si="159"/>
        <v>143.68209197999988</v>
      </c>
      <c r="F1908" s="3"/>
      <c r="G1908" t="str">
        <f t="shared" si="160"/>
        <v>HOLD</v>
      </c>
      <c r="H1908" s="5">
        <f t="shared" si="161"/>
        <v>73.415068500634476</v>
      </c>
      <c r="I1908" s="2">
        <f>IF(G1908="SELL",0,IF(G1908="BUY",ROUNDDOWN((H1907-Parameters!$B$3)/B1908,0),IF(I1907=0,0,I1907+ROUNDDOWN((H1907+I1907*C1908)/B1908,0))))</f>
        <v>196</v>
      </c>
      <c r="K1908" s="5">
        <f t="shared" si="162"/>
        <v>1.2667089999999348</v>
      </c>
      <c r="L1908" s="10">
        <f t="shared" si="163"/>
        <v>242</v>
      </c>
    </row>
    <row r="1909" spans="1:12" x14ac:dyDescent="0.25">
      <c r="A1909" s="1">
        <v>36754</v>
      </c>
      <c r="B1909" s="3">
        <v>148.625</v>
      </c>
      <c r="C1909" s="3">
        <v>0</v>
      </c>
      <c r="D1909" s="3">
        <f t="shared" ref="D1909:D1972" si="164">AVERAGE(B1860:B1909)</f>
        <v>147.0534136</v>
      </c>
      <c r="E1909" s="3">
        <f t="shared" si="159"/>
        <v>143.74740447999989</v>
      </c>
      <c r="F1909" s="3"/>
      <c r="G1909" t="str">
        <f t="shared" si="160"/>
        <v>HOLD</v>
      </c>
      <c r="H1909" s="5">
        <f t="shared" si="161"/>
        <v>73.415068500634476</v>
      </c>
      <c r="I1909" s="2">
        <f>IF(G1909="SELL",0,IF(G1909="BUY",ROUNDDOWN((H1908-Parameters!$B$3)/B1909,0),IF(I1908=0,0,I1908+ROUNDDOWN((H1908+I1908*C1909)/B1909,0))))</f>
        <v>196</v>
      </c>
      <c r="K1909" s="5">
        <f t="shared" si="162"/>
        <v>1.2667089999999348</v>
      </c>
      <c r="L1909" s="10">
        <f t="shared" si="163"/>
        <v>242</v>
      </c>
    </row>
    <row r="1910" spans="1:12" x14ac:dyDescent="0.25">
      <c r="A1910" s="1">
        <v>36755</v>
      </c>
      <c r="B1910" s="3">
        <v>150.1875</v>
      </c>
      <c r="C1910" s="3">
        <v>0</v>
      </c>
      <c r="D1910" s="3">
        <f t="shared" si="164"/>
        <v>147.10747761999997</v>
      </c>
      <c r="E1910" s="3">
        <f t="shared" si="159"/>
        <v>143.82537345999989</v>
      </c>
      <c r="F1910" s="3"/>
      <c r="G1910" t="str">
        <f t="shared" si="160"/>
        <v>HOLD</v>
      </c>
      <c r="H1910" s="5">
        <f t="shared" si="161"/>
        <v>73.415068500634476</v>
      </c>
      <c r="I1910" s="2">
        <f>IF(G1910="SELL",0,IF(G1910="BUY",ROUNDDOWN((H1909-Parameters!$B$3)/B1910,0),IF(I1909=0,0,I1909+ROUNDDOWN((H1909+I1909*C1910)/B1910,0))))</f>
        <v>196</v>
      </c>
      <c r="K1910" s="5">
        <f t="shared" si="162"/>
        <v>1.2667089999999348</v>
      </c>
      <c r="L1910" s="10">
        <f t="shared" si="163"/>
        <v>242</v>
      </c>
    </row>
    <row r="1911" spans="1:12" x14ac:dyDescent="0.25">
      <c r="A1911" s="1">
        <v>36756</v>
      </c>
      <c r="B1911" s="3">
        <v>149.6875</v>
      </c>
      <c r="C1911" s="3">
        <v>0</v>
      </c>
      <c r="D1911" s="3">
        <f t="shared" si="164"/>
        <v>147.16310353999998</v>
      </c>
      <c r="E1911" s="3">
        <f t="shared" si="159"/>
        <v>143.89631095999988</v>
      </c>
      <c r="F1911" s="3"/>
      <c r="G1911" t="str">
        <f t="shared" si="160"/>
        <v>HOLD</v>
      </c>
      <c r="H1911" s="5">
        <f t="shared" si="161"/>
        <v>73.415068500634476</v>
      </c>
      <c r="I1911" s="2">
        <f>IF(G1911="SELL",0,IF(G1911="BUY",ROUNDDOWN((H1910-Parameters!$B$3)/B1911,0),IF(I1910=0,0,I1910+ROUNDDOWN((H1910+I1910*C1911)/B1911,0))))</f>
        <v>196</v>
      </c>
      <c r="K1911" s="5">
        <f t="shared" si="162"/>
        <v>1.2667089999999348</v>
      </c>
      <c r="L1911" s="10">
        <f t="shared" si="163"/>
        <v>242</v>
      </c>
    </row>
    <row r="1912" spans="1:12" x14ac:dyDescent="0.25">
      <c r="A1912" s="1">
        <v>36759</v>
      </c>
      <c r="B1912" s="3">
        <v>150.5</v>
      </c>
      <c r="C1912" s="3">
        <v>0</v>
      </c>
      <c r="D1912" s="3">
        <f t="shared" si="164"/>
        <v>147.24122945999997</v>
      </c>
      <c r="E1912" s="3">
        <f t="shared" si="159"/>
        <v>143.96615493999988</v>
      </c>
      <c r="F1912" s="3"/>
      <c r="G1912" t="str">
        <f t="shared" si="160"/>
        <v>HOLD</v>
      </c>
      <c r="H1912" s="5">
        <f t="shared" si="161"/>
        <v>73.415068500634476</v>
      </c>
      <c r="I1912" s="2">
        <f>IF(G1912="SELL",0,IF(G1912="BUY",ROUNDDOWN((H1911-Parameters!$B$3)/B1912,0),IF(I1911=0,0,I1911+ROUNDDOWN((H1911+I1911*C1912)/B1912,0))))</f>
        <v>196</v>
      </c>
      <c r="K1912" s="5">
        <f t="shared" si="162"/>
        <v>1.2667089999999348</v>
      </c>
      <c r="L1912" s="10">
        <f t="shared" si="163"/>
        <v>242</v>
      </c>
    </row>
    <row r="1913" spans="1:12" x14ac:dyDescent="0.25">
      <c r="A1913" s="1">
        <v>36760</v>
      </c>
      <c r="B1913" s="3">
        <v>150.25</v>
      </c>
      <c r="C1913" s="3">
        <v>0</v>
      </c>
      <c r="D1913" s="3">
        <f t="shared" si="164"/>
        <v>147.34872945999996</v>
      </c>
      <c r="E1913" s="3">
        <f t="shared" si="159"/>
        <v>144.0280299399999</v>
      </c>
      <c r="F1913" s="3"/>
      <c r="G1913" t="str">
        <f t="shared" si="160"/>
        <v>HOLD</v>
      </c>
      <c r="H1913" s="5">
        <f t="shared" si="161"/>
        <v>73.415068500634476</v>
      </c>
      <c r="I1913" s="2">
        <f>IF(G1913="SELL",0,IF(G1913="BUY",ROUNDDOWN((H1912-Parameters!$B$3)/B1913,0),IF(I1912=0,0,I1912+ROUNDDOWN((H1912+I1912*C1913)/B1913,0))))</f>
        <v>196</v>
      </c>
      <c r="K1913" s="5">
        <f t="shared" si="162"/>
        <v>1.2667089999999348</v>
      </c>
      <c r="L1913" s="10">
        <f t="shared" si="163"/>
        <v>242</v>
      </c>
    </row>
    <row r="1914" spans="1:12" x14ac:dyDescent="0.25">
      <c r="A1914" s="1">
        <v>36761</v>
      </c>
      <c r="B1914" s="3">
        <v>150.843704</v>
      </c>
      <c r="C1914" s="3">
        <v>0</v>
      </c>
      <c r="D1914" s="3">
        <f t="shared" si="164"/>
        <v>147.41372945999998</v>
      </c>
      <c r="E1914" s="3">
        <f t="shared" si="159"/>
        <v>144.09224845999989</v>
      </c>
      <c r="F1914" s="3"/>
      <c r="G1914" t="str">
        <f t="shared" si="160"/>
        <v>HOLD</v>
      </c>
      <c r="H1914" s="5">
        <f t="shared" si="161"/>
        <v>73.415068500634476</v>
      </c>
      <c r="I1914" s="2">
        <f>IF(G1914="SELL",0,IF(G1914="BUY",ROUNDDOWN((H1913-Parameters!$B$3)/B1914,0),IF(I1913=0,0,I1913+ROUNDDOWN((H1913+I1913*C1914)/B1914,0))))</f>
        <v>196</v>
      </c>
      <c r="K1914" s="5">
        <f t="shared" si="162"/>
        <v>1.2667089999999348</v>
      </c>
      <c r="L1914" s="10">
        <f t="shared" si="163"/>
        <v>242</v>
      </c>
    </row>
    <row r="1915" spans="1:12" x14ac:dyDescent="0.25">
      <c r="A1915" s="1">
        <v>36762</v>
      </c>
      <c r="B1915" s="3">
        <v>151.3125</v>
      </c>
      <c r="C1915" s="3">
        <v>0</v>
      </c>
      <c r="D1915" s="3">
        <f t="shared" si="164"/>
        <v>147.48310537999998</v>
      </c>
      <c r="E1915" s="3">
        <f t="shared" si="159"/>
        <v>144.16529548999989</v>
      </c>
      <c r="F1915" s="3"/>
      <c r="G1915" t="str">
        <f t="shared" si="160"/>
        <v>HOLD</v>
      </c>
      <c r="H1915" s="5">
        <f t="shared" si="161"/>
        <v>73.415068500634476</v>
      </c>
      <c r="I1915" s="2">
        <f>IF(G1915="SELL",0,IF(G1915="BUY",ROUNDDOWN((H1914-Parameters!$B$3)/B1915,0),IF(I1914=0,0,I1914+ROUNDDOWN((H1914+I1914*C1915)/B1915,0))))</f>
        <v>196</v>
      </c>
      <c r="K1915" s="5">
        <f t="shared" si="162"/>
        <v>1.2667089999999348</v>
      </c>
      <c r="L1915" s="10">
        <f t="shared" si="163"/>
        <v>242</v>
      </c>
    </row>
    <row r="1916" spans="1:12" x14ac:dyDescent="0.25">
      <c r="A1916" s="1">
        <v>36763</v>
      </c>
      <c r="B1916" s="3">
        <v>151.25</v>
      </c>
      <c r="C1916" s="3">
        <v>0</v>
      </c>
      <c r="D1916" s="3">
        <f t="shared" si="164"/>
        <v>147.54498129999996</v>
      </c>
      <c r="E1916" s="3">
        <f t="shared" si="159"/>
        <v>144.2329519699999</v>
      </c>
      <c r="F1916" s="3"/>
      <c r="G1916" t="str">
        <f t="shared" si="160"/>
        <v>HOLD</v>
      </c>
      <c r="H1916" s="5">
        <f t="shared" si="161"/>
        <v>73.415068500634476</v>
      </c>
      <c r="I1916" s="2">
        <f>IF(G1916="SELL",0,IF(G1916="BUY",ROUNDDOWN((H1915-Parameters!$B$3)/B1916,0),IF(I1915=0,0,I1915+ROUNDDOWN((H1915+I1915*C1916)/B1916,0))))</f>
        <v>196</v>
      </c>
      <c r="K1916" s="5">
        <f t="shared" si="162"/>
        <v>1.2667089999999348</v>
      </c>
      <c r="L1916" s="10">
        <f t="shared" si="163"/>
        <v>242</v>
      </c>
    </row>
    <row r="1917" spans="1:12" x14ac:dyDescent="0.25">
      <c r="A1917" s="1">
        <v>36766</v>
      </c>
      <c r="B1917" s="3">
        <v>151.76559399999999</v>
      </c>
      <c r="C1917" s="3">
        <v>0</v>
      </c>
      <c r="D1917" s="3">
        <f t="shared" si="164"/>
        <v>147.64841909999998</v>
      </c>
      <c r="E1917" s="3">
        <f t="shared" si="159"/>
        <v>144.29927993999988</v>
      </c>
      <c r="F1917" s="3"/>
      <c r="G1917" t="str">
        <f t="shared" si="160"/>
        <v>HOLD</v>
      </c>
      <c r="H1917" s="5">
        <f t="shared" si="161"/>
        <v>73.415068500634476</v>
      </c>
      <c r="I1917" s="2">
        <f>IF(G1917="SELL",0,IF(G1917="BUY",ROUNDDOWN((H1916-Parameters!$B$3)/B1917,0),IF(I1916=0,0,I1916+ROUNDDOWN((H1916+I1916*C1917)/B1917,0))))</f>
        <v>196</v>
      </c>
      <c r="K1917" s="5">
        <f t="shared" si="162"/>
        <v>1.2667089999999348</v>
      </c>
      <c r="L1917" s="10">
        <f t="shared" si="163"/>
        <v>242</v>
      </c>
    </row>
    <row r="1918" spans="1:12" x14ac:dyDescent="0.25">
      <c r="A1918" s="1">
        <v>36767</v>
      </c>
      <c r="B1918" s="3">
        <v>151.79679899999999</v>
      </c>
      <c r="C1918" s="3">
        <v>0</v>
      </c>
      <c r="D1918" s="3">
        <f t="shared" si="164"/>
        <v>147.71498099999997</v>
      </c>
      <c r="E1918" s="3">
        <f t="shared" si="159"/>
        <v>144.35951393499991</v>
      </c>
      <c r="F1918" s="3"/>
      <c r="G1918" t="str">
        <f t="shared" si="160"/>
        <v>HOLD</v>
      </c>
      <c r="H1918" s="5">
        <f t="shared" si="161"/>
        <v>73.415068500634476</v>
      </c>
      <c r="I1918" s="2">
        <f>IF(G1918="SELL",0,IF(G1918="BUY",ROUNDDOWN((H1917-Parameters!$B$3)/B1918,0),IF(I1917=0,0,I1917+ROUNDDOWN((H1917+I1917*C1918)/B1918,0))))</f>
        <v>196</v>
      </c>
      <c r="K1918" s="5">
        <f t="shared" si="162"/>
        <v>1.2667089999999348</v>
      </c>
      <c r="L1918" s="10">
        <f t="shared" si="163"/>
        <v>242</v>
      </c>
    </row>
    <row r="1919" spans="1:12" x14ac:dyDescent="0.25">
      <c r="A1919" s="1">
        <v>36768</v>
      </c>
      <c r="B1919" s="3">
        <v>150.343704</v>
      </c>
      <c r="C1919" s="3">
        <v>0</v>
      </c>
      <c r="D1919" s="3">
        <f t="shared" si="164"/>
        <v>147.76310507999997</v>
      </c>
      <c r="E1919" s="3">
        <f t="shared" si="159"/>
        <v>144.41084198499991</v>
      </c>
      <c r="F1919" s="3"/>
      <c r="G1919" t="str">
        <f t="shared" si="160"/>
        <v>HOLD</v>
      </c>
      <c r="H1919" s="5">
        <f t="shared" si="161"/>
        <v>73.415068500634476</v>
      </c>
      <c r="I1919" s="2">
        <f>IF(G1919="SELL",0,IF(G1919="BUY",ROUNDDOWN((H1918-Parameters!$B$3)/B1919,0),IF(I1918=0,0,I1918+ROUNDDOWN((H1918+I1918*C1919)/B1919,0))))</f>
        <v>196</v>
      </c>
      <c r="K1919" s="5">
        <f t="shared" si="162"/>
        <v>1.2667089999999348</v>
      </c>
      <c r="L1919" s="10">
        <f t="shared" si="163"/>
        <v>242</v>
      </c>
    </row>
    <row r="1920" spans="1:12" x14ac:dyDescent="0.25">
      <c r="A1920" s="1">
        <v>36769</v>
      </c>
      <c r="B1920" s="3">
        <v>152.343704</v>
      </c>
      <c r="C1920" s="3">
        <v>0</v>
      </c>
      <c r="D1920" s="3">
        <f t="shared" si="164"/>
        <v>147.85247915999997</v>
      </c>
      <c r="E1920" s="3">
        <f t="shared" si="159"/>
        <v>144.46631050499988</v>
      </c>
      <c r="F1920" s="3"/>
      <c r="G1920" t="str">
        <f t="shared" si="160"/>
        <v>HOLD</v>
      </c>
      <c r="H1920" s="5">
        <f t="shared" si="161"/>
        <v>73.415068500634476</v>
      </c>
      <c r="I1920" s="2">
        <f>IF(G1920="SELL",0,IF(G1920="BUY",ROUNDDOWN((H1919-Parameters!$B$3)/B1920,0),IF(I1919=0,0,I1919+ROUNDDOWN((H1919+I1919*C1920)/B1920,0))))</f>
        <v>196</v>
      </c>
      <c r="K1920" s="5">
        <f t="shared" si="162"/>
        <v>1.2667089999999348</v>
      </c>
      <c r="L1920" s="10">
        <f t="shared" si="163"/>
        <v>242</v>
      </c>
    </row>
    <row r="1921" spans="1:12" x14ac:dyDescent="0.25">
      <c r="A1921" s="1">
        <v>36770</v>
      </c>
      <c r="B1921" s="3">
        <v>152.5</v>
      </c>
      <c r="C1921" s="3">
        <v>0</v>
      </c>
      <c r="D1921" s="3">
        <f t="shared" si="164"/>
        <v>147.98997915999996</v>
      </c>
      <c r="E1921" s="3">
        <f t="shared" si="159"/>
        <v>144.5206855049999</v>
      </c>
      <c r="F1921" s="3"/>
      <c r="G1921" t="str">
        <f t="shared" si="160"/>
        <v>HOLD</v>
      </c>
      <c r="H1921" s="5">
        <f t="shared" si="161"/>
        <v>73.415068500634476</v>
      </c>
      <c r="I1921" s="2">
        <f>IF(G1921="SELL",0,IF(G1921="BUY",ROUNDDOWN((H1920-Parameters!$B$3)/B1921,0),IF(I1920=0,0,I1920+ROUNDDOWN((H1920+I1920*C1921)/B1921,0))))</f>
        <v>196</v>
      </c>
      <c r="K1921" s="5">
        <f t="shared" si="162"/>
        <v>1.2667089999999348</v>
      </c>
      <c r="L1921" s="10">
        <f t="shared" si="163"/>
        <v>242</v>
      </c>
    </row>
    <row r="1922" spans="1:12" x14ac:dyDescent="0.25">
      <c r="A1922" s="1">
        <v>36774</v>
      </c>
      <c r="B1922" s="3">
        <v>151.281204</v>
      </c>
      <c r="C1922" s="3">
        <v>0</v>
      </c>
      <c r="D1922" s="3">
        <f t="shared" si="164"/>
        <v>148.12810323999997</v>
      </c>
      <c r="E1922" s="3">
        <f t="shared" si="159"/>
        <v>144.5639665249999</v>
      </c>
      <c r="F1922" s="3"/>
      <c r="G1922" t="str">
        <f t="shared" si="160"/>
        <v>HOLD</v>
      </c>
      <c r="H1922" s="5">
        <f t="shared" si="161"/>
        <v>73.415068500634476</v>
      </c>
      <c r="I1922" s="2">
        <f>IF(G1922="SELL",0,IF(G1922="BUY",ROUNDDOWN((H1921-Parameters!$B$3)/B1922,0),IF(I1921=0,0,I1921+ROUNDDOWN((H1921+I1921*C1922)/B1922,0))))</f>
        <v>196</v>
      </c>
      <c r="K1922" s="5">
        <f t="shared" si="162"/>
        <v>1.2667089999999348</v>
      </c>
      <c r="L1922" s="10">
        <f t="shared" si="163"/>
        <v>242</v>
      </c>
    </row>
    <row r="1923" spans="1:12" x14ac:dyDescent="0.25">
      <c r="A1923" s="1">
        <v>36775</v>
      </c>
      <c r="B1923" s="3">
        <v>149.5625</v>
      </c>
      <c r="C1923" s="3">
        <v>0</v>
      </c>
      <c r="D1923" s="3">
        <f t="shared" si="164"/>
        <v>148.19466725999996</v>
      </c>
      <c r="E1923" s="3">
        <f t="shared" si="159"/>
        <v>144.59927902499987</v>
      </c>
      <c r="F1923" s="3"/>
      <c r="G1923" t="str">
        <f t="shared" si="160"/>
        <v>HOLD</v>
      </c>
      <c r="H1923" s="5">
        <f t="shared" si="161"/>
        <v>73.415068500634476</v>
      </c>
      <c r="I1923" s="2">
        <f>IF(G1923="SELL",0,IF(G1923="BUY",ROUNDDOWN((H1922-Parameters!$B$3)/B1923,0),IF(I1922=0,0,I1922+ROUNDDOWN((H1922+I1922*C1923)/B1923,0))))</f>
        <v>196</v>
      </c>
      <c r="K1923" s="5">
        <f t="shared" si="162"/>
        <v>1.2667089999999348</v>
      </c>
      <c r="L1923" s="10">
        <f t="shared" si="163"/>
        <v>242</v>
      </c>
    </row>
    <row r="1924" spans="1:12" x14ac:dyDescent="0.25">
      <c r="A1924" s="1">
        <v>36776</v>
      </c>
      <c r="B1924" s="3">
        <v>150.843704</v>
      </c>
      <c r="C1924" s="3">
        <v>0</v>
      </c>
      <c r="D1924" s="3">
        <f t="shared" si="164"/>
        <v>148.30841725999997</v>
      </c>
      <c r="E1924" s="3">
        <f t="shared" si="159"/>
        <v>144.64115402499988</v>
      </c>
      <c r="F1924" s="3"/>
      <c r="G1924" t="str">
        <f t="shared" si="160"/>
        <v>HOLD</v>
      </c>
      <c r="H1924" s="5">
        <f t="shared" si="161"/>
        <v>73.415068500634476</v>
      </c>
      <c r="I1924" s="2">
        <f>IF(G1924="SELL",0,IF(G1924="BUY",ROUNDDOWN((H1923-Parameters!$B$3)/B1924,0),IF(I1923=0,0,I1923+ROUNDDOWN((H1923+I1923*C1924)/B1924,0))))</f>
        <v>196</v>
      </c>
      <c r="K1924" s="5">
        <f t="shared" si="162"/>
        <v>1.2667089999999348</v>
      </c>
      <c r="L1924" s="10">
        <f t="shared" si="163"/>
        <v>242</v>
      </c>
    </row>
    <row r="1925" spans="1:12" x14ac:dyDescent="0.25">
      <c r="A1925" s="1">
        <v>36777</v>
      </c>
      <c r="B1925" s="3">
        <v>149.8125</v>
      </c>
      <c r="C1925" s="3">
        <v>0</v>
      </c>
      <c r="D1925" s="3">
        <f t="shared" si="164"/>
        <v>148.39341725999998</v>
      </c>
      <c r="E1925" s="3">
        <f t="shared" si="159"/>
        <v>144.68412300499989</v>
      </c>
      <c r="F1925" s="3"/>
      <c r="G1925" t="str">
        <f t="shared" si="160"/>
        <v>HOLD</v>
      </c>
      <c r="H1925" s="5">
        <f t="shared" si="161"/>
        <v>73.415068500634476</v>
      </c>
      <c r="I1925" s="2">
        <f>IF(G1925="SELL",0,IF(G1925="BUY",ROUNDDOWN((H1924-Parameters!$B$3)/B1925,0),IF(I1924=0,0,I1924+ROUNDDOWN((H1924+I1924*C1925)/B1925,0))))</f>
        <v>196</v>
      </c>
      <c r="K1925" s="5">
        <f t="shared" si="162"/>
        <v>1.2667089999999348</v>
      </c>
      <c r="L1925" s="10">
        <f t="shared" si="163"/>
        <v>242</v>
      </c>
    </row>
    <row r="1926" spans="1:12" x14ac:dyDescent="0.25">
      <c r="A1926" s="1">
        <v>36780</v>
      </c>
      <c r="B1926" s="3">
        <v>149.593704</v>
      </c>
      <c r="C1926" s="3">
        <v>0</v>
      </c>
      <c r="D1926" s="3">
        <f t="shared" si="164"/>
        <v>148.50154133999996</v>
      </c>
      <c r="E1926" s="3">
        <f t="shared" si="159"/>
        <v>144.72224800499987</v>
      </c>
      <c r="F1926" s="3"/>
      <c r="G1926" t="str">
        <f t="shared" si="160"/>
        <v>HOLD</v>
      </c>
      <c r="H1926" s="5">
        <f t="shared" si="161"/>
        <v>73.415068500634476</v>
      </c>
      <c r="I1926" s="2">
        <f>IF(G1926="SELL",0,IF(G1926="BUY",ROUNDDOWN((H1925-Parameters!$B$3)/B1926,0),IF(I1925=0,0,I1925+ROUNDDOWN((H1925+I1925*C1926)/B1926,0))))</f>
        <v>196</v>
      </c>
      <c r="K1926" s="5">
        <f t="shared" si="162"/>
        <v>1.2667089999999348</v>
      </c>
      <c r="L1926" s="10">
        <f t="shared" si="163"/>
        <v>242</v>
      </c>
    </row>
    <row r="1927" spans="1:12" x14ac:dyDescent="0.25">
      <c r="A1927" s="1">
        <v>36781</v>
      </c>
      <c r="B1927" s="3">
        <v>148.5</v>
      </c>
      <c r="C1927" s="3">
        <v>0</v>
      </c>
      <c r="D1927" s="3">
        <f t="shared" si="164"/>
        <v>148.56591725999996</v>
      </c>
      <c r="E1927" s="3">
        <f t="shared" si="159"/>
        <v>144.75756050499987</v>
      </c>
      <c r="F1927" s="3"/>
      <c r="G1927" t="str">
        <f t="shared" si="160"/>
        <v>HOLD</v>
      </c>
      <c r="H1927" s="5">
        <f t="shared" si="161"/>
        <v>73.415068500634476</v>
      </c>
      <c r="I1927" s="2">
        <f>IF(G1927="SELL",0,IF(G1927="BUY",ROUNDDOWN((H1926-Parameters!$B$3)/B1927,0),IF(I1926=0,0,I1926+ROUNDDOWN((H1926+I1926*C1927)/B1927,0))))</f>
        <v>196</v>
      </c>
      <c r="K1927" s="5">
        <f t="shared" si="162"/>
        <v>1.2667089999999348</v>
      </c>
      <c r="L1927" s="10">
        <f t="shared" si="163"/>
        <v>242</v>
      </c>
    </row>
    <row r="1928" spans="1:12" x14ac:dyDescent="0.25">
      <c r="A1928" s="1">
        <v>36782</v>
      </c>
      <c r="B1928" s="3">
        <v>148.89059399999999</v>
      </c>
      <c r="C1928" s="3">
        <v>0</v>
      </c>
      <c r="D1928" s="3">
        <f t="shared" si="164"/>
        <v>148.59810505999997</v>
      </c>
      <c r="E1928" s="3">
        <f t="shared" si="159"/>
        <v>144.79732597499989</v>
      </c>
      <c r="F1928" s="3"/>
      <c r="G1928" t="str">
        <f t="shared" si="160"/>
        <v>HOLD</v>
      </c>
      <c r="H1928" s="5">
        <f t="shared" si="161"/>
        <v>73.415068500634476</v>
      </c>
      <c r="I1928" s="2">
        <f>IF(G1928="SELL",0,IF(G1928="BUY",ROUNDDOWN((H1927-Parameters!$B$3)/B1928,0),IF(I1927=0,0,I1927+ROUNDDOWN((H1927+I1927*C1928)/B1928,0))))</f>
        <v>196</v>
      </c>
      <c r="K1928" s="5">
        <f t="shared" si="162"/>
        <v>1.2667089999999348</v>
      </c>
      <c r="L1928" s="10">
        <f t="shared" si="163"/>
        <v>242</v>
      </c>
    </row>
    <row r="1929" spans="1:12" x14ac:dyDescent="0.25">
      <c r="A1929" s="1">
        <v>36783</v>
      </c>
      <c r="B1929" s="3">
        <v>149.64059399999999</v>
      </c>
      <c r="C1929" s="3">
        <v>0</v>
      </c>
      <c r="D1929" s="3">
        <f t="shared" si="164"/>
        <v>148.69841693999999</v>
      </c>
      <c r="E1929" s="3">
        <f t="shared" si="159"/>
        <v>144.8491229249999</v>
      </c>
      <c r="F1929" s="3"/>
      <c r="G1929" t="str">
        <f t="shared" si="160"/>
        <v>HOLD</v>
      </c>
      <c r="H1929" s="5">
        <f t="shared" si="161"/>
        <v>73.415068500634476</v>
      </c>
      <c r="I1929" s="2">
        <f>IF(G1929="SELL",0,IF(G1929="BUY",ROUNDDOWN((H1928-Parameters!$B$3)/B1929,0),IF(I1928=0,0,I1928+ROUNDDOWN((H1928+I1928*C1929)/B1929,0))))</f>
        <v>196</v>
      </c>
      <c r="K1929" s="5">
        <f t="shared" si="162"/>
        <v>1.2667089999999348</v>
      </c>
      <c r="L1929" s="10">
        <f t="shared" si="163"/>
        <v>242</v>
      </c>
    </row>
    <row r="1930" spans="1:12" x14ac:dyDescent="0.25">
      <c r="A1930" s="1">
        <v>36784</v>
      </c>
      <c r="B1930" s="3">
        <v>146</v>
      </c>
      <c r="C1930" s="3">
        <v>0.375</v>
      </c>
      <c r="D1930" s="3">
        <f t="shared" si="164"/>
        <v>148.70341693999998</v>
      </c>
      <c r="E1930" s="3">
        <f t="shared" ref="E1930:E1993" si="165">AVERAGE(B1731:B1930)</f>
        <v>144.8770919049999</v>
      </c>
      <c r="F1930" s="3"/>
      <c r="G1930" t="str">
        <f t="shared" si="160"/>
        <v>HOLD</v>
      </c>
      <c r="H1930" s="5">
        <f t="shared" si="161"/>
        <v>0.91506850063447587</v>
      </c>
      <c r="I1930" s="2">
        <f>IF(G1930="SELL",0,IF(G1930="BUY",ROUNDDOWN((H1929-Parameters!$B$3)/B1930,0),IF(I1929=0,0,I1929+ROUNDDOWN((H1929+I1929*C1930)/B1930,0))))</f>
        <v>197</v>
      </c>
      <c r="K1930" s="5">
        <f t="shared" si="162"/>
        <v>92.016708999999935</v>
      </c>
      <c r="L1930" s="10">
        <f t="shared" si="163"/>
        <v>242</v>
      </c>
    </row>
    <row r="1931" spans="1:12" x14ac:dyDescent="0.25">
      <c r="A1931" s="1">
        <v>36787</v>
      </c>
      <c r="B1931" s="3">
        <v>144.656204</v>
      </c>
      <c r="C1931" s="3">
        <v>0</v>
      </c>
      <c r="D1931" s="3">
        <f t="shared" si="164"/>
        <v>148.63466693999999</v>
      </c>
      <c r="E1931" s="3">
        <f t="shared" si="165"/>
        <v>144.89412292499989</v>
      </c>
      <c r="F1931" s="3"/>
      <c r="G1931" t="str">
        <f t="shared" si="160"/>
        <v>HOLD</v>
      </c>
      <c r="H1931" s="5">
        <f t="shared" si="161"/>
        <v>0.91506850063447587</v>
      </c>
      <c r="I1931" s="2">
        <f>IF(G1931="SELL",0,IF(G1931="BUY",ROUNDDOWN((H1930-Parameters!$B$3)/B1931,0),IF(I1930=0,0,I1930+ROUNDDOWN((H1930+I1930*C1931)/B1931,0))))</f>
        <v>197</v>
      </c>
      <c r="K1931" s="5">
        <f t="shared" si="162"/>
        <v>92.016708999999935</v>
      </c>
      <c r="L1931" s="10">
        <f t="shared" si="163"/>
        <v>242</v>
      </c>
    </row>
    <row r="1932" spans="1:12" x14ac:dyDescent="0.25">
      <c r="A1932" s="1">
        <v>36788</v>
      </c>
      <c r="B1932" s="3">
        <v>145.968704</v>
      </c>
      <c r="C1932" s="3">
        <v>0</v>
      </c>
      <c r="D1932" s="3">
        <f t="shared" si="164"/>
        <v>148.59716693999999</v>
      </c>
      <c r="E1932" s="3">
        <f t="shared" si="165"/>
        <v>144.9047479249999</v>
      </c>
      <c r="F1932" s="3"/>
      <c r="G1932" t="str">
        <f t="shared" ref="G1932:G1995" si="166">IF(OR(AND(D1932&gt;E1932,D1931&gt;E1931),AND(D1932&lt;E1932,D1931&lt;E1931)),"HOLD",IF(AND(D1932&gt;E1932,D1931&lt;E1931),"BUY","SELL"))</f>
        <v>HOLD</v>
      </c>
      <c r="H1932" s="5">
        <f t="shared" ref="H1932:H1995" si="167">IF(G1932="BUY",H1931/(I1932*B1932),IF(G1932="SELL",H1931+I1931*B1932,(H1931+I1931*C1932)-((I1932-I1931)*B1932)))</f>
        <v>0.91506850063447587</v>
      </c>
      <c r="I1932" s="2">
        <f>IF(G1932="SELL",0,IF(G1932="BUY",ROUNDDOWN((H1931-Parameters!$B$3)/B1932,0),IF(I1931=0,0,I1931+ROUNDDOWN((H1931+I1931*C1932)/B1932,0))))</f>
        <v>197</v>
      </c>
      <c r="K1932" s="5">
        <f t="shared" ref="K1932:K1995" si="168">K1931+L1931*C1932-((L1932-L1931)*B1932)</f>
        <v>92.016708999999935</v>
      </c>
      <c r="L1932" s="10">
        <f t="shared" ref="L1932:L1995" si="169">L1931+ROUNDDOWN((K1931+C1932*L1931)/B1932,0)</f>
        <v>242</v>
      </c>
    </row>
    <row r="1933" spans="1:12" x14ac:dyDescent="0.25">
      <c r="A1933" s="1">
        <v>36789</v>
      </c>
      <c r="B1933" s="3">
        <v>144.89059399999999</v>
      </c>
      <c r="C1933" s="3">
        <v>0</v>
      </c>
      <c r="D1933" s="3">
        <f t="shared" si="164"/>
        <v>148.53185473999997</v>
      </c>
      <c r="E1933" s="3">
        <f t="shared" si="165"/>
        <v>144.91529487499992</v>
      </c>
      <c r="F1933" s="3"/>
      <c r="G1933" t="str">
        <f t="shared" si="166"/>
        <v>HOLD</v>
      </c>
      <c r="H1933" s="5">
        <f t="shared" si="167"/>
        <v>0.91506850063447587</v>
      </c>
      <c r="I1933" s="2">
        <f>IF(G1933="SELL",0,IF(G1933="BUY",ROUNDDOWN((H1932-Parameters!$B$3)/B1933,0),IF(I1932=0,0,I1932+ROUNDDOWN((H1932+I1932*C1933)/B1933,0))))</f>
        <v>197</v>
      </c>
      <c r="K1933" s="5">
        <f t="shared" si="168"/>
        <v>92.016708999999935</v>
      </c>
      <c r="L1933" s="10">
        <f t="shared" si="169"/>
        <v>242</v>
      </c>
    </row>
    <row r="1934" spans="1:12" x14ac:dyDescent="0.25">
      <c r="A1934" s="1">
        <v>36790</v>
      </c>
      <c r="B1934" s="3">
        <v>142.6875</v>
      </c>
      <c r="C1934" s="3">
        <v>0</v>
      </c>
      <c r="D1934" s="3">
        <f t="shared" si="164"/>
        <v>148.40310473999997</v>
      </c>
      <c r="E1934" s="3">
        <f t="shared" si="165"/>
        <v>144.92060737499992</v>
      </c>
      <c r="F1934" s="3"/>
      <c r="G1934" t="str">
        <f t="shared" si="166"/>
        <v>HOLD</v>
      </c>
      <c r="H1934" s="5">
        <f t="shared" si="167"/>
        <v>0.91506850063447587</v>
      </c>
      <c r="I1934" s="2">
        <f>IF(G1934="SELL",0,IF(G1934="BUY",ROUNDDOWN((H1933-Parameters!$B$3)/B1934,0),IF(I1933=0,0,I1933+ROUNDDOWN((H1933+I1933*C1934)/B1934,0))))</f>
        <v>197</v>
      </c>
      <c r="K1934" s="5">
        <f t="shared" si="168"/>
        <v>92.016708999999935</v>
      </c>
      <c r="L1934" s="10">
        <f t="shared" si="169"/>
        <v>242</v>
      </c>
    </row>
    <row r="1935" spans="1:12" x14ac:dyDescent="0.25">
      <c r="A1935" s="1">
        <v>36791</v>
      </c>
      <c r="B1935" s="3">
        <v>145.281204</v>
      </c>
      <c r="C1935" s="3">
        <v>0</v>
      </c>
      <c r="D1935" s="3">
        <f t="shared" si="164"/>
        <v>148.31310474</v>
      </c>
      <c r="E1935" s="3">
        <f t="shared" si="165"/>
        <v>144.9434198749999</v>
      </c>
      <c r="F1935" s="3"/>
      <c r="G1935" t="str">
        <f t="shared" si="166"/>
        <v>HOLD</v>
      </c>
      <c r="H1935" s="5">
        <f t="shared" si="167"/>
        <v>0.91506850063447587</v>
      </c>
      <c r="I1935" s="2">
        <f>IF(G1935="SELL",0,IF(G1935="BUY",ROUNDDOWN((H1934-Parameters!$B$3)/B1935,0),IF(I1934=0,0,I1934+ROUNDDOWN((H1934+I1934*C1935)/B1935,0))))</f>
        <v>197</v>
      </c>
      <c r="K1935" s="5">
        <f t="shared" si="168"/>
        <v>92.016708999999935</v>
      </c>
      <c r="L1935" s="10">
        <f t="shared" si="169"/>
        <v>242</v>
      </c>
    </row>
    <row r="1936" spans="1:12" x14ac:dyDescent="0.25">
      <c r="A1936" s="1">
        <v>36794</v>
      </c>
      <c r="B1936" s="3">
        <v>144.25</v>
      </c>
      <c r="C1936" s="3">
        <v>0</v>
      </c>
      <c r="D1936" s="3">
        <f t="shared" si="164"/>
        <v>148.17310473999999</v>
      </c>
      <c r="E1936" s="3">
        <f t="shared" si="165"/>
        <v>144.95763885499989</v>
      </c>
      <c r="F1936" s="3"/>
      <c r="G1936" t="str">
        <f t="shared" si="166"/>
        <v>HOLD</v>
      </c>
      <c r="H1936" s="5">
        <f t="shared" si="167"/>
        <v>0.91506850063447587</v>
      </c>
      <c r="I1936" s="2">
        <f>IF(G1936="SELL",0,IF(G1936="BUY",ROUNDDOWN((H1935-Parameters!$B$3)/B1936,0),IF(I1935=0,0,I1935+ROUNDDOWN((H1935+I1935*C1936)/B1936,0))))</f>
        <v>197</v>
      </c>
      <c r="K1936" s="5">
        <f t="shared" si="168"/>
        <v>92.016708999999935</v>
      </c>
      <c r="L1936" s="10">
        <f t="shared" si="169"/>
        <v>242</v>
      </c>
    </row>
    <row r="1937" spans="1:12" x14ac:dyDescent="0.25">
      <c r="A1937" s="1">
        <v>36795</v>
      </c>
      <c r="B1937" s="3">
        <v>142.406204</v>
      </c>
      <c r="C1937" s="3">
        <v>0</v>
      </c>
      <c r="D1937" s="3">
        <f t="shared" si="164"/>
        <v>148.00122881999997</v>
      </c>
      <c r="E1937" s="3">
        <f t="shared" si="165"/>
        <v>144.9602948749999</v>
      </c>
      <c r="F1937" s="3"/>
      <c r="G1937" t="str">
        <f t="shared" si="166"/>
        <v>HOLD</v>
      </c>
      <c r="H1937" s="5">
        <f t="shared" si="167"/>
        <v>0.91506850063447587</v>
      </c>
      <c r="I1937" s="2">
        <f>IF(G1937="SELL",0,IF(G1937="BUY",ROUNDDOWN((H1936-Parameters!$B$3)/B1937,0),IF(I1936=0,0,I1936+ROUNDDOWN((H1936+I1936*C1937)/B1937,0))))</f>
        <v>197</v>
      </c>
      <c r="K1937" s="5">
        <f t="shared" si="168"/>
        <v>92.016708999999935</v>
      </c>
      <c r="L1937" s="10">
        <f t="shared" si="169"/>
        <v>242</v>
      </c>
    </row>
    <row r="1938" spans="1:12" x14ac:dyDescent="0.25">
      <c r="A1938" s="1">
        <v>36796</v>
      </c>
      <c r="B1938" s="3">
        <v>143.156204</v>
      </c>
      <c r="C1938" s="3">
        <v>0</v>
      </c>
      <c r="D1938" s="3">
        <f t="shared" si="164"/>
        <v>147.86904102</v>
      </c>
      <c r="E1938" s="3">
        <f t="shared" si="165"/>
        <v>144.96545089499989</v>
      </c>
      <c r="F1938" s="3"/>
      <c r="G1938" t="str">
        <f t="shared" si="166"/>
        <v>HOLD</v>
      </c>
      <c r="H1938" s="5">
        <f t="shared" si="167"/>
        <v>0.91506850063447587</v>
      </c>
      <c r="I1938" s="2">
        <f>IF(G1938="SELL",0,IF(G1938="BUY",ROUNDDOWN((H1937-Parameters!$B$3)/B1938,0),IF(I1937=0,0,I1937+ROUNDDOWN((H1937+I1937*C1938)/B1938,0))))</f>
        <v>197</v>
      </c>
      <c r="K1938" s="5">
        <f t="shared" si="168"/>
        <v>92.016708999999935</v>
      </c>
      <c r="L1938" s="10">
        <f t="shared" si="169"/>
        <v>242</v>
      </c>
    </row>
    <row r="1939" spans="1:12" x14ac:dyDescent="0.25">
      <c r="A1939" s="1">
        <v>36797</v>
      </c>
      <c r="B1939" s="3">
        <v>145</v>
      </c>
      <c r="C1939" s="3">
        <v>0</v>
      </c>
      <c r="D1939" s="3">
        <f t="shared" si="164"/>
        <v>147.79779101999998</v>
      </c>
      <c r="E1939" s="3">
        <f t="shared" si="165"/>
        <v>144.9867008949999</v>
      </c>
      <c r="F1939" s="3"/>
      <c r="G1939" t="str">
        <f t="shared" si="166"/>
        <v>HOLD</v>
      </c>
      <c r="H1939" s="5">
        <f t="shared" si="167"/>
        <v>0.91506850063447587</v>
      </c>
      <c r="I1939" s="2">
        <f>IF(G1939="SELL",0,IF(G1939="BUY",ROUNDDOWN((H1938-Parameters!$B$3)/B1939,0),IF(I1938=0,0,I1938+ROUNDDOWN((H1938+I1938*C1939)/B1939,0))))</f>
        <v>197</v>
      </c>
      <c r="K1939" s="5">
        <f t="shared" si="168"/>
        <v>92.016708999999935</v>
      </c>
      <c r="L1939" s="10">
        <f t="shared" si="169"/>
        <v>242</v>
      </c>
    </row>
    <row r="1940" spans="1:12" x14ac:dyDescent="0.25">
      <c r="A1940" s="1">
        <v>36798</v>
      </c>
      <c r="B1940" s="3">
        <v>143.625</v>
      </c>
      <c r="C1940" s="3">
        <v>0</v>
      </c>
      <c r="D1940" s="3">
        <f t="shared" si="164"/>
        <v>147.65779101999999</v>
      </c>
      <c r="E1940" s="3">
        <f t="shared" si="165"/>
        <v>144.99732589499988</v>
      </c>
      <c r="F1940" s="3"/>
      <c r="G1940" t="str">
        <f t="shared" si="166"/>
        <v>HOLD</v>
      </c>
      <c r="H1940" s="5">
        <f t="shared" si="167"/>
        <v>0.91506850063447587</v>
      </c>
      <c r="I1940" s="2">
        <f>IF(G1940="SELL",0,IF(G1940="BUY",ROUNDDOWN((H1939-Parameters!$B$3)/B1940,0),IF(I1939=0,0,I1939+ROUNDDOWN((H1939+I1939*C1940)/B1940,0))))</f>
        <v>197</v>
      </c>
      <c r="K1940" s="5">
        <f t="shared" si="168"/>
        <v>92.016708999999935</v>
      </c>
      <c r="L1940" s="10">
        <f t="shared" si="169"/>
        <v>242</v>
      </c>
    </row>
    <row r="1941" spans="1:12" x14ac:dyDescent="0.25">
      <c r="A1941" s="1">
        <v>36801</v>
      </c>
      <c r="B1941" s="3">
        <v>143.843704</v>
      </c>
      <c r="C1941" s="3">
        <v>0</v>
      </c>
      <c r="D1941" s="3">
        <f t="shared" si="164"/>
        <v>147.5809151</v>
      </c>
      <c r="E1941" s="3">
        <f t="shared" si="165"/>
        <v>145.00591941499988</v>
      </c>
      <c r="F1941" s="3"/>
      <c r="G1941" t="str">
        <f t="shared" si="166"/>
        <v>HOLD</v>
      </c>
      <c r="H1941" s="5">
        <f t="shared" si="167"/>
        <v>0.91506850063447587</v>
      </c>
      <c r="I1941" s="2">
        <f>IF(G1941="SELL",0,IF(G1941="BUY",ROUNDDOWN((H1940-Parameters!$B$3)/B1941,0),IF(I1940=0,0,I1940+ROUNDDOWN((H1940+I1940*C1941)/B1941,0))))</f>
        <v>197</v>
      </c>
      <c r="K1941" s="5">
        <f t="shared" si="168"/>
        <v>92.016708999999935</v>
      </c>
      <c r="L1941" s="10">
        <f t="shared" si="169"/>
        <v>242</v>
      </c>
    </row>
    <row r="1942" spans="1:12" x14ac:dyDescent="0.25">
      <c r="A1942" s="1">
        <v>36802</v>
      </c>
      <c r="B1942" s="3">
        <v>142.5</v>
      </c>
      <c r="C1942" s="3">
        <v>0</v>
      </c>
      <c r="D1942" s="3">
        <f t="shared" si="164"/>
        <v>147.49404102</v>
      </c>
      <c r="E1942" s="3">
        <f t="shared" si="165"/>
        <v>145.00498191499989</v>
      </c>
      <c r="F1942" s="3"/>
      <c r="G1942" t="str">
        <f t="shared" si="166"/>
        <v>HOLD</v>
      </c>
      <c r="H1942" s="5">
        <f t="shared" si="167"/>
        <v>0.91506850063447587</v>
      </c>
      <c r="I1942" s="2">
        <f>IF(G1942="SELL",0,IF(G1942="BUY",ROUNDDOWN((H1941-Parameters!$B$3)/B1942,0),IF(I1941=0,0,I1941+ROUNDDOWN((H1941+I1941*C1942)/B1942,0))))</f>
        <v>197</v>
      </c>
      <c r="K1942" s="5">
        <f t="shared" si="168"/>
        <v>92.016708999999935</v>
      </c>
      <c r="L1942" s="10">
        <f t="shared" si="169"/>
        <v>242</v>
      </c>
    </row>
    <row r="1943" spans="1:12" x14ac:dyDescent="0.25">
      <c r="A1943" s="1">
        <v>36803</v>
      </c>
      <c r="B1943" s="3">
        <v>143.6875</v>
      </c>
      <c r="C1943" s="3">
        <v>0</v>
      </c>
      <c r="D1943" s="3">
        <f t="shared" si="164"/>
        <v>147.42154101999998</v>
      </c>
      <c r="E1943" s="3">
        <f t="shared" si="165"/>
        <v>145.01513839499989</v>
      </c>
      <c r="F1943" s="3"/>
      <c r="G1943" t="str">
        <f t="shared" si="166"/>
        <v>HOLD</v>
      </c>
      <c r="H1943" s="5">
        <f t="shared" si="167"/>
        <v>0.91506850063447587</v>
      </c>
      <c r="I1943" s="2">
        <f>IF(G1943="SELL",0,IF(G1943="BUY",ROUNDDOWN((H1942-Parameters!$B$3)/B1943,0),IF(I1942=0,0,I1942+ROUNDDOWN((H1942+I1942*C1943)/B1943,0))))</f>
        <v>197</v>
      </c>
      <c r="K1943" s="5">
        <f t="shared" si="168"/>
        <v>92.016708999999935</v>
      </c>
      <c r="L1943" s="10">
        <f t="shared" si="169"/>
        <v>242</v>
      </c>
    </row>
    <row r="1944" spans="1:12" x14ac:dyDescent="0.25">
      <c r="A1944" s="1">
        <v>36804</v>
      </c>
      <c r="B1944" s="3">
        <v>144.1875</v>
      </c>
      <c r="C1944" s="3">
        <v>0</v>
      </c>
      <c r="D1944" s="3">
        <f t="shared" si="164"/>
        <v>147.38779102000001</v>
      </c>
      <c r="E1944" s="3">
        <f t="shared" si="165"/>
        <v>145.01701339499988</v>
      </c>
      <c r="F1944" s="3"/>
      <c r="G1944" t="str">
        <f t="shared" si="166"/>
        <v>HOLD</v>
      </c>
      <c r="H1944" s="5">
        <f t="shared" si="167"/>
        <v>0.91506850063447587</v>
      </c>
      <c r="I1944" s="2">
        <f>IF(G1944="SELL",0,IF(G1944="BUY",ROUNDDOWN((H1943-Parameters!$B$3)/B1944,0),IF(I1943=0,0,I1943+ROUNDDOWN((H1943+I1943*C1944)/B1944,0))))</f>
        <v>197</v>
      </c>
      <c r="K1944" s="5">
        <f t="shared" si="168"/>
        <v>92.016708999999935</v>
      </c>
      <c r="L1944" s="10">
        <f t="shared" si="169"/>
        <v>242</v>
      </c>
    </row>
    <row r="1945" spans="1:12" x14ac:dyDescent="0.25">
      <c r="A1945" s="1">
        <v>36805</v>
      </c>
      <c r="B1945" s="3">
        <v>141.0625</v>
      </c>
      <c r="C1945" s="3">
        <v>0</v>
      </c>
      <c r="D1945" s="3">
        <f t="shared" si="164"/>
        <v>147.30154102</v>
      </c>
      <c r="E1945" s="3">
        <f t="shared" si="165"/>
        <v>145.00138839499991</v>
      </c>
      <c r="F1945" s="3"/>
      <c r="G1945" t="str">
        <f t="shared" si="166"/>
        <v>HOLD</v>
      </c>
      <c r="H1945" s="5">
        <f t="shared" si="167"/>
        <v>0.91506850063447587</v>
      </c>
      <c r="I1945" s="2">
        <f>IF(G1945="SELL",0,IF(G1945="BUY",ROUNDDOWN((H1944-Parameters!$B$3)/B1945,0),IF(I1944=0,0,I1944+ROUNDDOWN((H1944+I1944*C1945)/B1945,0))))</f>
        <v>197</v>
      </c>
      <c r="K1945" s="5">
        <f t="shared" si="168"/>
        <v>92.016708999999935</v>
      </c>
      <c r="L1945" s="10">
        <f t="shared" si="169"/>
        <v>242</v>
      </c>
    </row>
    <row r="1946" spans="1:12" x14ac:dyDescent="0.25">
      <c r="A1946" s="1">
        <v>36808</v>
      </c>
      <c r="B1946" s="3">
        <v>140</v>
      </c>
      <c r="C1946" s="3">
        <v>0</v>
      </c>
      <c r="D1946" s="3">
        <f t="shared" si="164"/>
        <v>147.25966694000002</v>
      </c>
      <c r="E1946" s="3">
        <f t="shared" si="165"/>
        <v>144.96896689999991</v>
      </c>
      <c r="F1946" s="3"/>
      <c r="G1946" t="str">
        <f t="shared" si="166"/>
        <v>HOLD</v>
      </c>
      <c r="H1946" s="5">
        <f t="shared" si="167"/>
        <v>0.91506850063447587</v>
      </c>
      <c r="I1946" s="2">
        <f>IF(G1946="SELL",0,IF(G1946="BUY",ROUNDDOWN((H1945-Parameters!$B$3)/B1946,0),IF(I1945=0,0,I1945+ROUNDDOWN((H1945+I1945*C1946)/B1946,0))))</f>
        <v>197</v>
      </c>
      <c r="K1946" s="5">
        <f t="shared" si="168"/>
        <v>92.016708999999935</v>
      </c>
      <c r="L1946" s="10">
        <f t="shared" si="169"/>
        <v>242</v>
      </c>
    </row>
    <row r="1947" spans="1:12" x14ac:dyDescent="0.25">
      <c r="A1947" s="1">
        <v>36809</v>
      </c>
      <c r="B1947" s="3">
        <v>137.6875</v>
      </c>
      <c r="C1947" s="3">
        <v>0</v>
      </c>
      <c r="D1947" s="3">
        <f t="shared" si="164"/>
        <v>147.15341694</v>
      </c>
      <c r="E1947" s="3">
        <f t="shared" si="165"/>
        <v>144.9259983799999</v>
      </c>
      <c r="F1947" s="3"/>
      <c r="G1947" t="str">
        <f t="shared" si="166"/>
        <v>HOLD</v>
      </c>
      <c r="H1947" s="5">
        <f t="shared" si="167"/>
        <v>0.91506850063447587</v>
      </c>
      <c r="I1947" s="2">
        <f>IF(G1947="SELL",0,IF(G1947="BUY",ROUNDDOWN((H1946-Parameters!$B$3)/B1947,0),IF(I1946=0,0,I1946+ROUNDDOWN((H1946+I1946*C1947)/B1947,0))))</f>
        <v>197</v>
      </c>
      <c r="K1947" s="5">
        <f t="shared" si="168"/>
        <v>92.016708999999935</v>
      </c>
      <c r="L1947" s="10">
        <f t="shared" si="169"/>
        <v>242</v>
      </c>
    </row>
    <row r="1948" spans="1:12" x14ac:dyDescent="0.25">
      <c r="A1948" s="1">
        <v>36810</v>
      </c>
      <c r="B1948" s="3">
        <v>136.531204</v>
      </c>
      <c r="C1948" s="3">
        <v>0</v>
      </c>
      <c r="D1948" s="3">
        <f t="shared" si="164"/>
        <v>147.00654102000001</v>
      </c>
      <c r="E1948" s="3">
        <f t="shared" si="165"/>
        <v>144.87771689999991</v>
      </c>
      <c r="F1948" s="3"/>
      <c r="G1948" t="str">
        <f t="shared" si="166"/>
        <v>HOLD</v>
      </c>
      <c r="H1948" s="5">
        <f t="shared" si="167"/>
        <v>0.91506850063447587</v>
      </c>
      <c r="I1948" s="2">
        <f>IF(G1948="SELL",0,IF(G1948="BUY",ROUNDDOWN((H1947-Parameters!$B$3)/B1948,0),IF(I1947=0,0,I1947+ROUNDDOWN((H1947+I1947*C1948)/B1948,0))))</f>
        <v>197</v>
      </c>
      <c r="K1948" s="5">
        <f t="shared" si="168"/>
        <v>92.016708999999935</v>
      </c>
      <c r="L1948" s="10">
        <f t="shared" si="169"/>
        <v>242</v>
      </c>
    </row>
    <row r="1949" spans="1:12" x14ac:dyDescent="0.25">
      <c r="A1949" s="1">
        <v>36811</v>
      </c>
      <c r="B1949" s="3">
        <v>133.125</v>
      </c>
      <c r="C1949" s="3">
        <v>0</v>
      </c>
      <c r="D1949" s="3">
        <f t="shared" si="164"/>
        <v>146.77716694</v>
      </c>
      <c r="E1949" s="3">
        <f t="shared" si="165"/>
        <v>144.80927939999989</v>
      </c>
      <c r="F1949" s="3"/>
      <c r="G1949" t="str">
        <f t="shared" si="166"/>
        <v>HOLD</v>
      </c>
      <c r="H1949" s="5">
        <f t="shared" si="167"/>
        <v>0.91506850063447587</v>
      </c>
      <c r="I1949" s="2">
        <f>IF(G1949="SELL",0,IF(G1949="BUY",ROUNDDOWN((H1948-Parameters!$B$3)/B1949,0),IF(I1948=0,0,I1948+ROUNDDOWN((H1948+I1948*C1949)/B1949,0))))</f>
        <v>197</v>
      </c>
      <c r="K1949" s="5">
        <f t="shared" si="168"/>
        <v>92.016708999999935</v>
      </c>
      <c r="L1949" s="10">
        <f t="shared" si="169"/>
        <v>242</v>
      </c>
    </row>
    <row r="1950" spans="1:12" x14ac:dyDescent="0.25">
      <c r="A1950" s="1">
        <v>36812</v>
      </c>
      <c r="B1950" s="3">
        <v>137.5625</v>
      </c>
      <c r="C1950" s="3">
        <v>0</v>
      </c>
      <c r="D1950" s="3">
        <f t="shared" si="164"/>
        <v>146.61654285999998</v>
      </c>
      <c r="E1950" s="3">
        <f t="shared" si="165"/>
        <v>144.76388892999992</v>
      </c>
      <c r="F1950" s="3"/>
      <c r="G1950" t="str">
        <f t="shared" si="166"/>
        <v>HOLD</v>
      </c>
      <c r="H1950" s="5">
        <f t="shared" si="167"/>
        <v>0.91506850063447587</v>
      </c>
      <c r="I1950" s="2">
        <f>IF(G1950="SELL",0,IF(G1950="BUY",ROUNDDOWN((H1949-Parameters!$B$3)/B1950,0),IF(I1949=0,0,I1949+ROUNDDOWN((H1949+I1949*C1950)/B1950,0))))</f>
        <v>197</v>
      </c>
      <c r="K1950" s="5">
        <f t="shared" si="168"/>
        <v>92.016708999999935</v>
      </c>
      <c r="L1950" s="10">
        <f t="shared" si="169"/>
        <v>242</v>
      </c>
    </row>
    <row r="1951" spans="1:12" x14ac:dyDescent="0.25">
      <c r="A1951" s="1">
        <v>36815</v>
      </c>
      <c r="B1951" s="3">
        <v>138.1875</v>
      </c>
      <c r="C1951" s="3">
        <v>0</v>
      </c>
      <c r="D1951" s="3">
        <f t="shared" si="164"/>
        <v>146.45279285999999</v>
      </c>
      <c r="E1951" s="3">
        <f t="shared" si="165"/>
        <v>144.72045142999991</v>
      </c>
      <c r="F1951" s="3"/>
      <c r="G1951" t="str">
        <f t="shared" si="166"/>
        <v>HOLD</v>
      </c>
      <c r="H1951" s="5">
        <f t="shared" si="167"/>
        <v>0.91506850063447587</v>
      </c>
      <c r="I1951" s="2">
        <f>IF(G1951="SELL",0,IF(G1951="BUY",ROUNDDOWN((H1950-Parameters!$B$3)/B1951,0),IF(I1950=0,0,I1950+ROUNDDOWN((H1950+I1950*C1951)/B1951,0))))</f>
        <v>197</v>
      </c>
      <c r="K1951" s="5">
        <f t="shared" si="168"/>
        <v>92.016708999999935</v>
      </c>
      <c r="L1951" s="10">
        <f t="shared" si="169"/>
        <v>242</v>
      </c>
    </row>
    <row r="1952" spans="1:12" x14ac:dyDescent="0.25">
      <c r="A1952" s="1">
        <v>36816</v>
      </c>
      <c r="B1952" s="3">
        <v>134.75</v>
      </c>
      <c r="C1952" s="3">
        <v>0</v>
      </c>
      <c r="D1952" s="3">
        <f t="shared" si="164"/>
        <v>146.18529286</v>
      </c>
      <c r="E1952" s="3">
        <f t="shared" si="165"/>
        <v>144.66701392999994</v>
      </c>
      <c r="F1952" s="3"/>
      <c r="G1952" t="str">
        <f t="shared" si="166"/>
        <v>HOLD</v>
      </c>
      <c r="H1952" s="5">
        <f t="shared" si="167"/>
        <v>0.91506850063447587</v>
      </c>
      <c r="I1952" s="2">
        <f>IF(G1952="SELL",0,IF(G1952="BUY",ROUNDDOWN((H1951-Parameters!$B$3)/B1952,0),IF(I1951=0,0,I1951+ROUNDDOWN((H1951+I1951*C1952)/B1952,0))))</f>
        <v>197</v>
      </c>
      <c r="K1952" s="5">
        <f t="shared" si="168"/>
        <v>92.016708999999935</v>
      </c>
      <c r="L1952" s="10">
        <f t="shared" si="169"/>
        <v>242</v>
      </c>
    </row>
    <row r="1953" spans="1:12" x14ac:dyDescent="0.25">
      <c r="A1953" s="1">
        <v>36817</v>
      </c>
      <c r="B1953" s="3">
        <v>134.25</v>
      </c>
      <c r="C1953" s="3">
        <v>0</v>
      </c>
      <c r="D1953" s="3">
        <f t="shared" si="164"/>
        <v>145.89654285999998</v>
      </c>
      <c r="E1953" s="3">
        <f t="shared" si="165"/>
        <v>144.63951392999994</v>
      </c>
      <c r="F1953" s="3"/>
      <c r="G1953" t="str">
        <f t="shared" si="166"/>
        <v>HOLD</v>
      </c>
      <c r="H1953" s="5">
        <f t="shared" si="167"/>
        <v>0.91506850063447587</v>
      </c>
      <c r="I1953" s="2">
        <f>IF(G1953="SELL",0,IF(G1953="BUY",ROUNDDOWN((H1952-Parameters!$B$3)/B1953,0),IF(I1952=0,0,I1952+ROUNDDOWN((H1952+I1952*C1953)/B1953,0))))</f>
        <v>197</v>
      </c>
      <c r="K1953" s="5">
        <f t="shared" si="168"/>
        <v>92.016708999999935</v>
      </c>
      <c r="L1953" s="10">
        <f t="shared" si="169"/>
        <v>242</v>
      </c>
    </row>
    <row r="1954" spans="1:12" x14ac:dyDescent="0.25">
      <c r="A1954" s="1">
        <v>36818</v>
      </c>
      <c r="B1954" s="3">
        <v>139.3125</v>
      </c>
      <c r="C1954" s="3">
        <v>0</v>
      </c>
      <c r="D1954" s="3">
        <f t="shared" si="164"/>
        <v>145.73404285999999</v>
      </c>
      <c r="E1954" s="3">
        <f t="shared" si="165"/>
        <v>144.63607642999995</v>
      </c>
      <c r="F1954" s="3"/>
      <c r="G1954" t="str">
        <f t="shared" si="166"/>
        <v>HOLD</v>
      </c>
      <c r="H1954" s="5">
        <f t="shared" si="167"/>
        <v>0.91506850063447587</v>
      </c>
      <c r="I1954" s="2">
        <f>IF(G1954="SELL",0,IF(G1954="BUY",ROUNDDOWN((H1953-Parameters!$B$3)/B1954,0),IF(I1953=0,0,I1953+ROUNDDOWN((H1953+I1953*C1954)/B1954,0))))</f>
        <v>197</v>
      </c>
      <c r="K1954" s="5">
        <f t="shared" si="168"/>
        <v>92.016708999999935</v>
      </c>
      <c r="L1954" s="10">
        <f t="shared" si="169"/>
        <v>242</v>
      </c>
    </row>
    <row r="1955" spans="1:12" x14ac:dyDescent="0.25">
      <c r="A1955" s="1">
        <v>36819</v>
      </c>
      <c r="B1955" s="3">
        <v>139.906204</v>
      </c>
      <c r="C1955" s="3">
        <v>0</v>
      </c>
      <c r="D1955" s="3">
        <f t="shared" si="164"/>
        <v>145.59779285999997</v>
      </c>
      <c r="E1955" s="3">
        <f t="shared" si="165"/>
        <v>144.64685744999994</v>
      </c>
      <c r="F1955" s="3"/>
      <c r="G1955" t="str">
        <f t="shared" si="166"/>
        <v>HOLD</v>
      </c>
      <c r="H1955" s="5">
        <f t="shared" si="167"/>
        <v>0.91506850063447587</v>
      </c>
      <c r="I1955" s="2">
        <f>IF(G1955="SELL",0,IF(G1955="BUY",ROUNDDOWN((H1954-Parameters!$B$3)/B1955,0),IF(I1954=0,0,I1954+ROUNDDOWN((H1954+I1954*C1955)/B1955,0))))</f>
        <v>197</v>
      </c>
      <c r="K1955" s="5">
        <f t="shared" si="168"/>
        <v>92.016708999999935</v>
      </c>
      <c r="L1955" s="10">
        <f t="shared" si="169"/>
        <v>242</v>
      </c>
    </row>
    <row r="1956" spans="1:12" x14ac:dyDescent="0.25">
      <c r="A1956" s="1">
        <v>36822</v>
      </c>
      <c r="B1956" s="3">
        <v>140.531204</v>
      </c>
      <c r="C1956" s="3">
        <v>0</v>
      </c>
      <c r="D1956" s="3">
        <f t="shared" si="164"/>
        <v>145.46029285999998</v>
      </c>
      <c r="E1956" s="3">
        <f t="shared" si="165"/>
        <v>144.62076346999993</v>
      </c>
      <c r="F1956" s="3"/>
      <c r="G1956" t="str">
        <f t="shared" si="166"/>
        <v>HOLD</v>
      </c>
      <c r="H1956" s="5">
        <f t="shared" si="167"/>
        <v>0.91506850063447587</v>
      </c>
      <c r="I1956" s="2">
        <f>IF(G1956="SELL",0,IF(G1956="BUY",ROUNDDOWN((H1955-Parameters!$B$3)/B1956,0),IF(I1955=0,0,I1955+ROUNDDOWN((H1955+I1955*C1956)/B1956,0))))</f>
        <v>197</v>
      </c>
      <c r="K1956" s="5">
        <f t="shared" si="168"/>
        <v>92.016708999999935</v>
      </c>
      <c r="L1956" s="10">
        <f t="shared" si="169"/>
        <v>242</v>
      </c>
    </row>
    <row r="1957" spans="1:12" x14ac:dyDescent="0.25">
      <c r="A1957" s="1">
        <v>36823</v>
      </c>
      <c r="B1957" s="3">
        <v>139.593704</v>
      </c>
      <c r="C1957" s="3">
        <v>0</v>
      </c>
      <c r="D1957" s="3">
        <f t="shared" si="164"/>
        <v>145.26654285999996</v>
      </c>
      <c r="E1957" s="3">
        <f t="shared" si="165"/>
        <v>144.58748198999993</v>
      </c>
      <c r="F1957" s="3"/>
      <c r="G1957" t="str">
        <f t="shared" si="166"/>
        <v>HOLD</v>
      </c>
      <c r="H1957" s="5">
        <f t="shared" si="167"/>
        <v>0.91506850063447587</v>
      </c>
      <c r="I1957" s="2">
        <f>IF(G1957="SELL",0,IF(G1957="BUY",ROUNDDOWN((H1956-Parameters!$B$3)/B1957,0),IF(I1956=0,0,I1956+ROUNDDOWN((H1956+I1956*C1957)/B1957,0))))</f>
        <v>197</v>
      </c>
      <c r="K1957" s="5">
        <f t="shared" si="168"/>
        <v>92.016708999999935</v>
      </c>
      <c r="L1957" s="10">
        <f t="shared" si="169"/>
        <v>242</v>
      </c>
    </row>
    <row r="1958" spans="1:12" x14ac:dyDescent="0.25">
      <c r="A1958" s="1">
        <v>36824</v>
      </c>
      <c r="B1958" s="3">
        <v>136.3125</v>
      </c>
      <c r="C1958" s="3">
        <v>0</v>
      </c>
      <c r="D1958" s="3">
        <f t="shared" si="164"/>
        <v>145.00966877999997</v>
      </c>
      <c r="E1958" s="3">
        <f t="shared" si="165"/>
        <v>144.54654448999992</v>
      </c>
      <c r="F1958" s="3"/>
      <c r="G1958" t="str">
        <f t="shared" si="166"/>
        <v>HOLD</v>
      </c>
      <c r="H1958" s="5">
        <f t="shared" si="167"/>
        <v>0.91506850063447587</v>
      </c>
      <c r="I1958" s="2">
        <f>IF(G1958="SELL",0,IF(G1958="BUY",ROUNDDOWN((H1957-Parameters!$B$3)/B1958,0),IF(I1957=0,0,I1957+ROUNDDOWN((H1957+I1957*C1958)/B1958,0))))</f>
        <v>197</v>
      </c>
      <c r="K1958" s="5">
        <f t="shared" si="168"/>
        <v>92.016708999999935</v>
      </c>
      <c r="L1958" s="10">
        <f t="shared" si="169"/>
        <v>242</v>
      </c>
    </row>
    <row r="1959" spans="1:12" x14ac:dyDescent="0.25">
      <c r="A1959" s="1">
        <v>36825</v>
      </c>
      <c r="B1959" s="3">
        <v>136.6875</v>
      </c>
      <c r="C1959" s="3">
        <v>0</v>
      </c>
      <c r="D1959" s="3">
        <f t="shared" si="164"/>
        <v>144.77091877999999</v>
      </c>
      <c r="E1959" s="3">
        <f t="shared" si="165"/>
        <v>144.51466948999993</v>
      </c>
      <c r="F1959" s="3"/>
      <c r="G1959" t="str">
        <f t="shared" si="166"/>
        <v>HOLD</v>
      </c>
      <c r="H1959" s="5">
        <f t="shared" si="167"/>
        <v>0.91506850063447587</v>
      </c>
      <c r="I1959" s="2">
        <f>IF(G1959="SELL",0,IF(G1959="BUY",ROUNDDOWN((H1958-Parameters!$B$3)/B1959,0),IF(I1958=0,0,I1958+ROUNDDOWN((H1958+I1958*C1959)/B1959,0))))</f>
        <v>197</v>
      </c>
      <c r="K1959" s="5">
        <f t="shared" si="168"/>
        <v>92.016708999999935</v>
      </c>
      <c r="L1959" s="10">
        <f t="shared" si="169"/>
        <v>242</v>
      </c>
    </row>
    <row r="1960" spans="1:12" x14ac:dyDescent="0.25">
      <c r="A1960" s="1">
        <v>36826</v>
      </c>
      <c r="B1960" s="3">
        <v>139.281204</v>
      </c>
      <c r="C1960" s="3">
        <v>0</v>
      </c>
      <c r="D1960" s="3">
        <f t="shared" si="164"/>
        <v>144.55279285999998</v>
      </c>
      <c r="E1960" s="3">
        <f t="shared" si="165"/>
        <v>144.48607550999995</v>
      </c>
      <c r="F1960" s="3"/>
      <c r="G1960" t="str">
        <f t="shared" si="166"/>
        <v>HOLD</v>
      </c>
      <c r="H1960" s="5">
        <f t="shared" si="167"/>
        <v>0.91506850063447587</v>
      </c>
      <c r="I1960" s="2">
        <f>IF(G1960="SELL",0,IF(G1960="BUY",ROUNDDOWN((H1959-Parameters!$B$3)/B1960,0),IF(I1959=0,0,I1959+ROUNDDOWN((H1959+I1959*C1960)/B1960,0))))</f>
        <v>197</v>
      </c>
      <c r="K1960" s="5">
        <f t="shared" si="168"/>
        <v>92.016708999999935</v>
      </c>
      <c r="L1960" s="10">
        <f t="shared" si="169"/>
        <v>242</v>
      </c>
    </row>
    <row r="1961" spans="1:12" x14ac:dyDescent="0.25">
      <c r="A1961" s="1">
        <v>36829</v>
      </c>
      <c r="B1961" s="3">
        <v>140.531204</v>
      </c>
      <c r="C1961" s="3">
        <v>0</v>
      </c>
      <c r="D1961" s="3">
        <f t="shared" si="164"/>
        <v>144.36966693999997</v>
      </c>
      <c r="E1961" s="3">
        <f t="shared" si="165"/>
        <v>144.45388800999993</v>
      </c>
      <c r="F1961" s="3"/>
      <c r="G1961" t="str">
        <f t="shared" si="166"/>
        <v>SELL</v>
      </c>
      <c r="H1961" s="5">
        <f t="shared" si="167"/>
        <v>27685.562256500634</v>
      </c>
      <c r="I1961" s="2">
        <f>IF(G1961="SELL",0,IF(G1961="BUY",ROUNDDOWN((H1960-Parameters!$B$3)/B1961,0),IF(I1960=0,0,I1960+ROUNDDOWN((H1960+I1960*C1961)/B1961,0))))</f>
        <v>0</v>
      </c>
      <c r="K1961" s="5">
        <f t="shared" si="168"/>
        <v>92.016708999999935</v>
      </c>
      <c r="L1961" s="10">
        <f t="shared" si="169"/>
        <v>242</v>
      </c>
    </row>
    <row r="1962" spans="1:12" x14ac:dyDescent="0.25">
      <c r="A1962" s="1">
        <v>36830</v>
      </c>
      <c r="B1962" s="3">
        <v>142.95309399999999</v>
      </c>
      <c r="C1962" s="3">
        <v>0</v>
      </c>
      <c r="D1962" s="3">
        <f t="shared" si="164"/>
        <v>144.21872881999997</v>
      </c>
      <c r="E1962" s="3">
        <f t="shared" si="165"/>
        <v>144.43959097999993</v>
      </c>
      <c r="F1962" s="3"/>
      <c r="G1962" t="str">
        <f t="shared" si="166"/>
        <v>HOLD</v>
      </c>
      <c r="H1962" s="5">
        <f t="shared" si="167"/>
        <v>27685.562256500634</v>
      </c>
      <c r="I1962" s="2">
        <f>IF(G1962="SELL",0,IF(G1962="BUY",ROUNDDOWN((H1961-Parameters!$B$3)/B1962,0),IF(I1961=0,0,I1961+ROUNDDOWN((H1961+I1961*C1962)/B1962,0))))</f>
        <v>0</v>
      </c>
      <c r="K1962" s="5">
        <f t="shared" si="168"/>
        <v>92.016708999999935</v>
      </c>
      <c r="L1962" s="10">
        <f t="shared" si="169"/>
        <v>242</v>
      </c>
    </row>
    <row r="1963" spans="1:12" x14ac:dyDescent="0.25">
      <c r="A1963" s="1">
        <v>36831</v>
      </c>
      <c r="B1963" s="3">
        <v>142.468704</v>
      </c>
      <c r="C1963" s="3">
        <v>0</v>
      </c>
      <c r="D1963" s="3">
        <f t="shared" si="164"/>
        <v>144.06310289999999</v>
      </c>
      <c r="E1963" s="3">
        <f t="shared" si="165"/>
        <v>144.41693449999991</v>
      </c>
      <c r="F1963" s="3"/>
      <c r="G1963" t="str">
        <f t="shared" si="166"/>
        <v>HOLD</v>
      </c>
      <c r="H1963" s="5">
        <f t="shared" si="167"/>
        <v>27685.562256500634</v>
      </c>
      <c r="I1963" s="2">
        <f>IF(G1963="SELL",0,IF(G1963="BUY",ROUNDDOWN((H1962-Parameters!$B$3)/B1963,0),IF(I1962=0,0,I1962+ROUNDDOWN((H1962+I1962*C1963)/B1963,0))))</f>
        <v>0</v>
      </c>
      <c r="K1963" s="5">
        <f t="shared" si="168"/>
        <v>92.016708999999935</v>
      </c>
      <c r="L1963" s="10">
        <f t="shared" si="169"/>
        <v>242</v>
      </c>
    </row>
    <row r="1964" spans="1:12" x14ac:dyDescent="0.25">
      <c r="A1964" s="1">
        <v>36832</v>
      </c>
      <c r="B1964" s="3">
        <v>142.70309399999999</v>
      </c>
      <c r="C1964" s="3">
        <v>0</v>
      </c>
      <c r="D1964" s="3">
        <f t="shared" si="164"/>
        <v>143.9002907</v>
      </c>
      <c r="E1964" s="3">
        <f t="shared" si="165"/>
        <v>144.40669996999995</v>
      </c>
      <c r="F1964" s="3"/>
      <c r="G1964" t="str">
        <f t="shared" si="166"/>
        <v>HOLD</v>
      </c>
      <c r="H1964" s="5">
        <f t="shared" si="167"/>
        <v>27685.562256500634</v>
      </c>
      <c r="I1964" s="2">
        <f>IF(G1964="SELL",0,IF(G1964="BUY",ROUNDDOWN((H1963-Parameters!$B$3)/B1964,0),IF(I1963=0,0,I1963+ROUNDDOWN((H1963+I1963*C1964)/B1964,0))))</f>
        <v>0</v>
      </c>
      <c r="K1964" s="5">
        <f t="shared" si="168"/>
        <v>92.016708999999935</v>
      </c>
      <c r="L1964" s="10">
        <f t="shared" si="169"/>
        <v>242</v>
      </c>
    </row>
    <row r="1965" spans="1:12" x14ac:dyDescent="0.25">
      <c r="A1965" s="1">
        <v>36833</v>
      </c>
      <c r="B1965" s="3">
        <v>142.781204</v>
      </c>
      <c r="C1965" s="3">
        <v>0</v>
      </c>
      <c r="D1965" s="3">
        <f t="shared" si="164"/>
        <v>143.72966477999998</v>
      </c>
      <c r="E1965" s="3">
        <f t="shared" si="165"/>
        <v>144.39841848999993</v>
      </c>
      <c r="F1965" s="3"/>
      <c r="G1965" t="str">
        <f t="shared" si="166"/>
        <v>HOLD</v>
      </c>
      <c r="H1965" s="5">
        <f t="shared" si="167"/>
        <v>27685.562256500634</v>
      </c>
      <c r="I1965" s="2">
        <f>IF(G1965="SELL",0,IF(G1965="BUY",ROUNDDOWN((H1964-Parameters!$B$3)/B1965,0),IF(I1964=0,0,I1964+ROUNDDOWN((H1964+I1964*C1965)/B1965,0))))</f>
        <v>0</v>
      </c>
      <c r="K1965" s="5">
        <f t="shared" si="168"/>
        <v>92.016708999999935</v>
      </c>
      <c r="L1965" s="10">
        <f t="shared" si="169"/>
        <v>242</v>
      </c>
    </row>
    <row r="1966" spans="1:12" x14ac:dyDescent="0.25">
      <c r="A1966" s="1">
        <v>36836</v>
      </c>
      <c r="B1966" s="3">
        <v>143.781204</v>
      </c>
      <c r="C1966" s="3">
        <v>0</v>
      </c>
      <c r="D1966" s="3">
        <f t="shared" si="164"/>
        <v>143.58028886</v>
      </c>
      <c r="E1966" s="3">
        <f t="shared" si="165"/>
        <v>144.4156059899999</v>
      </c>
      <c r="F1966" s="3"/>
      <c r="G1966" t="str">
        <f t="shared" si="166"/>
        <v>HOLD</v>
      </c>
      <c r="H1966" s="5">
        <f t="shared" si="167"/>
        <v>27685.562256500634</v>
      </c>
      <c r="I1966" s="2">
        <f>IF(G1966="SELL",0,IF(G1966="BUY",ROUNDDOWN((H1965-Parameters!$B$3)/B1966,0),IF(I1965=0,0,I1965+ROUNDDOWN((H1965+I1965*C1966)/B1966,0))))</f>
        <v>0</v>
      </c>
      <c r="K1966" s="5">
        <f t="shared" si="168"/>
        <v>92.016708999999935</v>
      </c>
      <c r="L1966" s="10">
        <f t="shared" si="169"/>
        <v>242</v>
      </c>
    </row>
    <row r="1967" spans="1:12" x14ac:dyDescent="0.25">
      <c r="A1967" s="1">
        <v>36837</v>
      </c>
      <c r="B1967" s="3">
        <v>143.75</v>
      </c>
      <c r="C1967" s="3">
        <v>0</v>
      </c>
      <c r="D1967" s="3">
        <f t="shared" si="164"/>
        <v>143.41997697999997</v>
      </c>
      <c r="E1967" s="3">
        <f t="shared" si="165"/>
        <v>144.42466848999993</v>
      </c>
      <c r="F1967" s="3"/>
      <c r="G1967" t="str">
        <f t="shared" si="166"/>
        <v>HOLD</v>
      </c>
      <c r="H1967" s="5">
        <f t="shared" si="167"/>
        <v>27685.562256500634</v>
      </c>
      <c r="I1967" s="2">
        <f>IF(G1967="SELL",0,IF(G1967="BUY",ROUNDDOWN((H1966-Parameters!$B$3)/B1967,0),IF(I1966=0,0,I1966+ROUNDDOWN((H1966+I1966*C1967)/B1967,0))))</f>
        <v>0</v>
      </c>
      <c r="K1967" s="5">
        <f t="shared" si="168"/>
        <v>92.016708999999935</v>
      </c>
      <c r="L1967" s="10">
        <f t="shared" si="169"/>
        <v>242</v>
      </c>
    </row>
    <row r="1968" spans="1:12" x14ac:dyDescent="0.25">
      <c r="A1968" s="1">
        <v>36838</v>
      </c>
      <c r="B1968" s="3">
        <v>140.5625</v>
      </c>
      <c r="C1968" s="3">
        <v>0</v>
      </c>
      <c r="D1968" s="3">
        <f t="shared" si="164"/>
        <v>143.19529099999997</v>
      </c>
      <c r="E1968" s="3">
        <f t="shared" si="165"/>
        <v>144.42341848999993</v>
      </c>
      <c r="F1968" s="3"/>
      <c r="G1968" t="str">
        <f t="shared" si="166"/>
        <v>HOLD</v>
      </c>
      <c r="H1968" s="5">
        <f t="shared" si="167"/>
        <v>27685.562256500634</v>
      </c>
      <c r="I1968" s="2">
        <f>IF(G1968="SELL",0,IF(G1968="BUY",ROUNDDOWN((H1967-Parameters!$B$3)/B1968,0),IF(I1967=0,0,I1967+ROUNDDOWN((H1967+I1967*C1968)/B1968,0))))</f>
        <v>0</v>
      </c>
      <c r="K1968" s="5">
        <f t="shared" si="168"/>
        <v>92.016708999999935</v>
      </c>
      <c r="L1968" s="10">
        <f t="shared" si="169"/>
        <v>242</v>
      </c>
    </row>
    <row r="1969" spans="1:12" x14ac:dyDescent="0.25">
      <c r="A1969" s="1">
        <v>36839</v>
      </c>
      <c r="B1969" s="3">
        <v>140.031204</v>
      </c>
      <c r="C1969" s="3">
        <v>0</v>
      </c>
      <c r="D1969" s="3">
        <f t="shared" si="164"/>
        <v>142.98904099999999</v>
      </c>
      <c r="E1969" s="3">
        <f t="shared" si="165"/>
        <v>144.42232450999992</v>
      </c>
      <c r="F1969" s="3"/>
      <c r="G1969" t="str">
        <f t="shared" si="166"/>
        <v>HOLD</v>
      </c>
      <c r="H1969" s="5">
        <f t="shared" si="167"/>
        <v>27685.562256500634</v>
      </c>
      <c r="I1969" s="2">
        <f>IF(G1969="SELL",0,IF(G1969="BUY",ROUNDDOWN((H1968-Parameters!$B$3)/B1969,0),IF(I1968=0,0,I1968+ROUNDDOWN((H1968+I1968*C1969)/B1969,0))))</f>
        <v>0</v>
      </c>
      <c r="K1969" s="5">
        <f t="shared" si="168"/>
        <v>92.016708999999935</v>
      </c>
      <c r="L1969" s="10">
        <f t="shared" si="169"/>
        <v>242</v>
      </c>
    </row>
    <row r="1970" spans="1:12" x14ac:dyDescent="0.25">
      <c r="A1970" s="1">
        <v>36840</v>
      </c>
      <c r="B1970" s="3">
        <v>136.625</v>
      </c>
      <c r="C1970" s="3">
        <v>0</v>
      </c>
      <c r="D1970" s="3">
        <f t="shared" si="164"/>
        <v>142.67466691999999</v>
      </c>
      <c r="E1970" s="3">
        <f t="shared" si="165"/>
        <v>144.42607450999992</v>
      </c>
      <c r="F1970" s="3"/>
      <c r="G1970" t="str">
        <f t="shared" si="166"/>
        <v>HOLD</v>
      </c>
      <c r="H1970" s="5">
        <f t="shared" si="167"/>
        <v>27685.562256500634</v>
      </c>
      <c r="I1970" s="2">
        <f>IF(G1970="SELL",0,IF(G1970="BUY",ROUNDDOWN((H1969-Parameters!$B$3)/B1970,0),IF(I1969=0,0,I1969+ROUNDDOWN((H1969+I1969*C1970)/B1970,0))))</f>
        <v>0</v>
      </c>
      <c r="K1970" s="5">
        <f t="shared" si="168"/>
        <v>92.016708999999935</v>
      </c>
      <c r="L1970" s="10">
        <f t="shared" si="169"/>
        <v>242</v>
      </c>
    </row>
    <row r="1971" spans="1:12" x14ac:dyDescent="0.25">
      <c r="A1971" s="1">
        <v>36843</v>
      </c>
      <c r="B1971" s="3">
        <v>135.5625</v>
      </c>
      <c r="C1971" s="3">
        <v>0</v>
      </c>
      <c r="D1971" s="3">
        <f t="shared" si="164"/>
        <v>142.33591691999999</v>
      </c>
      <c r="E1971" s="3">
        <f t="shared" si="165"/>
        <v>144.40607450999994</v>
      </c>
      <c r="F1971" s="3"/>
      <c r="G1971" t="str">
        <f t="shared" si="166"/>
        <v>HOLD</v>
      </c>
      <c r="H1971" s="5">
        <f t="shared" si="167"/>
        <v>27685.562256500634</v>
      </c>
      <c r="I1971" s="2">
        <f>IF(G1971="SELL",0,IF(G1971="BUY",ROUNDDOWN((H1970-Parameters!$B$3)/B1971,0),IF(I1970=0,0,I1970+ROUNDDOWN((H1970+I1970*C1971)/B1971,0))))</f>
        <v>0</v>
      </c>
      <c r="K1971" s="5">
        <f t="shared" si="168"/>
        <v>92.016708999999935</v>
      </c>
      <c r="L1971" s="10">
        <f t="shared" si="169"/>
        <v>242</v>
      </c>
    </row>
    <row r="1972" spans="1:12" x14ac:dyDescent="0.25">
      <c r="A1972" s="1">
        <v>36844</v>
      </c>
      <c r="B1972" s="3">
        <v>139.125</v>
      </c>
      <c r="C1972" s="3">
        <v>0</v>
      </c>
      <c r="D1972" s="3">
        <f t="shared" si="164"/>
        <v>142.09279283999999</v>
      </c>
      <c r="E1972" s="3">
        <f t="shared" si="165"/>
        <v>144.39701200999994</v>
      </c>
      <c r="F1972" s="3"/>
      <c r="G1972" t="str">
        <f t="shared" si="166"/>
        <v>HOLD</v>
      </c>
      <c r="H1972" s="5">
        <f t="shared" si="167"/>
        <v>27685.562256500634</v>
      </c>
      <c r="I1972" s="2">
        <f>IF(G1972="SELL",0,IF(G1972="BUY",ROUNDDOWN((H1971-Parameters!$B$3)/B1972,0),IF(I1971=0,0,I1971+ROUNDDOWN((H1971+I1971*C1972)/B1972,0))))</f>
        <v>0</v>
      </c>
      <c r="K1972" s="5">
        <f t="shared" si="168"/>
        <v>92.016708999999935</v>
      </c>
      <c r="L1972" s="10">
        <f t="shared" si="169"/>
        <v>242</v>
      </c>
    </row>
    <row r="1973" spans="1:12" x14ac:dyDescent="0.25">
      <c r="A1973" s="1">
        <v>36845</v>
      </c>
      <c r="B1973" s="3">
        <v>139.5625</v>
      </c>
      <c r="C1973" s="3">
        <v>0</v>
      </c>
      <c r="D1973" s="3">
        <f t="shared" ref="D1973:D2036" si="170">AVERAGE(B1924:B1973)</f>
        <v>141.89279283999997</v>
      </c>
      <c r="E1973" s="3">
        <f t="shared" si="165"/>
        <v>144.38951200999995</v>
      </c>
      <c r="F1973" s="3"/>
      <c r="G1973" t="str">
        <f t="shared" si="166"/>
        <v>HOLD</v>
      </c>
      <c r="H1973" s="5">
        <f t="shared" si="167"/>
        <v>27685.562256500634</v>
      </c>
      <c r="I1973" s="2">
        <f>IF(G1973="SELL",0,IF(G1973="BUY",ROUNDDOWN((H1972-Parameters!$B$3)/B1973,0),IF(I1972=0,0,I1972+ROUNDDOWN((H1972+I1972*C1973)/B1973,0))))</f>
        <v>0</v>
      </c>
      <c r="K1973" s="5">
        <f t="shared" si="168"/>
        <v>92.016708999999935</v>
      </c>
      <c r="L1973" s="10">
        <f t="shared" si="169"/>
        <v>242</v>
      </c>
    </row>
    <row r="1974" spans="1:12" x14ac:dyDescent="0.25">
      <c r="A1974" s="1">
        <v>36846</v>
      </c>
      <c r="B1974" s="3">
        <v>137.375</v>
      </c>
      <c r="C1974" s="3">
        <v>0</v>
      </c>
      <c r="D1974" s="3">
        <f t="shared" si="170"/>
        <v>141.62341875999999</v>
      </c>
      <c r="E1974" s="3">
        <f t="shared" si="165"/>
        <v>144.36044950999994</v>
      </c>
      <c r="F1974" s="3"/>
      <c r="G1974" t="str">
        <f t="shared" si="166"/>
        <v>HOLD</v>
      </c>
      <c r="H1974" s="5">
        <f t="shared" si="167"/>
        <v>27685.562256500634</v>
      </c>
      <c r="I1974" s="2">
        <f>IF(G1974="SELL",0,IF(G1974="BUY",ROUNDDOWN((H1973-Parameters!$B$3)/B1974,0),IF(I1973=0,0,I1973+ROUNDDOWN((H1973+I1973*C1974)/B1974,0))))</f>
        <v>0</v>
      </c>
      <c r="K1974" s="5">
        <f t="shared" si="168"/>
        <v>92.016708999999935</v>
      </c>
      <c r="L1974" s="10">
        <f t="shared" si="169"/>
        <v>242</v>
      </c>
    </row>
    <row r="1975" spans="1:12" x14ac:dyDescent="0.25">
      <c r="A1975" s="1">
        <v>36847</v>
      </c>
      <c r="B1975" s="3">
        <v>136.64059399999999</v>
      </c>
      <c r="C1975" s="3">
        <v>0</v>
      </c>
      <c r="D1975" s="3">
        <f t="shared" si="170"/>
        <v>141.35998064</v>
      </c>
      <c r="E1975" s="3">
        <f t="shared" si="165"/>
        <v>144.33068395999996</v>
      </c>
      <c r="F1975" s="3"/>
      <c r="G1975" t="str">
        <f t="shared" si="166"/>
        <v>HOLD</v>
      </c>
      <c r="H1975" s="5">
        <f t="shared" si="167"/>
        <v>27685.562256500634</v>
      </c>
      <c r="I1975" s="2">
        <f>IF(G1975="SELL",0,IF(G1975="BUY",ROUNDDOWN((H1974-Parameters!$B$3)/B1975,0),IF(I1974=0,0,I1974+ROUNDDOWN((H1974+I1974*C1975)/B1975,0))))</f>
        <v>0</v>
      </c>
      <c r="K1975" s="5">
        <f t="shared" si="168"/>
        <v>92.016708999999935</v>
      </c>
      <c r="L1975" s="10">
        <f t="shared" si="169"/>
        <v>242</v>
      </c>
    </row>
    <row r="1976" spans="1:12" x14ac:dyDescent="0.25">
      <c r="A1976" s="1">
        <v>36850</v>
      </c>
      <c r="B1976" s="3">
        <v>134.6875</v>
      </c>
      <c r="C1976" s="3">
        <v>0</v>
      </c>
      <c r="D1976" s="3">
        <f t="shared" si="170"/>
        <v>141.06185656</v>
      </c>
      <c r="E1976" s="3">
        <f t="shared" si="165"/>
        <v>144.29224645999994</v>
      </c>
      <c r="F1976" s="3"/>
      <c r="G1976" t="str">
        <f t="shared" si="166"/>
        <v>HOLD</v>
      </c>
      <c r="H1976" s="5">
        <f t="shared" si="167"/>
        <v>27685.562256500634</v>
      </c>
      <c r="I1976" s="2">
        <f>IF(G1976="SELL",0,IF(G1976="BUY",ROUNDDOWN((H1975-Parameters!$B$3)/B1976,0),IF(I1975=0,0,I1975+ROUNDDOWN((H1975+I1975*C1976)/B1976,0))))</f>
        <v>0</v>
      </c>
      <c r="K1976" s="5">
        <f t="shared" si="168"/>
        <v>92.016708999999935</v>
      </c>
      <c r="L1976" s="10">
        <f t="shared" si="169"/>
        <v>242</v>
      </c>
    </row>
    <row r="1977" spans="1:12" x14ac:dyDescent="0.25">
      <c r="A1977" s="1">
        <v>36851</v>
      </c>
      <c r="B1977" s="3">
        <v>135.375</v>
      </c>
      <c r="C1977" s="3">
        <v>0</v>
      </c>
      <c r="D1977" s="3">
        <f t="shared" si="170"/>
        <v>140.79935656000001</v>
      </c>
      <c r="E1977" s="3">
        <f t="shared" si="165"/>
        <v>144.24755895999996</v>
      </c>
      <c r="F1977" s="3"/>
      <c r="G1977" t="str">
        <f t="shared" si="166"/>
        <v>HOLD</v>
      </c>
      <c r="H1977" s="5">
        <f t="shared" si="167"/>
        <v>27685.562256500634</v>
      </c>
      <c r="I1977" s="2">
        <f>IF(G1977="SELL",0,IF(G1977="BUY",ROUNDDOWN((H1976-Parameters!$B$3)/B1977,0),IF(I1976=0,0,I1976+ROUNDDOWN((H1976+I1976*C1977)/B1977,0))))</f>
        <v>0</v>
      </c>
      <c r="K1977" s="5">
        <f t="shared" si="168"/>
        <v>92.016708999999935</v>
      </c>
      <c r="L1977" s="10">
        <f t="shared" si="169"/>
        <v>242</v>
      </c>
    </row>
    <row r="1978" spans="1:12" x14ac:dyDescent="0.25">
      <c r="A1978" s="1">
        <v>36852</v>
      </c>
      <c r="B1978" s="3">
        <v>132.14059399999999</v>
      </c>
      <c r="C1978" s="3">
        <v>0</v>
      </c>
      <c r="D1978" s="3">
        <f t="shared" si="170"/>
        <v>140.46435656000003</v>
      </c>
      <c r="E1978" s="3">
        <f t="shared" si="165"/>
        <v>144.20185590999995</v>
      </c>
      <c r="F1978" s="3"/>
      <c r="G1978" t="str">
        <f t="shared" si="166"/>
        <v>HOLD</v>
      </c>
      <c r="H1978" s="5">
        <f t="shared" si="167"/>
        <v>27685.562256500634</v>
      </c>
      <c r="I1978" s="2">
        <f>IF(G1978="SELL",0,IF(G1978="BUY",ROUNDDOWN((H1977-Parameters!$B$3)/B1978,0),IF(I1977=0,0,I1977+ROUNDDOWN((H1977+I1977*C1978)/B1978,0))))</f>
        <v>0</v>
      </c>
      <c r="K1978" s="5">
        <f t="shared" si="168"/>
        <v>92.016708999999935</v>
      </c>
      <c r="L1978" s="10">
        <f t="shared" si="169"/>
        <v>242</v>
      </c>
    </row>
    <row r="1979" spans="1:12" x14ac:dyDescent="0.25">
      <c r="A1979" s="1">
        <v>36854</v>
      </c>
      <c r="B1979" s="3">
        <v>134.843704</v>
      </c>
      <c r="C1979" s="3">
        <v>0</v>
      </c>
      <c r="D1979" s="3">
        <f t="shared" si="170"/>
        <v>140.16841876000001</v>
      </c>
      <c r="E1979" s="3">
        <f t="shared" si="165"/>
        <v>144.16826192999994</v>
      </c>
      <c r="F1979" s="3"/>
      <c r="G1979" t="str">
        <f t="shared" si="166"/>
        <v>HOLD</v>
      </c>
      <c r="H1979" s="5">
        <f t="shared" si="167"/>
        <v>27685.562256500634</v>
      </c>
      <c r="I1979" s="2">
        <f>IF(G1979="SELL",0,IF(G1979="BUY",ROUNDDOWN((H1978-Parameters!$B$3)/B1979,0),IF(I1978=0,0,I1978+ROUNDDOWN((H1978+I1978*C1979)/B1979,0))))</f>
        <v>0</v>
      </c>
      <c r="K1979" s="5">
        <f t="shared" si="168"/>
        <v>92.016708999999935</v>
      </c>
      <c r="L1979" s="10">
        <f t="shared" si="169"/>
        <v>242</v>
      </c>
    </row>
    <row r="1980" spans="1:12" x14ac:dyDescent="0.25">
      <c r="A1980" s="1">
        <v>36857</v>
      </c>
      <c r="B1980" s="3">
        <v>136.031204</v>
      </c>
      <c r="C1980" s="3">
        <v>0</v>
      </c>
      <c r="D1980" s="3">
        <f t="shared" si="170"/>
        <v>139.96904284000001</v>
      </c>
      <c r="E1980" s="3">
        <f t="shared" si="165"/>
        <v>144.15498044999995</v>
      </c>
      <c r="F1980" s="3"/>
      <c r="G1980" t="str">
        <f t="shared" si="166"/>
        <v>HOLD</v>
      </c>
      <c r="H1980" s="5">
        <f t="shared" si="167"/>
        <v>27685.562256500634</v>
      </c>
      <c r="I1980" s="2">
        <f>IF(G1980="SELL",0,IF(G1980="BUY",ROUNDDOWN((H1979-Parameters!$B$3)/B1980,0),IF(I1979=0,0,I1979+ROUNDDOWN((H1979+I1979*C1980)/B1980,0))))</f>
        <v>0</v>
      </c>
      <c r="K1980" s="5">
        <f t="shared" si="168"/>
        <v>92.016708999999935</v>
      </c>
      <c r="L1980" s="10">
        <f t="shared" si="169"/>
        <v>242</v>
      </c>
    </row>
    <row r="1981" spans="1:12" x14ac:dyDescent="0.25">
      <c r="A1981" s="1">
        <v>36858</v>
      </c>
      <c r="B1981" s="3">
        <v>133.6875</v>
      </c>
      <c r="C1981" s="3">
        <v>0</v>
      </c>
      <c r="D1981" s="3">
        <f t="shared" si="170"/>
        <v>139.74966875999999</v>
      </c>
      <c r="E1981" s="3">
        <f t="shared" si="165"/>
        <v>144.12591794999992</v>
      </c>
      <c r="F1981" s="3"/>
      <c r="G1981" t="str">
        <f t="shared" si="166"/>
        <v>HOLD</v>
      </c>
      <c r="H1981" s="5">
        <f t="shared" si="167"/>
        <v>27685.562256500634</v>
      </c>
      <c r="I1981" s="2">
        <f>IF(G1981="SELL",0,IF(G1981="BUY",ROUNDDOWN((H1980-Parameters!$B$3)/B1981,0),IF(I1980=0,0,I1980+ROUNDDOWN((H1980+I1980*C1981)/B1981,0))))</f>
        <v>0</v>
      </c>
      <c r="K1981" s="5">
        <f t="shared" si="168"/>
        <v>92.016708999999935</v>
      </c>
      <c r="L1981" s="10">
        <f t="shared" si="169"/>
        <v>242</v>
      </c>
    </row>
    <row r="1982" spans="1:12" x14ac:dyDescent="0.25">
      <c r="A1982" s="1">
        <v>36859</v>
      </c>
      <c r="B1982" s="3">
        <v>133.4375</v>
      </c>
      <c r="C1982" s="3">
        <v>0</v>
      </c>
      <c r="D1982" s="3">
        <f t="shared" si="170"/>
        <v>139.49904468</v>
      </c>
      <c r="E1982" s="3">
        <f t="shared" si="165"/>
        <v>144.08771497999996</v>
      </c>
      <c r="F1982" s="3"/>
      <c r="G1982" t="str">
        <f t="shared" si="166"/>
        <v>HOLD</v>
      </c>
      <c r="H1982" s="5">
        <f t="shared" si="167"/>
        <v>27685.562256500634</v>
      </c>
      <c r="I1982" s="2">
        <f>IF(G1982="SELL",0,IF(G1982="BUY",ROUNDDOWN((H1981-Parameters!$B$3)/B1982,0),IF(I1981=0,0,I1981+ROUNDDOWN((H1981+I1981*C1982)/B1982,0))))</f>
        <v>0</v>
      </c>
      <c r="K1982" s="5">
        <f t="shared" si="168"/>
        <v>92.016708999999935</v>
      </c>
      <c r="L1982" s="10">
        <f t="shared" si="169"/>
        <v>242</v>
      </c>
    </row>
    <row r="1983" spans="1:12" x14ac:dyDescent="0.25">
      <c r="A1983" s="1">
        <v>36860</v>
      </c>
      <c r="B1983" s="3">
        <v>132.281204</v>
      </c>
      <c r="C1983" s="3">
        <v>0</v>
      </c>
      <c r="D1983" s="3">
        <f t="shared" si="170"/>
        <v>139.24685688</v>
      </c>
      <c r="E1983" s="3">
        <f t="shared" si="165"/>
        <v>144.05412099999995</v>
      </c>
      <c r="F1983" s="3"/>
      <c r="G1983" t="str">
        <f t="shared" si="166"/>
        <v>HOLD</v>
      </c>
      <c r="H1983" s="5">
        <f t="shared" si="167"/>
        <v>27685.562256500634</v>
      </c>
      <c r="I1983" s="2">
        <f>IF(G1983="SELL",0,IF(G1983="BUY",ROUNDDOWN((H1982-Parameters!$B$3)/B1983,0),IF(I1982=0,0,I1982+ROUNDDOWN((H1982+I1982*C1983)/B1983,0))))</f>
        <v>0</v>
      </c>
      <c r="K1983" s="5">
        <f t="shared" si="168"/>
        <v>92.016708999999935</v>
      </c>
      <c r="L1983" s="10">
        <f t="shared" si="169"/>
        <v>242</v>
      </c>
    </row>
    <row r="1984" spans="1:12" x14ac:dyDescent="0.25">
      <c r="A1984" s="1">
        <v>36861</v>
      </c>
      <c r="B1984" s="3">
        <v>132.218704</v>
      </c>
      <c r="C1984" s="3">
        <v>0</v>
      </c>
      <c r="D1984" s="3">
        <f t="shared" si="170"/>
        <v>139.03748095999998</v>
      </c>
      <c r="E1984" s="3">
        <f t="shared" si="165"/>
        <v>144.02380849999992</v>
      </c>
      <c r="F1984" s="3"/>
      <c r="G1984" t="str">
        <f t="shared" si="166"/>
        <v>HOLD</v>
      </c>
      <c r="H1984" s="5">
        <f t="shared" si="167"/>
        <v>27685.562256500634</v>
      </c>
      <c r="I1984" s="2">
        <f>IF(G1984="SELL",0,IF(G1984="BUY",ROUNDDOWN((H1983-Parameters!$B$3)/B1984,0),IF(I1983=0,0,I1983+ROUNDDOWN((H1983+I1983*C1984)/B1984,0))))</f>
        <v>0</v>
      </c>
      <c r="K1984" s="5">
        <f t="shared" si="168"/>
        <v>92.016708999999935</v>
      </c>
      <c r="L1984" s="10">
        <f t="shared" si="169"/>
        <v>242</v>
      </c>
    </row>
    <row r="1985" spans="1:12" x14ac:dyDescent="0.25">
      <c r="A1985" s="1">
        <v>36864</v>
      </c>
      <c r="B1985" s="3">
        <v>133.343704</v>
      </c>
      <c r="C1985" s="3">
        <v>0</v>
      </c>
      <c r="D1985" s="3">
        <f t="shared" si="170"/>
        <v>138.79873096</v>
      </c>
      <c r="E1985" s="3">
        <f t="shared" si="165"/>
        <v>144.01396451999994</v>
      </c>
      <c r="F1985" s="3"/>
      <c r="G1985" t="str">
        <f t="shared" si="166"/>
        <v>HOLD</v>
      </c>
      <c r="H1985" s="5">
        <f t="shared" si="167"/>
        <v>27685.562256500634</v>
      </c>
      <c r="I1985" s="2">
        <f>IF(G1985="SELL",0,IF(G1985="BUY",ROUNDDOWN((H1984-Parameters!$B$3)/B1985,0),IF(I1984=0,0,I1984+ROUNDDOWN((H1984+I1984*C1985)/B1985,0))))</f>
        <v>0</v>
      </c>
      <c r="K1985" s="5">
        <f t="shared" si="168"/>
        <v>92.016708999999935</v>
      </c>
      <c r="L1985" s="10">
        <f t="shared" si="169"/>
        <v>242</v>
      </c>
    </row>
    <row r="1986" spans="1:12" x14ac:dyDescent="0.25">
      <c r="A1986" s="1">
        <v>36865</v>
      </c>
      <c r="B1986" s="3">
        <v>137.718704</v>
      </c>
      <c r="C1986" s="3">
        <v>0</v>
      </c>
      <c r="D1986" s="3">
        <f t="shared" si="170"/>
        <v>138.66810504</v>
      </c>
      <c r="E1986" s="3">
        <f t="shared" si="165"/>
        <v>144.02771451999993</v>
      </c>
      <c r="F1986" s="3"/>
      <c r="G1986" t="str">
        <f t="shared" si="166"/>
        <v>HOLD</v>
      </c>
      <c r="H1986" s="5">
        <f t="shared" si="167"/>
        <v>27685.562256500634</v>
      </c>
      <c r="I1986" s="2">
        <f>IF(G1986="SELL",0,IF(G1986="BUY",ROUNDDOWN((H1985-Parameters!$B$3)/B1986,0),IF(I1985=0,0,I1985+ROUNDDOWN((H1985+I1985*C1986)/B1986,0))))</f>
        <v>0</v>
      </c>
      <c r="K1986" s="5">
        <f t="shared" si="168"/>
        <v>92.016708999999935</v>
      </c>
      <c r="L1986" s="10">
        <f t="shared" si="169"/>
        <v>242</v>
      </c>
    </row>
    <row r="1987" spans="1:12" x14ac:dyDescent="0.25">
      <c r="A1987" s="1">
        <v>36866</v>
      </c>
      <c r="B1987" s="3">
        <v>135.51559399999999</v>
      </c>
      <c r="C1987" s="3">
        <v>0</v>
      </c>
      <c r="D1987" s="3">
        <f t="shared" si="170"/>
        <v>138.53029283999999</v>
      </c>
      <c r="E1987" s="3">
        <f t="shared" si="165"/>
        <v>144.02247998999994</v>
      </c>
      <c r="F1987" s="3"/>
      <c r="G1987" t="str">
        <f t="shared" si="166"/>
        <v>HOLD</v>
      </c>
      <c r="H1987" s="5">
        <f t="shared" si="167"/>
        <v>27685.562256500634</v>
      </c>
      <c r="I1987" s="2">
        <f>IF(G1987="SELL",0,IF(G1987="BUY",ROUNDDOWN((H1986-Parameters!$B$3)/B1987,0),IF(I1986=0,0,I1986+ROUNDDOWN((H1986+I1986*C1987)/B1987,0))))</f>
        <v>0</v>
      </c>
      <c r="K1987" s="5">
        <f t="shared" si="168"/>
        <v>92.016708999999935</v>
      </c>
      <c r="L1987" s="10">
        <f t="shared" si="169"/>
        <v>242</v>
      </c>
    </row>
    <row r="1988" spans="1:12" x14ac:dyDescent="0.25">
      <c r="A1988" s="1">
        <v>36867</v>
      </c>
      <c r="B1988" s="3">
        <v>133.656204</v>
      </c>
      <c r="C1988" s="3">
        <v>0</v>
      </c>
      <c r="D1988" s="3">
        <f t="shared" si="170"/>
        <v>138.34029283999999</v>
      </c>
      <c r="E1988" s="3">
        <f t="shared" si="165"/>
        <v>144.02169850999994</v>
      </c>
      <c r="F1988" s="3"/>
      <c r="G1988" t="str">
        <f t="shared" si="166"/>
        <v>HOLD</v>
      </c>
      <c r="H1988" s="5">
        <f t="shared" si="167"/>
        <v>27685.562256500634</v>
      </c>
      <c r="I1988" s="2">
        <f>IF(G1988="SELL",0,IF(G1988="BUY",ROUNDDOWN((H1987-Parameters!$B$3)/B1988,0),IF(I1987=0,0,I1987+ROUNDDOWN((H1987+I1987*C1988)/B1988,0))))</f>
        <v>0</v>
      </c>
      <c r="K1988" s="5">
        <f t="shared" si="168"/>
        <v>92.016708999999935</v>
      </c>
      <c r="L1988" s="10">
        <f t="shared" si="169"/>
        <v>242</v>
      </c>
    </row>
    <row r="1989" spans="1:12" x14ac:dyDescent="0.25">
      <c r="A1989" s="1">
        <v>36868</v>
      </c>
      <c r="B1989" s="3">
        <v>133.968704</v>
      </c>
      <c r="C1989" s="3">
        <v>0</v>
      </c>
      <c r="D1989" s="3">
        <f t="shared" si="170"/>
        <v>138.11966691999999</v>
      </c>
      <c r="E1989" s="3">
        <f t="shared" si="165"/>
        <v>144.02490155999993</v>
      </c>
      <c r="F1989" s="3"/>
      <c r="G1989" t="str">
        <f t="shared" si="166"/>
        <v>HOLD</v>
      </c>
      <c r="H1989" s="5">
        <f t="shared" si="167"/>
        <v>27685.562256500634</v>
      </c>
      <c r="I1989" s="2">
        <f>IF(G1989="SELL",0,IF(G1989="BUY",ROUNDDOWN((H1988-Parameters!$B$3)/B1989,0),IF(I1988=0,0,I1988+ROUNDDOWN((H1988+I1988*C1989)/B1989,0))))</f>
        <v>0</v>
      </c>
      <c r="K1989" s="5">
        <f t="shared" si="168"/>
        <v>92.016708999999935</v>
      </c>
      <c r="L1989" s="10">
        <f t="shared" si="169"/>
        <v>242</v>
      </c>
    </row>
    <row r="1990" spans="1:12" x14ac:dyDescent="0.25">
      <c r="A1990" s="1">
        <v>36871</v>
      </c>
      <c r="B1990" s="3">
        <v>138.625</v>
      </c>
      <c r="C1990" s="3">
        <v>0</v>
      </c>
      <c r="D1990" s="3">
        <f t="shared" si="170"/>
        <v>138.01966691999999</v>
      </c>
      <c r="E1990" s="3">
        <f t="shared" si="165"/>
        <v>144.03740155999992</v>
      </c>
      <c r="F1990" s="3"/>
      <c r="G1990" t="str">
        <f t="shared" si="166"/>
        <v>HOLD</v>
      </c>
      <c r="H1990" s="5">
        <f t="shared" si="167"/>
        <v>27685.562256500634</v>
      </c>
      <c r="I1990" s="2">
        <f>IF(G1990="SELL",0,IF(G1990="BUY",ROUNDDOWN((H1989-Parameters!$B$3)/B1990,0),IF(I1989=0,0,I1989+ROUNDDOWN((H1989+I1989*C1990)/B1990,0))))</f>
        <v>0</v>
      </c>
      <c r="K1990" s="5">
        <f t="shared" si="168"/>
        <v>92.016708999999935</v>
      </c>
      <c r="L1990" s="10">
        <f t="shared" si="169"/>
        <v>242</v>
      </c>
    </row>
    <row r="1991" spans="1:12" x14ac:dyDescent="0.25">
      <c r="A1991" s="1">
        <v>36872</v>
      </c>
      <c r="B1991" s="3">
        <v>138.031204</v>
      </c>
      <c r="C1991" s="3">
        <v>0</v>
      </c>
      <c r="D1991" s="3">
        <f t="shared" si="170"/>
        <v>137.90341691999998</v>
      </c>
      <c r="E1991" s="3">
        <f t="shared" si="165"/>
        <v>144.04037007999992</v>
      </c>
      <c r="F1991" s="3"/>
      <c r="G1991" t="str">
        <f t="shared" si="166"/>
        <v>HOLD</v>
      </c>
      <c r="H1991" s="5">
        <f t="shared" si="167"/>
        <v>27685.562256500634</v>
      </c>
      <c r="I1991" s="2">
        <f>IF(G1991="SELL",0,IF(G1991="BUY",ROUNDDOWN((H1990-Parameters!$B$3)/B1991,0),IF(I1990=0,0,I1990+ROUNDDOWN((H1990+I1990*C1991)/B1991,0))))</f>
        <v>0</v>
      </c>
      <c r="K1991" s="5">
        <f t="shared" si="168"/>
        <v>92.016708999999935</v>
      </c>
      <c r="L1991" s="10">
        <f t="shared" si="169"/>
        <v>242</v>
      </c>
    </row>
    <row r="1992" spans="1:12" x14ac:dyDescent="0.25">
      <c r="A1992" s="1">
        <v>36873</v>
      </c>
      <c r="B1992" s="3">
        <v>136.14059399999999</v>
      </c>
      <c r="C1992" s="3">
        <v>0</v>
      </c>
      <c r="D1992" s="3">
        <f t="shared" si="170"/>
        <v>137.77622879999998</v>
      </c>
      <c r="E1992" s="3">
        <f t="shared" si="165"/>
        <v>144.02888554999993</v>
      </c>
      <c r="F1992" s="3"/>
      <c r="G1992" t="str">
        <f t="shared" si="166"/>
        <v>HOLD</v>
      </c>
      <c r="H1992" s="5">
        <f t="shared" si="167"/>
        <v>27685.562256500634</v>
      </c>
      <c r="I1992" s="2">
        <f>IF(G1992="SELL",0,IF(G1992="BUY",ROUNDDOWN((H1991-Parameters!$B$3)/B1992,0),IF(I1991=0,0,I1991+ROUNDDOWN((H1991+I1991*C1992)/B1992,0))))</f>
        <v>0</v>
      </c>
      <c r="K1992" s="5">
        <f t="shared" si="168"/>
        <v>92.016708999999935</v>
      </c>
      <c r="L1992" s="10">
        <f t="shared" si="169"/>
        <v>242</v>
      </c>
    </row>
    <row r="1993" spans="1:12" x14ac:dyDescent="0.25">
      <c r="A1993" s="1">
        <v>36874</v>
      </c>
      <c r="B1993" s="3">
        <v>134.406204</v>
      </c>
      <c r="C1993" s="3">
        <v>0</v>
      </c>
      <c r="D1993" s="3">
        <f t="shared" si="170"/>
        <v>137.59060287999998</v>
      </c>
      <c r="E1993" s="3">
        <f t="shared" si="165"/>
        <v>144.00826054999993</v>
      </c>
      <c r="F1993" s="3"/>
      <c r="G1993" t="str">
        <f t="shared" si="166"/>
        <v>HOLD</v>
      </c>
      <c r="H1993" s="5">
        <f t="shared" si="167"/>
        <v>27685.562256500634</v>
      </c>
      <c r="I1993" s="2">
        <f>IF(G1993="SELL",0,IF(G1993="BUY",ROUNDDOWN((H1992-Parameters!$B$3)/B1993,0),IF(I1992=0,0,I1992+ROUNDDOWN((H1992+I1992*C1993)/B1993,0))))</f>
        <v>0</v>
      </c>
      <c r="K1993" s="5">
        <f t="shared" si="168"/>
        <v>92.016708999999935</v>
      </c>
      <c r="L1993" s="10">
        <f t="shared" si="169"/>
        <v>242</v>
      </c>
    </row>
    <row r="1994" spans="1:12" x14ac:dyDescent="0.25">
      <c r="A1994" s="1">
        <v>36875</v>
      </c>
      <c r="B1994" s="3">
        <v>130.968704</v>
      </c>
      <c r="C1994" s="3">
        <v>0.41099999999999998</v>
      </c>
      <c r="D1994" s="3">
        <f t="shared" si="170"/>
        <v>137.32622695999999</v>
      </c>
      <c r="E1994" s="3">
        <f t="shared" ref="E1994:E2057" si="171">AVERAGE(B1795:B1994)</f>
        <v>143.95747906999995</v>
      </c>
      <c r="F1994" s="3"/>
      <c r="G1994" t="str">
        <f t="shared" si="166"/>
        <v>HOLD</v>
      </c>
      <c r="H1994" s="5">
        <f t="shared" si="167"/>
        <v>27685.562256500634</v>
      </c>
      <c r="I1994" s="2">
        <f>IF(G1994="SELL",0,IF(G1994="BUY",ROUNDDOWN((H1993-Parameters!$B$3)/B1994,0),IF(I1993=0,0,I1993+ROUNDDOWN((H1993+I1993*C1994)/B1994,0))))</f>
        <v>0</v>
      </c>
      <c r="K1994" s="5">
        <f t="shared" si="168"/>
        <v>60.510004999999921</v>
      </c>
      <c r="L1994" s="10">
        <f t="shared" si="169"/>
        <v>243</v>
      </c>
    </row>
    <row r="1995" spans="1:12" x14ac:dyDescent="0.25">
      <c r="A1995" s="1">
        <v>36878</v>
      </c>
      <c r="B1995" s="3">
        <v>132.718704</v>
      </c>
      <c r="C1995" s="3">
        <v>0</v>
      </c>
      <c r="D1995" s="3">
        <f t="shared" si="170"/>
        <v>137.15935103999999</v>
      </c>
      <c r="E1995" s="3">
        <f t="shared" si="171"/>
        <v>143.92232258999994</v>
      </c>
      <c r="F1995" s="3"/>
      <c r="G1995" t="str">
        <f t="shared" si="166"/>
        <v>HOLD</v>
      </c>
      <c r="H1995" s="5">
        <f t="shared" si="167"/>
        <v>27685.562256500634</v>
      </c>
      <c r="I1995" s="2">
        <f>IF(G1995="SELL",0,IF(G1995="BUY",ROUNDDOWN((H1994-Parameters!$B$3)/B1995,0),IF(I1994=0,0,I1994+ROUNDDOWN((H1994+I1994*C1995)/B1995,0))))</f>
        <v>0</v>
      </c>
      <c r="K1995" s="5">
        <f t="shared" si="168"/>
        <v>60.510004999999921</v>
      </c>
      <c r="L1995" s="10">
        <f t="shared" si="169"/>
        <v>243</v>
      </c>
    </row>
    <row r="1996" spans="1:12" x14ac:dyDescent="0.25">
      <c r="A1996" s="1">
        <v>36879</v>
      </c>
      <c r="B1996" s="3">
        <v>130.01559399999999</v>
      </c>
      <c r="C1996" s="3">
        <v>0</v>
      </c>
      <c r="D1996" s="3">
        <f t="shared" si="170"/>
        <v>136.95966291999997</v>
      </c>
      <c r="E1996" s="3">
        <f t="shared" si="171"/>
        <v>143.88716656499994</v>
      </c>
      <c r="F1996" s="3"/>
      <c r="G1996" t="str">
        <f t="shared" ref="G1996:G2059" si="172">IF(OR(AND(D1996&gt;E1996,D1995&gt;E1995),AND(D1996&lt;E1996,D1995&lt;E1995)),"HOLD",IF(AND(D1996&gt;E1996,D1995&lt;E1995),"BUY","SELL"))</f>
        <v>HOLD</v>
      </c>
      <c r="H1996" s="5">
        <f t="shared" ref="H1996:H2059" si="173">IF(G1996="BUY",H1995/(I1996*B1996),IF(G1996="SELL",H1995+I1995*B1996,(H1995+I1995*C1996)-((I1996-I1995)*B1996)))</f>
        <v>27685.562256500634</v>
      </c>
      <c r="I1996" s="2">
        <f>IF(G1996="SELL",0,IF(G1996="BUY",ROUNDDOWN((H1995-Parameters!$B$3)/B1996,0),IF(I1995=0,0,I1995+ROUNDDOWN((H1995+I1995*C1996)/B1996,0))))</f>
        <v>0</v>
      </c>
      <c r="K1996" s="5">
        <f t="shared" ref="K1996:K2059" si="174">K1995+L1995*C1996-((L1996-L1995)*B1996)</f>
        <v>60.510004999999921</v>
      </c>
      <c r="L1996" s="10">
        <f t="shared" ref="L1996:L2059" si="175">L1995+ROUNDDOWN((K1995+C1996*L1995)/B1996,0)</f>
        <v>243</v>
      </c>
    </row>
    <row r="1997" spans="1:12" x14ac:dyDescent="0.25">
      <c r="A1997" s="1">
        <v>36880</v>
      </c>
      <c r="B1997" s="3">
        <v>126.25</v>
      </c>
      <c r="C1997" s="3">
        <v>0</v>
      </c>
      <c r="D1997" s="3">
        <f t="shared" si="170"/>
        <v>136.73091291999998</v>
      </c>
      <c r="E1997" s="3">
        <f t="shared" si="171"/>
        <v>143.83404156499992</v>
      </c>
      <c r="F1997" s="3"/>
      <c r="G1997" t="str">
        <f t="shared" si="172"/>
        <v>HOLD</v>
      </c>
      <c r="H1997" s="5">
        <f t="shared" si="173"/>
        <v>27685.562256500634</v>
      </c>
      <c r="I1997" s="2">
        <f>IF(G1997="SELL",0,IF(G1997="BUY",ROUNDDOWN((H1996-Parameters!$B$3)/B1997,0),IF(I1996=0,0,I1996+ROUNDDOWN((H1996+I1996*C1997)/B1997,0))))</f>
        <v>0</v>
      </c>
      <c r="K1997" s="5">
        <f t="shared" si="174"/>
        <v>60.510004999999921</v>
      </c>
      <c r="L1997" s="10">
        <f t="shared" si="175"/>
        <v>243</v>
      </c>
    </row>
    <row r="1998" spans="1:12" x14ac:dyDescent="0.25">
      <c r="A1998" s="1">
        <v>36881</v>
      </c>
      <c r="B1998" s="3">
        <v>127.125</v>
      </c>
      <c r="C1998" s="3">
        <v>0</v>
      </c>
      <c r="D1998" s="3">
        <f t="shared" si="170"/>
        <v>136.54278883999999</v>
      </c>
      <c r="E1998" s="3">
        <f t="shared" si="171"/>
        <v>143.76529156499993</v>
      </c>
      <c r="F1998" s="3"/>
      <c r="G1998" t="str">
        <f t="shared" si="172"/>
        <v>HOLD</v>
      </c>
      <c r="H1998" s="5">
        <f t="shared" si="173"/>
        <v>27685.562256500634</v>
      </c>
      <c r="I1998" s="2">
        <f>IF(G1998="SELL",0,IF(G1998="BUY",ROUNDDOWN((H1997-Parameters!$B$3)/B1998,0),IF(I1997=0,0,I1997+ROUNDDOWN((H1997+I1997*C1998)/B1998,0))))</f>
        <v>0</v>
      </c>
      <c r="K1998" s="5">
        <f t="shared" si="174"/>
        <v>60.510004999999921</v>
      </c>
      <c r="L1998" s="10">
        <f t="shared" si="175"/>
        <v>243</v>
      </c>
    </row>
    <row r="1999" spans="1:12" x14ac:dyDescent="0.25">
      <c r="A1999" s="1">
        <v>36882</v>
      </c>
      <c r="B1999" s="3">
        <v>130.9375</v>
      </c>
      <c r="C1999" s="3">
        <v>0</v>
      </c>
      <c r="D1999" s="3">
        <f t="shared" si="170"/>
        <v>136.49903884</v>
      </c>
      <c r="E1999" s="3">
        <f t="shared" si="171"/>
        <v>143.71935406499995</v>
      </c>
      <c r="F1999" s="3"/>
      <c r="G1999" t="str">
        <f t="shared" si="172"/>
        <v>HOLD</v>
      </c>
      <c r="H1999" s="5">
        <f t="shared" si="173"/>
        <v>27685.562256500634</v>
      </c>
      <c r="I1999" s="2">
        <f>IF(G1999="SELL",0,IF(G1999="BUY",ROUNDDOWN((H1998-Parameters!$B$3)/B1999,0),IF(I1998=0,0,I1998+ROUNDDOWN((H1998+I1998*C1999)/B1999,0))))</f>
        <v>0</v>
      </c>
      <c r="K1999" s="5">
        <f t="shared" si="174"/>
        <v>60.510004999999921</v>
      </c>
      <c r="L1999" s="10">
        <f t="shared" si="175"/>
        <v>243</v>
      </c>
    </row>
    <row r="2000" spans="1:12" x14ac:dyDescent="0.25">
      <c r="A2000" s="1">
        <v>36886</v>
      </c>
      <c r="B2000" s="3">
        <v>132.343704</v>
      </c>
      <c r="C2000" s="3">
        <v>0</v>
      </c>
      <c r="D2000" s="3">
        <f t="shared" si="170"/>
        <v>136.39466292</v>
      </c>
      <c r="E2000" s="3">
        <f t="shared" si="171"/>
        <v>143.68810406499995</v>
      </c>
      <c r="F2000" s="3"/>
      <c r="G2000" t="str">
        <f t="shared" si="172"/>
        <v>HOLD</v>
      </c>
      <c r="H2000" s="5">
        <f t="shared" si="173"/>
        <v>27685.562256500634</v>
      </c>
      <c r="I2000" s="2">
        <f>IF(G2000="SELL",0,IF(G2000="BUY",ROUNDDOWN((H1999-Parameters!$B$3)/B2000,0),IF(I1999=0,0,I1999+ROUNDDOWN((H1999+I1999*C2000)/B2000,0))))</f>
        <v>0</v>
      </c>
      <c r="K2000" s="5">
        <f t="shared" si="174"/>
        <v>60.510004999999921</v>
      </c>
      <c r="L2000" s="10">
        <f t="shared" si="175"/>
        <v>243</v>
      </c>
    </row>
    <row r="2001" spans="1:12" x14ac:dyDescent="0.25">
      <c r="A2001" s="1">
        <v>36887</v>
      </c>
      <c r="B2001" s="3">
        <v>133.3125</v>
      </c>
      <c r="C2001" s="3">
        <v>0</v>
      </c>
      <c r="D2001" s="3">
        <f t="shared" si="170"/>
        <v>136.29716292000001</v>
      </c>
      <c r="E2001" s="3">
        <f t="shared" si="171"/>
        <v>143.67154156499993</v>
      </c>
      <c r="F2001" s="3"/>
      <c r="G2001" t="str">
        <f t="shared" si="172"/>
        <v>HOLD</v>
      </c>
      <c r="H2001" s="5">
        <f t="shared" si="173"/>
        <v>27685.562256500634</v>
      </c>
      <c r="I2001" s="2">
        <f>IF(G2001="SELL",0,IF(G2001="BUY",ROUNDDOWN((H2000-Parameters!$B$3)/B2001,0),IF(I2000=0,0,I2000+ROUNDDOWN((H2000+I2000*C2001)/B2001,0))))</f>
        <v>0</v>
      </c>
      <c r="K2001" s="5">
        <f t="shared" si="174"/>
        <v>60.510004999999921</v>
      </c>
      <c r="L2001" s="10">
        <f t="shared" si="175"/>
        <v>243</v>
      </c>
    </row>
    <row r="2002" spans="1:12" x14ac:dyDescent="0.25">
      <c r="A2002" s="1">
        <v>36888</v>
      </c>
      <c r="B2002" s="3">
        <v>133.718704</v>
      </c>
      <c r="C2002" s="3">
        <v>0</v>
      </c>
      <c r="D2002" s="3">
        <f t="shared" si="170"/>
        <v>136.27653699999999</v>
      </c>
      <c r="E2002" s="3">
        <f t="shared" si="171"/>
        <v>143.64107258499993</v>
      </c>
      <c r="F2002" s="3"/>
      <c r="G2002" t="str">
        <f t="shared" si="172"/>
        <v>HOLD</v>
      </c>
      <c r="H2002" s="5">
        <f t="shared" si="173"/>
        <v>27685.562256500634</v>
      </c>
      <c r="I2002" s="2">
        <f>IF(G2002="SELL",0,IF(G2002="BUY",ROUNDDOWN((H2001-Parameters!$B$3)/B2002,0),IF(I2001=0,0,I2001+ROUNDDOWN((H2001+I2001*C2002)/B2002,0))))</f>
        <v>0</v>
      </c>
      <c r="K2002" s="5">
        <f t="shared" si="174"/>
        <v>60.510004999999921</v>
      </c>
      <c r="L2002" s="10">
        <f t="shared" si="175"/>
        <v>243</v>
      </c>
    </row>
    <row r="2003" spans="1:12" x14ac:dyDescent="0.25">
      <c r="A2003" s="1">
        <v>36889</v>
      </c>
      <c r="B2003" s="3">
        <v>131.1875</v>
      </c>
      <c r="C2003" s="3">
        <v>0</v>
      </c>
      <c r="D2003" s="3">
        <f t="shared" si="170"/>
        <v>136.21528699999999</v>
      </c>
      <c r="E2003" s="3">
        <f t="shared" si="171"/>
        <v>143.56529156499994</v>
      </c>
      <c r="F2003" s="3"/>
      <c r="G2003" t="str">
        <f t="shared" si="172"/>
        <v>HOLD</v>
      </c>
      <c r="H2003" s="5">
        <f t="shared" si="173"/>
        <v>27685.562256500634</v>
      </c>
      <c r="I2003" s="2">
        <f>IF(G2003="SELL",0,IF(G2003="BUY",ROUNDDOWN((H2002-Parameters!$B$3)/B2003,0),IF(I2002=0,0,I2002+ROUNDDOWN((H2002+I2002*C2003)/B2003,0))))</f>
        <v>0</v>
      </c>
      <c r="K2003" s="5">
        <f t="shared" si="174"/>
        <v>60.510004999999921</v>
      </c>
      <c r="L2003" s="10">
        <f t="shared" si="175"/>
        <v>243</v>
      </c>
    </row>
    <row r="2004" spans="1:12" x14ac:dyDescent="0.25">
      <c r="A2004" s="1">
        <v>36893</v>
      </c>
      <c r="B2004" s="3">
        <v>128.8125</v>
      </c>
      <c r="C2004" s="3">
        <v>0</v>
      </c>
      <c r="D2004" s="3">
        <f t="shared" si="170"/>
        <v>136.00528699999998</v>
      </c>
      <c r="E2004" s="3">
        <f t="shared" si="171"/>
        <v>143.47466656499992</v>
      </c>
      <c r="F2004" s="3"/>
      <c r="G2004" t="str">
        <f t="shared" si="172"/>
        <v>HOLD</v>
      </c>
      <c r="H2004" s="5">
        <f t="shared" si="173"/>
        <v>27685.562256500634</v>
      </c>
      <c r="I2004" s="2">
        <f>IF(G2004="SELL",0,IF(G2004="BUY",ROUNDDOWN((H2003-Parameters!$B$3)/B2004,0),IF(I2003=0,0,I2003+ROUNDDOWN((H2003+I2003*C2004)/B2004,0))))</f>
        <v>0</v>
      </c>
      <c r="K2004" s="5">
        <f t="shared" si="174"/>
        <v>60.510004999999921</v>
      </c>
      <c r="L2004" s="10">
        <f t="shared" si="175"/>
        <v>243</v>
      </c>
    </row>
    <row r="2005" spans="1:12" x14ac:dyDescent="0.25">
      <c r="A2005" s="1">
        <v>36894</v>
      </c>
      <c r="B2005" s="3">
        <v>135</v>
      </c>
      <c r="C2005" s="3">
        <v>0</v>
      </c>
      <c r="D2005" s="3">
        <f t="shared" si="170"/>
        <v>135.90716291999999</v>
      </c>
      <c r="E2005" s="3">
        <f t="shared" si="171"/>
        <v>143.41872906499992</v>
      </c>
      <c r="F2005" s="3"/>
      <c r="G2005" t="str">
        <f t="shared" si="172"/>
        <v>HOLD</v>
      </c>
      <c r="H2005" s="5">
        <f t="shared" si="173"/>
        <v>27685.562256500634</v>
      </c>
      <c r="I2005" s="2">
        <f>IF(G2005="SELL",0,IF(G2005="BUY",ROUNDDOWN((H2004-Parameters!$B$3)/B2005,0),IF(I2004=0,0,I2004+ROUNDDOWN((H2004+I2004*C2005)/B2005,0))))</f>
        <v>0</v>
      </c>
      <c r="K2005" s="5">
        <f t="shared" si="174"/>
        <v>60.510004999999921</v>
      </c>
      <c r="L2005" s="10">
        <f t="shared" si="175"/>
        <v>243</v>
      </c>
    </row>
    <row r="2006" spans="1:12" x14ac:dyDescent="0.25">
      <c r="A2006" s="1">
        <v>36895</v>
      </c>
      <c r="B2006" s="3">
        <v>133.54679899999999</v>
      </c>
      <c r="C2006" s="3">
        <v>0</v>
      </c>
      <c r="D2006" s="3">
        <f t="shared" si="170"/>
        <v>135.76747481999999</v>
      </c>
      <c r="E2006" s="3">
        <f t="shared" si="171"/>
        <v>143.34052555999995</v>
      </c>
      <c r="F2006" s="3"/>
      <c r="G2006" t="str">
        <f t="shared" si="172"/>
        <v>HOLD</v>
      </c>
      <c r="H2006" s="5">
        <f t="shared" si="173"/>
        <v>27685.562256500634</v>
      </c>
      <c r="I2006" s="2">
        <f>IF(G2006="SELL",0,IF(G2006="BUY",ROUNDDOWN((H2005-Parameters!$B$3)/B2006,0),IF(I2005=0,0,I2005+ROUNDDOWN((H2005+I2005*C2006)/B2006,0))))</f>
        <v>0</v>
      </c>
      <c r="K2006" s="5">
        <f t="shared" si="174"/>
        <v>60.510004999999921</v>
      </c>
      <c r="L2006" s="10">
        <f t="shared" si="175"/>
        <v>243</v>
      </c>
    </row>
    <row r="2007" spans="1:12" x14ac:dyDescent="0.25">
      <c r="A2007" s="1">
        <v>36896</v>
      </c>
      <c r="B2007" s="3">
        <v>129.1875</v>
      </c>
      <c r="C2007" s="3">
        <v>0</v>
      </c>
      <c r="D2007" s="3">
        <f t="shared" si="170"/>
        <v>135.55935073999999</v>
      </c>
      <c r="E2007" s="3">
        <f t="shared" si="171"/>
        <v>143.23599453999992</v>
      </c>
      <c r="F2007" s="3"/>
      <c r="G2007" t="str">
        <f t="shared" si="172"/>
        <v>HOLD</v>
      </c>
      <c r="H2007" s="5">
        <f t="shared" si="173"/>
        <v>27685.562256500634</v>
      </c>
      <c r="I2007" s="2">
        <f>IF(G2007="SELL",0,IF(G2007="BUY",ROUNDDOWN((H2006-Parameters!$B$3)/B2007,0),IF(I2006=0,0,I2006+ROUNDDOWN((H2006+I2006*C2007)/B2007,0))))</f>
        <v>0</v>
      </c>
      <c r="K2007" s="5">
        <f t="shared" si="174"/>
        <v>60.510004999999921</v>
      </c>
      <c r="L2007" s="10">
        <f t="shared" si="175"/>
        <v>243</v>
      </c>
    </row>
    <row r="2008" spans="1:12" x14ac:dyDescent="0.25">
      <c r="A2008" s="1">
        <v>36899</v>
      </c>
      <c r="B2008" s="3">
        <v>130.1875</v>
      </c>
      <c r="C2008" s="3">
        <v>0</v>
      </c>
      <c r="D2008" s="3">
        <f t="shared" si="170"/>
        <v>135.43685073999998</v>
      </c>
      <c r="E2008" s="3">
        <f t="shared" si="171"/>
        <v>143.12365101999993</v>
      </c>
      <c r="F2008" s="3"/>
      <c r="G2008" t="str">
        <f t="shared" si="172"/>
        <v>HOLD</v>
      </c>
      <c r="H2008" s="5">
        <f t="shared" si="173"/>
        <v>27685.562256500634</v>
      </c>
      <c r="I2008" s="2">
        <f>IF(G2008="SELL",0,IF(G2008="BUY",ROUNDDOWN((H2007-Parameters!$B$3)/B2008,0),IF(I2007=0,0,I2007+ROUNDDOWN((H2007+I2007*C2008)/B2008,0))))</f>
        <v>0</v>
      </c>
      <c r="K2008" s="5">
        <f t="shared" si="174"/>
        <v>60.510004999999921</v>
      </c>
      <c r="L2008" s="10">
        <f t="shared" si="175"/>
        <v>243</v>
      </c>
    </row>
    <row r="2009" spans="1:12" x14ac:dyDescent="0.25">
      <c r="A2009" s="1">
        <v>36900</v>
      </c>
      <c r="B2009" s="3">
        <v>129.843704</v>
      </c>
      <c r="C2009" s="3">
        <v>0</v>
      </c>
      <c r="D2009" s="3">
        <f t="shared" si="170"/>
        <v>135.29997481999996</v>
      </c>
      <c r="E2009" s="3">
        <f t="shared" si="171"/>
        <v>143.00505703999991</v>
      </c>
      <c r="F2009" s="3"/>
      <c r="G2009" t="str">
        <f t="shared" si="172"/>
        <v>HOLD</v>
      </c>
      <c r="H2009" s="5">
        <f t="shared" si="173"/>
        <v>27685.562256500634</v>
      </c>
      <c r="I2009" s="2">
        <f>IF(G2009="SELL",0,IF(G2009="BUY",ROUNDDOWN((H2008-Parameters!$B$3)/B2009,0),IF(I2008=0,0,I2008+ROUNDDOWN((H2008+I2008*C2009)/B2009,0))))</f>
        <v>0</v>
      </c>
      <c r="K2009" s="5">
        <f t="shared" si="174"/>
        <v>60.510004999999921</v>
      </c>
      <c r="L2009" s="10">
        <f t="shared" si="175"/>
        <v>243</v>
      </c>
    </row>
    <row r="2010" spans="1:12" x14ac:dyDescent="0.25">
      <c r="A2010" s="1">
        <v>36901</v>
      </c>
      <c r="B2010" s="3">
        <v>132.125</v>
      </c>
      <c r="C2010" s="3">
        <v>0</v>
      </c>
      <c r="D2010" s="3">
        <f t="shared" si="170"/>
        <v>135.15685073999998</v>
      </c>
      <c r="E2010" s="3">
        <f t="shared" si="171"/>
        <v>142.90599453999991</v>
      </c>
      <c r="F2010" s="3"/>
      <c r="G2010" t="str">
        <f t="shared" si="172"/>
        <v>HOLD</v>
      </c>
      <c r="H2010" s="5">
        <f t="shared" si="173"/>
        <v>27685.562256500634</v>
      </c>
      <c r="I2010" s="2">
        <f>IF(G2010="SELL",0,IF(G2010="BUY",ROUNDDOWN((H2009-Parameters!$B$3)/B2010,0),IF(I2009=0,0,I2009+ROUNDDOWN((H2009+I2009*C2010)/B2010,0))))</f>
        <v>0</v>
      </c>
      <c r="K2010" s="5">
        <f t="shared" si="174"/>
        <v>60.510004999999921</v>
      </c>
      <c r="L2010" s="10">
        <f t="shared" si="175"/>
        <v>243</v>
      </c>
    </row>
    <row r="2011" spans="1:12" x14ac:dyDescent="0.25">
      <c r="A2011" s="1">
        <v>36902</v>
      </c>
      <c r="B2011" s="3">
        <v>132.25</v>
      </c>
      <c r="C2011" s="3">
        <v>0</v>
      </c>
      <c r="D2011" s="3">
        <f t="shared" si="170"/>
        <v>134.99122665999997</v>
      </c>
      <c r="E2011" s="3">
        <f t="shared" si="171"/>
        <v>142.81193203999993</v>
      </c>
      <c r="F2011" s="3"/>
      <c r="G2011" t="str">
        <f t="shared" si="172"/>
        <v>HOLD</v>
      </c>
      <c r="H2011" s="5">
        <f t="shared" si="173"/>
        <v>27685.562256500634</v>
      </c>
      <c r="I2011" s="2">
        <f>IF(G2011="SELL",0,IF(G2011="BUY",ROUNDDOWN((H2010-Parameters!$B$3)/B2011,0),IF(I2010=0,0,I2010+ROUNDDOWN((H2010+I2010*C2011)/B2011,0))))</f>
        <v>0</v>
      </c>
      <c r="K2011" s="5">
        <f t="shared" si="174"/>
        <v>60.510004999999921</v>
      </c>
      <c r="L2011" s="10">
        <f t="shared" si="175"/>
        <v>243</v>
      </c>
    </row>
    <row r="2012" spans="1:12" x14ac:dyDescent="0.25">
      <c r="A2012" s="1">
        <v>36903</v>
      </c>
      <c r="B2012" s="3">
        <v>132</v>
      </c>
      <c r="C2012" s="3">
        <v>0</v>
      </c>
      <c r="D2012" s="3">
        <f t="shared" si="170"/>
        <v>134.77216477999997</v>
      </c>
      <c r="E2012" s="3">
        <f t="shared" si="171"/>
        <v>142.71583851999992</v>
      </c>
      <c r="F2012" s="3"/>
      <c r="G2012" t="str">
        <f t="shared" si="172"/>
        <v>HOLD</v>
      </c>
      <c r="H2012" s="5">
        <f t="shared" si="173"/>
        <v>27685.562256500634</v>
      </c>
      <c r="I2012" s="2">
        <f>IF(G2012="SELL",0,IF(G2012="BUY",ROUNDDOWN((H2011-Parameters!$B$3)/B2012,0),IF(I2011=0,0,I2011+ROUNDDOWN((H2011+I2011*C2012)/B2012,0))))</f>
        <v>0</v>
      </c>
      <c r="K2012" s="5">
        <f t="shared" si="174"/>
        <v>60.510004999999921</v>
      </c>
      <c r="L2012" s="10">
        <f t="shared" si="175"/>
        <v>243</v>
      </c>
    </row>
    <row r="2013" spans="1:12" x14ac:dyDescent="0.25">
      <c r="A2013" s="1">
        <v>36907</v>
      </c>
      <c r="B2013" s="3">
        <v>132.843704</v>
      </c>
      <c r="C2013" s="3">
        <v>0</v>
      </c>
      <c r="D2013" s="3">
        <f t="shared" si="170"/>
        <v>134.57966477999997</v>
      </c>
      <c r="E2013" s="3">
        <f t="shared" si="171"/>
        <v>142.63661953999991</v>
      </c>
      <c r="F2013" s="3"/>
      <c r="G2013" t="str">
        <f t="shared" si="172"/>
        <v>HOLD</v>
      </c>
      <c r="H2013" s="5">
        <f t="shared" si="173"/>
        <v>27685.562256500634</v>
      </c>
      <c r="I2013" s="2">
        <f>IF(G2013="SELL",0,IF(G2013="BUY",ROUNDDOWN((H2012-Parameters!$B$3)/B2013,0),IF(I2012=0,0,I2012+ROUNDDOWN((H2012+I2012*C2013)/B2013,0))))</f>
        <v>0</v>
      </c>
      <c r="K2013" s="5">
        <f t="shared" si="174"/>
        <v>60.510004999999921</v>
      </c>
      <c r="L2013" s="10">
        <f t="shared" si="175"/>
        <v>243</v>
      </c>
    </row>
    <row r="2014" spans="1:12" x14ac:dyDescent="0.25">
      <c r="A2014" s="1">
        <v>36908</v>
      </c>
      <c r="B2014" s="3">
        <v>133.45309399999999</v>
      </c>
      <c r="C2014" s="3">
        <v>0</v>
      </c>
      <c r="D2014" s="3">
        <f t="shared" si="170"/>
        <v>134.39466477999997</v>
      </c>
      <c r="E2014" s="3">
        <f t="shared" si="171"/>
        <v>142.55201000999992</v>
      </c>
      <c r="F2014" s="3"/>
      <c r="G2014" t="str">
        <f t="shared" si="172"/>
        <v>HOLD</v>
      </c>
      <c r="H2014" s="5">
        <f t="shared" si="173"/>
        <v>27685.562256500634</v>
      </c>
      <c r="I2014" s="2">
        <f>IF(G2014="SELL",0,IF(G2014="BUY",ROUNDDOWN((H2013-Parameters!$B$3)/B2014,0),IF(I2013=0,0,I2013+ROUNDDOWN((H2013+I2013*C2014)/B2014,0))))</f>
        <v>0</v>
      </c>
      <c r="K2014" s="5">
        <f t="shared" si="174"/>
        <v>60.510004999999921</v>
      </c>
      <c r="L2014" s="10">
        <f t="shared" si="175"/>
        <v>243</v>
      </c>
    </row>
    <row r="2015" spans="1:12" x14ac:dyDescent="0.25">
      <c r="A2015" s="1">
        <v>36909</v>
      </c>
      <c r="B2015" s="3">
        <v>134.781204</v>
      </c>
      <c r="C2015" s="3">
        <v>0</v>
      </c>
      <c r="D2015" s="3">
        <f t="shared" si="170"/>
        <v>134.23466477999997</v>
      </c>
      <c r="E2015" s="3">
        <f t="shared" si="171"/>
        <v>142.46966602999993</v>
      </c>
      <c r="F2015" s="3"/>
      <c r="G2015" t="str">
        <f t="shared" si="172"/>
        <v>HOLD</v>
      </c>
      <c r="H2015" s="5">
        <f t="shared" si="173"/>
        <v>27685.562256500634</v>
      </c>
      <c r="I2015" s="2">
        <f>IF(G2015="SELL",0,IF(G2015="BUY",ROUNDDOWN((H2014-Parameters!$B$3)/B2015,0),IF(I2014=0,0,I2014+ROUNDDOWN((H2014+I2014*C2015)/B2015,0))))</f>
        <v>0</v>
      </c>
      <c r="K2015" s="5">
        <f t="shared" si="174"/>
        <v>60.510004999999921</v>
      </c>
      <c r="L2015" s="10">
        <f t="shared" si="175"/>
        <v>243</v>
      </c>
    </row>
    <row r="2016" spans="1:12" x14ac:dyDescent="0.25">
      <c r="A2016" s="1">
        <v>36910</v>
      </c>
      <c r="B2016" s="3">
        <v>134.01559399999999</v>
      </c>
      <c r="C2016" s="3">
        <v>0</v>
      </c>
      <c r="D2016" s="3">
        <f t="shared" si="170"/>
        <v>134.03935257999996</v>
      </c>
      <c r="E2016" s="3">
        <f t="shared" si="171"/>
        <v>142.38911899999994</v>
      </c>
      <c r="F2016" s="3"/>
      <c r="G2016" t="str">
        <f t="shared" si="172"/>
        <v>HOLD</v>
      </c>
      <c r="H2016" s="5">
        <f t="shared" si="173"/>
        <v>27685.562256500634</v>
      </c>
      <c r="I2016" s="2">
        <f>IF(G2016="SELL",0,IF(G2016="BUY",ROUNDDOWN((H2015-Parameters!$B$3)/B2016,0),IF(I2015=0,0,I2015+ROUNDDOWN((H2015+I2015*C2016)/B2016,0))))</f>
        <v>0</v>
      </c>
      <c r="K2016" s="5">
        <f t="shared" si="174"/>
        <v>60.510004999999921</v>
      </c>
      <c r="L2016" s="10">
        <f t="shared" si="175"/>
        <v>243</v>
      </c>
    </row>
    <row r="2017" spans="1:12" x14ac:dyDescent="0.25">
      <c r="A2017" s="1">
        <v>36913</v>
      </c>
      <c r="B2017" s="3">
        <v>134.906204</v>
      </c>
      <c r="C2017" s="3">
        <v>0</v>
      </c>
      <c r="D2017" s="3">
        <f t="shared" si="170"/>
        <v>133.86247665999997</v>
      </c>
      <c r="E2017" s="3">
        <f t="shared" si="171"/>
        <v>142.3177125199999</v>
      </c>
      <c r="F2017" s="3"/>
      <c r="G2017" t="str">
        <f t="shared" si="172"/>
        <v>HOLD</v>
      </c>
      <c r="H2017" s="5">
        <f t="shared" si="173"/>
        <v>27685.562256500634</v>
      </c>
      <c r="I2017" s="2">
        <f>IF(G2017="SELL",0,IF(G2017="BUY",ROUNDDOWN((H2016-Parameters!$B$3)/B2017,0),IF(I2016=0,0,I2016+ROUNDDOWN((H2016+I2016*C2017)/B2017,0))))</f>
        <v>0</v>
      </c>
      <c r="K2017" s="5">
        <f t="shared" si="174"/>
        <v>60.510004999999921</v>
      </c>
      <c r="L2017" s="10">
        <f t="shared" si="175"/>
        <v>243</v>
      </c>
    </row>
    <row r="2018" spans="1:12" x14ac:dyDescent="0.25">
      <c r="A2018" s="1">
        <v>36914</v>
      </c>
      <c r="B2018" s="3">
        <v>135.968704</v>
      </c>
      <c r="C2018" s="3">
        <v>0</v>
      </c>
      <c r="D2018" s="3">
        <f t="shared" si="170"/>
        <v>133.77060073999996</v>
      </c>
      <c r="E2018" s="3">
        <f t="shared" si="171"/>
        <v>142.2451345449999</v>
      </c>
      <c r="F2018" s="3"/>
      <c r="G2018" t="str">
        <f t="shared" si="172"/>
        <v>HOLD</v>
      </c>
      <c r="H2018" s="5">
        <f t="shared" si="173"/>
        <v>27685.562256500634</v>
      </c>
      <c r="I2018" s="2">
        <f>IF(G2018="SELL",0,IF(G2018="BUY",ROUNDDOWN((H2017-Parameters!$B$3)/B2018,0),IF(I2017=0,0,I2017+ROUNDDOWN((H2017+I2017*C2018)/B2018,0))))</f>
        <v>0</v>
      </c>
      <c r="K2018" s="5">
        <f t="shared" si="174"/>
        <v>60.510004999999921</v>
      </c>
      <c r="L2018" s="10">
        <f t="shared" si="175"/>
        <v>243</v>
      </c>
    </row>
    <row r="2019" spans="1:12" x14ac:dyDescent="0.25">
      <c r="A2019" s="1">
        <v>36915</v>
      </c>
      <c r="B2019" s="3">
        <v>136.375</v>
      </c>
      <c r="C2019" s="3">
        <v>0</v>
      </c>
      <c r="D2019" s="3">
        <f t="shared" si="170"/>
        <v>133.69747665999998</v>
      </c>
      <c r="E2019" s="3">
        <f t="shared" si="171"/>
        <v>142.1698220449999</v>
      </c>
      <c r="F2019" s="3"/>
      <c r="G2019" t="str">
        <f t="shared" si="172"/>
        <v>HOLD</v>
      </c>
      <c r="H2019" s="5">
        <f t="shared" si="173"/>
        <v>27685.562256500634</v>
      </c>
      <c r="I2019" s="2">
        <f>IF(G2019="SELL",0,IF(G2019="BUY",ROUNDDOWN((H2018-Parameters!$B$3)/B2019,0),IF(I2018=0,0,I2018+ROUNDDOWN((H2018+I2018*C2019)/B2019,0))))</f>
        <v>0</v>
      </c>
      <c r="K2019" s="5">
        <f t="shared" si="174"/>
        <v>60.510004999999921</v>
      </c>
      <c r="L2019" s="10">
        <f t="shared" si="175"/>
        <v>243</v>
      </c>
    </row>
    <row r="2020" spans="1:12" x14ac:dyDescent="0.25">
      <c r="A2020" s="1">
        <v>36916</v>
      </c>
      <c r="B2020" s="3">
        <v>136.031204</v>
      </c>
      <c r="C2020" s="3">
        <v>0</v>
      </c>
      <c r="D2020" s="3">
        <f t="shared" si="170"/>
        <v>133.68560073999996</v>
      </c>
      <c r="E2020" s="3">
        <f t="shared" si="171"/>
        <v>142.09575954499994</v>
      </c>
      <c r="F2020" s="3"/>
      <c r="G2020" t="str">
        <f t="shared" si="172"/>
        <v>HOLD</v>
      </c>
      <c r="H2020" s="5">
        <f t="shared" si="173"/>
        <v>27685.562256500634</v>
      </c>
      <c r="I2020" s="2">
        <f>IF(G2020="SELL",0,IF(G2020="BUY",ROUNDDOWN((H2019-Parameters!$B$3)/B2020,0),IF(I2019=0,0,I2019+ROUNDDOWN((H2019+I2019*C2020)/B2020,0))))</f>
        <v>0</v>
      </c>
      <c r="K2020" s="5">
        <f t="shared" si="174"/>
        <v>60.510004999999921</v>
      </c>
      <c r="L2020" s="10">
        <f t="shared" si="175"/>
        <v>243</v>
      </c>
    </row>
    <row r="2021" spans="1:12" x14ac:dyDescent="0.25">
      <c r="A2021" s="1">
        <v>36917</v>
      </c>
      <c r="B2021" s="3">
        <v>135.875</v>
      </c>
      <c r="C2021" s="3">
        <v>0</v>
      </c>
      <c r="D2021" s="3">
        <f t="shared" si="170"/>
        <v>133.69185073999998</v>
      </c>
      <c r="E2021" s="3">
        <f t="shared" si="171"/>
        <v>142.02310352499993</v>
      </c>
      <c r="F2021" s="3"/>
      <c r="G2021" t="str">
        <f t="shared" si="172"/>
        <v>HOLD</v>
      </c>
      <c r="H2021" s="5">
        <f t="shared" si="173"/>
        <v>27685.562256500634</v>
      </c>
      <c r="I2021" s="2">
        <f>IF(G2021="SELL",0,IF(G2021="BUY",ROUNDDOWN((H2020-Parameters!$B$3)/B2021,0),IF(I2020=0,0,I2020+ROUNDDOWN((H2020+I2020*C2021)/B2021,0))))</f>
        <v>0</v>
      </c>
      <c r="K2021" s="5">
        <f t="shared" si="174"/>
        <v>60.510004999999921</v>
      </c>
      <c r="L2021" s="10">
        <f t="shared" si="175"/>
        <v>243</v>
      </c>
    </row>
    <row r="2022" spans="1:12" x14ac:dyDescent="0.25">
      <c r="A2022" s="1">
        <v>36920</v>
      </c>
      <c r="B2022" s="3">
        <v>136.60000600000001</v>
      </c>
      <c r="C2022" s="3">
        <v>0</v>
      </c>
      <c r="D2022" s="3">
        <f t="shared" si="170"/>
        <v>133.64135085999996</v>
      </c>
      <c r="E2022" s="3">
        <f t="shared" si="171"/>
        <v>141.97469753499993</v>
      </c>
      <c r="F2022" s="3"/>
      <c r="G2022" t="str">
        <f t="shared" si="172"/>
        <v>HOLD</v>
      </c>
      <c r="H2022" s="5">
        <f t="shared" si="173"/>
        <v>27685.562256500634</v>
      </c>
      <c r="I2022" s="2">
        <f>IF(G2022="SELL",0,IF(G2022="BUY",ROUNDDOWN((H2021-Parameters!$B$3)/B2022,0),IF(I2021=0,0,I2021+ROUNDDOWN((H2021+I2021*C2022)/B2022,0))))</f>
        <v>0</v>
      </c>
      <c r="K2022" s="5">
        <f t="shared" si="174"/>
        <v>60.510004999999921</v>
      </c>
      <c r="L2022" s="10">
        <f t="shared" si="175"/>
        <v>243</v>
      </c>
    </row>
    <row r="2023" spans="1:12" x14ac:dyDescent="0.25">
      <c r="A2023" s="1">
        <v>36921</v>
      </c>
      <c r="B2023" s="3">
        <v>137.800003</v>
      </c>
      <c r="C2023" s="3">
        <v>0</v>
      </c>
      <c r="D2023" s="3">
        <f t="shared" si="170"/>
        <v>133.60610091999996</v>
      </c>
      <c r="E2023" s="3">
        <f t="shared" si="171"/>
        <v>141.94244754999994</v>
      </c>
      <c r="F2023" s="3"/>
      <c r="G2023" t="str">
        <f t="shared" si="172"/>
        <v>HOLD</v>
      </c>
      <c r="H2023" s="5">
        <f t="shared" si="173"/>
        <v>27685.562256500634</v>
      </c>
      <c r="I2023" s="2">
        <f>IF(G2023="SELL",0,IF(G2023="BUY",ROUNDDOWN((H2022-Parameters!$B$3)/B2023,0),IF(I2022=0,0,I2022+ROUNDDOWN((H2022+I2022*C2023)/B2023,0))))</f>
        <v>0</v>
      </c>
      <c r="K2023" s="5">
        <f t="shared" si="174"/>
        <v>60.510004999999921</v>
      </c>
      <c r="L2023" s="10">
        <f t="shared" si="175"/>
        <v>243</v>
      </c>
    </row>
    <row r="2024" spans="1:12" x14ac:dyDescent="0.25">
      <c r="A2024" s="1">
        <v>36922</v>
      </c>
      <c r="B2024" s="3">
        <v>137.020004</v>
      </c>
      <c r="C2024" s="3">
        <v>0</v>
      </c>
      <c r="D2024" s="3">
        <f t="shared" si="170"/>
        <v>133.59900099999996</v>
      </c>
      <c r="E2024" s="3">
        <f t="shared" si="171"/>
        <v>141.94754756999995</v>
      </c>
      <c r="F2024" s="3"/>
      <c r="G2024" t="str">
        <f t="shared" si="172"/>
        <v>HOLD</v>
      </c>
      <c r="H2024" s="5">
        <f t="shared" si="173"/>
        <v>27685.562256500634</v>
      </c>
      <c r="I2024" s="2">
        <f>IF(G2024="SELL",0,IF(G2024="BUY",ROUNDDOWN((H2023-Parameters!$B$3)/B2024,0),IF(I2023=0,0,I2023+ROUNDDOWN((H2023+I2023*C2024)/B2024,0))))</f>
        <v>0</v>
      </c>
      <c r="K2024" s="5">
        <f t="shared" si="174"/>
        <v>60.510004999999921</v>
      </c>
      <c r="L2024" s="10">
        <f t="shared" si="175"/>
        <v>243</v>
      </c>
    </row>
    <row r="2025" spans="1:12" x14ac:dyDescent="0.25">
      <c r="A2025" s="1">
        <v>36923</v>
      </c>
      <c r="B2025" s="3">
        <v>137.929993</v>
      </c>
      <c r="C2025" s="3">
        <v>0</v>
      </c>
      <c r="D2025" s="3">
        <f t="shared" si="170"/>
        <v>133.62478897999998</v>
      </c>
      <c r="E2025" s="3">
        <f t="shared" si="171"/>
        <v>141.93344753499994</v>
      </c>
      <c r="F2025" s="3"/>
      <c r="G2025" t="str">
        <f t="shared" si="172"/>
        <v>HOLD</v>
      </c>
      <c r="H2025" s="5">
        <f t="shared" si="173"/>
        <v>27685.562256500634</v>
      </c>
      <c r="I2025" s="2">
        <f>IF(G2025="SELL",0,IF(G2025="BUY",ROUNDDOWN((H2024-Parameters!$B$3)/B2025,0),IF(I2024=0,0,I2024+ROUNDDOWN((H2024+I2024*C2025)/B2025,0))))</f>
        <v>0</v>
      </c>
      <c r="K2025" s="5">
        <f t="shared" si="174"/>
        <v>60.510004999999921</v>
      </c>
      <c r="L2025" s="10">
        <f t="shared" si="175"/>
        <v>243</v>
      </c>
    </row>
    <row r="2026" spans="1:12" x14ac:dyDescent="0.25">
      <c r="A2026" s="1">
        <v>36924</v>
      </c>
      <c r="B2026" s="3">
        <v>134.800003</v>
      </c>
      <c r="C2026" s="3">
        <v>0</v>
      </c>
      <c r="D2026" s="3">
        <f t="shared" si="170"/>
        <v>133.62703903999997</v>
      </c>
      <c r="E2026" s="3">
        <f t="shared" si="171"/>
        <v>141.88510402999995</v>
      </c>
      <c r="F2026" s="3"/>
      <c r="G2026" t="str">
        <f t="shared" si="172"/>
        <v>HOLD</v>
      </c>
      <c r="H2026" s="5">
        <f t="shared" si="173"/>
        <v>27685.562256500634</v>
      </c>
      <c r="I2026" s="2">
        <f>IF(G2026="SELL",0,IF(G2026="BUY",ROUNDDOWN((H2025-Parameters!$B$3)/B2026,0),IF(I2025=0,0,I2025+ROUNDDOWN((H2025+I2025*C2026)/B2026,0))))</f>
        <v>0</v>
      </c>
      <c r="K2026" s="5">
        <f t="shared" si="174"/>
        <v>60.510004999999921</v>
      </c>
      <c r="L2026" s="10">
        <f t="shared" si="175"/>
        <v>243</v>
      </c>
    </row>
    <row r="2027" spans="1:12" x14ac:dyDescent="0.25">
      <c r="A2027" s="1">
        <v>36927</v>
      </c>
      <c r="B2027" s="3">
        <v>135.78999300000001</v>
      </c>
      <c r="C2027" s="3">
        <v>0</v>
      </c>
      <c r="D2027" s="3">
        <f t="shared" si="170"/>
        <v>133.63533889999999</v>
      </c>
      <c r="E2027" s="3">
        <f t="shared" si="171"/>
        <v>141.84842899499995</v>
      </c>
      <c r="F2027" s="3"/>
      <c r="G2027" t="str">
        <f t="shared" si="172"/>
        <v>HOLD</v>
      </c>
      <c r="H2027" s="5">
        <f t="shared" si="173"/>
        <v>27685.562256500634</v>
      </c>
      <c r="I2027" s="2">
        <f>IF(G2027="SELL",0,IF(G2027="BUY",ROUNDDOWN((H2026-Parameters!$B$3)/B2027,0),IF(I2026=0,0,I2026+ROUNDDOWN((H2026+I2026*C2027)/B2027,0))))</f>
        <v>0</v>
      </c>
      <c r="K2027" s="5">
        <f t="shared" si="174"/>
        <v>60.510004999999921</v>
      </c>
      <c r="L2027" s="10">
        <f t="shared" si="175"/>
        <v>243</v>
      </c>
    </row>
    <row r="2028" spans="1:12" x14ac:dyDescent="0.25">
      <c r="A2028" s="1">
        <v>36928</v>
      </c>
      <c r="B2028" s="3">
        <v>135.38999899999999</v>
      </c>
      <c r="C2028" s="3">
        <v>0</v>
      </c>
      <c r="D2028" s="3">
        <f t="shared" si="170"/>
        <v>133.70032699999999</v>
      </c>
      <c r="E2028" s="3">
        <f t="shared" si="171"/>
        <v>141.80631648999994</v>
      </c>
      <c r="F2028" s="3"/>
      <c r="G2028" t="str">
        <f t="shared" si="172"/>
        <v>HOLD</v>
      </c>
      <c r="H2028" s="5">
        <f t="shared" si="173"/>
        <v>27685.562256500634</v>
      </c>
      <c r="I2028" s="2">
        <f>IF(G2028="SELL",0,IF(G2028="BUY",ROUNDDOWN((H2027-Parameters!$B$3)/B2028,0),IF(I2027=0,0,I2027+ROUNDDOWN((H2027+I2027*C2028)/B2028,0))))</f>
        <v>0</v>
      </c>
      <c r="K2028" s="5">
        <f t="shared" si="174"/>
        <v>60.510004999999921</v>
      </c>
      <c r="L2028" s="10">
        <f t="shared" si="175"/>
        <v>243</v>
      </c>
    </row>
    <row r="2029" spans="1:12" x14ac:dyDescent="0.25">
      <c r="A2029" s="1">
        <v>36929</v>
      </c>
      <c r="B2029" s="3">
        <v>134.69000199999999</v>
      </c>
      <c r="C2029" s="3">
        <v>0</v>
      </c>
      <c r="D2029" s="3">
        <f t="shared" si="170"/>
        <v>133.69725296000001</v>
      </c>
      <c r="E2029" s="3">
        <f t="shared" si="171"/>
        <v>141.76851649999995</v>
      </c>
      <c r="F2029" s="3"/>
      <c r="G2029" t="str">
        <f t="shared" si="172"/>
        <v>HOLD</v>
      </c>
      <c r="H2029" s="5">
        <f t="shared" si="173"/>
        <v>27685.562256500634</v>
      </c>
      <c r="I2029" s="2">
        <f>IF(G2029="SELL",0,IF(G2029="BUY",ROUNDDOWN((H2028-Parameters!$B$3)/B2029,0),IF(I2028=0,0,I2028+ROUNDDOWN((H2028+I2028*C2029)/B2029,0))))</f>
        <v>0</v>
      </c>
      <c r="K2029" s="5">
        <f t="shared" si="174"/>
        <v>60.510004999999921</v>
      </c>
      <c r="L2029" s="10">
        <f t="shared" si="175"/>
        <v>243</v>
      </c>
    </row>
    <row r="2030" spans="1:12" x14ac:dyDescent="0.25">
      <c r="A2030" s="1">
        <v>36930</v>
      </c>
      <c r="B2030" s="3">
        <v>133.11999499999999</v>
      </c>
      <c r="C2030" s="3">
        <v>0</v>
      </c>
      <c r="D2030" s="3">
        <f t="shared" si="170"/>
        <v>133.63902877999999</v>
      </c>
      <c r="E2030" s="3">
        <f t="shared" si="171"/>
        <v>141.69333545499995</v>
      </c>
      <c r="F2030" s="3"/>
      <c r="G2030" t="str">
        <f t="shared" si="172"/>
        <v>HOLD</v>
      </c>
      <c r="H2030" s="5">
        <f t="shared" si="173"/>
        <v>27685.562256500634</v>
      </c>
      <c r="I2030" s="2">
        <f>IF(G2030="SELL",0,IF(G2030="BUY",ROUNDDOWN((H2029-Parameters!$B$3)/B2030,0),IF(I2029=0,0,I2029+ROUNDDOWN((H2029+I2029*C2030)/B2030,0))))</f>
        <v>0</v>
      </c>
      <c r="K2030" s="5">
        <f t="shared" si="174"/>
        <v>60.510004999999921</v>
      </c>
      <c r="L2030" s="10">
        <f t="shared" si="175"/>
        <v>243</v>
      </c>
    </row>
    <row r="2031" spans="1:12" x14ac:dyDescent="0.25">
      <c r="A2031" s="1">
        <v>36931</v>
      </c>
      <c r="B2031" s="3">
        <v>131.83999600000001</v>
      </c>
      <c r="C2031" s="3">
        <v>0</v>
      </c>
      <c r="D2031" s="3">
        <f t="shared" si="170"/>
        <v>133.60207869999999</v>
      </c>
      <c r="E2031" s="3">
        <f t="shared" si="171"/>
        <v>141.62011393999992</v>
      </c>
      <c r="F2031" s="3"/>
      <c r="G2031" t="str">
        <f t="shared" si="172"/>
        <v>HOLD</v>
      </c>
      <c r="H2031" s="5">
        <f t="shared" si="173"/>
        <v>27685.562256500634</v>
      </c>
      <c r="I2031" s="2">
        <f>IF(G2031="SELL",0,IF(G2031="BUY",ROUNDDOWN((H2030-Parameters!$B$3)/B2031,0),IF(I2030=0,0,I2030+ROUNDDOWN((H2030+I2030*C2031)/B2031,0))))</f>
        <v>0</v>
      </c>
      <c r="K2031" s="5">
        <f t="shared" si="174"/>
        <v>60.510004999999921</v>
      </c>
      <c r="L2031" s="10">
        <f t="shared" si="175"/>
        <v>243</v>
      </c>
    </row>
    <row r="2032" spans="1:12" x14ac:dyDescent="0.25">
      <c r="A2032" s="1">
        <v>36934</v>
      </c>
      <c r="B2032" s="3">
        <v>133.35000600000001</v>
      </c>
      <c r="C2032" s="3">
        <v>0</v>
      </c>
      <c r="D2032" s="3">
        <f t="shared" si="170"/>
        <v>133.60032881999999</v>
      </c>
      <c r="E2032" s="3">
        <f t="shared" si="171"/>
        <v>141.55686396999997</v>
      </c>
      <c r="F2032" s="3"/>
      <c r="G2032" t="str">
        <f t="shared" si="172"/>
        <v>HOLD</v>
      </c>
      <c r="H2032" s="5">
        <f t="shared" si="173"/>
        <v>27685.562256500634</v>
      </c>
      <c r="I2032" s="2">
        <f>IF(G2032="SELL",0,IF(G2032="BUY",ROUNDDOWN((H2031-Parameters!$B$3)/B2032,0),IF(I2031=0,0,I2031+ROUNDDOWN((H2031+I2031*C2032)/B2032,0))))</f>
        <v>0</v>
      </c>
      <c r="K2032" s="5">
        <f t="shared" si="174"/>
        <v>60.510004999999921</v>
      </c>
      <c r="L2032" s="10">
        <f t="shared" si="175"/>
        <v>243</v>
      </c>
    </row>
    <row r="2033" spans="1:12" x14ac:dyDescent="0.25">
      <c r="A2033" s="1">
        <v>36935</v>
      </c>
      <c r="B2033" s="3">
        <v>132.259995</v>
      </c>
      <c r="C2033" s="3">
        <v>0</v>
      </c>
      <c r="D2033" s="3">
        <f t="shared" si="170"/>
        <v>133.59990464000001</v>
      </c>
      <c r="E2033" s="3">
        <f t="shared" si="171"/>
        <v>141.49269542499994</v>
      </c>
      <c r="F2033" s="3"/>
      <c r="G2033" t="str">
        <f t="shared" si="172"/>
        <v>HOLD</v>
      </c>
      <c r="H2033" s="5">
        <f t="shared" si="173"/>
        <v>27685.562256500634</v>
      </c>
      <c r="I2033" s="2">
        <f>IF(G2033="SELL",0,IF(G2033="BUY",ROUNDDOWN((H2032-Parameters!$B$3)/B2033,0),IF(I2032=0,0,I2032+ROUNDDOWN((H2032+I2032*C2033)/B2033,0))))</f>
        <v>0</v>
      </c>
      <c r="K2033" s="5">
        <f t="shared" si="174"/>
        <v>60.510004999999921</v>
      </c>
      <c r="L2033" s="10">
        <f t="shared" si="175"/>
        <v>243</v>
      </c>
    </row>
    <row r="2034" spans="1:12" x14ac:dyDescent="0.25">
      <c r="A2034" s="1">
        <v>36936</v>
      </c>
      <c r="B2034" s="3">
        <v>132.05999800000001</v>
      </c>
      <c r="C2034" s="3">
        <v>0</v>
      </c>
      <c r="D2034" s="3">
        <f t="shared" si="170"/>
        <v>133.59673051999999</v>
      </c>
      <c r="E2034" s="3">
        <f t="shared" si="171"/>
        <v>141.41768291499994</v>
      </c>
      <c r="F2034" s="3"/>
      <c r="G2034" t="str">
        <f t="shared" si="172"/>
        <v>HOLD</v>
      </c>
      <c r="H2034" s="5">
        <f t="shared" si="173"/>
        <v>27685.562256500634</v>
      </c>
      <c r="I2034" s="2">
        <f>IF(G2034="SELL",0,IF(G2034="BUY",ROUNDDOWN((H2033-Parameters!$B$3)/B2034,0),IF(I2033=0,0,I2033+ROUNDDOWN((H2033+I2033*C2034)/B2034,0))))</f>
        <v>0</v>
      </c>
      <c r="K2034" s="5">
        <f t="shared" si="174"/>
        <v>60.510004999999921</v>
      </c>
      <c r="L2034" s="10">
        <f t="shared" si="175"/>
        <v>243</v>
      </c>
    </row>
    <row r="2035" spans="1:12" x14ac:dyDescent="0.25">
      <c r="A2035" s="1">
        <v>36937</v>
      </c>
      <c r="B2035" s="3">
        <v>133.33999600000001</v>
      </c>
      <c r="C2035" s="3">
        <v>0</v>
      </c>
      <c r="D2035" s="3">
        <f t="shared" si="170"/>
        <v>133.59665635999997</v>
      </c>
      <c r="E2035" s="3">
        <f t="shared" si="171"/>
        <v>141.36375789499996</v>
      </c>
      <c r="F2035" s="3"/>
      <c r="G2035" t="str">
        <f t="shared" si="172"/>
        <v>HOLD</v>
      </c>
      <c r="H2035" s="5">
        <f t="shared" si="173"/>
        <v>27685.562256500634</v>
      </c>
      <c r="I2035" s="2">
        <f>IF(G2035="SELL",0,IF(G2035="BUY",ROUNDDOWN((H2034-Parameters!$B$3)/B2035,0),IF(I2034=0,0,I2034+ROUNDDOWN((H2034+I2034*C2035)/B2035,0))))</f>
        <v>0</v>
      </c>
      <c r="K2035" s="5">
        <f t="shared" si="174"/>
        <v>60.510004999999921</v>
      </c>
      <c r="L2035" s="10">
        <f t="shared" si="175"/>
        <v>243</v>
      </c>
    </row>
    <row r="2036" spans="1:12" x14ac:dyDescent="0.25">
      <c r="A2036" s="1">
        <v>36938</v>
      </c>
      <c r="B2036" s="3">
        <v>130.39999399999999</v>
      </c>
      <c r="C2036" s="3">
        <v>0</v>
      </c>
      <c r="D2036" s="3">
        <f t="shared" si="170"/>
        <v>133.45028216</v>
      </c>
      <c r="E2036" s="3">
        <f t="shared" si="171"/>
        <v>141.31200786499997</v>
      </c>
      <c r="F2036" s="3"/>
      <c r="G2036" t="str">
        <f t="shared" si="172"/>
        <v>HOLD</v>
      </c>
      <c r="H2036" s="5">
        <f t="shared" si="173"/>
        <v>27685.562256500634</v>
      </c>
      <c r="I2036" s="2">
        <f>IF(G2036="SELL",0,IF(G2036="BUY",ROUNDDOWN((H2035-Parameters!$B$3)/B2036,0),IF(I2035=0,0,I2035+ROUNDDOWN((H2035+I2035*C2036)/B2036,0))))</f>
        <v>0</v>
      </c>
      <c r="K2036" s="5">
        <f t="shared" si="174"/>
        <v>60.510004999999921</v>
      </c>
      <c r="L2036" s="10">
        <f t="shared" si="175"/>
        <v>243</v>
      </c>
    </row>
    <row r="2037" spans="1:12" x14ac:dyDescent="0.25">
      <c r="A2037" s="1">
        <v>36942</v>
      </c>
      <c r="B2037" s="3">
        <v>128.38999899999999</v>
      </c>
      <c r="C2037" s="3">
        <v>0</v>
      </c>
      <c r="D2037" s="3">
        <f t="shared" ref="D2037:D2100" si="176">AVERAGE(B1988:B2037)</f>
        <v>133.30777025999998</v>
      </c>
      <c r="E2037" s="3">
        <f t="shared" si="171"/>
        <v>141.24489535999996</v>
      </c>
      <c r="F2037" s="3"/>
      <c r="G2037" t="str">
        <f t="shared" si="172"/>
        <v>HOLD</v>
      </c>
      <c r="H2037" s="5">
        <f t="shared" si="173"/>
        <v>27685.562256500634</v>
      </c>
      <c r="I2037" s="2">
        <f>IF(G2037="SELL",0,IF(G2037="BUY",ROUNDDOWN((H2036-Parameters!$B$3)/B2037,0),IF(I2036=0,0,I2036+ROUNDDOWN((H2036+I2036*C2037)/B2037,0))))</f>
        <v>0</v>
      </c>
      <c r="K2037" s="5">
        <f t="shared" si="174"/>
        <v>60.510004999999921</v>
      </c>
      <c r="L2037" s="10">
        <f t="shared" si="175"/>
        <v>243</v>
      </c>
    </row>
    <row r="2038" spans="1:12" x14ac:dyDescent="0.25">
      <c r="A2038" s="1">
        <v>36943</v>
      </c>
      <c r="B2038" s="3">
        <v>125.620003</v>
      </c>
      <c r="C2038" s="3">
        <v>0</v>
      </c>
      <c r="D2038" s="3">
        <f t="shared" si="176"/>
        <v>133.14704624000001</v>
      </c>
      <c r="E2038" s="3">
        <f t="shared" si="171"/>
        <v>141.15533935499994</v>
      </c>
      <c r="F2038" s="3"/>
      <c r="G2038" t="str">
        <f t="shared" si="172"/>
        <v>HOLD</v>
      </c>
      <c r="H2038" s="5">
        <f t="shared" si="173"/>
        <v>27685.562256500634</v>
      </c>
      <c r="I2038" s="2">
        <f>IF(G2038="SELL",0,IF(G2038="BUY",ROUNDDOWN((H2037-Parameters!$B$3)/B2038,0),IF(I2037=0,0,I2037+ROUNDDOWN((H2037+I2037*C2038)/B2038,0))))</f>
        <v>0</v>
      </c>
      <c r="K2038" s="5">
        <f t="shared" si="174"/>
        <v>60.510004999999921</v>
      </c>
      <c r="L2038" s="10">
        <f t="shared" si="175"/>
        <v>243</v>
      </c>
    </row>
    <row r="2039" spans="1:12" x14ac:dyDescent="0.25">
      <c r="A2039" s="1">
        <v>36944</v>
      </c>
      <c r="B2039" s="3">
        <v>125.80999799999999</v>
      </c>
      <c r="C2039" s="3">
        <v>0</v>
      </c>
      <c r="D2039" s="3">
        <f t="shared" si="176"/>
        <v>132.98387211999997</v>
      </c>
      <c r="E2039" s="3">
        <f t="shared" si="171"/>
        <v>141.07212387499996</v>
      </c>
      <c r="F2039" s="3"/>
      <c r="G2039" t="str">
        <f t="shared" si="172"/>
        <v>HOLD</v>
      </c>
      <c r="H2039" s="5">
        <f t="shared" si="173"/>
        <v>27685.562256500634</v>
      </c>
      <c r="I2039" s="2">
        <f>IF(G2039="SELL",0,IF(G2039="BUY",ROUNDDOWN((H2038-Parameters!$B$3)/B2039,0),IF(I2038=0,0,I2038+ROUNDDOWN((H2038+I2038*C2039)/B2039,0))))</f>
        <v>0</v>
      </c>
      <c r="K2039" s="5">
        <f t="shared" si="174"/>
        <v>60.510004999999921</v>
      </c>
      <c r="L2039" s="10">
        <f t="shared" si="175"/>
        <v>243</v>
      </c>
    </row>
    <row r="2040" spans="1:12" x14ac:dyDescent="0.25">
      <c r="A2040" s="1">
        <v>36945</v>
      </c>
      <c r="B2040" s="3">
        <v>124.959999</v>
      </c>
      <c r="C2040" s="3">
        <v>0</v>
      </c>
      <c r="D2040" s="3">
        <f t="shared" si="176"/>
        <v>132.71057209999998</v>
      </c>
      <c r="E2040" s="3">
        <f t="shared" si="171"/>
        <v>140.99036136999996</v>
      </c>
      <c r="F2040" s="3"/>
      <c r="G2040" t="str">
        <f t="shared" si="172"/>
        <v>HOLD</v>
      </c>
      <c r="H2040" s="5">
        <f t="shared" si="173"/>
        <v>27685.562256500634</v>
      </c>
      <c r="I2040" s="2">
        <f>IF(G2040="SELL",0,IF(G2040="BUY",ROUNDDOWN((H2039-Parameters!$B$3)/B2040,0),IF(I2039=0,0,I2039+ROUNDDOWN((H2039+I2039*C2040)/B2040,0))))</f>
        <v>0</v>
      </c>
      <c r="K2040" s="5">
        <f t="shared" si="174"/>
        <v>60.510004999999921</v>
      </c>
      <c r="L2040" s="10">
        <f t="shared" si="175"/>
        <v>243</v>
      </c>
    </row>
    <row r="2041" spans="1:12" x14ac:dyDescent="0.25">
      <c r="A2041" s="1">
        <v>36948</v>
      </c>
      <c r="B2041" s="3">
        <v>127.620003</v>
      </c>
      <c r="C2041" s="3">
        <v>0</v>
      </c>
      <c r="D2041" s="3">
        <f t="shared" si="176"/>
        <v>132.50234807999996</v>
      </c>
      <c r="E2041" s="3">
        <f t="shared" si="171"/>
        <v>140.93783638499997</v>
      </c>
      <c r="F2041" s="3"/>
      <c r="G2041" t="str">
        <f t="shared" si="172"/>
        <v>HOLD</v>
      </c>
      <c r="H2041" s="5">
        <f t="shared" si="173"/>
        <v>27685.562256500634</v>
      </c>
      <c r="I2041" s="2">
        <f>IF(G2041="SELL",0,IF(G2041="BUY",ROUNDDOWN((H2040-Parameters!$B$3)/B2041,0),IF(I2040=0,0,I2040+ROUNDDOWN((H2040+I2040*C2041)/B2041,0))))</f>
        <v>0</v>
      </c>
      <c r="K2041" s="5">
        <f t="shared" si="174"/>
        <v>60.510004999999921</v>
      </c>
      <c r="L2041" s="10">
        <f t="shared" si="175"/>
        <v>243</v>
      </c>
    </row>
    <row r="2042" spans="1:12" x14ac:dyDescent="0.25">
      <c r="A2042" s="1">
        <v>36949</v>
      </c>
      <c r="B2042" s="3">
        <v>126.44000200000001</v>
      </c>
      <c r="C2042" s="3">
        <v>0</v>
      </c>
      <c r="D2042" s="3">
        <f t="shared" si="176"/>
        <v>132.30833623999996</v>
      </c>
      <c r="E2042" s="3">
        <f t="shared" si="171"/>
        <v>140.86363037499993</v>
      </c>
      <c r="F2042" s="3"/>
      <c r="G2042" t="str">
        <f t="shared" si="172"/>
        <v>HOLD</v>
      </c>
      <c r="H2042" s="5">
        <f t="shared" si="173"/>
        <v>27685.562256500634</v>
      </c>
      <c r="I2042" s="2">
        <f>IF(G2042="SELL",0,IF(G2042="BUY",ROUNDDOWN((H2041-Parameters!$B$3)/B2042,0),IF(I2041=0,0,I2041+ROUNDDOWN((H2041+I2041*C2042)/B2042,0))))</f>
        <v>0</v>
      </c>
      <c r="K2042" s="5">
        <f t="shared" si="174"/>
        <v>60.510004999999921</v>
      </c>
      <c r="L2042" s="10">
        <f t="shared" si="175"/>
        <v>243</v>
      </c>
    </row>
    <row r="2043" spans="1:12" x14ac:dyDescent="0.25">
      <c r="A2043" s="1">
        <v>36950</v>
      </c>
      <c r="B2043" s="3">
        <v>123.949997</v>
      </c>
      <c r="C2043" s="3">
        <v>0</v>
      </c>
      <c r="D2043" s="3">
        <f t="shared" si="176"/>
        <v>132.09921209999999</v>
      </c>
      <c r="E2043" s="3">
        <f t="shared" si="171"/>
        <v>140.76931785999994</v>
      </c>
      <c r="F2043" s="3"/>
      <c r="G2043" t="str">
        <f t="shared" si="172"/>
        <v>HOLD</v>
      </c>
      <c r="H2043" s="5">
        <f t="shared" si="173"/>
        <v>27685.562256500634</v>
      </c>
      <c r="I2043" s="2">
        <f>IF(G2043="SELL",0,IF(G2043="BUY",ROUNDDOWN((H2042-Parameters!$B$3)/B2043,0),IF(I2042=0,0,I2042+ROUNDDOWN((H2042+I2042*C2043)/B2043,0))))</f>
        <v>0</v>
      </c>
      <c r="K2043" s="5">
        <f t="shared" si="174"/>
        <v>60.510004999999921</v>
      </c>
      <c r="L2043" s="10">
        <f t="shared" si="175"/>
        <v>243</v>
      </c>
    </row>
    <row r="2044" spans="1:12" x14ac:dyDescent="0.25">
      <c r="A2044" s="1">
        <v>36951</v>
      </c>
      <c r="B2044" s="3">
        <v>124.599998</v>
      </c>
      <c r="C2044" s="3">
        <v>0</v>
      </c>
      <c r="D2044" s="3">
        <f t="shared" si="176"/>
        <v>131.97183797999998</v>
      </c>
      <c r="E2044" s="3">
        <f t="shared" si="171"/>
        <v>140.66591182999997</v>
      </c>
      <c r="F2044" s="3"/>
      <c r="G2044" t="str">
        <f t="shared" si="172"/>
        <v>HOLD</v>
      </c>
      <c r="H2044" s="5">
        <f t="shared" si="173"/>
        <v>27685.562256500634</v>
      </c>
      <c r="I2044" s="2">
        <f>IF(G2044="SELL",0,IF(G2044="BUY",ROUNDDOWN((H2043-Parameters!$B$3)/B2044,0),IF(I2043=0,0,I2043+ROUNDDOWN((H2043+I2043*C2044)/B2044,0))))</f>
        <v>0</v>
      </c>
      <c r="K2044" s="5">
        <f t="shared" si="174"/>
        <v>60.510004999999921</v>
      </c>
      <c r="L2044" s="10">
        <f t="shared" si="175"/>
        <v>243</v>
      </c>
    </row>
    <row r="2045" spans="1:12" x14ac:dyDescent="0.25">
      <c r="A2045" s="1">
        <v>36952</v>
      </c>
      <c r="B2045" s="3">
        <v>123.610001</v>
      </c>
      <c r="C2045" s="3">
        <v>0</v>
      </c>
      <c r="D2045" s="3">
        <f t="shared" si="176"/>
        <v>131.78966391999995</v>
      </c>
      <c r="E2045" s="3">
        <f t="shared" si="171"/>
        <v>140.55052433499998</v>
      </c>
      <c r="F2045" s="3"/>
      <c r="G2045" t="str">
        <f t="shared" si="172"/>
        <v>HOLD</v>
      </c>
      <c r="H2045" s="5">
        <f t="shared" si="173"/>
        <v>27685.562256500634</v>
      </c>
      <c r="I2045" s="2">
        <f>IF(G2045="SELL",0,IF(G2045="BUY",ROUNDDOWN((H2044-Parameters!$B$3)/B2045,0),IF(I2044=0,0,I2044+ROUNDDOWN((H2044+I2044*C2045)/B2045,0))))</f>
        <v>0</v>
      </c>
      <c r="K2045" s="5">
        <f t="shared" si="174"/>
        <v>60.510004999999921</v>
      </c>
      <c r="L2045" s="10">
        <f t="shared" si="175"/>
        <v>243</v>
      </c>
    </row>
    <row r="2046" spans="1:12" x14ac:dyDescent="0.25">
      <c r="A2046" s="1">
        <v>36955</v>
      </c>
      <c r="B2046" s="3">
        <v>124.739998</v>
      </c>
      <c r="C2046" s="3">
        <v>0</v>
      </c>
      <c r="D2046" s="3">
        <f t="shared" si="176"/>
        <v>131.68415199999995</v>
      </c>
      <c r="E2046" s="3">
        <f t="shared" si="171"/>
        <v>140.44844330499998</v>
      </c>
      <c r="F2046" s="3"/>
      <c r="G2046" t="str">
        <f t="shared" si="172"/>
        <v>HOLD</v>
      </c>
      <c r="H2046" s="5">
        <f t="shared" si="173"/>
        <v>27685.562256500634</v>
      </c>
      <c r="I2046" s="2">
        <f>IF(G2046="SELL",0,IF(G2046="BUY",ROUNDDOWN((H2045-Parameters!$B$3)/B2046,0),IF(I2045=0,0,I2045+ROUNDDOWN((H2045+I2045*C2046)/B2046,0))))</f>
        <v>0</v>
      </c>
      <c r="K2046" s="5">
        <f t="shared" si="174"/>
        <v>60.510004999999921</v>
      </c>
      <c r="L2046" s="10">
        <f t="shared" si="175"/>
        <v>243</v>
      </c>
    </row>
    <row r="2047" spans="1:12" x14ac:dyDescent="0.25">
      <c r="A2047" s="1">
        <v>36956</v>
      </c>
      <c r="B2047" s="3">
        <v>126.08000199999999</v>
      </c>
      <c r="C2047" s="3">
        <v>0</v>
      </c>
      <c r="D2047" s="3">
        <f t="shared" si="176"/>
        <v>131.68075203999996</v>
      </c>
      <c r="E2047" s="3">
        <f t="shared" si="171"/>
        <v>140.36196831499998</v>
      </c>
      <c r="F2047" s="3"/>
      <c r="G2047" t="str">
        <f t="shared" si="172"/>
        <v>HOLD</v>
      </c>
      <c r="H2047" s="5">
        <f t="shared" si="173"/>
        <v>27685.562256500634</v>
      </c>
      <c r="I2047" s="2">
        <f>IF(G2047="SELL",0,IF(G2047="BUY",ROUNDDOWN((H2046-Parameters!$B$3)/B2047,0),IF(I2046=0,0,I2046+ROUNDDOWN((H2046+I2046*C2047)/B2047,0))))</f>
        <v>0</v>
      </c>
      <c r="K2047" s="5">
        <f t="shared" si="174"/>
        <v>60.510004999999921</v>
      </c>
      <c r="L2047" s="10">
        <f t="shared" si="175"/>
        <v>243</v>
      </c>
    </row>
    <row r="2048" spans="1:12" x14ac:dyDescent="0.25">
      <c r="A2048" s="1">
        <v>36957</v>
      </c>
      <c r="B2048" s="3">
        <v>126.980003</v>
      </c>
      <c r="C2048" s="3">
        <v>0</v>
      </c>
      <c r="D2048" s="3">
        <f t="shared" si="176"/>
        <v>131.67785209999994</v>
      </c>
      <c r="E2048" s="3">
        <f t="shared" si="171"/>
        <v>140.29124332999999</v>
      </c>
      <c r="F2048" s="3"/>
      <c r="G2048" t="str">
        <f t="shared" si="172"/>
        <v>HOLD</v>
      </c>
      <c r="H2048" s="5">
        <f t="shared" si="173"/>
        <v>27685.562256500634</v>
      </c>
      <c r="I2048" s="2">
        <f>IF(G2048="SELL",0,IF(G2048="BUY",ROUNDDOWN((H2047-Parameters!$B$3)/B2048,0),IF(I2047=0,0,I2047+ROUNDDOWN((H2047+I2047*C2048)/B2048,0))))</f>
        <v>0</v>
      </c>
      <c r="K2048" s="5">
        <f t="shared" si="174"/>
        <v>60.510004999999921</v>
      </c>
      <c r="L2048" s="10">
        <f t="shared" si="175"/>
        <v>243</v>
      </c>
    </row>
    <row r="2049" spans="1:12" x14ac:dyDescent="0.25">
      <c r="A2049" s="1">
        <v>36958</v>
      </c>
      <c r="B2049" s="3">
        <v>127.120003</v>
      </c>
      <c r="C2049" s="3">
        <v>0</v>
      </c>
      <c r="D2049" s="3">
        <f t="shared" si="176"/>
        <v>131.60150215999994</v>
      </c>
      <c r="E2049" s="3">
        <f t="shared" si="171"/>
        <v>140.22653084499998</v>
      </c>
      <c r="F2049" s="3"/>
      <c r="G2049" t="str">
        <f t="shared" si="172"/>
        <v>HOLD</v>
      </c>
      <c r="H2049" s="5">
        <f t="shared" si="173"/>
        <v>27685.562256500634</v>
      </c>
      <c r="I2049" s="2">
        <f>IF(G2049="SELL",0,IF(G2049="BUY",ROUNDDOWN((H2048-Parameters!$B$3)/B2049,0),IF(I2048=0,0,I2048+ROUNDDOWN((H2048+I2048*C2049)/B2049,0))))</f>
        <v>0</v>
      </c>
      <c r="K2049" s="5">
        <f t="shared" si="174"/>
        <v>60.510004999999921</v>
      </c>
      <c r="L2049" s="10">
        <f t="shared" si="175"/>
        <v>243</v>
      </c>
    </row>
    <row r="2050" spans="1:12" x14ac:dyDescent="0.25">
      <c r="A2050" s="1">
        <v>36959</v>
      </c>
      <c r="B2050" s="3">
        <v>123.360001</v>
      </c>
      <c r="C2050" s="3">
        <v>0</v>
      </c>
      <c r="D2050" s="3">
        <f t="shared" si="176"/>
        <v>131.42182809999994</v>
      </c>
      <c r="E2050" s="3">
        <f t="shared" si="171"/>
        <v>140.15333084999997</v>
      </c>
      <c r="F2050" s="3"/>
      <c r="G2050" t="str">
        <f t="shared" si="172"/>
        <v>HOLD</v>
      </c>
      <c r="H2050" s="5">
        <f t="shared" si="173"/>
        <v>27685.562256500634</v>
      </c>
      <c r="I2050" s="2">
        <f>IF(G2050="SELL",0,IF(G2050="BUY",ROUNDDOWN((H2049-Parameters!$B$3)/B2050,0),IF(I2049=0,0,I2049+ROUNDDOWN((H2049+I2049*C2050)/B2050,0))))</f>
        <v>0</v>
      </c>
      <c r="K2050" s="5">
        <f t="shared" si="174"/>
        <v>60.510004999999921</v>
      </c>
      <c r="L2050" s="10">
        <f t="shared" si="175"/>
        <v>243</v>
      </c>
    </row>
    <row r="2051" spans="1:12" x14ac:dyDescent="0.25">
      <c r="A2051" s="1">
        <v>36962</v>
      </c>
      <c r="B2051" s="3">
        <v>118.08000199999999</v>
      </c>
      <c r="C2051" s="3">
        <v>0</v>
      </c>
      <c r="D2051" s="3">
        <f t="shared" si="176"/>
        <v>131.11717813999994</v>
      </c>
      <c r="E2051" s="3">
        <f t="shared" si="171"/>
        <v>140.04248085999998</v>
      </c>
      <c r="F2051" s="3"/>
      <c r="G2051" t="str">
        <f t="shared" si="172"/>
        <v>HOLD</v>
      </c>
      <c r="H2051" s="5">
        <f t="shared" si="173"/>
        <v>27685.562256500634</v>
      </c>
      <c r="I2051" s="2">
        <f>IF(G2051="SELL",0,IF(G2051="BUY",ROUNDDOWN((H2050-Parameters!$B$3)/B2051,0),IF(I2050=0,0,I2050+ROUNDDOWN((H2050+I2050*C2051)/B2051,0))))</f>
        <v>0</v>
      </c>
      <c r="K2051" s="5">
        <f t="shared" si="174"/>
        <v>60.510004999999921</v>
      </c>
      <c r="L2051" s="10">
        <f t="shared" si="175"/>
        <v>243</v>
      </c>
    </row>
    <row r="2052" spans="1:12" x14ac:dyDescent="0.25">
      <c r="A2052" s="1">
        <v>36963</v>
      </c>
      <c r="B2052" s="3">
        <v>120.019997</v>
      </c>
      <c r="C2052" s="3">
        <v>0</v>
      </c>
      <c r="D2052" s="3">
        <f t="shared" si="176"/>
        <v>130.84320399999996</v>
      </c>
      <c r="E2052" s="3">
        <f t="shared" si="171"/>
        <v>139.95336232499997</v>
      </c>
      <c r="F2052" s="3"/>
      <c r="G2052" t="str">
        <f t="shared" si="172"/>
        <v>HOLD</v>
      </c>
      <c r="H2052" s="5">
        <f t="shared" si="173"/>
        <v>27685.562256500634</v>
      </c>
      <c r="I2052" s="2">
        <f>IF(G2052="SELL",0,IF(G2052="BUY",ROUNDDOWN((H2051-Parameters!$B$3)/B2052,0),IF(I2051=0,0,I2051+ROUNDDOWN((H2051+I2051*C2052)/B2052,0))))</f>
        <v>0</v>
      </c>
      <c r="K2052" s="5">
        <f t="shared" si="174"/>
        <v>60.510004999999921</v>
      </c>
      <c r="L2052" s="10">
        <f t="shared" si="175"/>
        <v>243</v>
      </c>
    </row>
    <row r="2053" spans="1:12" x14ac:dyDescent="0.25">
      <c r="A2053" s="1">
        <v>36964</v>
      </c>
      <c r="B2053" s="3">
        <v>117.650002</v>
      </c>
      <c r="C2053" s="3">
        <v>0</v>
      </c>
      <c r="D2053" s="3">
        <f t="shared" si="176"/>
        <v>130.57245403999997</v>
      </c>
      <c r="E2053" s="3">
        <f t="shared" si="171"/>
        <v>139.85161233499997</v>
      </c>
      <c r="F2053" s="3"/>
      <c r="G2053" t="str">
        <f t="shared" si="172"/>
        <v>HOLD</v>
      </c>
      <c r="H2053" s="5">
        <f t="shared" si="173"/>
        <v>27685.562256500634</v>
      </c>
      <c r="I2053" s="2">
        <f>IF(G2053="SELL",0,IF(G2053="BUY",ROUNDDOWN((H2052-Parameters!$B$3)/B2053,0),IF(I2052=0,0,I2052+ROUNDDOWN((H2052+I2052*C2053)/B2053,0))))</f>
        <v>0</v>
      </c>
      <c r="K2053" s="5">
        <f t="shared" si="174"/>
        <v>60.510004999999921</v>
      </c>
      <c r="L2053" s="10">
        <f t="shared" si="175"/>
        <v>243</v>
      </c>
    </row>
    <row r="2054" spans="1:12" x14ac:dyDescent="0.25">
      <c r="A2054" s="1">
        <v>36965</v>
      </c>
      <c r="B2054" s="3">
        <v>117.68</v>
      </c>
      <c r="C2054" s="3">
        <v>0</v>
      </c>
      <c r="D2054" s="3">
        <f t="shared" si="176"/>
        <v>130.34980403999998</v>
      </c>
      <c r="E2054" s="3">
        <f t="shared" si="171"/>
        <v>139.727512335</v>
      </c>
      <c r="F2054" s="3"/>
      <c r="G2054" t="str">
        <f t="shared" si="172"/>
        <v>HOLD</v>
      </c>
      <c r="H2054" s="5">
        <f t="shared" si="173"/>
        <v>27685.562256500634</v>
      </c>
      <c r="I2054" s="2">
        <f>IF(G2054="SELL",0,IF(G2054="BUY",ROUNDDOWN((H2053-Parameters!$B$3)/B2054,0),IF(I2053=0,0,I2053+ROUNDDOWN((H2053+I2053*C2054)/B2054,0))))</f>
        <v>0</v>
      </c>
      <c r="K2054" s="5">
        <f t="shared" si="174"/>
        <v>60.510004999999921</v>
      </c>
      <c r="L2054" s="10">
        <f t="shared" si="175"/>
        <v>243</v>
      </c>
    </row>
    <row r="2055" spans="1:12" x14ac:dyDescent="0.25">
      <c r="A2055" s="1">
        <v>36966</v>
      </c>
      <c r="B2055" s="3">
        <v>115.010002</v>
      </c>
      <c r="C2055" s="3">
        <v>0.316</v>
      </c>
      <c r="D2055" s="3">
        <f t="shared" si="176"/>
        <v>129.95000407999999</v>
      </c>
      <c r="E2055" s="3">
        <f t="shared" si="171"/>
        <v>139.588499845</v>
      </c>
      <c r="F2055" s="3"/>
      <c r="G2055" t="str">
        <f t="shared" si="172"/>
        <v>HOLD</v>
      </c>
      <c r="H2055" s="5">
        <f t="shared" si="173"/>
        <v>27685.562256500634</v>
      </c>
      <c r="I2055" s="2">
        <f>IF(G2055="SELL",0,IF(G2055="BUY",ROUNDDOWN((H2054-Parameters!$B$3)/B2055,0),IF(I2054=0,0,I2054+ROUNDDOWN((H2054+I2054*C2055)/B2055,0))))</f>
        <v>0</v>
      </c>
      <c r="K2055" s="5">
        <f t="shared" si="174"/>
        <v>22.288002999999932</v>
      </c>
      <c r="L2055" s="10">
        <f t="shared" si="175"/>
        <v>244</v>
      </c>
    </row>
    <row r="2056" spans="1:12" x14ac:dyDescent="0.25">
      <c r="A2056" s="1">
        <v>36969</v>
      </c>
      <c r="B2056" s="3">
        <v>117.349998</v>
      </c>
      <c r="C2056" s="3">
        <v>0</v>
      </c>
      <c r="D2056" s="3">
        <f t="shared" si="176"/>
        <v>129.62606805999997</v>
      </c>
      <c r="E2056" s="3">
        <f t="shared" si="171"/>
        <v>139.44868733499999</v>
      </c>
      <c r="F2056" s="3"/>
      <c r="G2056" t="str">
        <f t="shared" si="172"/>
        <v>HOLD</v>
      </c>
      <c r="H2056" s="5">
        <f t="shared" si="173"/>
        <v>27685.562256500634</v>
      </c>
      <c r="I2056" s="2">
        <f>IF(G2056="SELL",0,IF(G2056="BUY",ROUNDDOWN((H2055-Parameters!$B$3)/B2056,0),IF(I2055=0,0,I2055+ROUNDDOWN((H2055+I2055*C2056)/B2056,0))))</f>
        <v>0</v>
      </c>
      <c r="K2056" s="5">
        <f t="shared" si="174"/>
        <v>22.288002999999932</v>
      </c>
      <c r="L2056" s="10">
        <f t="shared" si="175"/>
        <v>244</v>
      </c>
    </row>
    <row r="2057" spans="1:12" x14ac:dyDescent="0.25">
      <c r="A2057" s="1">
        <v>36970</v>
      </c>
      <c r="B2057" s="3">
        <v>114.199997</v>
      </c>
      <c r="C2057" s="3">
        <v>0</v>
      </c>
      <c r="D2057" s="3">
        <f t="shared" si="176"/>
        <v>129.32631799999999</v>
      </c>
      <c r="E2057" s="3">
        <f t="shared" si="171"/>
        <v>139.28046879999999</v>
      </c>
      <c r="F2057" s="3"/>
      <c r="G2057" t="str">
        <f t="shared" si="172"/>
        <v>HOLD</v>
      </c>
      <c r="H2057" s="5">
        <f t="shared" si="173"/>
        <v>27685.562256500634</v>
      </c>
      <c r="I2057" s="2">
        <f>IF(G2057="SELL",0,IF(G2057="BUY",ROUNDDOWN((H2056-Parameters!$B$3)/B2057,0),IF(I2056=0,0,I2056+ROUNDDOWN((H2056+I2056*C2057)/B2057,0))))</f>
        <v>0</v>
      </c>
      <c r="K2057" s="5">
        <f t="shared" si="174"/>
        <v>22.288002999999932</v>
      </c>
      <c r="L2057" s="10">
        <f t="shared" si="175"/>
        <v>244</v>
      </c>
    </row>
    <row r="2058" spans="1:12" x14ac:dyDescent="0.25">
      <c r="A2058" s="1">
        <v>36971</v>
      </c>
      <c r="B2058" s="3">
        <v>112.260002</v>
      </c>
      <c r="C2058" s="3">
        <v>0</v>
      </c>
      <c r="D2058" s="3">
        <f t="shared" si="176"/>
        <v>128.96776803999998</v>
      </c>
      <c r="E2058" s="3">
        <f t="shared" ref="E2058:E2121" si="177">AVERAGE(B1859:B2058)</f>
        <v>139.10614380999999</v>
      </c>
      <c r="F2058" s="3"/>
      <c r="G2058" t="str">
        <f t="shared" si="172"/>
        <v>HOLD</v>
      </c>
      <c r="H2058" s="5">
        <f t="shared" si="173"/>
        <v>27685.562256500634</v>
      </c>
      <c r="I2058" s="2">
        <f>IF(G2058="SELL",0,IF(G2058="BUY",ROUNDDOWN((H2057-Parameters!$B$3)/B2058,0),IF(I2057=0,0,I2057+ROUNDDOWN((H2057+I2057*C2058)/B2058,0))))</f>
        <v>0</v>
      </c>
      <c r="K2058" s="5">
        <f t="shared" si="174"/>
        <v>22.288002999999932</v>
      </c>
      <c r="L2058" s="10">
        <f t="shared" si="175"/>
        <v>244</v>
      </c>
    </row>
    <row r="2059" spans="1:12" x14ac:dyDescent="0.25">
      <c r="A2059" s="1">
        <v>36972</v>
      </c>
      <c r="B2059" s="3">
        <v>111.120003</v>
      </c>
      <c r="C2059" s="3">
        <v>0</v>
      </c>
      <c r="D2059" s="3">
        <f t="shared" si="176"/>
        <v>128.59329401999997</v>
      </c>
      <c r="E2059" s="3">
        <f t="shared" si="177"/>
        <v>138.92940030499997</v>
      </c>
      <c r="F2059" s="3"/>
      <c r="G2059" t="str">
        <f t="shared" si="172"/>
        <v>HOLD</v>
      </c>
      <c r="H2059" s="5">
        <f t="shared" si="173"/>
        <v>27685.562256500634</v>
      </c>
      <c r="I2059" s="2">
        <f>IF(G2059="SELL",0,IF(G2059="BUY",ROUNDDOWN((H2058-Parameters!$B$3)/B2059,0),IF(I2058=0,0,I2058+ROUNDDOWN((H2058+I2058*C2059)/B2059,0))))</f>
        <v>0</v>
      </c>
      <c r="K2059" s="5">
        <f t="shared" si="174"/>
        <v>22.288002999999932</v>
      </c>
      <c r="L2059" s="10">
        <f t="shared" si="175"/>
        <v>244</v>
      </c>
    </row>
    <row r="2060" spans="1:12" x14ac:dyDescent="0.25">
      <c r="A2060" s="1">
        <v>36973</v>
      </c>
      <c r="B2060" s="3">
        <v>114.480003</v>
      </c>
      <c r="C2060" s="3">
        <v>0</v>
      </c>
      <c r="D2060" s="3">
        <f t="shared" si="176"/>
        <v>128.24039407999999</v>
      </c>
      <c r="E2060" s="3">
        <f t="shared" si="177"/>
        <v>138.76437882499999</v>
      </c>
      <c r="F2060" s="3"/>
      <c r="G2060" t="str">
        <f t="shared" ref="G2060:G2123" si="178">IF(OR(AND(D2060&gt;E2060,D2059&gt;E2059),AND(D2060&lt;E2060,D2059&lt;E2059)),"HOLD",IF(AND(D2060&gt;E2060,D2059&lt;E2059),"BUY","SELL"))</f>
        <v>HOLD</v>
      </c>
      <c r="H2060" s="5">
        <f t="shared" ref="H2060:H2123" si="179">IF(G2060="BUY",H2059/(I2060*B2060),IF(G2060="SELL",H2059+I2059*B2060,(H2059+I2059*C2060)-((I2060-I2059)*B2060)))</f>
        <v>27685.562256500634</v>
      </c>
      <c r="I2060" s="2">
        <f>IF(G2060="SELL",0,IF(G2060="BUY",ROUNDDOWN((H2059-Parameters!$B$3)/B2060,0),IF(I2059=0,0,I2059+ROUNDDOWN((H2059+I2059*C2060)/B2060,0))))</f>
        <v>0</v>
      </c>
      <c r="K2060" s="5">
        <f t="shared" ref="K2060:K2123" si="180">K2059+L2059*C2060-((L2060-L2059)*B2060)</f>
        <v>22.288002999999932</v>
      </c>
      <c r="L2060" s="10">
        <f t="shared" ref="L2060:L2123" si="181">L2059+ROUNDDOWN((K2059+C2060*L2059)/B2060,0)</f>
        <v>244</v>
      </c>
    </row>
    <row r="2061" spans="1:12" x14ac:dyDescent="0.25">
      <c r="A2061" s="1">
        <v>36976</v>
      </c>
      <c r="B2061" s="3">
        <v>115.94000200000001</v>
      </c>
      <c r="C2061" s="3">
        <v>0</v>
      </c>
      <c r="D2061" s="3">
        <f t="shared" si="176"/>
        <v>127.91419411999999</v>
      </c>
      <c r="E2061" s="3">
        <f t="shared" si="177"/>
        <v>138.60954781499998</v>
      </c>
      <c r="F2061" s="3"/>
      <c r="G2061" t="str">
        <f t="shared" si="178"/>
        <v>HOLD</v>
      </c>
      <c r="H2061" s="5">
        <f t="shared" si="179"/>
        <v>27685.562256500634</v>
      </c>
      <c r="I2061" s="2">
        <f>IF(G2061="SELL",0,IF(G2061="BUY",ROUNDDOWN((H2060-Parameters!$B$3)/B2061,0),IF(I2060=0,0,I2060+ROUNDDOWN((H2060+I2060*C2061)/B2061,0))))</f>
        <v>0</v>
      </c>
      <c r="K2061" s="5">
        <f t="shared" si="180"/>
        <v>22.288002999999932</v>
      </c>
      <c r="L2061" s="10">
        <f t="shared" si="181"/>
        <v>244</v>
      </c>
    </row>
    <row r="2062" spans="1:12" x14ac:dyDescent="0.25">
      <c r="A2062" s="1">
        <v>36977</v>
      </c>
      <c r="B2062" s="3">
        <v>118.30999799999999</v>
      </c>
      <c r="C2062" s="3">
        <v>0</v>
      </c>
      <c r="D2062" s="3">
        <f t="shared" si="176"/>
        <v>127.64039407999999</v>
      </c>
      <c r="E2062" s="3">
        <f t="shared" si="177"/>
        <v>138.468129285</v>
      </c>
      <c r="F2062" s="3"/>
      <c r="G2062" t="str">
        <f t="shared" si="178"/>
        <v>HOLD</v>
      </c>
      <c r="H2062" s="5">
        <f t="shared" si="179"/>
        <v>27685.562256500634</v>
      </c>
      <c r="I2062" s="2">
        <f>IF(G2062="SELL",0,IF(G2062="BUY",ROUNDDOWN((H2061-Parameters!$B$3)/B2062,0),IF(I2061=0,0,I2061+ROUNDDOWN((H2061+I2061*C2062)/B2062,0))))</f>
        <v>0</v>
      </c>
      <c r="K2062" s="5">
        <f t="shared" si="180"/>
        <v>22.288002999999932</v>
      </c>
      <c r="L2062" s="10">
        <f t="shared" si="181"/>
        <v>244</v>
      </c>
    </row>
    <row r="2063" spans="1:12" x14ac:dyDescent="0.25">
      <c r="A2063" s="1">
        <v>36978</v>
      </c>
      <c r="B2063" s="3">
        <v>115.040001</v>
      </c>
      <c r="C2063" s="3">
        <v>0</v>
      </c>
      <c r="D2063" s="3">
        <f t="shared" si="176"/>
        <v>127.28432002</v>
      </c>
      <c r="E2063" s="3">
        <f t="shared" si="177"/>
        <v>138.31895428999999</v>
      </c>
      <c r="F2063" s="3"/>
      <c r="G2063" t="str">
        <f t="shared" si="178"/>
        <v>HOLD</v>
      </c>
      <c r="H2063" s="5">
        <f t="shared" si="179"/>
        <v>27685.562256500634</v>
      </c>
      <c r="I2063" s="2">
        <f>IF(G2063="SELL",0,IF(G2063="BUY",ROUNDDOWN((H2062-Parameters!$B$3)/B2063,0),IF(I2062=0,0,I2062+ROUNDDOWN((H2062+I2062*C2063)/B2063,0))))</f>
        <v>0</v>
      </c>
      <c r="K2063" s="5">
        <f t="shared" si="180"/>
        <v>22.288002999999932</v>
      </c>
      <c r="L2063" s="10">
        <f t="shared" si="181"/>
        <v>244</v>
      </c>
    </row>
    <row r="2064" spans="1:12" x14ac:dyDescent="0.25">
      <c r="A2064" s="1">
        <v>36979</v>
      </c>
      <c r="B2064" s="3">
        <v>115.480003</v>
      </c>
      <c r="C2064" s="3">
        <v>0</v>
      </c>
      <c r="D2064" s="3">
        <f t="shared" si="176"/>
        <v>126.9248582</v>
      </c>
      <c r="E2064" s="3">
        <f t="shared" si="177"/>
        <v>138.15838578499998</v>
      </c>
      <c r="F2064" s="3"/>
      <c r="G2064" t="str">
        <f t="shared" si="178"/>
        <v>HOLD</v>
      </c>
      <c r="H2064" s="5">
        <f t="shared" si="179"/>
        <v>27685.562256500634</v>
      </c>
      <c r="I2064" s="2">
        <f>IF(G2064="SELL",0,IF(G2064="BUY",ROUNDDOWN((H2063-Parameters!$B$3)/B2064,0),IF(I2063=0,0,I2063+ROUNDDOWN((H2063+I2063*C2064)/B2064,0))))</f>
        <v>0</v>
      </c>
      <c r="K2064" s="5">
        <f t="shared" si="180"/>
        <v>22.288002999999932</v>
      </c>
      <c r="L2064" s="10">
        <f t="shared" si="181"/>
        <v>244</v>
      </c>
    </row>
    <row r="2065" spans="1:12" x14ac:dyDescent="0.25">
      <c r="A2065" s="1">
        <v>36980</v>
      </c>
      <c r="B2065" s="3">
        <v>116.69000200000001</v>
      </c>
      <c r="C2065" s="3">
        <v>0</v>
      </c>
      <c r="D2065" s="3">
        <f t="shared" si="176"/>
        <v>126.56303416</v>
      </c>
      <c r="E2065" s="3">
        <f t="shared" si="177"/>
        <v>138.00261727500001</v>
      </c>
      <c r="F2065" s="3"/>
      <c r="G2065" t="str">
        <f t="shared" si="178"/>
        <v>HOLD</v>
      </c>
      <c r="H2065" s="5">
        <f t="shared" si="179"/>
        <v>27685.562256500634</v>
      </c>
      <c r="I2065" s="2">
        <f>IF(G2065="SELL",0,IF(G2065="BUY",ROUNDDOWN((H2064-Parameters!$B$3)/B2065,0),IF(I2064=0,0,I2064+ROUNDDOWN((H2064+I2064*C2065)/B2065,0))))</f>
        <v>0</v>
      </c>
      <c r="K2065" s="5">
        <f t="shared" si="180"/>
        <v>22.288002999999932</v>
      </c>
      <c r="L2065" s="10">
        <f t="shared" si="181"/>
        <v>244</v>
      </c>
    </row>
    <row r="2066" spans="1:12" x14ac:dyDescent="0.25">
      <c r="A2066" s="1">
        <v>36983</v>
      </c>
      <c r="B2066" s="3">
        <v>114.199997</v>
      </c>
      <c r="C2066" s="3">
        <v>0</v>
      </c>
      <c r="D2066" s="3">
        <f t="shared" si="176"/>
        <v>126.16672222000001</v>
      </c>
      <c r="E2066" s="3">
        <f t="shared" si="177"/>
        <v>137.83283624000001</v>
      </c>
      <c r="F2066" s="3"/>
      <c r="G2066" t="str">
        <f t="shared" si="178"/>
        <v>HOLD</v>
      </c>
      <c r="H2066" s="5">
        <f t="shared" si="179"/>
        <v>27685.562256500634</v>
      </c>
      <c r="I2066" s="2">
        <f>IF(G2066="SELL",0,IF(G2066="BUY",ROUNDDOWN((H2065-Parameters!$B$3)/B2066,0),IF(I2065=0,0,I2065+ROUNDDOWN((H2065+I2065*C2066)/B2066,0))))</f>
        <v>0</v>
      </c>
      <c r="K2066" s="5">
        <f t="shared" si="180"/>
        <v>22.288002999999932</v>
      </c>
      <c r="L2066" s="10">
        <f t="shared" si="181"/>
        <v>244</v>
      </c>
    </row>
    <row r="2067" spans="1:12" x14ac:dyDescent="0.25">
      <c r="A2067" s="1">
        <v>36984</v>
      </c>
      <c r="B2067" s="3">
        <v>110.389999</v>
      </c>
      <c r="C2067" s="3">
        <v>0</v>
      </c>
      <c r="D2067" s="3">
        <f t="shared" si="176"/>
        <v>125.67639812000002</v>
      </c>
      <c r="E2067" s="3">
        <f t="shared" si="177"/>
        <v>137.65181771499999</v>
      </c>
      <c r="F2067" s="3"/>
      <c r="G2067" t="str">
        <f t="shared" si="178"/>
        <v>HOLD</v>
      </c>
      <c r="H2067" s="5">
        <f t="shared" si="179"/>
        <v>27685.562256500634</v>
      </c>
      <c r="I2067" s="2">
        <f>IF(G2067="SELL",0,IF(G2067="BUY",ROUNDDOWN((H2066-Parameters!$B$3)/B2067,0),IF(I2066=0,0,I2066+ROUNDDOWN((H2066+I2066*C2067)/B2067,0))))</f>
        <v>0</v>
      </c>
      <c r="K2067" s="5">
        <f t="shared" si="180"/>
        <v>22.288002999999932</v>
      </c>
      <c r="L2067" s="10">
        <f t="shared" si="181"/>
        <v>244</v>
      </c>
    </row>
    <row r="2068" spans="1:12" x14ac:dyDescent="0.25">
      <c r="A2068" s="1">
        <v>36985</v>
      </c>
      <c r="B2068" s="3">
        <v>110.849998</v>
      </c>
      <c r="C2068" s="3">
        <v>0</v>
      </c>
      <c r="D2068" s="3">
        <f t="shared" si="176"/>
        <v>125.174024</v>
      </c>
      <c r="E2068" s="3">
        <f t="shared" si="177"/>
        <v>137.46372418500002</v>
      </c>
      <c r="F2068" s="3"/>
      <c r="G2068" t="str">
        <f t="shared" si="178"/>
        <v>HOLD</v>
      </c>
      <c r="H2068" s="5">
        <f t="shared" si="179"/>
        <v>27685.562256500634</v>
      </c>
      <c r="I2068" s="2">
        <f>IF(G2068="SELL",0,IF(G2068="BUY",ROUNDDOWN((H2067-Parameters!$B$3)/B2068,0),IF(I2067=0,0,I2067+ROUNDDOWN((H2067+I2067*C2068)/B2068,0))))</f>
        <v>0</v>
      </c>
      <c r="K2068" s="5">
        <f t="shared" si="180"/>
        <v>22.288002999999932</v>
      </c>
      <c r="L2068" s="10">
        <f t="shared" si="181"/>
        <v>244</v>
      </c>
    </row>
    <row r="2069" spans="1:12" x14ac:dyDescent="0.25">
      <c r="A2069" s="1">
        <v>36986</v>
      </c>
      <c r="B2069" s="3">
        <v>115.050003</v>
      </c>
      <c r="C2069" s="3">
        <v>0</v>
      </c>
      <c r="D2069" s="3">
        <f t="shared" si="176"/>
        <v>124.74752406000002</v>
      </c>
      <c r="E2069" s="3">
        <f t="shared" si="177"/>
        <v>137.29928670000001</v>
      </c>
      <c r="F2069" s="3"/>
      <c r="G2069" t="str">
        <f t="shared" si="178"/>
        <v>HOLD</v>
      </c>
      <c r="H2069" s="5">
        <f t="shared" si="179"/>
        <v>27685.562256500634</v>
      </c>
      <c r="I2069" s="2">
        <f>IF(G2069="SELL",0,IF(G2069="BUY",ROUNDDOWN((H2068-Parameters!$B$3)/B2069,0),IF(I2068=0,0,I2068+ROUNDDOWN((H2068+I2068*C2069)/B2069,0))))</f>
        <v>0</v>
      </c>
      <c r="K2069" s="5">
        <f t="shared" si="180"/>
        <v>22.288002999999932</v>
      </c>
      <c r="L2069" s="10">
        <f t="shared" si="181"/>
        <v>244</v>
      </c>
    </row>
    <row r="2070" spans="1:12" x14ac:dyDescent="0.25">
      <c r="A2070" s="1">
        <v>36987</v>
      </c>
      <c r="B2070" s="3">
        <v>113.300003</v>
      </c>
      <c r="C2070" s="3">
        <v>0</v>
      </c>
      <c r="D2070" s="3">
        <f t="shared" si="176"/>
        <v>124.29290004000001</v>
      </c>
      <c r="E2070" s="3">
        <f t="shared" si="177"/>
        <v>137.12641171500002</v>
      </c>
      <c r="F2070" s="3"/>
      <c r="G2070" t="str">
        <f t="shared" si="178"/>
        <v>HOLD</v>
      </c>
      <c r="H2070" s="5">
        <f t="shared" si="179"/>
        <v>27685.562256500634</v>
      </c>
      <c r="I2070" s="2">
        <f>IF(G2070="SELL",0,IF(G2070="BUY",ROUNDDOWN((H2069-Parameters!$B$3)/B2070,0),IF(I2069=0,0,I2069+ROUNDDOWN((H2069+I2069*C2070)/B2070,0))))</f>
        <v>0</v>
      </c>
      <c r="K2070" s="5">
        <f t="shared" si="180"/>
        <v>22.288002999999932</v>
      </c>
      <c r="L2070" s="10">
        <f t="shared" si="181"/>
        <v>244</v>
      </c>
    </row>
    <row r="2071" spans="1:12" x14ac:dyDescent="0.25">
      <c r="A2071" s="1">
        <v>36990</v>
      </c>
      <c r="B2071" s="3">
        <v>114.55999799999999</v>
      </c>
      <c r="C2071" s="3">
        <v>0</v>
      </c>
      <c r="D2071" s="3">
        <f t="shared" si="176"/>
        <v>123.86660000000001</v>
      </c>
      <c r="E2071" s="3">
        <f t="shared" si="177"/>
        <v>136.971086705</v>
      </c>
      <c r="F2071" s="3"/>
      <c r="G2071" t="str">
        <f t="shared" si="178"/>
        <v>HOLD</v>
      </c>
      <c r="H2071" s="5">
        <f t="shared" si="179"/>
        <v>27685.562256500634</v>
      </c>
      <c r="I2071" s="2">
        <f>IF(G2071="SELL",0,IF(G2071="BUY",ROUNDDOWN((H2070-Parameters!$B$3)/B2071,0),IF(I2070=0,0,I2070+ROUNDDOWN((H2070+I2070*C2071)/B2071,0))))</f>
        <v>0</v>
      </c>
      <c r="K2071" s="5">
        <f t="shared" si="180"/>
        <v>22.288002999999932</v>
      </c>
      <c r="L2071" s="10">
        <f t="shared" si="181"/>
        <v>244</v>
      </c>
    </row>
    <row r="2072" spans="1:12" x14ac:dyDescent="0.25">
      <c r="A2072" s="1">
        <v>36991</v>
      </c>
      <c r="B2072" s="3">
        <v>116.650002</v>
      </c>
      <c r="C2072" s="3">
        <v>0</v>
      </c>
      <c r="D2072" s="3">
        <f t="shared" si="176"/>
        <v>123.46759992</v>
      </c>
      <c r="E2072" s="3">
        <f t="shared" si="177"/>
        <v>136.83246171500002</v>
      </c>
      <c r="F2072" s="3"/>
      <c r="G2072" t="str">
        <f t="shared" si="178"/>
        <v>HOLD</v>
      </c>
      <c r="H2072" s="5">
        <f t="shared" si="179"/>
        <v>27685.562256500634</v>
      </c>
      <c r="I2072" s="2">
        <f>IF(G2072="SELL",0,IF(G2072="BUY",ROUNDDOWN((H2071-Parameters!$B$3)/B2072,0),IF(I2071=0,0,I2071+ROUNDDOWN((H2071+I2071*C2072)/B2072,0))))</f>
        <v>0</v>
      </c>
      <c r="K2072" s="5">
        <f t="shared" si="180"/>
        <v>22.288002999999932</v>
      </c>
      <c r="L2072" s="10">
        <f t="shared" si="181"/>
        <v>244</v>
      </c>
    </row>
    <row r="2073" spans="1:12" x14ac:dyDescent="0.25">
      <c r="A2073" s="1">
        <v>36992</v>
      </c>
      <c r="B2073" s="3">
        <v>116.730003</v>
      </c>
      <c r="C2073" s="3">
        <v>0</v>
      </c>
      <c r="D2073" s="3">
        <f t="shared" si="176"/>
        <v>123.04619991999998</v>
      </c>
      <c r="E2073" s="3">
        <f t="shared" si="177"/>
        <v>136.68494023500003</v>
      </c>
      <c r="F2073" s="3"/>
      <c r="G2073" t="str">
        <f t="shared" si="178"/>
        <v>HOLD</v>
      </c>
      <c r="H2073" s="5">
        <f t="shared" si="179"/>
        <v>27685.562256500634</v>
      </c>
      <c r="I2073" s="2">
        <f>IF(G2073="SELL",0,IF(G2073="BUY",ROUNDDOWN((H2072-Parameters!$B$3)/B2073,0),IF(I2072=0,0,I2072+ROUNDDOWN((H2072+I2072*C2073)/B2073,0))))</f>
        <v>0</v>
      </c>
      <c r="K2073" s="5">
        <f t="shared" si="180"/>
        <v>22.288002999999932</v>
      </c>
      <c r="L2073" s="10">
        <f t="shared" si="181"/>
        <v>244</v>
      </c>
    </row>
    <row r="2074" spans="1:12" x14ac:dyDescent="0.25">
      <c r="A2074" s="1">
        <v>36993</v>
      </c>
      <c r="B2074" s="3">
        <v>118.849998</v>
      </c>
      <c r="C2074" s="3">
        <v>0</v>
      </c>
      <c r="D2074" s="3">
        <f t="shared" si="176"/>
        <v>122.68279979999997</v>
      </c>
      <c r="E2074" s="3">
        <f t="shared" si="177"/>
        <v>136.55340920500007</v>
      </c>
      <c r="F2074" s="3"/>
      <c r="G2074" t="str">
        <f t="shared" si="178"/>
        <v>HOLD</v>
      </c>
      <c r="H2074" s="5">
        <f t="shared" si="179"/>
        <v>27685.562256500634</v>
      </c>
      <c r="I2074" s="2">
        <f>IF(G2074="SELL",0,IF(G2074="BUY",ROUNDDOWN((H2073-Parameters!$B$3)/B2074,0),IF(I2073=0,0,I2073+ROUNDDOWN((H2073+I2073*C2074)/B2074,0))))</f>
        <v>0</v>
      </c>
      <c r="K2074" s="5">
        <f t="shared" si="180"/>
        <v>22.288002999999932</v>
      </c>
      <c r="L2074" s="10">
        <f t="shared" si="181"/>
        <v>244</v>
      </c>
    </row>
    <row r="2075" spans="1:12" x14ac:dyDescent="0.25">
      <c r="A2075" s="1">
        <v>36997</v>
      </c>
      <c r="B2075" s="3">
        <v>117.599998</v>
      </c>
      <c r="C2075" s="3">
        <v>0</v>
      </c>
      <c r="D2075" s="3">
        <f t="shared" si="176"/>
        <v>122.27619989999999</v>
      </c>
      <c r="E2075" s="3">
        <f t="shared" si="177"/>
        <v>136.41359669500008</v>
      </c>
      <c r="F2075" s="3"/>
      <c r="G2075" t="str">
        <f t="shared" si="178"/>
        <v>HOLD</v>
      </c>
      <c r="H2075" s="5">
        <f t="shared" si="179"/>
        <v>27685.562256500634</v>
      </c>
      <c r="I2075" s="2">
        <f>IF(G2075="SELL",0,IF(G2075="BUY",ROUNDDOWN((H2074-Parameters!$B$3)/B2075,0),IF(I2074=0,0,I2074+ROUNDDOWN((H2074+I2074*C2075)/B2075,0))))</f>
        <v>0</v>
      </c>
      <c r="K2075" s="5">
        <f t="shared" si="180"/>
        <v>22.288002999999932</v>
      </c>
      <c r="L2075" s="10">
        <f t="shared" si="181"/>
        <v>244</v>
      </c>
    </row>
    <row r="2076" spans="1:12" x14ac:dyDescent="0.25">
      <c r="A2076" s="1">
        <v>36998</v>
      </c>
      <c r="B2076" s="3">
        <v>119.260002</v>
      </c>
      <c r="C2076" s="3">
        <v>0</v>
      </c>
      <c r="D2076" s="3">
        <f t="shared" si="176"/>
        <v>121.96539987999999</v>
      </c>
      <c r="E2076" s="3">
        <f t="shared" si="177"/>
        <v>136.28895920500005</v>
      </c>
      <c r="F2076" s="3"/>
      <c r="G2076" t="str">
        <f t="shared" si="178"/>
        <v>HOLD</v>
      </c>
      <c r="H2076" s="5">
        <f t="shared" si="179"/>
        <v>27685.562256500634</v>
      </c>
      <c r="I2076" s="2">
        <f>IF(G2076="SELL",0,IF(G2076="BUY",ROUNDDOWN((H2075-Parameters!$B$3)/B2076,0),IF(I2075=0,0,I2075+ROUNDDOWN((H2075+I2075*C2076)/B2076,0))))</f>
        <v>0</v>
      </c>
      <c r="K2076" s="5">
        <f t="shared" si="180"/>
        <v>22.288002999999932</v>
      </c>
      <c r="L2076" s="10">
        <f t="shared" si="181"/>
        <v>244</v>
      </c>
    </row>
    <row r="2077" spans="1:12" x14ac:dyDescent="0.25">
      <c r="A2077" s="1">
        <v>36999</v>
      </c>
      <c r="B2077" s="3">
        <v>124</v>
      </c>
      <c r="C2077" s="3">
        <v>0</v>
      </c>
      <c r="D2077" s="3">
        <f t="shared" si="176"/>
        <v>121.72960001999998</v>
      </c>
      <c r="E2077" s="3">
        <f t="shared" si="177"/>
        <v>136.18255318500005</v>
      </c>
      <c r="F2077" s="3"/>
      <c r="G2077" t="str">
        <f t="shared" si="178"/>
        <v>HOLD</v>
      </c>
      <c r="H2077" s="5">
        <f t="shared" si="179"/>
        <v>27685.562256500634</v>
      </c>
      <c r="I2077" s="2">
        <f>IF(G2077="SELL",0,IF(G2077="BUY",ROUNDDOWN((H2076-Parameters!$B$3)/B2077,0),IF(I2076=0,0,I2076+ROUNDDOWN((H2076+I2076*C2077)/B2077,0))))</f>
        <v>0</v>
      </c>
      <c r="K2077" s="5">
        <f t="shared" si="180"/>
        <v>22.288002999999932</v>
      </c>
      <c r="L2077" s="10">
        <f t="shared" si="181"/>
        <v>244</v>
      </c>
    </row>
    <row r="2078" spans="1:12" x14ac:dyDescent="0.25">
      <c r="A2078" s="1">
        <v>37000</v>
      </c>
      <c r="B2078" s="3">
        <v>125.650002</v>
      </c>
      <c r="C2078" s="3">
        <v>0</v>
      </c>
      <c r="D2078" s="3">
        <f t="shared" si="176"/>
        <v>121.53480007999998</v>
      </c>
      <c r="E2078" s="3">
        <f t="shared" si="177"/>
        <v>136.07439717500006</v>
      </c>
      <c r="F2078" s="3"/>
      <c r="G2078" t="str">
        <f t="shared" si="178"/>
        <v>HOLD</v>
      </c>
      <c r="H2078" s="5">
        <f t="shared" si="179"/>
        <v>27685.562256500634</v>
      </c>
      <c r="I2078" s="2">
        <f>IF(G2078="SELL",0,IF(G2078="BUY",ROUNDDOWN((H2077-Parameters!$B$3)/B2078,0),IF(I2077=0,0,I2077+ROUNDDOWN((H2077+I2077*C2078)/B2078,0))))</f>
        <v>0</v>
      </c>
      <c r="K2078" s="5">
        <f t="shared" si="180"/>
        <v>22.288002999999932</v>
      </c>
      <c r="L2078" s="10">
        <f t="shared" si="181"/>
        <v>244</v>
      </c>
    </row>
    <row r="2079" spans="1:12" x14ac:dyDescent="0.25">
      <c r="A2079" s="1">
        <v>37001</v>
      </c>
      <c r="B2079" s="3">
        <v>124.5</v>
      </c>
      <c r="C2079" s="3">
        <v>0</v>
      </c>
      <c r="D2079" s="3">
        <f t="shared" si="176"/>
        <v>121.33100003999998</v>
      </c>
      <c r="E2079" s="3">
        <f t="shared" si="177"/>
        <v>135.97377217500008</v>
      </c>
      <c r="F2079" s="3"/>
      <c r="G2079" t="str">
        <f t="shared" si="178"/>
        <v>HOLD</v>
      </c>
      <c r="H2079" s="5">
        <f t="shared" si="179"/>
        <v>27685.562256500634</v>
      </c>
      <c r="I2079" s="2">
        <f>IF(G2079="SELL",0,IF(G2079="BUY",ROUNDDOWN((H2078-Parameters!$B$3)/B2079,0),IF(I2078=0,0,I2078+ROUNDDOWN((H2078+I2078*C2079)/B2079,0))))</f>
        <v>0</v>
      </c>
      <c r="K2079" s="5">
        <f t="shared" si="180"/>
        <v>22.288002999999932</v>
      </c>
      <c r="L2079" s="10">
        <f t="shared" si="181"/>
        <v>244</v>
      </c>
    </row>
    <row r="2080" spans="1:12" x14ac:dyDescent="0.25">
      <c r="A2080" s="1">
        <v>37004</v>
      </c>
      <c r="B2080" s="3">
        <v>122.239998</v>
      </c>
      <c r="C2080" s="3">
        <v>0</v>
      </c>
      <c r="D2080" s="3">
        <f t="shared" si="176"/>
        <v>121.11340009999999</v>
      </c>
      <c r="E2080" s="3">
        <f t="shared" si="177"/>
        <v>135.85622216500008</v>
      </c>
      <c r="F2080" s="3"/>
      <c r="G2080" t="str">
        <f t="shared" si="178"/>
        <v>HOLD</v>
      </c>
      <c r="H2080" s="5">
        <f t="shared" si="179"/>
        <v>27685.562256500634</v>
      </c>
      <c r="I2080" s="2">
        <f>IF(G2080="SELL",0,IF(G2080="BUY",ROUNDDOWN((H2079-Parameters!$B$3)/B2080,0),IF(I2079=0,0,I2079+ROUNDDOWN((H2079+I2079*C2080)/B2080,0))))</f>
        <v>0</v>
      </c>
      <c r="K2080" s="5">
        <f t="shared" si="180"/>
        <v>22.288002999999932</v>
      </c>
      <c r="L2080" s="10">
        <f t="shared" si="181"/>
        <v>244</v>
      </c>
    </row>
    <row r="2081" spans="1:12" x14ac:dyDescent="0.25">
      <c r="A2081" s="1">
        <v>37005</v>
      </c>
      <c r="B2081" s="3">
        <v>121.58000199999999</v>
      </c>
      <c r="C2081" s="3">
        <v>0</v>
      </c>
      <c r="D2081" s="3">
        <f t="shared" si="176"/>
        <v>120.90820021999998</v>
      </c>
      <c r="E2081" s="3">
        <f t="shared" si="177"/>
        <v>135.72365365500008</v>
      </c>
      <c r="F2081" s="3"/>
      <c r="G2081" t="str">
        <f t="shared" si="178"/>
        <v>HOLD</v>
      </c>
      <c r="H2081" s="5">
        <f t="shared" si="179"/>
        <v>27685.562256500634</v>
      </c>
      <c r="I2081" s="2">
        <f>IF(G2081="SELL",0,IF(G2081="BUY",ROUNDDOWN((H2080-Parameters!$B$3)/B2081,0),IF(I2080=0,0,I2080+ROUNDDOWN((H2080+I2080*C2081)/B2081,0))))</f>
        <v>0</v>
      </c>
      <c r="K2081" s="5">
        <f t="shared" si="180"/>
        <v>22.288002999999932</v>
      </c>
      <c r="L2081" s="10">
        <f t="shared" si="181"/>
        <v>244</v>
      </c>
    </row>
    <row r="2082" spans="1:12" x14ac:dyDescent="0.25">
      <c r="A2082" s="1">
        <v>37006</v>
      </c>
      <c r="B2082" s="3">
        <v>123.16999800000001</v>
      </c>
      <c r="C2082" s="3">
        <v>0</v>
      </c>
      <c r="D2082" s="3">
        <f t="shared" si="176"/>
        <v>120.70460005999998</v>
      </c>
      <c r="E2082" s="3">
        <f t="shared" si="177"/>
        <v>135.60028512500008</v>
      </c>
      <c r="F2082" s="3"/>
      <c r="G2082" t="str">
        <f t="shared" si="178"/>
        <v>HOLD</v>
      </c>
      <c r="H2082" s="5">
        <f t="shared" si="179"/>
        <v>27685.562256500634</v>
      </c>
      <c r="I2082" s="2">
        <f>IF(G2082="SELL",0,IF(G2082="BUY",ROUNDDOWN((H2081-Parameters!$B$3)/B2082,0),IF(I2081=0,0,I2081+ROUNDDOWN((H2081+I2081*C2082)/B2082,0))))</f>
        <v>0</v>
      </c>
      <c r="K2082" s="5">
        <f t="shared" si="180"/>
        <v>22.288002999999932</v>
      </c>
      <c r="L2082" s="10">
        <f t="shared" si="181"/>
        <v>244</v>
      </c>
    </row>
    <row r="2083" spans="1:12" x14ac:dyDescent="0.25">
      <c r="A2083" s="1">
        <v>37007</v>
      </c>
      <c r="B2083" s="3">
        <v>123.720001</v>
      </c>
      <c r="C2083" s="3">
        <v>0</v>
      </c>
      <c r="D2083" s="3">
        <f t="shared" si="176"/>
        <v>120.53380017999999</v>
      </c>
      <c r="E2083" s="3">
        <f t="shared" si="177"/>
        <v>135.47810411000009</v>
      </c>
      <c r="F2083" s="3"/>
      <c r="G2083" t="str">
        <f t="shared" si="178"/>
        <v>HOLD</v>
      </c>
      <c r="H2083" s="5">
        <f t="shared" si="179"/>
        <v>27685.562256500634</v>
      </c>
      <c r="I2083" s="2">
        <f>IF(G2083="SELL",0,IF(G2083="BUY",ROUNDDOWN((H2082-Parameters!$B$3)/B2083,0),IF(I2082=0,0,I2082+ROUNDDOWN((H2082+I2082*C2083)/B2083,0))))</f>
        <v>0</v>
      </c>
      <c r="K2083" s="5">
        <f t="shared" si="180"/>
        <v>22.288002999999932</v>
      </c>
      <c r="L2083" s="10">
        <f t="shared" si="181"/>
        <v>244</v>
      </c>
    </row>
    <row r="2084" spans="1:12" x14ac:dyDescent="0.25">
      <c r="A2084" s="1">
        <v>37008</v>
      </c>
      <c r="B2084" s="3">
        <v>125.779999</v>
      </c>
      <c r="C2084" s="3">
        <v>0</v>
      </c>
      <c r="D2084" s="3">
        <f t="shared" si="176"/>
        <v>120.4082002</v>
      </c>
      <c r="E2084" s="3">
        <f t="shared" si="177"/>
        <v>135.36137910500008</v>
      </c>
      <c r="F2084" s="3"/>
      <c r="G2084" t="str">
        <f t="shared" si="178"/>
        <v>HOLD</v>
      </c>
      <c r="H2084" s="5">
        <f t="shared" si="179"/>
        <v>27685.562256500634</v>
      </c>
      <c r="I2084" s="2">
        <f>IF(G2084="SELL",0,IF(G2084="BUY",ROUNDDOWN((H2083-Parameters!$B$3)/B2084,0),IF(I2083=0,0,I2083+ROUNDDOWN((H2083+I2083*C2084)/B2084,0))))</f>
        <v>0</v>
      </c>
      <c r="K2084" s="5">
        <f t="shared" si="180"/>
        <v>22.288002999999932</v>
      </c>
      <c r="L2084" s="10">
        <f t="shared" si="181"/>
        <v>244</v>
      </c>
    </row>
    <row r="2085" spans="1:12" x14ac:dyDescent="0.25">
      <c r="A2085" s="1">
        <v>37011</v>
      </c>
      <c r="B2085" s="3">
        <v>126.660004</v>
      </c>
      <c r="C2085" s="3">
        <v>0</v>
      </c>
      <c r="D2085" s="3">
        <f t="shared" si="176"/>
        <v>120.27460035999998</v>
      </c>
      <c r="E2085" s="3">
        <f t="shared" si="177"/>
        <v>135.2457731050001</v>
      </c>
      <c r="F2085" s="3"/>
      <c r="G2085" t="str">
        <f t="shared" si="178"/>
        <v>HOLD</v>
      </c>
      <c r="H2085" s="5">
        <f t="shared" si="179"/>
        <v>27685.562256500634</v>
      </c>
      <c r="I2085" s="2">
        <f>IF(G2085="SELL",0,IF(G2085="BUY",ROUNDDOWN((H2084-Parameters!$B$3)/B2085,0),IF(I2084=0,0,I2084+ROUNDDOWN((H2084+I2084*C2085)/B2085,0))))</f>
        <v>0</v>
      </c>
      <c r="K2085" s="5">
        <f t="shared" si="180"/>
        <v>22.288002999999932</v>
      </c>
      <c r="L2085" s="10">
        <f t="shared" si="181"/>
        <v>244</v>
      </c>
    </row>
    <row r="2086" spans="1:12" x14ac:dyDescent="0.25">
      <c r="A2086" s="1">
        <v>37012</v>
      </c>
      <c r="B2086" s="3">
        <v>127.050003</v>
      </c>
      <c r="C2086" s="3">
        <v>0</v>
      </c>
      <c r="D2086" s="3">
        <f t="shared" si="176"/>
        <v>120.20760054</v>
      </c>
      <c r="E2086" s="3">
        <f t="shared" si="177"/>
        <v>135.1247731200001</v>
      </c>
      <c r="F2086" s="3"/>
      <c r="G2086" t="str">
        <f t="shared" si="178"/>
        <v>HOLD</v>
      </c>
      <c r="H2086" s="5">
        <f t="shared" si="179"/>
        <v>27685.562256500634</v>
      </c>
      <c r="I2086" s="2">
        <f>IF(G2086="SELL",0,IF(G2086="BUY",ROUNDDOWN((H2085-Parameters!$B$3)/B2086,0),IF(I2085=0,0,I2085+ROUNDDOWN((H2085+I2085*C2086)/B2086,0))))</f>
        <v>0</v>
      </c>
      <c r="K2086" s="5">
        <f t="shared" si="180"/>
        <v>22.288002999999932</v>
      </c>
      <c r="L2086" s="10">
        <f t="shared" si="181"/>
        <v>244</v>
      </c>
    </row>
    <row r="2087" spans="1:12" x14ac:dyDescent="0.25">
      <c r="A2087" s="1">
        <v>37013</v>
      </c>
      <c r="B2087" s="3">
        <v>126.82</v>
      </c>
      <c r="C2087" s="3">
        <v>0</v>
      </c>
      <c r="D2087" s="3">
        <f t="shared" si="176"/>
        <v>120.17620056</v>
      </c>
      <c r="E2087" s="3">
        <f t="shared" si="177"/>
        <v>135.00387312000009</v>
      </c>
      <c r="F2087" s="3"/>
      <c r="G2087" t="str">
        <f t="shared" si="178"/>
        <v>HOLD</v>
      </c>
      <c r="H2087" s="5">
        <f t="shared" si="179"/>
        <v>27685.562256500634</v>
      </c>
      <c r="I2087" s="2">
        <f>IF(G2087="SELL",0,IF(G2087="BUY",ROUNDDOWN((H2086-Parameters!$B$3)/B2087,0),IF(I2086=0,0,I2086+ROUNDDOWN((H2086+I2086*C2087)/B2087,0))))</f>
        <v>0</v>
      </c>
      <c r="K2087" s="5">
        <f t="shared" si="180"/>
        <v>22.288002999999932</v>
      </c>
      <c r="L2087" s="10">
        <f t="shared" si="181"/>
        <v>244</v>
      </c>
    </row>
    <row r="2088" spans="1:12" x14ac:dyDescent="0.25">
      <c r="A2088" s="1">
        <v>37014</v>
      </c>
      <c r="B2088" s="3">
        <v>125.209999</v>
      </c>
      <c r="C2088" s="3">
        <v>0</v>
      </c>
      <c r="D2088" s="3">
        <f t="shared" si="176"/>
        <v>120.16800047999999</v>
      </c>
      <c r="E2088" s="3">
        <f t="shared" si="177"/>
        <v>134.8810951450001</v>
      </c>
      <c r="F2088" s="3"/>
      <c r="G2088" t="str">
        <f t="shared" si="178"/>
        <v>HOLD</v>
      </c>
      <c r="H2088" s="5">
        <f t="shared" si="179"/>
        <v>27685.562256500634</v>
      </c>
      <c r="I2088" s="2">
        <f>IF(G2088="SELL",0,IF(G2088="BUY",ROUNDDOWN((H2087-Parameters!$B$3)/B2088,0),IF(I2087=0,0,I2087+ROUNDDOWN((H2087+I2087*C2088)/B2088,0))))</f>
        <v>0</v>
      </c>
      <c r="K2088" s="5">
        <f t="shared" si="180"/>
        <v>22.288002999999932</v>
      </c>
      <c r="L2088" s="10">
        <f t="shared" si="181"/>
        <v>244</v>
      </c>
    </row>
    <row r="2089" spans="1:12" x14ac:dyDescent="0.25">
      <c r="A2089" s="1">
        <v>37015</v>
      </c>
      <c r="B2089" s="3">
        <v>127.339996</v>
      </c>
      <c r="C2089" s="3">
        <v>0</v>
      </c>
      <c r="D2089" s="3">
        <f t="shared" si="176"/>
        <v>120.19860043999999</v>
      </c>
      <c r="E2089" s="3">
        <f t="shared" si="177"/>
        <v>134.77498262500009</v>
      </c>
      <c r="F2089" s="3"/>
      <c r="G2089" t="str">
        <f t="shared" si="178"/>
        <v>HOLD</v>
      </c>
      <c r="H2089" s="5">
        <f t="shared" si="179"/>
        <v>27685.562256500634</v>
      </c>
      <c r="I2089" s="2">
        <f>IF(G2089="SELL",0,IF(G2089="BUY",ROUNDDOWN((H2088-Parameters!$B$3)/B2089,0),IF(I2088=0,0,I2088+ROUNDDOWN((H2088+I2088*C2089)/B2089,0))))</f>
        <v>0</v>
      </c>
      <c r="K2089" s="5">
        <f t="shared" si="180"/>
        <v>22.288002999999932</v>
      </c>
      <c r="L2089" s="10">
        <f t="shared" si="181"/>
        <v>244</v>
      </c>
    </row>
    <row r="2090" spans="1:12" x14ac:dyDescent="0.25">
      <c r="A2090" s="1">
        <v>37018</v>
      </c>
      <c r="B2090" s="3">
        <v>126.239998</v>
      </c>
      <c r="C2090" s="3">
        <v>0</v>
      </c>
      <c r="D2090" s="3">
        <f t="shared" si="176"/>
        <v>120.22420042</v>
      </c>
      <c r="E2090" s="3">
        <f t="shared" si="177"/>
        <v>134.65305761500008</v>
      </c>
      <c r="F2090" s="3"/>
      <c r="G2090" t="str">
        <f t="shared" si="178"/>
        <v>HOLD</v>
      </c>
      <c r="H2090" s="5">
        <f t="shared" si="179"/>
        <v>27685.562256500634</v>
      </c>
      <c r="I2090" s="2">
        <f>IF(G2090="SELL",0,IF(G2090="BUY",ROUNDDOWN((H2089-Parameters!$B$3)/B2090,0),IF(I2089=0,0,I2089+ROUNDDOWN((H2089+I2089*C2090)/B2090,0))))</f>
        <v>0</v>
      </c>
      <c r="K2090" s="5">
        <f t="shared" si="180"/>
        <v>22.288002999999932</v>
      </c>
      <c r="L2090" s="10">
        <f t="shared" si="181"/>
        <v>244</v>
      </c>
    </row>
    <row r="2091" spans="1:12" x14ac:dyDescent="0.25">
      <c r="A2091" s="1">
        <v>37019</v>
      </c>
      <c r="B2091" s="3">
        <v>126.18</v>
      </c>
      <c r="C2091" s="3">
        <v>0</v>
      </c>
      <c r="D2091" s="3">
        <f t="shared" si="176"/>
        <v>120.19540036000002</v>
      </c>
      <c r="E2091" s="3">
        <f t="shared" si="177"/>
        <v>134.5455201150001</v>
      </c>
      <c r="F2091" s="3"/>
      <c r="G2091" t="str">
        <f t="shared" si="178"/>
        <v>HOLD</v>
      </c>
      <c r="H2091" s="5">
        <f t="shared" si="179"/>
        <v>27685.562256500634</v>
      </c>
      <c r="I2091" s="2">
        <f>IF(G2091="SELL",0,IF(G2091="BUY",ROUNDDOWN((H2090-Parameters!$B$3)/B2091,0),IF(I2090=0,0,I2090+ROUNDDOWN((H2090+I2090*C2091)/B2091,0))))</f>
        <v>0</v>
      </c>
      <c r="K2091" s="5">
        <f t="shared" si="180"/>
        <v>22.288002999999932</v>
      </c>
      <c r="L2091" s="10">
        <f t="shared" si="181"/>
        <v>244</v>
      </c>
    </row>
    <row r="2092" spans="1:12" x14ac:dyDescent="0.25">
      <c r="A2092" s="1">
        <v>37020</v>
      </c>
      <c r="B2092" s="3">
        <v>125.650002</v>
      </c>
      <c r="C2092" s="3">
        <v>0</v>
      </c>
      <c r="D2092" s="3">
        <f t="shared" si="176"/>
        <v>120.17960036000002</v>
      </c>
      <c r="E2092" s="3">
        <f t="shared" si="177"/>
        <v>134.43955160500008</v>
      </c>
      <c r="F2092" s="3"/>
      <c r="G2092" t="str">
        <f t="shared" si="178"/>
        <v>HOLD</v>
      </c>
      <c r="H2092" s="5">
        <f t="shared" si="179"/>
        <v>27685.562256500634</v>
      </c>
      <c r="I2092" s="2">
        <f>IF(G2092="SELL",0,IF(G2092="BUY",ROUNDDOWN((H2091-Parameters!$B$3)/B2092,0),IF(I2091=0,0,I2091+ROUNDDOWN((H2091+I2091*C2092)/B2092,0))))</f>
        <v>0</v>
      </c>
      <c r="K2092" s="5">
        <f t="shared" si="180"/>
        <v>22.288002999999932</v>
      </c>
      <c r="L2092" s="10">
        <f t="shared" si="181"/>
        <v>244</v>
      </c>
    </row>
    <row r="2093" spans="1:12" x14ac:dyDescent="0.25">
      <c r="A2093" s="1">
        <v>37021</v>
      </c>
      <c r="B2093" s="3">
        <v>126.019997</v>
      </c>
      <c r="C2093" s="3">
        <v>0</v>
      </c>
      <c r="D2093" s="3">
        <f t="shared" si="176"/>
        <v>120.22100036000002</v>
      </c>
      <c r="E2093" s="3">
        <f t="shared" si="177"/>
        <v>134.33308909000007</v>
      </c>
      <c r="F2093" s="3"/>
      <c r="G2093" t="str">
        <f t="shared" si="178"/>
        <v>HOLD</v>
      </c>
      <c r="H2093" s="5">
        <f t="shared" si="179"/>
        <v>27685.562256500634</v>
      </c>
      <c r="I2093" s="2">
        <f>IF(G2093="SELL",0,IF(G2093="BUY",ROUNDDOWN((H2092-Parameters!$B$3)/B2093,0),IF(I2092=0,0,I2092+ROUNDDOWN((H2092+I2092*C2093)/B2093,0))))</f>
        <v>0</v>
      </c>
      <c r="K2093" s="5">
        <f t="shared" si="180"/>
        <v>22.288002999999932</v>
      </c>
      <c r="L2093" s="10">
        <f t="shared" si="181"/>
        <v>244</v>
      </c>
    </row>
    <row r="2094" spans="1:12" x14ac:dyDescent="0.25">
      <c r="A2094" s="1">
        <v>37022</v>
      </c>
      <c r="B2094" s="3">
        <v>125.150002</v>
      </c>
      <c r="C2094" s="3">
        <v>0</v>
      </c>
      <c r="D2094" s="3">
        <f t="shared" si="176"/>
        <v>120.23200044000001</v>
      </c>
      <c r="E2094" s="3">
        <f t="shared" si="177"/>
        <v>134.22946410000009</v>
      </c>
      <c r="F2094" s="3"/>
      <c r="G2094" t="str">
        <f t="shared" si="178"/>
        <v>HOLD</v>
      </c>
      <c r="H2094" s="5">
        <f t="shared" si="179"/>
        <v>27685.562256500634</v>
      </c>
      <c r="I2094" s="2">
        <f>IF(G2094="SELL",0,IF(G2094="BUY",ROUNDDOWN((H2093-Parameters!$B$3)/B2094,0),IF(I2093=0,0,I2093+ROUNDDOWN((H2093+I2093*C2094)/B2094,0))))</f>
        <v>0</v>
      </c>
      <c r="K2094" s="5">
        <f t="shared" si="180"/>
        <v>22.288002999999932</v>
      </c>
      <c r="L2094" s="10">
        <f t="shared" si="181"/>
        <v>244</v>
      </c>
    </row>
    <row r="2095" spans="1:12" x14ac:dyDescent="0.25">
      <c r="A2095" s="1">
        <v>37025</v>
      </c>
      <c r="B2095" s="3">
        <v>125.400002</v>
      </c>
      <c r="C2095" s="3">
        <v>0</v>
      </c>
      <c r="D2095" s="3">
        <f t="shared" si="176"/>
        <v>120.26780046000002</v>
      </c>
      <c r="E2095" s="3">
        <f t="shared" si="177"/>
        <v>134.12958911000007</v>
      </c>
      <c r="F2095" s="3"/>
      <c r="G2095" t="str">
        <f t="shared" si="178"/>
        <v>HOLD</v>
      </c>
      <c r="H2095" s="5">
        <f t="shared" si="179"/>
        <v>27685.562256500634</v>
      </c>
      <c r="I2095" s="2">
        <f>IF(G2095="SELL",0,IF(G2095="BUY",ROUNDDOWN((H2094-Parameters!$B$3)/B2095,0),IF(I2094=0,0,I2094+ROUNDDOWN((H2094+I2094*C2095)/B2095,0))))</f>
        <v>0</v>
      </c>
      <c r="K2095" s="5">
        <f t="shared" si="180"/>
        <v>22.288002999999932</v>
      </c>
      <c r="L2095" s="10">
        <f t="shared" si="181"/>
        <v>244</v>
      </c>
    </row>
    <row r="2096" spans="1:12" x14ac:dyDescent="0.25">
      <c r="A2096" s="1">
        <v>37026</v>
      </c>
      <c r="B2096" s="3">
        <v>125.980003</v>
      </c>
      <c r="C2096" s="3">
        <v>0</v>
      </c>
      <c r="D2096" s="3">
        <f t="shared" si="176"/>
        <v>120.29260056000003</v>
      </c>
      <c r="E2096" s="3">
        <f t="shared" si="177"/>
        <v>134.04902060500007</v>
      </c>
      <c r="F2096" s="3"/>
      <c r="G2096" t="str">
        <f t="shared" si="178"/>
        <v>HOLD</v>
      </c>
      <c r="H2096" s="5">
        <f t="shared" si="179"/>
        <v>27685.562256500634</v>
      </c>
      <c r="I2096" s="2">
        <f>IF(G2096="SELL",0,IF(G2096="BUY",ROUNDDOWN((H2095-Parameters!$B$3)/B2096,0),IF(I2095=0,0,I2095+ROUNDDOWN((H2095+I2095*C2096)/B2096,0))))</f>
        <v>0</v>
      </c>
      <c r="K2096" s="5">
        <f t="shared" si="180"/>
        <v>22.288002999999932</v>
      </c>
      <c r="L2096" s="10">
        <f t="shared" si="181"/>
        <v>244</v>
      </c>
    </row>
    <row r="2097" spans="1:12" x14ac:dyDescent="0.25">
      <c r="A2097" s="1">
        <v>37027</v>
      </c>
      <c r="B2097" s="3">
        <v>128.949997</v>
      </c>
      <c r="C2097" s="3">
        <v>0</v>
      </c>
      <c r="D2097" s="3">
        <f t="shared" si="176"/>
        <v>120.35000046</v>
      </c>
      <c r="E2097" s="3">
        <f t="shared" si="177"/>
        <v>133.97877059000007</v>
      </c>
      <c r="F2097" s="3"/>
      <c r="G2097" t="str">
        <f t="shared" si="178"/>
        <v>HOLD</v>
      </c>
      <c r="H2097" s="5">
        <f t="shared" si="179"/>
        <v>27685.562256500634</v>
      </c>
      <c r="I2097" s="2">
        <f>IF(G2097="SELL",0,IF(G2097="BUY",ROUNDDOWN((H2096-Parameters!$B$3)/B2097,0),IF(I2096=0,0,I2096+ROUNDDOWN((H2096+I2096*C2097)/B2097,0))))</f>
        <v>0</v>
      </c>
      <c r="K2097" s="5">
        <f t="shared" si="180"/>
        <v>22.288002999999932</v>
      </c>
      <c r="L2097" s="10">
        <f t="shared" si="181"/>
        <v>244</v>
      </c>
    </row>
    <row r="2098" spans="1:12" x14ac:dyDescent="0.25">
      <c r="A2098" s="1">
        <v>37028</v>
      </c>
      <c r="B2098" s="3">
        <v>129.14999399999999</v>
      </c>
      <c r="C2098" s="3">
        <v>0</v>
      </c>
      <c r="D2098" s="3">
        <f t="shared" si="176"/>
        <v>120.39340028000002</v>
      </c>
      <c r="E2098" s="3">
        <f t="shared" si="177"/>
        <v>133.90514556000008</v>
      </c>
      <c r="F2098" s="3"/>
      <c r="G2098" t="str">
        <f t="shared" si="178"/>
        <v>HOLD</v>
      </c>
      <c r="H2098" s="5">
        <f t="shared" si="179"/>
        <v>27685.562256500634</v>
      </c>
      <c r="I2098" s="2">
        <f>IF(G2098="SELL",0,IF(G2098="BUY",ROUNDDOWN((H2097-Parameters!$B$3)/B2098,0),IF(I2097=0,0,I2097+ROUNDDOWN((H2097+I2097*C2098)/B2098,0))))</f>
        <v>0</v>
      </c>
      <c r="K2098" s="5">
        <f t="shared" si="180"/>
        <v>22.288002999999932</v>
      </c>
      <c r="L2098" s="10">
        <f t="shared" si="181"/>
        <v>244</v>
      </c>
    </row>
    <row r="2099" spans="1:12" x14ac:dyDescent="0.25">
      <c r="A2099" s="1">
        <v>37029</v>
      </c>
      <c r="B2099" s="3">
        <v>129.740005</v>
      </c>
      <c r="C2099" s="3">
        <v>0</v>
      </c>
      <c r="D2099" s="3">
        <f t="shared" si="176"/>
        <v>120.44580032000002</v>
      </c>
      <c r="E2099" s="3">
        <f t="shared" si="177"/>
        <v>133.83087706500007</v>
      </c>
      <c r="F2099" s="3"/>
      <c r="G2099" t="str">
        <f t="shared" si="178"/>
        <v>HOLD</v>
      </c>
      <c r="H2099" s="5">
        <f t="shared" si="179"/>
        <v>27685.562256500634</v>
      </c>
      <c r="I2099" s="2">
        <f>IF(G2099="SELL",0,IF(G2099="BUY",ROUNDDOWN((H2098-Parameters!$B$3)/B2099,0),IF(I2098=0,0,I2098+ROUNDDOWN((H2098+I2098*C2099)/B2099,0))))</f>
        <v>0</v>
      </c>
      <c r="K2099" s="5">
        <f t="shared" si="180"/>
        <v>22.288002999999932</v>
      </c>
      <c r="L2099" s="10">
        <f t="shared" si="181"/>
        <v>244</v>
      </c>
    </row>
    <row r="2100" spans="1:12" x14ac:dyDescent="0.25">
      <c r="A2100" s="1">
        <v>37032</v>
      </c>
      <c r="B2100" s="3">
        <v>131.64999399999999</v>
      </c>
      <c r="C2100" s="3">
        <v>0</v>
      </c>
      <c r="D2100" s="3">
        <f t="shared" si="176"/>
        <v>120.61160018000001</v>
      </c>
      <c r="E2100" s="3">
        <f t="shared" si="177"/>
        <v>133.76115851500009</v>
      </c>
      <c r="F2100" s="3"/>
      <c r="G2100" t="str">
        <f t="shared" si="178"/>
        <v>HOLD</v>
      </c>
      <c r="H2100" s="5">
        <f t="shared" si="179"/>
        <v>27685.562256500634</v>
      </c>
      <c r="I2100" s="2">
        <f>IF(G2100="SELL",0,IF(G2100="BUY",ROUNDDOWN((H2099-Parameters!$B$3)/B2100,0),IF(I2099=0,0,I2099+ROUNDDOWN((H2099+I2099*C2100)/B2100,0))))</f>
        <v>0</v>
      </c>
      <c r="K2100" s="5">
        <f t="shared" si="180"/>
        <v>22.288002999999932</v>
      </c>
      <c r="L2100" s="10">
        <f t="shared" si="181"/>
        <v>244</v>
      </c>
    </row>
    <row r="2101" spans="1:12" x14ac:dyDescent="0.25">
      <c r="A2101" s="1">
        <v>37033</v>
      </c>
      <c r="B2101" s="3">
        <v>131.479996</v>
      </c>
      <c r="C2101" s="3">
        <v>0</v>
      </c>
      <c r="D2101" s="3">
        <f t="shared" ref="D2101:D2164" si="182">AVERAGE(B2052:B2101)</f>
        <v>120.87960006000002</v>
      </c>
      <c r="E2101" s="3">
        <f t="shared" si="177"/>
        <v>133.68668349500007</v>
      </c>
      <c r="F2101" s="3"/>
      <c r="G2101" t="str">
        <f t="shared" si="178"/>
        <v>HOLD</v>
      </c>
      <c r="H2101" s="5">
        <f t="shared" si="179"/>
        <v>27685.562256500634</v>
      </c>
      <c r="I2101" s="2">
        <f>IF(G2101="SELL",0,IF(G2101="BUY",ROUNDDOWN((H2100-Parameters!$B$3)/B2101,0),IF(I2100=0,0,I2100+ROUNDDOWN((H2100+I2100*C2101)/B2101,0))))</f>
        <v>0</v>
      </c>
      <c r="K2101" s="5">
        <f t="shared" si="180"/>
        <v>22.288002999999932</v>
      </c>
      <c r="L2101" s="10">
        <f t="shared" si="181"/>
        <v>244</v>
      </c>
    </row>
    <row r="2102" spans="1:12" x14ac:dyDescent="0.25">
      <c r="A2102" s="1">
        <v>37034</v>
      </c>
      <c r="B2102" s="3">
        <v>129.25</v>
      </c>
      <c r="C2102" s="3">
        <v>0</v>
      </c>
      <c r="D2102" s="3">
        <f t="shared" si="182"/>
        <v>121.06420012000001</v>
      </c>
      <c r="E2102" s="3">
        <f t="shared" si="177"/>
        <v>133.59230849500008</v>
      </c>
      <c r="F2102" s="3"/>
      <c r="G2102" t="str">
        <f t="shared" si="178"/>
        <v>HOLD</v>
      </c>
      <c r="H2102" s="5">
        <f t="shared" si="179"/>
        <v>27685.562256500634</v>
      </c>
      <c r="I2102" s="2">
        <f>IF(G2102="SELL",0,IF(G2102="BUY",ROUNDDOWN((H2101-Parameters!$B$3)/B2102,0),IF(I2101=0,0,I2101+ROUNDDOWN((H2101+I2101*C2102)/B2102,0))))</f>
        <v>0</v>
      </c>
      <c r="K2102" s="5">
        <f t="shared" si="180"/>
        <v>22.288002999999932</v>
      </c>
      <c r="L2102" s="10">
        <f t="shared" si="181"/>
        <v>244</v>
      </c>
    </row>
    <row r="2103" spans="1:12" x14ac:dyDescent="0.25">
      <c r="A2103" s="1">
        <v>37035</v>
      </c>
      <c r="B2103" s="3">
        <v>129.63000500000001</v>
      </c>
      <c r="C2103" s="3">
        <v>0</v>
      </c>
      <c r="D2103" s="3">
        <f t="shared" si="182"/>
        <v>121.30380018000001</v>
      </c>
      <c r="E2103" s="3">
        <f t="shared" si="177"/>
        <v>133.49702102000009</v>
      </c>
      <c r="F2103" s="3"/>
      <c r="G2103" t="str">
        <f t="shared" si="178"/>
        <v>HOLD</v>
      </c>
      <c r="H2103" s="5">
        <f t="shared" si="179"/>
        <v>27685.562256500634</v>
      </c>
      <c r="I2103" s="2">
        <f>IF(G2103="SELL",0,IF(G2103="BUY",ROUNDDOWN((H2102-Parameters!$B$3)/B2103,0),IF(I2102=0,0,I2102+ROUNDDOWN((H2102+I2102*C2103)/B2103,0))))</f>
        <v>0</v>
      </c>
      <c r="K2103" s="5">
        <f t="shared" si="180"/>
        <v>22.288002999999932</v>
      </c>
      <c r="L2103" s="10">
        <f t="shared" si="181"/>
        <v>244</v>
      </c>
    </row>
    <row r="2104" spans="1:12" x14ac:dyDescent="0.25">
      <c r="A2104" s="1">
        <v>37036</v>
      </c>
      <c r="B2104" s="3">
        <v>128.10000600000001</v>
      </c>
      <c r="C2104" s="3">
        <v>0</v>
      </c>
      <c r="D2104" s="3">
        <f t="shared" si="182"/>
        <v>121.51220030000002</v>
      </c>
      <c r="E2104" s="3">
        <f t="shared" si="177"/>
        <v>133.40033355000006</v>
      </c>
      <c r="F2104" s="3"/>
      <c r="G2104" t="str">
        <f t="shared" si="178"/>
        <v>HOLD</v>
      </c>
      <c r="H2104" s="5">
        <f t="shared" si="179"/>
        <v>27685.562256500634</v>
      </c>
      <c r="I2104" s="2">
        <f>IF(G2104="SELL",0,IF(G2104="BUY",ROUNDDOWN((H2103-Parameters!$B$3)/B2104,0),IF(I2103=0,0,I2103+ROUNDDOWN((H2103+I2103*C2104)/B2104,0))))</f>
        <v>0</v>
      </c>
      <c r="K2104" s="5">
        <f t="shared" si="180"/>
        <v>22.288002999999932</v>
      </c>
      <c r="L2104" s="10">
        <f t="shared" si="181"/>
        <v>244</v>
      </c>
    </row>
    <row r="2105" spans="1:12" x14ac:dyDescent="0.25">
      <c r="A2105" s="1">
        <v>37040</v>
      </c>
      <c r="B2105" s="3">
        <v>127.08000199999999</v>
      </c>
      <c r="C2105" s="3">
        <v>0</v>
      </c>
      <c r="D2105" s="3">
        <f t="shared" si="182"/>
        <v>121.75360030000002</v>
      </c>
      <c r="E2105" s="3">
        <f t="shared" si="177"/>
        <v>133.30214004000007</v>
      </c>
      <c r="F2105" s="3"/>
      <c r="G2105" t="str">
        <f t="shared" si="178"/>
        <v>HOLD</v>
      </c>
      <c r="H2105" s="5">
        <f t="shared" si="179"/>
        <v>27685.562256500634</v>
      </c>
      <c r="I2105" s="2">
        <f>IF(G2105="SELL",0,IF(G2105="BUY",ROUNDDOWN((H2104-Parameters!$B$3)/B2105,0),IF(I2104=0,0,I2104+ROUNDDOWN((H2104+I2104*C2105)/B2105,0))))</f>
        <v>0</v>
      </c>
      <c r="K2105" s="5">
        <f t="shared" si="180"/>
        <v>22.288002999999932</v>
      </c>
      <c r="L2105" s="10">
        <f t="shared" si="181"/>
        <v>244</v>
      </c>
    </row>
    <row r="2106" spans="1:12" x14ac:dyDescent="0.25">
      <c r="A2106" s="1">
        <v>37041</v>
      </c>
      <c r="B2106" s="3">
        <v>125.300003</v>
      </c>
      <c r="C2106" s="3">
        <v>0</v>
      </c>
      <c r="D2106" s="3">
        <f t="shared" si="182"/>
        <v>121.91260040000002</v>
      </c>
      <c r="E2106" s="3">
        <f t="shared" si="177"/>
        <v>133.19160903500006</v>
      </c>
      <c r="F2106" s="3"/>
      <c r="G2106" t="str">
        <f t="shared" si="178"/>
        <v>HOLD</v>
      </c>
      <c r="H2106" s="5">
        <f t="shared" si="179"/>
        <v>27685.562256500634</v>
      </c>
      <c r="I2106" s="2">
        <f>IF(G2106="SELL",0,IF(G2106="BUY",ROUNDDOWN((H2105-Parameters!$B$3)/B2106,0),IF(I2105=0,0,I2105+ROUNDDOWN((H2105+I2105*C2106)/B2106,0))))</f>
        <v>0</v>
      </c>
      <c r="K2106" s="5">
        <f t="shared" si="180"/>
        <v>22.288002999999932</v>
      </c>
      <c r="L2106" s="10">
        <f t="shared" si="181"/>
        <v>244</v>
      </c>
    </row>
    <row r="2107" spans="1:12" x14ac:dyDescent="0.25">
      <c r="A2107" s="1">
        <v>37042</v>
      </c>
      <c r="B2107" s="3">
        <v>125.949997</v>
      </c>
      <c r="C2107" s="3">
        <v>0</v>
      </c>
      <c r="D2107" s="3">
        <f t="shared" si="182"/>
        <v>122.14760039999999</v>
      </c>
      <c r="E2107" s="3">
        <f t="shared" si="177"/>
        <v>133.07495300000005</v>
      </c>
      <c r="F2107" s="3"/>
      <c r="G2107" t="str">
        <f t="shared" si="178"/>
        <v>HOLD</v>
      </c>
      <c r="H2107" s="5">
        <f t="shared" si="179"/>
        <v>27685.562256500634</v>
      </c>
      <c r="I2107" s="2">
        <f>IF(G2107="SELL",0,IF(G2107="BUY",ROUNDDOWN((H2106-Parameters!$B$3)/B2107,0),IF(I2106=0,0,I2106+ROUNDDOWN((H2106+I2106*C2107)/B2107,0))))</f>
        <v>0</v>
      </c>
      <c r="K2107" s="5">
        <f t="shared" si="180"/>
        <v>22.288002999999932</v>
      </c>
      <c r="L2107" s="10">
        <f t="shared" si="181"/>
        <v>244</v>
      </c>
    </row>
    <row r="2108" spans="1:12" x14ac:dyDescent="0.25">
      <c r="A2108" s="1">
        <v>37043</v>
      </c>
      <c r="B2108" s="3">
        <v>126.730003</v>
      </c>
      <c r="C2108" s="3">
        <v>0</v>
      </c>
      <c r="D2108" s="3">
        <f t="shared" si="182"/>
        <v>122.43700041999999</v>
      </c>
      <c r="E2108" s="3">
        <f t="shared" si="177"/>
        <v>132.96282199500004</v>
      </c>
      <c r="F2108" s="3"/>
      <c r="G2108" t="str">
        <f t="shared" si="178"/>
        <v>HOLD</v>
      </c>
      <c r="H2108" s="5">
        <f t="shared" si="179"/>
        <v>27685.562256500634</v>
      </c>
      <c r="I2108" s="2">
        <f>IF(G2108="SELL",0,IF(G2108="BUY",ROUNDDOWN((H2107-Parameters!$B$3)/B2108,0),IF(I2107=0,0,I2107+ROUNDDOWN((H2107+I2107*C2108)/B2108,0))))</f>
        <v>0</v>
      </c>
      <c r="K2108" s="5">
        <f t="shared" si="180"/>
        <v>22.288002999999932</v>
      </c>
      <c r="L2108" s="10">
        <f t="shared" si="181"/>
        <v>244</v>
      </c>
    </row>
    <row r="2109" spans="1:12" x14ac:dyDescent="0.25">
      <c r="A2109" s="1">
        <v>37046</v>
      </c>
      <c r="B2109" s="3">
        <v>127.339996</v>
      </c>
      <c r="C2109" s="3">
        <v>0</v>
      </c>
      <c r="D2109" s="3">
        <f t="shared" si="182"/>
        <v>122.76140027999996</v>
      </c>
      <c r="E2109" s="3">
        <f t="shared" si="177"/>
        <v>132.85639697500005</v>
      </c>
      <c r="F2109" s="3"/>
      <c r="G2109" t="str">
        <f t="shared" si="178"/>
        <v>HOLD</v>
      </c>
      <c r="H2109" s="5">
        <f t="shared" si="179"/>
        <v>27685.562256500634</v>
      </c>
      <c r="I2109" s="2">
        <f>IF(G2109="SELL",0,IF(G2109="BUY",ROUNDDOWN((H2108-Parameters!$B$3)/B2109,0),IF(I2108=0,0,I2108+ROUNDDOWN((H2108+I2108*C2109)/B2109,0))))</f>
        <v>0</v>
      </c>
      <c r="K2109" s="5">
        <f t="shared" si="180"/>
        <v>22.288002999999932</v>
      </c>
      <c r="L2109" s="10">
        <f t="shared" si="181"/>
        <v>244</v>
      </c>
    </row>
    <row r="2110" spans="1:12" x14ac:dyDescent="0.25">
      <c r="A2110" s="1">
        <v>37047</v>
      </c>
      <c r="B2110" s="3">
        <v>128.800003</v>
      </c>
      <c r="C2110" s="3">
        <v>0</v>
      </c>
      <c r="D2110" s="3">
        <f t="shared" si="182"/>
        <v>123.04780027999998</v>
      </c>
      <c r="E2110" s="3">
        <f t="shared" si="177"/>
        <v>132.74945949000005</v>
      </c>
      <c r="F2110" s="3"/>
      <c r="G2110" t="str">
        <f t="shared" si="178"/>
        <v>HOLD</v>
      </c>
      <c r="H2110" s="5">
        <f t="shared" si="179"/>
        <v>27685.562256500634</v>
      </c>
      <c r="I2110" s="2">
        <f>IF(G2110="SELL",0,IF(G2110="BUY",ROUNDDOWN((H2109-Parameters!$B$3)/B2110,0),IF(I2109=0,0,I2109+ROUNDDOWN((H2109+I2109*C2110)/B2110,0))))</f>
        <v>0</v>
      </c>
      <c r="K2110" s="5">
        <f t="shared" si="180"/>
        <v>22.288002999999932</v>
      </c>
      <c r="L2110" s="10">
        <f t="shared" si="181"/>
        <v>244</v>
      </c>
    </row>
    <row r="2111" spans="1:12" x14ac:dyDescent="0.25">
      <c r="A2111" s="1">
        <v>37048</v>
      </c>
      <c r="B2111" s="3">
        <v>127.730003</v>
      </c>
      <c r="C2111" s="3">
        <v>0</v>
      </c>
      <c r="D2111" s="3">
        <f t="shared" si="182"/>
        <v>123.28360029999996</v>
      </c>
      <c r="E2111" s="3">
        <f t="shared" si="177"/>
        <v>132.63967200500005</v>
      </c>
      <c r="F2111" s="3"/>
      <c r="G2111" t="str">
        <f t="shared" si="178"/>
        <v>HOLD</v>
      </c>
      <c r="H2111" s="5">
        <f t="shared" si="179"/>
        <v>27685.562256500634</v>
      </c>
      <c r="I2111" s="2">
        <f>IF(G2111="SELL",0,IF(G2111="BUY",ROUNDDOWN((H2110-Parameters!$B$3)/B2111,0),IF(I2110=0,0,I2110+ROUNDDOWN((H2110+I2110*C2111)/B2111,0))))</f>
        <v>0</v>
      </c>
      <c r="K2111" s="5">
        <f t="shared" si="180"/>
        <v>22.288002999999932</v>
      </c>
      <c r="L2111" s="10">
        <f t="shared" si="181"/>
        <v>244</v>
      </c>
    </row>
    <row r="2112" spans="1:12" x14ac:dyDescent="0.25">
      <c r="A2112" s="1">
        <v>37049</v>
      </c>
      <c r="B2112" s="3">
        <v>128.19000199999999</v>
      </c>
      <c r="C2112" s="3">
        <v>0</v>
      </c>
      <c r="D2112" s="3">
        <f t="shared" si="182"/>
        <v>123.48120037999998</v>
      </c>
      <c r="E2112" s="3">
        <f t="shared" si="177"/>
        <v>132.52812201500004</v>
      </c>
      <c r="F2112" s="3"/>
      <c r="G2112" t="str">
        <f t="shared" si="178"/>
        <v>HOLD</v>
      </c>
      <c r="H2112" s="5">
        <f t="shared" si="179"/>
        <v>27685.562256500634</v>
      </c>
      <c r="I2112" s="2">
        <f>IF(G2112="SELL",0,IF(G2112="BUY",ROUNDDOWN((H2111-Parameters!$B$3)/B2112,0),IF(I2111=0,0,I2111+ROUNDDOWN((H2111+I2111*C2112)/B2112,0))))</f>
        <v>0</v>
      </c>
      <c r="K2112" s="5">
        <f t="shared" si="180"/>
        <v>22.288002999999932</v>
      </c>
      <c r="L2112" s="10">
        <f t="shared" si="181"/>
        <v>244</v>
      </c>
    </row>
    <row r="2113" spans="1:12" x14ac:dyDescent="0.25">
      <c r="A2113" s="1">
        <v>37050</v>
      </c>
      <c r="B2113" s="3">
        <v>127</v>
      </c>
      <c r="C2113" s="3">
        <v>0</v>
      </c>
      <c r="D2113" s="3">
        <f t="shared" si="182"/>
        <v>123.72040035999997</v>
      </c>
      <c r="E2113" s="3">
        <f t="shared" si="177"/>
        <v>132.41187201500006</v>
      </c>
      <c r="F2113" s="3"/>
      <c r="G2113" t="str">
        <f t="shared" si="178"/>
        <v>HOLD</v>
      </c>
      <c r="H2113" s="5">
        <f t="shared" si="179"/>
        <v>27685.562256500634</v>
      </c>
      <c r="I2113" s="2">
        <f>IF(G2113="SELL",0,IF(G2113="BUY",ROUNDDOWN((H2112-Parameters!$B$3)/B2113,0),IF(I2112=0,0,I2112+ROUNDDOWN((H2112+I2112*C2113)/B2113,0))))</f>
        <v>0</v>
      </c>
      <c r="K2113" s="5">
        <f t="shared" si="180"/>
        <v>22.288002999999932</v>
      </c>
      <c r="L2113" s="10">
        <f t="shared" si="181"/>
        <v>244</v>
      </c>
    </row>
    <row r="2114" spans="1:12" x14ac:dyDescent="0.25">
      <c r="A2114" s="1">
        <v>37053</v>
      </c>
      <c r="B2114" s="3">
        <v>126.099998</v>
      </c>
      <c r="C2114" s="3">
        <v>0</v>
      </c>
      <c r="D2114" s="3">
        <f t="shared" si="182"/>
        <v>123.93280025999996</v>
      </c>
      <c r="E2114" s="3">
        <f t="shared" si="177"/>
        <v>132.28815348500007</v>
      </c>
      <c r="F2114" s="3"/>
      <c r="G2114" t="str">
        <f t="shared" si="178"/>
        <v>HOLD</v>
      </c>
      <c r="H2114" s="5">
        <f t="shared" si="179"/>
        <v>27685.562256500634</v>
      </c>
      <c r="I2114" s="2">
        <f>IF(G2114="SELL",0,IF(G2114="BUY",ROUNDDOWN((H2113-Parameters!$B$3)/B2114,0),IF(I2113=0,0,I2113+ROUNDDOWN((H2113+I2113*C2114)/B2114,0))))</f>
        <v>0</v>
      </c>
      <c r="K2114" s="5">
        <f t="shared" si="180"/>
        <v>22.288002999999932</v>
      </c>
      <c r="L2114" s="10">
        <f t="shared" si="181"/>
        <v>244</v>
      </c>
    </row>
    <row r="2115" spans="1:12" x14ac:dyDescent="0.25">
      <c r="A2115" s="1">
        <v>37054</v>
      </c>
      <c r="B2115" s="3">
        <v>125.879997</v>
      </c>
      <c r="C2115" s="3">
        <v>0</v>
      </c>
      <c r="D2115" s="3">
        <f t="shared" si="182"/>
        <v>124.11660015999996</v>
      </c>
      <c r="E2115" s="3">
        <f t="shared" si="177"/>
        <v>132.16099097000006</v>
      </c>
      <c r="F2115" s="3"/>
      <c r="G2115" t="str">
        <f t="shared" si="178"/>
        <v>HOLD</v>
      </c>
      <c r="H2115" s="5">
        <f t="shared" si="179"/>
        <v>27685.562256500634</v>
      </c>
      <c r="I2115" s="2">
        <f>IF(G2115="SELL",0,IF(G2115="BUY",ROUNDDOWN((H2114-Parameters!$B$3)/B2115,0),IF(I2114=0,0,I2114+ROUNDDOWN((H2114+I2114*C2115)/B2115,0))))</f>
        <v>0</v>
      </c>
      <c r="K2115" s="5">
        <f t="shared" si="180"/>
        <v>22.288002999999932</v>
      </c>
      <c r="L2115" s="10">
        <f t="shared" si="181"/>
        <v>244</v>
      </c>
    </row>
    <row r="2116" spans="1:12" x14ac:dyDescent="0.25">
      <c r="A2116" s="1">
        <v>37055</v>
      </c>
      <c r="B2116" s="3">
        <v>124.800003</v>
      </c>
      <c r="C2116" s="3">
        <v>0</v>
      </c>
      <c r="D2116" s="3">
        <f t="shared" si="182"/>
        <v>124.32860027999997</v>
      </c>
      <c r="E2116" s="3">
        <f t="shared" si="177"/>
        <v>132.02874098500007</v>
      </c>
      <c r="F2116" s="3"/>
      <c r="G2116" t="str">
        <f t="shared" si="178"/>
        <v>HOLD</v>
      </c>
      <c r="H2116" s="5">
        <f t="shared" si="179"/>
        <v>27685.562256500634</v>
      </c>
      <c r="I2116" s="2">
        <f>IF(G2116="SELL",0,IF(G2116="BUY",ROUNDDOWN((H2115-Parameters!$B$3)/B2116,0),IF(I2115=0,0,I2115+ROUNDDOWN((H2115+I2115*C2116)/B2116,0))))</f>
        <v>0</v>
      </c>
      <c r="K2116" s="5">
        <f t="shared" si="180"/>
        <v>22.288002999999932</v>
      </c>
      <c r="L2116" s="10">
        <f t="shared" si="181"/>
        <v>244</v>
      </c>
    </row>
    <row r="2117" spans="1:12" x14ac:dyDescent="0.25">
      <c r="A2117" s="1">
        <v>37056</v>
      </c>
      <c r="B2117" s="3">
        <v>122</v>
      </c>
      <c r="C2117" s="3">
        <v>0</v>
      </c>
      <c r="D2117" s="3">
        <f t="shared" si="182"/>
        <v>124.56080029999997</v>
      </c>
      <c r="E2117" s="3">
        <f t="shared" si="177"/>
        <v>131.87991301500008</v>
      </c>
      <c r="F2117" s="3"/>
      <c r="G2117" t="str">
        <f t="shared" si="178"/>
        <v>HOLD</v>
      </c>
      <c r="H2117" s="5">
        <f t="shared" si="179"/>
        <v>27685.562256500634</v>
      </c>
      <c r="I2117" s="2">
        <f>IF(G2117="SELL",0,IF(G2117="BUY",ROUNDDOWN((H2116-Parameters!$B$3)/B2117,0),IF(I2116=0,0,I2116+ROUNDDOWN((H2116+I2116*C2117)/B2117,0))))</f>
        <v>0</v>
      </c>
      <c r="K2117" s="5">
        <f t="shared" si="180"/>
        <v>22.288002999999932</v>
      </c>
      <c r="L2117" s="10">
        <f t="shared" si="181"/>
        <v>244</v>
      </c>
    </row>
    <row r="2118" spans="1:12" x14ac:dyDescent="0.25">
      <c r="A2118" s="1">
        <v>37057</v>
      </c>
      <c r="B2118" s="3">
        <v>121.849998</v>
      </c>
      <c r="C2118" s="3">
        <v>0.34599999999999997</v>
      </c>
      <c r="D2118" s="3">
        <f t="shared" si="182"/>
        <v>124.78080029999997</v>
      </c>
      <c r="E2118" s="3">
        <f t="shared" si="177"/>
        <v>131.73017901000009</v>
      </c>
      <c r="F2118" s="3"/>
      <c r="G2118" t="str">
        <f t="shared" si="178"/>
        <v>HOLD</v>
      </c>
      <c r="H2118" s="5">
        <f t="shared" si="179"/>
        <v>27685.562256500634</v>
      </c>
      <c r="I2118" s="2">
        <f>IF(G2118="SELL",0,IF(G2118="BUY",ROUNDDOWN((H2117-Parameters!$B$3)/B2118,0),IF(I2117=0,0,I2117+ROUNDDOWN((H2117+I2117*C2118)/B2118,0))))</f>
        <v>0</v>
      </c>
      <c r="K2118" s="5">
        <f t="shared" si="180"/>
        <v>106.71200299999992</v>
      </c>
      <c r="L2118" s="10">
        <f t="shared" si="181"/>
        <v>244</v>
      </c>
    </row>
    <row r="2119" spans="1:12" x14ac:dyDescent="0.25">
      <c r="A2119" s="1">
        <v>37060</v>
      </c>
      <c r="B2119" s="3">
        <v>121.260002</v>
      </c>
      <c r="C2119" s="3">
        <v>0</v>
      </c>
      <c r="D2119" s="3">
        <f t="shared" si="182"/>
        <v>124.90500027999998</v>
      </c>
      <c r="E2119" s="3">
        <f t="shared" si="177"/>
        <v>131.58476050000007</v>
      </c>
      <c r="F2119" s="3"/>
      <c r="G2119" t="str">
        <f t="shared" si="178"/>
        <v>HOLD</v>
      </c>
      <c r="H2119" s="5">
        <f t="shared" si="179"/>
        <v>27685.562256500634</v>
      </c>
      <c r="I2119" s="2">
        <f>IF(G2119="SELL",0,IF(G2119="BUY",ROUNDDOWN((H2118-Parameters!$B$3)/B2119,0),IF(I2118=0,0,I2118+ROUNDDOWN((H2118+I2118*C2119)/B2119,0))))</f>
        <v>0</v>
      </c>
      <c r="K2119" s="5">
        <f t="shared" si="180"/>
        <v>106.71200299999992</v>
      </c>
      <c r="L2119" s="10">
        <f t="shared" si="181"/>
        <v>244</v>
      </c>
    </row>
    <row r="2120" spans="1:12" x14ac:dyDescent="0.25">
      <c r="A2120" s="1">
        <v>37061</v>
      </c>
      <c r="B2120" s="3">
        <v>121.790001</v>
      </c>
      <c r="C2120" s="3">
        <v>0</v>
      </c>
      <c r="D2120" s="3">
        <f t="shared" si="182"/>
        <v>125.07480023999999</v>
      </c>
      <c r="E2120" s="3">
        <f t="shared" si="177"/>
        <v>131.43199198500008</v>
      </c>
      <c r="F2120" s="3"/>
      <c r="G2120" t="str">
        <f t="shared" si="178"/>
        <v>HOLD</v>
      </c>
      <c r="H2120" s="5">
        <f t="shared" si="179"/>
        <v>27685.562256500634</v>
      </c>
      <c r="I2120" s="2">
        <f>IF(G2120="SELL",0,IF(G2120="BUY",ROUNDDOWN((H2119-Parameters!$B$3)/B2120,0),IF(I2119=0,0,I2119+ROUNDDOWN((H2119+I2119*C2120)/B2120,0))))</f>
        <v>0</v>
      </c>
      <c r="K2120" s="5">
        <f t="shared" si="180"/>
        <v>106.71200299999992</v>
      </c>
      <c r="L2120" s="10">
        <f t="shared" si="181"/>
        <v>244</v>
      </c>
    </row>
    <row r="2121" spans="1:12" x14ac:dyDescent="0.25">
      <c r="A2121" s="1">
        <v>37062</v>
      </c>
      <c r="B2121" s="3">
        <v>122.43</v>
      </c>
      <c r="C2121" s="3">
        <v>0</v>
      </c>
      <c r="D2121" s="3">
        <f t="shared" si="182"/>
        <v>125.23220027999997</v>
      </c>
      <c r="E2121" s="3">
        <f t="shared" si="177"/>
        <v>131.28164198500011</v>
      </c>
      <c r="F2121" s="3"/>
      <c r="G2121" t="str">
        <f t="shared" si="178"/>
        <v>HOLD</v>
      </c>
      <c r="H2121" s="5">
        <f t="shared" si="179"/>
        <v>27685.562256500634</v>
      </c>
      <c r="I2121" s="2">
        <f>IF(G2121="SELL",0,IF(G2121="BUY",ROUNDDOWN((H2120-Parameters!$B$3)/B2121,0),IF(I2120=0,0,I2120+ROUNDDOWN((H2120+I2120*C2121)/B2121,0))))</f>
        <v>0</v>
      </c>
      <c r="K2121" s="5">
        <f t="shared" si="180"/>
        <v>106.71200299999992</v>
      </c>
      <c r="L2121" s="10">
        <f t="shared" si="181"/>
        <v>244</v>
      </c>
    </row>
    <row r="2122" spans="1:12" x14ac:dyDescent="0.25">
      <c r="A2122" s="1">
        <v>37063</v>
      </c>
      <c r="B2122" s="3">
        <v>123.82</v>
      </c>
      <c r="C2122" s="3">
        <v>0</v>
      </c>
      <c r="D2122" s="3">
        <f t="shared" si="182"/>
        <v>125.37560023999998</v>
      </c>
      <c r="E2122" s="3">
        <f t="shared" ref="E2122:E2185" si="183">AVERAGE(B1923:B2122)</f>
        <v>131.1443359650001</v>
      </c>
      <c r="F2122" s="3"/>
      <c r="G2122" t="str">
        <f t="shared" si="178"/>
        <v>HOLD</v>
      </c>
      <c r="H2122" s="5">
        <f t="shared" si="179"/>
        <v>27685.562256500634</v>
      </c>
      <c r="I2122" s="2">
        <f>IF(G2122="SELL",0,IF(G2122="BUY",ROUNDDOWN((H2121-Parameters!$B$3)/B2122,0),IF(I2121=0,0,I2121+ROUNDDOWN((H2121+I2121*C2122)/B2122,0))))</f>
        <v>0</v>
      </c>
      <c r="K2122" s="5">
        <f t="shared" si="180"/>
        <v>106.71200299999992</v>
      </c>
      <c r="L2122" s="10">
        <f t="shared" si="181"/>
        <v>244</v>
      </c>
    </row>
    <row r="2123" spans="1:12" x14ac:dyDescent="0.25">
      <c r="A2123" s="1">
        <v>37064</v>
      </c>
      <c r="B2123" s="3">
        <v>122.849998</v>
      </c>
      <c r="C2123" s="3">
        <v>0</v>
      </c>
      <c r="D2123" s="3">
        <f t="shared" si="182"/>
        <v>125.49800013999997</v>
      </c>
      <c r="E2123" s="3">
        <f t="shared" si="183"/>
        <v>131.01077345500011</v>
      </c>
      <c r="F2123" s="3"/>
      <c r="G2123" t="str">
        <f t="shared" si="178"/>
        <v>HOLD</v>
      </c>
      <c r="H2123" s="5">
        <f t="shared" si="179"/>
        <v>27685.562256500634</v>
      </c>
      <c r="I2123" s="2">
        <f>IF(G2123="SELL",0,IF(G2123="BUY",ROUNDDOWN((H2122-Parameters!$B$3)/B2123,0),IF(I2122=0,0,I2122+ROUNDDOWN((H2122+I2122*C2123)/B2123,0))))</f>
        <v>0</v>
      </c>
      <c r="K2123" s="5">
        <f t="shared" si="180"/>
        <v>106.71200299999992</v>
      </c>
      <c r="L2123" s="10">
        <f t="shared" si="181"/>
        <v>244</v>
      </c>
    </row>
    <row r="2124" spans="1:12" x14ac:dyDescent="0.25">
      <c r="A2124" s="1">
        <v>37067</v>
      </c>
      <c r="B2124" s="3">
        <v>121.720001</v>
      </c>
      <c r="C2124" s="3">
        <v>0</v>
      </c>
      <c r="D2124" s="3">
        <f t="shared" si="182"/>
        <v>125.55540019999997</v>
      </c>
      <c r="E2124" s="3">
        <f t="shared" si="183"/>
        <v>130.86515494000008</v>
      </c>
      <c r="F2124" s="3"/>
      <c r="G2124" t="str">
        <f t="shared" ref="G2124:G2187" si="184">IF(OR(AND(D2124&gt;E2124,D2123&gt;E2123),AND(D2124&lt;E2124,D2123&lt;E2123)),"HOLD",IF(AND(D2124&gt;E2124,D2123&lt;E2123),"BUY","SELL"))</f>
        <v>HOLD</v>
      </c>
      <c r="H2124" s="5">
        <f t="shared" ref="H2124:H2187" si="185">IF(G2124="BUY",H2123/(I2124*B2124),IF(G2124="SELL",H2123+I2123*B2124,(H2123+I2123*C2124)-((I2124-I2123)*B2124)))</f>
        <v>27685.562256500634</v>
      </c>
      <c r="I2124" s="2">
        <f>IF(G2124="SELL",0,IF(G2124="BUY",ROUNDDOWN((H2123-Parameters!$B$3)/B2124,0),IF(I2123=0,0,I2123+ROUNDDOWN((H2123+I2123*C2124)/B2124,0))))</f>
        <v>0</v>
      </c>
      <c r="K2124" s="5">
        <f t="shared" ref="K2124:K2187" si="186">K2123+L2123*C2124-((L2124-L2123)*B2124)</f>
        <v>106.71200299999992</v>
      </c>
      <c r="L2124" s="10">
        <f t="shared" ref="L2124:L2187" si="187">L2123+ROUNDDOWN((K2123+C2124*L2123)/B2124,0)</f>
        <v>244</v>
      </c>
    </row>
    <row r="2125" spans="1:12" x14ac:dyDescent="0.25">
      <c r="A2125" s="1">
        <v>37068</v>
      </c>
      <c r="B2125" s="3">
        <v>121.550003</v>
      </c>
      <c r="C2125" s="3">
        <v>0</v>
      </c>
      <c r="D2125" s="3">
        <f t="shared" si="182"/>
        <v>125.6344003</v>
      </c>
      <c r="E2125" s="3">
        <f t="shared" si="183"/>
        <v>130.72384245500007</v>
      </c>
      <c r="F2125" s="3"/>
      <c r="G2125" t="str">
        <f t="shared" si="184"/>
        <v>HOLD</v>
      </c>
      <c r="H2125" s="5">
        <f t="shared" si="185"/>
        <v>27685.562256500634</v>
      </c>
      <c r="I2125" s="2">
        <f>IF(G2125="SELL",0,IF(G2125="BUY",ROUNDDOWN((H2124-Parameters!$B$3)/B2125,0),IF(I2124=0,0,I2124+ROUNDDOWN((H2124+I2124*C2125)/B2125,0))))</f>
        <v>0</v>
      </c>
      <c r="K2125" s="5">
        <f t="shared" si="186"/>
        <v>106.71200299999992</v>
      </c>
      <c r="L2125" s="10">
        <f t="shared" si="187"/>
        <v>244</v>
      </c>
    </row>
    <row r="2126" spans="1:12" x14ac:dyDescent="0.25">
      <c r="A2126" s="1">
        <v>37069</v>
      </c>
      <c r="B2126" s="3">
        <v>121.480003</v>
      </c>
      <c r="C2126" s="3">
        <v>0</v>
      </c>
      <c r="D2126" s="3">
        <f t="shared" si="182"/>
        <v>125.67880031999999</v>
      </c>
      <c r="E2126" s="3">
        <f t="shared" si="183"/>
        <v>130.58327395000006</v>
      </c>
      <c r="F2126" s="3"/>
      <c r="G2126" t="str">
        <f t="shared" si="184"/>
        <v>HOLD</v>
      </c>
      <c r="H2126" s="5">
        <f t="shared" si="185"/>
        <v>27685.562256500634</v>
      </c>
      <c r="I2126" s="2">
        <f>IF(G2126="SELL",0,IF(G2126="BUY",ROUNDDOWN((H2125-Parameters!$B$3)/B2126,0),IF(I2125=0,0,I2125+ROUNDDOWN((H2125+I2125*C2126)/B2126,0))))</f>
        <v>0</v>
      </c>
      <c r="K2126" s="5">
        <f t="shared" si="186"/>
        <v>106.71200299999992</v>
      </c>
      <c r="L2126" s="10">
        <f t="shared" si="187"/>
        <v>244</v>
      </c>
    </row>
    <row r="2127" spans="1:12" x14ac:dyDescent="0.25">
      <c r="A2127" s="1">
        <v>37070</v>
      </c>
      <c r="B2127" s="3">
        <v>122.150002</v>
      </c>
      <c r="C2127" s="3">
        <v>0</v>
      </c>
      <c r="D2127" s="3">
        <f t="shared" si="182"/>
        <v>125.64180035999999</v>
      </c>
      <c r="E2127" s="3">
        <f t="shared" si="183"/>
        <v>130.45152396000006</v>
      </c>
      <c r="F2127" s="3"/>
      <c r="G2127" t="str">
        <f t="shared" si="184"/>
        <v>HOLD</v>
      </c>
      <c r="H2127" s="5">
        <f t="shared" si="185"/>
        <v>27685.562256500634</v>
      </c>
      <c r="I2127" s="2">
        <f>IF(G2127="SELL",0,IF(G2127="BUY",ROUNDDOWN((H2126-Parameters!$B$3)/B2127,0),IF(I2126=0,0,I2126+ROUNDDOWN((H2126+I2126*C2127)/B2127,0))))</f>
        <v>0</v>
      </c>
      <c r="K2127" s="5">
        <f t="shared" si="186"/>
        <v>106.71200299999992</v>
      </c>
      <c r="L2127" s="10">
        <f t="shared" si="187"/>
        <v>244</v>
      </c>
    </row>
    <row r="2128" spans="1:12" x14ac:dyDescent="0.25">
      <c r="A2128" s="1">
        <v>37071</v>
      </c>
      <c r="B2128" s="3">
        <v>122.599998</v>
      </c>
      <c r="C2128" s="3">
        <v>0</v>
      </c>
      <c r="D2128" s="3">
        <f t="shared" si="182"/>
        <v>125.58080028000001</v>
      </c>
      <c r="E2128" s="3">
        <f t="shared" si="183"/>
        <v>130.32007098000005</v>
      </c>
      <c r="F2128" s="3"/>
      <c r="G2128" t="str">
        <f t="shared" si="184"/>
        <v>HOLD</v>
      </c>
      <c r="H2128" s="5">
        <f t="shared" si="185"/>
        <v>27685.562256500634</v>
      </c>
      <c r="I2128" s="2">
        <f>IF(G2128="SELL",0,IF(G2128="BUY",ROUNDDOWN((H2127-Parameters!$B$3)/B2128,0),IF(I2127=0,0,I2127+ROUNDDOWN((H2127+I2127*C2128)/B2128,0))))</f>
        <v>0</v>
      </c>
      <c r="K2128" s="5">
        <f t="shared" si="186"/>
        <v>106.71200299999992</v>
      </c>
      <c r="L2128" s="10">
        <f t="shared" si="187"/>
        <v>244</v>
      </c>
    </row>
    <row r="2129" spans="1:12" x14ac:dyDescent="0.25">
      <c r="A2129" s="1">
        <v>37074</v>
      </c>
      <c r="B2129" s="3">
        <v>124.129997</v>
      </c>
      <c r="C2129" s="3">
        <v>0</v>
      </c>
      <c r="D2129" s="3">
        <f t="shared" si="182"/>
        <v>125.57340022</v>
      </c>
      <c r="E2129" s="3">
        <f t="shared" si="183"/>
        <v>130.19251799500006</v>
      </c>
      <c r="F2129" s="3"/>
      <c r="G2129" t="str">
        <f t="shared" si="184"/>
        <v>HOLD</v>
      </c>
      <c r="H2129" s="5">
        <f t="shared" si="185"/>
        <v>27685.562256500634</v>
      </c>
      <c r="I2129" s="2">
        <f>IF(G2129="SELL",0,IF(G2129="BUY",ROUNDDOWN((H2128-Parameters!$B$3)/B2129,0),IF(I2128=0,0,I2128+ROUNDDOWN((H2128+I2128*C2129)/B2129,0))))</f>
        <v>0</v>
      </c>
      <c r="K2129" s="5">
        <f t="shared" si="186"/>
        <v>106.71200299999992</v>
      </c>
      <c r="L2129" s="10">
        <f t="shared" si="187"/>
        <v>244</v>
      </c>
    </row>
    <row r="2130" spans="1:12" x14ac:dyDescent="0.25">
      <c r="A2130" s="1">
        <v>37075</v>
      </c>
      <c r="B2130" s="3">
        <v>124.099998</v>
      </c>
      <c r="C2130" s="3">
        <v>0</v>
      </c>
      <c r="D2130" s="3">
        <f t="shared" si="182"/>
        <v>125.61060021999999</v>
      </c>
      <c r="E2130" s="3">
        <f t="shared" si="183"/>
        <v>130.08301798500008</v>
      </c>
      <c r="F2130" s="3"/>
      <c r="G2130" t="str">
        <f t="shared" si="184"/>
        <v>HOLD</v>
      </c>
      <c r="H2130" s="5">
        <f t="shared" si="185"/>
        <v>27685.562256500634</v>
      </c>
      <c r="I2130" s="2">
        <f>IF(G2130="SELL",0,IF(G2130="BUY",ROUNDDOWN((H2129-Parameters!$B$3)/B2130,0),IF(I2129=0,0,I2129+ROUNDDOWN((H2129+I2129*C2130)/B2130,0))))</f>
        <v>0</v>
      </c>
      <c r="K2130" s="5">
        <f t="shared" si="186"/>
        <v>106.71200299999992</v>
      </c>
      <c r="L2130" s="10">
        <f t="shared" si="187"/>
        <v>244</v>
      </c>
    </row>
    <row r="2131" spans="1:12" x14ac:dyDescent="0.25">
      <c r="A2131" s="1">
        <v>37077</v>
      </c>
      <c r="B2131" s="3">
        <v>121.68</v>
      </c>
      <c r="C2131" s="3">
        <v>0</v>
      </c>
      <c r="D2131" s="3">
        <f t="shared" si="182"/>
        <v>125.61260018000002</v>
      </c>
      <c r="E2131" s="3">
        <f t="shared" si="183"/>
        <v>129.9681369650001</v>
      </c>
      <c r="F2131" s="3"/>
      <c r="G2131" t="str">
        <f t="shared" si="184"/>
        <v>HOLD</v>
      </c>
      <c r="H2131" s="5">
        <f t="shared" si="185"/>
        <v>27685.562256500634</v>
      </c>
      <c r="I2131" s="2">
        <f>IF(G2131="SELL",0,IF(G2131="BUY",ROUNDDOWN((H2130-Parameters!$B$3)/B2131,0),IF(I2130=0,0,I2130+ROUNDDOWN((H2130+I2130*C2131)/B2131,0))))</f>
        <v>0</v>
      </c>
      <c r="K2131" s="5">
        <f t="shared" si="186"/>
        <v>106.71200299999992</v>
      </c>
      <c r="L2131" s="10">
        <f t="shared" si="187"/>
        <v>244</v>
      </c>
    </row>
    <row r="2132" spans="1:12" x14ac:dyDescent="0.25">
      <c r="A2132" s="1">
        <v>37078</v>
      </c>
      <c r="B2132" s="3">
        <v>119.050003</v>
      </c>
      <c r="C2132" s="3">
        <v>0</v>
      </c>
      <c r="D2132" s="3">
        <f t="shared" si="182"/>
        <v>125.53020028</v>
      </c>
      <c r="E2132" s="3">
        <f t="shared" si="183"/>
        <v>129.83354346000007</v>
      </c>
      <c r="F2132" s="3"/>
      <c r="G2132" t="str">
        <f t="shared" si="184"/>
        <v>HOLD</v>
      </c>
      <c r="H2132" s="5">
        <f t="shared" si="185"/>
        <v>27685.562256500634</v>
      </c>
      <c r="I2132" s="2">
        <f>IF(G2132="SELL",0,IF(G2132="BUY",ROUNDDOWN((H2131-Parameters!$B$3)/B2132,0),IF(I2131=0,0,I2131+ROUNDDOWN((H2131+I2131*C2132)/B2132,0))))</f>
        <v>0</v>
      </c>
      <c r="K2132" s="5">
        <f t="shared" si="186"/>
        <v>106.71200299999992</v>
      </c>
      <c r="L2132" s="10">
        <f t="shared" si="187"/>
        <v>244</v>
      </c>
    </row>
    <row r="2133" spans="1:12" x14ac:dyDescent="0.25">
      <c r="A2133" s="1">
        <v>37081</v>
      </c>
      <c r="B2133" s="3">
        <v>119.699997</v>
      </c>
      <c r="C2133" s="3">
        <v>0</v>
      </c>
      <c r="D2133" s="3">
        <f t="shared" si="182"/>
        <v>125.44980020000001</v>
      </c>
      <c r="E2133" s="3">
        <f t="shared" si="183"/>
        <v>129.70759047500007</v>
      </c>
      <c r="F2133" s="3"/>
      <c r="G2133" t="str">
        <f t="shared" si="184"/>
        <v>HOLD</v>
      </c>
      <c r="H2133" s="5">
        <f t="shared" si="185"/>
        <v>27685.562256500634</v>
      </c>
      <c r="I2133" s="2">
        <f>IF(G2133="SELL",0,IF(G2133="BUY",ROUNDDOWN((H2132-Parameters!$B$3)/B2133,0),IF(I2132=0,0,I2132+ROUNDDOWN((H2132+I2132*C2133)/B2133,0))))</f>
        <v>0</v>
      </c>
      <c r="K2133" s="5">
        <f t="shared" si="186"/>
        <v>106.71200299999992</v>
      </c>
      <c r="L2133" s="10">
        <f t="shared" si="187"/>
        <v>244</v>
      </c>
    </row>
    <row r="2134" spans="1:12" x14ac:dyDescent="0.25">
      <c r="A2134" s="1">
        <v>37082</v>
      </c>
      <c r="B2134" s="3">
        <v>118.260002</v>
      </c>
      <c r="C2134" s="3">
        <v>0</v>
      </c>
      <c r="D2134" s="3">
        <f t="shared" si="182"/>
        <v>125.29940026</v>
      </c>
      <c r="E2134" s="3">
        <f t="shared" si="183"/>
        <v>129.58545298500007</v>
      </c>
      <c r="F2134" s="3"/>
      <c r="G2134" t="str">
        <f t="shared" si="184"/>
        <v>HOLD</v>
      </c>
      <c r="H2134" s="5">
        <f t="shared" si="185"/>
        <v>27685.562256500634</v>
      </c>
      <c r="I2134" s="2">
        <f>IF(G2134="SELL",0,IF(G2134="BUY",ROUNDDOWN((H2133-Parameters!$B$3)/B2134,0),IF(I2133=0,0,I2133+ROUNDDOWN((H2133+I2133*C2134)/B2134,0))))</f>
        <v>0</v>
      </c>
      <c r="K2134" s="5">
        <f t="shared" si="186"/>
        <v>106.71200299999992</v>
      </c>
      <c r="L2134" s="10">
        <f t="shared" si="187"/>
        <v>244</v>
      </c>
    </row>
    <row r="2135" spans="1:12" x14ac:dyDescent="0.25">
      <c r="A2135" s="1">
        <v>37083</v>
      </c>
      <c r="B2135" s="3">
        <v>118.379997</v>
      </c>
      <c r="C2135" s="3">
        <v>0</v>
      </c>
      <c r="D2135" s="3">
        <f t="shared" si="182"/>
        <v>125.13380011999999</v>
      </c>
      <c r="E2135" s="3">
        <f t="shared" si="183"/>
        <v>129.45094695000006</v>
      </c>
      <c r="F2135" s="3"/>
      <c r="G2135" t="str">
        <f t="shared" si="184"/>
        <v>HOLD</v>
      </c>
      <c r="H2135" s="5">
        <f t="shared" si="185"/>
        <v>27685.562256500634</v>
      </c>
      <c r="I2135" s="2">
        <f>IF(G2135="SELL",0,IF(G2135="BUY",ROUNDDOWN((H2134-Parameters!$B$3)/B2135,0),IF(I2134=0,0,I2134+ROUNDDOWN((H2134+I2134*C2135)/B2135,0))))</f>
        <v>0</v>
      </c>
      <c r="K2135" s="5">
        <f t="shared" si="186"/>
        <v>106.71200299999992</v>
      </c>
      <c r="L2135" s="10">
        <f t="shared" si="187"/>
        <v>244</v>
      </c>
    </row>
    <row r="2136" spans="1:12" x14ac:dyDescent="0.25">
      <c r="A2136" s="1">
        <v>37084</v>
      </c>
      <c r="B2136" s="3">
        <v>121.19000200000001</v>
      </c>
      <c r="C2136" s="3">
        <v>0</v>
      </c>
      <c r="D2136" s="3">
        <f t="shared" si="182"/>
        <v>125.01660010000002</v>
      </c>
      <c r="E2136" s="3">
        <f t="shared" si="183"/>
        <v>129.33564696000008</v>
      </c>
      <c r="F2136" s="3"/>
      <c r="G2136" t="str">
        <f t="shared" si="184"/>
        <v>HOLD</v>
      </c>
      <c r="H2136" s="5">
        <f t="shared" si="185"/>
        <v>27685.562256500634</v>
      </c>
      <c r="I2136" s="2">
        <f>IF(G2136="SELL",0,IF(G2136="BUY",ROUNDDOWN((H2135-Parameters!$B$3)/B2136,0),IF(I2135=0,0,I2135+ROUNDDOWN((H2135+I2135*C2136)/B2136,0))))</f>
        <v>0</v>
      </c>
      <c r="K2136" s="5">
        <f t="shared" si="186"/>
        <v>106.71200299999992</v>
      </c>
      <c r="L2136" s="10">
        <f t="shared" si="187"/>
        <v>244</v>
      </c>
    </row>
    <row r="2137" spans="1:12" x14ac:dyDescent="0.25">
      <c r="A2137" s="1">
        <v>37085</v>
      </c>
      <c r="B2137" s="3">
        <v>122.239998</v>
      </c>
      <c r="C2137" s="3">
        <v>0</v>
      </c>
      <c r="D2137" s="3">
        <f t="shared" si="182"/>
        <v>124.92500006</v>
      </c>
      <c r="E2137" s="3">
        <f t="shared" si="183"/>
        <v>129.23481593000008</v>
      </c>
      <c r="F2137" s="3"/>
      <c r="G2137" t="str">
        <f t="shared" si="184"/>
        <v>HOLD</v>
      </c>
      <c r="H2137" s="5">
        <f t="shared" si="185"/>
        <v>27685.562256500634</v>
      </c>
      <c r="I2137" s="2">
        <f>IF(G2137="SELL",0,IF(G2137="BUY",ROUNDDOWN((H2136-Parameters!$B$3)/B2137,0),IF(I2136=0,0,I2136+ROUNDDOWN((H2136+I2136*C2137)/B2137,0))))</f>
        <v>0</v>
      </c>
      <c r="K2137" s="5">
        <f t="shared" si="186"/>
        <v>106.71200299999992</v>
      </c>
      <c r="L2137" s="10">
        <f t="shared" si="187"/>
        <v>244</v>
      </c>
    </row>
    <row r="2138" spans="1:12" x14ac:dyDescent="0.25">
      <c r="A2138" s="1">
        <v>37088</v>
      </c>
      <c r="B2138" s="3">
        <v>120.709999</v>
      </c>
      <c r="C2138" s="3">
        <v>0</v>
      </c>
      <c r="D2138" s="3">
        <f t="shared" si="182"/>
        <v>124.83500005999998</v>
      </c>
      <c r="E2138" s="3">
        <f t="shared" si="183"/>
        <v>129.12258490500005</v>
      </c>
      <c r="F2138" s="3"/>
      <c r="G2138" t="str">
        <f t="shared" si="184"/>
        <v>HOLD</v>
      </c>
      <c r="H2138" s="5">
        <f t="shared" si="185"/>
        <v>27685.562256500634</v>
      </c>
      <c r="I2138" s="2">
        <f>IF(G2138="SELL",0,IF(G2138="BUY",ROUNDDOWN((H2137-Parameters!$B$3)/B2138,0),IF(I2137=0,0,I2137+ROUNDDOWN((H2137+I2137*C2138)/B2138,0))))</f>
        <v>0</v>
      </c>
      <c r="K2138" s="5">
        <f t="shared" si="186"/>
        <v>106.71200299999992</v>
      </c>
      <c r="L2138" s="10">
        <f t="shared" si="187"/>
        <v>244</v>
      </c>
    </row>
    <row r="2139" spans="1:12" x14ac:dyDescent="0.25">
      <c r="A2139" s="1">
        <v>37089</v>
      </c>
      <c r="B2139" s="3">
        <v>121.839996</v>
      </c>
      <c r="C2139" s="3">
        <v>0</v>
      </c>
      <c r="D2139" s="3">
        <f t="shared" si="182"/>
        <v>124.72500005999999</v>
      </c>
      <c r="E2139" s="3">
        <f t="shared" si="183"/>
        <v>129.00678488500003</v>
      </c>
      <c r="F2139" s="3"/>
      <c r="G2139" t="str">
        <f t="shared" si="184"/>
        <v>HOLD</v>
      </c>
      <c r="H2139" s="5">
        <f t="shared" si="185"/>
        <v>27685.562256500634</v>
      </c>
      <c r="I2139" s="2">
        <f>IF(G2139="SELL",0,IF(G2139="BUY",ROUNDDOWN((H2138-Parameters!$B$3)/B2139,0),IF(I2138=0,0,I2138+ROUNDDOWN((H2138+I2138*C2139)/B2139,0))))</f>
        <v>0</v>
      </c>
      <c r="K2139" s="5">
        <f t="shared" si="186"/>
        <v>106.71200299999992</v>
      </c>
      <c r="L2139" s="10">
        <f t="shared" si="187"/>
        <v>244</v>
      </c>
    </row>
    <row r="2140" spans="1:12" x14ac:dyDescent="0.25">
      <c r="A2140" s="1">
        <v>37090</v>
      </c>
      <c r="B2140" s="3">
        <v>121.010002</v>
      </c>
      <c r="C2140" s="3">
        <v>0</v>
      </c>
      <c r="D2140" s="3">
        <f t="shared" si="182"/>
        <v>124.62040013999999</v>
      </c>
      <c r="E2140" s="3">
        <f t="shared" si="183"/>
        <v>128.89370989500003</v>
      </c>
      <c r="F2140" s="3"/>
      <c r="G2140" t="str">
        <f t="shared" si="184"/>
        <v>HOLD</v>
      </c>
      <c r="H2140" s="5">
        <f t="shared" si="185"/>
        <v>27685.562256500634</v>
      </c>
      <c r="I2140" s="2">
        <f>IF(G2140="SELL",0,IF(G2140="BUY",ROUNDDOWN((H2139-Parameters!$B$3)/B2140,0),IF(I2139=0,0,I2139+ROUNDDOWN((H2139+I2139*C2140)/B2140,0))))</f>
        <v>0</v>
      </c>
      <c r="K2140" s="5">
        <f t="shared" si="186"/>
        <v>106.71200299999992</v>
      </c>
      <c r="L2140" s="10">
        <f t="shared" si="187"/>
        <v>244</v>
      </c>
    </row>
    <row r="2141" spans="1:12" x14ac:dyDescent="0.25">
      <c r="A2141" s="1">
        <v>37091</v>
      </c>
      <c r="B2141" s="3">
        <v>122.07</v>
      </c>
      <c r="C2141" s="3">
        <v>0</v>
      </c>
      <c r="D2141" s="3">
        <f t="shared" si="182"/>
        <v>124.53820013999999</v>
      </c>
      <c r="E2141" s="3">
        <f t="shared" si="183"/>
        <v>128.78484137500004</v>
      </c>
      <c r="F2141" s="3"/>
      <c r="G2141" t="str">
        <f t="shared" si="184"/>
        <v>HOLD</v>
      </c>
      <c r="H2141" s="5">
        <f t="shared" si="185"/>
        <v>27685.562256500634</v>
      </c>
      <c r="I2141" s="2">
        <f>IF(G2141="SELL",0,IF(G2141="BUY",ROUNDDOWN((H2140-Parameters!$B$3)/B2141,0),IF(I2140=0,0,I2140+ROUNDDOWN((H2140+I2140*C2141)/B2141,0))))</f>
        <v>0</v>
      </c>
      <c r="K2141" s="5">
        <f t="shared" si="186"/>
        <v>106.71200299999992</v>
      </c>
      <c r="L2141" s="10">
        <f t="shared" si="187"/>
        <v>244</v>
      </c>
    </row>
    <row r="2142" spans="1:12" x14ac:dyDescent="0.25">
      <c r="A2142" s="1">
        <v>37092</v>
      </c>
      <c r="B2142" s="3">
        <v>121.339996</v>
      </c>
      <c r="C2142" s="3">
        <v>0</v>
      </c>
      <c r="D2142" s="3">
        <f t="shared" si="182"/>
        <v>124.45200001999997</v>
      </c>
      <c r="E2142" s="3">
        <f t="shared" si="183"/>
        <v>128.67904135500004</v>
      </c>
      <c r="F2142" s="3"/>
      <c r="G2142" t="str">
        <f t="shared" si="184"/>
        <v>HOLD</v>
      </c>
      <c r="H2142" s="5">
        <f t="shared" si="185"/>
        <v>27685.562256500634</v>
      </c>
      <c r="I2142" s="2">
        <f>IF(G2142="SELL",0,IF(G2142="BUY",ROUNDDOWN((H2141-Parameters!$B$3)/B2142,0),IF(I2141=0,0,I2141+ROUNDDOWN((H2141+I2141*C2142)/B2142,0))))</f>
        <v>0</v>
      </c>
      <c r="K2142" s="5">
        <f t="shared" si="186"/>
        <v>106.71200299999992</v>
      </c>
      <c r="L2142" s="10">
        <f t="shared" si="187"/>
        <v>244</v>
      </c>
    </row>
    <row r="2143" spans="1:12" x14ac:dyDescent="0.25">
      <c r="A2143" s="1">
        <v>37095</v>
      </c>
      <c r="B2143" s="3">
        <v>118.949997</v>
      </c>
      <c r="C2143" s="3">
        <v>0</v>
      </c>
      <c r="D2143" s="3">
        <f t="shared" si="182"/>
        <v>124.31060001999997</v>
      </c>
      <c r="E2143" s="3">
        <f t="shared" si="183"/>
        <v>128.55535384000004</v>
      </c>
      <c r="F2143" s="3"/>
      <c r="G2143" t="str">
        <f t="shared" si="184"/>
        <v>HOLD</v>
      </c>
      <c r="H2143" s="5">
        <f t="shared" si="185"/>
        <v>27685.562256500634</v>
      </c>
      <c r="I2143" s="2">
        <f>IF(G2143="SELL",0,IF(G2143="BUY",ROUNDDOWN((H2142-Parameters!$B$3)/B2143,0),IF(I2142=0,0,I2142+ROUNDDOWN((H2142+I2142*C2143)/B2143,0))))</f>
        <v>0</v>
      </c>
      <c r="K2143" s="5">
        <f t="shared" si="186"/>
        <v>106.71200299999992</v>
      </c>
      <c r="L2143" s="10">
        <f t="shared" si="187"/>
        <v>244</v>
      </c>
    </row>
    <row r="2144" spans="1:12" x14ac:dyDescent="0.25">
      <c r="A2144" s="1">
        <v>37096</v>
      </c>
      <c r="B2144" s="3">
        <v>117.800003</v>
      </c>
      <c r="C2144" s="3">
        <v>0</v>
      </c>
      <c r="D2144" s="3">
        <f t="shared" si="182"/>
        <v>124.16360003999998</v>
      </c>
      <c r="E2144" s="3">
        <f t="shared" si="183"/>
        <v>128.42341635500003</v>
      </c>
      <c r="F2144" s="3"/>
      <c r="G2144" t="str">
        <f t="shared" si="184"/>
        <v>HOLD</v>
      </c>
      <c r="H2144" s="5">
        <f t="shared" si="185"/>
        <v>27685.562256500634</v>
      </c>
      <c r="I2144" s="2">
        <f>IF(G2144="SELL",0,IF(G2144="BUY",ROUNDDOWN((H2143-Parameters!$B$3)/B2144,0),IF(I2143=0,0,I2143+ROUNDDOWN((H2143+I2143*C2144)/B2144,0))))</f>
        <v>0</v>
      </c>
      <c r="K2144" s="5">
        <f t="shared" si="186"/>
        <v>106.71200299999992</v>
      </c>
      <c r="L2144" s="10">
        <f t="shared" si="187"/>
        <v>244</v>
      </c>
    </row>
    <row r="2145" spans="1:12" x14ac:dyDescent="0.25">
      <c r="A2145" s="1">
        <v>37097</v>
      </c>
      <c r="B2145" s="3">
        <v>119.099998</v>
      </c>
      <c r="C2145" s="3">
        <v>0</v>
      </c>
      <c r="D2145" s="3">
        <f t="shared" si="182"/>
        <v>124.03759995999997</v>
      </c>
      <c r="E2145" s="3">
        <f t="shared" si="183"/>
        <v>128.31360384500005</v>
      </c>
      <c r="F2145" s="3"/>
      <c r="G2145" t="str">
        <f t="shared" si="184"/>
        <v>HOLD</v>
      </c>
      <c r="H2145" s="5">
        <f t="shared" si="185"/>
        <v>27685.562256500634</v>
      </c>
      <c r="I2145" s="2">
        <f>IF(G2145="SELL",0,IF(G2145="BUY",ROUNDDOWN((H2144-Parameters!$B$3)/B2145,0),IF(I2144=0,0,I2144+ROUNDDOWN((H2144+I2144*C2145)/B2145,0))))</f>
        <v>0</v>
      </c>
      <c r="K2145" s="5">
        <f t="shared" si="186"/>
        <v>106.71200299999992</v>
      </c>
      <c r="L2145" s="10">
        <f t="shared" si="187"/>
        <v>244</v>
      </c>
    </row>
    <row r="2146" spans="1:12" x14ac:dyDescent="0.25">
      <c r="A2146" s="1">
        <v>37098</v>
      </c>
      <c r="B2146" s="3">
        <v>120.349998</v>
      </c>
      <c r="C2146" s="3">
        <v>0</v>
      </c>
      <c r="D2146" s="3">
        <f t="shared" si="182"/>
        <v>123.92499985999997</v>
      </c>
      <c r="E2146" s="3">
        <f t="shared" si="183"/>
        <v>128.21535383500003</v>
      </c>
      <c r="F2146" s="3"/>
      <c r="G2146" t="str">
        <f t="shared" si="184"/>
        <v>HOLD</v>
      </c>
      <c r="H2146" s="5">
        <f t="shared" si="185"/>
        <v>27685.562256500634</v>
      </c>
      <c r="I2146" s="2">
        <f>IF(G2146="SELL",0,IF(G2146="BUY",ROUNDDOWN((H2145-Parameters!$B$3)/B2146,0),IF(I2145=0,0,I2145+ROUNDDOWN((H2145+I2145*C2146)/B2146,0))))</f>
        <v>0</v>
      </c>
      <c r="K2146" s="5">
        <f t="shared" si="186"/>
        <v>106.71200299999992</v>
      </c>
      <c r="L2146" s="10">
        <f t="shared" si="187"/>
        <v>244</v>
      </c>
    </row>
    <row r="2147" spans="1:12" x14ac:dyDescent="0.25">
      <c r="A2147" s="1">
        <v>37099</v>
      </c>
      <c r="B2147" s="3">
        <v>120.80999799999999</v>
      </c>
      <c r="C2147" s="3">
        <v>0</v>
      </c>
      <c r="D2147" s="3">
        <f t="shared" si="182"/>
        <v>123.76219987999997</v>
      </c>
      <c r="E2147" s="3">
        <f t="shared" si="183"/>
        <v>128.13096632500003</v>
      </c>
      <c r="F2147" s="3"/>
      <c r="G2147" t="str">
        <f t="shared" si="184"/>
        <v>HOLD</v>
      </c>
      <c r="H2147" s="5">
        <f t="shared" si="185"/>
        <v>27685.562256500634</v>
      </c>
      <c r="I2147" s="2">
        <f>IF(G2147="SELL",0,IF(G2147="BUY",ROUNDDOWN((H2146-Parameters!$B$3)/B2147,0),IF(I2146=0,0,I2146+ROUNDDOWN((H2146+I2146*C2147)/B2147,0))))</f>
        <v>0</v>
      </c>
      <c r="K2147" s="5">
        <f t="shared" si="186"/>
        <v>106.71200299999992</v>
      </c>
      <c r="L2147" s="10">
        <f t="shared" si="187"/>
        <v>244</v>
      </c>
    </row>
    <row r="2148" spans="1:12" x14ac:dyDescent="0.25">
      <c r="A2148" s="1">
        <v>37102</v>
      </c>
      <c r="B2148" s="3">
        <v>120.849998</v>
      </c>
      <c r="C2148" s="3">
        <v>0</v>
      </c>
      <c r="D2148" s="3">
        <f t="shared" si="182"/>
        <v>123.59619995999996</v>
      </c>
      <c r="E2148" s="3">
        <f t="shared" si="183"/>
        <v>128.05256029500003</v>
      </c>
      <c r="F2148" s="3"/>
      <c r="G2148" t="str">
        <f t="shared" si="184"/>
        <v>HOLD</v>
      </c>
      <c r="H2148" s="5">
        <f t="shared" si="185"/>
        <v>27685.562256500634</v>
      </c>
      <c r="I2148" s="2">
        <f>IF(G2148="SELL",0,IF(G2148="BUY",ROUNDDOWN((H2147-Parameters!$B$3)/B2148,0),IF(I2147=0,0,I2147+ROUNDDOWN((H2147+I2147*C2148)/B2148,0))))</f>
        <v>0</v>
      </c>
      <c r="K2148" s="5">
        <f t="shared" si="186"/>
        <v>106.71200299999992</v>
      </c>
      <c r="L2148" s="10">
        <f t="shared" si="187"/>
        <v>244</v>
      </c>
    </row>
    <row r="2149" spans="1:12" x14ac:dyDescent="0.25">
      <c r="A2149" s="1">
        <v>37103</v>
      </c>
      <c r="B2149" s="3">
        <v>121.349998</v>
      </c>
      <c r="C2149" s="3">
        <v>0</v>
      </c>
      <c r="D2149" s="3">
        <f t="shared" si="182"/>
        <v>123.42839981999994</v>
      </c>
      <c r="E2149" s="3">
        <f t="shared" si="183"/>
        <v>127.99368528500004</v>
      </c>
      <c r="F2149" s="3"/>
      <c r="G2149" t="str">
        <f t="shared" si="184"/>
        <v>HOLD</v>
      </c>
      <c r="H2149" s="5">
        <f t="shared" si="185"/>
        <v>27685.562256500634</v>
      </c>
      <c r="I2149" s="2">
        <f>IF(G2149="SELL",0,IF(G2149="BUY",ROUNDDOWN((H2148-Parameters!$B$3)/B2149,0),IF(I2148=0,0,I2148+ROUNDDOWN((H2148+I2148*C2149)/B2149,0))))</f>
        <v>0</v>
      </c>
      <c r="K2149" s="5">
        <f t="shared" si="186"/>
        <v>106.71200299999992</v>
      </c>
      <c r="L2149" s="10">
        <f t="shared" si="187"/>
        <v>244</v>
      </c>
    </row>
    <row r="2150" spans="1:12" x14ac:dyDescent="0.25">
      <c r="A2150" s="1">
        <v>37104</v>
      </c>
      <c r="B2150" s="3">
        <v>122.110001</v>
      </c>
      <c r="C2150" s="3">
        <v>0</v>
      </c>
      <c r="D2150" s="3">
        <f t="shared" si="182"/>
        <v>123.23759995999995</v>
      </c>
      <c r="E2150" s="3">
        <f t="shared" si="183"/>
        <v>127.91642279000006</v>
      </c>
      <c r="F2150" s="3"/>
      <c r="G2150" t="str">
        <f t="shared" si="184"/>
        <v>HOLD</v>
      </c>
      <c r="H2150" s="5">
        <f t="shared" si="185"/>
        <v>27685.562256500634</v>
      </c>
      <c r="I2150" s="2">
        <f>IF(G2150="SELL",0,IF(G2150="BUY",ROUNDDOWN((H2149-Parameters!$B$3)/B2150,0),IF(I2149=0,0,I2149+ROUNDDOWN((H2149+I2149*C2150)/B2150,0))))</f>
        <v>0</v>
      </c>
      <c r="K2150" s="5">
        <f t="shared" si="186"/>
        <v>106.71200299999992</v>
      </c>
      <c r="L2150" s="10">
        <f t="shared" si="187"/>
        <v>244</v>
      </c>
    </row>
    <row r="2151" spans="1:12" x14ac:dyDescent="0.25">
      <c r="A2151" s="1">
        <v>37105</v>
      </c>
      <c r="B2151" s="3">
        <v>122.610001</v>
      </c>
      <c r="C2151" s="3">
        <v>0</v>
      </c>
      <c r="D2151" s="3">
        <f t="shared" si="182"/>
        <v>123.06020005999996</v>
      </c>
      <c r="E2151" s="3">
        <f t="shared" si="183"/>
        <v>127.83853529500006</v>
      </c>
      <c r="F2151" s="3"/>
      <c r="G2151" t="str">
        <f t="shared" si="184"/>
        <v>HOLD</v>
      </c>
      <c r="H2151" s="5">
        <f t="shared" si="185"/>
        <v>27685.562256500634</v>
      </c>
      <c r="I2151" s="2">
        <f>IF(G2151="SELL",0,IF(G2151="BUY",ROUNDDOWN((H2150-Parameters!$B$3)/B2151,0),IF(I2150=0,0,I2150+ROUNDDOWN((H2150+I2150*C2151)/B2151,0))))</f>
        <v>0</v>
      </c>
      <c r="K2151" s="5">
        <f t="shared" si="186"/>
        <v>106.71200299999992</v>
      </c>
      <c r="L2151" s="10">
        <f t="shared" si="187"/>
        <v>244</v>
      </c>
    </row>
    <row r="2152" spans="1:12" x14ac:dyDescent="0.25">
      <c r="A2152" s="1">
        <v>37106</v>
      </c>
      <c r="B2152" s="3">
        <v>121.94000200000001</v>
      </c>
      <c r="C2152" s="3">
        <v>0</v>
      </c>
      <c r="D2152" s="3">
        <f t="shared" si="182"/>
        <v>122.91400009999995</v>
      </c>
      <c r="E2152" s="3">
        <f t="shared" si="183"/>
        <v>127.77448530500007</v>
      </c>
      <c r="F2152" s="3"/>
      <c r="G2152" t="str">
        <f t="shared" si="184"/>
        <v>HOLD</v>
      </c>
      <c r="H2152" s="5">
        <f t="shared" si="185"/>
        <v>27685.562256500634</v>
      </c>
      <c r="I2152" s="2">
        <f>IF(G2152="SELL",0,IF(G2152="BUY",ROUNDDOWN((H2151-Parameters!$B$3)/B2152,0),IF(I2151=0,0,I2151+ROUNDDOWN((H2151+I2151*C2152)/B2152,0))))</f>
        <v>0</v>
      </c>
      <c r="K2152" s="5">
        <f t="shared" si="186"/>
        <v>106.71200299999992</v>
      </c>
      <c r="L2152" s="10">
        <f t="shared" si="187"/>
        <v>244</v>
      </c>
    </row>
    <row r="2153" spans="1:12" x14ac:dyDescent="0.25">
      <c r="A2153" s="1">
        <v>37109</v>
      </c>
      <c r="B2153" s="3">
        <v>120.300003</v>
      </c>
      <c r="C2153" s="3">
        <v>0</v>
      </c>
      <c r="D2153" s="3">
        <f t="shared" si="182"/>
        <v>122.72740005999995</v>
      </c>
      <c r="E2153" s="3">
        <f t="shared" si="183"/>
        <v>127.70473532000005</v>
      </c>
      <c r="F2153" s="3"/>
      <c r="G2153" t="str">
        <f t="shared" si="184"/>
        <v>HOLD</v>
      </c>
      <c r="H2153" s="5">
        <f t="shared" si="185"/>
        <v>27685.562256500634</v>
      </c>
      <c r="I2153" s="2">
        <f>IF(G2153="SELL",0,IF(G2153="BUY",ROUNDDOWN((H2152-Parameters!$B$3)/B2153,0),IF(I2152=0,0,I2152+ROUNDDOWN((H2152+I2152*C2153)/B2153,0))))</f>
        <v>0</v>
      </c>
      <c r="K2153" s="5">
        <f t="shared" si="186"/>
        <v>106.71200299999992</v>
      </c>
      <c r="L2153" s="10">
        <f t="shared" si="187"/>
        <v>244</v>
      </c>
    </row>
    <row r="2154" spans="1:12" x14ac:dyDescent="0.25">
      <c r="A2154" s="1">
        <v>37110</v>
      </c>
      <c r="B2154" s="3">
        <v>120.769997</v>
      </c>
      <c r="C2154" s="3">
        <v>0</v>
      </c>
      <c r="D2154" s="3">
        <f t="shared" si="182"/>
        <v>122.58079987999997</v>
      </c>
      <c r="E2154" s="3">
        <f t="shared" si="183"/>
        <v>127.61202280500005</v>
      </c>
      <c r="F2154" s="3"/>
      <c r="G2154" t="str">
        <f t="shared" si="184"/>
        <v>HOLD</v>
      </c>
      <c r="H2154" s="5">
        <f t="shared" si="185"/>
        <v>27685.562256500634</v>
      </c>
      <c r="I2154" s="2">
        <f>IF(G2154="SELL",0,IF(G2154="BUY",ROUNDDOWN((H2153-Parameters!$B$3)/B2154,0),IF(I2153=0,0,I2153+ROUNDDOWN((H2153+I2153*C2154)/B2154,0))))</f>
        <v>0</v>
      </c>
      <c r="K2154" s="5">
        <f t="shared" si="186"/>
        <v>106.71200299999992</v>
      </c>
      <c r="L2154" s="10">
        <f t="shared" si="187"/>
        <v>244</v>
      </c>
    </row>
    <row r="2155" spans="1:12" x14ac:dyDescent="0.25">
      <c r="A2155" s="1">
        <v>37111</v>
      </c>
      <c r="B2155" s="3">
        <v>118.529999</v>
      </c>
      <c r="C2155" s="3">
        <v>0</v>
      </c>
      <c r="D2155" s="3">
        <f t="shared" si="182"/>
        <v>122.40979981999999</v>
      </c>
      <c r="E2155" s="3">
        <f t="shared" si="183"/>
        <v>127.50514178000003</v>
      </c>
      <c r="F2155" s="3"/>
      <c r="G2155" t="str">
        <f t="shared" si="184"/>
        <v>HOLD</v>
      </c>
      <c r="H2155" s="5">
        <f t="shared" si="185"/>
        <v>27685.562256500634</v>
      </c>
      <c r="I2155" s="2">
        <f>IF(G2155="SELL",0,IF(G2155="BUY",ROUNDDOWN((H2154-Parameters!$B$3)/B2155,0),IF(I2154=0,0,I2154+ROUNDDOWN((H2154+I2154*C2155)/B2155,0))))</f>
        <v>0</v>
      </c>
      <c r="K2155" s="5">
        <f t="shared" si="186"/>
        <v>106.71200299999992</v>
      </c>
      <c r="L2155" s="10">
        <f t="shared" si="187"/>
        <v>244</v>
      </c>
    </row>
    <row r="2156" spans="1:12" x14ac:dyDescent="0.25">
      <c r="A2156" s="1">
        <v>37112</v>
      </c>
      <c r="B2156" s="3">
        <v>118.879997</v>
      </c>
      <c r="C2156" s="3">
        <v>0</v>
      </c>
      <c r="D2156" s="3">
        <f t="shared" si="182"/>
        <v>122.28139969999998</v>
      </c>
      <c r="E2156" s="3">
        <f t="shared" si="183"/>
        <v>127.39688574500003</v>
      </c>
      <c r="F2156" s="3"/>
      <c r="G2156" t="str">
        <f t="shared" si="184"/>
        <v>HOLD</v>
      </c>
      <c r="H2156" s="5">
        <f t="shared" si="185"/>
        <v>27685.562256500634</v>
      </c>
      <c r="I2156" s="2">
        <f>IF(G2156="SELL",0,IF(G2156="BUY",ROUNDDOWN((H2155-Parameters!$B$3)/B2156,0),IF(I2155=0,0,I2155+ROUNDDOWN((H2155+I2155*C2156)/B2156,0))))</f>
        <v>0</v>
      </c>
      <c r="K2156" s="5">
        <f t="shared" si="186"/>
        <v>106.71200299999992</v>
      </c>
      <c r="L2156" s="10">
        <f t="shared" si="187"/>
        <v>244</v>
      </c>
    </row>
    <row r="2157" spans="1:12" x14ac:dyDescent="0.25">
      <c r="A2157" s="1">
        <v>37113</v>
      </c>
      <c r="B2157" s="3">
        <v>119.290001</v>
      </c>
      <c r="C2157" s="3">
        <v>0</v>
      </c>
      <c r="D2157" s="3">
        <f t="shared" si="182"/>
        <v>122.14819978</v>
      </c>
      <c r="E2157" s="3">
        <f t="shared" si="183"/>
        <v>127.29536723000002</v>
      </c>
      <c r="F2157" s="3"/>
      <c r="G2157" t="str">
        <f t="shared" si="184"/>
        <v>HOLD</v>
      </c>
      <c r="H2157" s="5">
        <f t="shared" si="185"/>
        <v>27685.562256500634</v>
      </c>
      <c r="I2157" s="2">
        <f>IF(G2157="SELL",0,IF(G2157="BUY",ROUNDDOWN((H2156-Parameters!$B$3)/B2157,0),IF(I2156=0,0,I2156+ROUNDDOWN((H2156+I2156*C2157)/B2157,0))))</f>
        <v>0</v>
      </c>
      <c r="K2157" s="5">
        <f t="shared" si="186"/>
        <v>106.71200299999992</v>
      </c>
      <c r="L2157" s="10">
        <f t="shared" si="187"/>
        <v>244</v>
      </c>
    </row>
    <row r="2158" spans="1:12" x14ac:dyDescent="0.25">
      <c r="A2158" s="1">
        <v>37116</v>
      </c>
      <c r="B2158" s="3">
        <v>119.32</v>
      </c>
      <c r="C2158" s="3">
        <v>0</v>
      </c>
      <c r="D2158" s="3">
        <f t="shared" si="182"/>
        <v>121.99999971999999</v>
      </c>
      <c r="E2158" s="3">
        <f t="shared" si="183"/>
        <v>127.21040473000002</v>
      </c>
      <c r="F2158" s="3"/>
      <c r="G2158" t="str">
        <f t="shared" si="184"/>
        <v>HOLD</v>
      </c>
      <c r="H2158" s="5">
        <f t="shared" si="185"/>
        <v>27685.562256500634</v>
      </c>
      <c r="I2158" s="2">
        <f>IF(G2158="SELL",0,IF(G2158="BUY",ROUNDDOWN((H2157-Parameters!$B$3)/B2158,0),IF(I2157=0,0,I2157+ROUNDDOWN((H2157+I2157*C2158)/B2158,0))))</f>
        <v>0</v>
      </c>
      <c r="K2158" s="5">
        <f t="shared" si="186"/>
        <v>106.71200299999992</v>
      </c>
      <c r="L2158" s="10">
        <f t="shared" si="187"/>
        <v>244</v>
      </c>
    </row>
    <row r="2159" spans="1:12" x14ac:dyDescent="0.25">
      <c r="A2159" s="1">
        <v>37117</v>
      </c>
      <c r="B2159" s="3">
        <v>119.269997</v>
      </c>
      <c r="C2159" s="3">
        <v>0</v>
      </c>
      <c r="D2159" s="3">
        <f t="shared" si="182"/>
        <v>121.83859974000001</v>
      </c>
      <c r="E2159" s="3">
        <f t="shared" si="183"/>
        <v>127.123317215</v>
      </c>
      <c r="F2159" s="3"/>
      <c r="G2159" t="str">
        <f t="shared" si="184"/>
        <v>HOLD</v>
      </c>
      <c r="H2159" s="5">
        <f t="shared" si="185"/>
        <v>27685.562256500634</v>
      </c>
      <c r="I2159" s="2">
        <f>IF(G2159="SELL",0,IF(G2159="BUY",ROUNDDOWN((H2158-Parameters!$B$3)/B2159,0),IF(I2158=0,0,I2158+ROUNDDOWN((H2158+I2158*C2159)/B2159,0))))</f>
        <v>0</v>
      </c>
      <c r="K2159" s="5">
        <f t="shared" si="186"/>
        <v>106.71200299999992</v>
      </c>
      <c r="L2159" s="10">
        <f t="shared" si="187"/>
        <v>244</v>
      </c>
    </row>
    <row r="2160" spans="1:12" x14ac:dyDescent="0.25">
      <c r="A2160" s="1">
        <v>37118</v>
      </c>
      <c r="B2160" s="3">
        <v>118.239998</v>
      </c>
      <c r="C2160" s="3">
        <v>0</v>
      </c>
      <c r="D2160" s="3">
        <f t="shared" si="182"/>
        <v>121.62739964000002</v>
      </c>
      <c r="E2160" s="3">
        <f t="shared" si="183"/>
        <v>127.01811118500004</v>
      </c>
      <c r="F2160" s="3"/>
      <c r="G2160" t="str">
        <f t="shared" si="184"/>
        <v>HOLD</v>
      </c>
      <c r="H2160" s="5">
        <f t="shared" si="185"/>
        <v>27685.562256500634</v>
      </c>
      <c r="I2160" s="2">
        <f>IF(G2160="SELL",0,IF(G2160="BUY",ROUNDDOWN((H2159-Parameters!$B$3)/B2160,0),IF(I2159=0,0,I2159+ROUNDDOWN((H2159+I2159*C2160)/B2160,0))))</f>
        <v>0</v>
      </c>
      <c r="K2160" s="5">
        <f t="shared" si="186"/>
        <v>106.71200299999992</v>
      </c>
      <c r="L2160" s="10">
        <f t="shared" si="187"/>
        <v>244</v>
      </c>
    </row>
    <row r="2161" spans="1:12" x14ac:dyDescent="0.25">
      <c r="A2161" s="1">
        <v>37119</v>
      </c>
      <c r="B2161" s="3">
        <v>118.650002</v>
      </c>
      <c r="C2161" s="3">
        <v>0</v>
      </c>
      <c r="D2161" s="3">
        <f t="shared" si="182"/>
        <v>121.44579962000002</v>
      </c>
      <c r="E2161" s="3">
        <f t="shared" si="183"/>
        <v>126.90870517500001</v>
      </c>
      <c r="F2161" s="3"/>
      <c r="G2161" t="str">
        <f t="shared" si="184"/>
        <v>HOLD</v>
      </c>
      <c r="H2161" s="5">
        <f t="shared" si="185"/>
        <v>27685.562256500634</v>
      </c>
      <c r="I2161" s="2">
        <f>IF(G2161="SELL",0,IF(G2161="BUY",ROUNDDOWN((H2160-Parameters!$B$3)/B2161,0),IF(I2160=0,0,I2160+ROUNDDOWN((H2160+I2160*C2161)/B2161,0))))</f>
        <v>0</v>
      </c>
      <c r="K2161" s="5">
        <f t="shared" si="186"/>
        <v>106.71200299999992</v>
      </c>
      <c r="L2161" s="10">
        <f t="shared" si="187"/>
        <v>244</v>
      </c>
    </row>
    <row r="2162" spans="1:12" x14ac:dyDescent="0.25">
      <c r="A2162" s="1">
        <v>37120</v>
      </c>
      <c r="B2162" s="3">
        <v>116.75</v>
      </c>
      <c r="C2162" s="3">
        <v>0</v>
      </c>
      <c r="D2162" s="3">
        <f t="shared" si="182"/>
        <v>121.21699958000004</v>
      </c>
      <c r="E2162" s="3">
        <f t="shared" si="183"/>
        <v>126.77768970500001</v>
      </c>
      <c r="F2162" s="3"/>
      <c r="G2162" t="str">
        <f t="shared" si="184"/>
        <v>HOLD</v>
      </c>
      <c r="H2162" s="5">
        <f t="shared" si="185"/>
        <v>27685.562256500634</v>
      </c>
      <c r="I2162" s="2">
        <f>IF(G2162="SELL",0,IF(G2162="BUY",ROUNDDOWN((H2161-Parameters!$B$3)/B2162,0),IF(I2161=0,0,I2161+ROUNDDOWN((H2161+I2161*C2162)/B2162,0))))</f>
        <v>0</v>
      </c>
      <c r="K2162" s="5">
        <f t="shared" si="186"/>
        <v>106.71200299999992</v>
      </c>
      <c r="L2162" s="10">
        <f t="shared" si="187"/>
        <v>244</v>
      </c>
    </row>
    <row r="2163" spans="1:12" x14ac:dyDescent="0.25">
      <c r="A2163" s="1">
        <v>37123</v>
      </c>
      <c r="B2163" s="3">
        <v>117.83000199999999</v>
      </c>
      <c r="C2163" s="3">
        <v>0</v>
      </c>
      <c r="D2163" s="3">
        <f t="shared" si="182"/>
        <v>121.03359962000002</v>
      </c>
      <c r="E2163" s="3">
        <f t="shared" si="183"/>
        <v>126.65449619500001</v>
      </c>
      <c r="F2163" s="3"/>
      <c r="G2163" t="str">
        <f t="shared" si="184"/>
        <v>HOLD</v>
      </c>
      <c r="H2163" s="5">
        <f t="shared" si="185"/>
        <v>27685.562256500634</v>
      </c>
      <c r="I2163" s="2">
        <f>IF(G2163="SELL",0,IF(G2163="BUY",ROUNDDOWN((H2162-Parameters!$B$3)/B2163,0),IF(I2162=0,0,I2162+ROUNDDOWN((H2162+I2162*C2163)/B2163,0))))</f>
        <v>0</v>
      </c>
      <c r="K2163" s="5">
        <f t="shared" si="186"/>
        <v>106.71200299999992</v>
      </c>
      <c r="L2163" s="10">
        <f t="shared" si="187"/>
        <v>244</v>
      </c>
    </row>
    <row r="2164" spans="1:12" x14ac:dyDescent="0.25">
      <c r="A2164" s="1">
        <v>37124</v>
      </c>
      <c r="B2164" s="3">
        <v>115.82</v>
      </c>
      <c r="C2164" s="3">
        <v>0</v>
      </c>
      <c r="D2164" s="3">
        <f t="shared" si="182"/>
        <v>120.82799966000002</v>
      </c>
      <c r="E2164" s="3">
        <f t="shared" si="183"/>
        <v>126.52008072500001</v>
      </c>
      <c r="F2164" s="3"/>
      <c r="G2164" t="str">
        <f t="shared" si="184"/>
        <v>HOLD</v>
      </c>
      <c r="H2164" s="5">
        <f t="shared" si="185"/>
        <v>27685.562256500634</v>
      </c>
      <c r="I2164" s="2">
        <f>IF(G2164="SELL",0,IF(G2164="BUY",ROUNDDOWN((H2163-Parameters!$B$3)/B2164,0),IF(I2163=0,0,I2163+ROUNDDOWN((H2163+I2163*C2164)/B2164,0))))</f>
        <v>0</v>
      </c>
      <c r="K2164" s="5">
        <f t="shared" si="186"/>
        <v>106.71200299999992</v>
      </c>
      <c r="L2164" s="10">
        <f t="shared" si="187"/>
        <v>244</v>
      </c>
    </row>
    <row r="2165" spans="1:12" x14ac:dyDescent="0.25">
      <c r="A2165" s="1">
        <v>37125</v>
      </c>
      <c r="B2165" s="3">
        <v>117.019997</v>
      </c>
      <c r="C2165" s="3">
        <v>0</v>
      </c>
      <c r="D2165" s="3">
        <f t="shared" ref="D2165:D2228" si="188">AVERAGE(B2116:B2165)</f>
        <v>120.65079966000005</v>
      </c>
      <c r="E2165" s="3">
        <f t="shared" si="183"/>
        <v>126.39127469</v>
      </c>
      <c r="F2165" s="3"/>
      <c r="G2165" t="str">
        <f t="shared" si="184"/>
        <v>HOLD</v>
      </c>
      <c r="H2165" s="5">
        <f t="shared" si="185"/>
        <v>27685.562256500634</v>
      </c>
      <c r="I2165" s="2">
        <f>IF(G2165="SELL",0,IF(G2165="BUY",ROUNDDOWN((H2164-Parameters!$B$3)/B2165,0),IF(I2164=0,0,I2164+ROUNDDOWN((H2164+I2164*C2165)/B2165,0))))</f>
        <v>0</v>
      </c>
      <c r="K2165" s="5">
        <f t="shared" si="186"/>
        <v>106.71200299999992</v>
      </c>
      <c r="L2165" s="10">
        <f t="shared" si="187"/>
        <v>244</v>
      </c>
    </row>
    <row r="2166" spans="1:12" x14ac:dyDescent="0.25">
      <c r="A2166" s="1">
        <v>37126</v>
      </c>
      <c r="B2166" s="3">
        <v>116.599998</v>
      </c>
      <c r="C2166" s="3">
        <v>0</v>
      </c>
      <c r="D2166" s="3">
        <f t="shared" si="188"/>
        <v>120.48679956000005</v>
      </c>
      <c r="E2166" s="3">
        <f t="shared" si="183"/>
        <v>126.25536866000002</v>
      </c>
      <c r="F2166" s="3"/>
      <c r="G2166" t="str">
        <f t="shared" si="184"/>
        <v>HOLD</v>
      </c>
      <c r="H2166" s="5">
        <f t="shared" si="185"/>
        <v>27685.562256500634</v>
      </c>
      <c r="I2166" s="2">
        <f>IF(G2166="SELL",0,IF(G2166="BUY",ROUNDDOWN((H2165-Parameters!$B$3)/B2166,0),IF(I2165=0,0,I2165+ROUNDDOWN((H2165+I2165*C2166)/B2166,0))))</f>
        <v>0</v>
      </c>
      <c r="K2166" s="5">
        <f t="shared" si="186"/>
        <v>106.71200299999992</v>
      </c>
      <c r="L2166" s="10">
        <f t="shared" si="187"/>
        <v>244</v>
      </c>
    </row>
    <row r="2167" spans="1:12" x14ac:dyDescent="0.25">
      <c r="A2167" s="1">
        <v>37127</v>
      </c>
      <c r="B2167" s="3">
        <v>119.019997</v>
      </c>
      <c r="C2167" s="3">
        <v>0</v>
      </c>
      <c r="D2167" s="3">
        <f t="shared" si="188"/>
        <v>120.42719950000006</v>
      </c>
      <c r="E2167" s="3">
        <f t="shared" si="183"/>
        <v>126.13171864500002</v>
      </c>
      <c r="F2167" s="3"/>
      <c r="G2167" t="str">
        <f t="shared" si="184"/>
        <v>HOLD</v>
      </c>
      <c r="H2167" s="5">
        <f t="shared" si="185"/>
        <v>27685.562256500634</v>
      </c>
      <c r="I2167" s="2">
        <f>IF(G2167="SELL",0,IF(G2167="BUY",ROUNDDOWN((H2166-Parameters!$B$3)/B2167,0),IF(I2166=0,0,I2166+ROUNDDOWN((H2166+I2166*C2167)/B2167,0))))</f>
        <v>0</v>
      </c>
      <c r="K2167" s="5">
        <f t="shared" si="186"/>
        <v>106.71200299999992</v>
      </c>
      <c r="L2167" s="10">
        <f t="shared" si="187"/>
        <v>244</v>
      </c>
    </row>
    <row r="2168" spans="1:12" x14ac:dyDescent="0.25">
      <c r="A2168" s="1">
        <v>37130</v>
      </c>
      <c r="B2168" s="3">
        <v>118.30999799999999</v>
      </c>
      <c r="C2168" s="3">
        <v>0</v>
      </c>
      <c r="D2168" s="3">
        <f t="shared" si="188"/>
        <v>120.35639950000004</v>
      </c>
      <c r="E2168" s="3">
        <f t="shared" si="183"/>
        <v>126.02045613500005</v>
      </c>
      <c r="F2168" s="3"/>
      <c r="G2168" t="str">
        <f t="shared" si="184"/>
        <v>HOLD</v>
      </c>
      <c r="H2168" s="5">
        <f t="shared" si="185"/>
        <v>27685.562256500634</v>
      </c>
      <c r="I2168" s="2">
        <f>IF(G2168="SELL",0,IF(G2168="BUY",ROUNDDOWN((H2167-Parameters!$B$3)/B2168,0),IF(I2167=0,0,I2167+ROUNDDOWN((H2167+I2167*C2168)/B2168,0))))</f>
        <v>0</v>
      </c>
      <c r="K2168" s="5">
        <f t="shared" si="186"/>
        <v>106.71200299999992</v>
      </c>
      <c r="L2168" s="10">
        <f t="shared" si="187"/>
        <v>244</v>
      </c>
    </row>
    <row r="2169" spans="1:12" x14ac:dyDescent="0.25">
      <c r="A2169" s="1">
        <v>37131</v>
      </c>
      <c r="B2169" s="3">
        <v>116.58000199999999</v>
      </c>
      <c r="C2169" s="3">
        <v>0</v>
      </c>
      <c r="D2169" s="3">
        <f t="shared" si="188"/>
        <v>120.26279950000004</v>
      </c>
      <c r="E2169" s="3">
        <f t="shared" si="183"/>
        <v>125.90320012500004</v>
      </c>
      <c r="F2169" s="3"/>
      <c r="G2169" t="str">
        <f t="shared" si="184"/>
        <v>HOLD</v>
      </c>
      <c r="H2169" s="5">
        <f t="shared" si="185"/>
        <v>27685.562256500634</v>
      </c>
      <c r="I2169" s="2">
        <f>IF(G2169="SELL",0,IF(G2169="BUY",ROUNDDOWN((H2168-Parameters!$B$3)/B2169,0),IF(I2168=0,0,I2168+ROUNDDOWN((H2168+I2168*C2169)/B2169,0))))</f>
        <v>0</v>
      </c>
      <c r="K2169" s="5">
        <f t="shared" si="186"/>
        <v>106.71200299999992</v>
      </c>
      <c r="L2169" s="10">
        <f t="shared" si="187"/>
        <v>244</v>
      </c>
    </row>
    <row r="2170" spans="1:12" x14ac:dyDescent="0.25">
      <c r="A2170" s="1">
        <v>37132</v>
      </c>
      <c r="B2170" s="3">
        <v>115.540001</v>
      </c>
      <c r="C2170" s="3">
        <v>0</v>
      </c>
      <c r="D2170" s="3">
        <f t="shared" si="188"/>
        <v>120.13779950000004</v>
      </c>
      <c r="E2170" s="3">
        <f t="shared" si="183"/>
        <v>125.79777513000005</v>
      </c>
      <c r="F2170" s="3"/>
      <c r="G2170" t="str">
        <f t="shared" si="184"/>
        <v>HOLD</v>
      </c>
      <c r="H2170" s="5">
        <f t="shared" si="185"/>
        <v>27685.562256500634</v>
      </c>
      <c r="I2170" s="2">
        <f>IF(G2170="SELL",0,IF(G2170="BUY",ROUNDDOWN((H2169-Parameters!$B$3)/B2170,0),IF(I2169=0,0,I2169+ROUNDDOWN((H2169+I2169*C2170)/B2170,0))))</f>
        <v>0</v>
      </c>
      <c r="K2170" s="5">
        <f t="shared" si="186"/>
        <v>106.71200299999992</v>
      </c>
      <c r="L2170" s="10">
        <f t="shared" si="187"/>
        <v>244</v>
      </c>
    </row>
    <row r="2171" spans="1:12" x14ac:dyDescent="0.25">
      <c r="A2171" s="1">
        <v>37133</v>
      </c>
      <c r="B2171" s="3">
        <v>113.32</v>
      </c>
      <c r="C2171" s="3">
        <v>0</v>
      </c>
      <c r="D2171" s="3">
        <f t="shared" si="188"/>
        <v>119.95559950000001</v>
      </c>
      <c r="E2171" s="3">
        <f t="shared" si="183"/>
        <v>125.68656263000004</v>
      </c>
      <c r="F2171" s="3"/>
      <c r="G2171" t="str">
        <f t="shared" si="184"/>
        <v>HOLD</v>
      </c>
      <c r="H2171" s="5">
        <f t="shared" si="185"/>
        <v>27685.562256500634</v>
      </c>
      <c r="I2171" s="2">
        <f>IF(G2171="SELL",0,IF(G2171="BUY",ROUNDDOWN((H2170-Parameters!$B$3)/B2171,0),IF(I2170=0,0,I2170+ROUNDDOWN((H2170+I2170*C2171)/B2171,0))))</f>
        <v>0</v>
      </c>
      <c r="K2171" s="5">
        <f t="shared" si="186"/>
        <v>106.71200299999992</v>
      </c>
      <c r="L2171" s="10">
        <f t="shared" si="187"/>
        <v>244</v>
      </c>
    </row>
    <row r="2172" spans="1:12" x14ac:dyDescent="0.25">
      <c r="A2172" s="1">
        <v>37134</v>
      </c>
      <c r="B2172" s="3">
        <v>114.150002</v>
      </c>
      <c r="C2172" s="3">
        <v>0</v>
      </c>
      <c r="D2172" s="3">
        <f t="shared" si="188"/>
        <v>119.76219954000003</v>
      </c>
      <c r="E2172" s="3">
        <f t="shared" si="183"/>
        <v>125.56168764000003</v>
      </c>
      <c r="F2172" s="3"/>
      <c r="G2172" t="str">
        <f t="shared" si="184"/>
        <v>HOLD</v>
      </c>
      <c r="H2172" s="5">
        <f t="shared" si="185"/>
        <v>27685.562256500634</v>
      </c>
      <c r="I2172" s="2">
        <f>IF(G2172="SELL",0,IF(G2172="BUY",ROUNDDOWN((H2171-Parameters!$B$3)/B2172,0),IF(I2171=0,0,I2171+ROUNDDOWN((H2171+I2171*C2172)/B2172,0))))</f>
        <v>0</v>
      </c>
      <c r="K2172" s="5">
        <f t="shared" si="186"/>
        <v>106.71200299999992</v>
      </c>
      <c r="L2172" s="10">
        <f t="shared" si="187"/>
        <v>244</v>
      </c>
    </row>
    <row r="2173" spans="1:12" x14ac:dyDescent="0.25">
      <c r="A2173" s="1">
        <v>37138</v>
      </c>
      <c r="B2173" s="3">
        <v>113.41999800000001</v>
      </c>
      <c r="C2173" s="3">
        <v>0</v>
      </c>
      <c r="D2173" s="3">
        <f t="shared" si="188"/>
        <v>119.57359954000002</v>
      </c>
      <c r="E2173" s="3">
        <f t="shared" si="183"/>
        <v>125.43097513000002</v>
      </c>
      <c r="F2173" s="3"/>
      <c r="G2173" t="str">
        <f t="shared" si="184"/>
        <v>HOLD</v>
      </c>
      <c r="H2173" s="5">
        <f t="shared" si="185"/>
        <v>27685.562256500634</v>
      </c>
      <c r="I2173" s="2">
        <f>IF(G2173="SELL",0,IF(G2173="BUY",ROUNDDOWN((H2172-Parameters!$B$3)/B2173,0),IF(I2172=0,0,I2172+ROUNDDOWN((H2172+I2172*C2173)/B2173,0))))</f>
        <v>0</v>
      </c>
      <c r="K2173" s="5">
        <f t="shared" si="186"/>
        <v>106.71200299999992</v>
      </c>
      <c r="L2173" s="10">
        <f t="shared" si="187"/>
        <v>244</v>
      </c>
    </row>
    <row r="2174" spans="1:12" x14ac:dyDescent="0.25">
      <c r="A2174" s="1">
        <v>37139</v>
      </c>
      <c r="B2174" s="3">
        <v>113.699997</v>
      </c>
      <c r="C2174" s="3">
        <v>0</v>
      </c>
      <c r="D2174" s="3">
        <f t="shared" si="188"/>
        <v>119.41319946000002</v>
      </c>
      <c r="E2174" s="3">
        <f t="shared" si="183"/>
        <v>125.31260011500002</v>
      </c>
      <c r="F2174" s="3"/>
      <c r="G2174" t="str">
        <f t="shared" si="184"/>
        <v>HOLD</v>
      </c>
      <c r="H2174" s="5">
        <f t="shared" si="185"/>
        <v>27685.562256500634</v>
      </c>
      <c r="I2174" s="2">
        <f>IF(G2174="SELL",0,IF(G2174="BUY",ROUNDDOWN((H2173-Parameters!$B$3)/B2174,0),IF(I2173=0,0,I2173+ROUNDDOWN((H2173+I2173*C2174)/B2174,0))))</f>
        <v>0</v>
      </c>
      <c r="K2174" s="5">
        <f t="shared" si="186"/>
        <v>106.71200299999992</v>
      </c>
      <c r="L2174" s="10">
        <f t="shared" si="187"/>
        <v>244</v>
      </c>
    </row>
    <row r="2175" spans="1:12" x14ac:dyDescent="0.25">
      <c r="A2175" s="1">
        <v>37140</v>
      </c>
      <c r="B2175" s="3">
        <v>110.769997</v>
      </c>
      <c r="C2175" s="3">
        <v>0</v>
      </c>
      <c r="D2175" s="3">
        <f t="shared" si="188"/>
        <v>119.19759934000001</v>
      </c>
      <c r="E2175" s="3">
        <f t="shared" si="183"/>
        <v>125.18324713000004</v>
      </c>
      <c r="F2175" s="3"/>
      <c r="G2175" t="str">
        <f t="shared" si="184"/>
        <v>HOLD</v>
      </c>
      <c r="H2175" s="5">
        <f t="shared" si="185"/>
        <v>27685.562256500634</v>
      </c>
      <c r="I2175" s="2">
        <f>IF(G2175="SELL",0,IF(G2175="BUY",ROUNDDOWN((H2174-Parameters!$B$3)/B2175,0),IF(I2174=0,0,I2174+ROUNDDOWN((H2174+I2174*C2175)/B2175,0))))</f>
        <v>0</v>
      </c>
      <c r="K2175" s="5">
        <f t="shared" si="186"/>
        <v>106.71200299999992</v>
      </c>
      <c r="L2175" s="10">
        <f t="shared" si="187"/>
        <v>244</v>
      </c>
    </row>
    <row r="2176" spans="1:12" x14ac:dyDescent="0.25">
      <c r="A2176" s="1">
        <v>37141</v>
      </c>
      <c r="B2176" s="3">
        <v>108.720001</v>
      </c>
      <c r="C2176" s="3">
        <v>0</v>
      </c>
      <c r="D2176" s="3">
        <f t="shared" si="188"/>
        <v>118.94239929999998</v>
      </c>
      <c r="E2176" s="3">
        <f t="shared" si="183"/>
        <v>125.05340963500007</v>
      </c>
      <c r="F2176" s="3"/>
      <c r="G2176" t="str">
        <f t="shared" si="184"/>
        <v>HOLD</v>
      </c>
      <c r="H2176" s="5">
        <f t="shared" si="185"/>
        <v>27685.562256500634</v>
      </c>
      <c r="I2176" s="2">
        <f>IF(G2176="SELL",0,IF(G2176="BUY",ROUNDDOWN((H2175-Parameters!$B$3)/B2176,0),IF(I2175=0,0,I2175+ROUNDDOWN((H2175+I2175*C2176)/B2176,0))))</f>
        <v>0</v>
      </c>
      <c r="K2176" s="5">
        <f t="shared" si="186"/>
        <v>106.71200299999992</v>
      </c>
      <c r="L2176" s="10">
        <f t="shared" si="187"/>
        <v>244</v>
      </c>
    </row>
    <row r="2177" spans="1:12" x14ac:dyDescent="0.25">
      <c r="A2177" s="1">
        <v>37144</v>
      </c>
      <c r="B2177" s="3">
        <v>110.050003</v>
      </c>
      <c r="C2177" s="3">
        <v>0</v>
      </c>
      <c r="D2177" s="3">
        <f t="shared" si="188"/>
        <v>118.70039932</v>
      </c>
      <c r="E2177" s="3">
        <f t="shared" si="183"/>
        <v>124.92678465000004</v>
      </c>
      <c r="F2177" s="3"/>
      <c r="G2177" t="str">
        <f t="shared" si="184"/>
        <v>HOLD</v>
      </c>
      <c r="H2177" s="5">
        <f t="shared" si="185"/>
        <v>27685.562256500634</v>
      </c>
      <c r="I2177" s="2">
        <f>IF(G2177="SELL",0,IF(G2177="BUY",ROUNDDOWN((H2176-Parameters!$B$3)/B2177,0),IF(I2176=0,0,I2176+ROUNDDOWN((H2176+I2176*C2177)/B2177,0))))</f>
        <v>0</v>
      </c>
      <c r="K2177" s="5">
        <f t="shared" si="186"/>
        <v>106.71200299999992</v>
      </c>
      <c r="L2177" s="10">
        <f t="shared" si="187"/>
        <v>244</v>
      </c>
    </row>
    <row r="2178" spans="1:12" x14ac:dyDescent="0.25">
      <c r="A2178" s="1">
        <v>37151</v>
      </c>
      <c r="B2178" s="3">
        <v>104.300003</v>
      </c>
      <c r="C2178" s="3">
        <v>0</v>
      </c>
      <c r="D2178" s="3">
        <f t="shared" si="188"/>
        <v>118.33439942</v>
      </c>
      <c r="E2178" s="3">
        <f t="shared" si="183"/>
        <v>124.78758169500006</v>
      </c>
      <c r="F2178" s="3"/>
      <c r="G2178" t="str">
        <f t="shared" si="184"/>
        <v>HOLD</v>
      </c>
      <c r="H2178" s="5">
        <f t="shared" si="185"/>
        <v>27685.562256500634</v>
      </c>
      <c r="I2178" s="2">
        <f>IF(G2178="SELL",0,IF(G2178="BUY",ROUNDDOWN((H2177-Parameters!$B$3)/B2178,0),IF(I2177=0,0,I2177+ROUNDDOWN((H2177+I2177*C2178)/B2178,0))))</f>
        <v>0</v>
      </c>
      <c r="K2178" s="5">
        <f t="shared" si="186"/>
        <v>2.4119999999999209</v>
      </c>
      <c r="L2178" s="10">
        <f t="shared" si="187"/>
        <v>245</v>
      </c>
    </row>
    <row r="2179" spans="1:12" x14ac:dyDescent="0.25">
      <c r="A2179" s="1">
        <v>37152</v>
      </c>
      <c r="B2179" s="3">
        <v>104.050003</v>
      </c>
      <c r="C2179" s="3">
        <v>0</v>
      </c>
      <c r="D2179" s="3">
        <f t="shared" si="188"/>
        <v>117.93279954000002</v>
      </c>
      <c r="E2179" s="3">
        <f t="shared" si="183"/>
        <v>124.63361319000005</v>
      </c>
      <c r="F2179" s="3"/>
      <c r="G2179" t="str">
        <f t="shared" si="184"/>
        <v>HOLD</v>
      </c>
      <c r="H2179" s="5">
        <f t="shared" si="185"/>
        <v>27685.562256500634</v>
      </c>
      <c r="I2179" s="2">
        <f>IF(G2179="SELL",0,IF(G2179="BUY",ROUNDDOWN((H2178-Parameters!$B$3)/B2179,0),IF(I2178=0,0,I2178+ROUNDDOWN((H2178+I2178*C2179)/B2179,0))))</f>
        <v>0</v>
      </c>
      <c r="K2179" s="5">
        <f t="shared" si="186"/>
        <v>2.4119999999999209</v>
      </c>
      <c r="L2179" s="10">
        <f t="shared" si="187"/>
        <v>245</v>
      </c>
    </row>
    <row r="2180" spans="1:12" x14ac:dyDescent="0.25">
      <c r="A2180" s="1">
        <v>37153</v>
      </c>
      <c r="B2180" s="3">
        <v>101.949997</v>
      </c>
      <c r="C2180" s="3">
        <v>0</v>
      </c>
      <c r="D2180" s="3">
        <f t="shared" si="188"/>
        <v>117.48979951999999</v>
      </c>
      <c r="E2180" s="3">
        <f t="shared" si="183"/>
        <v>124.46320715500005</v>
      </c>
      <c r="F2180" s="3"/>
      <c r="G2180" t="str">
        <f t="shared" si="184"/>
        <v>HOLD</v>
      </c>
      <c r="H2180" s="5">
        <f t="shared" si="185"/>
        <v>27685.562256500634</v>
      </c>
      <c r="I2180" s="2">
        <f>IF(G2180="SELL",0,IF(G2180="BUY",ROUNDDOWN((H2179-Parameters!$B$3)/B2180,0),IF(I2179=0,0,I2179+ROUNDDOWN((H2179+I2179*C2180)/B2180,0))))</f>
        <v>0</v>
      </c>
      <c r="K2180" s="5">
        <f t="shared" si="186"/>
        <v>2.4119999999999209</v>
      </c>
      <c r="L2180" s="10">
        <f t="shared" si="187"/>
        <v>245</v>
      </c>
    </row>
    <row r="2181" spans="1:12" x14ac:dyDescent="0.25">
      <c r="A2181" s="1">
        <v>37154</v>
      </c>
      <c r="B2181" s="3">
        <v>98.709998999999996</v>
      </c>
      <c r="C2181" s="3">
        <v>0</v>
      </c>
      <c r="D2181" s="3">
        <f t="shared" si="188"/>
        <v>117.03039949999999</v>
      </c>
      <c r="E2181" s="3">
        <f t="shared" si="183"/>
        <v>124.28831965000006</v>
      </c>
      <c r="F2181" s="3"/>
      <c r="G2181" t="str">
        <f t="shared" si="184"/>
        <v>HOLD</v>
      </c>
      <c r="H2181" s="5">
        <f t="shared" si="185"/>
        <v>27685.562256500634</v>
      </c>
      <c r="I2181" s="2">
        <f>IF(G2181="SELL",0,IF(G2181="BUY",ROUNDDOWN((H2180-Parameters!$B$3)/B2181,0),IF(I2180=0,0,I2180+ROUNDDOWN((H2180+I2180*C2181)/B2181,0))))</f>
        <v>0</v>
      </c>
      <c r="K2181" s="5">
        <f t="shared" si="186"/>
        <v>2.4119999999999209</v>
      </c>
      <c r="L2181" s="10">
        <f t="shared" si="187"/>
        <v>245</v>
      </c>
    </row>
    <row r="2182" spans="1:12" x14ac:dyDescent="0.25">
      <c r="A2182" s="1">
        <v>37155</v>
      </c>
      <c r="B2182" s="3">
        <v>97.279999000000004</v>
      </c>
      <c r="C2182" s="3">
        <v>0.36899999999999999</v>
      </c>
      <c r="D2182" s="3">
        <f t="shared" si="188"/>
        <v>116.59499941999998</v>
      </c>
      <c r="E2182" s="3">
        <f t="shared" si="183"/>
        <v>124.10753214500006</v>
      </c>
      <c r="F2182" s="3"/>
      <c r="G2182" t="str">
        <f t="shared" si="184"/>
        <v>HOLD</v>
      </c>
      <c r="H2182" s="5">
        <f t="shared" si="185"/>
        <v>27685.562256500634</v>
      </c>
      <c r="I2182" s="2">
        <f>IF(G2182="SELL",0,IF(G2182="BUY",ROUNDDOWN((H2181-Parameters!$B$3)/B2182,0),IF(I2181=0,0,I2181+ROUNDDOWN((H2181+I2181*C2182)/B2182,0))))</f>
        <v>0</v>
      </c>
      <c r="K2182" s="5">
        <f t="shared" si="186"/>
        <v>92.816999999999922</v>
      </c>
      <c r="L2182" s="10">
        <f t="shared" si="187"/>
        <v>245</v>
      </c>
    </row>
    <row r="2183" spans="1:12" x14ac:dyDescent="0.25">
      <c r="A2183" s="1">
        <v>37158</v>
      </c>
      <c r="B2183" s="3">
        <v>100.699997</v>
      </c>
      <c r="C2183" s="3">
        <v>0</v>
      </c>
      <c r="D2183" s="3">
        <f t="shared" si="188"/>
        <v>116.21499941999998</v>
      </c>
      <c r="E2183" s="3">
        <f t="shared" si="183"/>
        <v>123.94962611000007</v>
      </c>
      <c r="F2183" s="3"/>
      <c r="G2183" t="str">
        <f t="shared" si="184"/>
        <v>HOLD</v>
      </c>
      <c r="H2183" s="5">
        <f t="shared" si="185"/>
        <v>27685.562256500634</v>
      </c>
      <c r="I2183" s="2">
        <f>IF(G2183="SELL",0,IF(G2183="BUY",ROUNDDOWN((H2182-Parameters!$B$3)/B2183,0),IF(I2182=0,0,I2182+ROUNDDOWN((H2182+I2182*C2183)/B2183,0))))</f>
        <v>0</v>
      </c>
      <c r="K2183" s="5">
        <f t="shared" si="186"/>
        <v>92.816999999999922</v>
      </c>
      <c r="L2183" s="10">
        <f t="shared" si="187"/>
        <v>245</v>
      </c>
    </row>
    <row r="2184" spans="1:12" x14ac:dyDescent="0.25">
      <c r="A2184" s="1">
        <v>37159</v>
      </c>
      <c r="B2184" s="3">
        <v>101.75</v>
      </c>
      <c r="C2184" s="3">
        <v>0</v>
      </c>
      <c r="D2184" s="3">
        <f t="shared" si="188"/>
        <v>115.88479938</v>
      </c>
      <c r="E2184" s="3">
        <f t="shared" si="183"/>
        <v>123.79728259000007</v>
      </c>
      <c r="F2184" s="3"/>
      <c r="G2184" t="str">
        <f t="shared" si="184"/>
        <v>HOLD</v>
      </c>
      <c r="H2184" s="5">
        <f t="shared" si="185"/>
        <v>27685.562256500634</v>
      </c>
      <c r="I2184" s="2">
        <f>IF(G2184="SELL",0,IF(G2184="BUY",ROUNDDOWN((H2183-Parameters!$B$3)/B2184,0),IF(I2183=0,0,I2183+ROUNDDOWN((H2183+I2183*C2184)/B2184,0))))</f>
        <v>0</v>
      </c>
      <c r="K2184" s="5">
        <f t="shared" si="186"/>
        <v>92.816999999999922</v>
      </c>
      <c r="L2184" s="10">
        <f t="shared" si="187"/>
        <v>245</v>
      </c>
    </row>
    <row r="2185" spans="1:12" x14ac:dyDescent="0.25">
      <c r="A2185" s="1">
        <v>37160</v>
      </c>
      <c r="B2185" s="3">
        <v>101.389999</v>
      </c>
      <c r="C2185" s="3">
        <v>0</v>
      </c>
      <c r="D2185" s="3">
        <f t="shared" si="188"/>
        <v>115.54499942000001</v>
      </c>
      <c r="E2185" s="3">
        <f t="shared" si="183"/>
        <v>123.63751406500005</v>
      </c>
      <c r="F2185" s="3"/>
      <c r="G2185" t="str">
        <f t="shared" si="184"/>
        <v>HOLD</v>
      </c>
      <c r="H2185" s="5">
        <f t="shared" si="185"/>
        <v>27685.562256500634</v>
      </c>
      <c r="I2185" s="2">
        <f>IF(G2185="SELL",0,IF(G2185="BUY",ROUNDDOWN((H2184-Parameters!$B$3)/B2185,0),IF(I2184=0,0,I2184+ROUNDDOWN((H2184+I2184*C2185)/B2185,0))))</f>
        <v>0</v>
      </c>
      <c r="K2185" s="5">
        <f t="shared" si="186"/>
        <v>92.816999999999922</v>
      </c>
      <c r="L2185" s="10">
        <f t="shared" si="187"/>
        <v>245</v>
      </c>
    </row>
    <row r="2186" spans="1:12" x14ac:dyDescent="0.25">
      <c r="A2186" s="1">
        <v>37161</v>
      </c>
      <c r="B2186" s="3">
        <v>102.269997</v>
      </c>
      <c r="C2186" s="3">
        <v>0</v>
      </c>
      <c r="D2186" s="3">
        <f t="shared" si="188"/>
        <v>115.16659932</v>
      </c>
      <c r="E2186" s="3">
        <f t="shared" ref="E2186:E2249" si="189">AVERAGE(B1987:B2186)</f>
        <v>123.46027053000003</v>
      </c>
      <c r="F2186" s="3"/>
      <c r="G2186" t="str">
        <f t="shared" si="184"/>
        <v>HOLD</v>
      </c>
      <c r="H2186" s="5">
        <f t="shared" si="185"/>
        <v>27685.562256500634</v>
      </c>
      <c r="I2186" s="2">
        <f>IF(G2186="SELL",0,IF(G2186="BUY",ROUNDDOWN((H2185-Parameters!$B$3)/B2186,0),IF(I2185=0,0,I2185+ROUNDDOWN((H2185+I2185*C2186)/B2186,0))))</f>
        <v>0</v>
      </c>
      <c r="K2186" s="5">
        <f t="shared" si="186"/>
        <v>92.816999999999922</v>
      </c>
      <c r="L2186" s="10">
        <f t="shared" si="187"/>
        <v>245</v>
      </c>
    </row>
    <row r="2187" spans="1:12" x14ac:dyDescent="0.25">
      <c r="A2187" s="1">
        <v>37162</v>
      </c>
      <c r="B2187" s="3">
        <v>104.44000200000001</v>
      </c>
      <c r="C2187" s="3">
        <v>0</v>
      </c>
      <c r="D2187" s="3">
        <f t="shared" si="188"/>
        <v>114.81059940000003</v>
      </c>
      <c r="E2187" s="3">
        <f t="shared" si="189"/>
        <v>123.30489257000004</v>
      </c>
      <c r="F2187" s="3"/>
      <c r="G2187" t="str">
        <f t="shared" si="184"/>
        <v>HOLD</v>
      </c>
      <c r="H2187" s="5">
        <f t="shared" si="185"/>
        <v>27685.562256500634</v>
      </c>
      <c r="I2187" s="2">
        <f>IF(G2187="SELL",0,IF(G2187="BUY",ROUNDDOWN((H2186-Parameters!$B$3)/B2187,0),IF(I2186=0,0,I2186+ROUNDDOWN((H2186+I2186*C2187)/B2187,0))))</f>
        <v>0</v>
      </c>
      <c r="K2187" s="5">
        <f t="shared" si="186"/>
        <v>92.816999999999922</v>
      </c>
      <c r="L2187" s="10">
        <f t="shared" si="187"/>
        <v>245</v>
      </c>
    </row>
    <row r="2188" spans="1:12" x14ac:dyDescent="0.25">
      <c r="A2188" s="1">
        <v>37165</v>
      </c>
      <c r="B2188" s="3">
        <v>104.269997</v>
      </c>
      <c r="C2188" s="3">
        <v>0</v>
      </c>
      <c r="D2188" s="3">
        <f t="shared" si="188"/>
        <v>114.48179936000002</v>
      </c>
      <c r="E2188" s="3">
        <f t="shared" si="189"/>
        <v>123.15796153500003</v>
      </c>
      <c r="F2188" s="3"/>
      <c r="G2188" t="str">
        <f t="shared" ref="G2188:G2251" si="190">IF(OR(AND(D2188&gt;E2188,D2187&gt;E2187),AND(D2188&lt;E2188,D2187&lt;E2187)),"HOLD",IF(AND(D2188&gt;E2188,D2187&lt;E2187),"BUY","SELL"))</f>
        <v>HOLD</v>
      </c>
      <c r="H2188" s="5">
        <f t="shared" ref="H2188:H2251" si="191">IF(G2188="BUY",H2187/(I2188*B2188),IF(G2188="SELL",H2187+I2187*B2188,(H2187+I2187*C2188)-((I2188-I2187)*B2188)))</f>
        <v>27685.562256500634</v>
      </c>
      <c r="I2188" s="2">
        <f>IF(G2188="SELL",0,IF(G2188="BUY",ROUNDDOWN((H2187-Parameters!$B$3)/B2188,0),IF(I2187=0,0,I2187+ROUNDDOWN((H2187+I2187*C2188)/B2188,0))))</f>
        <v>0</v>
      </c>
      <c r="K2188" s="5">
        <f t="shared" ref="K2188:K2251" si="192">K2187+L2187*C2188-((L2188-L2187)*B2188)</f>
        <v>92.816999999999922</v>
      </c>
      <c r="L2188" s="10">
        <f t="shared" ref="L2188:L2251" si="193">L2187+ROUNDDOWN((K2187+C2188*L2187)/B2188,0)</f>
        <v>245</v>
      </c>
    </row>
    <row r="2189" spans="1:12" x14ac:dyDescent="0.25">
      <c r="A2189" s="1">
        <v>37166</v>
      </c>
      <c r="B2189" s="3">
        <v>105.58000199999999</v>
      </c>
      <c r="C2189" s="3">
        <v>0</v>
      </c>
      <c r="D2189" s="3">
        <f t="shared" si="188"/>
        <v>114.15659948000003</v>
      </c>
      <c r="E2189" s="3">
        <f t="shared" si="189"/>
        <v>123.01601802500001</v>
      </c>
      <c r="F2189" s="3"/>
      <c r="G2189" t="str">
        <f t="shared" si="190"/>
        <v>HOLD</v>
      </c>
      <c r="H2189" s="5">
        <f t="shared" si="191"/>
        <v>27685.562256500634</v>
      </c>
      <c r="I2189" s="2">
        <f>IF(G2189="SELL",0,IF(G2189="BUY",ROUNDDOWN((H2188-Parameters!$B$3)/B2189,0),IF(I2188=0,0,I2188+ROUNDDOWN((H2188+I2188*C2189)/B2189,0))))</f>
        <v>0</v>
      </c>
      <c r="K2189" s="5">
        <f t="shared" si="192"/>
        <v>92.816999999999922</v>
      </c>
      <c r="L2189" s="10">
        <f t="shared" si="193"/>
        <v>245</v>
      </c>
    </row>
    <row r="2190" spans="1:12" x14ac:dyDescent="0.25">
      <c r="A2190" s="1">
        <v>37167</v>
      </c>
      <c r="B2190" s="3">
        <v>107.349998</v>
      </c>
      <c r="C2190" s="3">
        <v>0</v>
      </c>
      <c r="D2190" s="3">
        <f t="shared" si="188"/>
        <v>113.88339940000002</v>
      </c>
      <c r="E2190" s="3">
        <f t="shared" si="189"/>
        <v>122.85964301500002</v>
      </c>
      <c r="F2190" s="3"/>
      <c r="G2190" t="str">
        <f t="shared" si="190"/>
        <v>HOLD</v>
      </c>
      <c r="H2190" s="5">
        <f t="shared" si="191"/>
        <v>27685.562256500634</v>
      </c>
      <c r="I2190" s="2">
        <f>IF(G2190="SELL",0,IF(G2190="BUY",ROUNDDOWN((H2189-Parameters!$B$3)/B2190,0),IF(I2189=0,0,I2189+ROUNDDOWN((H2189+I2189*C2190)/B2190,0))))</f>
        <v>0</v>
      </c>
      <c r="K2190" s="5">
        <f t="shared" si="192"/>
        <v>92.816999999999922</v>
      </c>
      <c r="L2190" s="10">
        <f t="shared" si="193"/>
        <v>245</v>
      </c>
    </row>
    <row r="2191" spans="1:12" x14ac:dyDescent="0.25">
      <c r="A2191" s="1">
        <v>37168</v>
      </c>
      <c r="B2191" s="3">
        <v>107.44000200000001</v>
      </c>
      <c r="C2191" s="3">
        <v>0</v>
      </c>
      <c r="D2191" s="3">
        <f t="shared" si="188"/>
        <v>113.59079944000003</v>
      </c>
      <c r="E2191" s="3">
        <f t="shared" si="189"/>
        <v>122.70668700500002</v>
      </c>
      <c r="F2191" s="3"/>
      <c r="G2191" t="str">
        <f t="shared" si="190"/>
        <v>HOLD</v>
      </c>
      <c r="H2191" s="5">
        <f t="shared" si="191"/>
        <v>27685.562256500634</v>
      </c>
      <c r="I2191" s="2">
        <f>IF(G2191="SELL",0,IF(G2191="BUY",ROUNDDOWN((H2190-Parameters!$B$3)/B2191,0),IF(I2190=0,0,I2190+ROUNDDOWN((H2190+I2190*C2191)/B2191,0))))</f>
        <v>0</v>
      </c>
      <c r="K2191" s="5">
        <f t="shared" si="192"/>
        <v>92.816999999999922</v>
      </c>
      <c r="L2191" s="10">
        <f t="shared" si="193"/>
        <v>245</v>
      </c>
    </row>
    <row r="2192" spans="1:12" x14ac:dyDescent="0.25">
      <c r="A2192" s="1">
        <v>37169</v>
      </c>
      <c r="B2192" s="3">
        <v>107.230003</v>
      </c>
      <c r="C2192" s="3">
        <v>0</v>
      </c>
      <c r="D2192" s="3">
        <f t="shared" si="188"/>
        <v>113.30859958000002</v>
      </c>
      <c r="E2192" s="3">
        <f t="shared" si="189"/>
        <v>122.56213405000003</v>
      </c>
      <c r="F2192" s="3"/>
      <c r="G2192" t="str">
        <f t="shared" si="190"/>
        <v>HOLD</v>
      </c>
      <c r="H2192" s="5">
        <f t="shared" si="191"/>
        <v>27685.562256500634</v>
      </c>
      <c r="I2192" s="2">
        <f>IF(G2192="SELL",0,IF(G2192="BUY",ROUNDDOWN((H2191-Parameters!$B$3)/B2192,0),IF(I2191=0,0,I2191+ROUNDDOWN((H2191+I2191*C2192)/B2192,0))))</f>
        <v>0</v>
      </c>
      <c r="K2192" s="5">
        <f t="shared" si="192"/>
        <v>92.816999999999922</v>
      </c>
      <c r="L2192" s="10">
        <f t="shared" si="193"/>
        <v>245</v>
      </c>
    </row>
    <row r="2193" spans="1:12" x14ac:dyDescent="0.25">
      <c r="A2193" s="1">
        <v>37172</v>
      </c>
      <c r="B2193" s="3">
        <v>106.529999</v>
      </c>
      <c r="C2193" s="3">
        <v>0</v>
      </c>
      <c r="D2193" s="3">
        <f t="shared" si="188"/>
        <v>113.06019962000002</v>
      </c>
      <c r="E2193" s="3">
        <f t="shared" si="189"/>
        <v>122.42275302500002</v>
      </c>
      <c r="F2193" s="3"/>
      <c r="G2193" t="str">
        <f t="shared" si="190"/>
        <v>HOLD</v>
      </c>
      <c r="H2193" s="5">
        <f t="shared" si="191"/>
        <v>27685.562256500634</v>
      </c>
      <c r="I2193" s="2">
        <f>IF(G2193="SELL",0,IF(G2193="BUY",ROUNDDOWN((H2192-Parameters!$B$3)/B2193,0),IF(I2192=0,0,I2192+ROUNDDOWN((H2192+I2192*C2193)/B2193,0))))</f>
        <v>0</v>
      </c>
      <c r="K2193" s="5">
        <f t="shared" si="192"/>
        <v>92.816999999999922</v>
      </c>
      <c r="L2193" s="10">
        <f t="shared" si="193"/>
        <v>245</v>
      </c>
    </row>
    <row r="2194" spans="1:12" x14ac:dyDescent="0.25">
      <c r="A2194" s="1">
        <v>37173</v>
      </c>
      <c r="B2194" s="3">
        <v>105.959999</v>
      </c>
      <c r="C2194" s="3">
        <v>0</v>
      </c>
      <c r="D2194" s="3">
        <f t="shared" si="188"/>
        <v>112.82339954000001</v>
      </c>
      <c r="E2194" s="3">
        <f t="shared" si="189"/>
        <v>122.2977095</v>
      </c>
      <c r="F2194" s="3"/>
      <c r="G2194" t="str">
        <f t="shared" si="190"/>
        <v>HOLD</v>
      </c>
      <c r="H2194" s="5">
        <f t="shared" si="191"/>
        <v>27685.562256500634</v>
      </c>
      <c r="I2194" s="2">
        <f>IF(G2194="SELL",0,IF(G2194="BUY",ROUNDDOWN((H2193-Parameters!$B$3)/B2194,0),IF(I2193=0,0,I2193+ROUNDDOWN((H2193+I2193*C2194)/B2194,0))))</f>
        <v>0</v>
      </c>
      <c r="K2194" s="5">
        <f t="shared" si="192"/>
        <v>92.816999999999922</v>
      </c>
      <c r="L2194" s="10">
        <f t="shared" si="193"/>
        <v>245</v>
      </c>
    </row>
    <row r="2195" spans="1:12" x14ac:dyDescent="0.25">
      <c r="A2195" s="1">
        <v>37174</v>
      </c>
      <c r="B2195" s="3">
        <v>108.32</v>
      </c>
      <c r="C2195" s="3">
        <v>0</v>
      </c>
      <c r="D2195" s="3">
        <f t="shared" si="188"/>
        <v>112.60779958000001</v>
      </c>
      <c r="E2195" s="3">
        <f t="shared" si="189"/>
        <v>122.17571597999999</v>
      </c>
      <c r="F2195" s="3"/>
      <c r="G2195" t="str">
        <f t="shared" si="190"/>
        <v>HOLD</v>
      </c>
      <c r="H2195" s="5">
        <f t="shared" si="191"/>
        <v>27685.562256500634</v>
      </c>
      <c r="I2195" s="2">
        <f>IF(G2195="SELL",0,IF(G2195="BUY",ROUNDDOWN((H2194-Parameters!$B$3)/B2195,0),IF(I2194=0,0,I2194+ROUNDDOWN((H2194+I2194*C2195)/B2195,0))))</f>
        <v>0</v>
      </c>
      <c r="K2195" s="5">
        <f t="shared" si="192"/>
        <v>92.816999999999922</v>
      </c>
      <c r="L2195" s="10">
        <f t="shared" si="193"/>
        <v>245</v>
      </c>
    </row>
    <row r="2196" spans="1:12" x14ac:dyDescent="0.25">
      <c r="A2196" s="1">
        <v>37175</v>
      </c>
      <c r="B2196" s="3">
        <v>110</v>
      </c>
      <c r="C2196" s="3">
        <v>0</v>
      </c>
      <c r="D2196" s="3">
        <f t="shared" si="188"/>
        <v>112.40079962</v>
      </c>
      <c r="E2196" s="3">
        <f t="shared" si="189"/>
        <v>122.07563800999998</v>
      </c>
      <c r="F2196" s="3"/>
      <c r="G2196" t="str">
        <f t="shared" si="190"/>
        <v>HOLD</v>
      </c>
      <c r="H2196" s="5">
        <f t="shared" si="191"/>
        <v>27685.562256500634</v>
      </c>
      <c r="I2196" s="2">
        <f>IF(G2196="SELL",0,IF(G2196="BUY",ROUNDDOWN((H2195-Parameters!$B$3)/B2196,0),IF(I2195=0,0,I2195+ROUNDDOWN((H2195+I2195*C2196)/B2196,0))))</f>
        <v>0</v>
      </c>
      <c r="K2196" s="5">
        <f t="shared" si="192"/>
        <v>92.816999999999922</v>
      </c>
      <c r="L2196" s="10">
        <f t="shared" si="193"/>
        <v>245</v>
      </c>
    </row>
    <row r="2197" spans="1:12" x14ac:dyDescent="0.25">
      <c r="A2197" s="1">
        <v>37176</v>
      </c>
      <c r="B2197" s="3">
        <v>109.5</v>
      </c>
      <c r="C2197" s="3">
        <v>0</v>
      </c>
      <c r="D2197" s="3">
        <f t="shared" si="188"/>
        <v>112.17459966</v>
      </c>
      <c r="E2197" s="3">
        <f t="shared" si="189"/>
        <v>121.99188800999998</v>
      </c>
      <c r="F2197" s="3"/>
      <c r="G2197" t="str">
        <f t="shared" si="190"/>
        <v>HOLD</v>
      </c>
      <c r="H2197" s="5">
        <f t="shared" si="191"/>
        <v>27685.562256500634</v>
      </c>
      <c r="I2197" s="2">
        <f>IF(G2197="SELL",0,IF(G2197="BUY",ROUNDDOWN((H2196-Parameters!$B$3)/B2197,0),IF(I2196=0,0,I2196+ROUNDDOWN((H2196+I2196*C2197)/B2197,0))))</f>
        <v>0</v>
      </c>
      <c r="K2197" s="5">
        <f t="shared" si="192"/>
        <v>92.816999999999922</v>
      </c>
      <c r="L2197" s="10">
        <f t="shared" si="193"/>
        <v>245</v>
      </c>
    </row>
    <row r="2198" spans="1:12" x14ac:dyDescent="0.25">
      <c r="A2198" s="1">
        <v>37179</v>
      </c>
      <c r="B2198" s="3">
        <v>109.300003</v>
      </c>
      <c r="C2198" s="3">
        <v>0</v>
      </c>
      <c r="D2198" s="3">
        <f t="shared" si="188"/>
        <v>111.94359976</v>
      </c>
      <c r="E2198" s="3">
        <f t="shared" si="189"/>
        <v>121.90276302499997</v>
      </c>
      <c r="F2198" s="3"/>
      <c r="G2198" t="str">
        <f t="shared" si="190"/>
        <v>HOLD</v>
      </c>
      <c r="H2198" s="5">
        <f t="shared" si="191"/>
        <v>27685.562256500634</v>
      </c>
      <c r="I2198" s="2">
        <f>IF(G2198="SELL",0,IF(G2198="BUY",ROUNDDOWN((H2197-Parameters!$B$3)/B2198,0),IF(I2197=0,0,I2197+ROUNDDOWN((H2197+I2197*C2198)/B2198,0))))</f>
        <v>0</v>
      </c>
      <c r="K2198" s="5">
        <f t="shared" si="192"/>
        <v>92.816999999999922</v>
      </c>
      <c r="L2198" s="10">
        <f t="shared" si="193"/>
        <v>245</v>
      </c>
    </row>
    <row r="2199" spans="1:12" x14ac:dyDescent="0.25">
      <c r="A2199" s="1">
        <v>37180</v>
      </c>
      <c r="B2199" s="3">
        <v>109.989998</v>
      </c>
      <c r="C2199" s="3">
        <v>0</v>
      </c>
      <c r="D2199" s="3">
        <f t="shared" si="188"/>
        <v>111.71639976</v>
      </c>
      <c r="E2199" s="3">
        <f t="shared" si="189"/>
        <v>121.79802551499998</v>
      </c>
      <c r="F2199" s="3"/>
      <c r="G2199" t="str">
        <f t="shared" si="190"/>
        <v>HOLD</v>
      </c>
      <c r="H2199" s="5">
        <f t="shared" si="191"/>
        <v>27685.562256500634</v>
      </c>
      <c r="I2199" s="2">
        <f>IF(G2199="SELL",0,IF(G2199="BUY",ROUNDDOWN((H2198-Parameters!$B$3)/B2199,0),IF(I2198=0,0,I2198+ROUNDDOWN((H2198+I2198*C2199)/B2199,0))))</f>
        <v>0</v>
      </c>
      <c r="K2199" s="5">
        <f t="shared" si="192"/>
        <v>92.816999999999922</v>
      </c>
      <c r="L2199" s="10">
        <f t="shared" si="193"/>
        <v>245</v>
      </c>
    </row>
    <row r="2200" spans="1:12" x14ac:dyDescent="0.25">
      <c r="A2200" s="1">
        <v>37181</v>
      </c>
      <c r="B2200" s="3">
        <v>107.650002</v>
      </c>
      <c r="C2200" s="3">
        <v>0</v>
      </c>
      <c r="D2200" s="3">
        <f t="shared" si="188"/>
        <v>111.42719978</v>
      </c>
      <c r="E2200" s="3">
        <f t="shared" si="189"/>
        <v>121.67455700499997</v>
      </c>
      <c r="F2200" s="3"/>
      <c r="G2200" t="str">
        <f t="shared" si="190"/>
        <v>HOLD</v>
      </c>
      <c r="H2200" s="5">
        <f t="shared" si="191"/>
        <v>27685.562256500634</v>
      </c>
      <c r="I2200" s="2">
        <f>IF(G2200="SELL",0,IF(G2200="BUY",ROUNDDOWN((H2199-Parameters!$B$3)/B2200,0),IF(I2199=0,0,I2199+ROUNDDOWN((H2199+I2199*C2200)/B2200,0))))</f>
        <v>0</v>
      </c>
      <c r="K2200" s="5">
        <f t="shared" si="192"/>
        <v>92.816999999999922</v>
      </c>
      <c r="L2200" s="10">
        <f t="shared" si="193"/>
        <v>245</v>
      </c>
    </row>
    <row r="2201" spans="1:12" x14ac:dyDescent="0.25">
      <c r="A2201" s="1">
        <v>37182</v>
      </c>
      <c r="B2201" s="3">
        <v>107.41999800000001</v>
      </c>
      <c r="C2201" s="3">
        <v>0</v>
      </c>
      <c r="D2201" s="3">
        <f t="shared" si="188"/>
        <v>111.12339971999998</v>
      </c>
      <c r="E2201" s="3">
        <f t="shared" si="189"/>
        <v>121.54509449499997</v>
      </c>
      <c r="F2201" s="3"/>
      <c r="G2201" t="str">
        <f t="shared" si="190"/>
        <v>HOLD</v>
      </c>
      <c r="H2201" s="5">
        <f t="shared" si="191"/>
        <v>27685.562256500634</v>
      </c>
      <c r="I2201" s="2">
        <f>IF(G2201="SELL",0,IF(G2201="BUY",ROUNDDOWN((H2200-Parameters!$B$3)/B2201,0),IF(I2200=0,0,I2200+ROUNDDOWN((H2200+I2200*C2201)/B2201,0))))</f>
        <v>0</v>
      </c>
      <c r="K2201" s="5">
        <f t="shared" si="192"/>
        <v>92.816999999999922</v>
      </c>
      <c r="L2201" s="10">
        <f t="shared" si="193"/>
        <v>245</v>
      </c>
    </row>
    <row r="2202" spans="1:12" x14ac:dyDescent="0.25">
      <c r="A2202" s="1">
        <v>37183</v>
      </c>
      <c r="B2202" s="3">
        <v>107.349998</v>
      </c>
      <c r="C2202" s="3">
        <v>0</v>
      </c>
      <c r="D2202" s="3">
        <f t="shared" si="188"/>
        <v>110.83159963999998</v>
      </c>
      <c r="E2202" s="3">
        <f t="shared" si="189"/>
        <v>121.41325096499999</v>
      </c>
      <c r="F2202" s="3"/>
      <c r="G2202" t="str">
        <f t="shared" si="190"/>
        <v>HOLD</v>
      </c>
      <c r="H2202" s="5">
        <f t="shared" si="191"/>
        <v>27685.562256500634</v>
      </c>
      <c r="I2202" s="2">
        <f>IF(G2202="SELL",0,IF(G2202="BUY",ROUNDDOWN((H2201-Parameters!$B$3)/B2202,0),IF(I2201=0,0,I2201+ROUNDDOWN((H2201+I2201*C2202)/B2202,0))))</f>
        <v>0</v>
      </c>
      <c r="K2202" s="5">
        <f t="shared" si="192"/>
        <v>92.816999999999922</v>
      </c>
      <c r="L2202" s="10">
        <f t="shared" si="193"/>
        <v>245</v>
      </c>
    </row>
    <row r="2203" spans="1:12" x14ac:dyDescent="0.25">
      <c r="A2203" s="1">
        <v>37186</v>
      </c>
      <c r="B2203" s="3">
        <v>109.470001</v>
      </c>
      <c r="C2203" s="3">
        <v>0</v>
      </c>
      <c r="D2203" s="3">
        <f t="shared" si="188"/>
        <v>110.61499959999999</v>
      </c>
      <c r="E2203" s="3">
        <f t="shared" si="189"/>
        <v>121.30466346999999</v>
      </c>
      <c r="F2203" s="3"/>
      <c r="G2203" t="str">
        <f t="shared" si="190"/>
        <v>HOLD</v>
      </c>
      <c r="H2203" s="5">
        <f t="shared" si="191"/>
        <v>27685.562256500634</v>
      </c>
      <c r="I2203" s="2">
        <f>IF(G2203="SELL",0,IF(G2203="BUY",ROUNDDOWN((H2202-Parameters!$B$3)/B2203,0),IF(I2202=0,0,I2202+ROUNDDOWN((H2202+I2202*C2203)/B2203,0))))</f>
        <v>0</v>
      </c>
      <c r="K2203" s="5">
        <f t="shared" si="192"/>
        <v>92.816999999999922</v>
      </c>
      <c r="L2203" s="10">
        <f t="shared" si="193"/>
        <v>245</v>
      </c>
    </row>
    <row r="2204" spans="1:12" x14ac:dyDescent="0.25">
      <c r="A2204" s="1">
        <v>37187</v>
      </c>
      <c r="B2204" s="3">
        <v>108.910004</v>
      </c>
      <c r="C2204" s="3">
        <v>0</v>
      </c>
      <c r="D2204" s="3">
        <f t="shared" si="188"/>
        <v>110.37779973999999</v>
      </c>
      <c r="E2204" s="3">
        <f t="shared" si="189"/>
        <v>121.20515099000001</v>
      </c>
      <c r="F2204" s="3"/>
      <c r="G2204" t="str">
        <f t="shared" si="190"/>
        <v>HOLD</v>
      </c>
      <c r="H2204" s="5">
        <f t="shared" si="191"/>
        <v>27685.562256500634</v>
      </c>
      <c r="I2204" s="2">
        <f>IF(G2204="SELL",0,IF(G2204="BUY",ROUNDDOWN((H2203-Parameters!$B$3)/B2204,0),IF(I2203=0,0,I2203+ROUNDDOWN((H2203+I2203*C2204)/B2204,0))))</f>
        <v>0</v>
      </c>
      <c r="K2204" s="5">
        <f t="shared" si="192"/>
        <v>92.816999999999922</v>
      </c>
      <c r="L2204" s="10">
        <f t="shared" si="193"/>
        <v>245</v>
      </c>
    </row>
    <row r="2205" spans="1:12" x14ac:dyDescent="0.25">
      <c r="A2205" s="1">
        <v>37188</v>
      </c>
      <c r="B2205" s="3">
        <v>108.620003</v>
      </c>
      <c r="C2205" s="3">
        <v>0</v>
      </c>
      <c r="D2205" s="3">
        <f t="shared" si="188"/>
        <v>110.17959982000001</v>
      </c>
      <c r="E2205" s="3">
        <f t="shared" si="189"/>
        <v>121.073251005</v>
      </c>
      <c r="F2205" s="3"/>
      <c r="G2205" t="str">
        <f t="shared" si="190"/>
        <v>HOLD</v>
      </c>
      <c r="H2205" s="5">
        <f t="shared" si="191"/>
        <v>27685.562256500634</v>
      </c>
      <c r="I2205" s="2">
        <f>IF(G2205="SELL",0,IF(G2205="BUY",ROUNDDOWN((H2204-Parameters!$B$3)/B2205,0),IF(I2204=0,0,I2204+ROUNDDOWN((H2204+I2204*C2205)/B2205,0))))</f>
        <v>0</v>
      </c>
      <c r="K2205" s="5">
        <f t="shared" si="192"/>
        <v>92.816999999999922</v>
      </c>
      <c r="L2205" s="10">
        <f t="shared" si="193"/>
        <v>245</v>
      </c>
    </row>
    <row r="2206" spans="1:12" x14ac:dyDescent="0.25">
      <c r="A2206" s="1">
        <v>37189</v>
      </c>
      <c r="B2206" s="3">
        <v>110.57</v>
      </c>
      <c r="C2206" s="3">
        <v>0</v>
      </c>
      <c r="D2206" s="3">
        <f t="shared" si="188"/>
        <v>110.01339987999999</v>
      </c>
      <c r="E2206" s="3">
        <f t="shared" si="189"/>
        <v>120.95836701</v>
      </c>
      <c r="F2206" s="3"/>
      <c r="G2206" t="str">
        <f t="shared" si="190"/>
        <v>HOLD</v>
      </c>
      <c r="H2206" s="5">
        <f t="shared" si="191"/>
        <v>27685.562256500634</v>
      </c>
      <c r="I2206" s="2">
        <f>IF(G2206="SELL",0,IF(G2206="BUY",ROUNDDOWN((H2205-Parameters!$B$3)/B2206,0),IF(I2205=0,0,I2205+ROUNDDOWN((H2205+I2205*C2206)/B2206,0))))</f>
        <v>0</v>
      </c>
      <c r="K2206" s="5">
        <f t="shared" si="192"/>
        <v>92.816999999999922</v>
      </c>
      <c r="L2206" s="10">
        <f t="shared" si="193"/>
        <v>245</v>
      </c>
    </row>
    <row r="2207" spans="1:12" x14ac:dyDescent="0.25">
      <c r="A2207" s="1">
        <v>37190</v>
      </c>
      <c r="B2207" s="3">
        <v>110.32</v>
      </c>
      <c r="C2207" s="3">
        <v>0</v>
      </c>
      <c r="D2207" s="3">
        <f t="shared" si="188"/>
        <v>109.83399986000001</v>
      </c>
      <c r="E2207" s="3">
        <f t="shared" si="189"/>
        <v>120.86402950999999</v>
      </c>
      <c r="F2207" s="3"/>
      <c r="G2207" t="str">
        <f t="shared" si="190"/>
        <v>HOLD</v>
      </c>
      <c r="H2207" s="5">
        <f t="shared" si="191"/>
        <v>27685.562256500634</v>
      </c>
      <c r="I2207" s="2">
        <f>IF(G2207="SELL",0,IF(G2207="BUY",ROUNDDOWN((H2206-Parameters!$B$3)/B2207,0),IF(I2206=0,0,I2206+ROUNDDOWN((H2206+I2206*C2207)/B2207,0))))</f>
        <v>0</v>
      </c>
      <c r="K2207" s="5">
        <f t="shared" si="192"/>
        <v>92.816999999999922</v>
      </c>
      <c r="L2207" s="10">
        <f t="shared" si="193"/>
        <v>245</v>
      </c>
    </row>
    <row r="2208" spans="1:12" x14ac:dyDescent="0.25">
      <c r="A2208" s="1">
        <v>37193</v>
      </c>
      <c r="B2208" s="3">
        <v>107.449997</v>
      </c>
      <c r="C2208" s="3">
        <v>0</v>
      </c>
      <c r="D2208" s="3">
        <f t="shared" si="188"/>
        <v>109.59659979999998</v>
      </c>
      <c r="E2208" s="3">
        <f t="shared" si="189"/>
        <v>120.75034199500001</v>
      </c>
      <c r="F2208" s="3"/>
      <c r="G2208" t="str">
        <f t="shared" si="190"/>
        <v>HOLD</v>
      </c>
      <c r="H2208" s="5">
        <f t="shared" si="191"/>
        <v>27685.562256500634</v>
      </c>
      <c r="I2208" s="2">
        <f>IF(G2208="SELL",0,IF(G2208="BUY",ROUNDDOWN((H2207-Parameters!$B$3)/B2208,0),IF(I2207=0,0,I2207+ROUNDDOWN((H2207+I2207*C2208)/B2208,0))))</f>
        <v>0</v>
      </c>
      <c r="K2208" s="5">
        <f t="shared" si="192"/>
        <v>92.816999999999922</v>
      </c>
      <c r="L2208" s="10">
        <f t="shared" si="193"/>
        <v>245</v>
      </c>
    </row>
    <row r="2209" spans="1:12" x14ac:dyDescent="0.25">
      <c r="A2209" s="1">
        <v>37194</v>
      </c>
      <c r="B2209" s="3">
        <v>106.160004</v>
      </c>
      <c r="C2209" s="3">
        <v>0</v>
      </c>
      <c r="D2209" s="3">
        <f t="shared" si="188"/>
        <v>109.33439994</v>
      </c>
      <c r="E2209" s="3">
        <f t="shared" si="189"/>
        <v>120.63192349500002</v>
      </c>
      <c r="F2209" s="3"/>
      <c r="G2209" t="str">
        <f t="shared" si="190"/>
        <v>HOLD</v>
      </c>
      <c r="H2209" s="5">
        <f t="shared" si="191"/>
        <v>27685.562256500634</v>
      </c>
      <c r="I2209" s="2">
        <f>IF(G2209="SELL",0,IF(G2209="BUY",ROUNDDOWN((H2208-Parameters!$B$3)/B2209,0),IF(I2208=0,0,I2208+ROUNDDOWN((H2208+I2208*C2209)/B2209,0))))</f>
        <v>0</v>
      </c>
      <c r="K2209" s="5">
        <f t="shared" si="192"/>
        <v>92.816999999999922</v>
      </c>
      <c r="L2209" s="10">
        <f t="shared" si="193"/>
        <v>245</v>
      </c>
    </row>
    <row r="2210" spans="1:12" x14ac:dyDescent="0.25">
      <c r="A2210" s="1">
        <v>37195</v>
      </c>
      <c r="B2210" s="3">
        <v>105.800003</v>
      </c>
      <c r="C2210" s="3">
        <v>0</v>
      </c>
      <c r="D2210" s="3">
        <f t="shared" si="188"/>
        <v>109.08560004</v>
      </c>
      <c r="E2210" s="3">
        <f t="shared" si="189"/>
        <v>120.50029851000004</v>
      </c>
      <c r="F2210" s="3"/>
      <c r="G2210" t="str">
        <f t="shared" si="190"/>
        <v>HOLD</v>
      </c>
      <c r="H2210" s="5">
        <f t="shared" si="191"/>
        <v>27685.562256500634</v>
      </c>
      <c r="I2210" s="2">
        <f>IF(G2210="SELL",0,IF(G2210="BUY",ROUNDDOWN((H2209-Parameters!$B$3)/B2210,0),IF(I2209=0,0,I2209+ROUNDDOWN((H2209+I2209*C2210)/B2210,0))))</f>
        <v>0</v>
      </c>
      <c r="K2210" s="5">
        <f t="shared" si="192"/>
        <v>92.816999999999922</v>
      </c>
      <c r="L2210" s="10">
        <f t="shared" si="193"/>
        <v>245</v>
      </c>
    </row>
    <row r="2211" spans="1:12" x14ac:dyDescent="0.25">
      <c r="A2211" s="1">
        <v>37196</v>
      </c>
      <c r="B2211" s="3">
        <v>108.510002</v>
      </c>
      <c r="C2211" s="3">
        <v>0</v>
      </c>
      <c r="D2211" s="3">
        <f t="shared" si="188"/>
        <v>108.88280004000001</v>
      </c>
      <c r="E2211" s="3">
        <f t="shared" si="189"/>
        <v>120.38159852000003</v>
      </c>
      <c r="F2211" s="3"/>
      <c r="G2211" t="str">
        <f t="shared" si="190"/>
        <v>HOLD</v>
      </c>
      <c r="H2211" s="5">
        <f t="shared" si="191"/>
        <v>27685.562256500634</v>
      </c>
      <c r="I2211" s="2">
        <f>IF(G2211="SELL",0,IF(G2211="BUY",ROUNDDOWN((H2210-Parameters!$B$3)/B2211,0),IF(I2210=0,0,I2210+ROUNDDOWN((H2210+I2210*C2211)/B2211,0))))</f>
        <v>0</v>
      </c>
      <c r="K2211" s="5">
        <f t="shared" si="192"/>
        <v>92.816999999999922</v>
      </c>
      <c r="L2211" s="10">
        <f t="shared" si="193"/>
        <v>245</v>
      </c>
    </row>
    <row r="2212" spans="1:12" x14ac:dyDescent="0.25">
      <c r="A2212" s="1">
        <v>37197</v>
      </c>
      <c r="B2212" s="3">
        <v>109.25</v>
      </c>
      <c r="C2212" s="3">
        <v>0</v>
      </c>
      <c r="D2212" s="3">
        <f t="shared" si="188"/>
        <v>108.73280004</v>
      </c>
      <c r="E2212" s="3">
        <f t="shared" si="189"/>
        <v>120.26784852000003</v>
      </c>
      <c r="F2212" s="3"/>
      <c r="G2212" t="str">
        <f t="shared" si="190"/>
        <v>HOLD</v>
      </c>
      <c r="H2212" s="5">
        <f t="shared" si="191"/>
        <v>27685.562256500634</v>
      </c>
      <c r="I2212" s="2">
        <f>IF(G2212="SELL",0,IF(G2212="BUY",ROUNDDOWN((H2211-Parameters!$B$3)/B2212,0),IF(I2211=0,0,I2211+ROUNDDOWN((H2211+I2211*C2212)/B2212,0))))</f>
        <v>0</v>
      </c>
      <c r="K2212" s="5">
        <f t="shared" si="192"/>
        <v>92.816999999999922</v>
      </c>
      <c r="L2212" s="10">
        <f t="shared" si="193"/>
        <v>245</v>
      </c>
    </row>
    <row r="2213" spans="1:12" x14ac:dyDescent="0.25">
      <c r="A2213" s="1">
        <v>37200</v>
      </c>
      <c r="B2213" s="3">
        <v>110.68</v>
      </c>
      <c r="C2213" s="3">
        <v>0</v>
      </c>
      <c r="D2213" s="3">
        <f t="shared" si="188"/>
        <v>108.5898</v>
      </c>
      <c r="E2213" s="3">
        <f t="shared" si="189"/>
        <v>120.15703000000002</v>
      </c>
      <c r="F2213" s="3"/>
      <c r="G2213" t="str">
        <f t="shared" si="190"/>
        <v>HOLD</v>
      </c>
      <c r="H2213" s="5">
        <f t="shared" si="191"/>
        <v>27685.562256500634</v>
      </c>
      <c r="I2213" s="2">
        <f>IF(G2213="SELL",0,IF(G2213="BUY",ROUNDDOWN((H2212-Parameters!$B$3)/B2213,0),IF(I2212=0,0,I2212+ROUNDDOWN((H2212+I2212*C2213)/B2213,0))))</f>
        <v>0</v>
      </c>
      <c r="K2213" s="5">
        <f t="shared" si="192"/>
        <v>92.816999999999922</v>
      </c>
      <c r="L2213" s="10">
        <f t="shared" si="193"/>
        <v>245</v>
      </c>
    </row>
    <row r="2214" spans="1:12" x14ac:dyDescent="0.25">
      <c r="A2214" s="1">
        <v>37201</v>
      </c>
      <c r="B2214" s="3">
        <v>112.400002</v>
      </c>
      <c r="C2214" s="3">
        <v>0</v>
      </c>
      <c r="D2214" s="3">
        <f t="shared" si="188"/>
        <v>108.52140003999999</v>
      </c>
      <c r="E2214" s="3">
        <f t="shared" si="189"/>
        <v>120.05176454000001</v>
      </c>
      <c r="F2214" s="3"/>
      <c r="G2214" t="str">
        <f t="shared" si="190"/>
        <v>HOLD</v>
      </c>
      <c r="H2214" s="5">
        <f t="shared" si="191"/>
        <v>27685.562256500634</v>
      </c>
      <c r="I2214" s="2">
        <f>IF(G2214="SELL",0,IF(G2214="BUY",ROUNDDOWN((H2213-Parameters!$B$3)/B2214,0),IF(I2213=0,0,I2213+ROUNDDOWN((H2213+I2213*C2214)/B2214,0))))</f>
        <v>0</v>
      </c>
      <c r="K2214" s="5">
        <f t="shared" si="192"/>
        <v>92.816999999999922</v>
      </c>
      <c r="L2214" s="10">
        <f t="shared" si="193"/>
        <v>245</v>
      </c>
    </row>
    <row r="2215" spans="1:12" x14ac:dyDescent="0.25">
      <c r="A2215" s="1">
        <v>37202</v>
      </c>
      <c r="B2215" s="3">
        <v>112.25</v>
      </c>
      <c r="C2215" s="3">
        <v>0</v>
      </c>
      <c r="D2215" s="3">
        <f t="shared" si="188"/>
        <v>108.4260001</v>
      </c>
      <c r="E2215" s="3">
        <f t="shared" si="189"/>
        <v>119.93910852</v>
      </c>
      <c r="F2215" s="3"/>
      <c r="G2215" t="str">
        <f t="shared" si="190"/>
        <v>HOLD</v>
      </c>
      <c r="H2215" s="5">
        <f t="shared" si="191"/>
        <v>27685.562256500634</v>
      </c>
      <c r="I2215" s="2">
        <f>IF(G2215="SELL",0,IF(G2215="BUY",ROUNDDOWN((H2214-Parameters!$B$3)/B2215,0),IF(I2214=0,0,I2214+ROUNDDOWN((H2214+I2214*C2215)/B2215,0))))</f>
        <v>0</v>
      </c>
      <c r="K2215" s="5">
        <f t="shared" si="192"/>
        <v>92.816999999999922</v>
      </c>
      <c r="L2215" s="10">
        <f t="shared" si="193"/>
        <v>245</v>
      </c>
    </row>
    <row r="2216" spans="1:12" x14ac:dyDescent="0.25">
      <c r="A2216" s="1">
        <v>37203</v>
      </c>
      <c r="B2216" s="3">
        <v>112.599998</v>
      </c>
      <c r="C2216" s="3">
        <v>0</v>
      </c>
      <c r="D2216" s="3">
        <f t="shared" si="188"/>
        <v>108.3460001</v>
      </c>
      <c r="E2216" s="3">
        <f t="shared" si="189"/>
        <v>119.83203054000002</v>
      </c>
      <c r="F2216" s="3"/>
      <c r="G2216" t="str">
        <f t="shared" si="190"/>
        <v>HOLD</v>
      </c>
      <c r="H2216" s="5">
        <f t="shared" si="191"/>
        <v>27685.562256500634</v>
      </c>
      <c r="I2216" s="2">
        <f>IF(G2216="SELL",0,IF(G2216="BUY",ROUNDDOWN((H2215-Parameters!$B$3)/B2216,0),IF(I2215=0,0,I2215+ROUNDDOWN((H2215+I2215*C2216)/B2216,0))))</f>
        <v>0</v>
      </c>
      <c r="K2216" s="5">
        <f t="shared" si="192"/>
        <v>92.816999999999922</v>
      </c>
      <c r="L2216" s="10">
        <f t="shared" si="193"/>
        <v>245</v>
      </c>
    </row>
    <row r="2217" spans="1:12" x14ac:dyDescent="0.25">
      <c r="A2217" s="1">
        <v>37204</v>
      </c>
      <c r="B2217" s="3">
        <v>112.720001</v>
      </c>
      <c r="C2217" s="3">
        <v>0</v>
      </c>
      <c r="D2217" s="3">
        <f t="shared" si="188"/>
        <v>108.22000018</v>
      </c>
      <c r="E2217" s="3">
        <f t="shared" si="189"/>
        <v>119.72109952500001</v>
      </c>
      <c r="F2217" s="3"/>
      <c r="G2217" t="str">
        <f t="shared" si="190"/>
        <v>HOLD</v>
      </c>
      <c r="H2217" s="5">
        <f t="shared" si="191"/>
        <v>27685.562256500634</v>
      </c>
      <c r="I2217" s="2">
        <f>IF(G2217="SELL",0,IF(G2217="BUY",ROUNDDOWN((H2216-Parameters!$B$3)/B2217,0),IF(I2216=0,0,I2216+ROUNDDOWN((H2216+I2216*C2217)/B2217,0))))</f>
        <v>0</v>
      </c>
      <c r="K2217" s="5">
        <f t="shared" si="192"/>
        <v>92.816999999999922</v>
      </c>
      <c r="L2217" s="10">
        <f t="shared" si="193"/>
        <v>245</v>
      </c>
    </row>
    <row r="2218" spans="1:12" x14ac:dyDescent="0.25">
      <c r="A2218" s="1">
        <v>37207</v>
      </c>
      <c r="B2218" s="3">
        <v>112.029999</v>
      </c>
      <c r="C2218" s="3">
        <v>0</v>
      </c>
      <c r="D2218" s="3">
        <f t="shared" si="188"/>
        <v>108.09440020000002</v>
      </c>
      <c r="E2218" s="3">
        <f t="shared" si="189"/>
        <v>119.60140599999998</v>
      </c>
      <c r="F2218" s="3"/>
      <c r="G2218" t="str">
        <f t="shared" si="190"/>
        <v>HOLD</v>
      </c>
      <c r="H2218" s="5">
        <f t="shared" si="191"/>
        <v>27685.562256500634</v>
      </c>
      <c r="I2218" s="2">
        <f>IF(G2218="SELL",0,IF(G2218="BUY",ROUNDDOWN((H2217-Parameters!$B$3)/B2218,0),IF(I2217=0,0,I2217+ROUNDDOWN((H2217+I2217*C2218)/B2218,0))))</f>
        <v>0</v>
      </c>
      <c r="K2218" s="5">
        <f t="shared" si="192"/>
        <v>92.816999999999922</v>
      </c>
      <c r="L2218" s="10">
        <f t="shared" si="193"/>
        <v>245</v>
      </c>
    </row>
    <row r="2219" spans="1:12" x14ac:dyDescent="0.25">
      <c r="A2219" s="1">
        <v>37208</v>
      </c>
      <c r="B2219" s="3">
        <v>114.550003</v>
      </c>
      <c r="C2219" s="3">
        <v>0</v>
      </c>
      <c r="D2219" s="3">
        <f t="shared" si="188"/>
        <v>108.05380022000003</v>
      </c>
      <c r="E2219" s="3">
        <f t="shared" si="189"/>
        <v>119.49228101499999</v>
      </c>
      <c r="F2219" s="3"/>
      <c r="G2219" t="str">
        <f t="shared" si="190"/>
        <v>HOLD</v>
      </c>
      <c r="H2219" s="5">
        <f t="shared" si="191"/>
        <v>27685.562256500634</v>
      </c>
      <c r="I2219" s="2">
        <f>IF(G2219="SELL",0,IF(G2219="BUY",ROUNDDOWN((H2218-Parameters!$B$3)/B2219,0),IF(I2218=0,0,I2218+ROUNDDOWN((H2218+I2218*C2219)/B2219,0))))</f>
        <v>0</v>
      </c>
      <c r="K2219" s="5">
        <f t="shared" si="192"/>
        <v>92.816999999999922</v>
      </c>
      <c r="L2219" s="10">
        <f t="shared" si="193"/>
        <v>245</v>
      </c>
    </row>
    <row r="2220" spans="1:12" x14ac:dyDescent="0.25">
      <c r="A2220" s="1">
        <v>37209</v>
      </c>
      <c r="B2220" s="3">
        <v>114.660004</v>
      </c>
      <c r="C2220" s="3">
        <v>0</v>
      </c>
      <c r="D2220" s="3">
        <f t="shared" si="188"/>
        <v>108.03620028000003</v>
      </c>
      <c r="E2220" s="3">
        <f t="shared" si="189"/>
        <v>119.38542501499998</v>
      </c>
      <c r="F2220" s="3"/>
      <c r="G2220" t="str">
        <f t="shared" si="190"/>
        <v>HOLD</v>
      </c>
      <c r="H2220" s="5">
        <f t="shared" si="191"/>
        <v>27685.562256500634</v>
      </c>
      <c r="I2220" s="2">
        <f>IF(G2220="SELL",0,IF(G2220="BUY",ROUNDDOWN((H2219-Parameters!$B$3)/B2220,0),IF(I2219=0,0,I2219+ROUNDDOWN((H2219+I2219*C2220)/B2220,0))))</f>
        <v>0</v>
      </c>
      <c r="K2220" s="5">
        <f t="shared" si="192"/>
        <v>92.816999999999922</v>
      </c>
      <c r="L2220" s="10">
        <f t="shared" si="193"/>
        <v>245</v>
      </c>
    </row>
    <row r="2221" spans="1:12" x14ac:dyDescent="0.25">
      <c r="A2221" s="1">
        <v>37210</v>
      </c>
      <c r="B2221" s="3">
        <v>114.870003</v>
      </c>
      <c r="C2221" s="3">
        <v>0</v>
      </c>
      <c r="D2221" s="3">
        <f t="shared" si="188"/>
        <v>108.06720034000001</v>
      </c>
      <c r="E2221" s="3">
        <f t="shared" si="189"/>
        <v>119.28040003</v>
      </c>
      <c r="F2221" s="3"/>
      <c r="G2221" t="str">
        <f t="shared" si="190"/>
        <v>HOLD</v>
      </c>
      <c r="H2221" s="5">
        <f t="shared" si="191"/>
        <v>27685.562256500634</v>
      </c>
      <c r="I2221" s="2">
        <f>IF(G2221="SELL",0,IF(G2221="BUY",ROUNDDOWN((H2220-Parameters!$B$3)/B2221,0),IF(I2220=0,0,I2220+ROUNDDOWN((H2220+I2220*C2221)/B2221,0))))</f>
        <v>0</v>
      </c>
      <c r="K2221" s="5">
        <f t="shared" si="192"/>
        <v>92.816999999999922</v>
      </c>
      <c r="L2221" s="10">
        <f t="shared" si="193"/>
        <v>245</v>
      </c>
    </row>
    <row r="2222" spans="1:12" x14ac:dyDescent="0.25">
      <c r="A2222" s="1">
        <v>37211</v>
      </c>
      <c r="B2222" s="3">
        <v>114.360001</v>
      </c>
      <c r="C2222" s="3">
        <v>0</v>
      </c>
      <c r="D2222" s="3">
        <f t="shared" si="188"/>
        <v>108.07140032000002</v>
      </c>
      <c r="E2222" s="3">
        <f t="shared" si="189"/>
        <v>119.16920000499998</v>
      </c>
      <c r="F2222" s="3"/>
      <c r="G2222" t="str">
        <f t="shared" si="190"/>
        <v>HOLD</v>
      </c>
      <c r="H2222" s="5">
        <f t="shared" si="191"/>
        <v>27685.562256500634</v>
      </c>
      <c r="I2222" s="2">
        <f>IF(G2222="SELL",0,IF(G2222="BUY",ROUNDDOWN((H2221-Parameters!$B$3)/B2222,0),IF(I2221=0,0,I2221+ROUNDDOWN((H2221+I2221*C2222)/B2222,0))))</f>
        <v>0</v>
      </c>
      <c r="K2222" s="5">
        <f t="shared" si="192"/>
        <v>92.816999999999922</v>
      </c>
      <c r="L2222" s="10">
        <f t="shared" si="193"/>
        <v>245</v>
      </c>
    </row>
    <row r="2223" spans="1:12" x14ac:dyDescent="0.25">
      <c r="A2223" s="1">
        <v>37214</v>
      </c>
      <c r="B2223" s="3">
        <v>115.769997</v>
      </c>
      <c r="C2223" s="3">
        <v>0</v>
      </c>
      <c r="D2223" s="3">
        <f t="shared" si="188"/>
        <v>108.11840030000002</v>
      </c>
      <c r="E2223" s="3">
        <f t="shared" si="189"/>
        <v>119.05904997499998</v>
      </c>
      <c r="F2223" s="3"/>
      <c r="G2223" t="str">
        <f t="shared" si="190"/>
        <v>HOLD</v>
      </c>
      <c r="H2223" s="5">
        <f t="shared" si="191"/>
        <v>27685.562256500634</v>
      </c>
      <c r="I2223" s="2">
        <f>IF(G2223="SELL",0,IF(G2223="BUY",ROUNDDOWN((H2222-Parameters!$B$3)/B2223,0),IF(I2222=0,0,I2222+ROUNDDOWN((H2222+I2222*C2223)/B2223,0))))</f>
        <v>0</v>
      </c>
      <c r="K2223" s="5">
        <f t="shared" si="192"/>
        <v>92.816999999999922</v>
      </c>
      <c r="L2223" s="10">
        <f t="shared" si="193"/>
        <v>245</v>
      </c>
    </row>
    <row r="2224" spans="1:12" x14ac:dyDescent="0.25">
      <c r="A2224" s="1">
        <v>37215</v>
      </c>
      <c r="B2224" s="3">
        <v>114.800003</v>
      </c>
      <c r="C2224" s="3">
        <v>0</v>
      </c>
      <c r="D2224" s="3">
        <f t="shared" si="188"/>
        <v>108.14040042000002</v>
      </c>
      <c r="E2224" s="3">
        <f t="shared" si="189"/>
        <v>118.94794997</v>
      </c>
      <c r="F2224" s="3"/>
      <c r="G2224" t="str">
        <f t="shared" si="190"/>
        <v>HOLD</v>
      </c>
      <c r="H2224" s="5">
        <f t="shared" si="191"/>
        <v>27685.562256500634</v>
      </c>
      <c r="I2224" s="2">
        <f>IF(G2224="SELL",0,IF(G2224="BUY",ROUNDDOWN((H2223-Parameters!$B$3)/B2224,0),IF(I2223=0,0,I2223+ROUNDDOWN((H2223+I2223*C2224)/B2224,0))))</f>
        <v>0</v>
      </c>
      <c r="K2224" s="5">
        <f t="shared" si="192"/>
        <v>92.816999999999922</v>
      </c>
      <c r="L2224" s="10">
        <f t="shared" si="193"/>
        <v>245</v>
      </c>
    </row>
    <row r="2225" spans="1:12" x14ac:dyDescent="0.25">
      <c r="A2225" s="1">
        <v>37216</v>
      </c>
      <c r="B2225" s="3">
        <v>114.040001</v>
      </c>
      <c r="C2225" s="3">
        <v>0</v>
      </c>
      <c r="D2225" s="3">
        <f t="shared" si="188"/>
        <v>108.20580050000002</v>
      </c>
      <c r="E2225" s="3">
        <f t="shared" si="189"/>
        <v>118.82850001000001</v>
      </c>
      <c r="F2225" s="3"/>
      <c r="G2225" t="str">
        <f t="shared" si="190"/>
        <v>HOLD</v>
      </c>
      <c r="H2225" s="5">
        <f t="shared" si="191"/>
        <v>27685.562256500634</v>
      </c>
      <c r="I2225" s="2">
        <f>IF(G2225="SELL",0,IF(G2225="BUY",ROUNDDOWN((H2224-Parameters!$B$3)/B2225,0),IF(I2224=0,0,I2224+ROUNDDOWN((H2224+I2224*C2225)/B2225,0))))</f>
        <v>0</v>
      </c>
      <c r="K2225" s="5">
        <f t="shared" si="192"/>
        <v>92.816999999999922</v>
      </c>
      <c r="L2225" s="10">
        <f t="shared" si="193"/>
        <v>245</v>
      </c>
    </row>
    <row r="2226" spans="1:12" x14ac:dyDescent="0.25">
      <c r="A2226" s="1">
        <v>37218</v>
      </c>
      <c r="B2226" s="3">
        <v>115.68</v>
      </c>
      <c r="C2226" s="3">
        <v>0</v>
      </c>
      <c r="D2226" s="3">
        <f t="shared" si="188"/>
        <v>108.34500048000001</v>
      </c>
      <c r="E2226" s="3">
        <f t="shared" si="189"/>
        <v>118.73289999499998</v>
      </c>
      <c r="F2226" s="3"/>
      <c r="G2226" t="str">
        <f t="shared" si="190"/>
        <v>HOLD</v>
      </c>
      <c r="H2226" s="5">
        <f t="shared" si="191"/>
        <v>27685.562256500634</v>
      </c>
      <c r="I2226" s="2">
        <f>IF(G2226="SELL",0,IF(G2226="BUY",ROUNDDOWN((H2225-Parameters!$B$3)/B2226,0),IF(I2225=0,0,I2225+ROUNDDOWN((H2225+I2225*C2226)/B2226,0))))</f>
        <v>0</v>
      </c>
      <c r="K2226" s="5">
        <f t="shared" si="192"/>
        <v>92.816999999999922</v>
      </c>
      <c r="L2226" s="10">
        <f t="shared" si="193"/>
        <v>245</v>
      </c>
    </row>
    <row r="2227" spans="1:12" x14ac:dyDescent="0.25">
      <c r="A2227" s="1">
        <v>37221</v>
      </c>
      <c r="B2227" s="3">
        <v>115.93</v>
      </c>
      <c r="C2227" s="3">
        <v>0</v>
      </c>
      <c r="D2227" s="3">
        <f t="shared" si="188"/>
        <v>108.46260042000003</v>
      </c>
      <c r="E2227" s="3">
        <f t="shared" si="189"/>
        <v>118.63360003</v>
      </c>
      <c r="F2227" s="3"/>
      <c r="G2227" t="str">
        <f t="shared" si="190"/>
        <v>HOLD</v>
      </c>
      <c r="H2227" s="5">
        <f t="shared" si="191"/>
        <v>27685.562256500634</v>
      </c>
      <c r="I2227" s="2">
        <f>IF(G2227="SELL",0,IF(G2227="BUY",ROUNDDOWN((H2226-Parameters!$B$3)/B2227,0),IF(I2226=0,0,I2226+ROUNDDOWN((H2226+I2226*C2227)/B2227,0))))</f>
        <v>0</v>
      </c>
      <c r="K2227" s="5">
        <f t="shared" si="192"/>
        <v>92.816999999999922</v>
      </c>
      <c r="L2227" s="10">
        <f t="shared" si="193"/>
        <v>245</v>
      </c>
    </row>
    <row r="2228" spans="1:12" x14ac:dyDescent="0.25">
      <c r="A2228" s="1">
        <v>37222</v>
      </c>
      <c r="B2228" s="3">
        <v>115.43</v>
      </c>
      <c r="C2228" s="3">
        <v>0</v>
      </c>
      <c r="D2228" s="3">
        <f t="shared" si="188"/>
        <v>108.68520036000004</v>
      </c>
      <c r="E2228" s="3">
        <f t="shared" si="189"/>
        <v>118.533800035</v>
      </c>
      <c r="F2228" s="3"/>
      <c r="G2228" t="str">
        <f t="shared" si="190"/>
        <v>HOLD</v>
      </c>
      <c r="H2228" s="5">
        <f t="shared" si="191"/>
        <v>27685.562256500634</v>
      </c>
      <c r="I2228" s="2">
        <f>IF(G2228="SELL",0,IF(G2228="BUY",ROUNDDOWN((H2227-Parameters!$B$3)/B2228,0),IF(I2227=0,0,I2227+ROUNDDOWN((H2227+I2227*C2228)/B2228,0))))</f>
        <v>0</v>
      </c>
      <c r="K2228" s="5">
        <f t="shared" si="192"/>
        <v>92.816999999999922</v>
      </c>
      <c r="L2228" s="10">
        <f t="shared" si="193"/>
        <v>245</v>
      </c>
    </row>
    <row r="2229" spans="1:12" x14ac:dyDescent="0.25">
      <c r="A2229" s="1">
        <v>37223</v>
      </c>
      <c r="B2229" s="3">
        <v>113.339996</v>
      </c>
      <c r="C2229" s="3">
        <v>0</v>
      </c>
      <c r="D2229" s="3">
        <f t="shared" ref="D2229:D2292" si="194">AVERAGE(B2180:B2229)</f>
        <v>108.87100022000004</v>
      </c>
      <c r="E2229" s="3">
        <f t="shared" si="189"/>
        <v>118.427050005</v>
      </c>
      <c r="F2229" s="3"/>
      <c r="G2229" t="str">
        <f t="shared" si="190"/>
        <v>HOLD</v>
      </c>
      <c r="H2229" s="5">
        <f t="shared" si="191"/>
        <v>27685.562256500634</v>
      </c>
      <c r="I2229" s="2">
        <f>IF(G2229="SELL",0,IF(G2229="BUY",ROUNDDOWN((H2228-Parameters!$B$3)/B2229,0),IF(I2228=0,0,I2228+ROUNDDOWN((H2228+I2228*C2229)/B2229,0))))</f>
        <v>0</v>
      </c>
      <c r="K2229" s="5">
        <f t="shared" si="192"/>
        <v>92.816999999999922</v>
      </c>
      <c r="L2229" s="10">
        <f t="shared" si="193"/>
        <v>245</v>
      </c>
    </row>
    <row r="2230" spans="1:12" x14ac:dyDescent="0.25">
      <c r="A2230" s="1">
        <v>37224</v>
      </c>
      <c r="B2230" s="3">
        <v>114.870003</v>
      </c>
      <c r="C2230" s="3">
        <v>0</v>
      </c>
      <c r="D2230" s="3">
        <f t="shared" si="194"/>
        <v>109.12940034000003</v>
      </c>
      <c r="E2230" s="3">
        <f t="shared" si="189"/>
        <v>118.33580004500001</v>
      </c>
      <c r="F2230" s="3"/>
      <c r="G2230" t="str">
        <f t="shared" si="190"/>
        <v>HOLD</v>
      </c>
      <c r="H2230" s="5">
        <f t="shared" si="191"/>
        <v>27685.562256500634</v>
      </c>
      <c r="I2230" s="2">
        <f>IF(G2230="SELL",0,IF(G2230="BUY",ROUNDDOWN((H2229-Parameters!$B$3)/B2230,0),IF(I2229=0,0,I2229+ROUNDDOWN((H2229+I2229*C2230)/B2230,0))))</f>
        <v>0</v>
      </c>
      <c r="K2230" s="5">
        <f t="shared" si="192"/>
        <v>92.816999999999922</v>
      </c>
      <c r="L2230" s="10">
        <f t="shared" si="193"/>
        <v>245</v>
      </c>
    </row>
    <row r="2231" spans="1:12" x14ac:dyDescent="0.25">
      <c r="A2231" s="1">
        <v>37225</v>
      </c>
      <c r="B2231" s="3">
        <v>114.050003</v>
      </c>
      <c r="C2231" s="3">
        <v>0</v>
      </c>
      <c r="D2231" s="3">
        <f t="shared" si="194"/>
        <v>109.43620042000003</v>
      </c>
      <c r="E2231" s="3">
        <f t="shared" si="189"/>
        <v>118.24685008000002</v>
      </c>
      <c r="F2231" s="3"/>
      <c r="G2231" t="str">
        <f t="shared" si="190"/>
        <v>HOLD</v>
      </c>
      <c r="H2231" s="5">
        <f t="shared" si="191"/>
        <v>27685.562256500634</v>
      </c>
      <c r="I2231" s="2">
        <f>IF(G2231="SELL",0,IF(G2231="BUY",ROUNDDOWN((H2230-Parameters!$B$3)/B2231,0),IF(I2230=0,0,I2230+ROUNDDOWN((H2230+I2230*C2231)/B2231,0))))</f>
        <v>0</v>
      </c>
      <c r="K2231" s="5">
        <f t="shared" si="192"/>
        <v>92.816999999999922</v>
      </c>
      <c r="L2231" s="10">
        <f t="shared" si="193"/>
        <v>245</v>
      </c>
    </row>
    <row r="2232" spans="1:12" x14ac:dyDescent="0.25">
      <c r="A2232" s="1">
        <v>37228</v>
      </c>
      <c r="B2232" s="3">
        <v>113.370003</v>
      </c>
      <c r="C2232" s="3">
        <v>0</v>
      </c>
      <c r="D2232" s="3">
        <f t="shared" si="194"/>
        <v>109.75800050000004</v>
      </c>
      <c r="E2232" s="3">
        <f t="shared" si="189"/>
        <v>118.146950065</v>
      </c>
      <c r="F2232" s="3"/>
      <c r="G2232" t="str">
        <f t="shared" si="190"/>
        <v>HOLD</v>
      </c>
      <c r="H2232" s="5">
        <f t="shared" si="191"/>
        <v>27685.562256500634</v>
      </c>
      <c r="I2232" s="2">
        <f>IF(G2232="SELL",0,IF(G2232="BUY",ROUNDDOWN((H2231-Parameters!$B$3)/B2232,0),IF(I2231=0,0,I2231+ROUNDDOWN((H2231+I2231*C2232)/B2232,0))))</f>
        <v>0</v>
      </c>
      <c r="K2232" s="5">
        <f t="shared" si="192"/>
        <v>92.816999999999922</v>
      </c>
      <c r="L2232" s="10">
        <f t="shared" si="193"/>
        <v>245</v>
      </c>
    </row>
    <row r="2233" spans="1:12" x14ac:dyDescent="0.25">
      <c r="A2233" s="1">
        <v>37229</v>
      </c>
      <c r="B2233" s="3">
        <v>115.290001</v>
      </c>
      <c r="C2233" s="3">
        <v>0</v>
      </c>
      <c r="D2233" s="3">
        <f t="shared" si="194"/>
        <v>110.04980058000002</v>
      </c>
      <c r="E2233" s="3">
        <f t="shared" si="189"/>
        <v>118.06210009500001</v>
      </c>
      <c r="F2233" s="3"/>
      <c r="G2233" t="str">
        <f t="shared" si="190"/>
        <v>HOLD</v>
      </c>
      <c r="H2233" s="5">
        <f t="shared" si="191"/>
        <v>27685.562256500634</v>
      </c>
      <c r="I2233" s="2">
        <f>IF(G2233="SELL",0,IF(G2233="BUY",ROUNDDOWN((H2232-Parameters!$B$3)/B2233,0),IF(I2232=0,0,I2232+ROUNDDOWN((H2232+I2232*C2233)/B2233,0))))</f>
        <v>0</v>
      </c>
      <c r="K2233" s="5">
        <f t="shared" si="192"/>
        <v>92.816999999999922</v>
      </c>
      <c r="L2233" s="10">
        <f t="shared" si="193"/>
        <v>245</v>
      </c>
    </row>
    <row r="2234" spans="1:12" x14ac:dyDescent="0.25">
      <c r="A2234" s="1">
        <v>37230</v>
      </c>
      <c r="B2234" s="3">
        <v>117.400002</v>
      </c>
      <c r="C2234" s="3">
        <v>0</v>
      </c>
      <c r="D2234" s="3">
        <f t="shared" si="194"/>
        <v>110.36280062000003</v>
      </c>
      <c r="E2234" s="3">
        <f t="shared" si="189"/>
        <v>117.98880011500002</v>
      </c>
      <c r="F2234" s="3"/>
      <c r="G2234" t="str">
        <f t="shared" si="190"/>
        <v>HOLD</v>
      </c>
      <c r="H2234" s="5">
        <f t="shared" si="191"/>
        <v>27685.562256500634</v>
      </c>
      <c r="I2234" s="2">
        <f>IF(G2234="SELL",0,IF(G2234="BUY",ROUNDDOWN((H2233-Parameters!$B$3)/B2234,0),IF(I2233=0,0,I2233+ROUNDDOWN((H2233+I2233*C2234)/B2234,0))))</f>
        <v>0</v>
      </c>
      <c r="K2234" s="5">
        <f t="shared" si="192"/>
        <v>92.816999999999922</v>
      </c>
      <c r="L2234" s="10">
        <f t="shared" si="193"/>
        <v>245</v>
      </c>
    </row>
    <row r="2235" spans="1:12" x14ac:dyDescent="0.25">
      <c r="A2235" s="1">
        <v>37231</v>
      </c>
      <c r="B2235" s="3">
        <v>117.339996</v>
      </c>
      <c r="C2235" s="3">
        <v>0</v>
      </c>
      <c r="D2235" s="3">
        <f t="shared" si="194"/>
        <v>110.68180056000003</v>
      </c>
      <c r="E2235" s="3">
        <f t="shared" si="189"/>
        <v>117.90880011499999</v>
      </c>
      <c r="F2235" s="3"/>
      <c r="G2235" t="str">
        <f t="shared" si="190"/>
        <v>HOLD</v>
      </c>
      <c r="H2235" s="5">
        <f t="shared" si="191"/>
        <v>27685.562256500634</v>
      </c>
      <c r="I2235" s="2">
        <f>IF(G2235="SELL",0,IF(G2235="BUY",ROUNDDOWN((H2234-Parameters!$B$3)/B2235,0),IF(I2234=0,0,I2234+ROUNDDOWN((H2234+I2234*C2235)/B2235,0))))</f>
        <v>0</v>
      </c>
      <c r="K2235" s="5">
        <f t="shared" si="192"/>
        <v>92.816999999999922</v>
      </c>
      <c r="L2235" s="10">
        <f t="shared" si="193"/>
        <v>245</v>
      </c>
    </row>
    <row r="2236" spans="1:12" x14ac:dyDescent="0.25">
      <c r="A2236" s="1">
        <v>37232</v>
      </c>
      <c r="B2236" s="3">
        <v>116.55999799999999</v>
      </c>
      <c r="C2236" s="3">
        <v>0</v>
      </c>
      <c r="D2236" s="3">
        <f t="shared" si="194"/>
        <v>110.96760058000001</v>
      </c>
      <c r="E2236" s="3">
        <f t="shared" si="189"/>
        <v>117.839600135</v>
      </c>
      <c r="F2236" s="3"/>
      <c r="G2236" t="str">
        <f t="shared" si="190"/>
        <v>HOLD</v>
      </c>
      <c r="H2236" s="5">
        <f t="shared" si="191"/>
        <v>27685.562256500634</v>
      </c>
      <c r="I2236" s="2">
        <f>IF(G2236="SELL",0,IF(G2236="BUY",ROUNDDOWN((H2235-Parameters!$B$3)/B2236,0),IF(I2235=0,0,I2235+ROUNDDOWN((H2235+I2235*C2236)/B2236,0))))</f>
        <v>0</v>
      </c>
      <c r="K2236" s="5">
        <f t="shared" si="192"/>
        <v>92.816999999999922</v>
      </c>
      <c r="L2236" s="10">
        <f t="shared" si="193"/>
        <v>245</v>
      </c>
    </row>
    <row r="2237" spans="1:12" x14ac:dyDescent="0.25">
      <c r="A2237" s="1">
        <v>37235</v>
      </c>
      <c r="B2237" s="3">
        <v>114.379997</v>
      </c>
      <c r="C2237" s="3">
        <v>0</v>
      </c>
      <c r="D2237" s="3">
        <f t="shared" si="194"/>
        <v>111.16640048000001</v>
      </c>
      <c r="E2237" s="3">
        <f t="shared" si="189"/>
        <v>117.76955012499998</v>
      </c>
      <c r="F2237" s="3"/>
      <c r="G2237" t="str">
        <f t="shared" si="190"/>
        <v>HOLD</v>
      </c>
      <c r="H2237" s="5">
        <f t="shared" si="191"/>
        <v>27685.562256500634</v>
      </c>
      <c r="I2237" s="2">
        <f>IF(G2237="SELL",0,IF(G2237="BUY",ROUNDDOWN((H2236-Parameters!$B$3)/B2237,0),IF(I2236=0,0,I2236+ROUNDDOWN((H2236+I2236*C2237)/B2237,0))))</f>
        <v>0</v>
      </c>
      <c r="K2237" s="5">
        <f t="shared" si="192"/>
        <v>92.816999999999922</v>
      </c>
      <c r="L2237" s="10">
        <f t="shared" si="193"/>
        <v>245</v>
      </c>
    </row>
    <row r="2238" spans="1:12" x14ac:dyDescent="0.25">
      <c r="A2238" s="1">
        <v>37236</v>
      </c>
      <c r="B2238" s="3">
        <v>114.150002</v>
      </c>
      <c r="C2238" s="3">
        <v>0</v>
      </c>
      <c r="D2238" s="3">
        <f t="shared" si="194"/>
        <v>111.36400058</v>
      </c>
      <c r="E2238" s="3">
        <f t="shared" si="189"/>
        <v>117.71220011999998</v>
      </c>
      <c r="F2238" s="3"/>
      <c r="G2238" t="str">
        <f t="shared" si="190"/>
        <v>HOLD</v>
      </c>
      <c r="H2238" s="5">
        <f t="shared" si="191"/>
        <v>27685.562256500634</v>
      </c>
      <c r="I2238" s="2">
        <f>IF(G2238="SELL",0,IF(G2238="BUY",ROUNDDOWN((H2237-Parameters!$B$3)/B2238,0),IF(I2237=0,0,I2237+ROUNDDOWN((H2237+I2237*C2238)/B2238,0))))</f>
        <v>0</v>
      </c>
      <c r="K2238" s="5">
        <f t="shared" si="192"/>
        <v>92.816999999999922</v>
      </c>
      <c r="L2238" s="10">
        <f t="shared" si="193"/>
        <v>245</v>
      </c>
    </row>
    <row r="2239" spans="1:12" x14ac:dyDescent="0.25">
      <c r="A2239" s="1">
        <v>37237</v>
      </c>
      <c r="B2239" s="3">
        <v>114.279999</v>
      </c>
      <c r="C2239" s="3">
        <v>0</v>
      </c>
      <c r="D2239" s="3">
        <f t="shared" si="194"/>
        <v>111.53800051999998</v>
      </c>
      <c r="E2239" s="3">
        <f t="shared" si="189"/>
        <v>117.65455012499999</v>
      </c>
      <c r="F2239" s="3"/>
      <c r="G2239" t="str">
        <f t="shared" si="190"/>
        <v>HOLD</v>
      </c>
      <c r="H2239" s="5">
        <f t="shared" si="191"/>
        <v>27685.562256500634</v>
      </c>
      <c r="I2239" s="2">
        <f>IF(G2239="SELL",0,IF(G2239="BUY",ROUNDDOWN((H2238-Parameters!$B$3)/B2239,0),IF(I2238=0,0,I2238+ROUNDDOWN((H2238+I2238*C2239)/B2239,0))))</f>
        <v>0</v>
      </c>
      <c r="K2239" s="5">
        <f t="shared" si="192"/>
        <v>92.816999999999922</v>
      </c>
      <c r="L2239" s="10">
        <f t="shared" si="193"/>
        <v>245</v>
      </c>
    </row>
    <row r="2240" spans="1:12" x14ac:dyDescent="0.25">
      <c r="A2240" s="1">
        <v>37238</v>
      </c>
      <c r="B2240" s="3">
        <v>112.05999799999999</v>
      </c>
      <c r="C2240" s="3">
        <v>0</v>
      </c>
      <c r="D2240" s="3">
        <f t="shared" si="194"/>
        <v>111.63220051999997</v>
      </c>
      <c r="E2240" s="3">
        <f t="shared" si="189"/>
        <v>117.59005011999997</v>
      </c>
      <c r="F2240" s="3"/>
      <c r="G2240" t="str">
        <f t="shared" si="190"/>
        <v>HOLD</v>
      </c>
      <c r="H2240" s="5">
        <f t="shared" si="191"/>
        <v>27685.562256500634</v>
      </c>
      <c r="I2240" s="2">
        <f>IF(G2240="SELL",0,IF(G2240="BUY",ROUNDDOWN((H2239-Parameters!$B$3)/B2240,0),IF(I2239=0,0,I2239+ROUNDDOWN((H2239+I2239*C2240)/B2240,0))))</f>
        <v>0</v>
      </c>
      <c r="K2240" s="5">
        <f t="shared" si="192"/>
        <v>92.816999999999922</v>
      </c>
      <c r="L2240" s="10">
        <f t="shared" si="193"/>
        <v>245</v>
      </c>
    </row>
    <row r="2241" spans="1:12" x14ac:dyDescent="0.25">
      <c r="A2241" s="1">
        <v>37239</v>
      </c>
      <c r="B2241" s="3">
        <v>113.129997</v>
      </c>
      <c r="C2241" s="3">
        <v>0</v>
      </c>
      <c r="D2241" s="3">
        <f t="shared" si="194"/>
        <v>111.74600041999999</v>
      </c>
      <c r="E2241" s="3">
        <f t="shared" si="189"/>
        <v>117.51760008999996</v>
      </c>
      <c r="F2241" s="3"/>
      <c r="G2241" t="str">
        <f t="shared" si="190"/>
        <v>HOLD</v>
      </c>
      <c r="H2241" s="5">
        <f t="shared" si="191"/>
        <v>27685.562256500634</v>
      </c>
      <c r="I2241" s="2">
        <f>IF(G2241="SELL",0,IF(G2241="BUY",ROUNDDOWN((H2240-Parameters!$B$3)/B2241,0),IF(I2240=0,0,I2240+ROUNDDOWN((H2240+I2240*C2241)/B2241,0))))</f>
        <v>0</v>
      </c>
      <c r="K2241" s="5">
        <f t="shared" si="192"/>
        <v>92.816999999999922</v>
      </c>
      <c r="L2241" s="10">
        <f t="shared" si="193"/>
        <v>245</v>
      </c>
    </row>
    <row r="2242" spans="1:12" x14ac:dyDescent="0.25">
      <c r="A2242" s="1">
        <v>37242</v>
      </c>
      <c r="B2242" s="3">
        <v>114.300003</v>
      </c>
      <c r="C2242" s="3">
        <v>0</v>
      </c>
      <c r="D2242" s="3">
        <f t="shared" si="194"/>
        <v>111.88740041999999</v>
      </c>
      <c r="E2242" s="3">
        <f t="shared" si="189"/>
        <v>117.45690009499997</v>
      </c>
      <c r="F2242" s="3"/>
      <c r="G2242" t="str">
        <f t="shared" si="190"/>
        <v>HOLD</v>
      </c>
      <c r="H2242" s="5">
        <f t="shared" si="191"/>
        <v>27685.562256500634</v>
      </c>
      <c r="I2242" s="2">
        <f>IF(G2242="SELL",0,IF(G2242="BUY",ROUNDDOWN((H2241-Parameters!$B$3)/B2242,0),IF(I2241=0,0,I2241+ROUNDDOWN((H2241+I2241*C2242)/B2242,0))))</f>
        <v>0</v>
      </c>
      <c r="K2242" s="5">
        <f t="shared" si="192"/>
        <v>92.816999999999922</v>
      </c>
      <c r="L2242" s="10">
        <f t="shared" si="193"/>
        <v>245</v>
      </c>
    </row>
    <row r="2243" spans="1:12" x14ac:dyDescent="0.25">
      <c r="A2243" s="1">
        <v>37243</v>
      </c>
      <c r="B2243" s="3">
        <v>114.980003</v>
      </c>
      <c r="C2243" s="3">
        <v>0</v>
      </c>
      <c r="D2243" s="3">
        <f t="shared" si="194"/>
        <v>112.05640049999998</v>
      </c>
      <c r="E2243" s="3">
        <f t="shared" si="189"/>
        <v>117.41205012499995</v>
      </c>
      <c r="F2243" s="3"/>
      <c r="G2243" t="str">
        <f t="shared" si="190"/>
        <v>HOLD</v>
      </c>
      <c r="H2243" s="5">
        <f t="shared" si="191"/>
        <v>27685.562256500634</v>
      </c>
      <c r="I2243" s="2">
        <f>IF(G2243="SELL",0,IF(G2243="BUY",ROUNDDOWN((H2242-Parameters!$B$3)/B2243,0),IF(I2242=0,0,I2242+ROUNDDOWN((H2242+I2242*C2243)/B2243,0))))</f>
        <v>0</v>
      </c>
      <c r="K2243" s="5">
        <f t="shared" si="192"/>
        <v>92.816999999999922</v>
      </c>
      <c r="L2243" s="10">
        <f t="shared" si="193"/>
        <v>245</v>
      </c>
    </row>
    <row r="2244" spans="1:12" x14ac:dyDescent="0.25">
      <c r="A2244" s="1">
        <v>37244</v>
      </c>
      <c r="B2244" s="3">
        <v>115.790001</v>
      </c>
      <c r="C2244" s="3">
        <v>0</v>
      </c>
      <c r="D2244" s="3">
        <f t="shared" si="194"/>
        <v>112.25300053999999</v>
      </c>
      <c r="E2244" s="3">
        <f t="shared" si="189"/>
        <v>117.36800013999996</v>
      </c>
      <c r="F2244" s="3"/>
      <c r="G2244" t="str">
        <f t="shared" si="190"/>
        <v>HOLD</v>
      </c>
      <c r="H2244" s="5">
        <f t="shared" si="191"/>
        <v>27685.562256500634</v>
      </c>
      <c r="I2244" s="2">
        <f>IF(G2244="SELL",0,IF(G2244="BUY",ROUNDDOWN((H2243-Parameters!$B$3)/B2244,0),IF(I2243=0,0,I2243+ROUNDDOWN((H2243+I2243*C2244)/B2244,0))))</f>
        <v>0</v>
      </c>
      <c r="K2244" s="5">
        <f t="shared" si="192"/>
        <v>92.816999999999922</v>
      </c>
      <c r="L2244" s="10">
        <f t="shared" si="193"/>
        <v>245</v>
      </c>
    </row>
    <row r="2245" spans="1:12" x14ac:dyDescent="0.25">
      <c r="A2245" s="1">
        <v>37245</v>
      </c>
      <c r="B2245" s="3">
        <v>114.650002</v>
      </c>
      <c r="C2245" s="3">
        <v>0</v>
      </c>
      <c r="D2245" s="3">
        <f t="shared" si="194"/>
        <v>112.37960058</v>
      </c>
      <c r="E2245" s="3">
        <f t="shared" si="189"/>
        <v>117.32320014499996</v>
      </c>
      <c r="F2245" s="3"/>
      <c r="G2245" t="str">
        <f t="shared" si="190"/>
        <v>HOLD</v>
      </c>
      <c r="H2245" s="5">
        <f t="shared" si="191"/>
        <v>27685.562256500634</v>
      </c>
      <c r="I2245" s="2">
        <f>IF(G2245="SELL",0,IF(G2245="BUY",ROUNDDOWN((H2244-Parameters!$B$3)/B2245,0),IF(I2244=0,0,I2244+ROUNDDOWN((H2244+I2244*C2245)/B2245,0))))</f>
        <v>0</v>
      </c>
      <c r="K2245" s="5">
        <f t="shared" si="192"/>
        <v>92.816999999999922</v>
      </c>
      <c r="L2245" s="10">
        <f t="shared" si="193"/>
        <v>245</v>
      </c>
    </row>
    <row r="2246" spans="1:12" x14ac:dyDescent="0.25">
      <c r="A2246" s="1">
        <v>37246</v>
      </c>
      <c r="B2246" s="3">
        <v>114.949997</v>
      </c>
      <c r="C2246" s="3">
        <v>0.39300000000000002</v>
      </c>
      <c r="D2246" s="3">
        <f t="shared" si="194"/>
        <v>112.47860051999999</v>
      </c>
      <c r="E2246" s="3">
        <f t="shared" si="189"/>
        <v>117.27425013999999</v>
      </c>
      <c r="F2246" s="3"/>
      <c r="G2246" t="str">
        <f t="shared" si="190"/>
        <v>HOLD</v>
      </c>
      <c r="H2246" s="5">
        <f t="shared" si="191"/>
        <v>27685.562256500634</v>
      </c>
      <c r="I2246" s="2">
        <f>IF(G2246="SELL",0,IF(G2246="BUY",ROUNDDOWN((H2245-Parameters!$B$3)/B2246,0),IF(I2245=0,0,I2245+ROUNDDOWN((H2245+I2245*C2246)/B2246,0))))</f>
        <v>0</v>
      </c>
      <c r="K2246" s="5">
        <f t="shared" si="192"/>
        <v>74.152002999999922</v>
      </c>
      <c r="L2246" s="10">
        <f t="shared" si="193"/>
        <v>246</v>
      </c>
    </row>
    <row r="2247" spans="1:12" x14ac:dyDescent="0.25">
      <c r="A2247" s="1">
        <v>37249</v>
      </c>
      <c r="B2247" s="3">
        <v>114.730003</v>
      </c>
      <c r="C2247" s="3">
        <v>0</v>
      </c>
      <c r="D2247" s="3">
        <f t="shared" si="194"/>
        <v>112.58320057999998</v>
      </c>
      <c r="E2247" s="3">
        <f t="shared" si="189"/>
        <v>117.21750014499999</v>
      </c>
      <c r="F2247" s="3"/>
      <c r="G2247" t="str">
        <f t="shared" si="190"/>
        <v>HOLD</v>
      </c>
      <c r="H2247" s="5">
        <f t="shared" si="191"/>
        <v>27685.562256500634</v>
      </c>
      <c r="I2247" s="2">
        <f>IF(G2247="SELL",0,IF(G2247="BUY",ROUNDDOWN((H2246-Parameters!$B$3)/B2247,0),IF(I2246=0,0,I2246+ROUNDDOWN((H2246+I2246*C2247)/B2247,0))))</f>
        <v>0</v>
      </c>
      <c r="K2247" s="5">
        <f t="shared" si="192"/>
        <v>74.152002999999922</v>
      </c>
      <c r="L2247" s="10">
        <f t="shared" si="193"/>
        <v>246</v>
      </c>
    </row>
    <row r="2248" spans="1:12" x14ac:dyDescent="0.25">
      <c r="A2248" s="1">
        <v>37251</v>
      </c>
      <c r="B2248" s="3">
        <v>115.360001</v>
      </c>
      <c r="C2248" s="3">
        <v>0</v>
      </c>
      <c r="D2248" s="3">
        <f t="shared" si="194"/>
        <v>112.70440053999997</v>
      </c>
      <c r="E2248" s="3">
        <f t="shared" si="189"/>
        <v>117.159400135</v>
      </c>
      <c r="F2248" s="3"/>
      <c r="G2248" t="str">
        <f t="shared" si="190"/>
        <v>HOLD</v>
      </c>
      <c r="H2248" s="5">
        <f t="shared" si="191"/>
        <v>27685.562256500634</v>
      </c>
      <c r="I2248" s="2">
        <f>IF(G2248="SELL",0,IF(G2248="BUY",ROUNDDOWN((H2247-Parameters!$B$3)/B2248,0),IF(I2247=0,0,I2247+ROUNDDOWN((H2247+I2247*C2248)/B2248,0))))</f>
        <v>0</v>
      </c>
      <c r="K2248" s="5">
        <f t="shared" si="192"/>
        <v>74.152002999999922</v>
      </c>
      <c r="L2248" s="10">
        <f t="shared" si="193"/>
        <v>246</v>
      </c>
    </row>
    <row r="2249" spans="1:12" x14ac:dyDescent="0.25">
      <c r="A2249" s="1">
        <v>37252</v>
      </c>
      <c r="B2249" s="3">
        <v>116.05999799999999</v>
      </c>
      <c r="C2249" s="3">
        <v>0</v>
      </c>
      <c r="D2249" s="3">
        <f t="shared" si="194"/>
        <v>112.82580053999996</v>
      </c>
      <c r="E2249" s="3">
        <f t="shared" si="189"/>
        <v>117.10410011</v>
      </c>
      <c r="F2249" s="3"/>
      <c r="G2249" t="str">
        <f t="shared" si="190"/>
        <v>HOLD</v>
      </c>
      <c r="H2249" s="5">
        <f t="shared" si="191"/>
        <v>27685.562256500634</v>
      </c>
      <c r="I2249" s="2">
        <f>IF(G2249="SELL",0,IF(G2249="BUY",ROUNDDOWN((H2248-Parameters!$B$3)/B2249,0),IF(I2248=0,0,I2248+ROUNDDOWN((H2248+I2248*C2249)/B2249,0))))</f>
        <v>0</v>
      </c>
      <c r="K2249" s="5">
        <f t="shared" si="192"/>
        <v>74.152002999999922</v>
      </c>
      <c r="L2249" s="10">
        <f t="shared" si="193"/>
        <v>246</v>
      </c>
    </row>
    <row r="2250" spans="1:12" x14ac:dyDescent="0.25">
      <c r="A2250" s="1">
        <v>37253</v>
      </c>
      <c r="B2250" s="3">
        <v>116</v>
      </c>
      <c r="C2250" s="3">
        <v>0</v>
      </c>
      <c r="D2250" s="3">
        <f t="shared" si="194"/>
        <v>112.99280049999997</v>
      </c>
      <c r="E2250" s="3">
        <f t="shared" ref="E2250:E2313" si="195">AVERAGE(B2051:B2250)</f>
        <v>117.067300105</v>
      </c>
      <c r="F2250" s="3"/>
      <c r="G2250" t="str">
        <f t="shared" si="190"/>
        <v>HOLD</v>
      </c>
      <c r="H2250" s="5">
        <f t="shared" si="191"/>
        <v>27685.562256500634</v>
      </c>
      <c r="I2250" s="2">
        <f>IF(G2250="SELL",0,IF(G2250="BUY",ROUNDDOWN((H2249-Parameters!$B$3)/B2250,0),IF(I2249=0,0,I2249+ROUNDDOWN((H2249+I2249*C2250)/B2250,0))))</f>
        <v>0</v>
      </c>
      <c r="K2250" s="5">
        <f t="shared" si="192"/>
        <v>74.152002999999922</v>
      </c>
      <c r="L2250" s="10">
        <f t="shared" si="193"/>
        <v>246</v>
      </c>
    </row>
    <row r="2251" spans="1:12" x14ac:dyDescent="0.25">
      <c r="A2251" s="1">
        <v>37256</v>
      </c>
      <c r="B2251" s="3">
        <v>114.300003</v>
      </c>
      <c r="C2251" s="3">
        <v>0</v>
      </c>
      <c r="D2251" s="3">
        <f t="shared" si="194"/>
        <v>113.13040059999997</v>
      </c>
      <c r="E2251" s="3">
        <f t="shared" si="195"/>
        <v>117.04840011</v>
      </c>
      <c r="F2251" s="3"/>
      <c r="G2251" t="str">
        <f t="shared" si="190"/>
        <v>HOLD</v>
      </c>
      <c r="H2251" s="5">
        <f t="shared" si="191"/>
        <v>27685.562256500634</v>
      </c>
      <c r="I2251" s="2">
        <f>IF(G2251="SELL",0,IF(G2251="BUY",ROUNDDOWN((H2250-Parameters!$B$3)/B2251,0),IF(I2250=0,0,I2250+ROUNDDOWN((H2250+I2250*C2251)/B2251,0))))</f>
        <v>0</v>
      </c>
      <c r="K2251" s="5">
        <f t="shared" si="192"/>
        <v>74.152002999999922</v>
      </c>
      <c r="L2251" s="10">
        <f t="shared" si="193"/>
        <v>246</v>
      </c>
    </row>
    <row r="2252" spans="1:12" x14ac:dyDescent="0.25">
      <c r="A2252" s="1">
        <v>37258</v>
      </c>
      <c r="B2252" s="3">
        <v>115.529999</v>
      </c>
      <c r="C2252" s="3">
        <v>0</v>
      </c>
      <c r="D2252" s="3">
        <f t="shared" si="194"/>
        <v>113.29400061999999</v>
      </c>
      <c r="E2252" s="3">
        <f t="shared" si="195"/>
        <v>117.02595012</v>
      </c>
      <c r="F2252" s="3"/>
      <c r="G2252" t="str">
        <f t="shared" ref="G2252:G2315" si="196">IF(OR(AND(D2252&gt;E2252,D2251&gt;E2251),AND(D2252&lt;E2252,D2251&lt;E2251)),"HOLD",IF(AND(D2252&gt;E2252,D2251&lt;E2251),"BUY","SELL"))</f>
        <v>HOLD</v>
      </c>
      <c r="H2252" s="5">
        <f t="shared" ref="H2252:H2315" si="197">IF(G2252="BUY",H2251/(I2252*B2252),IF(G2252="SELL",H2251+I2251*B2252,(H2251+I2251*C2252)-((I2252-I2251)*B2252)))</f>
        <v>27685.562256500634</v>
      </c>
      <c r="I2252" s="2">
        <f>IF(G2252="SELL",0,IF(G2252="BUY",ROUNDDOWN((H2251-Parameters!$B$3)/B2252,0),IF(I2251=0,0,I2251+ROUNDDOWN((H2251+I2251*C2252)/B2252,0))))</f>
        <v>0</v>
      </c>
      <c r="K2252" s="5">
        <f t="shared" ref="K2252:K2315" si="198">K2251+L2251*C2252-((L2252-L2251)*B2252)</f>
        <v>74.152002999999922</v>
      </c>
      <c r="L2252" s="10">
        <f t="shared" ref="L2252:L2315" si="199">L2251+ROUNDDOWN((K2251+C2252*L2251)/B2252,0)</f>
        <v>246</v>
      </c>
    </row>
    <row r="2253" spans="1:12" x14ac:dyDescent="0.25">
      <c r="A2253" s="1">
        <v>37259</v>
      </c>
      <c r="B2253" s="3">
        <v>116.839996</v>
      </c>
      <c r="C2253" s="3">
        <v>0</v>
      </c>
      <c r="D2253" s="3">
        <f t="shared" si="194"/>
        <v>113.44140051999997</v>
      </c>
      <c r="E2253" s="3">
        <f t="shared" si="195"/>
        <v>117.02190008999997</v>
      </c>
      <c r="F2253" s="3"/>
      <c r="G2253" t="str">
        <f t="shared" si="196"/>
        <v>HOLD</v>
      </c>
      <c r="H2253" s="5">
        <f t="shared" si="197"/>
        <v>27685.562256500634</v>
      </c>
      <c r="I2253" s="2">
        <f>IF(G2253="SELL",0,IF(G2253="BUY",ROUNDDOWN((H2252-Parameters!$B$3)/B2253,0),IF(I2252=0,0,I2252+ROUNDDOWN((H2252+I2252*C2253)/B2253,0))))</f>
        <v>0</v>
      </c>
      <c r="K2253" s="5">
        <f t="shared" si="198"/>
        <v>74.152002999999922</v>
      </c>
      <c r="L2253" s="10">
        <f t="shared" si="199"/>
        <v>246</v>
      </c>
    </row>
    <row r="2254" spans="1:12" x14ac:dyDescent="0.25">
      <c r="A2254" s="1">
        <v>37260</v>
      </c>
      <c r="B2254" s="3">
        <v>117.620003</v>
      </c>
      <c r="C2254" s="3">
        <v>0</v>
      </c>
      <c r="D2254" s="3">
        <f t="shared" si="194"/>
        <v>113.61560049999999</v>
      </c>
      <c r="E2254" s="3">
        <f t="shared" si="195"/>
        <v>117.02160010499998</v>
      </c>
      <c r="F2254" s="3"/>
      <c r="G2254" t="str">
        <f t="shared" si="196"/>
        <v>HOLD</v>
      </c>
      <c r="H2254" s="5">
        <f t="shared" si="197"/>
        <v>27685.562256500634</v>
      </c>
      <c r="I2254" s="2">
        <f>IF(G2254="SELL",0,IF(G2254="BUY",ROUNDDOWN((H2253-Parameters!$B$3)/B2254,0),IF(I2253=0,0,I2253+ROUNDDOWN((H2253+I2253*C2254)/B2254,0))))</f>
        <v>0</v>
      </c>
      <c r="K2254" s="5">
        <f t="shared" si="198"/>
        <v>74.152002999999922</v>
      </c>
      <c r="L2254" s="10">
        <f t="shared" si="199"/>
        <v>246</v>
      </c>
    </row>
    <row r="2255" spans="1:12" x14ac:dyDescent="0.25">
      <c r="A2255" s="1">
        <v>37263</v>
      </c>
      <c r="B2255" s="3">
        <v>116.790001</v>
      </c>
      <c r="C2255" s="3">
        <v>0</v>
      </c>
      <c r="D2255" s="3">
        <f t="shared" si="194"/>
        <v>113.77900045999999</v>
      </c>
      <c r="E2255" s="3">
        <f t="shared" si="195"/>
        <v>117.03050010000001</v>
      </c>
      <c r="F2255" s="3"/>
      <c r="G2255" t="str">
        <f t="shared" si="196"/>
        <v>HOLD</v>
      </c>
      <c r="H2255" s="5">
        <f t="shared" si="197"/>
        <v>27685.562256500634</v>
      </c>
      <c r="I2255" s="2">
        <f>IF(G2255="SELL",0,IF(G2255="BUY",ROUNDDOWN((H2254-Parameters!$B$3)/B2255,0),IF(I2254=0,0,I2254+ROUNDDOWN((H2254+I2254*C2255)/B2255,0))))</f>
        <v>0</v>
      </c>
      <c r="K2255" s="5">
        <f t="shared" si="198"/>
        <v>74.152002999999922</v>
      </c>
      <c r="L2255" s="10">
        <f t="shared" si="199"/>
        <v>246</v>
      </c>
    </row>
    <row r="2256" spans="1:12" x14ac:dyDescent="0.25">
      <c r="A2256" s="1">
        <v>37264</v>
      </c>
      <c r="B2256" s="3">
        <v>116.519997</v>
      </c>
      <c r="C2256" s="3">
        <v>0</v>
      </c>
      <c r="D2256" s="3">
        <f t="shared" si="194"/>
        <v>113.8980004</v>
      </c>
      <c r="E2256" s="3">
        <f t="shared" si="195"/>
        <v>117.026350095</v>
      </c>
      <c r="F2256" s="3"/>
      <c r="G2256" t="str">
        <f t="shared" si="196"/>
        <v>HOLD</v>
      </c>
      <c r="H2256" s="5">
        <f t="shared" si="197"/>
        <v>27685.562256500634</v>
      </c>
      <c r="I2256" s="2">
        <f>IF(G2256="SELL",0,IF(G2256="BUY",ROUNDDOWN((H2255-Parameters!$B$3)/B2256,0),IF(I2255=0,0,I2255+ROUNDDOWN((H2255+I2255*C2256)/B2256,0))))</f>
        <v>0</v>
      </c>
      <c r="K2256" s="5">
        <f t="shared" si="198"/>
        <v>74.152002999999922</v>
      </c>
      <c r="L2256" s="10">
        <f t="shared" si="199"/>
        <v>246</v>
      </c>
    </row>
    <row r="2257" spans="1:12" x14ac:dyDescent="0.25">
      <c r="A2257" s="1">
        <v>37265</v>
      </c>
      <c r="B2257" s="3">
        <v>115.57</v>
      </c>
      <c r="C2257" s="3">
        <v>0</v>
      </c>
      <c r="D2257" s="3">
        <f t="shared" si="194"/>
        <v>114.0030004</v>
      </c>
      <c r="E2257" s="3">
        <f t="shared" si="195"/>
        <v>117.03320011000001</v>
      </c>
      <c r="F2257" s="3"/>
      <c r="G2257" t="str">
        <f t="shared" si="196"/>
        <v>HOLD</v>
      </c>
      <c r="H2257" s="5">
        <f t="shared" si="197"/>
        <v>27685.562256500634</v>
      </c>
      <c r="I2257" s="2">
        <f>IF(G2257="SELL",0,IF(G2257="BUY",ROUNDDOWN((H2256-Parameters!$B$3)/B2257,0),IF(I2256=0,0,I2256+ROUNDDOWN((H2256+I2256*C2257)/B2257,0))))</f>
        <v>0</v>
      </c>
      <c r="K2257" s="5">
        <f t="shared" si="198"/>
        <v>74.152002999999922</v>
      </c>
      <c r="L2257" s="10">
        <f t="shared" si="199"/>
        <v>246</v>
      </c>
    </row>
    <row r="2258" spans="1:12" x14ac:dyDescent="0.25">
      <c r="A2258" s="1">
        <v>37266</v>
      </c>
      <c r="B2258" s="3">
        <v>116.08000199999999</v>
      </c>
      <c r="C2258" s="3">
        <v>0</v>
      </c>
      <c r="D2258" s="3">
        <f t="shared" si="194"/>
        <v>114.17560049999999</v>
      </c>
      <c r="E2258" s="3">
        <f t="shared" si="195"/>
        <v>117.05230010999999</v>
      </c>
      <c r="F2258" s="3"/>
      <c r="G2258" t="str">
        <f t="shared" si="196"/>
        <v>HOLD</v>
      </c>
      <c r="H2258" s="5">
        <f t="shared" si="197"/>
        <v>27685.562256500634</v>
      </c>
      <c r="I2258" s="2">
        <f>IF(G2258="SELL",0,IF(G2258="BUY",ROUNDDOWN((H2257-Parameters!$B$3)/B2258,0),IF(I2257=0,0,I2257+ROUNDDOWN((H2257+I2257*C2258)/B2258,0))))</f>
        <v>0</v>
      </c>
      <c r="K2258" s="5">
        <f t="shared" si="198"/>
        <v>74.152002999999922</v>
      </c>
      <c r="L2258" s="10">
        <f t="shared" si="199"/>
        <v>246</v>
      </c>
    </row>
    <row r="2259" spans="1:12" x14ac:dyDescent="0.25">
      <c r="A2259" s="1">
        <v>37267</v>
      </c>
      <c r="B2259" s="3">
        <v>114.94000200000001</v>
      </c>
      <c r="C2259" s="3">
        <v>0</v>
      </c>
      <c r="D2259" s="3">
        <f t="shared" si="194"/>
        <v>114.35120046</v>
      </c>
      <c r="E2259" s="3">
        <f t="shared" si="195"/>
        <v>117.07140010499998</v>
      </c>
      <c r="F2259" s="3"/>
      <c r="G2259" t="str">
        <f t="shared" si="196"/>
        <v>HOLD</v>
      </c>
      <c r="H2259" s="5">
        <f t="shared" si="197"/>
        <v>27685.562256500634</v>
      </c>
      <c r="I2259" s="2">
        <f>IF(G2259="SELL",0,IF(G2259="BUY",ROUNDDOWN((H2258-Parameters!$B$3)/B2259,0),IF(I2258=0,0,I2258+ROUNDDOWN((H2258+I2258*C2259)/B2259,0))))</f>
        <v>0</v>
      </c>
      <c r="K2259" s="5">
        <f t="shared" si="198"/>
        <v>74.152002999999922</v>
      </c>
      <c r="L2259" s="10">
        <f t="shared" si="199"/>
        <v>246</v>
      </c>
    </row>
    <row r="2260" spans="1:12" x14ac:dyDescent="0.25">
      <c r="A2260" s="1">
        <v>37270</v>
      </c>
      <c r="B2260" s="3">
        <v>114.220001</v>
      </c>
      <c r="C2260" s="3">
        <v>0</v>
      </c>
      <c r="D2260" s="3">
        <f t="shared" si="194"/>
        <v>114.51960041999999</v>
      </c>
      <c r="E2260" s="3">
        <f t="shared" si="195"/>
        <v>117.07010009499999</v>
      </c>
      <c r="F2260" s="3"/>
      <c r="G2260" t="str">
        <f t="shared" si="196"/>
        <v>HOLD</v>
      </c>
      <c r="H2260" s="5">
        <f t="shared" si="197"/>
        <v>27685.562256500634</v>
      </c>
      <c r="I2260" s="2">
        <f>IF(G2260="SELL",0,IF(G2260="BUY",ROUNDDOWN((H2259-Parameters!$B$3)/B2260,0),IF(I2259=0,0,I2259+ROUNDDOWN((H2259+I2259*C2260)/B2260,0))))</f>
        <v>0</v>
      </c>
      <c r="K2260" s="5">
        <f t="shared" si="198"/>
        <v>74.152002999999922</v>
      </c>
      <c r="L2260" s="10">
        <f t="shared" si="199"/>
        <v>246</v>
      </c>
    </row>
    <row r="2261" spans="1:12" x14ac:dyDescent="0.25">
      <c r="A2261" s="1">
        <v>37271</v>
      </c>
      <c r="B2261" s="3">
        <v>115.150002</v>
      </c>
      <c r="C2261" s="3">
        <v>0</v>
      </c>
      <c r="D2261" s="3">
        <f t="shared" si="194"/>
        <v>114.65240042000001</v>
      </c>
      <c r="E2261" s="3">
        <f t="shared" si="195"/>
        <v>117.06615009499997</v>
      </c>
      <c r="F2261" s="3"/>
      <c r="G2261" t="str">
        <f t="shared" si="196"/>
        <v>HOLD</v>
      </c>
      <c r="H2261" s="5">
        <f t="shared" si="197"/>
        <v>27685.562256500634</v>
      </c>
      <c r="I2261" s="2">
        <f>IF(G2261="SELL",0,IF(G2261="BUY",ROUNDDOWN((H2260-Parameters!$B$3)/B2261,0),IF(I2260=0,0,I2260+ROUNDDOWN((H2260+I2260*C2261)/B2261,0))))</f>
        <v>0</v>
      </c>
      <c r="K2261" s="5">
        <f t="shared" si="198"/>
        <v>74.152002999999922</v>
      </c>
      <c r="L2261" s="10">
        <f t="shared" si="199"/>
        <v>246</v>
      </c>
    </row>
    <row r="2262" spans="1:12" x14ac:dyDescent="0.25">
      <c r="A2262" s="1">
        <v>37272</v>
      </c>
      <c r="B2262" s="3">
        <v>112.82</v>
      </c>
      <c r="C2262" s="3">
        <v>0</v>
      </c>
      <c r="D2262" s="3">
        <f t="shared" si="194"/>
        <v>114.72380042</v>
      </c>
      <c r="E2262" s="3">
        <f t="shared" si="195"/>
        <v>117.03870010499998</v>
      </c>
      <c r="F2262" s="3"/>
      <c r="G2262" t="str">
        <f t="shared" si="196"/>
        <v>HOLD</v>
      </c>
      <c r="H2262" s="5">
        <f t="shared" si="197"/>
        <v>27685.562256500634</v>
      </c>
      <c r="I2262" s="2">
        <f>IF(G2262="SELL",0,IF(G2262="BUY",ROUNDDOWN((H2261-Parameters!$B$3)/B2262,0),IF(I2261=0,0,I2261+ROUNDDOWN((H2261+I2261*C2262)/B2262,0))))</f>
        <v>0</v>
      </c>
      <c r="K2262" s="5">
        <f t="shared" si="198"/>
        <v>74.152002999999922</v>
      </c>
      <c r="L2262" s="10">
        <f t="shared" si="199"/>
        <v>246</v>
      </c>
    </row>
    <row r="2263" spans="1:12" x14ac:dyDescent="0.25">
      <c r="A2263" s="1">
        <v>37273</v>
      </c>
      <c r="B2263" s="3">
        <v>113.66999800000001</v>
      </c>
      <c r="C2263" s="3">
        <v>0</v>
      </c>
      <c r="D2263" s="3">
        <f t="shared" si="194"/>
        <v>114.78360038000001</v>
      </c>
      <c r="E2263" s="3">
        <f t="shared" si="195"/>
        <v>117.03185008999998</v>
      </c>
      <c r="F2263" s="3"/>
      <c r="G2263" t="str">
        <f t="shared" si="196"/>
        <v>HOLD</v>
      </c>
      <c r="H2263" s="5">
        <f t="shared" si="197"/>
        <v>27685.562256500634</v>
      </c>
      <c r="I2263" s="2">
        <f>IF(G2263="SELL",0,IF(G2263="BUY",ROUNDDOWN((H2262-Parameters!$B$3)/B2263,0),IF(I2262=0,0,I2262+ROUNDDOWN((H2262+I2262*C2263)/B2263,0))))</f>
        <v>0</v>
      </c>
      <c r="K2263" s="5">
        <f t="shared" si="198"/>
        <v>74.152002999999922</v>
      </c>
      <c r="L2263" s="10">
        <f t="shared" si="199"/>
        <v>246</v>
      </c>
    </row>
    <row r="2264" spans="1:12" x14ac:dyDescent="0.25">
      <c r="A2264" s="1">
        <v>37274</v>
      </c>
      <c r="B2264" s="3">
        <v>113.150002</v>
      </c>
      <c r="C2264" s="3">
        <v>0</v>
      </c>
      <c r="D2264" s="3">
        <f t="shared" si="194"/>
        <v>114.79860038000002</v>
      </c>
      <c r="E2264" s="3">
        <f t="shared" si="195"/>
        <v>117.02020008499996</v>
      </c>
      <c r="F2264" s="3"/>
      <c r="G2264" t="str">
        <f t="shared" si="196"/>
        <v>HOLD</v>
      </c>
      <c r="H2264" s="5">
        <f t="shared" si="197"/>
        <v>27685.562256500634</v>
      </c>
      <c r="I2264" s="2">
        <f>IF(G2264="SELL",0,IF(G2264="BUY",ROUNDDOWN((H2263-Parameters!$B$3)/B2264,0),IF(I2263=0,0,I2263+ROUNDDOWN((H2263+I2263*C2264)/B2264,0))))</f>
        <v>0</v>
      </c>
      <c r="K2264" s="5">
        <f t="shared" si="198"/>
        <v>74.152002999999922</v>
      </c>
      <c r="L2264" s="10">
        <f t="shared" si="199"/>
        <v>246</v>
      </c>
    </row>
    <row r="2265" spans="1:12" x14ac:dyDescent="0.25">
      <c r="A2265" s="1">
        <v>37278</v>
      </c>
      <c r="B2265" s="3">
        <v>112.370003</v>
      </c>
      <c r="C2265" s="3">
        <v>0</v>
      </c>
      <c r="D2265" s="3">
        <f t="shared" si="194"/>
        <v>114.80100044000002</v>
      </c>
      <c r="E2265" s="3">
        <f t="shared" si="195"/>
        <v>116.99860008999994</v>
      </c>
      <c r="F2265" s="3"/>
      <c r="G2265" t="str">
        <f t="shared" si="196"/>
        <v>HOLD</v>
      </c>
      <c r="H2265" s="5">
        <f t="shared" si="197"/>
        <v>27685.562256500634</v>
      </c>
      <c r="I2265" s="2">
        <f>IF(G2265="SELL",0,IF(G2265="BUY",ROUNDDOWN((H2264-Parameters!$B$3)/B2265,0),IF(I2264=0,0,I2264+ROUNDDOWN((H2264+I2264*C2265)/B2265,0))))</f>
        <v>0</v>
      </c>
      <c r="K2265" s="5">
        <f t="shared" si="198"/>
        <v>74.152002999999922</v>
      </c>
      <c r="L2265" s="10">
        <f t="shared" si="199"/>
        <v>246</v>
      </c>
    </row>
    <row r="2266" spans="1:12" x14ac:dyDescent="0.25">
      <c r="A2266" s="1">
        <v>37279</v>
      </c>
      <c r="B2266" s="3">
        <v>113.230003</v>
      </c>
      <c r="C2266" s="3">
        <v>0</v>
      </c>
      <c r="D2266" s="3">
        <f t="shared" si="194"/>
        <v>114.81360054000001</v>
      </c>
      <c r="E2266" s="3">
        <f t="shared" si="195"/>
        <v>116.99375011999994</v>
      </c>
      <c r="F2266" s="3"/>
      <c r="G2266" t="str">
        <f t="shared" si="196"/>
        <v>HOLD</v>
      </c>
      <c r="H2266" s="5">
        <f t="shared" si="197"/>
        <v>27685.562256500634</v>
      </c>
      <c r="I2266" s="2">
        <f>IF(G2266="SELL",0,IF(G2266="BUY",ROUNDDOWN((H2265-Parameters!$B$3)/B2266,0),IF(I2265=0,0,I2265+ROUNDDOWN((H2265+I2265*C2266)/B2266,0))))</f>
        <v>0</v>
      </c>
      <c r="K2266" s="5">
        <f t="shared" si="198"/>
        <v>74.152002999999922</v>
      </c>
      <c r="L2266" s="10">
        <f t="shared" si="199"/>
        <v>246</v>
      </c>
    </row>
    <row r="2267" spans="1:12" x14ac:dyDescent="0.25">
      <c r="A2267" s="1">
        <v>37280</v>
      </c>
      <c r="B2267" s="3">
        <v>113.58000199999999</v>
      </c>
      <c r="C2267" s="3">
        <v>0</v>
      </c>
      <c r="D2267" s="3">
        <f t="shared" si="194"/>
        <v>114.83080056</v>
      </c>
      <c r="E2267" s="3">
        <f t="shared" si="195"/>
        <v>117.00970013499995</v>
      </c>
      <c r="F2267" s="3"/>
      <c r="G2267" t="str">
        <f t="shared" si="196"/>
        <v>HOLD</v>
      </c>
      <c r="H2267" s="5">
        <f t="shared" si="197"/>
        <v>27685.562256500634</v>
      </c>
      <c r="I2267" s="2">
        <f>IF(G2267="SELL",0,IF(G2267="BUY",ROUNDDOWN((H2266-Parameters!$B$3)/B2267,0),IF(I2266=0,0,I2266+ROUNDDOWN((H2266+I2266*C2267)/B2267,0))))</f>
        <v>0</v>
      </c>
      <c r="K2267" s="5">
        <f t="shared" si="198"/>
        <v>74.152002999999922</v>
      </c>
      <c r="L2267" s="10">
        <f t="shared" si="199"/>
        <v>246</v>
      </c>
    </row>
    <row r="2268" spans="1:12" x14ac:dyDescent="0.25">
      <c r="A2268" s="1">
        <v>37281</v>
      </c>
      <c r="B2268" s="3">
        <v>113.550003</v>
      </c>
      <c r="C2268" s="3">
        <v>0</v>
      </c>
      <c r="D2268" s="3">
        <f t="shared" si="194"/>
        <v>114.86120064000001</v>
      </c>
      <c r="E2268" s="3">
        <f t="shared" si="195"/>
        <v>117.02320015999994</v>
      </c>
      <c r="F2268" s="3"/>
      <c r="G2268" t="str">
        <f t="shared" si="196"/>
        <v>HOLD</v>
      </c>
      <c r="H2268" s="5">
        <f t="shared" si="197"/>
        <v>27685.562256500634</v>
      </c>
      <c r="I2268" s="2">
        <f>IF(G2268="SELL",0,IF(G2268="BUY",ROUNDDOWN((H2267-Parameters!$B$3)/B2268,0),IF(I2267=0,0,I2267+ROUNDDOWN((H2267+I2267*C2268)/B2268,0))))</f>
        <v>0</v>
      </c>
      <c r="K2268" s="5">
        <f t="shared" si="198"/>
        <v>74.152002999999922</v>
      </c>
      <c r="L2268" s="10">
        <f t="shared" si="199"/>
        <v>246</v>
      </c>
    </row>
    <row r="2269" spans="1:12" x14ac:dyDescent="0.25">
      <c r="A2269" s="1">
        <v>37284</v>
      </c>
      <c r="B2269" s="3">
        <v>113.860001</v>
      </c>
      <c r="C2269" s="3">
        <v>0</v>
      </c>
      <c r="D2269" s="3">
        <f t="shared" si="194"/>
        <v>114.8474006</v>
      </c>
      <c r="E2269" s="3">
        <f t="shared" si="195"/>
        <v>117.01725014999997</v>
      </c>
      <c r="F2269" s="3"/>
      <c r="G2269" t="str">
        <f t="shared" si="196"/>
        <v>HOLD</v>
      </c>
      <c r="H2269" s="5">
        <f t="shared" si="197"/>
        <v>27685.562256500634</v>
      </c>
      <c r="I2269" s="2">
        <f>IF(G2269="SELL",0,IF(G2269="BUY",ROUNDDOWN((H2268-Parameters!$B$3)/B2269,0),IF(I2268=0,0,I2268+ROUNDDOWN((H2268+I2268*C2269)/B2269,0))))</f>
        <v>0</v>
      </c>
      <c r="K2269" s="5">
        <f t="shared" si="198"/>
        <v>74.152002999999922</v>
      </c>
      <c r="L2269" s="10">
        <f t="shared" si="199"/>
        <v>246</v>
      </c>
    </row>
    <row r="2270" spans="1:12" x14ac:dyDescent="0.25">
      <c r="A2270" s="1">
        <v>37285</v>
      </c>
      <c r="B2270" s="3">
        <v>110.279999</v>
      </c>
      <c r="C2270" s="3">
        <v>0</v>
      </c>
      <c r="D2270" s="3">
        <f t="shared" si="194"/>
        <v>114.7598005</v>
      </c>
      <c r="E2270" s="3">
        <f t="shared" si="195"/>
        <v>117.00215012999993</v>
      </c>
      <c r="F2270" s="3"/>
      <c r="G2270" t="str">
        <f t="shared" si="196"/>
        <v>HOLD</v>
      </c>
      <c r="H2270" s="5">
        <f t="shared" si="197"/>
        <v>27685.562256500634</v>
      </c>
      <c r="I2270" s="2">
        <f>IF(G2270="SELL",0,IF(G2270="BUY",ROUNDDOWN((H2269-Parameters!$B$3)/B2270,0),IF(I2269=0,0,I2269+ROUNDDOWN((H2269+I2269*C2270)/B2270,0))))</f>
        <v>0</v>
      </c>
      <c r="K2270" s="5">
        <f t="shared" si="198"/>
        <v>74.152002999999922</v>
      </c>
      <c r="L2270" s="10">
        <f t="shared" si="199"/>
        <v>246</v>
      </c>
    </row>
    <row r="2271" spans="1:12" x14ac:dyDescent="0.25">
      <c r="A2271" s="1">
        <v>37286</v>
      </c>
      <c r="B2271" s="3">
        <v>111.870003</v>
      </c>
      <c r="C2271" s="3">
        <v>0</v>
      </c>
      <c r="D2271" s="3">
        <f t="shared" si="194"/>
        <v>114.69980049999999</v>
      </c>
      <c r="E2271" s="3">
        <f t="shared" si="195"/>
        <v>116.98870015499993</v>
      </c>
      <c r="F2271" s="3"/>
      <c r="G2271" t="str">
        <f t="shared" si="196"/>
        <v>HOLD</v>
      </c>
      <c r="H2271" s="5">
        <f t="shared" si="197"/>
        <v>27685.562256500634</v>
      </c>
      <c r="I2271" s="2">
        <f>IF(G2271="SELL",0,IF(G2271="BUY",ROUNDDOWN((H2270-Parameters!$B$3)/B2271,0),IF(I2270=0,0,I2270+ROUNDDOWN((H2270+I2270*C2271)/B2271,0))))</f>
        <v>0</v>
      </c>
      <c r="K2271" s="5">
        <f t="shared" si="198"/>
        <v>74.152002999999922</v>
      </c>
      <c r="L2271" s="10">
        <f t="shared" si="199"/>
        <v>246</v>
      </c>
    </row>
    <row r="2272" spans="1:12" x14ac:dyDescent="0.25">
      <c r="A2272" s="1">
        <v>37287</v>
      </c>
      <c r="B2272" s="3">
        <v>113.18</v>
      </c>
      <c r="C2272" s="3">
        <v>0</v>
      </c>
      <c r="D2272" s="3">
        <f t="shared" si="194"/>
        <v>114.67620048000002</v>
      </c>
      <c r="E2272" s="3">
        <f t="shared" si="195"/>
        <v>116.97135014499995</v>
      </c>
      <c r="F2272" s="3"/>
      <c r="G2272" t="str">
        <f t="shared" si="196"/>
        <v>HOLD</v>
      </c>
      <c r="H2272" s="5">
        <f t="shared" si="197"/>
        <v>27685.562256500634</v>
      </c>
      <c r="I2272" s="2">
        <f>IF(G2272="SELL",0,IF(G2272="BUY",ROUNDDOWN((H2271-Parameters!$B$3)/B2272,0),IF(I2271=0,0,I2271+ROUNDDOWN((H2271+I2271*C2272)/B2272,0))))</f>
        <v>0</v>
      </c>
      <c r="K2272" s="5">
        <f t="shared" si="198"/>
        <v>74.152002999999922</v>
      </c>
      <c r="L2272" s="10">
        <f t="shared" si="199"/>
        <v>246</v>
      </c>
    </row>
    <row r="2273" spans="1:12" x14ac:dyDescent="0.25">
      <c r="A2273" s="1">
        <v>37288</v>
      </c>
      <c r="B2273" s="3">
        <v>112.650002</v>
      </c>
      <c r="C2273" s="3">
        <v>0</v>
      </c>
      <c r="D2273" s="3">
        <f t="shared" si="194"/>
        <v>114.61380058000003</v>
      </c>
      <c r="E2273" s="3">
        <f t="shared" si="195"/>
        <v>116.95095013999993</v>
      </c>
      <c r="F2273" s="3"/>
      <c r="G2273" t="str">
        <f t="shared" si="196"/>
        <v>HOLD</v>
      </c>
      <c r="H2273" s="5">
        <f t="shared" si="197"/>
        <v>27685.562256500634</v>
      </c>
      <c r="I2273" s="2">
        <f>IF(G2273="SELL",0,IF(G2273="BUY",ROUNDDOWN((H2272-Parameters!$B$3)/B2273,0),IF(I2272=0,0,I2272+ROUNDDOWN((H2272+I2272*C2273)/B2273,0))))</f>
        <v>0</v>
      </c>
      <c r="K2273" s="5">
        <f t="shared" si="198"/>
        <v>74.152002999999922</v>
      </c>
      <c r="L2273" s="10">
        <f t="shared" si="199"/>
        <v>246</v>
      </c>
    </row>
    <row r="2274" spans="1:12" x14ac:dyDescent="0.25">
      <c r="A2274" s="1">
        <v>37291</v>
      </c>
      <c r="B2274" s="3">
        <v>109.849998</v>
      </c>
      <c r="C2274" s="3">
        <v>0</v>
      </c>
      <c r="D2274" s="3">
        <f t="shared" si="194"/>
        <v>114.51480048000002</v>
      </c>
      <c r="E2274" s="3">
        <f t="shared" si="195"/>
        <v>116.90595013999993</v>
      </c>
      <c r="F2274" s="3"/>
      <c r="G2274" t="str">
        <f t="shared" si="196"/>
        <v>HOLD</v>
      </c>
      <c r="H2274" s="5">
        <f t="shared" si="197"/>
        <v>27685.562256500634</v>
      </c>
      <c r="I2274" s="2">
        <f>IF(G2274="SELL",0,IF(G2274="BUY",ROUNDDOWN((H2273-Parameters!$B$3)/B2274,0),IF(I2273=0,0,I2273+ROUNDDOWN((H2273+I2273*C2274)/B2274,0))))</f>
        <v>0</v>
      </c>
      <c r="K2274" s="5">
        <f t="shared" si="198"/>
        <v>74.152002999999922</v>
      </c>
      <c r="L2274" s="10">
        <f t="shared" si="199"/>
        <v>246</v>
      </c>
    </row>
    <row r="2275" spans="1:12" x14ac:dyDescent="0.25">
      <c r="A2275" s="1">
        <v>37292</v>
      </c>
      <c r="B2275" s="3">
        <v>109.16999800000001</v>
      </c>
      <c r="C2275" s="3">
        <v>0</v>
      </c>
      <c r="D2275" s="3">
        <f t="shared" si="194"/>
        <v>114.41740042000001</v>
      </c>
      <c r="E2275" s="3">
        <f t="shared" si="195"/>
        <v>116.86380013999995</v>
      </c>
      <c r="F2275" s="3"/>
      <c r="G2275" t="str">
        <f t="shared" si="196"/>
        <v>HOLD</v>
      </c>
      <c r="H2275" s="5">
        <f t="shared" si="197"/>
        <v>27685.562256500634</v>
      </c>
      <c r="I2275" s="2">
        <f>IF(G2275="SELL",0,IF(G2275="BUY",ROUNDDOWN((H2274-Parameters!$B$3)/B2275,0),IF(I2274=0,0,I2274+ROUNDDOWN((H2274+I2274*C2275)/B2275,0))))</f>
        <v>0</v>
      </c>
      <c r="K2275" s="5">
        <f t="shared" si="198"/>
        <v>74.152002999999922</v>
      </c>
      <c r="L2275" s="10">
        <f t="shared" si="199"/>
        <v>246</v>
      </c>
    </row>
    <row r="2276" spans="1:12" x14ac:dyDescent="0.25">
      <c r="A2276" s="1">
        <v>37293</v>
      </c>
      <c r="B2276" s="3">
        <v>108.699997</v>
      </c>
      <c r="C2276" s="3">
        <v>0</v>
      </c>
      <c r="D2276" s="3">
        <f t="shared" si="194"/>
        <v>114.27780036000001</v>
      </c>
      <c r="E2276" s="3">
        <f t="shared" si="195"/>
        <v>116.81100011499996</v>
      </c>
      <c r="F2276" s="3"/>
      <c r="G2276" t="str">
        <f t="shared" si="196"/>
        <v>HOLD</v>
      </c>
      <c r="H2276" s="5">
        <f t="shared" si="197"/>
        <v>27685.562256500634</v>
      </c>
      <c r="I2276" s="2">
        <f>IF(G2276="SELL",0,IF(G2276="BUY",ROUNDDOWN((H2275-Parameters!$B$3)/B2276,0),IF(I2275=0,0,I2275+ROUNDDOWN((H2275+I2275*C2276)/B2276,0))))</f>
        <v>0</v>
      </c>
      <c r="K2276" s="5">
        <f t="shared" si="198"/>
        <v>74.152002999999922</v>
      </c>
      <c r="L2276" s="10">
        <f t="shared" si="199"/>
        <v>246</v>
      </c>
    </row>
    <row r="2277" spans="1:12" x14ac:dyDescent="0.25">
      <c r="A2277" s="1">
        <v>37294</v>
      </c>
      <c r="B2277" s="3">
        <v>108.019997</v>
      </c>
      <c r="C2277" s="3">
        <v>0</v>
      </c>
      <c r="D2277" s="3">
        <f t="shared" si="194"/>
        <v>114.11960030000004</v>
      </c>
      <c r="E2277" s="3">
        <f t="shared" si="195"/>
        <v>116.73110009999994</v>
      </c>
      <c r="F2277" s="3"/>
      <c r="G2277" t="str">
        <f t="shared" si="196"/>
        <v>HOLD</v>
      </c>
      <c r="H2277" s="5">
        <f t="shared" si="197"/>
        <v>27685.562256500634</v>
      </c>
      <c r="I2277" s="2">
        <f>IF(G2277="SELL",0,IF(G2277="BUY",ROUNDDOWN((H2276-Parameters!$B$3)/B2277,0),IF(I2276=0,0,I2276+ROUNDDOWN((H2276+I2276*C2277)/B2277,0))))</f>
        <v>0</v>
      </c>
      <c r="K2277" s="5">
        <f t="shared" si="198"/>
        <v>74.152002999999922</v>
      </c>
      <c r="L2277" s="10">
        <f t="shared" si="199"/>
        <v>246</v>
      </c>
    </row>
    <row r="2278" spans="1:12" x14ac:dyDescent="0.25">
      <c r="A2278" s="1">
        <v>37295</v>
      </c>
      <c r="B2278" s="3">
        <v>110.089996</v>
      </c>
      <c r="C2278" s="3">
        <v>0</v>
      </c>
      <c r="D2278" s="3">
        <f t="shared" si="194"/>
        <v>114.01280022</v>
      </c>
      <c r="E2278" s="3">
        <f t="shared" si="195"/>
        <v>116.65330006999993</v>
      </c>
      <c r="F2278" s="3"/>
      <c r="G2278" t="str">
        <f t="shared" si="196"/>
        <v>HOLD</v>
      </c>
      <c r="H2278" s="5">
        <f t="shared" si="197"/>
        <v>27685.562256500634</v>
      </c>
      <c r="I2278" s="2">
        <f>IF(G2278="SELL",0,IF(G2278="BUY",ROUNDDOWN((H2277-Parameters!$B$3)/B2278,0),IF(I2277=0,0,I2277+ROUNDDOWN((H2277+I2277*C2278)/B2278,0))))</f>
        <v>0</v>
      </c>
      <c r="K2278" s="5">
        <f t="shared" si="198"/>
        <v>74.152002999999922</v>
      </c>
      <c r="L2278" s="10">
        <f t="shared" si="199"/>
        <v>246</v>
      </c>
    </row>
    <row r="2279" spans="1:12" x14ac:dyDescent="0.25">
      <c r="A2279" s="1">
        <v>37298</v>
      </c>
      <c r="B2279" s="3">
        <v>111.44000200000001</v>
      </c>
      <c r="C2279" s="3">
        <v>0</v>
      </c>
      <c r="D2279" s="3">
        <f t="shared" si="194"/>
        <v>113.97480034000002</v>
      </c>
      <c r="E2279" s="3">
        <f t="shared" si="195"/>
        <v>116.58800007999993</v>
      </c>
      <c r="F2279" s="3"/>
      <c r="G2279" t="str">
        <f t="shared" si="196"/>
        <v>HOLD</v>
      </c>
      <c r="H2279" s="5">
        <f t="shared" si="197"/>
        <v>27685.562256500634</v>
      </c>
      <c r="I2279" s="2">
        <f>IF(G2279="SELL",0,IF(G2279="BUY",ROUNDDOWN((H2278-Parameters!$B$3)/B2279,0),IF(I2278=0,0,I2278+ROUNDDOWN((H2278+I2278*C2279)/B2279,0))))</f>
        <v>0</v>
      </c>
      <c r="K2279" s="5">
        <f t="shared" si="198"/>
        <v>74.152002999999922</v>
      </c>
      <c r="L2279" s="10">
        <f t="shared" si="199"/>
        <v>246</v>
      </c>
    </row>
    <row r="2280" spans="1:12" x14ac:dyDescent="0.25">
      <c r="A2280" s="1">
        <v>37299</v>
      </c>
      <c r="B2280" s="3">
        <v>111.089996</v>
      </c>
      <c r="C2280" s="3">
        <v>0</v>
      </c>
      <c r="D2280" s="3">
        <f t="shared" si="194"/>
        <v>113.8992002</v>
      </c>
      <c r="E2280" s="3">
        <f t="shared" si="195"/>
        <v>116.53225006999992</v>
      </c>
      <c r="F2280" s="3"/>
      <c r="G2280" t="str">
        <f t="shared" si="196"/>
        <v>HOLD</v>
      </c>
      <c r="H2280" s="5">
        <f t="shared" si="197"/>
        <v>27685.562256500634</v>
      </c>
      <c r="I2280" s="2">
        <f>IF(G2280="SELL",0,IF(G2280="BUY",ROUNDDOWN((H2279-Parameters!$B$3)/B2280,0),IF(I2279=0,0,I2279+ROUNDDOWN((H2279+I2279*C2280)/B2280,0))))</f>
        <v>0</v>
      </c>
      <c r="K2280" s="5">
        <f t="shared" si="198"/>
        <v>74.152002999999922</v>
      </c>
      <c r="L2280" s="10">
        <f t="shared" si="199"/>
        <v>246</v>
      </c>
    </row>
    <row r="2281" spans="1:12" x14ac:dyDescent="0.25">
      <c r="A2281" s="1">
        <v>37300</v>
      </c>
      <c r="B2281" s="3">
        <v>112.269997</v>
      </c>
      <c r="C2281" s="3">
        <v>0</v>
      </c>
      <c r="D2281" s="3">
        <f t="shared" si="194"/>
        <v>113.86360008000001</v>
      </c>
      <c r="E2281" s="3">
        <f t="shared" si="195"/>
        <v>116.4857000449999</v>
      </c>
      <c r="F2281" s="3"/>
      <c r="G2281" t="str">
        <f t="shared" si="196"/>
        <v>HOLD</v>
      </c>
      <c r="H2281" s="5">
        <f t="shared" si="197"/>
        <v>27685.562256500634</v>
      </c>
      <c r="I2281" s="2">
        <f>IF(G2281="SELL",0,IF(G2281="BUY",ROUNDDOWN((H2280-Parameters!$B$3)/B2281,0),IF(I2280=0,0,I2280+ROUNDDOWN((H2280+I2280*C2281)/B2281,0))))</f>
        <v>0</v>
      </c>
      <c r="K2281" s="5">
        <f t="shared" si="198"/>
        <v>74.152002999999922</v>
      </c>
      <c r="L2281" s="10">
        <f t="shared" si="199"/>
        <v>246</v>
      </c>
    </row>
    <row r="2282" spans="1:12" x14ac:dyDescent="0.25">
      <c r="A2282" s="1">
        <v>37301</v>
      </c>
      <c r="B2282" s="3">
        <v>112.05999799999999</v>
      </c>
      <c r="C2282" s="3">
        <v>0</v>
      </c>
      <c r="D2282" s="3">
        <f t="shared" si="194"/>
        <v>113.83739998000001</v>
      </c>
      <c r="E2282" s="3">
        <f t="shared" si="195"/>
        <v>116.43015004499992</v>
      </c>
      <c r="F2282" s="3"/>
      <c r="G2282" t="str">
        <f t="shared" si="196"/>
        <v>HOLD</v>
      </c>
      <c r="H2282" s="5">
        <f t="shared" si="197"/>
        <v>27685.562256500634</v>
      </c>
      <c r="I2282" s="2">
        <f>IF(G2282="SELL",0,IF(G2282="BUY",ROUNDDOWN((H2281-Parameters!$B$3)/B2282,0),IF(I2281=0,0,I2281+ROUNDDOWN((H2281+I2281*C2282)/B2282,0))))</f>
        <v>0</v>
      </c>
      <c r="K2282" s="5">
        <f t="shared" si="198"/>
        <v>74.152002999999922</v>
      </c>
      <c r="L2282" s="10">
        <f t="shared" si="199"/>
        <v>246</v>
      </c>
    </row>
    <row r="2283" spans="1:12" x14ac:dyDescent="0.25">
      <c r="A2283" s="1">
        <v>37302</v>
      </c>
      <c r="B2283" s="3">
        <v>110.889999</v>
      </c>
      <c r="C2283" s="3">
        <v>0</v>
      </c>
      <c r="D2283" s="3">
        <f t="shared" si="194"/>
        <v>113.74939994</v>
      </c>
      <c r="E2283" s="3">
        <f t="shared" si="195"/>
        <v>116.3660000349999</v>
      </c>
      <c r="F2283" s="3"/>
      <c r="G2283" t="str">
        <f t="shared" si="196"/>
        <v>HOLD</v>
      </c>
      <c r="H2283" s="5">
        <f t="shared" si="197"/>
        <v>27685.562256500634</v>
      </c>
      <c r="I2283" s="2">
        <f>IF(G2283="SELL",0,IF(G2283="BUY",ROUNDDOWN((H2282-Parameters!$B$3)/B2283,0),IF(I2282=0,0,I2282+ROUNDDOWN((H2282+I2282*C2283)/B2283,0))))</f>
        <v>0</v>
      </c>
      <c r="K2283" s="5">
        <f t="shared" si="198"/>
        <v>74.152002999999922</v>
      </c>
      <c r="L2283" s="10">
        <f t="shared" si="199"/>
        <v>246</v>
      </c>
    </row>
    <row r="2284" spans="1:12" x14ac:dyDescent="0.25">
      <c r="A2284" s="1">
        <v>37306</v>
      </c>
      <c r="B2284" s="3">
        <v>108.760002</v>
      </c>
      <c r="C2284" s="3">
        <v>0</v>
      </c>
      <c r="D2284" s="3">
        <f t="shared" si="194"/>
        <v>113.57659993999999</v>
      </c>
      <c r="E2284" s="3">
        <f t="shared" si="195"/>
        <v>116.28090004999989</v>
      </c>
      <c r="F2284" s="3"/>
      <c r="G2284" t="str">
        <f t="shared" si="196"/>
        <v>HOLD</v>
      </c>
      <c r="H2284" s="5">
        <f t="shared" si="197"/>
        <v>27685.562256500634</v>
      </c>
      <c r="I2284" s="2">
        <f>IF(G2284="SELL",0,IF(G2284="BUY",ROUNDDOWN((H2283-Parameters!$B$3)/B2284,0),IF(I2283=0,0,I2283+ROUNDDOWN((H2283+I2283*C2284)/B2284,0))))</f>
        <v>0</v>
      </c>
      <c r="K2284" s="5">
        <f t="shared" si="198"/>
        <v>74.152002999999922</v>
      </c>
      <c r="L2284" s="10">
        <f t="shared" si="199"/>
        <v>246</v>
      </c>
    </row>
    <row r="2285" spans="1:12" x14ac:dyDescent="0.25">
      <c r="A2285" s="1">
        <v>37307</v>
      </c>
      <c r="B2285" s="3">
        <v>110.589996</v>
      </c>
      <c r="C2285" s="3">
        <v>0</v>
      </c>
      <c r="D2285" s="3">
        <f t="shared" si="194"/>
        <v>113.44159994</v>
      </c>
      <c r="E2285" s="3">
        <f t="shared" si="195"/>
        <v>116.2005500099999</v>
      </c>
      <c r="F2285" s="3"/>
      <c r="G2285" t="str">
        <f t="shared" si="196"/>
        <v>HOLD</v>
      </c>
      <c r="H2285" s="5">
        <f t="shared" si="197"/>
        <v>27685.562256500634</v>
      </c>
      <c r="I2285" s="2">
        <f>IF(G2285="SELL",0,IF(G2285="BUY",ROUNDDOWN((H2284-Parameters!$B$3)/B2285,0),IF(I2284=0,0,I2284+ROUNDDOWN((H2284+I2284*C2285)/B2285,0))))</f>
        <v>0</v>
      </c>
      <c r="K2285" s="5">
        <f t="shared" si="198"/>
        <v>74.152002999999922</v>
      </c>
      <c r="L2285" s="10">
        <f t="shared" si="199"/>
        <v>246</v>
      </c>
    </row>
    <row r="2286" spans="1:12" x14ac:dyDescent="0.25">
      <c r="A2286" s="1">
        <v>37308</v>
      </c>
      <c r="B2286" s="3">
        <v>108.300003</v>
      </c>
      <c r="C2286" s="3">
        <v>0</v>
      </c>
      <c r="D2286" s="3">
        <f t="shared" si="194"/>
        <v>113.27640003999998</v>
      </c>
      <c r="E2286" s="3">
        <f t="shared" si="195"/>
        <v>116.1068000099999</v>
      </c>
      <c r="F2286" s="3"/>
      <c r="G2286" t="str">
        <f t="shared" si="196"/>
        <v>HOLD</v>
      </c>
      <c r="H2286" s="5">
        <f t="shared" si="197"/>
        <v>27685.562256500634</v>
      </c>
      <c r="I2286" s="2">
        <f>IF(G2286="SELL",0,IF(G2286="BUY",ROUNDDOWN((H2285-Parameters!$B$3)/B2286,0),IF(I2285=0,0,I2285+ROUNDDOWN((H2285+I2285*C2286)/B2286,0))))</f>
        <v>0</v>
      </c>
      <c r="K2286" s="5">
        <f t="shared" si="198"/>
        <v>74.152002999999922</v>
      </c>
      <c r="L2286" s="10">
        <f t="shared" si="199"/>
        <v>246</v>
      </c>
    </row>
    <row r="2287" spans="1:12" x14ac:dyDescent="0.25">
      <c r="A2287" s="1">
        <v>37309</v>
      </c>
      <c r="B2287" s="3">
        <v>109.639999</v>
      </c>
      <c r="C2287" s="3">
        <v>0</v>
      </c>
      <c r="D2287" s="3">
        <f t="shared" si="194"/>
        <v>113.18160008</v>
      </c>
      <c r="E2287" s="3">
        <f t="shared" si="195"/>
        <v>116.02090000499989</v>
      </c>
      <c r="F2287" s="3"/>
      <c r="G2287" t="str">
        <f t="shared" si="196"/>
        <v>HOLD</v>
      </c>
      <c r="H2287" s="5">
        <f t="shared" si="197"/>
        <v>27685.562256500634</v>
      </c>
      <c r="I2287" s="2">
        <f>IF(G2287="SELL",0,IF(G2287="BUY",ROUNDDOWN((H2286-Parameters!$B$3)/B2287,0),IF(I2286=0,0,I2286+ROUNDDOWN((H2286+I2286*C2287)/B2287,0))))</f>
        <v>0</v>
      </c>
      <c r="K2287" s="5">
        <f t="shared" si="198"/>
        <v>74.152002999999922</v>
      </c>
      <c r="L2287" s="10">
        <f t="shared" si="199"/>
        <v>246</v>
      </c>
    </row>
    <row r="2288" spans="1:12" x14ac:dyDescent="0.25">
      <c r="A2288" s="1">
        <v>37312</v>
      </c>
      <c r="B2288" s="3">
        <v>111.449997</v>
      </c>
      <c r="C2288" s="3">
        <v>0</v>
      </c>
      <c r="D2288" s="3">
        <f t="shared" si="194"/>
        <v>113.12759997999997</v>
      </c>
      <c r="E2288" s="3">
        <f t="shared" si="195"/>
        <v>115.9520999949999</v>
      </c>
      <c r="F2288" s="3"/>
      <c r="G2288" t="str">
        <f t="shared" si="196"/>
        <v>HOLD</v>
      </c>
      <c r="H2288" s="5">
        <f t="shared" si="197"/>
        <v>27685.562256500634</v>
      </c>
      <c r="I2288" s="2">
        <f>IF(G2288="SELL",0,IF(G2288="BUY",ROUNDDOWN((H2287-Parameters!$B$3)/B2288,0),IF(I2287=0,0,I2287+ROUNDDOWN((H2287+I2287*C2288)/B2288,0))))</f>
        <v>0</v>
      </c>
      <c r="K2288" s="5">
        <f t="shared" si="198"/>
        <v>74.152002999999922</v>
      </c>
      <c r="L2288" s="10">
        <f t="shared" si="199"/>
        <v>246</v>
      </c>
    </row>
    <row r="2289" spans="1:12" x14ac:dyDescent="0.25">
      <c r="A2289" s="1">
        <v>37313</v>
      </c>
      <c r="B2289" s="3">
        <v>111.220001</v>
      </c>
      <c r="C2289" s="3">
        <v>0</v>
      </c>
      <c r="D2289" s="3">
        <f t="shared" si="194"/>
        <v>113.06640001999999</v>
      </c>
      <c r="E2289" s="3">
        <f t="shared" si="195"/>
        <v>115.8715000199999</v>
      </c>
      <c r="F2289" s="3"/>
      <c r="G2289" t="str">
        <f t="shared" si="196"/>
        <v>HOLD</v>
      </c>
      <c r="H2289" s="5">
        <f t="shared" si="197"/>
        <v>27685.562256500634</v>
      </c>
      <c r="I2289" s="2">
        <f>IF(G2289="SELL",0,IF(G2289="BUY",ROUNDDOWN((H2288-Parameters!$B$3)/B2289,0),IF(I2288=0,0,I2288+ROUNDDOWN((H2288+I2288*C2289)/B2289,0))))</f>
        <v>0</v>
      </c>
      <c r="K2289" s="5">
        <f t="shared" si="198"/>
        <v>74.152002999999922</v>
      </c>
      <c r="L2289" s="10">
        <f t="shared" si="199"/>
        <v>246</v>
      </c>
    </row>
    <row r="2290" spans="1:12" x14ac:dyDescent="0.25">
      <c r="A2290" s="1">
        <v>37314</v>
      </c>
      <c r="B2290" s="3">
        <v>111.650002</v>
      </c>
      <c r="C2290" s="3">
        <v>0</v>
      </c>
      <c r="D2290" s="3">
        <f t="shared" si="194"/>
        <v>113.05820009999999</v>
      </c>
      <c r="E2290" s="3">
        <f t="shared" si="195"/>
        <v>115.7985500399999</v>
      </c>
      <c r="F2290" s="3"/>
      <c r="G2290" t="str">
        <f t="shared" si="196"/>
        <v>HOLD</v>
      </c>
      <c r="H2290" s="5">
        <f t="shared" si="197"/>
        <v>27685.562256500634</v>
      </c>
      <c r="I2290" s="2">
        <f>IF(G2290="SELL",0,IF(G2290="BUY",ROUNDDOWN((H2289-Parameters!$B$3)/B2290,0),IF(I2289=0,0,I2289+ROUNDDOWN((H2289+I2289*C2290)/B2290,0))))</f>
        <v>0</v>
      </c>
      <c r="K2290" s="5">
        <f t="shared" si="198"/>
        <v>74.152002999999922</v>
      </c>
      <c r="L2290" s="10">
        <f t="shared" si="199"/>
        <v>246</v>
      </c>
    </row>
    <row r="2291" spans="1:12" x14ac:dyDescent="0.25">
      <c r="A2291" s="1">
        <v>37315</v>
      </c>
      <c r="B2291" s="3">
        <v>111.150002</v>
      </c>
      <c r="C2291" s="3">
        <v>0</v>
      </c>
      <c r="D2291" s="3">
        <f t="shared" si="194"/>
        <v>113.01860019999999</v>
      </c>
      <c r="E2291" s="3">
        <f t="shared" si="195"/>
        <v>115.7234000499999</v>
      </c>
      <c r="F2291" s="3"/>
      <c r="G2291" t="str">
        <f t="shared" si="196"/>
        <v>HOLD</v>
      </c>
      <c r="H2291" s="5">
        <f t="shared" si="197"/>
        <v>27685.562256500634</v>
      </c>
      <c r="I2291" s="2">
        <f>IF(G2291="SELL",0,IF(G2291="BUY",ROUNDDOWN((H2290-Parameters!$B$3)/B2291,0),IF(I2290=0,0,I2290+ROUNDDOWN((H2290+I2290*C2291)/B2291,0))))</f>
        <v>0</v>
      </c>
      <c r="K2291" s="5">
        <f t="shared" si="198"/>
        <v>74.152002999999922</v>
      </c>
      <c r="L2291" s="10">
        <f t="shared" si="199"/>
        <v>246</v>
      </c>
    </row>
    <row r="2292" spans="1:12" x14ac:dyDescent="0.25">
      <c r="A2292" s="1">
        <v>37316</v>
      </c>
      <c r="B2292" s="3">
        <v>113.739998</v>
      </c>
      <c r="C2292" s="3">
        <v>0</v>
      </c>
      <c r="D2292" s="3">
        <f t="shared" si="194"/>
        <v>113.0074001</v>
      </c>
      <c r="E2292" s="3">
        <f t="shared" si="195"/>
        <v>115.66385002999991</v>
      </c>
      <c r="F2292" s="3"/>
      <c r="G2292" t="str">
        <f t="shared" si="196"/>
        <v>HOLD</v>
      </c>
      <c r="H2292" s="5">
        <f t="shared" si="197"/>
        <v>27685.562256500634</v>
      </c>
      <c r="I2292" s="2">
        <f>IF(G2292="SELL",0,IF(G2292="BUY",ROUNDDOWN((H2291-Parameters!$B$3)/B2292,0),IF(I2291=0,0,I2291+ROUNDDOWN((H2291+I2291*C2292)/B2292,0))))</f>
        <v>0</v>
      </c>
      <c r="K2292" s="5">
        <f t="shared" si="198"/>
        <v>74.152002999999922</v>
      </c>
      <c r="L2292" s="10">
        <f t="shared" si="199"/>
        <v>246</v>
      </c>
    </row>
    <row r="2293" spans="1:12" x14ac:dyDescent="0.25">
      <c r="A2293" s="1">
        <v>37319</v>
      </c>
      <c r="B2293" s="3">
        <v>115.75</v>
      </c>
      <c r="C2293" s="3">
        <v>0</v>
      </c>
      <c r="D2293" s="3">
        <f t="shared" ref="D2293:D2356" si="200">AVERAGE(B2244:B2293)</f>
        <v>113.02280003999998</v>
      </c>
      <c r="E2293" s="3">
        <f t="shared" si="195"/>
        <v>115.6125000449999</v>
      </c>
      <c r="F2293" s="3"/>
      <c r="G2293" t="str">
        <f t="shared" si="196"/>
        <v>HOLD</v>
      </c>
      <c r="H2293" s="5">
        <f t="shared" si="197"/>
        <v>27685.562256500634</v>
      </c>
      <c r="I2293" s="2">
        <f>IF(G2293="SELL",0,IF(G2293="BUY",ROUNDDOWN((H2292-Parameters!$B$3)/B2293,0),IF(I2292=0,0,I2292+ROUNDDOWN((H2292+I2292*C2293)/B2293,0))))</f>
        <v>0</v>
      </c>
      <c r="K2293" s="5">
        <f t="shared" si="198"/>
        <v>74.152002999999922</v>
      </c>
      <c r="L2293" s="10">
        <f t="shared" si="199"/>
        <v>246</v>
      </c>
    </row>
    <row r="2294" spans="1:12" x14ac:dyDescent="0.25">
      <c r="A2294" s="1">
        <v>37320</v>
      </c>
      <c r="B2294" s="3">
        <v>115.379997</v>
      </c>
      <c r="C2294" s="3">
        <v>0</v>
      </c>
      <c r="D2294" s="3">
        <f t="shared" si="200"/>
        <v>113.01459996</v>
      </c>
      <c r="E2294" s="3">
        <f t="shared" si="195"/>
        <v>115.56365001999991</v>
      </c>
      <c r="F2294" s="3"/>
      <c r="G2294" t="str">
        <f t="shared" si="196"/>
        <v>HOLD</v>
      </c>
      <c r="H2294" s="5">
        <f t="shared" si="197"/>
        <v>27685.562256500634</v>
      </c>
      <c r="I2294" s="2">
        <f>IF(G2294="SELL",0,IF(G2294="BUY",ROUNDDOWN((H2293-Parameters!$B$3)/B2294,0),IF(I2293=0,0,I2293+ROUNDDOWN((H2293+I2293*C2294)/B2294,0))))</f>
        <v>0</v>
      </c>
      <c r="K2294" s="5">
        <f t="shared" si="198"/>
        <v>74.152002999999922</v>
      </c>
      <c r="L2294" s="10">
        <f t="shared" si="199"/>
        <v>246</v>
      </c>
    </row>
    <row r="2295" spans="1:12" x14ac:dyDescent="0.25">
      <c r="A2295" s="1">
        <v>37321</v>
      </c>
      <c r="B2295" s="3">
        <v>116.75</v>
      </c>
      <c r="C2295" s="3">
        <v>0</v>
      </c>
      <c r="D2295" s="3">
        <f t="shared" si="200"/>
        <v>113.05659992</v>
      </c>
      <c r="E2295" s="3">
        <f t="shared" si="195"/>
        <v>115.52040000999992</v>
      </c>
      <c r="F2295" s="3"/>
      <c r="G2295" t="str">
        <f t="shared" si="196"/>
        <v>HOLD</v>
      </c>
      <c r="H2295" s="5">
        <f t="shared" si="197"/>
        <v>27685.562256500634</v>
      </c>
      <c r="I2295" s="2">
        <f>IF(G2295="SELL",0,IF(G2295="BUY",ROUNDDOWN((H2294-Parameters!$B$3)/B2295,0),IF(I2294=0,0,I2294+ROUNDDOWN((H2294+I2294*C2295)/B2295,0))))</f>
        <v>0</v>
      </c>
      <c r="K2295" s="5">
        <f t="shared" si="198"/>
        <v>74.152002999999922</v>
      </c>
      <c r="L2295" s="10">
        <f t="shared" si="199"/>
        <v>246</v>
      </c>
    </row>
    <row r="2296" spans="1:12" x14ac:dyDescent="0.25">
      <c r="A2296" s="1">
        <v>37322</v>
      </c>
      <c r="B2296" s="3">
        <v>116.5</v>
      </c>
      <c r="C2296" s="3">
        <v>0</v>
      </c>
      <c r="D2296" s="3">
        <f t="shared" si="200"/>
        <v>113.08759997999999</v>
      </c>
      <c r="E2296" s="3">
        <f t="shared" si="195"/>
        <v>115.47299999499992</v>
      </c>
      <c r="F2296" s="3"/>
      <c r="G2296" t="str">
        <f t="shared" si="196"/>
        <v>HOLD</v>
      </c>
      <c r="H2296" s="5">
        <f t="shared" si="197"/>
        <v>27685.562256500634</v>
      </c>
      <c r="I2296" s="2">
        <f>IF(G2296="SELL",0,IF(G2296="BUY",ROUNDDOWN((H2295-Parameters!$B$3)/B2296,0),IF(I2295=0,0,I2295+ROUNDDOWN((H2295+I2295*C2296)/B2296,0))))</f>
        <v>0</v>
      </c>
      <c r="K2296" s="5">
        <f t="shared" si="198"/>
        <v>74.152002999999922</v>
      </c>
      <c r="L2296" s="10">
        <f t="shared" si="199"/>
        <v>246</v>
      </c>
    </row>
    <row r="2297" spans="1:12" x14ac:dyDescent="0.25">
      <c r="A2297" s="1">
        <v>37323</v>
      </c>
      <c r="B2297" s="3">
        <v>116.989998</v>
      </c>
      <c r="C2297" s="3">
        <v>0</v>
      </c>
      <c r="D2297" s="3">
        <f t="shared" si="200"/>
        <v>113.13279988000001</v>
      </c>
      <c r="E2297" s="3">
        <f t="shared" si="195"/>
        <v>115.41319999999992</v>
      </c>
      <c r="F2297" s="3"/>
      <c r="G2297" t="str">
        <f t="shared" si="196"/>
        <v>HOLD</v>
      </c>
      <c r="H2297" s="5">
        <f t="shared" si="197"/>
        <v>27685.562256500634</v>
      </c>
      <c r="I2297" s="2">
        <f>IF(G2297="SELL",0,IF(G2297="BUY",ROUNDDOWN((H2296-Parameters!$B$3)/B2297,0),IF(I2296=0,0,I2296+ROUNDDOWN((H2296+I2296*C2297)/B2297,0))))</f>
        <v>0</v>
      </c>
      <c r="K2297" s="5">
        <f t="shared" si="198"/>
        <v>74.152002999999922</v>
      </c>
      <c r="L2297" s="10">
        <f t="shared" si="199"/>
        <v>246</v>
      </c>
    </row>
    <row r="2298" spans="1:12" x14ac:dyDescent="0.25">
      <c r="A2298" s="1">
        <v>37326</v>
      </c>
      <c r="B2298" s="3">
        <v>117.239998</v>
      </c>
      <c r="C2298" s="3">
        <v>0</v>
      </c>
      <c r="D2298" s="3">
        <f t="shared" si="200"/>
        <v>113.17039982</v>
      </c>
      <c r="E2298" s="3">
        <f t="shared" si="195"/>
        <v>115.35365001999995</v>
      </c>
      <c r="F2298" s="3"/>
      <c r="G2298" t="str">
        <f t="shared" si="196"/>
        <v>HOLD</v>
      </c>
      <c r="H2298" s="5">
        <f t="shared" si="197"/>
        <v>27685.562256500634</v>
      </c>
      <c r="I2298" s="2">
        <f>IF(G2298="SELL",0,IF(G2298="BUY",ROUNDDOWN((H2297-Parameters!$B$3)/B2298,0),IF(I2297=0,0,I2297+ROUNDDOWN((H2297+I2297*C2298)/B2298,0))))</f>
        <v>0</v>
      </c>
      <c r="K2298" s="5">
        <f t="shared" si="198"/>
        <v>74.152002999999922</v>
      </c>
      <c r="L2298" s="10">
        <f t="shared" si="199"/>
        <v>246</v>
      </c>
    </row>
    <row r="2299" spans="1:12" x14ac:dyDescent="0.25">
      <c r="A2299" s="1">
        <v>37327</v>
      </c>
      <c r="B2299" s="3">
        <v>117.16999800000001</v>
      </c>
      <c r="C2299" s="3">
        <v>0</v>
      </c>
      <c r="D2299" s="3">
        <f t="shared" si="200"/>
        <v>113.19259982</v>
      </c>
      <c r="E2299" s="3">
        <f t="shared" si="195"/>
        <v>115.29079998499996</v>
      </c>
      <c r="F2299" s="3"/>
      <c r="G2299" t="str">
        <f t="shared" si="196"/>
        <v>HOLD</v>
      </c>
      <c r="H2299" s="5">
        <f t="shared" si="197"/>
        <v>27685.562256500634</v>
      </c>
      <c r="I2299" s="2">
        <f>IF(G2299="SELL",0,IF(G2299="BUY",ROUNDDOWN((H2298-Parameters!$B$3)/B2299,0),IF(I2298=0,0,I2298+ROUNDDOWN((H2298+I2298*C2299)/B2299,0))))</f>
        <v>0</v>
      </c>
      <c r="K2299" s="5">
        <f t="shared" si="198"/>
        <v>74.152002999999922</v>
      </c>
      <c r="L2299" s="10">
        <f t="shared" si="199"/>
        <v>246</v>
      </c>
    </row>
    <row r="2300" spans="1:12" x14ac:dyDescent="0.25">
      <c r="A2300" s="1">
        <v>37328</v>
      </c>
      <c r="B2300" s="3">
        <v>116.040001</v>
      </c>
      <c r="C2300" s="3">
        <v>0</v>
      </c>
      <c r="D2300" s="3">
        <f t="shared" si="200"/>
        <v>113.19339984</v>
      </c>
      <c r="E2300" s="3">
        <f t="shared" si="195"/>
        <v>115.21275001999997</v>
      </c>
      <c r="F2300" s="3"/>
      <c r="G2300" t="str">
        <f t="shared" si="196"/>
        <v>HOLD</v>
      </c>
      <c r="H2300" s="5">
        <f t="shared" si="197"/>
        <v>27685.562256500634</v>
      </c>
      <c r="I2300" s="2">
        <f>IF(G2300="SELL",0,IF(G2300="BUY",ROUNDDOWN((H2299-Parameters!$B$3)/B2300,0),IF(I2299=0,0,I2299+ROUNDDOWN((H2299+I2299*C2300)/B2300,0))))</f>
        <v>0</v>
      </c>
      <c r="K2300" s="5">
        <f t="shared" si="198"/>
        <v>74.152002999999922</v>
      </c>
      <c r="L2300" s="10">
        <f t="shared" si="199"/>
        <v>246</v>
      </c>
    </row>
    <row r="2301" spans="1:12" x14ac:dyDescent="0.25">
      <c r="A2301" s="1">
        <v>37329</v>
      </c>
      <c r="B2301" s="3">
        <v>115.879997</v>
      </c>
      <c r="C2301" s="3">
        <v>0</v>
      </c>
      <c r="D2301" s="3">
        <f t="shared" si="200"/>
        <v>113.22499972000001</v>
      </c>
      <c r="E2301" s="3">
        <f t="shared" si="195"/>
        <v>115.13475002499996</v>
      </c>
      <c r="F2301" s="3"/>
      <c r="G2301" t="str">
        <f t="shared" si="196"/>
        <v>HOLD</v>
      </c>
      <c r="H2301" s="5">
        <f t="shared" si="197"/>
        <v>27685.562256500634</v>
      </c>
      <c r="I2301" s="2">
        <f>IF(G2301="SELL",0,IF(G2301="BUY",ROUNDDOWN((H2300-Parameters!$B$3)/B2301,0),IF(I2300=0,0,I2300+ROUNDDOWN((H2300+I2300*C2301)/B2301,0))))</f>
        <v>0</v>
      </c>
      <c r="K2301" s="5">
        <f t="shared" si="198"/>
        <v>74.152002999999922</v>
      </c>
      <c r="L2301" s="10">
        <f t="shared" si="199"/>
        <v>246</v>
      </c>
    </row>
    <row r="2302" spans="1:12" x14ac:dyDescent="0.25">
      <c r="A2302" s="1">
        <v>37330</v>
      </c>
      <c r="B2302" s="3">
        <v>116.650002</v>
      </c>
      <c r="C2302" s="3">
        <v>0.33100000000000002</v>
      </c>
      <c r="D2302" s="3">
        <f t="shared" si="200"/>
        <v>113.24739978000004</v>
      </c>
      <c r="E2302" s="3">
        <f t="shared" si="195"/>
        <v>115.07175003499995</v>
      </c>
      <c r="F2302" s="3"/>
      <c r="G2302" t="str">
        <f t="shared" si="196"/>
        <v>HOLD</v>
      </c>
      <c r="H2302" s="5">
        <f t="shared" si="197"/>
        <v>27685.562256500634</v>
      </c>
      <c r="I2302" s="2">
        <f>IF(G2302="SELL",0,IF(G2302="BUY",ROUNDDOWN((H2301-Parameters!$B$3)/B2302,0),IF(I2301=0,0,I2301+ROUNDDOWN((H2301+I2301*C2302)/B2302,0))))</f>
        <v>0</v>
      </c>
      <c r="K2302" s="5">
        <f t="shared" si="198"/>
        <v>38.928000999999909</v>
      </c>
      <c r="L2302" s="10">
        <f t="shared" si="199"/>
        <v>247</v>
      </c>
    </row>
    <row r="2303" spans="1:12" x14ac:dyDescent="0.25">
      <c r="A2303" s="1">
        <v>37333</v>
      </c>
      <c r="B2303" s="3">
        <v>116.66999800000001</v>
      </c>
      <c r="C2303" s="3">
        <v>0</v>
      </c>
      <c r="D2303" s="3">
        <f t="shared" si="200"/>
        <v>113.24399982000004</v>
      </c>
      <c r="E2303" s="3">
        <f t="shared" si="195"/>
        <v>115.00694999999996</v>
      </c>
      <c r="F2303" s="3"/>
      <c r="G2303" t="str">
        <f t="shared" si="196"/>
        <v>HOLD</v>
      </c>
      <c r="H2303" s="5">
        <f t="shared" si="197"/>
        <v>27685.562256500634</v>
      </c>
      <c r="I2303" s="2">
        <f>IF(G2303="SELL",0,IF(G2303="BUY",ROUNDDOWN((H2302-Parameters!$B$3)/B2303,0),IF(I2302=0,0,I2302+ROUNDDOWN((H2302+I2302*C2303)/B2303,0))))</f>
        <v>0</v>
      </c>
      <c r="K2303" s="5">
        <f t="shared" si="198"/>
        <v>38.928000999999909</v>
      </c>
      <c r="L2303" s="10">
        <f t="shared" si="199"/>
        <v>247</v>
      </c>
    </row>
    <row r="2304" spans="1:12" x14ac:dyDescent="0.25">
      <c r="A2304" s="1">
        <v>37334</v>
      </c>
      <c r="B2304" s="3">
        <v>117.449997</v>
      </c>
      <c r="C2304" s="3">
        <v>0</v>
      </c>
      <c r="D2304" s="3">
        <f t="shared" si="200"/>
        <v>113.24059970000002</v>
      </c>
      <c r="E2304" s="3">
        <f t="shared" si="195"/>
        <v>114.95369995499996</v>
      </c>
      <c r="F2304" s="3"/>
      <c r="G2304" t="str">
        <f t="shared" si="196"/>
        <v>HOLD</v>
      </c>
      <c r="H2304" s="5">
        <f t="shared" si="197"/>
        <v>27685.562256500634</v>
      </c>
      <c r="I2304" s="2">
        <f>IF(G2304="SELL",0,IF(G2304="BUY",ROUNDDOWN((H2303-Parameters!$B$3)/B2304,0),IF(I2303=0,0,I2303+ROUNDDOWN((H2303+I2303*C2304)/B2304,0))))</f>
        <v>0</v>
      </c>
      <c r="K2304" s="5">
        <f t="shared" si="198"/>
        <v>38.928000999999909</v>
      </c>
      <c r="L2304" s="10">
        <f t="shared" si="199"/>
        <v>247</v>
      </c>
    </row>
    <row r="2305" spans="1:12" x14ac:dyDescent="0.25">
      <c r="A2305" s="1">
        <v>37335</v>
      </c>
      <c r="B2305" s="3">
        <v>115.239998</v>
      </c>
      <c r="C2305" s="3">
        <v>0</v>
      </c>
      <c r="D2305" s="3">
        <f t="shared" si="200"/>
        <v>113.20959964000002</v>
      </c>
      <c r="E2305" s="3">
        <f t="shared" si="195"/>
        <v>114.89449993499997</v>
      </c>
      <c r="F2305" s="3"/>
      <c r="G2305" t="str">
        <f t="shared" si="196"/>
        <v>HOLD</v>
      </c>
      <c r="H2305" s="5">
        <f t="shared" si="197"/>
        <v>27685.562256500634</v>
      </c>
      <c r="I2305" s="2">
        <f>IF(G2305="SELL",0,IF(G2305="BUY",ROUNDDOWN((H2304-Parameters!$B$3)/B2305,0),IF(I2304=0,0,I2304+ROUNDDOWN((H2304+I2304*C2305)/B2305,0))))</f>
        <v>0</v>
      </c>
      <c r="K2305" s="5">
        <f t="shared" si="198"/>
        <v>38.928000999999909</v>
      </c>
      <c r="L2305" s="10">
        <f t="shared" si="199"/>
        <v>247</v>
      </c>
    </row>
    <row r="2306" spans="1:12" x14ac:dyDescent="0.25">
      <c r="A2306" s="1">
        <v>37336</v>
      </c>
      <c r="B2306" s="3">
        <v>115.290001</v>
      </c>
      <c r="C2306" s="3">
        <v>0</v>
      </c>
      <c r="D2306" s="3">
        <f t="shared" si="200"/>
        <v>113.18499972000004</v>
      </c>
      <c r="E2306" s="3">
        <f t="shared" si="195"/>
        <v>114.84444992499998</v>
      </c>
      <c r="F2306" s="3"/>
      <c r="G2306" t="str">
        <f t="shared" si="196"/>
        <v>HOLD</v>
      </c>
      <c r="H2306" s="5">
        <f t="shared" si="197"/>
        <v>27685.562256500634</v>
      </c>
      <c r="I2306" s="2">
        <f>IF(G2306="SELL",0,IF(G2306="BUY",ROUNDDOWN((H2305-Parameters!$B$3)/B2306,0),IF(I2305=0,0,I2305+ROUNDDOWN((H2305+I2305*C2306)/B2306,0))))</f>
        <v>0</v>
      </c>
      <c r="K2306" s="5">
        <f t="shared" si="198"/>
        <v>38.928000999999909</v>
      </c>
      <c r="L2306" s="10">
        <f t="shared" si="199"/>
        <v>247</v>
      </c>
    </row>
    <row r="2307" spans="1:12" x14ac:dyDescent="0.25">
      <c r="A2307" s="1">
        <v>37337</v>
      </c>
      <c r="B2307" s="3">
        <v>115.040001</v>
      </c>
      <c r="C2307" s="3">
        <v>0</v>
      </c>
      <c r="D2307" s="3">
        <f t="shared" si="200"/>
        <v>113.17439974000004</v>
      </c>
      <c r="E2307" s="3">
        <f t="shared" si="195"/>
        <v>114.78989994499997</v>
      </c>
      <c r="F2307" s="3"/>
      <c r="G2307" t="str">
        <f t="shared" si="196"/>
        <v>HOLD</v>
      </c>
      <c r="H2307" s="5">
        <f t="shared" si="197"/>
        <v>27685.562256500634</v>
      </c>
      <c r="I2307" s="2">
        <f>IF(G2307="SELL",0,IF(G2307="BUY",ROUNDDOWN((H2306-Parameters!$B$3)/B2307,0),IF(I2306=0,0,I2306+ROUNDDOWN((H2306+I2306*C2307)/B2307,0))))</f>
        <v>0</v>
      </c>
      <c r="K2307" s="5">
        <f t="shared" si="198"/>
        <v>38.928000999999909</v>
      </c>
      <c r="L2307" s="10">
        <f t="shared" si="199"/>
        <v>247</v>
      </c>
    </row>
    <row r="2308" spans="1:12" x14ac:dyDescent="0.25">
      <c r="A2308" s="1">
        <v>37340</v>
      </c>
      <c r="B2308" s="3">
        <v>113.610001</v>
      </c>
      <c r="C2308" s="3">
        <v>0</v>
      </c>
      <c r="D2308" s="3">
        <f t="shared" si="200"/>
        <v>113.12499972000003</v>
      </c>
      <c r="E2308" s="3">
        <f t="shared" si="195"/>
        <v>114.72429993499998</v>
      </c>
      <c r="F2308" s="3"/>
      <c r="G2308" t="str">
        <f t="shared" si="196"/>
        <v>HOLD</v>
      </c>
      <c r="H2308" s="5">
        <f t="shared" si="197"/>
        <v>27685.562256500634</v>
      </c>
      <c r="I2308" s="2">
        <f>IF(G2308="SELL",0,IF(G2308="BUY",ROUNDDOWN((H2307-Parameters!$B$3)/B2308,0),IF(I2307=0,0,I2307+ROUNDDOWN((H2307+I2307*C2308)/B2308,0))))</f>
        <v>0</v>
      </c>
      <c r="K2308" s="5">
        <f t="shared" si="198"/>
        <v>38.928000999999909</v>
      </c>
      <c r="L2308" s="10">
        <f t="shared" si="199"/>
        <v>247</v>
      </c>
    </row>
    <row r="2309" spans="1:12" x14ac:dyDescent="0.25">
      <c r="A2309" s="1">
        <v>37341</v>
      </c>
      <c r="B2309" s="3">
        <v>114.269997</v>
      </c>
      <c r="C2309" s="3">
        <v>0</v>
      </c>
      <c r="D2309" s="3">
        <f t="shared" si="200"/>
        <v>113.11159962000005</v>
      </c>
      <c r="E2309" s="3">
        <f t="shared" si="195"/>
        <v>114.65894993999999</v>
      </c>
      <c r="F2309" s="3"/>
      <c r="G2309" t="str">
        <f t="shared" si="196"/>
        <v>HOLD</v>
      </c>
      <c r="H2309" s="5">
        <f t="shared" si="197"/>
        <v>27685.562256500634</v>
      </c>
      <c r="I2309" s="2">
        <f>IF(G2309="SELL",0,IF(G2309="BUY",ROUNDDOWN((H2308-Parameters!$B$3)/B2309,0),IF(I2308=0,0,I2308+ROUNDDOWN((H2308+I2308*C2309)/B2309,0))))</f>
        <v>0</v>
      </c>
      <c r="K2309" s="5">
        <f t="shared" si="198"/>
        <v>38.928000999999909</v>
      </c>
      <c r="L2309" s="10">
        <f t="shared" si="199"/>
        <v>247</v>
      </c>
    </row>
    <row r="2310" spans="1:12" x14ac:dyDescent="0.25">
      <c r="A2310" s="1">
        <v>37342</v>
      </c>
      <c r="B2310" s="3">
        <v>114.57</v>
      </c>
      <c r="C2310" s="3">
        <v>0</v>
      </c>
      <c r="D2310" s="3">
        <f t="shared" si="200"/>
        <v>113.11859960000004</v>
      </c>
      <c r="E2310" s="3">
        <f t="shared" si="195"/>
        <v>114.587799925</v>
      </c>
      <c r="F2310" s="3"/>
      <c r="G2310" t="str">
        <f t="shared" si="196"/>
        <v>HOLD</v>
      </c>
      <c r="H2310" s="5">
        <f t="shared" si="197"/>
        <v>27685.562256500634</v>
      </c>
      <c r="I2310" s="2">
        <f>IF(G2310="SELL",0,IF(G2310="BUY",ROUNDDOWN((H2309-Parameters!$B$3)/B2310,0),IF(I2309=0,0,I2309+ROUNDDOWN((H2309+I2309*C2310)/B2310,0))))</f>
        <v>0</v>
      </c>
      <c r="K2310" s="5">
        <f t="shared" si="198"/>
        <v>38.928000999999909</v>
      </c>
      <c r="L2310" s="10">
        <f t="shared" si="199"/>
        <v>247</v>
      </c>
    </row>
    <row r="2311" spans="1:12" x14ac:dyDescent="0.25">
      <c r="A2311" s="1">
        <v>37343</v>
      </c>
      <c r="B2311" s="3">
        <v>114.519997</v>
      </c>
      <c r="C2311" s="3">
        <v>0</v>
      </c>
      <c r="D2311" s="3">
        <f t="shared" si="200"/>
        <v>113.10599950000004</v>
      </c>
      <c r="E2311" s="3">
        <f t="shared" si="195"/>
        <v>114.52174989500001</v>
      </c>
      <c r="F2311" s="3"/>
      <c r="G2311" t="str">
        <f t="shared" si="196"/>
        <v>HOLD</v>
      </c>
      <c r="H2311" s="5">
        <f t="shared" si="197"/>
        <v>27685.562256500634</v>
      </c>
      <c r="I2311" s="2">
        <f>IF(G2311="SELL",0,IF(G2311="BUY",ROUNDDOWN((H2310-Parameters!$B$3)/B2311,0),IF(I2310=0,0,I2310+ROUNDDOWN((H2310+I2310*C2311)/B2311,0))))</f>
        <v>0</v>
      </c>
      <c r="K2311" s="5">
        <f t="shared" si="198"/>
        <v>38.928000999999909</v>
      </c>
      <c r="L2311" s="10">
        <f t="shared" si="199"/>
        <v>247</v>
      </c>
    </row>
    <row r="2312" spans="1:12" x14ac:dyDescent="0.25">
      <c r="A2312" s="1">
        <v>37347</v>
      </c>
      <c r="B2312" s="3">
        <v>114.57</v>
      </c>
      <c r="C2312" s="3">
        <v>0</v>
      </c>
      <c r="D2312" s="3">
        <f t="shared" si="200"/>
        <v>113.14099950000004</v>
      </c>
      <c r="E2312" s="3">
        <f t="shared" si="195"/>
        <v>114.45364988499999</v>
      </c>
      <c r="F2312" s="3"/>
      <c r="G2312" t="str">
        <f t="shared" si="196"/>
        <v>HOLD</v>
      </c>
      <c r="H2312" s="5">
        <f t="shared" si="197"/>
        <v>27685.562256500634</v>
      </c>
      <c r="I2312" s="2">
        <f>IF(G2312="SELL",0,IF(G2312="BUY",ROUNDDOWN((H2311-Parameters!$B$3)/B2312,0),IF(I2311=0,0,I2311+ROUNDDOWN((H2311+I2311*C2312)/B2312,0))))</f>
        <v>0</v>
      </c>
      <c r="K2312" s="5">
        <f t="shared" si="198"/>
        <v>38.928000999999909</v>
      </c>
      <c r="L2312" s="10">
        <f t="shared" si="199"/>
        <v>247</v>
      </c>
    </row>
    <row r="2313" spans="1:12" x14ac:dyDescent="0.25">
      <c r="A2313" s="1">
        <v>37348</v>
      </c>
      <c r="B2313" s="3">
        <v>113.94000200000001</v>
      </c>
      <c r="C2313" s="3">
        <v>0</v>
      </c>
      <c r="D2313" s="3">
        <f t="shared" si="200"/>
        <v>113.14639958000004</v>
      </c>
      <c r="E2313" s="3">
        <f t="shared" si="195"/>
        <v>114.38834989499999</v>
      </c>
      <c r="F2313" s="3"/>
      <c r="G2313" t="str">
        <f t="shared" si="196"/>
        <v>HOLD</v>
      </c>
      <c r="H2313" s="5">
        <f t="shared" si="197"/>
        <v>27685.562256500634</v>
      </c>
      <c r="I2313" s="2">
        <f>IF(G2313="SELL",0,IF(G2313="BUY",ROUNDDOWN((H2312-Parameters!$B$3)/B2313,0),IF(I2312=0,0,I2312+ROUNDDOWN((H2312+I2312*C2313)/B2313,0))))</f>
        <v>0</v>
      </c>
      <c r="K2313" s="5">
        <f t="shared" si="198"/>
        <v>38.928000999999909</v>
      </c>
      <c r="L2313" s="10">
        <f t="shared" si="199"/>
        <v>247</v>
      </c>
    </row>
    <row r="2314" spans="1:12" x14ac:dyDescent="0.25">
      <c r="A2314" s="1">
        <v>37349</v>
      </c>
      <c r="B2314" s="3">
        <v>113.139999</v>
      </c>
      <c r="C2314" s="3">
        <v>0</v>
      </c>
      <c r="D2314" s="3">
        <f t="shared" si="200"/>
        <v>113.14619952000002</v>
      </c>
      <c r="E2314" s="3">
        <f t="shared" ref="E2314:E2377" si="201">AVERAGE(B2115:B2314)</f>
        <v>114.32354989999997</v>
      </c>
      <c r="F2314" s="3"/>
      <c r="G2314" t="str">
        <f t="shared" si="196"/>
        <v>HOLD</v>
      </c>
      <c r="H2314" s="5">
        <f t="shared" si="197"/>
        <v>27685.562256500634</v>
      </c>
      <c r="I2314" s="2">
        <f>IF(G2314="SELL",0,IF(G2314="BUY",ROUNDDOWN((H2313-Parameters!$B$3)/B2314,0),IF(I2313=0,0,I2313+ROUNDDOWN((H2313+I2313*C2314)/B2314,0))))</f>
        <v>0</v>
      </c>
      <c r="K2314" s="5">
        <f t="shared" si="198"/>
        <v>38.928000999999909</v>
      </c>
      <c r="L2314" s="10">
        <f t="shared" si="199"/>
        <v>247</v>
      </c>
    </row>
    <row r="2315" spans="1:12" x14ac:dyDescent="0.25">
      <c r="A2315" s="1">
        <v>37350</v>
      </c>
      <c r="B2315" s="3">
        <v>112.66999800000001</v>
      </c>
      <c r="C2315" s="3">
        <v>0</v>
      </c>
      <c r="D2315" s="3">
        <f t="shared" si="200"/>
        <v>113.15219942000003</v>
      </c>
      <c r="E2315" s="3">
        <f t="shared" si="201"/>
        <v>114.25749990499999</v>
      </c>
      <c r="F2315" s="3"/>
      <c r="G2315" t="str">
        <f t="shared" si="196"/>
        <v>HOLD</v>
      </c>
      <c r="H2315" s="5">
        <f t="shared" si="197"/>
        <v>27685.562256500634</v>
      </c>
      <c r="I2315" s="2">
        <f>IF(G2315="SELL",0,IF(G2315="BUY",ROUNDDOWN((H2314-Parameters!$B$3)/B2315,0),IF(I2314=0,0,I2314+ROUNDDOWN((H2314+I2314*C2315)/B2315,0))))</f>
        <v>0</v>
      </c>
      <c r="K2315" s="5">
        <f t="shared" si="198"/>
        <v>38.928000999999909</v>
      </c>
      <c r="L2315" s="10">
        <f t="shared" si="199"/>
        <v>247</v>
      </c>
    </row>
    <row r="2316" spans="1:12" x14ac:dyDescent="0.25">
      <c r="A2316" s="1">
        <v>37351</v>
      </c>
      <c r="B2316" s="3">
        <v>112.69000200000001</v>
      </c>
      <c r="C2316" s="3">
        <v>0</v>
      </c>
      <c r="D2316" s="3">
        <f t="shared" si="200"/>
        <v>113.14139940000001</v>
      </c>
      <c r="E2316" s="3">
        <f t="shared" si="201"/>
        <v>114.19694989999999</v>
      </c>
      <c r="F2316" s="3"/>
      <c r="G2316" t="str">
        <f t="shared" ref="G2316:G2379" si="202">IF(OR(AND(D2316&gt;E2316,D2315&gt;E2315),AND(D2316&lt;E2316,D2315&lt;E2315)),"HOLD",IF(AND(D2316&gt;E2316,D2315&lt;E2315),"BUY","SELL"))</f>
        <v>HOLD</v>
      </c>
      <c r="H2316" s="5">
        <f t="shared" ref="H2316:H2379" si="203">IF(G2316="BUY",H2315/(I2316*B2316),IF(G2316="SELL",H2315+I2315*B2316,(H2315+I2315*C2316)-((I2316-I2315)*B2316)))</f>
        <v>27685.562256500634</v>
      </c>
      <c r="I2316" s="2">
        <f>IF(G2316="SELL",0,IF(G2316="BUY",ROUNDDOWN((H2315-Parameters!$B$3)/B2316,0),IF(I2315=0,0,I2315+ROUNDDOWN((H2315+I2315*C2316)/B2316,0))))</f>
        <v>0</v>
      </c>
      <c r="K2316" s="5">
        <f t="shared" ref="K2316:K2379" si="204">K2315+L2315*C2316-((L2316-L2315)*B2316)</f>
        <v>38.928000999999909</v>
      </c>
      <c r="L2316" s="10">
        <f t="shared" ref="L2316:L2379" si="205">L2315+ROUNDDOWN((K2315+C2316*L2315)/B2316,0)</f>
        <v>247</v>
      </c>
    </row>
    <row r="2317" spans="1:12" x14ac:dyDescent="0.25">
      <c r="A2317" s="1">
        <v>37354</v>
      </c>
      <c r="B2317" s="3">
        <v>112.93</v>
      </c>
      <c r="C2317" s="3">
        <v>0</v>
      </c>
      <c r="D2317" s="3">
        <f t="shared" si="200"/>
        <v>113.12839936000002</v>
      </c>
      <c r="E2317" s="3">
        <f t="shared" si="201"/>
        <v>114.15159990000001</v>
      </c>
      <c r="F2317" s="3"/>
      <c r="G2317" t="str">
        <f t="shared" si="202"/>
        <v>HOLD</v>
      </c>
      <c r="H2317" s="5">
        <f t="shared" si="203"/>
        <v>27685.562256500634</v>
      </c>
      <c r="I2317" s="2">
        <f>IF(G2317="SELL",0,IF(G2317="BUY",ROUNDDOWN((H2316-Parameters!$B$3)/B2317,0),IF(I2316=0,0,I2316+ROUNDDOWN((H2316+I2316*C2317)/B2317,0))))</f>
        <v>0</v>
      </c>
      <c r="K2317" s="5">
        <f t="shared" si="204"/>
        <v>38.928000999999909</v>
      </c>
      <c r="L2317" s="10">
        <f t="shared" si="205"/>
        <v>247</v>
      </c>
    </row>
    <row r="2318" spans="1:12" x14ac:dyDescent="0.25">
      <c r="A2318" s="1">
        <v>37355</v>
      </c>
      <c r="B2318" s="3">
        <v>112.139999</v>
      </c>
      <c r="C2318" s="3">
        <v>0</v>
      </c>
      <c r="D2318" s="3">
        <f t="shared" si="200"/>
        <v>113.10019928000003</v>
      </c>
      <c r="E2318" s="3">
        <f t="shared" si="201"/>
        <v>114.10304990500001</v>
      </c>
      <c r="F2318" s="3"/>
      <c r="G2318" t="str">
        <f t="shared" si="202"/>
        <v>HOLD</v>
      </c>
      <c r="H2318" s="5">
        <f t="shared" si="203"/>
        <v>27685.562256500634</v>
      </c>
      <c r="I2318" s="2">
        <f>IF(G2318="SELL",0,IF(G2318="BUY",ROUNDDOWN((H2317-Parameters!$B$3)/B2318,0),IF(I2317=0,0,I2317+ROUNDDOWN((H2317+I2317*C2318)/B2318,0))))</f>
        <v>0</v>
      </c>
      <c r="K2318" s="5">
        <f t="shared" si="204"/>
        <v>38.928000999999909</v>
      </c>
      <c r="L2318" s="10">
        <f t="shared" si="205"/>
        <v>247</v>
      </c>
    </row>
    <row r="2319" spans="1:12" x14ac:dyDescent="0.25">
      <c r="A2319" s="1">
        <v>37356</v>
      </c>
      <c r="B2319" s="3">
        <v>113.410004</v>
      </c>
      <c r="C2319" s="3">
        <v>0</v>
      </c>
      <c r="D2319" s="3">
        <f t="shared" si="200"/>
        <v>113.09119934000002</v>
      </c>
      <c r="E2319" s="3">
        <f t="shared" si="201"/>
        <v>114.063799915</v>
      </c>
      <c r="F2319" s="3"/>
      <c r="G2319" t="str">
        <f t="shared" si="202"/>
        <v>HOLD</v>
      </c>
      <c r="H2319" s="5">
        <f t="shared" si="203"/>
        <v>27685.562256500634</v>
      </c>
      <c r="I2319" s="2">
        <f>IF(G2319="SELL",0,IF(G2319="BUY",ROUNDDOWN((H2318-Parameters!$B$3)/B2319,0),IF(I2318=0,0,I2318+ROUNDDOWN((H2318+I2318*C2319)/B2319,0))))</f>
        <v>0</v>
      </c>
      <c r="K2319" s="5">
        <f t="shared" si="204"/>
        <v>38.928000999999909</v>
      </c>
      <c r="L2319" s="10">
        <f t="shared" si="205"/>
        <v>247</v>
      </c>
    </row>
    <row r="2320" spans="1:12" x14ac:dyDescent="0.25">
      <c r="A2320" s="1">
        <v>37357</v>
      </c>
      <c r="B2320" s="3">
        <v>110.589996</v>
      </c>
      <c r="C2320" s="3">
        <v>0</v>
      </c>
      <c r="D2320" s="3">
        <f t="shared" si="200"/>
        <v>113.09739928</v>
      </c>
      <c r="E2320" s="3">
        <f t="shared" si="201"/>
        <v>114.00779988999999</v>
      </c>
      <c r="F2320" s="3"/>
      <c r="G2320" t="str">
        <f t="shared" si="202"/>
        <v>HOLD</v>
      </c>
      <c r="H2320" s="5">
        <f t="shared" si="203"/>
        <v>27685.562256500634</v>
      </c>
      <c r="I2320" s="2">
        <f>IF(G2320="SELL",0,IF(G2320="BUY",ROUNDDOWN((H2319-Parameters!$B$3)/B2320,0),IF(I2319=0,0,I2319+ROUNDDOWN((H2319+I2319*C2320)/B2320,0))))</f>
        <v>0</v>
      </c>
      <c r="K2320" s="5">
        <f t="shared" si="204"/>
        <v>38.928000999999909</v>
      </c>
      <c r="L2320" s="10">
        <f t="shared" si="205"/>
        <v>247</v>
      </c>
    </row>
    <row r="2321" spans="1:12" x14ac:dyDescent="0.25">
      <c r="A2321" s="1">
        <v>37358</v>
      </c>
      <c r="B2321" s="3">
        <v>111.41999800000001</v>
      </c>
      <c r="C2321" s="3">
        <v>0</v>
      </c>
      <c r="D2321" s="3">
        <f t="shared" si="200"/>
        <v>113.08839918000001</v>
      </c>
      <c r="E2321" s="3">
        <f t="shared" si="201"/>
        <v>113.95274988000001</v>
      </c>
      <c r="F2321" s="3"/>
      <c r="G2321" t="str">
        <f t="shared" si="202"/>
        <v>HOLD</v>
      </c>
      <c r="H2321" s="5">
        <f t="shared" si="203"/>
        <v>27685.562256500634</v>
      </c>
      <c r="I2321" s="2">
        <f>IF(G2321="SELL",0,IF(G2321="BUY",ROUNDDOWN((H2320-Parameters!$B$3)/B2321,0),IF(I2320=0,0,I2320+ROUNDDOWN((H2320+I2320*C2321)/B2321,0))))</f>
        <v>0</v>
      </c>
      <c r="K2321" s="5">
        <f t="shared" si="204"/>
        <v>38.928000999999909</v>
      </c>
      <c r="L2321" s="10">
        <f t="shared" si="205"/>
        <v>247</v>
      </c>
    </row>
    <row r="2322" spans="1:12" x14ac:dyDescent="0.25">
      <c r="A2322" s="1">
        <v>37361</v>
      </c>
      <c r="B2322" s="3">
        <v>110.57</v>
      </c>
      <c r="C2322" s="3">
        <v>0</v>
      </c>
      <c r="D2322" s="3">
        <f t="shared" si="200"/>
        <v>113.03619918</v>
      </c>
      <c r="E2322" s="3">
        <f t="shared" si="201"/>
        <v>113.88649987999999</v>
      </c>
      <c r="F2322" s="3"/>
      <c r="G2322" t="str">
        <f t="shared" si="202"/>
        <v>HOLD</v>
      </c>
      <c r="H2322" s="5">
        <f t="shared" si="203"/>
        <v>27685.562256500634</v>
      </c>
      <c r="I2322" s="2">
        <f>IF(G2322="SELL",0,IF(G2322="BUY",ROUNDDOWN((H2321-Parameters!$B$3)/B2322,0),IF(I2321=0,0,I2321+ROUNDDOWN((H2321+I2321*C2322)/B2322,0))))</f>
        <v>0</v>
      </c>
      <c r="K2322" s="5">
        <f t="shared" si="204"/>
        <v>38.928000999999909</v>
      </c>
      <c r="L2322" s="10">
        <f t="shared" si="205"/>
        <v>247</v>
      </c>
    </row>
    <row r="2323" spans="1:12" x14ac:dyDescent="0.25">
      <c r="A2323" s="1">
        <v>37362</v>
      </c>
      <c r="B2323" s="3">
        <v>113.199997</v>
      </c>
      <c r="C2323" s="3">
        <v>0</v>
      </c>
      <c r="D2323" s="3">
        <f t="shared" si="200"/>
        <v>113.04719907999998</v>
      </c>
      <c r="E2323" s="3">
        <f t="shared" si="201"/>
        <v>113.838249875</v>
      </c>
      <c r="F2323" s="3"/>
      <c r="G2323" t="str">
        <f t="shared" si="202"/>
        <v>HOLD</v>
      </c>
      <c r="H2323" s="5">
        <f t="shared" si="203"/>
        <v>27685.562256500634</v>
      </c>
      <c r="I2323" s="2">
        <f>IF(G2323="SELL",0,IF(G2323="BUY",ROUNDDOWN((H2322-Parameters!$B$3)/B2323,0),IF(I2322=0,0,I2322+ROUNDDOWN((H2322+I2322*C2323)/B2323,0))))</f>
        <v>0</v>
      </c>
      <c r="K2323" s="5">
        <f t="shared" si="204"/>
        <v>38.928000999999909</v>
      </c>
      <c r="L2323" s="10">
        <f t="shared" si="205"/>
        <v>247</v>
      </c>
    </row>
    <row r="2324" spans="1:12" x14ac:dyDescent="0.25">
      <c r="A2324" s="1">
        <v>37363</v>
      </c>
      <c r="B2324" s="3">
        <v>112.959999</v>
      </c>
      <c r="C2324" s="3">
        <v>0</v>
      </c>
      <c r="D2324" s="3">
        <f t="shared" si="200"/>
        <v>113.10939909999999</v>
      </c>
      <c r="E2324" s="3">
        <f t="shared" si="201"/>
        <v>113.79444986499999</v>
      </c>
      <c r="F2324" s="3"/>
      <c r="G2324" t="str">
        <f t="shared" si="202"/>
        <v>HOLD</v>
      </c>
      <c r="H2324" s="5">
        <f t="shared" si="203"/>
        <v>27685.562256500634</v>
      </c>
      <c r="I2324" s="2">
        <f>IF(G2324="SELL",0,IF(G2324="BUY",ROUNDDOWN((H2323-Parameters!$B$3)/B2324,0),IF(I2323=0,0,I2323+ROUNDDOWN((H2323+I2323*C2324)/B2324,0))))</f>
        <v>0</v>
      </c>
      <c r="K2324" s="5">
        <f t="shared" si="204"/>
        <v>38.928000999999909</v>
      </c>
      <c r="L2324" s="10">
        <f t="shared" si="205"/>
        <v>247</v>
      </c>
    </row>
    <row r="2325" spans="1:12" x14ac:dyDescent="0.25">
      <c r="A2325" s="1">
        <v>37364</v>
      </c>
      <c r="B2325" s="3">
        <v>112.470001</v>
      </c>
      <c r="C2325" s="3">
        <v>0</v>
      </c>
      <c r="D2325" s="3">
        <f t="shared" si="200"/>
        <v>113.17539915999998</v>
      </c>
      <c r="E2325" s="3">
        <f t="shared" si="201"/>
        <v>113.749049855</v>
      </c>
      <c r="F2325" s="3"/>
      <c r="G2325" t="str">
        <f t="shared" si="202"/>
        <v>HOLD</v>
      </c>
      <c r="H2325" s="5">
        <f t="shared" si="203"/>
        <v>27685.562256500634</v>
      </c>
      <c r="I2325" s="2">
        <f>IF(G2325="SELL",0,IF(G2325="BUY",ROUNDDOWN((H2324-Parameters!$B$3)/B2325,0),IF(I2324=0,0,I2324+ROUNDDOWN((H2324+I2324*C2325)/B2325,0))))</f>
        <v>0</v>
      </c>
      <c r="K2325" s="5">
        <f t="shared" si="204"/>
        <v>38.928000999999909</v>
      </c>
      <c r="L2325" s="10">
        <f t="shared" si="205"/>
        <v>247</v>
      </c>
    </row>
    <row r="2326" spans="1:12" x14ac:dyDescent="0.25">
      <c r="A2326" s="1">
        <v>37365</v>
      </c>
      <c r="B2326" s="3">
        <v>112.879997</v>
      </c>
      <c r="C2326" s="3">
        <v>0</v>
      </c>
      <c r="D2326" s="3">
        <f t="shared" si="200"/>
        <v>113.25899915999999</v>
      </c>
      <c r="E2326" s="3">
        <f t="shared" si="201"/>
        <v>113.70604982499999</v>
      </c>
      <c r="F2326" s="3"/>
      <c r="G2326" t="str">
        <f t="shared" si="202"/>
        <v>HOLD</v>
      </c>
      <c r="H2326" s="5">
        <f t="shared" si="203"/>
        <v>27685.562256500634</v>
      </c>
      <c r="I2326" s="2">
        <f>IF(G2326="SELL",0,IF(G2326="BUY",ROUNDDOWN((H2325-Parameters!$B$3)/B2326,0),IF(I2325=0,0,I2325+ROUNDDOWN((H2325+I2325*C2326)/B2326,0))))</f>
        <v>0</v>
      </c>
      <c r="K2326" s="5">
        <f t="shared" si="204"/>
        <v>38.928000999999909</v>
      </c>
      <c r="L2326" s="10">
        <f t="shared" si="205"/>
        <v>247</v>
      </c>
    </row>
    <row r="2327" spans="1:12" x14ac:dyDescent="0.25">
      <c r="A2327" s="1">
        <v>37368</v>
      </c>
      <c r="B2327" s="3">
        <v>111</v>
      </c>
      <c r="C2327" s="3">
        <v>0</v>
      </c>
      <c r="D2327" s="3">
        <f t="shared" si="200"/>
        <v>113.31859921999998</v>
      </c>
      <c r="E2327" s="3">
        <f t="shared" si="201"/>
        <v>113.650299815</v>
      </c>
      <c r="F2327" s="3"/>
      <c r="G2327" t="str">
        <f t="shared" si="202"/>
        <v>HOLD</v>
      </c>
      <c r="H2327" s="5">
        <f t="shared" si="203"/>
        <v>27685.562256500634</v>
      </c>
      <c r="I2327" s="2">
        <f>IF(G2327="SELL",0,IF(G2327="BUY",ROUNDDOWN((H2326-Parameters!$B$3)/B2327,0),IF(I2326=0,0,I2326+ROUNDDOWN((H2326+I2326*C2327)/B2327,0))))</f>
        <v>0</v>
      </c>
      <c r="K2327" s="5">
        <f t="shared" si="204"/>
        <v>38.928000999999909</v>
      </c>
      <c r="L2327" s="10">
        <f t="shared" si="205"/>
        <v>247</v>
      </c>
    </row>
    <row r="2328" spans="1:12" x14ac:dyDescent="0.25">
      <c r="A2328" s="1">
        <v>37369</v>
      </c>
      <c r="B2328" s="3">
        <v>110.519997</v>
      </c>
      <c r="C2328" s="3">
        <v>0</v>
      </c>
      <c r="D2328" s="3">
        <f t="shared" si="200"/>
        <v>113.32719923999998</v>
      </c>
      <c r="E2328" s="3">
        <f t="shared" si="201"/>
        <v>113.58989980999999</v>
      </c>
      <c r="F2328" s="3"/>
      <c r="G2328" t="str">
        <f t="shared" si="202"/>
        <v>HOLD</v>
      </c>
      <c r="H2328" s="5">
        <f t="shared" si="203"/>
        <v>27685.562256500634</v>
      </c>
      <c r="I2328" s="2">
        <f>IF(G2328="SELL",0,IF(G2328="BUY",ROUNDDOWN((H2327-Parameters!$B$3)/B2328,0),IF(I2327=0,0,I2327+ROUNDDOWN((H2327+I2327*C2328)/B2328,0))))</f>
        <v>0</v>
      </c>
      <c r="K2328" s="5">
        <f t="shared" si="204"/>
        <v>38.928000999999909</v>
      </c>
      <c r="L2328" s="10">
        <f t="shared" si="205"/>
        <v>247</v>
      </c>
    </row>
    <row r="2329" spans="1:12" x14ac:dyDescent="0.25">
      <c r="A2329" s="1">
        <v>37370</v>
      </c>
      <c r="B2329" s="3">
        <v>109.410004</v>
      </c>
      <c r="C2329" s="3">
        <v>0</v>
      </c>
      <c r="D2329" s="3">
        <f t="shared" si="200"/>
        <v>113.28659927999999</v>
      </c>
      <c r="E2329" s="3">
        <f t="shared" si="201"/>
        <v>113.51629984500001</v>
      </c>
      <c r="F2329" s="3"/>
      <c r="G2329" t="str">
        <f t="shared" si="202"/>
        <v>HOLD</v>
      </c>
      <c r="H2329" s="5">
        <f t="shared" si="203"/>
        <v>27685.562256500634</v>
      </c>
      <c r="I2329" s="2">
        <f>IF(G2329="SELL",0,IF(G2329="BUY",ROUNDDOWN((H2328-Parameters!$B$3)/B2329,0),IF(I2328=0,0,I2328+ROUNDDOWN((H2328+I2328*C2329)/B2329,0))))</f>
        <v>0</v>
      </c>
      <c r="K2329" s="5">
        <f t="shared" si="204"/>
        <v>38.928000999999909</v>
      </c>
      <c r="L2329" s="10">
        <f t="shared" si="205"/>
        <v>247</v>
      </c>
    </row>
    <row r="2330" spans="1:12" x14ac:dyDescent="0.25">
      <c r="A2330" s="1">
        <v>37371</v>
      </c>
      <c r="B2330" s="3">
        <v>109.470001</v>
      </c>
      <c r="C2330" s="3">
        <v>0</v>
      </c>
      <c r="D2330" s="3">
        <f t="shared" si="200"/>
        <v>113.25419937999997</v>
      </c>
      <c r="E2330" s="3">
        <f t="shared" si="201"/>
        <v>113.44314986000001</v>
      </c>
      <c r="F2330" s="3"/>
      <c r="G2330" t="str">
        <f t="shared" si="202"/>
        <v>HOLD</v>
      </c>
      <c r="H2330" s="5">
        <f t="shared" si="203"/>
        <v>27685.562256500634</v>
      </c>
      <c r="I2330" s="2">
        <f>IF(G2330="SELL",0,IF(G2330="BUY",ROUNDDOWN((H2329-Parameters!$B$3)/B2330,0),IF(I2329=0,0,I2329+ROUNDDOWN((H2329+I2329*C2330)/B2330,0))))</f>
        <v>0</v>
      </c>
      <c r="K2330" s="5">
        <f t="shared" si="204"/>
        <v>38.928000999999909</v>
      </c>
      <c r="L2330" s="10">
        <f t="shared" si="205"/>
        <v>247</v>
      </c>
    </row>
    <row r="2331" spans="1:12" x14ac:dyDescent="0.25">
      <c r="A2331" s="1">
        <v>37372</v>
      </c>
      <c r="B2331" s="3">
        <v>107.389999</v>
      </c>
      <c r="C2331" s="3">
        <v>0</v>
      </c>
      <c r="D2331" s="3">
        <f t="shared" si="200"/>
        <v>113.15659941999996</v>
      </c>
      <c r="E2331" s="3">
        <f t="shared" si="201"/>
        <v>113.371699855</v>
      </c>
      <c r="F2331" s="3"/>
      <c r="G2331" t="str">
        <f t="shared" si="202"/>
        <v>HOLD</v>
      </c>
      <c r="H2331" s="5">
        <f t="shared" si="203"/>
        <v>27685.562256500634</v>
      </c>
      <c r="I2331" s="2">
        <f>IF(G2331="SELL",0,IF(G2331="BUY",ROUNDDOWN((H2330-Parameters!$B$3)/B2331,0),IF(I2330=0,0,I2330+ROUNDDOWN((H2330+I2330*C2331)/B2331,0))))</f>
        <v>0</v>
      </c>
      <c r="K2331" s="5">
        <f t="shared" si="204"/>
        <v>38.928000999999909</v>
      </c>
      <c r="L2331" s="10">
        <f t="shared" si="205"/>
        <v>247</v>
      </c>
    </row>
    <row r="2332" spans="1:12" x14ac:dyDescent="0.25">
      <c r="A2332" s="1">
        <v>37375</v>
      </c>
      <c r="B2332" s="3">
        <v>106.860001</v>
      </c>
      <c r="C2332" s="3">
        <v>0</v>
      </c>
      <c r="D2332" s="3">
        <f t="shared" si="200"/>
        <v>113.05259947999997</v>
      </c>
      <c r="E2332" s="3">
        <f t="shared" si="201"/>
        <v>113.310749845</v>
      </c>
      <c r="F2332" s="3"/>
      <c r="G2332" t="str">
        <f t="shared" si="202"/>
        <v>HOLD</v>
      </c>
      <c r="H2332" s="5">
        <f t="shared" si="203"/>
        <v>27685.562256500634</v>
      </c>
      <c r="I2332" s="2">
        <f>IF(G2332="SELL",0,IF(G2332="BUY",ROUNDDOWN((H2331-Parameters!$B$3)/B2332,0),IF(I2331=0,0,I2331+ROUNDDOWN((H2331+I2331*C2332)/B2332,0))))</f>
        <v>0</v>
      </c>
      <c r="K2332" s="5">
        <f t="shared" si="204"/>
        <v>38.928000999999909</v>
      </c>
      <c r="L2332" s="10">
        <f t="shared" si="205"/>
        <v>247</v>
      </c>
    </row>
    <row r="2333" spans="1:12" x14ac:dyDescent="0.25">
      <c r="A2333" s="1">
        <v>37376</v>
      </c>
      <c r="B2333" s="3">
        <v>107.860001</v>
      </c>
      <c r="C2333" s="3">
        <v>0</v>
      </c>
      <c r="D2333" s="3">
        <f t="shared" si="200"/>
        <v>112.99199951999998</v>
      </c>
      <c r="E2333" s="3">
        <f t="shared" si="201"/>
        <v>113.25154986500002</v>
      </c>
      <c r="F2333" s="3"/>
      <c r="G2333" t="str">
        <f t="shared" si="202"/>
        <v>HOLD</v>
      </c>
      <c r="H2333" s="5">
        <f t="shared" si="203"/>
        <v>27685.562256500634</v>
      </c>
      <c r="I2333" s="2">
        <f>IF(G2333="SELL",0,IF(G2333="BUY",ROUNDDOWN((H2332-Parameters!$B$3)/B2333,0),IF(I2332=0,0,I2332+ROUNDDOWN((H2332+I2332*C2333)/B2333,0))))</f>
        <v>0</v>
      </c>
      <c r="K2333" s="5">
        <f t="shared" si="204"/>
        <v>38.928000999999909</v>
      </c>
      <c r="L2333" s="10">
        <f t="shared" si="205"/>
        <v>247</v>
      </c>
    </row>
    <row r="2334" spans="1:12" x14ac:dyDescent="0.25">
      <c r="A2334" s="1">
        <v>37377</v>
      </c>
      <c r="B2334" s="3">
        <v>109.18</v>
      </c>
      <c r="C2334" s="3">
        <v>0</v>
      </c>
      <c r="D2334" s="3">
        <f t="shared" si="200"/>
        <v>113.00039947999998</v>
      </c>
      <c r="E2334" s="3">
        <f t="shared" si="201"/>
        <v>113.20614985500004</v>
      </c>
      <c r="F2334" s="3"/>
      <c r="G2334" t="str">
        <f t="shared" si="202"/>
        <v>HOLD</v>
      </c>
      <c r="H2334" s="5">
        <f t="shared" si="203"/>
        <v>27685.562256500634</v>
      </c>
      <c r="I2334" s="2">
        <f>IF(G2334="SELL",0,IF(G2334="BUY",ROUNDDOWN((H2333-Parameters!$B$3)/B2334,0),IF(I2333=0,0,I2333+ROUNDDOWN((H2333+I2333*C2334)/B2334,0))))</f>
        <v>0</v>
      </c>
      <c r="K2334" s="5">
        <f t="shared" si="204"/>
        <v>38.928000999999909</v>
      </c>
      <c r="L2334" s="10">
        <f t="shared" si="205"/>
        <v>247</v>
      </c>
    </row>
    <row r="2335" spans="1:12" x14ac:dyDescent="0.25">
      <c r="A2335" s="1">
        <v>37378</v>
      </c>
      <c r="B2335" s="3">
        <v>108.760002</v>
      </c>
      <c r="C2335" s="3">
        <v>0</v>
      </c>
      <c r="D2335" s="3">
        <f t="shared" si="200"/>
        <v>112.96379959999999</v>
      </c>
      <c r="E2335" s="3">
        <f t="shared" si="201"/>
        <v>113.15804988000004</v>
      </c>
      <c r="F2335" s="3"/>
      <c r="G2335" t="str">
        <f t="shared" si="202"/>
        <v>HOLD</v>
      </c>
      <c r="H2335" s="5">
        <f t="shared" si="203"/>
        <v>27685.562256500634</v>
      </c>
      <c r="I2335" s="2">
        <f>IF(G2335="SELL",0,IF(G2335="BUY",ROUNDDOWN((H2334-Parameters!$B$3)/B2335,0),IF(I2334=0,0,I2334+ROUNDDOWN((H2334+I2334*C2335)/B2335,0))))</f>
        <v>0</v>
      </c>
      <c r="K2335" s="5">
        <f t="shared" si="204"/>
        <v>38.928000999999909</v>
      </c>
      <c r="L2335" s="10">
        <f t="shared" si="205"/>
        <v>247</v>
      </c>
    </row>
    <row r="2336" spans="1:12" x14ac:dyDescent="0.25">
      <c r="A2336" s="1">
        <v>37379</v>
      </c>
      <c r="B2336" s="3">
        <v>107.58000199999999</v>
      </c>
      <c r="C2336" s="3">
        <v>0</v>
      </c>
      <c r="D2336" s="3">
        <f t="shared" si="200"/>
        <v>112.94939957999998</v>
      </c>
      <c r="E2336" s="3">
        <f t="shared" si="201"/>
        <v>113.08999988000004</v>
      </c>
      <c r="F2336" s="3"/>
      <c r="G2336" t="str">
        <f t="shared" si="202"/>
        <v>HOLD</v>
      </c>
      <c r="H2336" s="5">
        <f t="shared" si="203"/>
        <v>27685.562256500634</v>
      </c>
      <c r="I2336" s="2">
        <f>IF(G2336="SELL",0,IF(G2336="BUY",ROUNDDOWN((H2335-Parameters!$B$3)/B2336,0),IF(I2335=0,0,I2335+ROUNDDOWN((H2335+I2335*C2336)/B2336,0))))</f>
        <v>0</v>
      </c>
      <c r="K2336" s="5">
        <f t="shared" si="204"/>
        <v>38.928000999999909</v>
      </c>
      <c r="L2336" s="10">
        <f t="shared" si="205"/>
        <v>247</v>
      </c>
    </row>
    <row r="2337" spans="1:12" x14ac:dyDescent="0.25">
      <c r="A2337" s="1">
        <v>37382</v>
      </c>
      <c r="B2337" s="3">
        <v>105.470001</v>
      </c>
      <c r="C2337" s="3">
        <v>0</v>
      </c>
      <c r="D2337" s="3">
        <f t="shared" si="200"/>
        <v>112.86599961999997</v>
      </c>
      <c r="E2337" s="3">
        <f t="shared" si="201"/>
        <v>113.00614989500004</v>
      </c>
      <c r="F2337" s="3"/>
      <c r="G2337" t="str">
        <f t="shared" si="202"/>
        <v>HOLD</v>
      </c>
      <c r="H2337" s="5">
        <f t="shared" si="203"/>
        <v>27685.562256500634</v>
      </c>
      <c r="I2337" s="2">
        <f>IF(G2337="SELL",0,IF(G2337="BUY",ROUNDDOWN((H2336-Parameters!$B$3)/B2337,0),IF(I2336=0,0,I2336+ROUNDDOWN((H2336+I2336*C2337)/B2337,0))))</f>
        <v>0</v>
      </c>
      <c r="K2337" s="5">
        <f t="shared" si="204"/>
        <v>38.928000999999909</v>
      </c>
      <c r="L2337" s="10">
        <f t="shared" si="205"/>
        <v>247</v>
      </c>
    </row>
    <row r="2338" spans="1:12" x14ac:dyDescent="0.25">
      <c r="A2338" s="1">
        <v>37383</v>
      </c>
      <c r="B2338" s="3">
        <v>105.099998</v>
      </c>
      <c r="C2338" s="3">
        <v>0</v>
      </c>
      <c r="D2338" s="3">
        <f t="shared" si="200"/>
        <v>112.73899963999999</v>
      </c>
      <c r="E2338" s="3">
        <f t="shared" si="201"/>
        <v>112.92809989000006</v>
      </c>
      <c r="F2338" s="3"/>
      <c r="G2338" t="str">
        <f t="shared" si="202"/>
        <v>HOLD</v>
      </c>
      <c r="H2338" s="5">
        <f t="shared" si="203"/>
        <v>27685.562256500634</v>
      </c>
      <c r="I2338" s="2">
        <f>IF(G2338="SELL",0,IF(G2338="BUY",ROUNDDOWN((H2337-Parameters!$B$3)/B2338,0),IF(I2337=0,0,I2337+ROUNDDOWN((H2337+I2337*C2338)/B2338,0))))</f>
        <v>0</v>
      </c>
      <c r="K2338" s="5">
        <f t="shared" si="204"/>
        <v>38.928000999999909</v>
      </c>
      <c r="L2338" s="10">
        <f t="shared" si="205"/>
        <v>247</v>
      </c>
    </row>
    <row r="2339" spans="1:12" x14ac:dyDescent="0.25">
      <c r="A2339" s="1">
        <v>37384</v>
      </c>
      <c r="B2339" s="3">
        <v>109.010002</v>
      </c>
      <c r="C2339" s="3">
        <v>0</v>
      </c>
      <c r="D2339" s="3">
        <f t="shared" si="200"/>
        <v>112.69479965999999</v>
      </c>
      <c r="E2339" s="3">
        <f t="shared" si="201"/>
        <v>112.86394992000005</v>
      </c>
      <c r="F2339" s="3"/>
      <c r="G2339" t="str">
        <f t="shared" si="202"/>
        <v>HOLD</v>
      </c>
      <c r="H2339" s="5">
        <f t="shared" si="203"/>
        <v>27685.562256500634</v>
      </c>
      <c r="I2339" s="2">
        <f>IF(G2339="SELL",0,IF(G2339="BUY",ROUNDDOWN((H2338-Parameters!$B$3)/B2339,0),IF(I2338=0,0,I2338+ROUNDDOWN((H2338+I2338*C2339)/B2339,0))))</f>
        <v>0</v>
      </c>
      <c r="K2339" s="5">
        <f t="shared" si="204"/>
        <v>38.928000999999909</v>
      </c>
      <c r="L2339" s="10">
        <f t="shared" si="205"/>
        <v>247</v>
      </c>
    </row>
    <row r="2340" spans="1:12" x14ac:dyDescent="0.25">
      <c r="A2340" s="1">
        <v>37385</v>
      </c>
      <c r="B2340" s="3">
        <v>107.75</v>
      </c>
      <c r="C2340" s="3">
        <v>0</v>
      </c>
      <c r="D2340" s="3">
        <f t="shared" si="200"/>
        <v>112.61679961999998</v>
      </c>
      <c r="E2340" s="3">
        <f t="shared" si="201"/>
        <v>112.79764991000006</v>
      </c>
      <c r="F2340" s="3"/>
      <c r="G2340" t="str">
        <f t="shared" si="202"/>
        <v>HOLD</v>
      </c>
      <c r="H2340" s="5">
        <f t="shared" si="203"/>
        <v>27685.562256500634</v>
      </c>
      <c r="I2340" s="2">
        <f>IF(G2340="SELL",0,IF(G2340="BUY",ROUNDDOWN((H2339-Parameters!$B$3)/B2340,0),IF(I2339=0,0,I2339+ROUNDDOWN((H2339+I2339*C2340)/B2340,0))))</f>
        <v>0</v>
      </c>
      <c r="K2340" s="5">
        <f t="shared" si="204"/>
        <v>38.928000999999909</v>
      </c>
      <c r="L2340" s="10">
        <f t="shared" si="205"/>
        <v>247</v>
      </c>
    </row>
    <row r="2341" spans="1:12" x14ac:dyDescent="0.25">
      <c r="A2341" s="1">
        <v>37386</v>
      </c>
      <c r="B2341" s="3">
        <v>105.720001</v>
      </c>
      <c r="C2341" s="3">
        <v>0</v>
      </c>
      <c r="D2341" s="3">
        <f t="shared" si="200"/>
        <v>112.50819959999998</v>
      </c>
      <c r="E2341" s="3">
        <f t="shared" si="201"/>
        <v>112.71589991500008</v>
      </c>
      <c r="F2341" s="3"/>
      <c r="G2341" t="str">
        <f t="shared" si="202"/>
        <v>HOLD</v>
      </c>
      <c r="H2341" s="5">
        <f t="shared" si="203"/>
        <v>27685.562256500634</v>
      </c>
      <c r="I2341" s="2">
        <f>IF(G2341="SELL",0,IF(G2341="BUY",ROUNDDOWN((H2340-Parameters!$B$3)/B2341,0),IF(I2340=0,0,I2340+ROUNDDOWN((H2340+I2340*C2341)/B2341,0))))</f>
        <v>0</v>
      </c>
      <c r="K2341" s="5">
        <f t="shared" si="204"/>
        <v>38.928000999999909</v>
      </c>
      <c r="L2341" s="10">
        <f t="shared" si="205"/>
        <v>247</v>
      </c>
    </row>
    <row r="2342" spans="1:12" x14ac:dyDescent="0.25">
      <c r="A2342" s="1">
        <v>37389</v>
      </c>
      <c r="B2342" s="3">
        <v>107.870003</v>
      </c>
      <c r="C2342" s="3">
        <v>0</v>
      </c>
      <c r="D2342" s="3">
        <f t="shared" si="200"/>
        <v>112.39079969999999</v>
      </c>
      <c r="E2342" s="3">
        <f t="shared" si="201"/>
        <v>112.64854995000009</v>
      </c>
      <c r="F2342" s="3"/>
      <c r="G2342" t="str">
        <f t="shared" si="202"/>
        <v>HOLD</v>
      </c>
      <c r="H2342" s="5">
        <f t="shared" si="203"/>
        <v>27685.562256500634</v>
      </c>
      <c r="I2342" s="2">
        <f>IF(G2342="SELL",0,IF(G2342="BUY",ROUNDDOWN((H2341-Parameters!$B$3)/B2342,0),IF(I2341=0,0,I2341+ROUNDDOWN((H2341+I2341*C2342)/B2342,0))))</f>
        <v>0</v>
      </c>
      <c r="K2342" s="5">
        <f t="shared" si="204"/>
        <v>38.928000999999909</v>
      </c>
      <c r="L2342" s="10">
        <f t="shared" si="205"/>
        <v>247</v>
      </c>
    </row>
    <row r="2343" spans="1:12" x14ac:dyDescent="0.25">
      <c r="A2343" s="1">
        <v>37390</v>
      </c>
      <c r="B2343" s="3">
        <v>110.220001</v>
      </c>
      <c r="C2343" s="3">
        <v>0</v>
      </c>
      <c r="D2343" s="3">
        <f t="shared" si="200"/>
        <v>112.28019971999997</v>
      </c>
      <c r="E2343" s="3">
        <f t="shared" si="201"/>
        <v>112.60489997000008</v>
      </c>
      <c r="F2343" s="3"/>
      <c r="G2343" t="str">
        <f t="shared" si="202"/>
        <v>HOLD</v>
      </c>
      <c r="H2343" s="5">
        <f t="shared" si="203"/>
        <v>27685.562256500634</v>
      </c>
      <c r="I2343" s="2">
        <f>IF(G2343="SELL",0,IF(G2343="BUY",ROUNDDOWN((H2342-Parameters!$B$3)/B2343,0),IF(I2342=0,0,I2342+ROUNDDOWN((H2342+I2342*C2343)/B2343,0))))</f>
        <v>0</v>
      </c>
      <c r="K2343" s="5">
        <f t="shared" si="204"/>
        <v>38.928000999999909</v>
      </c>
      <c r="L2343" s="10">
        <f t="shared" si="205"/>
        <v>247</v>
      </c>
    </row>
    <row r="2344" spans="1:12" x14ac:dyDescent="0.25">
      <c r="A2344" s="1">
        <v>37391</v>
      </c>
      <c r="B2344" s="3">
        <v>109.790001</v>
      </c>
      <c r="C2344" s="3">
        <v>0</v>
      </c>
      <c r="D2344" s="3">
        <f t="shared" si="200"/>
        <v>112.16839979999997</v>
      </c>
      <c r="E2344" s="3">
        <f t="shared" si="201"/>
        <v>112.56484996000009</v>
      </c>
      <c r="F2344" s="3"/>
      <c r="G2344" t="str">
        <f t="shared" si="202"/>
        <v>HOLD</v>
      </c>
      <c r="H2344" s="5">
        <f t="shared" si="203"/>
        <v>27685.562256500634</v>
      </c>
      <c r="I2344" s="2">
        <f>IF(G2344="SELL",0,IF(G2344="BUY",ROUNDDOWN((H2343-Parameters!$B$3)/B2344,0),IF(I2343=0,0,I2343+ROUNDDOWN((H2343+I2343*C2344)/B2344,0))))</f>
        <v>0</v>
      </c>
      <c r="K2344" s="5">
        <f t="shared" si="204"/>
        <v>38.928000999999909</v>
      </c>
      <c r="L2344" s="10">
        <f t="shared" si="205"/>
        <v>247</v>
      </c>
    </row>
    <row r="2345" spans="1:12" x14ac:dyDescent="0.25">
      <c r="A2345" s="1">
        <v>37392</v>
      </c>
      <c r="B2345" s="3">
        <v>110.360001</v>
      </c>
      <c r="C2345" s="3">
        <v>0</v>
      </c>
      <c r="D2345" s="3">
        <f t="shared" si="200"/>
        <v>112.04059981999997</v>
      </c>
      <c r="E2345" s="3">
        <f t="shared" si="201"/>
        <v>112.5211499750001</v>
      </c>
      <c r="F2345" s="3"/>
      <c r="G2345" t="str">
        <f t="shared" si="202"/>
        <v>HOLD</v>
      </c>
      <c r="H2345" s="5">
        <f t="shared" si="203"/>
        <v>27685.562256500634</v>
      </c>
      <c r="I2345" s="2">
        <f>IF(G2345="SELL",0,IF(G2345="BUY",ROUNDDOWN((H2344-Parameters!$B$3)/B2345,0),IF(I2344=0,0,I2344+ROUNDDOWN((H2344+I2344*C2345)/B2345,0))))</f>
        <v>0</v>
      </c>
      <c r="K2345" s="5">
        <f t="shared" si="204"/>
        <v>38.928000999999909</v>
      </c>
      <c r="L2345" s="10">
        <f t="shared" si="205"/>
        <v>247</v>
      </c>
    </row>
    <row r="2346" spans="1:12" x14ac:dyDescent="0.25">
      <c r="A2346" s="1">
        <v>37393</v>
      </c>
      <c r="B2346" s="3">
        <v>110.900002</v>
      </c>
      <c r="C2346" s="3">
        <v>0</v>
      </c>
      <c r="D2346" s="3">
        <f t="shared" si="200"/>
        <v>111.92859985999998</v>
      </c>
      <c r="E2346" s="3">
        <f t="shared" si="201"/>
        <v>112.4738999950001</v>
      </c>
      <c r="F2346" s="3"/>
      <c r="G2346" t="str">
        <f t="shared" si="202"/>
        <v>HOLD</v>
      </c>
      <c r="H2346" s="5">
        <f t="shared" si="203"/>
        <v>27685.562256500634</v>
      </c>
      <c r="I2346" s="2">
        <f>IF(G2346="SELL",0,IF(G2346="BUY",ROUNDDOWN((H2345-Parameters!$B$3)/B2346,0),IF(I2345=0,0,I2345+ROUNDDOWN((H2345+I2345*C2346)/B2346,0))))</f>
        <v>0</v>
      </c>
      <c r="K2346" s="5">
        <f t="shared" si="204"/>
        <v>38.928000999999909</v>
      </c>
      <c r="L2346" s="10">
        <f t="shared" si="205"/>
        <v>247</v>
      </c>
    </row>
    <row r="2347" spans="1:12" x14ac:dyDescent="0.25">
      <c r="A2347" s="1">
        <v>37396</v>
      </c>
      <c r="B2347" s="3">
        <v>109.699997</v>
      </c>
      <c r="C2347" s="3">
        <v>0</v>
      </c>
      <c r="D2347" s="3">
        <f t="shared" si="200"/>
        <v>111.78279984</v>
      </c>
      <c r="E2347" s="3">
        <f t="shared" si="201"/>
        <v>112.4183499900001</v>
      </c>
      <c r="F2347" s="3"/>
      <c r="G2347" t="str">
        <f t="shared" si="202"/>
        <v>HOLD</v>
      </c>
      <c r="H2347" s="5">
        <f t="shared" si="203"/>
        <v>27685.562256500634</v>
      </c>
      <c r="I2347" s="2">
        <f>IF(G2347="SELL",0,IF(G2347="BUY",ROUNDDOWN((H2346-Parameters!$B$3)/B2347,0),IF(I2346=0,0,I2346+ROUNDDOWN((H2346+I2346*C2347)/B2347,0))))</f>
        <v>0</v>
      </c>
      <c r="K2347" s="5">
        <f t="shared" si="204"/>
        <v>38.928000999999909</v>
      </c>
      <c r="L2347" s="10">
        <f t="shared" si="205"/>
        <v>247</v>
      </c>
    </row>
    <row r="2348" spans="1:12" x14ac:dyDescent="0.25">
      <c r="A2348" s="1">
        <v>37397</v>
      </c>
      <c r="B2348" s="3">
        <v>108.699997</v>
      </c>
      <c r="C2348" s="3">
        <v>0</v>
      </c>
      <c r="D2348" s="3">
        <f t="shared" si="200"/>
        <v>111.61199981999998</v>
      </c>
      <c r="E2348" s="3">
        <f t="shared" si="201"/>
        <v>112.35759998500009</v>
      </c>
      <c r="F2348" s="3"/>
      <c r="G2348" t="str">
        <f t="shared" si="202"/>
        <v>HOLD</v>
      </c>
      <c r="H2348" s="5">
        <f t="shared" si="203"/>
        <v>27685.562256500634</v>
      </c>
      <c r="I2348" s="2">
        <f>IF(G2348="SELL",0,IF(G2348="BUY",ROUNDDOWN((H2347-Parameters!$B$3)/B2348,0),IF(I2347=0,0,I2347+ROUNDDOWN((H2347+I2347*C2348)/B2348,0))))</f>
        <v>0</v>
      </c>
      <c r="K2348" s="5">
        <f t="shared" si="204"/>
        <v>38.928000999999909</v>
      </c>
      <c r="L2348" s="10">
        <f t="shared" si="205"/>
        <v>247</v>
      </c>
    </row>
    <row r="2349" spans="1:12" x14ac:dyDescent="0.25">
      <c r="A2349" s="1">
        <v>37398</v>
      </c>
      <c r="B2349" s="3">
        <v>108.94000200000001</v>
      </c>
      <c r="C2349" s="3">
        <v>0</v>
      </c>
      <c r="D2349" s="3">
        <f t="shared" si="200"/>
        <v>111.44739989999998</v>
      </c>
      <c r="E2349" s="3">
        <f t="shared" si="201"/>
        <v>112.29555000500009</v>
      </c>
      <c r="F2349" s="3"/>
      <c r="G2349" t="str">
        <f t="shared" si="202"/>
        <v>HOLD</v>
      </c>
      <c r="H2349" s="5">
        <f t="shared" si="203"/>
        <v>27685.562256500634</v>
      </c>
      <c r="I2349" s="2">
        <f>IF(G2349="SELL",0,IF(G2349="BUY",ROUNDDOWN((H2348-Parameters!$B$3)/B2349,0),IF(I2348=0,0,I2348+ROUNDDOWN((H2348+I2348*C2349)/B2349,0))))</f>
        <v>0</v>
      </c>
      <c r="K2349" s="5">
        <f t="shared" si="204"/>
        <v>38.928000999999909</v>
      </c>
      <c r="L2349" s="10">
        <f t="shared" si="205"/>
        <v>247</v>
      </c>
    </row>
    <row r="2350" spans="1:12" x14ac:dyDescent="0.25">
      <c r="A2350" s="1">
        <v>37399</v>
      </c>
      <c r="B2350" s="3">
        <v>110.099998</v>
      </c>
      <c r="C2350" s="3">
        <v>0</v>
      </c>
      <c r="D2350" s="3">
        <f t="shared" si="200"/>
        <v>111.32859983999998</v>
      </c>
      <c r="E2350" s="3">
        <f t="shared" si="201"/>
        <v>112.23549999000009</v>
      </c>
      <c r="F2350" s="3"/>
      <c r="G2350" t="str">
        <f t="shared" si="202"/>
        <v>HOLD</v>
      </c>
      <c r="H2350" s="5">
        <f t="shared" si="203"/>
        <v>27685.562256500634</v>
      </c>
      <c r="I2350" s="2">
        <f>IF(G2350="SELL",0,IF(G2350="BUY",ROUNDDOWN((H2349-Parameters!$B$3)/B2350,0),IF(I2349=0,0,I2349+ROUNDDOWN((H2349+I2349*C2350)/B2350,0))))</f>
        <v>0</v>
      </c>
      <c r="K2350" s="5">
        <f t="shared" si="204"/>
        <v>38.928000999999909</v>
      </c>
      <c r="L2350" s="10">
        <f t="shared" si="205"/>
        <v>247</v>
      </c>
    </row>
    <row r="2351" spans="1:12" x14ac:dyDescent="0.25">
      <c r="A2351" s="1">
        <v>37400</v>
      </c>
      <c r="B2351" s="3">
        <v>108.69000200000001</v>
      </c>
      <c r="C2351" s="3">
        <v>0</v>
      </c>
      <c r="D2351" s="3">
        <f t="shared" si="200"/>
        <v>111.18479994</v>
      </c>
      <c r="E2351" s="3">
        <f t="shared" si="201"/>
        <v>112.16589999500009</v>
      </c>
      <c r="F2351" s="3"/>
      <c r="G2351" t="str">
        <f t="shared" si="202"/>
        <v>HOLD</v>
      </c>
      <c r="H2351" s="5">
        <f t="shared" si="203"/>
        <v>27685.562256500634</v>
      </c>
      <c r="I2351" s="2">
        <f>IF(G2351="SELL",0,IF(G2351="BUY",ROUNDDOWN((H2350-Parameters!$B$3)/B2351,0),IF(I2350=0,0,I2350+ROUNDDOWN((H2350+I2350*C2351)/B2351,0))))</f>
        <v>0</v>
      </c>
      <c r="K2351" s="5">
        <f t="shared" si="204"/>
        <v>38.928000999999909</v>
      </c>
      <c r="L2351" s="10">
        <f t="shared" si="205"/>
        <v>247</v>
      </c>
    </row>
    <row r="2352" spans="1:12" x14ac:dyDescent="0.25">
      <c r="A2352" s="1">
        <v>37404</v>
      </c>
      <c r="B2352" s="3">
        <v>108.099998</v>
      </c>
      <c r="C2352" s="3">
        <v>0</v>
      </c>
      <c r="D2352" s="3">
        <f t="shared" si="200"/>
        <v>111.01379986000002</v>
      </c>
      <c r="E2352" s="3">
        <f t="shared" si="201"/>
        <v>112.09669997500008</v>
      </c>
      <c r="F2352" s="3"/>
      <c r="G2352" t="str">
        <f t="shared" si="202"/>
        <v>HOLD</v>
      </c>
      <c r="H2352" s="5">
        <f t="shared" si="203"/>
        <v>27685.562256500634</v>
      </c>
      <c r="I2352" s="2">
        <f>IF(G2352="SELL",0,IF(G2352="BUY",ROUNDDOWN((H2351-Parameters!$B$3)/B2352,0),IF(I2351=0,0,I2351+ROUNDDOWN((H2351+I2351*C2352)/B2352,0))))</f>
        <v>0</v>
      </c>
      <c r="K2352" s="5">
        <f t="shared" si="204"/>
        <v>38.928000999999909</v>
      </c>
      <c r="L2352" s="10">
        <f t="shared" si="205"/>
        <v>247</v>
      </c>
    </row>
    <row r="2353" spans="1:12" x14ac:dyDescent="0.25">
      <c r="A2353" s="1">
        <v>37405</v>
      </c>
      <c r="B2353" s="3">
        <v>107.300003</v>
      </c>
      <c r="C2353" s="3">
        <v>0</v>
      </c>
      <c r="D2353" s="3">
        <f t="shared" si="200"/>
        <v>110.82639996000002</v>
      </c>
      <c r="E2353" s="3">
        <f t="shared" si="201"/>
        <v>112.03169997500008</v>
      </c>
      <c r="F2353" s="3"/>
      <c r="G2353" t="str">
        <f t="shared" si="202"/>
        <v>HOLD</v>
      </c>
      <c r="H2353" s="5">
        <f t="shared" si="203"/>
        <v>27685.562256500634</v>
      </c>
      <c r="I2353" s="2">
        <f>IF(G2353="SELL",0,IF(G2353="BUY",ROUNDDOWN((H2352-Parameters!$B$3)/B2353,0),IF(I2352=0,0,I2352+ROUNDDOWN((H2352+I2352*C2353)/B2353,0))))</f>
        <v>0</v>
      </c>
      <c r="K2353" s="5">
        <f t="shared" si="204"/>
        <v>38.928000999999909</v>
      </c>
      <c r="L2353" s="10">
        <f t="shared" si="205"/>
        <v>247</v>
      </c>
    </row>
    <row r="2354" spans="1:12" x14ac:dyDescent="0.25">
      <c r="A2354" s="1">
        <v>37406</v>
      </c>
      <c r="B2354" s="3">
        <v>107</v>
      </c>
      <c r="C2354" s="3">
        <v>0</v>
      </c>
      <c r="D2354" s="3">
        <f t="shared" si="200"/>
        <v>110.61740002000001</v>
      </c>
      <c r="E2354" s="3">
        <f t="shared" si="201"/>
        <v>111.96284999000007</v>
      </c>
      <c r="F2354" s="3"/>
      <c r="G2354" t="str">
        <f t="shared" si="202"/>
        <v>HOLD</v>
      </c>
      <c r="H2354" s="5">
        <f t="shared" si="203"/>
        <v>27685.562256500634</v>
      </c>
      <c r="I2354" s="2">
        <f>IF(G2354="SELL",0,IF(G2354="BUY",ROUNDDOWN((H2353-Parameters!$B$3)/B2354,0),IF(I2353=0,0,I2353+ROUNDDOWN((H2353+I2353*C2354)/B2354,0))))</f>
        <v>0</v>
      </c>
      <c r="K2354" s="5">
        <f t="shared" si="204"/>
        <v>38.928000999999909</v>
      </c>
      <c r="L2354" s="10">
        <f t="shared" si="205"/>
        <v>247</v>
      </c>
    </row>
    <row r="2355" spans="1:12" x14ac:dyDescent="0.25">
      <c r="A2355" s="1">
        <v>37407</v>
      </c>
      <c r="B2355" s="3">
        <v>107.220001</v>
      </c>
      <c r="C2355" s="3">
        <v>0</v>
      </c>
      <c r="D2355" s="3">
        <f t="shared" si="200"/>
        <v>110.45700008</v>
      </c>
      <c r="E2355" s="3">
        <f t="shared" si="201"/>
        <v>111.90630000000009</v>
      </c>
      <c r="F2355" s="3"/>
      <c r="G2355" t="str">
        <f t="shared" si="202"/>
        <v>HOLD</v>
      </c>
      <c r="H2355" s="5">
        <f t="shared" si="203"/>
        <v>27685.562256500634</v>
      </c>
      <c r="I2355" s="2">
        <f>IF(G2355="SELL",0,IF(G2355="BUY",ROUNDDOWN((H2354-Parameters!$B$3)/B2355,0),IF(I2354=0,0,I2354+ROUNDDOWN((H2354+I2354*C2355)/B2355,0))))</f>
        <v>0</v>
      </c>
      <c r="K2355" s="5">
        <f t="shared" si="204"/>
        <v>38.928000999999909</v>
      </c>
      <c r="L2355" s="10">
        <f t="shared" si="205"/>
        <v>247</v>
      </c>
    </row>
    <row r="2356" spans="1:12" x14ac:dyDescent="0.25">
      <c r="A2356" s="1">
        <v>37410</v>
      </c>
      <c r="B2356" s="3">
        <v>104.370003</v>
      </c>
      <c r="C2356" s="3">
        <v>0</v>
      </c>
      <c r="D2356" s="3">
        <f t="shared" si="200"/>
        <v>110.23860012000002</v>
      </c>
      <c r="E2356" s="3">
        <f t="shared" si="201"/>
        <v>111.83375003000009</v>
      </c>
      <c r="F2356" s="3"/>
      <c r="G2356" t="str">
        <f t="shared" si="202"/>
        <v>HOLD</v>
      </c>
      <c r="H2356" s="5">
        <f t="shared" si="203"/>
        <v>27685.562256500634</v>
      </c>
      <c r="I2356" s="2">
        <f>IF(G2356="SELL",0,IF(G2356="BUY",ROUNDDOWN((H2355-Parameters!$B$3)/B2356,0),IF(I2355=0,0,I2355+ROUNDDOWN((H2355+I2355*C2356)/B2356,0))))</f>
        <v>0</v>
      </c>
      <c r="K2356" s="5">
        <f t="shared" si="204"/>
        <v>38.928000999999909</v>
      </c>
      <c r="L2356" s="10">
        <f t="shared" si="205"/>
        <v>247</v>
      </c>
    </row>
    <row r="2357" spans="1:12" x14ac:dyDescent="0.25">
      <c r="A2357" s="1">
        <v>37411</v>
      </c>
      <c r="B2357" s="3">
        <v>104.629997</v>
      </c>
      <c r="C2357" s="3">
        <v>0</v>
      </c>
      <c r="D2357" s="3">
        <f t="shared" ref="D2357:D2420" si="206">AVERAGE(B2308:B2357)</f>
        <v>110.03040003999999</v>
      </c>
      <c r="E2357" s="3">
        <f t="shared" si="201"/>
        <v>111.76045001000007</v>
      </c>
      <c r="F2357" s="3"/>
      <c r="G2357" t="str">
        <f t="shared" si="202"/>
        <v>HOLD</v>
      </c>
      <c r="H2357" s="5">
        <f t="shared" si="203"/>
        <v>27685.562256500634</v>
      </c>
      <c r="I2357" s="2">
        <f>IF(G2357="SELL",0,IF(G2357="BUY",ROUNDDOWN((H2356-Parameters!$B$3)/B2357,0),IF(I2356=0,0,I2356+ROUNDDOWN((H2356+I2356*C2357)/B2357,0))))</f>
        <v>0</v>
      </c>
      <c r="K2357" s="5">
        <f t="shared" si="204"/>
        <v>38.928000999999909</v>
      </c>
      <c r="L2357" s="10">
        <f t="shared" si="205"/>
        <v>247</v>
      </c>
    </row>
    <row r="2358" spans="1:12" x14ac:dyDescent="0.25">
      <c r="A2358" s="1">
        <v>37412</v>
      </c>
      <c r="B2358" s="3">
        <v>105.610001</v>
      </c>
      <c r="C2358" s="3">
        <v>0</v>
      </c>
      <c r="D2358" s="3">
        <f t="shared" si="206"/>
        <v>109.87040003999999</v>
      </c>
      <c r="E2358" s="3">
        <f t="shared" si="201"/>
        <v>111.69190001500009</v>
      </c>
      <c r="F2358" s="3"/>
      <c r="G2358" t="str">
        <f t="shared" si="202"/>
        <v>HOLD</v>
      </c>
      <c r="H2358" s="5">
        <f t="shared" si="203"/>
        <v>27685.562256500634</v>
      </c>
      <c r="I2358" s="2">
        <f>IF(G2358="SELL",0,IF(G2358="BUY",ROUNDDOWN((H2357-Parameters!$B$3)/B2358,0),IF(I2357=0,0,I2357+ROUNDDOWN((H2357+I2357*C2358)/B2358,0))))</f>
        <v>0</v>
      </c>
      <c r="K2358" s="5">
        <f t="shared" si="204"/>
        <v>38.928000999999909</v>
      </c>
      <c r="L2358" s="10">
        <f t="shared" si="205"/>
        <v>247</v>
      </c>
    </row>
    <row r="2359" spans="1:12" x14ac:dyDescent="0.25">
      <c r="A2359" s="1">
        <v>37413</v>
      </c>
      <c r="B2359" s="3">
        <v>103.459999</v>
      </c>
      <c r="C2359" s="3">
        <v>0</v>
      </c>
      <c r="D2359" s="3">
        <f t="shared" si="206"/>
        <v>109.65420008</v>
      </c>
      <c r="E2359" s="3">
        <f t="shared" si="201"/>
        <v>111.61285002500006</v>
      </c>
      <c r="F2359" s="3"/>
      <c r="G2359" t="str">
        <f t="shared" si="202"/>
        <v>HOLD</v>
      </c>
      <c r="H2359" s="5">
        <f t="shared" si="203"/>
        <v>27685.562256500634</v>
      </c>
      <c r="I2359" s="2">
        <f>IF(G2359="SELL",0,IF(G2359="BUY",ROUNDDOWN((H2358-Parameters!$B$3)/B2359,0),IF(I2358=0,0,I2358+ROUNDDOWN((H2358+I2358*C2359)/B2359,0))))</f>
        <v>0</v>
      </c>
      <c r="K2359" s="5">
        <f t="shared" si="204"/>
        <v>38.928000999999909</v>
      </c>
      <c r="L2359" s="10">
        <f t="shared" si="205"/>
        <v>247</v>
      </c>
    </row>
    <row r="2360" spans="1:12" x14ac:dyDescent="0.25">
      <c r="A2360" s="1">
        <v>37414</v>
      </c>
      <c r="B2360" s="3">
        <v>103.339996</v>
      </c>
      <c r="C2360" s="3">
        <v>0</v>
      </c>
      <c r="D2360" s="3">
        <f t="shared" si="206"/>
        <v>109.42959999999999</v>
      </c>
      <c r="E2360" s="3">
        <f t="shared" si="201"/>
        <v>111.53835001500005</v>
      </c>
      <c r="F2360" s="3"/>
      <c r="G2360" t="str">
        <f t="shared" si="202"/>
        <v>HOLD</v>
      </c>
      <c r="H2360" s="5">
        <f t="shared" si="203"/>
        <v>27685.562256500634</v>
      </c>
      <c r="I2360" s="2">
        <f>IF(G2360="SELL",0,IF(G2360="BUY",ROUNDDOWN((H2359-Parameters!$B$3)/B2360,0),IF(I2359=0,0,I2359+ROUNDDOWN((H2359+I2359*C2360)/B2360,0))))</f>
        <v>0</v>
      </c>
      <c r="K2360" s="5">
        <f t="shared" si="204"/>
        <v>38.928000999999909</v>
      </c>
      <c r="L2360" s="10">
        <f t="shared" si="205"/>
        <v>247</v>
      </c>
    </row>
    <row r="2361" spans="1:12" x14ac:dyDescent="0.25">
      <c r="A2361" s="1">
        <v>37417</v>
      </c>
      <c r="B2361" s="3">
        <v>103.739998</v>
      </c>
      <c r="C2361" s="3">
        <v>0</v>
      </c>
      <c r="D2361" s="3">
        <f t="shared" si="206"/>
        <v>109.21400001999999</v>
      </c>
      <c r="E2361" s="3">
        <f t="shared" si="201"/>
        <v>111.46379999500004</v>
      </c>
      <c r="F2361" s="3"/>
      <c r="G2361" t="str">
        <f t="shared" si="202"/>
        <v>HOLD</v>
      </c>
      <c r="H2361" s="5">
        <f t="shared" si="203"/>
        <v>27685.562256500634</v>
      </c>
      <c r="I2361" s="2">
        <f>IF(G2361="SELL",0,IF(G2361="BUY",ROUNDDOWN((H2360-Parameters!$B$3)/B2361,0),IF(I2360=0,0,I2360+ROUNDDOWN((H2360+I2360*C2361)/B2361,0))))</f>
        <v>0</v>
      </c>
      <c r="K2361" s="5">
        <f t="shared" si="204"/>
        <v>38.928000999999909</v>
      </c>
      <c r="L2361" s="10">
        <f t="shared" si="205"/>
        <v>247</v>
      </c>
    </row>
    <row r="2362" spans="1:12" x14ac:dyDescent="0.25">
      <c r="A2362" s="1">
        <v>37418</v>
      </c>
      <c r="B2362" s="3">
        <v>101.959999</v>
      </c>
      <c r="C2362" s="3">
        <v>0</v>
      </c>
      <c r="D2362" s="3">
        <f t="shared" si="206"/>
        <v>108.96179999999998</v>
      </c>
      <c r="E2362" s="3">
        <f t="shared" si="201"/>
        <v>111.38984999000004</v>
      </c>
      <c r="F2362" s="3"/>
      <c r="G2362" t="str">
        <f t="shared" si="202"/>
        <v>HOLD</v>
      </c>
      <c r="H2362" s="5">
        <f t="shared" si="203"/>
        <v>27685.562256500634</v>
      </c>
      <c r="I2362" s="2">
        <f>IF(G2362="SELL",0,IF(G2362="BUY",ROUNDDOWN((H2361-Parameters!$B$3)/B2362,0),IF(I2361=0,0,I2361+ROUNDDOWN((H2361+I2361*C2362)/B2362,0))))</f>
        <v>0</v>
      </c>
      <c r="K2362" s="5">
        <f t="shared" si="204"/>
        <v>38.928000999999909</v>
      </c>
      <c r="L2362" s="10">
        <f t="shared" si="205"/>
        <v>247</v>
      </c>
    </row>
    <row r="2363" spans="1:12" x14ac:dyDescent="0.25">
      <c r="A2363" s="1">
        <v>37419</v>
      </c>
      <c r="B2363" s="3">
        <v>102.58000199999999</v>
      </c>
      <c r="C2363" s="3">
        <v>0</v>
      </c>
      <c r="D2363" s="3">
        <f t="shared" si="206"/>
        <v>108.73459999999997</v>
      </c>
      <c r="E2363" s="3">
        <f t="shared" si="201"/>
        <v>111.31359999000001</v>
      </c>
      <c r="F2363" s="3"/>
      <c r="G2363" t="str">
        <f t="shared" si="202"/>
        <v>HOLD</v>
      </c>
      <c r="H2363" s="5">
        <f t="shared" si="203"/>
        <v>27685.562256500634</v>
      </c>
      <c r="I2363" s="2">
        <f>IF(G2363="SELL",0,IF(G2363="BUY",ROUNDDOWN((H2362-Parameters!$B$3)/B2363,0),IF(I2362=0,0,I2362+ROUNDDOWN((H2362+I2362*C2363)/B2363,0))))</f>
        <v>0</v>
      </c>
      <c r="K2363" s="5">
        <f t="shared" si="204"/>
        <v>38.928000999999909</v>
      </c>
      <c r="L2363" s="10">
        <f t="shared" si="205"/>
        <v>247</v>
      </c>
    </row>
    <row r="2364" spans="1:12" x14ac:dyDescent="0.25">
      <c r="A2364" s="1">
        <v>37420</v>
      </c>
      <c r="B2364" s="3">
        <v>101.550003</v>
      </c>
      <c r="C2364" s="3">
        <v>0</v>
      </c>
      <c r="D2364" s="3">
        <f t="shared" si="206"/>
        <v>108.50280007999999</v>
      </c>
      <c r="E2364" s="3">
        <f t="shared" si="201"/>
        <v>111.24225000500002</v>
      </c>
      <c r="F2364" s="3"/>
      <c r="G2364" t="str">
        <f t="shared" si="202"/>
        <v>HOLD</v>
      </c>
      <c r="H2364" s="5">
        <f t="shared" si="203"/>
        <v>27685.562256500634</v>
      </c>
      <c r="I2364" s="2">
        <f>IF(G2364="SELL",0,IF(G2364="BUY",ROUNDDOWN((H2363-Parameters!$B$3)/B2364,0),IF(I2363=0,0,I2363+ROUNDDOWN((H2363+I2363*C2364)/B2364,0))))</f>
        <v>0</v>
      </c>
      <c r="K2364" s="5">
        <f t="shared" si="204"/>
        <v>38.928000999999909</v>
      </c>
      <c r="L2364" s="10">
        <f t="shared" si="205"/>
        <v>247</v>
      </c>
    </row>
    <row r="2365" spans="1:12" x14ac:dyDescent="0.25">
      <c r="A2365" s="1">
        <v>37421</v>
      </c>
      <c r="B2365" s="3">
        <v>101.400002</v>
      </c>
      <c r="C2365" s="3">
        <v>0</v>
      </c>
      <c r="D2365" s="3">
        <f t="shared" si="206"/>
        <v>108.27740016</v>
      </c>
      <c r="E2365" s="3">
        <f t="shared" si="201"/>
        <v>111.16415003000002</v>
      </c>
      <c r="F2365" s="3"/>
      <c r="G2365" t="str">
        <f t="shared" si="202"/>
        <v>HOLD</v>
      </c>
      <c r="H2365" s="5">
        <f t="shared" si="203"/>
        <v>27685.562256500634</v>
      </c>
      <c r="I2365" s="2">
        <f>IF(G2365="SELL",0,IF(G2365="BUY",ROUNDDOWN((H2364-Parameters!$B$3)/B2365,0),IF(I2364=0,0,I2364+ROUNDDOWN((H2364+I2364*C2365)/B2365,0))))</f>
        <v>0</v>
      </c>
      <c r="K2365" s="5">
        <f t="shared" si="204"/>
        <v>38.928000999999909</v>
      </c>
      <c r="L2365" s="10">
        <f t="shared" si="205"/>
        <v>247</v>
      </c>
    </row>
    <row r="2366" spans="1:12" x14ac:dyDescent="0.25">
      <c r="A2366" s="1">
        <v>37424</v>
      </c>
      <c r="B2366" s="3">
        <v>104.120003</v>
      </c>
      <c r="C2366" s="3">
        <v>0</v>
      </c>
      <c r="D2366" s="3">
        <f t="shared" si="206"/>
        <v>108.10600018000001</v>
      </c>
      <c r="E2366" s="3">
        <f t="shared" si="201"/>
        <v>111.10175005500001</v>
      </c>
      <c r="F2366" s="3"/>
      <c r="G2366" t="str">
        <f t="shared" si="202"/>
        <v>HOLD</v>
      </c>
      <c r="H2366" s="5">
        <f t="shared" si="203"/>
        <v>27685.562256500634</v>
      </c>
      <c r="I2366" s="2">
        <f>IF(G2366="SELL",0,IF(G2366="BUY",ROUNDDOWN((H2365-Parameters!$B$3)/B2366,0),IF(I2365=0,0,I2365+ROUNDDOWN((H2365+I2365*C2366)/B2366,0))))</f>
        <v>0</v>
      </c>
      <c r="K2366" s="5">
        <f t="shared" si="204"/>
        <v>38.928000999999909</v>
      </c>
      <c r="L2366" s="10">
        <f t="shared" si="205"/>
        <v>247</v>
      </c>
    </row>
    <row r="2367" spans="1:12" x14ac:dyDescent="0.25">
      <c r="A2367" s="1">
        <v>37425</v>
      </c>
      <c r="B2367" s="3">
        <v>104.970001</v>
      </c>
      <c r="C2367" s="3">
        <v>0</v>
      </c>
      <c r="D2367" s="3">
        <f t="shared" si="206"/>
        <v>107.9468002</v>
      </c>
      <c r="E2367" s="3">
        <f t="shared" si="201"/>
        <v>111.03150007500003</v>
      </c>
      <c r="F2367" s="3"/>
      <c r="G2367" t="str">
        <f t="shared" si="202"/>
        <v>HOLD</v>
      </c>
      <c r="H2367" s="5">
        <f t="shared" si="203"/>
        <v>27685.562256500634</v>
      </c>
      <c r="I2367" s="2">
        <f>IF(G2367="SELL",0,IF(G2367="BUY",ROUNDDOWN((H2366-Parameters!$B$3)/B2367,0),IF(I2366=0,0,I2366+ROUNDDOWN((H2366+I2366*C2367)/B2367,0))))</f>
        <v>0</v>
      </c>
      <c r="K2367" s="5">
        <f t="shared" si="204"/>
        <v>38.928000999999909</v>
      </c>
      <c r="L2367" s="10">
        <f t="shared" si="205"/>
        <v>247</v>
      </c>
    </row>
    <row r="2368" spans="1:12" x14ac:dyDescent="0.25">
      <c r="A2368" s="1">
        <v>37426</v>
      </c>
      <c r="B2368" s="3">
        <v>102.519997</v>
      </c>
      <c r="C2368" s="3">
        <v>0</v>
      </c>
      <c r="D2368" s="3">
        <f t="shared" si="206"/>
        <v>107.75440015999999</v>
      </c>
      <c r="E2368" s="3">
        <f t="shared" si="201"/>
        <v>110.95255007000002</v>
      </c>
      <c r="F2368" s="3"/>
      <c r="G2368" t="str">
        <f t="shared" si="202"/>
        <v>HOLD</v>
      </c>
      <c r="H2368" s="5">
        <f t="shared" si="203"/>
        <v>27685.562256500634</v>
      </c>
      <c r="I2368" s="2">
        <f>IF(G2368="SELL",0,IF(G2368="BUY",ROUNDDOWN((H2367-Parameters!$B$3)/B2368,0),IF(I2367=0,0,I2367+ROUNDDOWN((H2367+I2367*C2368)/B2368,0))))</f>
        <v>0</v>
      </c>
      <c r="K2368" s="5">
        <f t="shared" si="204"/>
        <v>38.928000999999909</v>
      </c>
      <c r="L2368" s="10">
        <f t="shared" si="205"/>
        <v>247</v>
      </c>
    </row>
    <row r="2369" spans="1:12" x14ac:dyDescent="0.25">
      <c r="A2369" s="1">
        <v>37427</v>
      </c>
      <c r="B2369" s="3">
        <v>101.209999</v>
      </c>
      <c r="C2369" s="3">
        <v>0</v>
      </c>
      <c r="D2369" s="3">
        <f t="shared" si="206"/>
        <v>107.51040005999999</v>
      </c>
      <c r="E2369" s="3">
        <f t="shared" si="201"/>
        <v>110.87570005500001</v>
      </c>
      <c r="F2369" s="3"/>
      <c r="G2369" t="str">
        <f t="shared" si="202"/>
        <v>HOLD</v>
      </c>
      <c r="H2369" s="5">
        <f t="shared" si="203"/>
        <v>27685.562256500634</v>
      </c>
      <c r="I2369" s="2">
        <f>IF(G2369="SELL",0,IF(G2369="BUY",ROUNDDOWN((H2368-Parameters!$B$3)/B2369,0),IF(I2368=0,0,I2368+ROUNDDOWN((H2368+I2368*C2369)/B2369,0))))</f>
        <v>0</v>
      </c>
      <c r="K2369" s="5">
        <f t="shared" si="204"/>
        <v>38.928000999999909</v>
      </c>
      <c r="L2369" s="10">
        <f t="shared" si="205"/>
        <v>247</v>
      </c>
    </row>
    <row r="2370" spans="1:12" x14ac:dyDescent="0.25">
      <c r="A2370" s="1">
        <v>37428</v>
      </c>
      <c r="B2370" s="3">
        <v>99.279999000000004</v>
      </c>
      <c r="C2370" s="3">
        <v>0.35299999999999998</v>
      </c>
      <c r="D2370" s="3">
        <f t="shared" si="206"/>
        <v>107.28420011999998</v>
      </c>
      <c r="E2370" s="3">
        <f t="shared" si="201"/>
        <v>110.794400045</v>
      </c>
      <c r="F2370" s="3"/>
      <c r="G2370" t="str">
        <f t="shared" si="202"/>
        <v>HOLD</v>
      </c>
      <c r="H2370" s="5">
        <f t="shared" si="203"/>
        <v>27685.562256500634</v>
      </c>
      <c r="I2370" s="2">
        <f>IF(G2370="SELL",0,IF(G2370="BUY",ROUNDDOWN((H2369-Parameters!$B$3)/B2370,0),IF(I2369=0,0,I2369+ROUNDDOWN((H2369+I2369*C2370)/B2370,0))))</f>
        <v>0</v>
      </c>
      <c r="K2370" s="5">
        <f t="shared" si="204"/>
        <v>26.839001999999894</v>
      </c>
      <c r="L2370" s="10">
        <f t="shared" si="205"/>
        <v>248</v>
      </c>
    </row>
    <row r="2371" spans="1:12" x14ac:dyDescent="0.25">
      <c r="A2371" s="1">
        <v>37431</v>
      </c>
      <c r="B2371" s="3">
        <v>99.800003000000004</v>
      </c>
      <c r="C2371" s="3">
        <v>0</v>
      </c>
      <c r="D2371" s="3">
        <f t="shared" si="206"/>
        <v>107.05180022</v>
      </c>
      <c r="E2371" s="3">
        <f t="shared" si="201"/>
        <v>110.72680006</v>
      </c>
      <c r="F2371" s="3"/>
      <c r="G2371" t="str">
        <f t="shared" si="202"/>
        <v>HOLD</v>
      </c>
      <c r="H2371" s="5">
        <f t="shared" si="203"/>
        <v>27685.562256500634</v>
      </c>
      <c r="I2371" s="2">
        <f>IF(G2371="SELL",0,IF(G2371="BUY",ROUNDDOWN((H2370-Parameters!$B$3)/B2371,0),IF(I2370=0,0,I2370+ROUNDDOWN((H2370+I2370*C2371)/B2371,0))))</f>
        <v>0</v>
      </c>
      <c r="K2371" s="5">
        <f t="shared" si="204"/>
        <v>26.839001999999894</v>
      </c>
      <c r="L2371" s="10">
        <f t="shared" si="205"/>
        <v>248</v>
      </c>
    </row>
    <row r="2372" spans="1:12" x14ac:dyDescent="0.25">
      <c r="A2372" s="1">
        <v>37432</v>
      </c>
      <c r="B2372" s="3">
        <v>97.559997999999993</v>
      </c>
      <c r="C2372" s="3">
        <v>0</v>
      </c>
      <c r="D2372" s="3">
        <f t="shared" si="206"/>
        <v>106.79160018</v>
      </c>
      <c r="E2372" s="3">
        <f t="shared" si="201"/>
        <v>110.64385004000002</v>
      </c>
      <c r="F2372" s="3"/>
      <c r="G2372" t="str">
        <f t="shared" si="202"/>
        <v>HOLD</v>
      </c>
      <c r="H2372" s="5">
        <f t="shared" si="203"/>
        <v>27685.562256500634</v>
      </c>
      <c r="I2372" s="2">
        <f>IF(G2372="SELL",0,IF(G2372="BUY",ROUNDDOWN((H2371-Parameters!$B$3)/B2372,0),IF(I2371=0,0,I2371+ROUNDDOWN((H2371+I2371*C2372)/B2372,0))))</f>
        <v>0</v>
      </c>
      <c r="K2372" s="5">
        <f t="shared" si="204"/>
        <v>26.839001999999894</v>
      </c>
      <c r="L2372" s="10">
        <f t="shared" si="205"/>
        <v>248</v>
      </c>
    </row>
    <row r="2373" spans="1:12" x14ac:dyDescent="0.25">
      <c r="A2373" s="1">
        <v>37433</v>
      </c>
      <c r="B2373" s="3">
        <v>97.720000999999996</v>
      </c>
      <c r="C2373" s="3">
        <v>0</v>
      </c>
      <c r="D2373" s="3">
        <f t="shared" si="206"/>
        <v>106.48200025999999</v>
      </c>
      <c r="E2373" s="3">
        <f t="shared" si="201"/>
        <v>110.56535005500001</v>
      </c>
      <c r="F2373" s="3"/>
      <c r="G2373" t="str">
        <f t="shared" si="202"/>
        <v>HOLD</v>
      </c>
      <c r="H2373" s="5">
        <f t="shared" si="203"/>
        <v>27685.562256500634</v>
      </c>
      <c r="I2373" s="2">
        <f>IF(G2373="SELL",0,IF(G2373="BUY",ROUNDDOWN((H2372-Parameters!$B$3)/B2373,0),IF(I2372=0,0,I2372+ROUNDDOWN((H2372+I2372*C2373)/B2373,0))))</f>
        <v>0</v>
      </c>
      <c r="K2373" s="5">
        <f t="shared" si="204"/>
        <v>26.839001999999894</v>
      </c>
      <c r="L2373" s="10">
        <f t="shared" si="205"/>
        <v>248</v>
      </c>
    </row>
    <row r="2374" spans="1:12" x14ac:dyDescent="0.25">
      <c r="A2374" s="1">
        <v>37434</v>
      </c>
      <c r="B2374" s="3">
        <v>99.43</v>
      </c>
      <c r="C2374" s="3">
        <v>0</v>
      </c>
      <c r="D2374" s="3">
        <f t="shared" si="206"/>
        <v>106.21140027999999</v>
      </c>
      <c r="E2374" s="3">
        <f t="shared" si="201"/>
        <v>110.49400007000003</v>
      </c>
      <c r="F2374" s="3"/>
      <c r="G2374" t="str">
        <f t="shared" si="202"/>
        <v>HOLD</v>
      </c>
      <c r="H2374" s="5">
        <f t="shared" si="203"/>
        <v>27685.562256500634</v>
      </c>
      <c r="I2374" s="2">
        <f>IF(G2374="SELL",0,IF(G2374="BUY",ROUNDDOWN((H2373-Parameters!$B$3)/B2374,0),IF(I2373=0,0,I2373+ROUNDDOWN((H2373+I2373*C2374)/B2374,0))))</f>
        <v>0</v>
      </c>
      <c r="K2374" s="5">
        <f t="shared" si="204"/>
        <v>26.839001999999894</v>
      </c>
      <c r="L2374" s="10">
        <f t="shared" si="205"/>
        <v>248</v>
      </c>
    </row>
    <row r="2375" spans="1:12" x14ac:dyDescent="0.25">
      <c r="A2375" s="1">
        <v>37435</v>
      </c>
      <c r="B2375" s="3">
        <v>98.959998999999996</v>
      </c>
      <c r="C2375" s="3">
        <v>0</v>
      </c>
      <c r="D2375" s="3">
        <f t="shared" si="206"/>
        <v>105.94120024</v>
      </c>
      <c r="E2375" s="3">
        <f t="shared" si="201"/>
        <v>110.43495007999999</v>
      </c>
      <c r="F2375" s="3"/>
      <c r="G2375" t="str">
        <f t="shared" si="202"/>
        <v>HOLD</v>
      </c>
      <c r="H2375" s="5">
        <f t="shared" si="203"/>
        <v>27685.562256500634</v>
      </c>
      <c r="I2375" s="2">
        <f>IF(G2375="SELL",0,IF(G2375="BUY",ROUNDDOWN((H2374-Parameters!$B$3)/B2375,0),IF(I2374=0,0,I2374+ROUNDDOWN((H2374+I2374*C2375)/B2375,0))))</f>
        <v>0</v>
      </c>
      <c r="K2375" s="5">
        <f t="shared" si="204"/>
        <v>26.839001999999894</v>
      </c>
      <c r="L2375" s="10">
        <f t="shared" si="205"/>
        <v>248</v>
      </c>
    </row>
    <row r="2376" spans="1:12" x14ac:dyDescent="0.25">
      <c r="A2376" s="1">
        <v>37438</v>
      </c>
      <c r="B2376" s="3">
        <v>97.029999000000004</v>
      </c>
      <c r="C2376" s="3">
        <v>0</v>
      </c>
      <c r="D2376" s="3">
        <f t="shared" si="206"/>
        <v>105.62420028000001</v>
      </c>
      <c r="E2376" s="3">
        <f t="shared" si="201"/>
        <v>110.37650007000001</v>
      </c>
      <c r="F2376" s="3"/>
      <c r="G2376" t="str">
        <f t="shared" si="202"/>
        <v>HOLD</v>
      </c>
      <c r="H2376" s="5">
        <f t="shared" si="203"/>
        <v>27685.562256500634</v>
      </c>
      <c r="I2376" s="2">
        <f>IF(G2376="SELL",0,IF(G2376="BUY",ROUNDDOWN((H2375-Parameters!$B$3)/B2376,0),IF(I2375=0,0,I2375+ROUNDDOWN((H2375+I2375*C2376)/B2376,0))))</f>
        <v>0</v>
      </c>
      <c r="K2376" s="5">
        <f t="shared" si="204"/>
        <v>26.839001999999894</v>
      </c>
      <c r="L2376" s="10">
        <f t="shared" si="205"/>
        <v>248</v>
      </c>
    </row>
    <row r="2377" spans="1:12" x14ac:dyDescent="0.25">
      <c r="A2377" s="1">
        <v>37439</v>
      </c>
      <c r="B2377" s="3">
        <v>94.970000999999996</v>
      </c>
      <c r="C2377" s="3">
        <v>0</v>
      </c>
      <c r="D2377" s="3">
        <f t="shared" si="206"/>
        <v>105.3036003</v>
      </c>
      <c r="E2377" s="3">
        <f t="shared" si="201"/>
        <v>110.30110006000001</v>
      </c>
      <c r="F2377" s="3"/>
      <c r="G2377" t="str">
        <f t="shared" si="202"/>
        <v>HOLD</v>
      </c>
      <c r="H2377" s="5">
        <f t="shared" si="203"/>
        <v>27685.562256500634</v>
      </c>
      <c r="I2377" s="2">
        <f>IF(G2377="SELL",0,IF(G2377="BUY",ROUNDDOWN((H2376-Parameters!$B$3)/B2377,0),IF(I2376=0,0,I2376+ROUNDDOWN((H2376+I2376*C2377)/B2377,0))))</f>
        <v>0</v>
      </c>
      <c r="K2377" s="5">
        <f t="shared" si="204"/>
        <v>26.839001999999894</v>
      </c>
      <c r="L2377" s="10">
        <f t="shared" si="205"/>
        <v>248</v>
      </c>
    </row>
    <row r="2378" spans="1:12" x14ac:dyDescent="0.25">
      <c r="A2378" s="1">
        <v>37440</v>
      </c>
      <c r="B2378" s="3">
        <v>95.510002</v>
      </c>
      <c r="C2378" s="3">
        <v>0</v>
      </c>
      <c r="D2378" s="3">
        <f t="shared" si="206"/>
        <v>105.0034004</v>
      </c>
      <c r="E2378" s="3">
        <f t="shared" ref="E2378:E2441" si="207">AVERAGE(B2179:B2378)</f>
        <v>110.257150055</v>
      </c>
      <c r="F2378" s="3"/>
      <c r="G2378" t="str">
        <f t="shared" si="202"/>
        <v>HOLD</v>
      </c>
      <c r="H2378" s="5">
        <f t="shared" si="203"/>
        <v>27685.562256500634</v>
      </c>
      <c r="I2378" s="2">
        <f>IF(G2378="SELL",0,IF(G2378="BUY",ROUNDDOWN((H2377-Parameters!$B$3)/B2378,0),IF(I2377=0,0,I2377+ROUNDDOWN((H2377+I2377*C2378)/B2378,0))))</f>
        <v>0</v>
      </c>
      <c r="K2378" s="5">
        <f t="shared" si="204"/>
        <v>26.839001999999894</v>
      </c>
      <c r="L2378" s="10">
        <f t="shared" si="205"/>
        <v>248</v>
      </c>
    </row>
    <row r="2379" spans="1:12" x14ac:dyDescent="0.25">
      <c r="A2379" s="1">
        <v>37442</v>
      </c>
      <c r="B2379" s="3">
        <v>99.309997999999993</v>
      </c>
      <c r="C2379" s="3">
        <v>0</v>
      </c>
      <c r="D2379" s="3">
        <f t="shared" si="206"/>
        <v>104.80140028</v>
      </c>
      <c r="E2379" s="3">
        <f t="shared" si="207"/>
        <v>110.23345003</v>
      </c>
      <c r="F2379" s="3"/>
      <c r="G2379" t="str">
        <f t="shared" si="202"/>
        <v>HOLD</v>
      </c>
      <c r="H2379" s="5">
        <f t="shared" si="203"/>
        <v>27685.562256500634</v>
      </c>
      <c r="I2379" s="2">
        <f>IF(G2379="SELL",0,IF(G2379="BUY",ROUNDDOWN((H2378-Parameters!$B$3)/B2379,0),IF(I2378=0,0,I2378+ROUNDDOWN((H2378+I2378*C2379)/B2379,0))))</f>
        <v>0</v>
      </c>
      <c r="K2379" s="5">
        <f t="shared" si="204"/>
        <v>26.839001999999894</v>
      </c>
      <c r="L2379" s="10">
        <f t="shared" si="205"/>
        <v>248</v>
      </c>
    </row>
    <row r="2380" spans="1:12" x14ac:dyDescent="0.25">
      <c r="A2380" s="1">
        <v>37445</v>
      </c>
      <c r="B2380" s="3">
        <v>98.07</v>
      </c>
      <c r="C2380" s="3">
        <v>0</v>
      </c>
      <c r="D2380" s="3">
        <f t="shared" si="206"/>
        <v>104.57340026</v>
      </c>
      <c r="E2380" s="3">
        <f t="shared" si="207"/>
        <v>110.21405004500001</v>
      </c>
      <c r="F2380" s="3"/>
      <c r="G2380" t="str">
        <f t="shared" ref="G2380:G2443" si="208">IF(OR(AND(D2380&gt;E2380,D2379&gt;E2379),AND(D2380&lt;E2380,D2379&lt;E2379)),"HOLD",IF(AND(D2380&gt;E2380,D2379&lt;E2379),"BUY","SELL"))</f>
        <v>HOLD</v>
      </c>
      <c r="H2380" s="5">
        <f t="shared" ref="H2380:H2443" si="209">IF(G2380="BUY",H2379/(I2380*B2380),IF(G2380="SELL",H2379+I2379*B2380,(H2379+I2379*C2380)-((I2380-I2379)*B2380)))</f>
        <v>27685.562256500634</v>
      </c>
      <c r="I2380" s="2">
        <f>IF(G2380="SELL",0,IF(G2380="BUY",ROUNDDOWN((H2379-Parameters!$B$3)/B2380,0),IF(I2379=0,0,I2379+ROUNDDOWN((H2379+I2379*C2380)/B2380,0))))</f>
        <v>0</v>
      </c>
      <c r="K2380" s="5">
        <f t="shared" ref="K2380:K2443" si="210">K2379+L2379*C2380-((L2380-L2379)*B2380)</f>
        <v>26.839001999999894</v>
      </c>
      <c r="L2380" s="10">
        <f t="shared" ref="L2380:L2443" si="211">L2379+ROUNDDOWN((K2379+C2380*L2379)/B2380,0)</f>
        <v>248</v>
      </c>
    </row>
    <row r="2381" spans="1:12" x14ac:dyDescent="0.25">
      <c r="A2381" s="1">
        <v>37446</v>
      </c>
      <c r="B2381" s="3">
        <v>95.599997999999999</v>
      </c>
      <c r="C2381" s="3">
        <v>0</v>
      </c>
      <c r="D2381" s="3">
        <f t="shared" si="206"/>
        <v>104.33760023999999</v>
      </c>
      <c r="E2381" s="3">
        <f t="shared" si="207"/>
        <v>110.19850004000001</v>
      </c>
      <c r="F2381" s="3"/>
      <c r="G2381" t="str">
        <f t="shared" si="208"/>
        <v>HOLD</v>
      </c>
      <c r="H2381" s="5">
        <f t="shared" si="209"/>
        <v>27685.562256500634</v>
      </c>
      <c r="I2381" s="2">
        <f>IF(G2381="SELL",0,IF(G2381="BUY",ROUNDDOWN((H2380-Parameters!$B$3)/B2381,0),IF(I2380=0,0,I2380+ROUNDDOWN((H2380+I2380*C2381)/B2381,0))))</f>
        <v>0</v>
      </c>
      <c r="K2381" s="5">
        <f t="shared" si="210"/>
        <v>26.839001999999894</v>
      </c>
      <c r="L2381" s="10">
        <f t="shared" si="211"/>
        <v>248</v>
      </c>
    </row>
    <row r="2382" spans="1:12" x14ac:dyDescent="0.25">
      <c r="A2382" s="1">
        <v>37447</v>
      </c>
      <c r="B2382" s="3">
        <v>92.120002999999997</v>
      </c>
      <c r="C2382" s="3">
        <v>0</v>
      </c>
      <c r="D2382" s="3">
        <f t="shared" si="206"/>
        <v>104.04280027999998</v>
      </c>
      <c r="E2382" s="3">
        <f t="shared" si="207"/>
        <v>110.17270006000001</v>
      </c>
      <c r="F2382" s="3"/>
      <c r="G2382" t="str">
        <f t="shared" si="208"/>
        <v>HOLD</v>
      </c>
      <c r="H2382" s="5">
        <f t="shared" si="209"/>
        <v>27685.562256500634</v>
      </c>
      <c r="I2382" s="2">
        <f>IF(G2382="SELL",0,IF(G2382="BUY",ROUNDDOWN((H2381-Parameters!$B$3)/B2382,0),IF(I2381=0,0,I2381+ROUNDDOWN((H2381+I2381*C2382)/B2382,0))))</f>
        <v>0</v>
      </c>
      <c r="K2382" s="5">
        <f t="shared" si="210"/>
        <v>26.839001999999894</v>
      </c>
      <c r="L2382" s="10">
        <f t="shared" si="211"/>
        <v>248</v>
      </c>
    </row>
    <row r="2383" spans="1:12" x14ac:dyDescent="0.25">
      <c r="A2383" s="1">
        <v>37448</v>
      </c>
      <c r="B2383" s="3">
        <v>92.870002999999997</v>
      </c>
      <c r="C2383" s="3">
        <v>0</v>
      </c>
      <c r="D2383" s="3">
        <f t="shared" si="206"/>
        <v>103.74300031999998</v>
      </c>
      <c r="E2383" s="3">
        <f t="shared" si="207"/>
        <v>110.13355009000001</v>
      </c>
      <c r="F2383" s="3"/>
      <c r="G2383" t="str">
        <f t="shared" si="208"/>
        <v>HOLD</v>
      </c>
      <c r="H2383" s="5">
        <f t="shared" si="209"/>
        <v>27685.562256500634</v>
      </c>
      <c r="I2383" s="2">
        <f>IF(G2383="SELL",0,IF(G2383="BUY",ROUNDDOWN((H2382-Parameters!$B$3)/B2383,0),IF(I2382=0,0,I2382+ROUNDDOWN((H2382+I2382*C2383)/B2383,0))))</f>
        <v>0</v>
      </c>
      <c r="K2383" s="5">
        <f t="shared" si="210"/>
        <v>26.839001999999894</v>
      </c>
      <c r="L2383" s="10">
        <f t="shared" si="211"/>
        <v>248</v>
      </c>
    </row>
    <row r="2384" spans="1:12" x14ac:dyDescent="0.25">
      <c r="A2384" s="1">
        <v>37449</v>
      </c>
      <c r="B2384" s="3">
        <v>91.849997999999999</v>
      </c>
      <c r="C2384" s="3">
        <v>0</v>
      </c>
      <c r="D2384" s="3">
        <f t="shared" si="206"/>
        <v>103.39640027999998</v>
      </c>
      <c r="E2384" s="3">
        <f t="shared" si="207"/>
        <v>110.08405008</v>
      </c>
      <c r="F2384" s="3"/>
      <c r="G2384" t="str">
        <f t="shared" si="208"/>
        <v>HOLD</v>
      </c>
      <c r="H2384" s="5">
        <f t="shared" si="209"/>
        <v>27685.562256500634</v>
      </c>
      <c r="I2384" s="2">
        <f>IF(G2384="SELL",0,IF(G2384="BUY",ROUNDDOWN((H2383-Parameters!$B$3)/B2384,0),IF(I2383=0,0,I2383+ROUNDDOWN((H2383+I2383*C2384)/B2384,0))))</f>
        <v>0</v>
      </c>
      <c r="K2384" s="5">
        <f t="shared" si="210"/>
        <v>26.839001999999894</v>
      </c>
      <c r="L2384" s="10">
        <f t="shared" si="211"/>
        <v>248</v>
      </c>
    </row>
    <row r="2385" spans="1:12" x14ac:dyDescent="0.25">
      <c r="A2385" s="1">
        <v>37452</v>
      </c>
      <c r="B2385" s="3">
        <v>92.339995999999999</v>
      </c>
      <c r="C2385" s="3">
        <v>0</v>
      </c>
      <c r="D2385" s="3">
        <f t="shared" si="206"/>
        <v>103.06800015999997</v>
      </c>
      <c r="E2385" s="3">
        <f t="shared" si="207"/>
        <v>110.03880006499999</v>
      </c>
      <c r="F2385" s="3"/>
      <c r="G2385" t="str">
        <f t="shared" si="208"/>
        <v>HOLD</v>
      </c>
      <c r="H2385" s="5">
        <f t="shared" si="209"/>
        <v>27685.562256500634</v>
      </c>
      <c r="I2385" s="2">
        <f>IF(G2385="SELL",0,IF(G2385="BUY",ROUNDDOWN((H2384-Parameters!$B$3)/B2385,0),IF(I2384=0,0,I2384+ROUNDDOWN((H2384+I2384*C2385)/B2385,0))))</f>
        <v>0</v>
      </c>
      <c r="K2385" s="5">
        <f t="shared" si="210"/>
        <v>26.839001999999894</v>
      </c>
      <c r="L2385" s="10">
        <f t="shared" si="211"/>
        <v>248</v>
      </c>
    </row>
    <row r="2386" spans="1:12" x14ac:dyDescent="0.25">
      <c r="A2386" s="1">
        <v>37453</v>
      </c>
      <c r="B2386" s="3">
        <v>90.559997999999993</v>
      </c>
      <c r="C2386" s="3">
        <v>0</v>
      </c>
      <c r="D2386" s="3">
        <f t="shared" si="206"/>
        <v>102.72760007999997</v>
      </c>
      <c r="E2386" s="3">
        <f t="shared" si="207"/>
        <v>109.98025007</v>
      </c>
      <c r="F2386" s="3"/>
      <c r="G2386" t="str">
        <f t="shared" si="208"/>
        <v>HOLD</v>
      </c>
      <c r="H2386" s="5">
        <f t="shared" si="209"/>
        <v>27685.562256500634</v>
      </c>
      <c r="I2386" s="2">
        <f>IF(G2386="SELL",0,IF(G2386="BUY",ROUNDDOWN((H2385-Parameters!$B$3)/B2386,0),IF(I2385=0,0,I2385+ROUNDDOWN((H2385+I2385*C2386)/B2386,0))))</f>
        <v>0</v>
      </c>
      <c r="K2386" s="5">
        <f t="shared" si="210"/>
        <v>26.839001999999894</v>
      </c>
      <c r="L2386" s="10">
        <f t="shared" si="211"/>
        <v>248</v>
      </c>
    </row>
    <row r="2387" spans="1:12" x14ac:dyDescent="0.25">
      <c r="A2387" s="1">
        <v>37454</v>
      </c>
      <c r="B2387" s="3">
        <v>90.739998</v>
      </c>
      <c r="C2387" s="3">
        <v>0</v>
      </c>
      <c r="D2387" s="3">
        <f t="shared" si="206"/>
        <v>102.43300001999997</v>
      </c>
      <c r="E2387" s="3">
        <f t="shared" si="207"/>
        <v>109.91175004999999</v>
      </c>
      <c r="F2387" s="3"/>
      <c r="G2387" t="str">
        <f t="shared" si="208"/>
        <v>HOLD</v>
      </c>
      <c r="H2387" s="5">
        <f t="shared" si="209"/>
        <v>27685.562256500634</v>
      </c>
      <c r="I2387" s="2">
        <f>IF(G2387="SELL",0,IF(G2387="BUY",ROUNDDOWN((H2386-Parameters!$B$3)/B2387,0),IF(I2386=0,0,I2386+ROUNDDOWN((H2386+I2386*C2387)/B2387,0))))</f>
        <v>0</v>
      </c>
      <c r="K2387" s="5">
        <f t="shared" si="210"/>
        <v>26.839001999999894</v>
      </c>
      <c r="L2387" s="10">
        <f t="shared" si="211"/>
        <v>248</v>
      </c>
    </row>
    <row r="2388" spans="1:12" x14ac:dyDescent="0.25">
      <c r="A2388" s="1">
        <v>37455</v>
      </c>
      <c r="B2388" s="3">
        <v>87.800003000000004</v>
      </c>
      <c r="C2388" s="3">
        <v>0</v>
      </c>
      <c r="D2388" s="3">
        <f t="shared" si="206"/>
        <v>102.08700011999997</v>
      </c>
      <c r="E2388" s="3">
        <f t="shared" si="207"/>
        <v>109.82940007999997</v>
      </c>
      <c r="F2388" s="3"/>
      <c r="G2388" t="str">
        <f t="shared" si="208"/>
        <v>HOLD</v>
      </c>
      <c r="H2388" s="5">
        <f t="shared" si="209"/>
        <v>27685.562256500634</v>
      </c>
      <c r="I2388" s="2">
        <f>IF(G2388="SELL",0,IF(G2388="BUY",ROUNDDOWN((H2387-Parameters!$B$3)/B2388,0),IF(I2387=0,0,I2387+ROUNDDOWN((H2387+I2387*C2388)/B2388,0))))</f>
        <v>0</v>
      </c>
      <c r="K2388" s="5">
        <f t="shared" si="210"/>
        <v>26.839001999999894</v>
      </c>
      <c r="L2388" s="10">
        <f t="shared" si="211"/>
        <v>248</v>
      </c>
    </row>
    <row r="2389" spans="1:12" x14ac:dyDescent="0.25">
      <c r="A2389" s="1">
        <v>37456</v>
      </c>
      <c r="B2389" s="3">
        <v>84.709998999999996</v>
      </c>
      <c r="C2389" s="3">
        <v>0</v>
      </c>
      <c r="D2389" s="3">
        <f t="shared" si="206"/>
        <v>101.60100005999998</v>
      </c>
      <c r="E2389" s="3">
        <f t="shared" si="207"/>
        <v>109.72505006499998</v>
      </c>
      <c r="F2389" s="3"/>
      <c r="G2389" t="str">
        <f t="shared" si="208"/>
        <v>HOLD</v>
      </c>
      <c r="H2389" s="5">
        <f t="shared" si="209"/>
        <v>27685.562256500634</v>
      </c>
      <c r="I2389" s="2">
        <f>IF(G2389="SELL",0,IF(G2389="BUY",ROUNDDOWN((H2388-Parameters!$B$3)/B2389,0),IF(I2388=0,0,I2388+ROUNDDOWN((H2388+I2388*C2389)/B2389,0))))</f>
        <v>0</v>
      </c>
      <c r="K2389" s="5">
        <f t="shared" si="210"/>
        <v>26.839001999999894</v>
      </c>
      <c r="L2389" s="10">
        <f t="shared" si="211"/>
        <v>248</v>
      </c>
    </row>
    <row r="2390" spans="1:12" x14ac:dyDescent="0.25">
      <c r="A2390" s="1">
        <v>37459</v>
      </c>
      <c r="B2390" s="3">
        <v>82.199996999999996</v>
      </c>
      <c r="C2390" s="3">
        <v>0</v>
      </c>
      <c r="D2390" s="3">
        <f t="shared" si="206"/>
        <v>101.08999999999997</v>
      </c>
      <c r="E2390" s="3">
        <f t="shared" si="207"/>
        <v>109.59930005999999</v>
      </c>
      <c r="F2390" s="3"/>
      <c r="G2390" t="str">
        <f t="shared" si="208"/>
        <v>HOLD</v>
      </c>
      <c r="H2390" s="5">
        <f t="shared" si="209"/>
        <v>27685.562256500634</v>
      </c>
      <c r="I2390" s="2">
        <f>IF(G2390="SELL",0,IF(G2390="BUY",ROUNDDOWN((H2389-Parameters!$B$3)/B2390,0),IF(I2389=0,0,I2389+ROUNDDOWN((H2389+I2389*C2390)/B2390,0))))</f>
        <v>0</v>
      </c>
      <c r="K2390" s="5">
        <f t="shared" si="210"/>
        <v>26.839001999999894</v>
      </c>
      <c r="L2390" s="10">
        <f t="shared" si="211"/>
        <v>248</v>
      </c>
    </row>
    <row r="2391" spans="1:12" x14ac:dyDescent="0.25">
      <c r="A2391" s="1">
        <v>37460</v>
      </c>
      <c r="B2391" s="3">
        <v>79.949996999999996</v>
      </c>
      <c r="C2391" s="3">
        <v>0</v>
      </c>
      <c r="D2391" s="3">
        <f t="shared" si="206"/>
        <v>100.57459991999997</v>
      </c>
      <c r="E2391" s="3">
        <f t="shared" si="207"/>
        <v>109.46185003499998</v>
      </c>
      <c r="F2391" s="3"/>
      <c r="G2391" t="str">
        <f t="shared" si="208"/>
        <v>HOLD</v>
      </c>
      <c r="H2391" s="5">
        <f t="shared" si="209"/>
        <v>27685.562256500634</v>
      </c>
      <c r="I2391" s="2">
        <f>IF(G2391="SELL",0,IF(G2391="BUY",ROUNDDOWN((H2390-Parameters!$B$3)/B2391,0),IF(I2390=0,0,I2390+ROUNDDOWN((H2390+I2390*C2391)/B2391,0))))</f>
        <v>0</v>
      </c>
      <c r="K2391" s="5">
        <f t="shared" si="210"/>
        <v>26.839001999999894</v>
      </c>
      <c r="L2391" s="10">
        <f t="shared" si="211"/>
        <v>248</v>
      </c>
    </row>
    <row r="2392" spans="1:12" x14ac:dyDescent="0.25">
      <c r="A2392" s="1">
        <v>37461</v>
      </c>
      <c r="B2392" s="3">
        <v>84.720000999999996</v>
      </c>
      <c r="C2392" s="3">
        <v>0</v>
      </c>
      <c r="D2392" s="3">
        <f t="shared" si="206"/>
        <v>100.11159987999997</v>
      </c>
      <c r="E2392" s="3">
        <f t="shared" si="207"/>
        <v>109.34930002499999</v>
      </c>
      <c r="F2392" s="3"/>
      <c r="G2392" t="str">
        <f t="shared" si="208"/>
        <v>HOLD</v>
      </c>
      <c r="H2392" s="5">
        <f t="shared" si="209"/>
        <v>27685.562256500634</v>
      </c>
      <c r="I2392" s="2">
        <f>IF(G2392="SELL",0,IF(G2392="BUY",ROUNDDOWN((H2391-Parameters!$B$3)/B2392,0),IF(I2391=0,0,I2391+ROUNDDOWN((H2391+I2391*C2392)/B2392,0))))</f>
        <v>0</v>
      </c>
      <c r="K2392" s="5">
        <f t="shared" si="210"/>
        <v>26.839001999999894</v>
      </c>
      <c r="L2392" s="10">
        <f t="shared" si="211"/>
        <v>248</v>
      </c>
    </row>
    <row r="2393" spans="1:12" x14ac:dyDescent="0.25">
      <c r="A2393" s="1">
        <v>37462</v>
      </c>
      <c r="B2393" s="3">
        <v>84</v>
      </c>
      <c r="C2393" s="3">
        <v>0</v>
      </c>
      <c r="D2393" s="3">
        <f t="shared" si="206"/>
        <v>99.58719985999997</v>
      </c>
      <c r="E2393" s="3">
        <f t="shared" si="207"/>
        <v>109.23665002999998</v>
      </c>
      <c r="F2393" s="3"/>
      <c r="G2393" t="str">
        <f t="shared" si="208"/>
        <v>HOLD</v>
      </c>
      <c r="H2393" s="5">
        <f t="shared" si="209"/>
        <v>27685.562256500634</v>
      </c>
      <c r="I2393" s="2">
        <f>IF(G2393="SELL",0,IF(G2393="BUY",ROUNDDOWN((H2392-Parameters!$B$3)/B2393,0),IF(I2392=0,0,I2392+ROUNDDOWN((H2392+I2392*C2393)/B2393,0))))</f>
        <v>0</v>
      </c>
      <c r="K2393" s="5">
        <f t="shared" si="210"/>
        <v>26.839001999999894</v>
      </c>
      <c r="L2393" s="10">
        <f t="shared" si="211"/>
        <v>248</v>
      </c>
    </row>
    <row r="2394" spans="1:12" x14ac:dyDescent="0.25">
      <c r="A2394" s="1">
        <v>37463</v>
      </c>
      <c r="B2394" s="3">
        <v>85.599997999999999</v>
      </c>
      <c r="C2394" s="3">
        <v>0</v>
      </c>
      <c r="D2394" s="3">
        <f t="shared" si="206"/>
        <v>99.103399799999977</v>
      </c>
      <c r="E2394" s="3">
        <f t="shared" si="207"/>
        <v>109.13485002499999</v>
      </c>
      <c r="F2394" s="3"/>
      <c r="G2394" t="str">
        <f t="shared" si="208"/>
        <v>HOLD</v>
      </c>
      <c r="H2394" s="5">
        <f t="shared" si="209"/>
        <v>27685.562256500634</v>
      </c>
      <c r="I2394" s="2">
        <f>IF(G2394="SELL",0,IF(G2394="BUY",ROUNDDOWN((H2393-Parameters!$B$3)/B2394,0),IF(I2393=0,0,I2393+ROUNDDOWN((H2393+I2393*C2394)/B2394,0))))</f>
        <v>0</v>
      </c>
      <c r="K2394" s="5">
        <f t="shared" si="210"/>
        <v>26.839001999999894</v>
      </c>
      <c r="L2394" s="10">
        <f t="shared" si="211"/>
        <v>248</v>
      </c>
    </row>
    <row r="2395" spans="1:12" x14ac:dyDescent="0.25">
      <c r="A2395" s="1">
        <v>37466</v>
      </c>
      <c r="B2395" s="3">
        <v>89.769997000000004</v>
      </c>
      <c r="C2395" s="3">
        <v>0</v>
      </c>
      <c r="D2395" s="3">
        <f t="shared" si="206"/>
        <v>98.691599719999999</v>
      </c>
      <c r="E2395" s="3">
        <f t="shared" si="207"/>
        <v>109.04210000999997</v>
      </c>
      <c r="F2395" s="3"/>
      <c r="G2395" t="str">
        <f t="shared" si="208"/>
        <v>HOLD</v>
      </c>
      <c r="H2395" s="5">
        <f t="shared" si="209"/>
        <v>27685.562256500634</v>
      </c>
      <c r="I2395" s="2">
        <f>IF(G2395="SELL",0,IF(G2395="BUY",ROUNDDOWN((H2394-Parameters!$B$3)/B2395,0),IF(I2394=0,0,I2394+ROUNDDOWN((H2394+I2394*C2395)/B2395,0))))</f>
        <v>0</v>
      </c>
      <c r="K2395" s="5">
        <f t="shared" si="210"/>
        <v>26.839001999999894</v>
      </c>
      <c r="L2395" s="10">
        <f t="shared" si="211"/>
        <v>248</v>
      </c>
    </row>
    <row r="2396" spans="1:12" x14ac:dyDescent="0.25">
      <c r="A2396" s="1">
        <v>37467</v>
      </c>
      <c r="B2396" s="3">
        <v>90.940002000000007</v>
      </c>
      <c r="C2396" s="3">
        <v>0</v>
      </c>
      <c r="D2396" s="3">
        <f t="shared" si="206"/>
        <v>98.292399720000006</v>
      </c>
      <c r="E2396" s="3">
        <f t="shared" si="207"/>
        <v>108.94680001999997</v>
      </c>
      <c r="F2396" s="3"/>
      <c r="G2396" t="str">
        <f t="shared" si="208"/>
        <v>HOLD</v>
      </c>
      <c r="H2396" s="5">
        <f t="shared" si="209"/>
        <v>27685.562256500634</v>
      </c>
      <c r="I2396" s="2">
        <f>IF(G2396="SELL",0,IF(G2396="BUY",ROUNDDOWN((H2395-Parameters!$B$3)/B2396,0),IF(I2395=0,0,I2395+ROUNDDOWN((H2395+I2395*C2396)/B2396,0))))</f>
        <v>0</v>
      </c>
      <c r="K2396" s="5">
        <f t="shared" si="210"/>
        <v>26.839001999999894</v>
      </c>
      <c r="L2396" s="10">
        <f t="shared" si="211"/>
        <v>248</v>
      </c>
    </row>
    <row r="2397" spans="1:12" x14ac:dyDescent="0.25">
      <c r="A2397" s="1">
        <v>37468</v>
      </c>
      <c r="B2397" s="3">
        <v>91.160004000000001</v>
      </c>
      <c r="C2397" s="3">
        <v>0</v>
      </c>
      <c r="D2397" s="3">
        <f t="shared" si="206"/>
        <v>97.921599860000001</v>
      </c>
      <c r="E2397" s="3">
        <f t="shared" si="207"/>
        <v>108.85510003999998</v>
      </c>
      <c r="F2397" s="3"/>
      <c r="G2397" t="str">
        <f t="shared" si="208"/>
        <v>HOLD</v>
      </c>
      <c r="H2397" s="5">
        <f t="shared" si="209"/>
        <v>27685.562256500634</v>
      </c>
      <c r="I2397" s="2">
        <f>IF(G2397="SELL",0,IF(G2397="BUY",ROUNDDOWN((H2396-Parameters!$B$3)/B2397,0),IF(I2396=0,0,I2396+ROUNDDOWN((H2396+I2396*C2397)/B2397,0))))</f>
        <v>0</v>
      </c>
      <c r="K2397" s="5">
        <f t="shared" si="210"/>
        <v>26.839001999999894</v>
      </c>
      <c r="L2397" s="10">
        <f t="shared" si="211"/>
        <v>248</v>
      </c>
    </row>
    <row r="2398" spans="1:12" x14ac:dyDescent="0.25">
      <c r="A2398" s="1">
        <v>37469</v>
      </c>
      <c r="B2398" s="3">
        <v>88.779999000000004</v>
      </c>
      <c r="C2398" s="3">
        <v>0</v>
      </c>
      <c r="D2398" s="3">
        <f t="shared" si="206"/>
        <v>97.523199900000023</v>
      </c>
      <c r="E2398" s="3">
        <f t="shared" si="207"/>
        <v>108.75250001999996</v>
      </c>
      <c r="F2398" s="3"/>
      <c r="G2398" t="str">
        <f t="shared" si="208"/>
        <v>HOLD</v>
      </c>
      <c r="H2398" s="5">
        <f t="shared" si="209"/>
        <v>27685.562256500634</v>
      </c>
      <c r="I2398" s="2">
        <f>IF(G2398="SELL",0,IF(G2398="BUY",ROUNDDOWN((H2397-Parameters!$B$3)/B2398,0),IF(I2397=0,0,I2397+ROUNDDOWN((H2397+I2397*C2398)/B2398,0))))</f>
        <v>0</v>
      </c>
      <c r="K2398" s="5">
        <f t="shared" si="210"/>
        <v>26.839001999999894</v>
      </c>
      <c r="L2398" s="10">
        <f t="shared" si="211"/>
        <v>248</v>
      </c>
    </row>
    <row r="2399" spans="1:12" x14ac:dyDescent="0.25">
      <c r="A2399" s="1">
        <v>37470</v>
      </c>
      <c r="B2399" s="3">
        <v>86.790001000000004</v>
      </c>
      <c r="C2399" s="3">
        <v>0</v>
      </c>
      <c r="D2399" s="3">
        <f t="shared" si="206"/>
        <v>97.080199880000038</v>
      </c>
      <c r="E2399" s="3">
        <f t="shared" si="207"/>
        <v>108.63650003499995</v>
      </c>
      <c r="F2399" s="3"/>
      <c r="G2399" t="str">
        <f t="shared" si="208"/>
        <v>HOLD</v>
      </c>
      <c r="H2399" s="5">
        <f t="shared" si="209"/>
        <v>27685.562256500634</v>
      </c>
      <c r="I2399" s="2">
        <f>IF(G2399="SELL",0,IF(G2399="BUY",ROUNDDOWN((H2398-Parameters!$B$3)/B2399,0),IF(I2398=0,0,I2398+ROUNDDOWN((H2398+I2398*C2399)/B2399,0))))</f>
        <v>0</v>
      </c>
      <c r="K2399" s="5">
        <f t="shared" si="210"/>
        <v>26.839001999999894</v>
      </c>
      <c r="L2399" s="10">
        <f t="shared" si="211"/>
        <v>248</v>
      </c>
    </row>
    <row r="2400" spans="1:12" x14ac:dyDescent="0.25">
      <c r="A2400" s="1">
        <v>37473</v>
      </c>
      <c r="B2400" s="3">
        <v>83.769997000000004</v>
      </c>
      <c r="C2400" s="3">
        <v>0</v>
      </c>
      <c r="D2400" s="3">
        <f t="shared" si="206"/>
        <v>96.553599860000048</v>
      </c>
      <c r="E2400" s="3">
        <f t="shared" si="207"/>
        <v>108.51710000999996</v>
      </c>
      <c r="F2400" s="3"/>
      <c r="G2400" t="str">
        <f t="shared" si="208"/>
        <v>HOLD</v>
      </c>
      <c r="H2400" s="5">
        <f t="shared" si="209"/>
        <v>27685.562256500634</v>
      </c>
      <c r="I2400" s="2">
        <f>IF(G2400="SELL",0,IF(G2400="BUY",ROUNDDOWN((H2399-Parameters!$B$3)/B2400,0),IF(I2399=0,0,I2399+ROUNDDOWN((H2399+I2399*C2400)/B2400,0))))</f>
        <v>0</v>
      </c>
      <c r="K2400" s="5">
        <f t="shared" si="210"/>
        <v>26.839001999999894</v>
      </c>
      <c r="L2400" s="10">
        <f t="shared" si="211"/>
        <v>248</v>
      </c>
    </row>
    <row r="2401" spans="1:12" x14ac:dyDescent="0.25">
      <c r="A2401" s="1">
        <v>37474</v>
      </c>
      <c r="B2401" s="3">
        <v>86.589995999999999</v>
      </c>
      <c r="C2401" s="3">
        <v>0</v>
      </c>
      <c r="D2401" s="3">
        <f t="shared" si="206"/>
        <v>96.111599740000059</v>
      </c>
      <c r="E2401" s="3">
        <f t="shared" si="207"/>
        <v>108.41294999999997</v>
      </c>
      <c r="F2401" s="3"/>
      <c r="G2401" t="str">
        <f t="shared" si="208"/>
        <v>HOLD</v>
      </c>
      <c r="H2401" s="5">
        <f t="shared" si="209"/>
        <v>27685.562256500634</v>
      </c>
      <c r="I2401" s="2">
        <f>IF(G2401="SELL",0,IF(G2401="BUY",ROUNDDOWN((H2400-Parameters!$B$3)/B2401,0),IF(I2400=0,0,I2400+ROUNDDOWN((H2400+I2400*C2401)/B2401,0))))</f>
        <v>0</v>
      </c>
      <c r="K2401" s="5">
        <f t="shared" si="210"/>
        <v>26.839001999999894</v>
      </c>
      <c r="L2401" s="10">
        <f t="shared" si="211"/>
        <v>248</v>
      </c>
    </row>
    <row r="2402" spans="1:12" x14ac:dyDescent="0.25">
      <c r="A2402" s="1">
        <v>37475</v>
      </c>
      <c r="B2402" s="3">
        <v>88.099997999999999</v>
      </c>
      <c r="C2402" s="3">
        <v>0</v>
      </c>
      <c r="D2402" s="3">
        <f t="shared" si="206"/>
        <v>95.711599740000054</v>
      </c>
      <c r="E2402" s="3">
        <f t="shared" si="207"/>
        <v>108.31669999999997</v>
      </c>
      <c r="F2402" s="3"/>
      <c r="G2402" t="str">
        <f t="shared" si="208"/>
        <v>HOLD</v>
      </c>
      <c r="H2402" s="5">
        <f t="shared" si="209"/>
        <v>27685.562256500634</v>
      </c>
      <c r="I2402" s="2">
        <f>IF(G2402="SELL",0,IF(G2402="BUY",ROUNDDOWN((H2401-Parameters!$B$3)/B2402,0),IF(I2401=0,0,I2401+ROUNDDOWN((H2401+I2401*C2402)/B2402,0))))</f>
        <v>0</v>
      </c>
      <c r="K2402" s="5">
        <f t="shared" si="210"/>
        <v>26.839001999999894</v>
      </c>
      <c r="L2402" s="10">
        <f t="shared" si="211"/>
        <v>248</v>
      </c>
    </row>
    <row r="2403" spans="1:12" x14ac:dyDescent="0.25">
      <c r="A2403" s="1">
        <v>37476</v>
      </c>
      <c r="B2403" s="3">
        <v>90.949996999999996</v>
      </c>
      <c r="C2403" s="3">
        <v>0</v>
      </c>
      <c r="D2403" s="3">
        <f t="shared" si="206"/>
        <v>95.384599620000046</v>
      </c>
      <c r="E2403" s="3">
        <f t="shared" si="207"/>
        <v>108.22409997999998</v>
      </c>
      <c r="F2403" s="3"/>
      <c r="G2403" t="str">
        <f t="shared" si="208"/>
        <v>HOLD</v>
      </c>
      <c r="H2403" s="5">
        <f t="shared" si="209"/>
        <v>27685.562256500634</v>
      </c>
      <c r="I2403" s="2">
        <f>IF(G2403="SELL",0,IF(G2403="BUY",ROUNDDOWN((H2402-Parameters!$B$3)/B2403,0),IF(I2402=0,0,I2402+ROUNDDOWN((H2402+I2402*C2403)/B2403,0))))</f>
        <v>0</v>
      </c>
      <c r="K2403" s="5">
        <f t="shared" si="210"/>
        <v>26.839001999999894</v>
      </c>
      <c r="L2403" s="10">
        <f t="shared" si="211"/>
        <v>248</v>
      </c>
    </row>
    <row r="2404" spans="1:12" x14ac:dyDescent="0.25">
      <c r="A2404" s="1">
        <v>37477</v>
      </c>
      <c r="B2404" s="3">
        <v>91.290001000000004</v>
      </c>
      <c r="C2404" s="3">
        <v>0</v>
      </c>
      <c r="D2404" s="3">
        <f t="shared" si="206"/>
        <v>95.070399640000034</v>
      </c>
      <c r="E2404" s="3">
        <f t="shared" si="207"/>
        <v>108.13599996499997</v>
      </c>
      <c r="F2404" s="3"/>
      <c r="G2404" t="str">
        <f t="shared" si="208"/>
        <v>HOLD</v>
      </c>
      <c r="H2404" s="5">
        <f t="shared" si="209"/>
        <v>27685.562256500634</v>
      </c>
      <c r="I2404" s="2">
        <f>IF(G2404="SELL",0,IF(G2404="BUY",ROUNDDOWN((H2403-Parameters!$B$3)/B2404,0),IF(I2403=0,0,I2403+ROUNDDOWN((H2403+I2403*C2404)/B2404,0))))</f>
        <v>0</v>
      </c>
      <c r="K2404" s="5">
        <f t="shared" si="210"/>
        <v>26.839001999999894</v>
      </c>
      <c r="L2404" s="10">
        <f t="shared" si="211"/>
        <v>248</v>
      </c>
    </row>
    <row r="2405" spans="1:12" x14ac:dyDescent="0.25">
      <c r="A2405" s="1">
        <v>37480</v>
      </c>
      <c r="B2405" s="3">
        <v>90.620002999999997</v>
      </c>
      <c r="C2405" s="3">
        <v>0</v>
      </c>
      <c r="D2405" s="3">
        <f t="shared" si="206"/>
        <v>94.738399680000015</v>
      </c>
      <c r="E2405" s="3">
        <f t="shared" si="207"/>
        <v>108.04599996499998</v>
      </c>
      <c r="F2405" s="3"/>
      <c r="G2405" t="str">
        <f t="shared" si="208"/>
        <v>HOLD</v>
      </c>
      <c r="H2405" s="5">
        <f t="shared" si="209"/>
        <v>27685.562256500634</v>
      </c>
      <c r="I2405" s="2">
        <f>IF(G2405="SELL",0,IF(G2405="BUY",ROUNDDOWN((H2404-Parameters!$B$3)/B2405,0),IF(I2404=0,0,I2404+ROUNDDOWN((H2404+I2404*C2405)/B2405,0))))</f>
        <v>0</v>
      </c>
      <c r="K2405" s="5">
        <f t="shared" si="210"/>
        <v>26.839001999999894</v>
      </c>
      <c r="L2405" s="10">
        <f t="shared" si="211"/>
        <v>248</v>
      </c>
    </row>
    <row r="2406" spans="1:12" x14ac:dyDescent="0.25">
      <c r="A2406" s="1">
        <v>37481</v>
      </c>
      <c r="B2406" s="3">
        <v>88.970000999999996</v>
      </c>
      <c r="C2406" s="3">
        <v>0</v>
      </c>
      <c r="D2406" s="3">
        <f t="shared" si="206"/>
        <v>94.430399640000019</v>
      </c>
      <c r="E2406" s="3">
        <f t="shared" si="207"/>
        <v>107.93799996999996</v>
      </c>
      <c r="F2406" s="3"/>
      <c r="G2406" t="str">
        <f t="shared" si="208"/>
        <v>HOLD</v>
      </c>
      <c r="H2406" s="5">
        <f t="shared" si="209"/>
        <v>27685.562256500634</v>
      </c>
      <c r="I2406" s="2">
        <f>IF(G2406="SELL",0,IF(G2406="BUY",ROUNDDOWN((H2405-Parameters!$B$3)/B2406,0),IF(I2405=0,0,I2405+ROUNDDOWN((H2405+I2405*C2406)/B2406,0))))</f>
        <v>0</v>
      </c>
      <c r="K2406" s="5">
        <f t="shared" si="210"/>
        <v>26.839001999999894</v>
      </c>
      <c r="L2406" s="10">
        <f t="shared" si="211"/>
        <v>248</v>
      </c>
    </row>
    <row r="2407" spans="1:12" x14ac:dyDescent="0.25">
      <c r="A2407" s="1">
        <v>37482</v>
      </c>
      <c r="B2407" s="3">
        <v>92.220000999999996</v>
      </c>
      <c r="C2407" s="3">
        <v>0</v>
      </c>
      <c r="D2407" s="3">
        <f t="shared" si="206"/>
        <v>94.182199719999986</v>
      </c>
      <c r="E2407" s="3">
        <f t="shared" si="207"/>
        <v>107.84749997499998</v>
      </c>
      <c r="F2407" s="3"/>
      <c r="G2407" t="str">
        <f t="shared" si="208"/>
        <v>HOLD</v>
      </c>
      <c r="H2407" s="5">
        <f t="shared" si="209"/>
        <v>27685.562256500634</v>
      </c>
      <c r="I2407" s="2">
        <f>IF(G2407="SELL",0,IF(G2407="BUY",ROUNDDOWN((H2406-Parameters!$B$3)/B2407,0),IF(I2406=0,0,I2406+ROUNDDOWN((H2406+I2406*C2407)/B2407,0))))</f>
        <v>0</v>
      </c>
      <c r="K2407" s="5">
        <f t="shared" si="210"/>
        <v>26.839001999999894</v>
      </c>
      <c r="L2407" s="10">
        <f t="shared" si="211"/>
        <v>248</v>
      </c>
    </row>
    <row r="2408" spans="1:12" x14ac:dyDescent="0.25">
      <c r="A2408" s="1">
        <v>37483</v>
      </c>
      <c r="B2408" s="3">
        <v>93.5</v>
      </c>
      <c r="C2408" s="3">
        <v>0</v>
      </c>
      <c r="D2408" s="3">
        <f t="shared" si="206"/>
        <v>93.939999700000001</v>
      </c>
      <c r="E2408" s="3">
        <f t="shared" si="207"/>
        <v>107.77774998999998</v>
      </c>
      <c r="F2408" s="3"/>
      <c r="G2408" t="str">
        <f t="shared" si="208"/>
        <v>HOLD</v>
      </c>
      <c r="H2408" s="5">
        <f t="shared" si="209"/>
        <v>27685.562256500634</v>
      </c>
      <c r="I2408" s="2">
        <f>IF(G2408="SELL",0,IF(G2408="BUY",ROUNDDOWN((H2407-Parameters!$B$3)/B2408,0),IF(I2407=0,0,I2407+ROUNDDOWN((H2407+I2407*C2408)/B2408,0))))</f>
        <v>0</v>
      </c>
      <c r="K2408" s="5">
        <f t="shared" si="210"/>
        <v>26.839001999999894</v>
      </c>
      <c r="L2408" s="10">
        <f t="shared" si="211"/>
        <v>248</v>
      </c>
    </row>
    <row r="2409" spans="1:12" x14ac:dyDescent="0.25">
      <c r="A2409" s="1">
        <v>37484</v>
      </c>
      <c r="B2409" s="3">
        <v>93.220000999999996</v>
      </c>
      <c r="C2409" s="3">
        <v>0</v>
      </c>
      <c r="D2409" s="3">
        <f t="shared" si="206"/>
        <v>93.735199739999985</v>
      </c>
      <c r="E2409" s="3">
        <f t="shared" si="207"/>
        <v>107.71304997499998</v>
      </c>
      <c r="F2409" s="3"/>
      <c r="G2409" t="str">
        <f t="shared" si="208"/>
        <v>HOLD</v>
      </c>
      <c r="H2409" s="5">
        <f t="shared" si="209"/>
        <v>27685.562256500634</v>
      </c>
      <c r="I2409" s="2">
        <f>IF(G2409="SELL",0,IF(G2409="BUY",ROUNDDOWN((H2408-Parameters!$B$3)/B2409,0),IF(I2408=0,0,I2408+ROUNDDOWN((H2408+I2408*C2409)/B2409,0))))</f>
        <v>0</v>
      </c>
      <c r="K2409" s="5">
        <f t="shared" si="210"/>
        <v>26.839001999999894</v>
      </c>
      <c r="L2409" s="10">
        <f t="shared" si="211"/>
        <v>248</v>
      </c>
    </row>
    <row r="2410" spans="1:12" x14ac:dyDescent="0.25">
      <c r="A2410" s="1">
        <v>37487</v>
      </c>
      <c r="B2410" s="3">
        <v>95.400002000000001</v>
      </c>
      <c r="C2410" s="3">
        <v>0</v>
      </c>
      <c r="D2410" s="3">
        <f t="shared" si="206"/>
        <v>93.576399859999995</v>
      </c>
      <c r="E2410" s="3">
        <f t="shared" si="207"/>
        <v>107.66104996999995</v>
      </c>
      <c r="F2410" s="3"/>
      <c r="G2410" t="str">
        <f t="shared" si="208"/>
        <v>HOLD</v>
      </c>
      <c r="H2410" s="5">
        <f t="shared" si="209"/>
        <v>27685.562256500634</v>
      </c>
      <c r="I2410" s="2">
        <f>IF(G2410="SELL",0,IF(G2410="BUY",ROUNDDOWN((H2409-Parameters!$B$3)/B2410,0),IF(I2409=0,0,I2409+ROUNDDOWN((H2409+I2409*C2410)/B2410,0))))</f>
        <v>0</v>
      </c>
      <c r="K2410" s="5">
        <f t="shared" si="210"/>
        <v>26.839001999999894</v>
      </c>
      <c r="L2410" s="10">
        <f t="shared" si="211"/>
        <v>248</v>
      </c>
    </row>
    <row r="2411" spans="1:12" x14ac:dyDescent="0.25">
      <c r="A2411" s="1">
        <v>37488</v>
      </c>
      <c r="B2411" s="3">
        <v>94.389999000000003</v>
      </c>
      <c r="C2411" s="3">
        <v>0</v>
      </c>
      <c r="D2411" s="3">
        <f t="shared" si="206"/>
        <v>93.389399879999999</v>
      </c>
      <c r="E2411" s="3">
        <f t="shared" si="207"/>
        <v>107.59044995499995</v>
      </c>
      <c r="F2411" s="3"/>
      <c r="G2411" t="str">
        <f t="shared" si="208"/>
        <v>HOLD</v>
      </c>
      <c r="H2411" s="5">
        <f t="shared" si="209"/>
        <v>27685.562256500634</v>
      </c>
      <c r="I2411" s="2">
        <f>IF(G2411="SELL",0,IF(G2411="BUY",ROUNDDOWN((H2410-Parameters!$B$3)/B2411,0),IF(I2410=0,0,I2410+ROUNDDOWN((H2410+I2410*C2411)/B2411,0))))</f>
        <v>0</v>
      </c>
      <c r="K2411" s="5">
        <f t="shared" si="210"/>
        <v>26.839001999999894</v>
      </c>
      <c r="L2411" s="10">
        <f t="shared" si="211"/>
        <v>248</v>
      </c>
    </row>
    <row r="2412" spans="1:12" x14ac:dyDescent="0.25">
      <c r="A2412" s="1">
        <v>37489</v>
      </c>
      <c r="B2412" s="3">
        <v>95.75</v>
      </c>
      <c r="C2412" s="3">
        <v>0</v>
      </c>
      <c r="D2412" s="3">
        <f t="shared" si="206"/>
        <v>93.265199899999985</v>
      </c>
      <c r="E2412" s="3">
        <f t="shared" si="207"/>
        <v>107.52294995499994</v>
      </c>
      <c r="F2412" s="3"/>
      <c r="G2412" t="str">
        <f t="shared" si="208"/>
        <v>HOLD</v>
      </c>
      <c r="H2412" s="5">
        <f t="shared" si="209"/>
        <v>27685.562256500634</v>
      </c>
      <c r="I2412" s="2">
        <f>IF(G2412="SELL",0,IF(G2412="BUY",ROUNDDOWN((H2411-Parameters!$B$3)/B2412,0),IF(I2411=0,0,I2411+ROUNDDOWN((H2411+I2411*C2412)/B2412,0))))</f>
        <v>0</v>
      </c>
      <c r="K2412" s="5">
        <f t="shared" si="210"/>
        <v>26.839001999999894</v>
      </c>
      <c r="L2412" s="10">
        <f t="shared" si="211"/>
        <v>248</v>
      </c>
    </row>
    <row r="2413" spans="1:12" x14ac:dyDescent="0.25">
      <c r="A2413" s="1">
        <v>37490</v>
      </c>
      <c r="B2413" s="3">
        <v>96.68</v>
      </c>
      <c r="C2413" s="3">
        <v>0</v>
      </c>
      <c r="D2413" s="3">
        <f t="shared" si="206"/>
        <v>93.147199860000015</v>
      </c>
      <c r="E2413" s="3">
        <f t="shared" si="207"/>
        <v>107.45294995499995</v>
      </c>
      <c r="F2413" s="3"/>
      <c r="G2413" t="str">
        <f t="shared" si="208"/>
        <v>HOLD</v>
      </c>
      <c r="H2413" s="5">
        <f t="shared" si="209"/>
        <v>27685.562256500634</v>
      </c>
      <c r="I2413" s="2">
        <f>IF(G2413="SELL",0,IF(G2413="BUY",ROUNDDOWN((H2412-Parameters!$B$3)/B2413,0),IF(I2412=0,0,I2412+ROUNDDOWN((H2412+I2412*C2413)/B2413,0))))</f>
        <v>0</v>
      </c>
      <c r="K2413" s="5">
        <f t="shared" si="210"/>
        <v>26.839001999999894</v>
      </c>
      <c r="L2413" s="10">
        <f t="shared" si="211"/>
        <v>248</v>
      </c>
    </row>
    <row r="2414" spans="1:12" x14ac:dyDescent="0.25">
      <c r="A2414" s="1">
        <v>37491</v>
      </c>
      <c r="B2414" s="3">
        <v>94.599997999999999</v>
      </c>
      <c r="C2414" s="3">
        <v>0</v>
      </c>
      <c r="D2414" s="3">
        <f t="shared" si="206"/>
        <v>93.008199760000011</v>
      </c>
      <c r="E2414" s="3">
        <f t="shared" si="207"/>
        <v>107.36394993499997</v>
      </c>
      <c r="F2414" s="3"/>
      <c r="G2414" t="str">
        <f t="shared" si="208"/>
        <v>HOLD</v>
      </c>
      <c r="H2414" s="5">
        <f t="shared" si="209"/>
        <v>27685.562256500634</v>
      </c>
      <c r="I2414" s="2">
        <f>IF(G2414="SELL",0,IF(G2414="BUY",ROUNDDOWN((H2413-Parameters!$B$3)/B2414,0),IF(I2413=0,0,I2413+ROUNDDOWN((H2413+I2413*C2414)/B2414,0))))</f>
        <v>0</v>
      </c>
      <c r="K2414" s="5">
        <f t="shared" si="210"/>
        <v>26.839001999999894</v>
      </c>
      <c r="L2414" s="10">
        <f t="shared" si="211"/>
        <v>248</v>
      </c>
    </row>
    <row r="2415" spans="1:12" x14ac:dyDescent="0.25">
      <c r="A2415" s="1">
        <v>37494</v>
      </c>
      <c r="B2415" s="3">
        <v>95.260002</v>
      </c>
      <c r="C2415" s="3">
        <v>0</v>
      </c>
      <c r="D2415" s="3">
        <f t="shared" si="206"/>
        <v>92.885399759999999</v>
      </c>
      <c r="E2415" s="3">
        <f t="shared" si="207"/>
        <v>107.27899994499995</v>
      </c>
      <c r="F2415" s="3"/>
      <c r="G2415" t="str">
        <f t="shared" si="208"/>
        <v>HOLD</v>
      </c>
      <c r="H2415" s="5">
        <f t="shared" si="209"/>
        <v>27685.562256500634</v>
      </c>
      <c r="I2415" s="2">
        <f>IF(G2415="SELL",0,IF(G2415="BUY",ROUNDDOWN((H2414-Parameters!$B$3)/B2415,0),IF(I2414=0,0,I2414+ROUNDDOWN((H2414+I2414*C2415)/B2415,0))))</f>
        <v>0</v>
      </c>
      <c r="K2415" s="5">
        <f t="shared" si="210"/>
        <v>26.839001999999894</v>
      </c>
      <c r="L2415" s="10">
        <f t="shared" si="211"/>
        <v>248</v>
      </c>
    </row>
    <row r="2416" spans="1:12" x14ac:dyDescent="0.25">
      <c r="A2416" s="1">
        <v>37495</v>
      </c>
      <c r="B2416" s="3">
        <v>94.160004000000001</v>
      </c>
      <c r="C2416" s="3">
        <v>0</v>
      </c>
      <c r="D2416" s="3">
        <f t="shared" si="206"/>
        <v>92.68619978000001</v>
      </c>
      <c r="E2416" s="3">
        <f t="shared" si="207"/>
        <v>107.18679997499996</v>
      </c>
      <c r="F2416" s="3"/>
      <c r="G2416" t="str">
        <f t="shared" si="208"/>
        <v>HOLD</v>
      </c>
      <c r="H2416" s="5">
        <f t="shared" si="209"/>
        <v>27685.562256500634</v>
      </c>
      <c r="I2416" s="2">
        <f>IF(G2416="SELL",0,IF(G2416="BUY",ROUNDDOWN((H2415-Parameters!$B$3)/B2416,0),IF(I2415=0,0,I2415+ROUNDDOWN((H2415+I2415*C2416)/B2416,0))))</f>
        <v>0</v>
      </c>
      <c r="K2416" s="5">
        <f t="shared" si="210"/>
        <v>26.839001999999894</v>
      </c>
      <c r="L2416" s="10">
        <f t="shared" si="211"/>
        <v>248</v>
      </c>
    </row>
    <row r="2417" spans="1:12" x14ac:dyDescent="0.25">
      <c r="A2417" s="1">
        <v>37496</v>
      </c>
      <c r="B2417" s="3">
        <v>92.099997999999999</v>
      </c>
      <c r="C2417" s="3">
        <v>0</v>
      </c>
      <c r="D2417" s="3">
        <f t="shared" si="206"/>
        <v>92.428799720000001</v>
      </c>
      <c r="E2417" s="3">
        <f t="shared" si="207"/>
        <v>107.08369995999998</v>
      </c>
      <c r="F2417" s="3"/>
      <c r="G2417" t="str">
        <f t="shared" si="208"/>
        <v>HOLD</v>
      </c>
      <c r="H2417" s="5">
        <f t="shared" si="209"/>
        <v>27685.562256500634</v>
      </c>
      <c r="I2417" s="2">
        <f>IF(G2417="SELL",0,IF(G2417="BUY",ROUNDDOWN((H2416-Parameters!$B$3)/B2417,0),IF(I2416=0,0,I2416+ROUNDDOWN((H2416+I2416*C2417)/B2417,0))))</f>
        <v>0</v>
      </c>
      <c r="K2417" s="5">
        <f t="shared" si="210"/>
        <v>26.839001999999894</v>
      </c>
      <c r="L2417" s="10">
        <f t="shared" si="211"/>
        <v>248</v>
      </c>
    </row>
    <row r="2418" spans="1:12" x14ac:dyDescent="0.25">
      <c r="A2418" s="1">
        <v>37497</v>
      </c>
      <c r="B2418" s="3">
        <v>92.139999000000003</v>
      </c>
      <c r="C2418" s="3">
        <v>0</v>
      </c>
      <c r="D2418" s="3">
        <f t="shared" si="206"/>
        <v>92.221199760000005</v>
      </c>
      <c r="E2418" s="3">
        <f t="shared" si="207"/>
        <v>106.98424995999999</v>
      </c>
      <c r="F2418" s="3"/>
      <c r="G2418" t="str">
        <f t="shared" si="208"/>
        <v>HOLD</v>
      </c>
      <c r="H2418" s="5">
        <f t="shared" si="209"/>
        <v>27685.562256500634</v>
      </c>
      <c r="I2418" s="2">
        <f>IF(G2418="SELL",0,IF(G2418="BUY",ROUNDDOWN((H2417-Parameters!$B$3)/B2418,0),IF(I2417=0,0,I2417+ROUNDDOWN((H2417+I2417*C2418)/B2418,0))))</f>
        <v>0</v>
      </c>
      <c r="K2418" s="5">
        <f t="shared" si="210"/>
        <v>26.839001999999894</v>
      </c>
      <c r="L2418" s="10">
        <f t="shared" si="211"/>
        <v>248</v>
      </c>
    </row>
    <row r="2419" spans="1:12" x14ac:dyDescent="0.25">
      <c r="A2419" s="1">
        <v>37498</v>
      </c>
      <c r="B2419" s="3">
        <v>91.779999000000004</v>
      </c>
      <c r="C2419" s="3">
        <v>0</v>
      </c>
      <c r="D2419" s="3">
        <f t="shared" si="206"/>
        <v>92.032599759999997</v>
      </c>
      <c r="E2419" s="3">
        <f t="shared" si="207"/>
        <v>106.87039993999997</v>
      </c>
      <c r="F2419" s="3"/>
      <c r="G2419" t="str">
        <f t="shared" si="208"/>
        <v>HOLD</v>
      </c>
      <c r="H2419" s="5">
        <f t="shared" si="209"/>
        <v>27685.562256500634</v>
      </c>
      <c r="I2419" s="2">
        <f>IF(G2419="SELL",0,IF(G2419="BUY",ROUNDDOWN((H2418-Parameters!$B$3)/B2419,0),IF(I2418=0,0,I2418+ROUNDDOWN((H2418+I2418*C2419)/B2419,0))))</f>
        <v>0</v>
      </c>
      <c r="K2419" s="5">
        <f t="shared" si="210"/>
        <v>26.839001999999894</v>
      </c>
      <c r="L2419" s="10">
        <f t="shared" si="211"/>
        <v>248</v>
      </c>
    </row>
    <row r="2420" spans="1:12" x14ac:dyDescent="0.25">
      <c r="A2420" s="1">
        <v>37502</v>
      </c>
      <c r="B2420" s="3">
        <v>88.279999000000004</v>
      </c>
      <c r="C2420" s="3">
        <v>0</v>
      </c>
      <c r="D2420" s="3">
        <f t="shared" si="206"/>
        <v>91.812599760000012</v>
      </c>
      <c r="E2420" s="3">
        <f t="shared" si="207"/>
        <v>106.73849991499996</v>
      </c>
      <c r="F2420" s="3"/>
      <c r="G2420" t="str">
        <f t="shared" si="208"/>
        <v>HOLD</v>
      </c>
      <c r="H2420" s="5">
        <f t="shared" si="209"/>
        <v>27685.562256500634</v>
      </c>
      <c r="I2420" s="2">
        <f>IF(G2420="SELL",0,IF(G2420="BUY",ROUNDDOWN((H2419-Parameters!$B$3)/B2420,0),IF(I2419=0,0,I2419+ROUNDDOWN((H2419+I2419*C2420)/B2420,0))))</f>
        <v>0</v>
      </c>
      <c r="K2420" s="5">
        <f t="shared" si="210"/>
        <v>26.839001999999894</v>
      </c>
      <c r="L2420" s="10">
        <f t="shared" si="211"/>
        <v>248</v>
      </c>
    </row>
    <row r="2421" spans="1:12" x14ac:dyDescent="0.25">
      <c r="A2421" s="1">
        <v>37503</v>
      </c>
      <c r="B2421" s="3">
        <v>89.540001000000004</v>
      </c>
      <c r="C2421" s="3">
        <v>0</v>
      </c>
      <c r="D2421" s="3">
        <f t="shared" ref="D2421:D2484" si="212">AVERAGE(B2372:B2421)</f>
        <v>91.607399719999989</v>
      </c>
      <c r="E2421" s="3">
        <f t="shared" si="207"/>
        <v>106.61184990499996</v>
      </c>
      <c r="F2421" s="3"/>
      <c r="G2421" t="str">
        <f t="shared" si="208"/>
        <v>HOLD</v>
      </c>
      <c r="H2421" s="5">
        <f t="shared" si="209"/>
        <v>27685.562256500634</v>
      </c>
      <c r="I2421" s="2">
        <f>IF(G2421="SELL",0,IF(G2421="BUY",ROUNDDOWN((H2420-Parameters!$B$3)/B2421,0),IF(I2420=0,0,I2420+ROUNDDOWN((H2420+I2420*C2421)/B2421,0))))</f>
        <v>0</v>
      </c>
      <c r="K2421" s="5">
        <f t="shared" si="210"/>
        <v>26.839001999999894</v>
      </c>
      <c r="L2421" s="10">
        <f t="shared" si="211"/>
        <v>248</v>
      </c>
    </row>
    <row r="2422" spans="1:12" x14ac:dyDescent="0.25">
      <c r="A2422" s="1">
        <v>37504</v>
      </c>
      <c r="B2422" s="3">
        <v>88.779999000000004</v>
      </c>
      <c r="C2422" s="3">
        <v>0</v>
      </c>
      <c r="D2422" s="3">
        <f t="shared" si="212"/>
        <v>91.431799740000002</v>
      </c>
      <c r="E2422" s="3">
        <f t="shared" si="207"/>
        <v>106.48394989499997</v>
      </c>
      <c r="F2422" s="3"/>
      <c r="G2422" t="str">
        <f t="shared" si="208"/>
        <v>HOLD</v>
      </c>
      <c r="H2422" s="5">
        <f t="shared" si="209"/>
        <v>27685.562256500634</v>
      </c>
      <c r="I2422" s="2">
        <f>IF(G2422="SELL",0,IF(G2422="BUY",ROUNDDOWN((H2421-Parameters!$B$3)/B2422,0),IF(I2421=0,0,I2421+ROUNDDOWN((H2421+I2421*C2422)/B2422,0))))</f>
        <v>0</v>
      </c>
      <c r="K2422" s="5">
        <f t="shared" si="210"/>
        <v>26.839001999999894</v>
      </c>
      <c r="L2422" s="10">
        <f t="shared" si="211"/>
        <v>248</v>
      </c>
    </row>
    <row r="2423" spans="1:12" x14ac:dyDescent="0.25">
      <c r="A2423" s="1">
        <v>37505</v>
      </c>
      <c r="B2423" s="3">
        <v>90</v>
      </c>
      <c r="C2423" s="3">
        <v>0</v>
      </c>
      <c r="D2423" s="3">
        <f t="shared" si="212"/>
        <v>91.277399720000005</v>
      </c>
      <c r="E2423" s="3">
        <f t="shared" si="207"/>
        <v>106.35509990999998</v>
      </c>
      <c r="F2423" s="3"/>
      <c r="G2423" t="str">
        <f t="shared" si="208"/>
        <v>HOLD</v>
      </c>
      <c r="H2423" s="5">
        <f t="shared" si="209"/>
        <v>27685.562256500634</v>
      </c>
      <c r="I2423" s="2">
        <f>IF(G2423="SELL",0,IF(G2423="BUY",ROUNDDOWN((H2422-Parameters!$B$3)/B2423,0),IF(I2422=0,0,I2422+ROUNDDOWN((H2422+I2422*C2423)/B2423,0))))</f>
        <v>0</v>
      </c>
      <c r="K2423" s="5">
        <f t="shared" si="210"/>
        <v>26.839001999999894</v>
      </c>
      <c r="L2423" s="10">
        <f t="shared" si="211"/>
        <v>248</v>
      </c>
    </row>
    <row r="2424" spans="1:12" x14ac:dyDescent="0.25">
      <c r="A2424" s="1">
        <v>37508</v>
      </c>
      <c r="B2424" s="3">
        <v>90.660004000000001</v>
      </c>
      <c r="C2424" s="3">
        <v>0</v>
      </c>
      <c r="D2424" s="3">
        <f t="shared" si="212"/>
        <v>91.10199980000003</v>
      </c>
      <c r="E2424" s="3">
        <f t="shared" si="207"/>
        <v>106.23439991499998</v>
      </c>
      <c r="F2424" s="3"/>
      <c r="G2424" t="str">
        <f t="shared" si="208"/>
        <v>HOLD</v>
      </c>
      <c r="H2424" s="5">
        <f t="shared" si="209"/>
        <v>27685.562256500634</v>
      </c>
      <c r="I2424" s="2">
        <f>IF(G2424="SELL",0,IF(G2424="BUY",ROUNDDOWN((H2423-Parameters!$B$3)/B2424,0),IF(I2423=0,0,I2423+ROUNDDOWN((H2423+I2423*C2424)/B2424,0))))</f>
        <v>0</v>
      </c>
      <c r="K2424" s="5">
        <f t="shared" si="210"/>
        <v>26.839001999999894</v>
      </c>
      <c r="L2424" s="10">
        <f t="shared" si="211"/>
        <v>248</v>
      </c>
    </row>
    <row r="2425" spans="1:12" x14ac:dyDescent="0.25">
      <c r="A2425" s="1">
        <v>37509</v>
      </c>
      <c r="B2425" s="3">
        <v>91.699996999999996</v>
      </c>
      <c r="C2425" s="3">
        <v>0</v>
      </c>
      <c r="D2425" s="3">
        <f t="shared" si="212"/>
        <v>90.95679976000001</v>
      </c>
      <c r="E2425" s="3">
        <f t="shared" si="207"/>
        <v>106.12269989499998</v>
      </c>
      <c r="F2425" s="3"/>
      <c r="G2425" t="str">
        <f t="shared" si="208"/>
        <v>HOLD</v>
      </c>
      <c r="H2425" s="5">
        <f t="shared" si="209"/>
        <v>27685.562256500634</v>
      </c>
      <c r="I2425" s="2">
        <f>IF(G2425="SELL",0,IF(G2425="BUY",ROUNDDOWN((H2424-Parameters!$B$3)/B2425,0),IF(I2424=0,0,I2424+ROUNDDOWN((H2424+I2424*C2425)/B2425,0))))</f>
        <v>0</v>
      </c>
      <c r="K2425" s="5">
        <f t="shared" si="210"/>
        <v>26.839001999999894</v>
      </c>
      <c r="L2425" s="10">
        <f t="shared" si="211"/>
        <v>248</v>
      </c>
    </row>
    <row r="2426" spans="1:12" x14ac:dyDescent="0.25">
      <c r="A2426" s="1">
        <v>37510</v>
      </c>
      <c r="B2426" s="3">
        <v>91.129997000000003</v>
      </c>
      <c r="C2426" s="3">
        <v>0</v>
      </c>
      <c r="D2426" s="3">
        <f t="shared" si="212"/>
        <v>90.838799720000011</v>
      </c>
      <c r="E2426" s="3">
        <f t="shared" si="207"/>
        <v>105.99994987999999</v>
      </c>
      <c r="F2426" s="3"/>
      <c r="G2426" t="str">
        <f t="shared" si="208"/>
        <v>HOLD</v>
      </c>
      <c r="H2426" s="5">
        <f t="shared" si="209"/>
        <v>27685.562256500634</v>
      </c>
      <c r="I2426" s="2">
        <f>IF(G2426="SELL",0,IF(G2426="BUY",ROUNDDOWN((H2425-Parameters!$B$3)/B2426,0),IF(I2425=0,0,I2425+ROUNDDOWN((H2425+I2425*C2426)/B2426,0))))</f>
        <v>0</v>
      </c>
      <c r="K2426" s="5">
        <f t="shared" si="210"/>
        <v>26.839001999999894</v>
      </c>
      <c r="L2426" s="10">
        <f t="shared" si="211"/>
        <v>248</v>
      </c>
    </row>
    <row r="2427" spans="1:12" x14ac:dyDescent="0.25">
      <c r="A2427" s="1">
        <v>37511</v>
      </c>
      <c r="B2427" s="3">
        <v>89.449996999999996</v>
      </c>
      <c r="C2427" s="3">
        <v>0</v>
      </c>
      <c r="D2427" s="3">
        <f t="shared" si="212"/>
        <v>90.728399640000006</v>
      </c>
      <c r="E2427" s="3">
        <f t="shared" si="207"/>
        <v>105.867549865</v>
      </c>
      <c r="F2427" s="3"/>
      <c r="G2427" t="str">
        <f t="shared" si="208"/>
        <v>HOLD</v>
      </c>
      <c r="H2427" s="5">
        <f t="shared" si="209"/>
        <v>27685.562256500634</v>
      </c>
      <c r="I2427" s="2">
        <f>IF(G2427="SELL",0,IF(G2427="BUY",ROUNDDOWN((H2426-Parameters!$B$3)/B2427,0),IF(I2426=0,0,I2426+ROUNDDOWN((H2426+I2426*C2427)/B2427,0))))</f>
        <v>0</v>
      </c>
      <c r="K2427" s="5">
        <f t="shared" si="210"/>
        <v>26.839001999999894</v>
      </c>
      <c r="L2427" s="10">
        <f t="shared" si="211"/>
        <v>248</v>
      </c>
    </row>
    <row r="2428" spans="1:12" x14ac:dyDescent="0.25">
      <c r="A2428" s="1">
        <v>37512</v>
      </c>
      <c r="B2428" s="3">
        <v>89.669998000000007</v>
      </c>
      <c r="C2428" s="3">
        <v>0</v>
      </c>
      <c r="D2428" s="3">
        <f t="shared" si="212"/>
        <v>90.611599560000002</v>
      </c>
      <c r="E2428" s="3">
        <f t="shared" si="207"/>
        <v>105.73874985500001</v>
      </c>
      <c r="F2428" s="3"/>
      <c r="G2428" t="str">
        <f t="shared" si="208"/>
        <v>HOLD</v>
      </c>
      <c r="H2428" s="5">
        <f t="shared" si="209"/>
        <v>27685.562256500634</v>
      </c>
      <c r="I2428" s="2">
        <f>IF(G2428="SELL",0,IF(G2428="BUY",ROUNDDOWN((H2427-Parameters!$B$3)/B2428,0),IF(I2427=0,0,I2427+ROUNDDOWN((H2427+I2427*C2428)/B2428,0))))</f>
        <v>0</v>
      </c>
      <c r="K2428" s="5">
        <f t="shared" si="210"/>
        <v>26.839001999999894</v>
      </c>
      <c r="L2428" s="10">
        <f t="shared" si="211"/>
        <v>248</v>
      </c>
    </row>
    <row r="2429" spans="1:12" x14ac:dyDescent="0.25">
      <c r="A2429" s="1">
        <v>37515</v>
      </c>
      <c r="B2429" s="3">
        <v>89.889999000000003</v>
      </c>
      <c r="C2429" s="3">
        <v>0</v>
      </c>
      <c r="D2429" s="3">
        <f t="shared" si="212"/>
        <v>90.423199579999988</v>
      </c>
      <c r="E2429" s="3">
        <f t="shared" si="207"/>
        <v>105.62149987000001</v>
      </c>
      <c r="F2429" s="3"/>
      <c r="G2429" t="str">
        <f t="shared" si="208"/>
        <v>HOLD</v>
      </c>
      <c r="H2429" s="5">
        <f t="shared" si="209"/>
        <v>27685.562256500634</v>
      </c>
      <c r="I2429" s="2">
        <f>IF(G2429="SELL",0,IF(G2429="BUY",ROUNDDOWN((H2428-Parameters!$B$3)/B2429,0),IF(I2428=0,0,I2428+ROUNDDOWN((H2428+I2428*C2429)/B2429,0))))</f>
        <v>0</v>
      </c>
      <c r="K2429" s="5">
        <f t="shared" si="210"/>
        <v>26.839001999999894</v>
      </c>
      <c r="L2429" s="10">
        <f t="shared" si="211"/>
        <v>248</v>
      </c>
    </row>
    <row r="2430" spans="1:12" x14ac:dyDescent="0.25">
      <c r="A2430" s="1">
        <v>37516</v>
      </c>
      <c r="B2430" s="3">
        <v>87.830001999999993</v>
      </c>
      <c r="C2430" s="3">
        <v>0</v>
      </c>
      <c r="D2430" s="3">
        <f t="shared" si="212"/>
        <v>90.21839962</v>
      </c>
      <c r="E2430" s="3">
        <f t="shared" si="207"/>
        <v>105.48629986500001</v>
      </c>
      <c r="F2430" s="3"/>
      <c r="G2430" t="str">
        <f t="shared" si="208"/>
        <v>HOLD</v>
      </c>
      <c r="H2430" s="5">
        <f t="shared" si="209"/>
        <v>27685.562256500634</v>
      </c>
      <c r="I2430" s="2">
        <f>IF(G2430="SELL",0,IF(G2430="BUY",ROUNDDOWN((H2429-Parameters!$B$3)/B2430,0),IF(I2429=0,0,I2429+ROUNDDOWN((H2429+I2429*C2430)/B2430,0))))</f>
        <v>0</v>
      </c>
      <c r="K2430" s="5">
        <f t="shared" si="210"/>
        <v>26.839001999999894</v>
      </c>
      <c r="L2430" s="10">
        <f t="shared" si="211"/>
        <v>248</v>
      </c>
    </row>
    <row r="2431" spans="1:12" x14ac:dyDescent="0.25">
      <c r="A2431" s="1">
        <v>37517</v>
      </c>
      <c r="B2431" s="3">
        <v>86.949996999999996</v>
      </c>
      <c r="C2431" s="3">
        <v>0</v>
      </c>
      <c r="D2431" s="3">
        <f t="shared" si="212"/>
        <v>90.045399599999982</v>
      </c>
      <c r="E2431" s="3">
        <f t="shared" si="207"/>
        <v>105.35079983500002</v>
      </c>
      <c r="F2431" s="3"/>
      <c r="G2431" t="str">
        <f t="shared" si="208"/>
        <v>HOLD</v>
      </c>
      <c r="H2431" s="5">
        <f t="shared" si="209"/>
        <v>27685.562256500634</v>
      </c>
      <c r="I2431" s="2">
        <f>IF(G2431="SELL",0,IF(G2431="BUY",ROUNDDOWN((H2430-Parameters!$B$3)/B2431,0),IF(I2430=0,0,I2430+ROUNDDOWN((H2430+I2430*C2431)/B2431,0))))</f>
        <v>0</v>
      </c>
      <c r="K2431" s="5">
        <f t="shared" si="210"/>
        <v>26.839001999999894</v>
      </c>
      <c r="L2431" s="10">
        <f t="shared" si="211"/>
        <v>248</v>
      </c>
    </row>
    <row r="2432" spans="1:12" x14ac:dyDescent="0.25">
      <c r="A2432" s="1">
        <v>37518</v>
      </c>
      <c r="B2432" s="3">
        <v>84.699996999999996</v>
      </c>
      <c r="C2432" s="3">
        <v>0</v>
      </c>
      <c r="D2432" s="3">
        <f t="shared" si="212"/>
        <v>89.896999479999991</v>
      </c>
      <c r="E2432" s="3">
        <f t="shared" si="207"/>
        <v>105.207449805</v>
      </c>
      <c r="F2432" s="3"/>
      <c r="G2432" t="str">
        <f t="shared" si="208"/>
        <v>HOLD</v>
      </c>
      <c r="H2432" s="5">
        <f t="shared" si="209"/>
        <v>27685.562256500634</v>
      </c>
      <c r="I2432" s="2">
        <f>IF(G2432="SELL",0,IF(G2432="BUY",ROUNDDOWN((H2431-Parameters!$B$3)/B2432,0),IF(I2431=0,0,I2431+ROUNDDOWN((H2431+I2431*C2432)/B2432,0))))</f>
        <v>0</v>
      </c>
      <c r="K2432" s="5">
        <f t="shared" si="210"/>
        <v>26.839001999999894</v>
      </c>
      <c r="L2432" s="10">
        <f t="shared" si="211"/>
        <v>248</v>
      </c>
    </row>
    <row r="2433" spans="1:12" x14ac:dyDescent="0.25">
      <c r="A2433" s="1">
        <v>37519</v>
      </c>
      <c r="B2433" s="3">
        <v>84.349997999999999</v>
      </c>
      <c r="C2433" s="3">
        <v>0.378</v>
      </c>
      <c r="D2433" s="3">
        <f t="shared" si="212"/>
        <v>89.726599379999968</v>
      </c>
      <c r="E2433" s="3">
        <f t="shared" si="207"/>
        <v>105.05274978999999</v>
      </c>
      <c r="F2433" s="3"/>
      <c r="G2433" t="str">
        <f t="shared" si="208"/>
        <v>HOLD</v>
      </c>
      <c r="H2433" s="5">
        <f t="shared" si="209"/>
        <v>27685.562256500634</v>
      </c>
      <c r="I2433" s="2">
        <f>IF(G2433="SELL",0,IF(G2433="BUY",ROUNDDOWN((H2432-Parameters!$B$3)/B2433,0),IF(I2432=0,0,I2432+ROUNDDOWN((H2432+I2432*C2433)/B2433,0))))</f>
        <v>0</v>
      </c>
      <c r="K2433" s="5">
        <f t="shared" si="210"/>
        <v>36.233003999999895</v>
      </c>
      <c r="L2433" s="10">
        <f t="shared" si="211"/>
        <v>249</v>
      </c>
    </row>
    <row r="2434" spans="1:12" x14ac:dyDescent="0.25">
      <c r="A2434" s="1">
        <v>37522</v>
      </c>
      <c r="B2434" s="3">
        <v>83.660004000000001</v>
      </c>
      <c r="C2434" s="3">
        <v>0</v>
      </c>
      <c r="D2434" s="3">
        <f t="shared" si="212"/>
        <v>89.562799499999969</v>
      </c>
      <c r="E2434" s="3">
        <f t="shared" si="207"/>
        <v>104.88404980000001</v>
      </c>
      <c r="F2434" s="3"/>
      <c r="G2434" t="str">
        <f t="shared" si="208"/>
        <v>HOLD</v>
      </c>
      <c r="H2434" s="5">
        <f t="shared" si="209"/>
        <v>27685.562256500634</v>
      </c>
      <c r="I2434" s="2">
        <f>IF(G2434="SELL",0,IF(G2434="BUY",ROUNDDOWN((H2433-Parameters!$B$3)/B2434,0),IF(I2433=0,0,I2433+ROUNDDOWN((H2433+I2433*C2434)/B2434,0))))</f>
        <v>0</v>
      </c>
      <c r="K2434" s="5">
        <f t="shared" si="210"/>
        <v>36.233003999999895</v>
      </c>
      <c r="L2434" s="10">
        <f t="shared" si="211"/>
        <v>249</v>
      </c>
    </row>
    <row r="2435" spans="1:12" x14ac:dyDescent="0.25">
      <c r="A2435" s="1">
        <v>37523</v>
      </c>
      <c r="B2435" s="3">
        <v>82.309997999999993</v>
      </c>
      <c r="C2435" s="3">
        <v>0</v>
      </c>
      <c r="D2435" s="3">
        <f t="shared" si="212"/>
        <v>89.362199539999978</v>
      </c>
      <c r="E2435" s="3">
        <f t="shared" si="207"/>
        <v>104.70889981000002</v>
      </c>
      <c r="F2435" s="3"/>
      <c r="G2435" t="str">
        <f t="shared" si="208"/>
        <v>HOLD</v>
      </c>
      <c r="H2435" s="5">
        <f t="shared" si="209"/>
        <v>27685.562256500634</v>
      </c>
      <c r="I2435" s="2">
        <f>IF(G2435="SELL",0,IF(G2435="BUY",ROUNDDOWN((H2434-Parameters!$B$3)/B2435,0),IF(I2434=0,0,I2434+ROUNDDOWN((H2434+I2434*C2435)/B2435,0))))</f>
        <v>0</v>
      </c>
      <c r="K2435" s="5">
        <f t="shared" si="210"/>
        <v>36.233003999999895</v>
      </c>
      <c r="L2435" s="10">
        <f t="shared" si="211"/>
        <v>249</v>
      </c>
    </row>
    <row r="2436" spans="1:12" x14ac:dyDescent="0.25">
      <c r="A2436" s="1">
        <v>37524</v>
      </c>
      <c r="B2436" s="3">
        <v>84.349997999999999</v>
      </c>
      <c r="C2436" s="3">
        <v>0</v>
      </c>
      <c r="D2436" s="3">
        <f t="shared" si="212"/>
        <v>89.237999539999976</v>
      </c>
      <c r="E2436" s="3">
        <f t="shared" si="207"/>
        <v>104.54784981000003</v>
      </c>
      <c r="F2436" s="3"/>
      <c r="G2436" t="str">
        <f t="shared" si="208"/>
        <v>HOLD</v>
      </c>
      <c r="H2436" s="5">
        <f t="shared" si="209"/>
        <v>27685.562256500634</v>
      </c>
      <c r="I2436" s="2">
        <f>IF(G2436="SELL",0,IF(G2436="BUY",ROUNDDOWN((H2435-Parameters!$B$3)/B2436,0),IF(I2435=0,0,I2435+ROUNDDOWN((H2435+I2435*C2436)/B2436,0))))</f>
        <v>0</v>
      </c>
      <c r="K2436" s="5">
        <f t="shared" si="210"/>
        <v>36.233003999999895</v>
      </c>
      <c r="L2436" s="10">
        <f t="shared" si="211"/>
        <v>249</v>
      </c>
    </row>
    <row r="2437" spans="1:12" x14ac:dyDescent="0.25">
      <c r="A2437" s="1">
        <v>37525</v>
      </c>
      <c r="B2437" s="3">
        <v>85.730002999999996</v>
      </c>
      <c r="C2437" s="3">
        <v>0</v>
      </c>
      <c r="D2437" s="3">
        <f t="shared" si="212"/>
        <v>89.137799639999969</v>
      </c>
      <c r="E2437" s="3">
        <f t="shared" si="207"/>
        <v>104.40459984000005</v>
      </c>
      <c r="F2437" s="3"/>
      <c r="G2437" t="str">
        <f t="shared" si="208"/>
        <v>HOLD</v>
      </c>
      <c r="H2437" s="5">
        <f t="shared" si="209"/>
        <v>27685.562256500634</v>
      </c>
      <c r="I2437" s="2">
        <f>IF(G2437="SELL",0,IF(G2437="BUY",ROUNDDOWN((H2436-Parameters!$B$3)/B2437,0),IF(I2436=0,0,I2436+ROUNDDOWN((H2436+I2436*C2437)/B2437,0))))</f>
        <v>0</v>
      </c>
      <c r="K2437" s="5">
        <f t="shared" si="210"/>
        <v>36.233003999999895</v>
      </c>
      <c r="L2437" s="10">
        <f t="shared" si="211"/>
        <v>249</v>
      </c>
    </row>
    <row r="2438" spans="1:12" x14ac:dyDescent="0.25">
      <c r="A2438" s="1">
        <v>37526</v>
      </c>
      <c r="B2438" s="3">
        <v>82.75</v>
      </c>
      <c r="C2438" s="3">
        <v>0</v>
      </c>
      <c r="D2438" s="3">
        <f t="shared" si="212"/>
        <v>89.036799579999965</v>
      </c>
      <c r="E2438" s="3">
        <f t="shared" si="207"/>
        <v>104.24759983000004</v>
      </c>
      <c r="F2438" s="3"/>
      <c r="G2438" t="str">
        <f t="shared" si="208"/>
        <v>HOLD</v>
      </c>
      <c r="H2438" s="5">
        <f t="shared" si="209"/>
        <v>27685.562256500634</v>
      </c>
      <c r="I2438" s="2">
        <f>IF(G2438="SELL",0,IF(G2438="BUY",ROUNDDOWN((H2437-Parameters!$B$3)/B2438,0),IF(I2437=0,0,I2437+ROUNDDOWN((H2437+I2437*C2438)/B2438,0))))</f>
        <v>0</v>
      </c>
      <c r="K2438" s="5">
        <f t="shared" si="210"/>
        <v>36.233003999999895</v>
      </c>
      <c r="L2438" s="10">
        <f t="shared" si="211"/>
        <v>249</v>
      </c>
    </row>
    <row r="2439" spans="1:12" x14ac:dyDescent="0.25">
      <c r="A2439" s="1">
        <v>37529</v>
      </c>
      <c r="B2439" s="3">
        <v>81.790001000000004</v>
      </c>
      <c r="C2439" s="3">
        <v>0</v>
      </c>
      <c r="D2439" s="3">
        <f t="shared" si="212"/>
        <v>88.978399619999976</v>
      </c>
      <c r="E2439" s="3">
        <f t="shared" si="207"/>
        <v>104.08514984000007</v>
      </c>
      <c r="F2439" s="3"/>
      <c r="G2439" t="str">
        <f t="shared" si="208"/>
        <v>HOLD</v>
      </c>
      <c r="H2439" s="5">
        <f t="shared" si="209"/>
        <v>27685.562256500634</v>
      </c>
      <c r="I2439" s="2">
        <f>IF(G2439="SELL",0,IF(G2439="BUY",ROUNDDOWN((H2438-Parameters!$B$3)/B2439,0),IF(I2438=0,0,I2438+ROUNDDOWN((H2438+I2438*C2439)/B2439,0))))</f>
        <v>0</v>
      </c>
      <c r="K2439" s="5">
        <f t="shared" si="210"/>
        <v>36.233003999999895</v>
      </c>
      <c r="L2439" s="10">
        <f t="shared" si="211"/>
        <v>249</v>
      </c>
    </row>
    <row r="2440" spans="1:12" x14ac:dyDescent="0.25">
      <c r="A2440" s="1">
        <v>37530</v>
      </c>
      <c r="B2440" s="3">
        <v>85.720000999999996</v>
      </c>
      <c r="C2440" s="3">
        <v>0</v>
      </c>
      <c r="D2440" s="3">
        <f t="shared" si="212"/>
        <v>89.048799699999975</v>
      </c>
      <c r="E2440" s="3">
        <f t="shared" si="207"/>
        <v>103.95344985500007</v>
      </c>
      <c r="F2440" s="3"/>
      <c r="G2440" t="str">
        <f t="shared" si="208"/>
        <v>HOLD</v>
      </c>
      <c r="H2440" s="5">
        <f t="shared" si="209"/>
        <v>27685.562256500634</v>
      </c>
      <c r="I2440" s="2">
        <f>IF(G2440="SELL",0,IF(G2440="BUY",ROUNDDOWN((H2439-Parameters!$B$3)/B2440,0),IF(I2439=0,0,I2439+ROUNDDOWN((H2439+I2439*C2440)/B2440,0))))</f>
        <v>0</v>
      </c>
      <c r="K2440" s="5">
        <f t="shared" si="210"/>
        <v>36.233003999999895</v>
      </c>
      <c r="L2440" s="10">
        <f t="shared" si="211"/>
        <v>249</v>
      </c>
    </row>
    <row r="2441" spans="1:12" x14ac:dyDescent="0.25">
      <c r="A2441" s="1">
        <v>37531</v>
      </c>
      <c r="B2441" s="3">
        <v>83.150002000000001</v>
      </c>
      <c r="C2441" s="3">
        <v>0</v>
      </c>
      <c r="D2441" s="3">
        <f t="shared" si="212"/>
        <v>89.112799800000005</v>
      </c>
      <c r="E2441" s="3">
        <f t="shared" si="207"/>
        <v>103.80354988000005</v>
      </c>
      <c r="F2441" s="3"/>
      <c r="G2441" t="str">
        <f t="shared" si="208"/>
        <v>HOLD</v>
      </c>
      <c r="H2441" s="5">
        <f t="shared" si="209"/>
        <v>27685.562256500634</v>
      </c>
      <c r="I2441" s="2">
        <f>IF(G2441="SELL",0,IF(G2441="BUY",ROUNDDOWN((H2440-Parameters!$B$3)/B2441,0),IF(I2440=0,0,I2440+ROUNDDOWN((H2440+I2440*C2441)/B2441,0))))</f>
        <v>0</v>
      </c>
      <c r="K2441" s="5">
        <f t="shared" si="210"/>
        <v>36.233003999999895</v>
      </c>
      <c r="L2441" s="10">
        <f t="shared" si="211"/>
        <v>249</v>
      </c>
    </row>
    <row r="2442" spans="1:12" x14ac:dyDescent="0.25">
      <c r="A2442" s="1">
        <v>37532</v>
      </c>
      <c r="B2442" s="3">
        <v>82.309997999999993</v>
      </c>
      <c r="C2442" s="3">
        <v>0</v>
      </c>
      <c r="D2442" s="3">
        <f t="shared" si="212"/>
        <v>89.064599740000006</v>
      </c>
      <c r="E2442" s="3">
        <f t="shared" ref="E2442:E2505" si="213">AVERAGE(B2243:B2442)</f>
        <v>103.64359985500005</v>
      </c>
      <c r="F2442" s="3"/>
      <c r="G2442" t="str">
        <f t="shared" si="208"/>
        <v>HOLD</v>
      </c>
      <c r="H2442" s="5">
        <f t="shared" si="209"/>
        <v>27685.562256500634</v>
      </c>
      <c r="I2442" s="2">
        <f>IF(G2442="SELL",0,IF(G2442="BUY",ROUNDDOWN((H2441-Parameters!$B$3)/B2442,0),IF(I2441=0,0,I2441+ROUNDDOWN((H2441+I2441*C2442)/B2442,0))))</f>
        <v>0</v>
      </c>
      <c r="K2442" s="5">
        <f t="shared" si="210"/>
        <v>36.233003999999895</v>
      </c>
      <c r="L2442" s="10">
        <f t="shared" si="211"/>
        <v>249</v>
      </c>
    </row>
    <row r="2443" spans="1:12" x14ac:dyDescent="0.25">
      <c r="A2443" s="1">
        <v>37533</v>
      </c>
      <c r="B2443" s="3">
        <v>80.800003000000004</v>
      </c>
      <c r="C2443" s="3">
        <v>0</v>
      </c>
      <c r="D2443" s="3">
        <f t="shared" si="212"/>
        <v>89.000599800000003</v>
      </c>
      <c r="E2443" s="3">
        <f t="shared" si="213"/>
        <v>103.47269985500004</v>
      </c>
      <c r="F2443" s="3"/>
      <c r="G2443" t="str">
        <f t="shared" si="208"/>
        <v>HOLD</v>
      </c>
      <c r="H2443" s="5">
        <f t="shared" si="209"/>
        <v>27685.562256500634</v>
      </c>
      <c r="I2443" s="2">
        <f>IF(G2443="SELL",0,IF(G2443="BUY",ROUNDDOWN((H2442-Parameters!$B$3)/B2443,0),IF(I2442=0,0,I2442+ROUNDDOWN((H2442+I2442*C2443)/B2443,0))))</f>
        <v>0</v>
      </c>
      <c r="K2443" s="5">
        <f t="shared" si="210"/>
        <v>36.233003999999895</v>
      </c>
      <c r="L2443" s="10">
        <f t="shared" si="211"/>
        <v>249</v>
      </c>
    </row>
    <row r="2444" spans="1:12" x14ac:dyDescent="0.25">
      <c r="A2444" s="1">
        <v>37536</v>
      </c>
      <c r="B2444" s="3">
        <v>79.129997000000003</v>
      </c>
      <c r="C2444" s="3">
        <v>0</v>
      </c>
      <c r="D2444" s="3">
        <f t="shared" si="212"/>
        <v>88.871199780000012</v>
      </c>
      <c r="E2444" s="3">
        <f t="shared" si="213"/>
        <v>103.28939983500005</v>
      </c>
      <c r="F2444" s="3"/>
      <c r="G2444" t="str">
        <f t="shared" ref="G2444:G2507" si="214">IF(OR(AND(D2444&gt;E2444,D2443&gt;E2443),AND(D2444&lt;E2444,D2443&lt;E2443)),"HOLD",IF(AND(D2444&gt;E2444,D2443&lt;E2443),"BUY","SELL"))</f>
        <v>HOLD</v>
      </c>
      <c r="H2444" s="5">
        <f t="shared" ref="H2444:H2507" si="215">IF(G2444="BUY",H2443/(I2444*B2444),IF(G2444="SELL",H2443+I2443*B2444,(H2443+I2443*C2444)-((I2444-I2443)*B2444)))</f>
        <v>27685.562256500634</v>
      </c>
      <c r="I2444" s="2">
        <f>IF(G2444="SELL",0,IF(G2444="BUY",ROUNDDOWN((H2443-Parameters!$B$3)/B2444,0),IF(I2443=0,0,I2443+ROUNDDOWN((H2443+I2443*C2444)/B2444,0))))</f>
        <v>0</v>
      </c>
      <c r="K2444" s="5">
        <f t="shared" ref="K2444:K2507" si="216">K2443+L2443*C2444-((L2444-L2443)*B2444)</f>
        <v>36.233003999999895</v>
      </c>
      <c r="L2444" s="10">
        <f t="shared" ref="L2444:L2507" si="217">L2443+ROUNDDOWN((K2443+C2444*L2443)/B2444,0)</f>
        <v>249</v>
      </c>
    </row>
    <row r="2445" spans="1:12" x14ac:dyDescent="0.25">
      <c r="A2445" s="1">
        <v>37537</v>
      </c>
      <c r="B2445" s="3">
        <v>80.370002999999997</v>
      </c>
      <c r="C2445" s="3">
        <v>0</v>
      </c>
      <c r="D2445" s="3">
        <f t="shared" si="212"/>
        <v>88.683199900000005</v>
      </c>
      <c r="E2445" s="3">
        <f t="shared" si="213"/>
        <v>103.11799984000005</v>
      </c>
      <c r="F2445" s="3"/>
      <c r="G2445" t="str">
        <f t="shared" si="214"/>
        <v>HOLD</v>
      </c>
      <c r="H2445" s="5">
        <f t="shared" si="215"/>
        <v>27685.562256500634</v>
      </c>
      <c r="I2445" s="2">
        <f>IF(G2445="SELL",0,IF(G2445="BUY",ROUNDDOWN((H2444-Parameters!$B$3)/B2445,0),IF(I2444=0,0,I2444+ROUNDDOWN((H2444+I2444*C2445)/B2445,0))))</f>
        <v>0</v>
      </c>
      <c r="K2445" s="5">
        <f t="shared" si="216"/>
        <v>36.233003999999895</v>
      </c>
      <c r="L2445" s="10">
        <f t="shared" si="217"/>
        <v>249</v>
      </c>
    </row>
    <row r="2446" spans="1:12" x14ac:dyDescent="0.25">
      <c r="A2446" s="1">
        <v>37538</v>
      </c>
      <c r="B2446" s="3">
        <v>78.099997999999999</v>
      </c>
      <c r="C2446" s="3">
        <v>0</v>
      </c>
      <c r="D2446" s="3">
        <f t="shared" si="212"/>
        <v>88.42639982</v>
      </c>
      <c r="E2446" s="3">
        <f t="shared" si="213"/>
        <v>102.93374984500005</v>
      </c>
      <c r="F2446" s="3"/>
      <c r="G2446" t="str">
        <f t="shared" si="214"/>
        <v>HOLD</v>
      </c>
      <c r="H2446" s="5">
        <f t="shared" si="215"/>
        <v>27685.562256500634</v>
      </c>
      <c r="I2446" s="2">
        <f>IF(G2446="SELL",0,IF(G2446="BUY",ROUNDDOWN((H2445-Parameters!$B$3)/B2446,0),IF(I2445=0,0,I2445+ROUNDDOWN((H2445+I2445*C2446)/B2446,0))))</f>
        <v>0</v>
      </c>
      <c r="K2446" s="5">
        <f t="shared" si="216"/>
        <v>36.233003999999895</v>
      </c>
      <c r="L2446" s="10">
        <f t="shared" si="217"/>
        <v>249</v>
      </c>
    </row>
    <row r="2447" spans="1:12" x14ac:dyDescent="0.25">
      <c r="A2447" s="1">
        <v>37539</v>
      </c>
      <c r="B2447" s="3">
        <v>80.629997000000003</v>
      </c>
      <c r="C2447" s="3">
        <v>0</v>
      </c>
      <c r="D2447" s="3">
        <f t="shared" si="212"/>
        <v>88.215799680000018</v>
      </c>
      <c r="E2447" s="3">
        <f t="shared" si="213"/>
        <v>102.76324981500005</v>
      </c>
      <c r="F2447" s="3"/>
      <c r="G2447" t="str">
        <f t="shared" si="214"/>
        <v>HOLD</v>
      </c>
      <c r="H2447" s="5">
        <f t="shared" si="215"/>
        <v>27685.562256500634</v>
      </c>
      <c r="I2447" s="2">
        <f>IF(G2447="SELL",0,IF(G2447="BUY",ROUNDDOWN((H2446-Parameters!$B$3)/B2447,0),IF(I2446=0,0,I2446+ROUNDDOWN((H2446+I2446*C2447)/B2447,0))))</f>
        <v>0</v>
      </c>
      <c r="K2447" s="5">
        <f t="shared" si="216"/>
        <v>36.233003999999895</v>
      </c>
      <c r="L2447" s="10">
        <f t="shared" si="217"/>
        <v>249</v>
      </c>
    </row>
    <row r="2448" spans="1:12" x14ac:dyDescent="0.25">
      <c r="A2448" s="1">
        <v>37540</v>
      </c>
      <c r="B2448" s="3">
        <v>84.160004000000001</v>
      </c>
      <c r="C2448" s="3">
        <v>0</v>
      </c>
      <c r="D2448" s="3">
        <f t="shared" si="212"/>
        <v>88.123399780000014</v>
      </c>
      <c r="E2448" s="3">
        <f t="shared" si="213"/>
        <v>102.60724983000006</v>
      </c>
      <c r="F2448" s="3"/>
      <c r="G2448" t="str">
        <f t="shared" si="214"/>
        <v>HOLD</v>
      </c>
      <c r="H2448" s="5">
        <f t="shared" si="215"/>
        <v>27685.562256500634</v>
      </c>
      <c r="I2448" s="2">
        <f>IF(G2448="SELL",0,IF(G2448="BUY",ROUNDDOWN((H2447-Parameters!$B$3)/B2448,0),IF(I2447=0,0,I2447+ROUNDDOWN((H2447+I2447*C2448)/B2448,0))))</f>
        <v>0</v>
      </c>
      <c r="K2448" s="5">
        <f t="shared" si="216"/>
        <v>36.233003999999895</v>
      </c>
      <c r="L2448" s="10">
        <f t="shared" si="217"/>
        <v>249</v>
      </c>
    </row>
    <row r="2449" spans="1:12" x14ac:dyDescent="0.25">
      <c r="A2449" s="1">
        <v>37543</v>
      </c>
      <c r="B2449" s="3">
        <v>84.629997000000003</v>
      </c>
      <c r="C2449" s="3">
        <v>0</v>
      </c>
      <c r="D2449" s="3">
        <f t="shared" si="212"/>
        <v>88.080199700000037</v>
      </c>
      <c r="E2449" s="3">
        <f t="shared" si="213"/>
        <v>102.45009982500005</v>
      </c>
      <c r="F2449" s="3"/>
      <c r="G2449" t="str">
        <f t="shared" si="214"/>
        <v>HOLD</v>
      </c>
      <c r="H2449" s="5">
        <f t="shared" si="215"/>
        <v>27685.562256500634</v>
      </c>
      <c r="I2449" s="2">
        <f>IF(G2449="SELL",0,IF(G2449="BUY",ROUNDDOWN((H2448-Parameters!$B$3)/B2449,0),IF(I2448=0,0,I2448+ROUNDDOWN((H2448+I2448*C2449)/B2449,0))))</f>
        <v>0</v>
      </c>
      <c r="K2449" s="5">
        <f t="shared" si="216"/>
        <v>36.233003999999895</v>
      </c>
      <c r="L2449" s="10">
        <f t="shared" si="217"/>
        <v>249</v>
      </c>
    </row>
    <row r="2450" spans="1:12" x14ac:dyDescent="0.25">
      <c r="A2450" s="1">
        <v>37544</v>
      </c>
      <c r="B2450" s="3">
        <v>88.699996999999996</v>
      </c>
      <c r="C2450" s="3">
        <v>0</v>
      </c>
      <c r="D2450" s="3">
        <f t="shared" si="212"/>
        <v>88.178799700000042</v>
      </c>
      <c r="E2450" s="3">
        <f t="shared" si="213"/>
        <v>102.31359981000006</v>
      </c>
      <c r="F2450" s="3"/>
      <c r="G2450" t="str">
        <f t="shared" si="214"/>
        <v>HOLD</v>
      </c>
      <c r="H2450" s="5">
        <f t="shared" si="215"/>
        <v>27685.562256500634</v>
      </c>
      <c r="I2450" s="2">
        <f>IF(G2450="SELL",0,IF(G2450="BUY",ROUNDDOWN((H2449-Parameters!$B$3)/B2450,0),IF(I2449=0,0,I2449+ROUNDDOWN((H2449+I2449*C2450)/B2450,0))))</f>
        <v>0</v>
      </c>
      <c r="K2450" s="5">
        <f t="shared" si="216"/>
        <v>36.233003999999895</v>
      </c>
      <c r="L2450" s="10">
        <f t="shared" si="217"/>
        <v>249</v>
      </c>
    </row>
    <row r="2451" spans="1:12" x14ac:dyDescent="0.25">
      <c r="A2451" s="1">
        <v>37545</v>
      </c>
      <c r="B2451" s="3">
        <v>86.550003000000004</v>
      </c>
      <c r="C2451" s="3">
        <v>0</v>
      </c>
      <c r="D2451" s="3">
        <f t="shared" si="212"/>
        <v>88.177999840000027</v>
      </c>
      <c r="E2451" s="3">
        <f t="shared" si="213"/>
        <v>102.17484981000003</v>
      </c>
      <c r="F2451" s="3"/>
      <c r="G2451" t="str">
        <f t="shared" si="214"/>
        <v>HOLD</v>
      </c>
      <c r="H2451" s="5">
        <f t="shared" si="215"/>
        <v>27685.562256500634</v>
      </c>
      <c r="I2451" s="2">
        <f>IF(G2451="SELL",0,IF(G2451="BUY",ROUNDDOWN((H2450-Parameters!$B$3)/B2451,0),IF(I2450=0,0,I2450+ROUNDDOWN((H2450+I2450*C2451)/B2451,0))))</f>
        <v>0</v>
      </c>
      <c r="K2451" s="5">
        <f t="shared" si="216"/>
        <v>36.233003999999895</v>
      </c>
      <c r="L2451" s="10">
        <f t="shared" si="217"/>
        <v>249</v>
      </c>
    </row>
    <row r="2452" spans="1:12" x14ac:dyDescent="0.25">
      <c r="A2452" s="1">
        <v>37546</v>
      </c>
      <c r="B2452" s="3">
        <v>88.269997000000004</v>
      </c>
      <c r="C2452" s="3">
        <v>0</v>
      </c>
      <c r="D2452" s="3">
        <f t="shared" si="212"/>
        <v>88.181399820000024</v>
      </c>
      <c r="E2452" s="3">
        <f t="shared" si="213"/>
        <v>102.03854980000004</v>
      </c>
      <c r="F2452" s="3"/>
      <c r="G2452" t="str">
        <f t="shared" si="214"/>
        <v>HOLD</v>
      </c>
      <c r="H2452" s="5">
        <f t="shared" si="215"/>
        <v>27685.562256500634</v>
      </c>
      <c r="I2452" s="2">
        <f>IF(G2452="SELL",0,IF(G2452="BUY",ROUNDDOWN((H2451-Parameters!$B$3)/B2452,0),IF(I2451=0,0,I2451+ROUNDDOWN((H2451+I2451*C2452)/B2452,0))))</f>
        <v>0</v>
      </c>
      <c r="K2452" s="5">
        <f t="shared" si="216"/>
        <v>36.233003999999895</v>
      </c>
      <c r="L2452" s="10">
        <f t="shared" si="217"/>
        <v>249</v>
      </c>
    </row>
    <row r="2453" spans="1:12" x14ac:dyDescent="0.25">
      <c r="A2453" s="1">
        <v>37547</v>
      </c>
      <c r="B2453" s="3">
        <v>88.639999000000003</v>
      </c>
      <c r="C2453" s="3">
        <v>0</v>
      </c>
      <c r="D2453" s="3">
        <f t="shared" si="212"/>
        <v>88.135199860000029</v>
      </c>
      <c r="E2453" s="3">
        <f t="shared" si="213"/>
        <v>101.89754981500002</v>
      </c>
      <c r="F2453" s="3"/>
      <c r="G2453" t="str">
        <f t="shared" si="214"/>
        <v>HOLD</v>
      </c>
      <c r="H2453" s="5">
        <f t="shared" si="215"/>
        <v>27685.562256500634</v>
      </c>
      <c r="I2453" s="2">
        <f>IF(G2453="SELL",0,IF(G2453="BUY",ROUNDDOWN((H2452-Parameters!$B$3)/B2453,0),IF(I2452=0,0,I2452+ROUNDDOWN((H2452+I2452*C2453)/B2453,0))))</f>
        <v>0</v>
      </c>
      <c r="K2453" s="5">
        <f t="shared" si="216"/>
        <v>36.233003999999895</v>
      </c>
      <c r="L2453" s="10">
        <f t="shared" si="217"/>
        <v>249</v>
      </c>
    </row>
    <row r="2454" spans="1:12" x14ac:dyDescent="0.25">
      <c r="A2454" s="1">
        <v>37550</v>
      </c>
      <c r="B2454" s="3">
        <v>90.169998000000007</v>
      </c>
      <c r="C2454" s="3">
        <v>0</v>
      </c>
      <c r="D2454" s="3">
        <f t="shared" si="212"/>
        <v>88.112799800000033</v>
      </c>
      <c r="E2454" s="3">
        <f t="shared" si="213"/>
        <v>101.76029979000003</v>
      </c>
      <c r="F2454" s="3"/>
      <c r="G2454" t="str">
        <f t="shared" si="214"/>
        <v>HOLD</v>
      </c>
      <c r="H2454" s="5">
        <f t="shared" si="215"/>
        <v>27685.562256500634</v>
      </c>
      <c r="I2454" s="2">
        <f>IF(G2454="SELL",0,IF(G2454="BUY",ROUNDDOWN((H2453-Parameters!$B$3)/B2454,0),IF(I2453=0,0,I2453+ROUNDDOWN((H2453+I2453*C2454)/B2454,0))))</f>
        <v>0</v>
      </c>
      <c r="K2454" s="5">
        <f t="shared" si="216"/>
        <v>36.233003999999895</v>
      </c>
      <c r="L2454" s="10">
        <f t="shared" si="217"/>
        <v>249</v>
      </c>
    </row>
    <row r="2455" spans="1:12" x14ac:dyDescent="0.25">
      <c r="A2455" s="1">
        <v>37551</v>
      </c>
      <c r="B2455" s="3">
        <v>89.519997000000004</v>
      </c>
      <c r="C2455" s="3">
        <v>0</v>
      </c>
      <c r="D2455" s="3">
        <f t="shared" si="212"/>
        <v>88.090799680000032</v>
      </c>
      <c r="E2455" s="3">
        <f t="shared" si="213"/>
        <v>101.62394977000002</v>
      </c>
      <c r="F2455" s="3"/>
      <c r="G2455" t="str">
        <f t="shared" si="214"/>
        <v>HOLD</v>
      </c>
      <c r="H2455" s="5">
        <f t="shared" si="215"/>
        <v>27685.562256500634</v>
      </c>
      <c r="I2455" s="2">
        <f>IF(G2455="SELL",0,IF(G2455="BUY",ROUNDDOWN((H2454-Parameters!$B$3)/B2455,0),IF(I2454=0,0,I2454+ROUNDDOWN((H2454+I2454*C2455)/B2455,0))))</f>
        <v>0</v>
      </c>
      <c r="K2455" s="5">
        <f t="shared" si="216"/>
        <v>36.233003999999895</v>
      </c>
      <c r="L2455" s="10">
        <f t="shared" si="217"/>
        <v>249</v>
      </c>
    </row>
    <row r="2456" spans="1:12" x14ac:dyDescent="0.25">
      <c r="A2456" s="1">
        <v>37552</v>
      </c>
      <c r="B2456" s="3">
        <v>90.199996999999996</v>
      </c>
      <c r="C2456" s="3">
        <v>0</v>
      </c>
      <c r="D2456" s="3">
        <f t="shared" si="212"/>
        <v>88.115399600000032</v>
      </c>
      <c r="E2456" s="3">
        <f t="shared" si="213"/>
        <v>101.49234977000003</v>
      </c>
      <c r="F2456" s="3"/>
      <c r="G2456" t="str">
        <f t="shared" si="214"/>
        <v>HOLD</v>
      </c>
      <c r="H2456" s="5">
        <f t="shared" si="215"/>
        <v>27685.562256500634</v>
      </c>
      <c r="I2456" s="2">
        <f>IF(G2456="SELL",0,IF(G2456="BUY",ROUNDDOWN((H2455-Parameters!$B$3)/B2456,0),IF(I2455=0,0,I2455+ROUNDDOWN((H2455+I2455*C2456)/B2456,0))))</f>
        <v>0</v>
      </c>
      <c r="K2456" s="5">
        <f t="shared" si="216"/>
        <v>36.233003999999895</v>
      </c>
      <c r="L2456" s="10">
        <f t="shared" si="217"/>
        <v>249</v>
      </c>
    </row>
    <row r="2457" spans="1:12" x14ac:dyDescent="0.25">
      <c r="A2457" s="1">
        <v>37553</v>
      </c>
      <c r="B2457" s="3">
        <v>88.360000999999997</v>
      </c>
      <c r="C2457" s="3">
        <v>0</v>
      </c>
      <c r="D2457" s="3">
        <f t="shared" si="212"/>
        <v>88.038199600000027</v>
      </c>
      <c r="E2457" s="3">
        <f t="shared" si="213"/>
        <v>101.35629977500004</v>
      </c>
      <c r="F2457" s="3"/>
      <c r="G2457" t="str">
        <f t="shared" si="214"/>
        <v>HOLD</v>
      </c>
      <c r="H2457" s="5">
        <f t="shared" si="215"/>
        <v>27685.562256500634</v>
      </c>
      <c r="I2457" s="2">
        <f>IF(G2457="SELL",0,IF(G2457="BUY",ROUNDDOWN((H2456-Parameters!$B$3)/B2457,0),IF(I2456=0,0,I2456+ROUNDDOWN((H2456+I2456*C2457)/B2457,0))))</f>
        <v>0</v>
      </c>
      <c r="K2457" s="5">
        <f t="shared" si="216"/>
        <v>36.233003999999895</v>
      </c>
      <c r="L2457" s="10">
        <f t="shared" si="217"/>
        <v>249</v>
      </c>
    </row>
    <row r="2458" spans="1:12" x14ac:dyDescent="0.25">
      <c r="A2458" s="1">
        <v>37554</v>
      </c>
      <c r="B2458" s="3">
        <v>90.199996999999996</v>
      </c>
      <c r="C2458" s="3">
        <v>0</v>
      </c>
      <c r="D2458" s="3">
        <f t="shared" si="212"/>
        <v>87.972199540000005</v>
      </c>
      <c r="E2458" s="3">
        <f t="shared" si="213"/>
        <v>101.22689975000003</v>
      </c>
      <c r="F2458" s="3"/>
      <c r="G2458" t="str">
        <f t="shared" si="214"/>
        <v>HOLD</v>
      </c>
      <c r="H2458" s="5">
        <f t="shared" si="215"/>
        <v>27685.562256500634</v>
      </c>
      <c r="I2458" s="2">
        <f>IF(G2458="SELL",0,IF(G2458="BUY",ROUNDDOWN((H2457-Parameters!$B$3)/B2458,0),IF(I2457=0,0,I2457+ROUNDDOWN((H2457+I2457*C2458)/B2458,0))))</f>
        <v>0</v>
      </c>
      <c r="K2458" s="5">
        <f t="shared" si="216"/>
        <v>36.233003999999895</v>
      </c>
      <c r="L2458" s="10">
        <f t="shared" si="217"/>
        <v>249</v>
      </c>
    </row>
    <row r="2459" spans="1:12" x14ac:dyDescent="0.25">
      <c r="A2459" s="1">
        <v>37557</v>
      </c>
      <c r="B2459" s="3">
        <v>89.610000999999997</v>
      </c>
      <c r="C2459" s="3">
        <v>0</v>
      </c>
      <c r="D2459" s="3">
        <f t="shared" si="212"/>
        <v>87.899999539999996</v>
      </c>
      <c r="E2459" s="3">
        <f t="shared" si="213"/>
        <v>101.10024974500004</v>
      </c>
      <c r="F2459" s="3"/>
      <c r="G2459" t="str">
        <f t="shared" si="214"/>
        <v>HOLD</v>
      </c>
      <c r="H2459" s="5">
        <f t="shared" si="215"/>
        <v>27685.562256500634</v>
      </c>
      <c r="I2459" s="2">
        <f>IF(G2459="SELL",0,IF(G2459="BUY",ROUNDDOWN((H2458-Parameters!$B$3)/B2459,0),IF(I2458=0,0,I2458+ROUNDDOWN((H2458+I2458*C2459)/B2459,0))))</f>
        <v>0</v>
      </c>
      <c r="K2459" s="5">
        <f t="shared" si="216"/>
        <v>36.233003999999895</v>
      </c>
      <c r="L2459" s="10">
        <f t="shared" si="217"/>
        <v>249</v>
      </c>
    </row>
    <row r="2460" spans="1:12" x14ac:dyDescent="0.25">
      <c r="A2460" s="1">
        <v>37558</v>
      </c>
      <c r="B2460" s="3">
        <v>88.57</v>
      </c>
      <c r="C2460" s="3">
        <v>0</v>
      </c>
      <c r="D2460" s="3">
        <f t="shared" si="212"/>
        <v>87.763399499999977</v>
      </c>
      <c r="E2460" s="3">
        <f t="shared" si="213"/>
        <v>100.97199974000003</v>
      </c>
      <c r="F2460" s="3"/>
      <c r="G2460" t="str">
        <f t="shared" si="214"/>
        <v>HOLD</v>
      </c>
      <c r="H2460" s="5">
        <f t="shared" si="215"/>
        <v>27685.562256500634</v>
      </c>
      <c r="I2460" s="2">
        <f>IF(G2460="SELL",0,IF(G2460="BUY",ROUNDDOWN((H2459-Parameters!$B$3)/B2460,0),IF(I2459=0,0,I2459+ROUNDDOWN((H2459+I2459*C2460)/B2460,0))))</f>
        <v>0</v>
      </c>
      <c r="K2460" s="5">
        <f t="shared" si="216"/>
        <v>36.233003999999895</v>
      </c>
      <c r="L2460" s="10">
        <f t="shared" si="217"/>
        <v>249</v>
      </c>
    </row>
    <row r="2461" spans="1:12" x14ac:dyDescent="0.25">
      <c r="A2461" s="1">
        <v>37559</v>
      </c>
      <c r="B2461" s="3">
        <v>89.43</v>
      </c>
      <c r="C2461" s="3">
        <v>0</v>
      </c>
      <c r="D2461" s="3">
        <f t="shared" si="212"/>
        <v>87.664199519999983</v>
      </c>
      <c r="E2461" s="3">
        <f t="shared" si="213"/>
        <v>100.84339973000004</v>
      </c>
      <c r="F2461" s="3"/>
      <c r="G2461" t="str">
        <f t="shared" si="214"/>
        <v>HOLD</v>
      </c>
      <c r="H2461" s="5">
        <f t="shared" si="215"/>
        <v>27685.562256500634</v>
      </c>
      <c r="I2461" s="2">
        <f>IF(G2461="SELL",0,IF(G2461="BUY",ROUNDDOWN((H2460-Parameters!$B$3)/B2461,0),IF(I2460=0,0,I2460+ROUNDDOWN((H2460+I2460*C2461)/B2461,0))))</f>
        <v>0</v>
      </c>
      <c r="K2461" s="5">
        <f t="shared" si="216"/>
        <v>36.233003999999895</v>
      </c>
      <c r="L2461" s="10">
        <f t="shared" si="217"/>
        <v>249</v>
      </c>
    </row>
    <row r="2462" spans="1:12" x14ac:dyDescent="0.25">
      <c r="A2462" s="1">
        <v>37560</v>
      </c>
      <c r="B2462" s="3">
        <v>88.519997000000004</v>
      </c>
      <c r="C2462" s="3">
        <v>0</v>
      </c>
      <c r="D2462" s="3">
        <f t="shared" si="212"/>
        <v>87.519599459999995</v>
      </c>
      <c r="E2462" s="3">
        <f t="shared" si="213"/>
        <v>100.72189971500003</v>
      </c>
      <c r="F2462" s="3"/>
      <c r="G2462" t="str">
        <f t="shared" si="214"/>
        <v>HOLD</v>
      </c>
      <c r="H2462" s="5">
        <f t="shared" si="215"/>
        <v>27685.562256500634</v>
      </c>
      <c r="I2462" s="2">
        <f>IF(G2462="SELL",0,IF(G2462="BUY",ROUNDDOWN((H2461-Parameters!$B$3)/B2462,0),IF(I2461=0,0,I2461+ROUNDDOWN((H2461+I2461*C2462)/B2462,0))))</f>
        <v>0</v>
      </c>
      <c r="K2462" s="5">
        <f t="shared" si="216"/>
        <v>36.233003999999895</v>
      </c>
      <c r="L2462" s="10">
        <f t="shared" si="217"/>
        <v>249</v>
      </c>
    </row>
    <row r="2463" spans="1:12" x14ac:dyDescent="0.25">
      <c r="A2463" s="1">
        <v>37561</v>
      </c>
      <c r="B2463" s="3">
        <v>90.269997000000004</v>
      </c>
      <c r="C2463" s="3">
        <v>0</v>
      </c>
      <c r="D2463" s="3">
        <f t="shared" si="212"/>
        <v>87.391399400000012</v>
      </c>
      <c r="E2463" s="3">
        <f t="shared" si="213"/>
        <v>100.60489971000004</v>
      </c>
      <c r="F2463" s="3"/>
      <c r="G2463" t="str">
        <f t="shared" si="214"/>
        <v>HOLD</v>
      </c>
      <c r="H2463" s="5">
        <f t="shared" si="215"/>
        <v>27685.562256500634</v>
      </c>
      <c r="I2463" s="2">
        <f>IF(G2463="SELL",0,IF(G2463="BUY",ROUNDDOWN((H2462-Parameters!$B$3)/B2463,0),IF(I2462=0,0,I2462+ROUNDDOWN((H2462+I2462*C2463)/B2463,0))))</f>
        <v>0</v>
      </c>
      <c r="K2463" s="5">
        <f t="shared" si="216"/>
        <v>36.233003999999895</v>
      </c>
      <c r="L2463" s="10">
        <f t="shared" si="217"/>
        <v>249</v>
      </c>
    </row>
    <row r="2464" spans="1:12" x14ac:dyDescent="0.25">
      <c r="A2464" s="1">
        <v>37564</v>
      </c>
      <c r="B2464" s="3">
        <v>91.129997000000003</v>
      </c>
      <c r="C2464" s="3">
        <v>0</v>
      </c>
      <c r="D2464" s="3">
        <f t="shared" si="212"/>
        <v>87.321999379999994</v>
      </c>
      <c r="E2464" s="3">
        <f t="shared" si="213"/>
        <v>100.49479968500003</v>
      </c>
      <c r="F2464" s="3"/>
      <c r="G2464" t="str">
        <f t="shared" si="214"/>
        <v>HOLD</v>
      </c>
      <c r="H2464" s="5">
        <f t="shared" si="215"/>
        <v>27685.562256500634</v>
      </c>
      <c r="I2464" s="2">
        <f>IF(G2464="SELL",0,IF(G2464="BUY",ROUNDDOWN((H2463-Parameters!$B$3)/B2464,0),IF(I2463=0,0,I2463+ROUNDDOWN((H2463+I2463*C2464)/B2464,0))))</f>
        <v>0</v>
      </c>
      <c r="K2464" s="5">
        <f t="shared" si="216"/>
        <v>36.233003999999895</v>
      </c>
      <c r="L2464" s="10">
        <f t="shared" si="217"/>
        <v>249</v>
      </c>
    </row>
    <row r="2465" spans="1:12" x14ac:dyDescent="0.25">
      <c r="A2465" s="1">
        <v>37565</v>
      </c>
      <c r="B2465" s="3">
        <v>91.849997999999999</v>
      </c>
      <c r="C2465" s="3">
        <v>0</v>
      </c>
      <c r="D2465" s="3">
        <f t="shared" si="212"/>
        <v>87.253799299999969</v>
      </c>
      <c r="E2465" s="3">
        <f t="shared" si="213"/>
        <v>100.39219966000005</v>
      </c>
      <c r="F2465" s="3"/>
      <c r="G2465" t="str">
        <f t="shared" si="214"/>
        <v>HOLD</v>
      </c>
      <c r="H2465" s="5">
        <f t="shared" si="215"/>
        <v>27685.562256500634</v>
      </c>
      <c r="I2465" s="2">
        <f>IF(G2465="SELL",0,IF(G2465="BUY",ROUNDDOWN((H2464-Parameters!$B$3)/B2465,0),IF(I2464=0,0,I2464+ROUNDDOWN((H2464+I2464*C2465)/B2465,0))))</f>
        <v>0</v>
      </c>
      <c r="K2465" s="5">
        <f t="shared" si="216"/>
        <v>36.233003999999895</v>
      </c>
      <c r="L2465" s="10">
        <f t="shared" si="217"/>
        <v>249</v>
      </c>
    </row>
    <row r="2466" spans="1:12" x14ac:dyDescent="0.25">
      <c r="A2466" s="1">
        <v>37566</v>
      </c>
      <c r="B2466" s="3">
        <v>93.040001000000004</v>
      </c>
      <c r="C2466" s="3">
        <v>0</v>
      </c>
      <c r="D2466" s="3">
        <f t="shared" si="212"/>
        <v>87.231399239999973</v>
      </c>
      <c r="E2466" s="3">
        <f t="shared" si="213"/>
        <v>100.29124965000004</v>
      </c>
      <c r="F2466" s="3"/>
      <c r="G2466" t="str">
        <f t="shared" si="214"/>
        <v>HOLD</v>
      </c>
      <c r="H2466" s="5">
        <f t="shared" si="215"/>
        <v>27685.562256500634</v>
      </c>
      <c r="I2466" s="2">
        <f>IF(G2466="SELL",0,IF(G2466="BUY",ROUNDDOWN((H2465-Parameters!$B$3)/B2466,0),IF(I2465=0,0,I2465+ROUNDDOWN((H2465+I2465*C2466)/B2466,0))))</f>
        <v>0</v>
      </c>
      <c r="K2466" s="5">
        <f t="shared" si="216"/>
        <v>36.233003999999895</v>
      </c>
      <c r="L2466" s="10">
        <f t="shared" si="217"/>
        <v>249</v>
      </c>
    </row>
    <row r="2467" spans="1:12" x14ac:dyDescent="0.25">
      <c r="A2467" s="1">
        <v>37567</v>
      </c>
      <c r="B2467" s="3">
        <v>90.760002</v>
      </c>
      <c r="C2467" s="3">
        <v>0</v>
      </c>
      <c r="D2467" s="3">
        <f t="shared" si="212"/>
        <v>87.20459932</v>
      </c>
      <c r="E2467" s="3">
        <f t="shared" si="213"/>
        <v>100.17714965000003</v>
      </c>
      <c r="F2467" s="3"/>
      <c r="G2467" t="str">
        <f t="shared" si="214"/>
        <v>HOLD</v>
      </c>
      <c r="H2467" s="5">
        <f t="shared" si="215"/>
        <v>27685.562256500634</v>
      </c>
      <c r="I2467" s="2">
        <f>IF(G2467="SELL",0,IF(G2467="BUY",ROUNDDOWN((H2466-Parameters!$B$3)/B2467,0),IF(I2466=0,0,I2466+ROUNDDOWN((H2466+I2466*C2467)/B2467,0))))</f>
        <v>0</v>
      </c>
      <c r="K2467" s="5">
        <f t="shared" si="216"/>
        <v>36.233003999999895</v>
      </c>
      <c r="L2467" s="10">
        <f t="shared" si="217"/>
        <v>249</v>
      </c>
    </row>
    <row r="2468" spans="1:12" x14ac:dyDescent="0.25">
      <c r="A2468" s="1">
        <v>37568</v>
      </c>
      <c r="B2468" s="3">
        <v>89.650002000000001</v>
      </c>
      <c r="C2468" s="3">
        <v>0</v>
      </c>
      <c r="D2468" s="3">
        <f t="shared" si="212"/>
        <v>87.154799379999986</v>
      </c>
      <c r="E2468" s="3">
        <f t="shared" si="213"/>
        <v>100.05764964500003</v>
      </c>
      <c r="F2468" s="3"/>
      <c r="G2468" t="str">
        <f t="shared" si="214"/>
        <v>HOLD</v>
      </c>
      <c r="H2468" s="5">
        <f t="shared" si="215"/>
        <v>27685.562256500634</v>
      </c>
      <c r="I2468" s="2">
        <f>IF(G2468="SELL",0,IF(G2468="BUY",ROUNDDOWN((H2467-Parameters!$B$3)/B2468,0),IF(I2467=0,0,I2467+ROUNDDOWN((H2467+I2467*C2468)/B2468,0))))</f>
        <v>0</v>
      </c>
      <c r="K2468" s="5">
        <f t="shared" si="216"/>
        <v>36.233003999999895</v>
      </c>
      <c r="L2468" s="10">
        <f t="shared" si="217"/>
        <v>249</v>
      </c>
    </row>
    <row r="2469" spans="1:12" x14ac:dyDescent="0.25">
      <c r="A2469" s="1">
        <v>37571</v>
      </c>
      <c r="B2469" s="3">
        <v>88.260002</v>
      </c>
      <c r="C2469" s="3">
        <v>0</v>
      </c>
      <c r="D2469" s="3">
        <f t="shared" si="212"/>
        <v>87.084399439999999</v>
      </c>
      <c r="E2469" s="3">
        <f t="shared" si="213"/>
        <v>99.929649650000016</v>
      </c>
      <c r="F2469" s="3"/>
      <c r="G2469" t="str">
        <f t="shared" si="214"/>
        <v>HOLD</v>
      </c>
      <c r="H2469" s="5">
        <f t="shared" si="215"/>
        <v>27685.562256500634</v>
      </c>
      <c r="I2469" s="2">
        <f>IF(G2469="SELL",0,IF(G2469="BUY",ROUNDDOWN((H2468-Parameters!$B$3)/B2469,0),IF(I2468=0,0,I2468+ROUNDDOWN((H2468+I2468*C2469)/B2469,0))))</f>
        <v>0</v>
      </c>
      <c r="K2469" s="5">
        <f t="shared" si="216"/>
        <v>36.233003999999895</v>
      </c>
      <c r="L2469" s="10">
        <f t="shared" si="217"/>
        <v>249</v>
      </c>
    </row>
    <row r="2470" spans="1:12" x14ac:dyDescent="0.25">
      <c r="A2470" s="1">
        <v>37572</v>
      </c>
      <c r="B2470" s="3">
        <v>88.959998999999996</v>
      </c>
      <c r="C2470" s="3">
        <v>0</v>
      </c>
      <c r="D2470" s="3">
        <f t="shared" si="212"/>
        <v>87.097999439999981</v>
      </c>
      <c r="E2470" s="3">
        <f t="shared" si="213"/>
        <v>99.823049650000016</v>
      </c>
      <c r="F2470" s="3"/>
      <c r="G2470" t="str">
        <f t="shared" si="214"/>
        <v>HOLD</v>
      </c>
      <c r="H2470" s="5">
        <f t="shared" si="215"/>
        <v>27685.562256500634</v>
      </c>
      <c r="I2470" s="2">
        <f>IF(G2470="SELL",0,IF(G2470="BUY",ROUNDDOWN((H2469-Parameters!$B$3)/B2470,0),IF(I2469=0,0,I2469+ROUNDDOWN((H2469+I2469*C2470)/B2470,0))))</f>
        <v>0</v>
      </c>
      <c r="K2470" s="5">
        <f t="shared" si="216"/>
        <v>36.233003999999895</v>
      </c>
      <c r="L2470" s="10">
        <f t="shared" si="217"/>
        <v>249</v>
      </c>
    </row>
    <row r="2471" spans="1:12" x14ac:dyDescent="0.25">
      <c r="A2471" s="1">
        <v>37573</v>
      </c>
      <c r="B2471" s="3">
        <v>89.050003000000004</v>
      </c>
      <c r="C2471" s="3">
        <v>0</v>
      </c>
      <c r="D2471" s="3">
        <f t="shared" si="212"/>
        <v>87.088199479999986</v>
      </c>
      <c r="E2471" s="3">
        <f t="shared" si="213"/>
        <v>99.708949650000008</v>
      </c>
      <c r="F2471" s="3"/>
      <c r="G2471" t="str">
        <f t="shared" si="214"/>
        <v>HOLD</v>
      </c>
      <c r="H2471" s="5">
        <f t="shared" si="215"/>
        <v>27685.562256500634</v>
      </c>
      <c r="I2471" s="2">
        <f>IF(G2471="SELL",0,IF(G2471="BUY",ROUNDDOWN((H2470-Parameters!$B$3)/B2471,0),IF(I2470=0,0,I2470+ROUNDDOWN((H2470+I2470*C2471)/B2471,0))))</f>
        <v>0</v>
      </c>
      <c r="K2471" s="5">
        <f t="shared" si="216"/>
        <v>36.233003999999895</v>
      </c>
      <c r="L2471" s="10">
        <f t="shared" si="217"/>
        <v>249</v>
      </c>
    </row>
    <row r="2472" spans="1:12" x14ac:dyDescent="0.25">
      <c r="A2472" s="1">
        <v>37574</v>
      </c>
      <c r="B2472" s="3">
        <v>90.730002999999996</v>
      </c>
      <c r="C2472" s="3">
        <v>0</v>
      </c>
      <c r="D2472" s="3">
        <f t="shared" si="212"/>
        <v>87.127199559999994</v>
      </c>
      <c r="E2472" s="3">
        <f t="shared" si="213"/>
        <v>99.596699665000031</v>
      </c>
      <c r="F2472" s="3"/>
      <c r="G2472" t="str">
        <f t="shared" si="214"/>
        <v>HOLD</v>
      </c>
      <c r="H2472" s="5">
        <f t="shared" si="215"/>
        <v>27685.562256500634</v>
      </c>
      <c r="I2472" s="2">
        <f>IF(G2472="SELL",0,IF(G2472="BUY",ROUNDDOWN((H2471-Parameters!$B$3)/B2472,0),IF(I2471=0,0,I2471+ROUNDDOWN((H2471+I2471*C2472)/B2472,0))))</f>
        <v>0</v>
      </c>
      <c r="K2472" s="5">
        <f t="shared" si="216"/>
        <v>36.233003999999895</v>
      </c>
      <c r="L2472" s="10">
        <f t="shared" si="217"/>
        <v>249</v>
      </c>
    </row>
    <row r="2473" spans="1:12" x14ac:dyDescent="0.25">
      <c r="A2473" s="1">
        <v>37575</v>
      </c>
      <c r="B2473" s="3">
        <v>91.400002000000001</v>
      </c>
      <c r="C2473" s="3">
        <v>0</v>
      </c>
      <c r="D2473" s="3">
        <f t="shared" si="212"/>
        <v>87.155199600000003</v>
      </c>
      <c r="E2473" s="3">
        <f t="shared" si="213"/>
        <v>99.490449665000014</v>
      </c>
      <c r="F2473" s="3"/>
      <c r="G2473" t="str">
        <f t="shared" si="214"/>
        <v>HOLD</v>
      </c>
      <c r="H2473" s="5">
        <f t="shared" si="215"/>
        <v>27685.562256500634</v>
      </c>
      <c r="I2473" s="2">
        <f>IF(G2473="SELL",0,IF(G2473="BUY",ROUNDDOWN((H2472-Parameters!$B$3)/B2473,0),IF(I2472=0,0,I2472+ROUNDDOWN((H2472+I2472*C2473)/B2473,0))))</f>
        <v>0</v>
      </c>
      <c r="K2473" s="5">
        <f t="shared" si="216"/>
        <v>36.233003999999895</v>
      </c>
      <c r="L2473" s="10">
        <f t="shared" si="217"/>
        <v>249</v>
      </c>
    </row>
    <row r="2474" spans="1:12" x14ac:dyDescent="0.25">
      <c r="A2474" s="1">
        <v>37578</v>
      </c>
      <c r="B2474" s="3">
        <v>90.480002999999996</v>
      </c>
      <c r="C2474" s="3">
        <v>0</v>
      </c>
      <c r="D2474" s="3">
        <f t="shared" si="212"/>
        <v>87.151599579999981</v>
      </c>
      <c r="E2474" s="3">
        <f t="shared" si="213"/>
        <v>99.393599690000016</v>
      </c>
      <c r="F2474" s="3"/>
      <c r="G2474" t="str">
        <f t="shared" si="214"/>
        <v>HOLD</v>
      </c>
      <c r="H2474" s="5">
        <f t="shared" si="215"/>
        <v>27685.562256500634</v>
      </c>
      <c r="I2474" s="2">
        <f>IF(G2474="SELL",0,IF(G2474="BUY",ROUNDDOWN((H2473-Parameters!$B$3)/B2474,0),IF(I2473=0,0,I2473+ROUNDDOWN((H2473+I2473*C2474)/B2474,0))))</f>
        <v>0</v>
      </c>
      <c r="K2474" s="5">
        <f t="shared" si="216"/>
        <v>36.233003999999895</v>
      </c>
      <c r="L2474" s="10">
        <f t="shared" si="217"/>
        <v>249</v>
      </c>
    </row>
    <row r="2475" spans="1:12" x14ac:dyDescent="0.25">
      <c r="A2475" s="1">
        <v>37579</v>
      </c>
      <c r="B2475" s="3">
        <v>90.360000999999997</v>
      </c>
      <c r="C2475" s="3">
        <v>0</v>
      </c>
      <c r="D2475" s="3">
        <f t="shared" si="212"/>
        <v>87.124799659999994</v>
      </c>
      <c r="E2475" s="3">
        <f t="shared" si="213"/>
        <v>99.299549705000004</v>
      </c>
      <c r="F2475" s="3"/>
      <c r="G2475" t="str">
        <f t="shared" si="214"/>
        <v>HOLD</v>
      </c>
      <c r="H2475" s="5">
        <f t="shared" si="215"/>
        <v>27685.562256500634</v>
      </c>
      <c r="I2475" s="2">
        <f>IF(G2475="SELL",0,IF(G2475="BUY",ROUNDDOWN((H2474-Parameters!$B$3)/B2475,0),IF(I2474=0,0,I2474+ROUNDDOWN((H2474+I2474*C2475)/B2475,0))))</f>
        <v>0</v>
      </c>
      <c r="K2475" s="5">
        <f t="shared" si="216"/>
        <v>36.233003999999895</v>
      </c>
      <c r="L2475" s="10">
        <f t="shared" si="217"/>
        <v>249</v>
      </c>
    </row>
    <row r="2476" spans="1:12" x14ac:dyDescent="0.25">
      <c r="A2476" s="1">
        <v>37580</v>
      </c>
      <c r="B2476" s="3">
        <v>92.370002999999997</v>
      </c>
      <c r="C2476" s="3">
        <v>0</v>
      </c>
      <c r="D2476" s="3">
        <f t="shared" si="212"/>
        <v>87.149599779999988</v>
      </c>
      <c r="E2476" s="3">
        <f t="shared" si="213"/>
        <v>99.217899735000003</v>
      </c>
      <c r="F2476" s="3"/>
      <c r="G2476" t="str">
        <f t="shared" si="214"/>
        <v>HOLD</v>
      </c>
      <c r="H2476" s="5">
        <f t="shared" si="215"/>
        <v>27685.562256500634</v>
      </c>
      <c r="I2476" s="2">
        <f>IF(G2476="SELL",0,IF(G2476="BUY",ROUNDDOWN((H2475-Parameters!$B$3)/B2476,0),IF(I2475=0,0,I2475+ROUNDDOWN((H2475+I2475*C2476)/B2476,0))))</f>
        <v>0</v>
      </c>
      <c r="K2476" s="5">
        <f t="shared" si="216"/>
        <v>36.233003999999895</v>
      </c>
      <c r="L2476" s="10">
        <f t="shared" si="217"/>
        <v>249</v>
      </c>
    </row>
    <row r="2477" spans="1:12" x14ac:dyDescent="0.25">
      <c r="A2477" s="1">
        <v>37581</v>
      </c>
      <c r="B2477" s="3">
        <v>94.089995999999999</v>
      </c>
      <c r="C2477" s="3">
        <v>0</v>
      </c>
      <c r="D2477" s="3">
        <f t="shared" si="212"/>
        <v>87.242399759999984</v>
      </c>
      <c r="E2477" s="3">
        <f t="shared" si="213"/>
        <v>99.148249730000003</v>
      </c>
      <c r="F2477" s="3"/>
      <c r="G2477" t="str">
        <f t="shared" si="214"/>
        <v>HOLD</v>
      </c>
      <c r="H2477" s="5">
        <f t="shared" si="215"/>
        <v>27685.562256500634</v>
      </c>
      <c r="I2477" s="2">
        <f>IF(G2477="SELL",0,IF(G2477="BUY",ROUNDDOWN((H2476-Parameters!$B$3)/B2477,0),IF(I2476=0,0,I2476+ROUNDDOWN((H2476+I2476*C2477)/B2477,0))))</f>
        <v>0</v>
      </c>
      <c r="K2477" s="5">
        <f t="shared" si="216"/>
        <v>36.233003999999895</v>
      </c>
      <c r="L2477" s="10">
        <f t="shared" si="217"/>
        <v>249</v>
      </c>
    </row>
    <row r="2478" spans="1:12" x14ac:dyDescent="0.25">
      <c r="A2478" s="1">
        <v>37582</v>
      </c>
      <c r="B2478" s="3">
        <v>93.419998000000007</v>
      </c>
      <c r="C2478" s="3">
        <v>0</v>
      </c>
      <c r="D2478" s="3">
        <f t="shared" si="212"/>
        <v>87.317399760000001</v>
      </c>
      <c r="E2478" s="3">
        <f t="shared" si="213"/>
        <v>99.064899740000001</v>
      </c>
      <c r="F2478" s="3"/>
      <c r="G2478" t="str">
        <f t="shared" si="214"/>
        <v>HOLD</v>
      </c>
      <c r="H2478" s="5">
        <f t="shared" si="215"/>
        <v>27685.562256500634</v>
      </c>
      <c r="I2478" s="2">
        <f>IF(G2478="SELL",0,IF(G2478="BUY",ROUNDDOWN((H2477-Parameters!$B$3)/B2478,0),IF(I2477=0,0,I2477+ROUNDDOWN((H2477+I2477*C2478)/B2478,0))))</f>
        <v>0</v>
      </c>
      <c r="K2478" s="5">
        <f t="shared" si="216"/>
        <v>36.233003999999895</v>
      </c>
      <c r="L2478" s="10">
        <f t="shared" si="217"/>
        <v>249</v>
      </c>
    </row>
    <row r="2479" spans="1:12" x14ac:dyDescent="0.25">
      <c r="A2479" s="1">
        <v>37585</v>
      </c>
      <c r="B2479" s="3">
        <v>93.480002999999996</v>
      </c>
      <c r="C2479" s="3">
        <v>0</v>
      </c>
      <c r="D2479" s="3">
        <f t="shared" si="212"/>
        <v>87.389199840000003</v>
      </c>
      <c r="E2479" s="3">
        <f t="shared" si="213"/>
        <v>98.975099744999994</v>
      </c>
      <c r="F2479" s="3"/>
      <c r="G2479" t="str">
        <f t="shared" si="214"/>
        <v>HOLD</v>
      </c>
      <c r="H2479" s="5">
        <f t="shared" si="215"/>
        <v>27685.562256500634</v>
      </c>
      <c r="I2479" s="2">
        <f>IF(G2479="SELL",0,IF(G2479="BUY",ROUNDDOWN((H2478-Parameters!$B$3)/B2479,0),IF(I2478=0,0,I2478+ROUNDDOWN((H2478+I2478*C2479)/B2479,0))))</f>
        <v>0</v>
      </c>
      <c r="K2479" s="5">
        <f t="shared" si="216"/>
        <v>36.233003999999895</v>
      </c>
      <c r="L2479" s="10">
        <f t="shared" si="217"/>
        <v>249</v>
      </c>
    </row>
    <row r="2480" spans="1:12" x14ac:dyDescent="0.25">
      <c r="A2480" s="1">
        <v>37586</v>
      </c>
      <c r="B2480" s="3">
        <v>91.699996999999996</v>
      </c>
      <c r="C2480" s="3">
        <v>0</v>
      </c>
      <c r="D2480" s="3">
        <f t="shared" si="212"/>
        <v>87.466599740000007</v>
      </c>
      <c r="E2480" s="3">
        <f t="shared" si="213"/>
        <v>98.878149749999992</v>
      </c>
      <c r="F2480" s="3"/>
      <c r="G2480" t="str">
        <f t="shared" si="214"/>
        <v>HOLD</v>
      </c>
      <c r="H2480" s="5">
        <f t="shared" si="215"/>
        <v>27685.562256500634</v>
      </c>
      <c r="I2480" s="2">
        <f>IF(G2480="SELL",0,IF(G2480="BUY",ROUNDDOWN((H2479-Parameters!$B$3)/B2480,0),IF(I2479=0,0,I2479+ROUNDDOWN((H2479+I2479*C2480)/B2480,0))))</f>
        <v>0</v>
      </c>
      <c r="K2480" s="5">
        <f t="shared" si="216"/>
        <v>36.233003999999895</v>
      </c>
      <c r="L2480" s="10">
        <f t="shared" si="217"/>
        <v>249</v>
      </c>
    </row>
    <row r="2481" spans="1:12" x14ac:dyDescent="0.25">
      <c r="A2481" s="1">
        <v>37587</v>
      </c>
      <c r="B2481" s="3">
        <v>94.279999000000004</v>
      </c>
      <c r="C2481" s="3">
        <v>0</v>
      </c>
      <c r="D2481" s="3">
        <f t="shared" si="212"/>
        <v>87.613199780000002</v>
      </c>
      <c r="E2481" s="3">
        <f t="shared" si="213"/>
        <v>98.788199759999983</v>
      </c>
      <c r="F2481" s="3"/>
      <c r="G2481" t="str">
        <f t="shared" si="214"/>
        <v>HOLD</v>
      </c>
      <c r="H2481" s="5">
        <f t="shared" si="215"/>
        <v>27685.562256500634</v>
      </c>
      <c r="I2481" s="2">
        <f>IF(G2481="SELL",0,IF(G2481="BUY",ROUNDDOWN((H2480-Parameters!$B$3)/B2481,0),IF(I2480=0,0,I2480+ROUNDDOWN((H2480+I2480*C2481)/B2481,0))))</f>
        <v>0</v>
      </c>
      <c r="K2481" s="5">
        <f t="shared" si="216"/>
        <v>36.233003999999895</v>
      </c>
      <c r="L2481" s="10">
        <f t="shared" si="217"/>
        <v>249</v>
      </c>
    </row>
    <row r="2482" spans="1:12" x14ac:dyDescent="0.25">
      <c r="A2482" s="1">
        <v>37589</v>
      </c>
      <c r="B2482" s="3">
        <v>93.980002999999996</v>
      </c>
      <c r="C2482" s="3">
        <v>0</v>
      </c>
      <c r="D2482" s="3">
        <f t="shared" si="212"/>
        <v>87.798799899999992</v>
      </c>
      <c r="E2482" s="3">
        <f t="shared" si="213"/>
        <v>98.697799784999987</v>
      </c>
      <c r="F2482" s="3"/>
      <c r="G2482" t="str">
        <f t="shared" si="214"/>
        <v>HOLD</v>
      </c>
      <c r="H2482" s="5">
        <f t="shared" si="215"/>
        <v>27685.562256500634</v>
      </c>
      <c r="I2482" s="2">
        <f>IF(G2482="SELL",0,IF(G2482="BUY",ROUNDDOWN((H2481-Parameters!$B$3)/B2482,0),IF(I2481=0,0,I2481+ROUNDDOWN((H2481+I2481*C2482)/B2482,0))))</f>
        <v>0</v>
      </c>
      <c r="K2482" s="5">
        <f t="shared" si="216"/>
        <v>36.233003999999895</v>
      </c>
      <c r="L2482" s="10">
        <f t="shared" si="217"/>
        <v>249</v>
      </c>
    </row>
    <row r="2483" spans="1:12" x14ac:dyDescent="0.25">
      <c r="A2483" s="1">
        <v>37592</v>
      </c>
      <c r="B2483" s="3">
        <v>94.129997000000003</v>
      </c>
      <c r="C2483" s="3">
        <v>0</v>
      </c>
      <c r="D2483" s="3">
        <f t="shared" si="212"/>
        <v>87.994399880000003</v>
      </c>
      <c r="E2483" s="3">
        <f t="shared" si="213"/>
        <v>98.613999774999996</v>
      </c>
      <c r="F2483" s="3"/>
      <c r="G2483" t="str">
        <f t="shared" si="214"/>
        <v>HOLD</v>
      </c>
      <c r="H2483" s="5">
        <f t="shared" si="215"/>
        <v>27685.562256500634</v>
      </c>
      <c r="I2483" s="2">
        <f>IF(G2483="SELL",0,IF(G2483="BUY",ROUNDDOWN((H2482-Parameters!$B$3)/B2483,0),IF(I2482=0,0,I2482+ROUNDDOWN((H2482+I2482*C2483)/B2483,0))))</f>
        <v>0</v>
      </c>
      <c r="K2483" s="5">
        <f t="shared" si="216"/>
        <v>36.233003999999895</v>
      </c>
      <c r="L2483" s="10">
        <f t="shared" si="217"/>
        <v>249</v>
      </c>
    </row>
    <row r="2484" spans="1:12" x14ac:dyDescent="0.25">
      <c r="A2484" s="1">
        <v>37593</v>
      </c>
      <c r="B2484" s="3">
        <v>92.870002999999997</v>
      </c>
      <c r="C2484" s="3">
        <v>0</v>
      </c>
      <c r="D2484" s="3">
        <f t="shared" si="212"/>
        <v>88.178599859999991</v>
      </c>
      <c r="E2484" s="3">
        <f t="shared" si="213"/>
        <v>98.534549779999978</v>
      </c>
      <c r="F2484" s="3"/>
      <c r="G2484" t="str">
        <f t="shared" si="214"/>
        <v>HOLD</v>
      </c>
      <c r="H2484" s="5">
        <f t="shared" si="215"/>
        <v>27685.562256500634</v>
      </c>
      <c r="I2484" s="2">
        <f>IF(G2484="SELL",0,IF(G2484="BUY",ROUNDDOWN((H2483-Parameters!$B$3)/B2484,0),IF(I2483=0,0,I2483+ROUNDDOWN((H2483+I2483*C2484)/B2484,0))))</f>
        <v>0</v>
      </c>
      <c r="K2484" s="5">
        <f t="shared" si="216"/>
        <v>36.233003999999895</v>
      </c>
      <c r="L2484" s="10">
        <f t="shared" si="217"/>
        <v>249</v>
      </c>
    </row>
    <row r="2485" spans="1:12" x14ac:dyDescent="0.25">
      <c r="A2485" s="1">
        <v>37594</v>
      </c>
      <c r="B2485" s="3">
        <v>92.449996999999996</v>
      </c>
      <c r="C2485" s="3">
        <v>0</v>
      </c>
      <c r="D2485" s="3">
        <f t="shared" ref="D2485:D2548" si="218">AVERAGE(B2436:B2485)</f>
        <v>88.38139984</v>
      </c>
      <c r="E2485" s="3">
        <f t="shared" si="213"/>
        <v>98.443849784999969</v>
      </c>
      <c r="F2485" s="3"/>
      <c r="G2485" t="str">
        <f t="shared" si="214"/>
        <v>HOLD</v>
      </c>
      <c r="H2485" s="5">
        <f t="shared" si="215"/>
        <v>27685.562256500634</v>
      </c>
      <c r="I2485" s="2">
        <f>IF(G2485="SELL",0,IF(G2485="BUY",ROUNDDOWN((H2484-Parameters!$B$3)/B2485,0),IF(I2484=0,0,I2484+ROUNDDOWN((H2484+I2484*C2485)/B2485,0))))</f>
        <v>0</v>
      </c>
      <c r="K2485" s="5">
        <f t="shared" si="216"/>
        <v>36.233003999999895</v>
      </c>
      <c r="L2485" s="10">
        <f t="shared" si="217"/>
        <v>249</v>
      </c>
    </row>
    <row r="2486" spans="1:12" x14ac:dyDescent="0.25">
      <c r="A2486" s="1">
        <v>37595</v>
      </c>
      <c r="B2486" s="3">
        <v>91.43</v>
      </c>
      <c r="C2486" s="3">
        <v>0</v>
      </c>
      <c r="D2486" s="3">
        <f t="shared" si="218"/>
        <v>88.522999879999986</v>
      </c>
      <c r="E2486" s="3">
        <f t="shared" si="213"/>
        <v>98.359499769999985</v>
      </c>
      <c r="F2486" s="3"/>
      <c r="G2486" t="str">
        <f t="shared" si="214"/>
        <v>HOLD</v>
      </c>
      <c r="H2486" s="5">
        <f t="shared" si="215"/>
        <v>27685.562256500634</v>
      </c>
      <c r="I2486" s="2">
        <f>IF(G2486="SELL",0,IF(G2486="BUY",ROUNDDOWN((H2485-Parameters!$B$3)/B2486,0),IF(I2485=0,0,I2485+ROUNDDOWN((H2485+I2485*C2486)/B2486,0))))</f>
        <v>0</v>
      </c>
      <c r="K2486" s="5">
        <f t="shared" si="216"/>
        <v>36.233003999999895</v>
      </c>
      <c r="L2486" s="10">
        <f t="shared" si="217"/>
        <v>249</v>
      </c>
    </row>
    <row r="2487" spans="1:12" x14ac:dyDescent="0.25">
      <c r="A2487" s="1">
        <v>37596</v>
      </c>
      <c r="B2487" s="3">
        <v>92.029999000000004</v>
      </c>
      <c r="C2487" s="3">
        <v>0</v>
      </c>
      <c r="D2487" s="3">
        <f t="shared" si="218"/>
        <v>88.648999800000013</v>
      </c>
      <c r="E2487" s="3">
        <f t="shared" si="213"/>
        <v>98.271449769999961</v>
      </c>
      <c r="F2487" s="3"/>
      <c r="G2487" t="str">
        <f t="shared" si="214"/>
        <v>HOLD</v>
      </c>
      <c r="H2487" s="5">
        <f t="shared" si="215"/>
        <v>27685.562256500634</v>
      </c>
      <c r="I2487" s="2">
        <f>IF(G2487="SELL",0,IF(G2487="BUY",ROUNDDOWN((H2486-Parameters!$B$3)/B2487,0),IF(I2486=0,0,I2486+ROUNDDOWN((H2486+I2486*C2487)/B2487,0))))</f>
        <v>0</v>
      </c>
      <c r="K2487" s="5">
        <f t="shared" si="216"/>
        <v>36.233003999999895</v>
      </c>
      <c r="L2487" s="10">
        <f t="shared" si="217"/>
        <v>249</v>
      </c>
    </row>
    <row r="2488" spans="1:12" x14ac:dyDescent="0.25">
      <c r="A2488" s="1">
        <v>37599</v>
      </c>
      <c r="B2488" s="3">
        <v>89.5</v>
      </c>
      <c r="C2488" s="3">
        <v>0</v>
      </c>
      <c r="D2488" s="3">
        <f t="shared" si="218"/>
        <v>88.783999800000018</v>
      </c>
      <c r="E2488" s="3">
        <f t="shared" si="213"/>
        <v>98.161699784999982</v>
      </c>
      <c r="F2488" s="3"/>
      <c r="G2488" t="str">
        <f t="shared" si="214"/>
        <v>HOLD</v>
      </c>
      <c r="H2488" s="5">
        <f t="shared" si="215"/>
        <v>27685.562256500634</v>
      </c>
      <c r="I2488" s="2">
        <f>IF(G2488="SELL",0,IF(G2488="BUY",ROUNDDOWN((H2487-Parameters!$B$3)/B2488,0),IF(I2487=0,0,I2487+ROUNDDOWN((H2487+I2487*C2488)/B2488,0))))</f>
        <v>0</v>
      </c>
      <c r="K2488" s="5">
        <f t="shared" si="216"/>
        <v>36.233003999999895</v>
      </c>
      <c r="L2488" s="10">
        <f t="shared" si="217"/>
        <v>249</v>
      </c>
    </row>
    <row r="2489" spans="1:12" x14ac:dyDescent="0.25">
      <c r="A2489" s="1">
        <v>37600</v>
      </c>
      <c r="B2489" s="3">
        <v>90.699996999999996</v>
      </c>
      <c r="C2489" s="3">
        <v>0</v>
      </c>
      <c r="D2489" s="3">
        <f t="shared" si="218"/>
        <v>88.962199720000001</v>
      </c>
      <c r="E2489" s="3">
        <f t="shared" si="213"/>
        <v>98.059099764999971</v>
      </c>
      <c r="F2489" s="3"/>
      <c r="G2489" t="str">
        <f t="shared" si="214"/>
        <v>HOLD</v>
      </c>
      <c r="H2489" s="5">
        <f t="shared" si="215"/>
        <v>27685.562256500634</v>
      </c>
      <c r="I2489" s="2">
        <f>IF(G2489="SELL",0,IF(G2489="BUY",ROUNDDOWN((H2488-Parameters!$B$3)/B2489,0),IF(I2488=0,0,I2488+ROUNDDOWN((H2488+I2488*C2489)/B2489,0))))</f>
        <v>0</v>
      </c>
      <c r="K2489" s="5">
        <f t="shared" si="216"/>
        <v>36.233003999999895</v>
      </c>
      <c r="L2489" s="10">
        <f t="shared" si="217"/>
        <v>249</v>
      </c>
    </row>
    <row r="2490" spans="1:12" x14ac:dyDescent="0.25">
      <c r="A2490" s="1">
        <v>37601</v>
      </c>
      <c r="B2490" s="3">
        <v>90.779999000000004</v>
      </c>
      <c r="C2490" s="3">
        <v>0</v>
      </c>
      <c r="D2490" s="3">
        <f t="shared" si="218"/>
        <v>89.063399680000018</v>
      </c>
      <c r="E2490" s="3">
        <f t="shared" si="213"/>
        <v>97.954749749999962</v>
      </c>
      <c r="F2490" s="3"/>
      <c r="G2490" t="str">
        <f t="shared" si="214"/>
        <v>HOLD</v>
      </c>
      <c r="H2490" s="5">
        <f t="shared" si="215"/>
        <v>27685.562256500634</v>
      </c>
      <c r="I2490" s="2">
        <f>IF(G2490="SELL",0,IF(G2490="BUY",ROUNDDOWN((H2489-Parameters!$B$3)/B2490,0),IF(I2489=0,0,I2489+ROUNDDOWN((H2489+I2489*C2490)/B2490,0))))</f>
        <v>0</v>
      </c>
      <c r="K2490" s="5">
        <f t="shared" si="216"/>
        <v>36.233003999999895</v>
      </c>
      <c r="L2490" s="10">
        <f t="shared" si="217"/>
        <v>249</v>
      </c>
    </row>
    <row r="2491" spans="1:12" x14ac:dyDescent="0.25">
      <c r="A2491" s="1">
        <v>37602</v>
      </c>
      <c r="B2491" s="3">
        <v>90.769997000000004</v>
      </c>
      <c r="C2491" s="3">
        <v>0</v>
      </c>
      <c r="D2491" s="3">
        <f t="shared" si="218"/>
        <v>89.215799580000024</v>
      </c>
      <c r="E2491" s="3">
        <f t="shared" si="213"/>
        <v>97.852849724999942</v>
      </c>
      <c r="F2491" s="3"/>
      <c r="G2491" t="str">
        <f t="shared" si="214"/>
        <v>HOLD</v>
      </c>
      <c r="H2491" s="5">
        <f t="shared" si="215"/>
        <v>27685.562256500634</v>
      </c>
      <c r="I2491" s="2">
        <f>IF(G2491="SELL",0,IF(G2491="BUY",ROUNDDOWN((H2490-Parameters!$B$3)/B2491,0),IF(I2490=0,0,I2490+ROUNDDOWN((H2490+I2490*C2491)/B2491,0))))</f>
        <v>0</v>
      </c>
      <c r="K2491" s="5">
        <f t="shared" si="216"/>
        <v>36.233003999999895</v>
      </c>
      <c r="L2491" s="10">
        <f t="shared" si="217"/>
        <v>249</v>
      </c>
    </row>
    <row r="2492" spans="1:12" x14ac:dyDescent="0.25">
      <c r="A2492" s="1">
        <v>37603</v>
      </c>
      <c r="B2492" s="3">
        <v>89.339995999999999</v>
      </c>
      <c r="C2492" s="3">
        <v>0</v>
      </c>
      <c r="D2492" s="3">
        <f t="shared" si="218"/>
        <v>89.356399539999998</v>
      </c>
      <c r="E2492" s="3">
        <f t="shared" si="213"/>
        <v>97.730849714999948</v>
      </c>
      <c r="F2492" s="3"/>
      <c r="G2492" t="str">
        <f t="shared" si="214"/>
        <v>HOLD</v>
      </c>
      <c r="H2492" s="5">
        <f t="shared" si="215"/>
        <v>27685.562256500634</v>
      </c>
      <c r="I2492" s="2">
        <f>IF(G2492="SELL",0,IF(G2492="BUY",ROUNDDOWN((H2491-Parameters!$B$3)/B2492,0),IF(I2491=0,0,I2491+ROUNDDOWN((H2491+I2491*C2492)/B2492,0))))</f>
        <v>0</v>
      </c>
      <c r="K2492" s="5">
        <f t="shared" si="216"/>
        <v>36.233003999999895</v>
      </c>
      <c r="L2492" s="10">
        <f t="shared" si="217"/>
        <v>249</v>
      </c>
    </row>
    <row r="2493" spans="1:12" x14ac:dyDescent="0.25">
      <c r="A2493" s="1">
        <v>37606</v>
      </c>
      <c r="B2493" s="3">
        <v>91.650002000000001</v>
      </c>
      <c r="C2493" s="3">
        <v>0</v>
      </c>
      <c r="D2493" s="3">
        <f t="shared" si="218"/>
        <v>89.573399520000024</v>
      </c>
      <c r="E2493" s="3">
        <f t="shared" si="213"/>
        <v>97.610349724999921</v>
      </c>
      <c r="F2493" s="3"/>
      <c r="G2493" t="str">
        <f t="shared" si="214"/>
        <v>HOLD</v>
      </c>
      <c r="H2493" s="5">
        <f t="shared" si="215"/>
        <v>27685.562256500634</v>
      </c>
      <c r="I2493" s="2">
        <f>IF(G2493="SELL",0,IF(G2493="BUY",ROUNDDOWN((H2492-Parameters!$B$3)/B2493,0),IF(I2492=0,0,I2492+ROUNDDOWN((H2492+I2492*C2493)/B2493,0))))</f>
        <v>0</v>
      </c>
      <c r="K2493" s="5">
        <f t="shared" si="216"/>
        <v>36.233003999999895</v>
      </c>
      <c r="L2493" s="10">
        <f t="shared" si="217"/>
        <v>249</v>
      </c>
    </row>
    <row r="2494" spans="1:12" x14ac:dyDescent="0.25">
      <c r="A2494" s="1">
        <v>37607</v>
      </c>
      <c r="B2494" s="3">
        <v>90.849997999999999</v>
      </c>
      <c r="C2494" s="3">
        <v>0</v>
      </c>
      <c r="D2494" s="3">
        <f t="shared" si="218"/>
        <v>89.807799540000019</v>
      </c>
      <c r="E2494" s="3">
        <f t="shared" si="213"/>
        <v>97.487699729999932</v>
      </c>
      <c r="F2494" s="3"/>
      <c r="G2494" t="str">
        <f t="shared" si="214"/>
        <v>HOLD</v>
      </c>
      <c r="H2494" s="5">
        <f t="shared" si="215"/>
        <v>27685.562256500634</v>
      </c>
      <c r="I2494" s="2">
        <f>IF(G2494="SELL",0,IF(G2494="BUY",ROUNDDOWN((H2493-Parameters!$B$3)/B2494,0),IF(I2493=0,0,I2493+ROUNDDOWN((H2493+I2493*C2494)/B2494,0))))</f>
        <v>0</v>
      </c>
      <c r="K2494" s="5">
        <f t="shared" si="216"/>
        <v>36.233003999999895</v>
      </c>
      <c r="L2494" s="10">
        <f t="shared" si="217"/>
        <v>249</v>
      </c>
    </row>
    <row r="2495" spans="1:12" x14ac:dyDescent="0.25">
      <c r="A2495" s="1">
        <v>37608</v>
      </c>
      <c r="B2495" s="3">
        <v>89.800003000000004</v>
      </c>
      <c r="C2495" s="3">
        <v>0</v>
      </c>
      <c r="D2495" s="3">
        <f t="shared" si="218"/>
        <v>89.996399540000027</v>
      </c>
      <c r="E2495" s="3">
        <f t="shared" si="213"/>
        <v>97.352949744999933</v>
      </c>
      <c r="F2495" s="3"/>
      <c r="G2495" t="str">
        <f t="shared" si="214"/>
        <v>HOLD</v>
      </c>
      <c r="H2495" s="5">
        <f t="shared" si="215"/>
        <v>27685.562256500634</v>
      </c>
      <c r="I2495" s="2">
        <f>IF(G2495="SELL",0,IF(G2495="BUY",ROUNDDOWN((H2494-Parameters!$B$3)/B2495,0),IF(I2494=0,0,I2494+ROUNDDOWN((H2494+I2494*C2495)/B2495,0))))</f>
        <v>0</v>
      </c>
      <c r="K2495" s="5">
        <f t="shared" si="216"/>
        <v>36.233003999999895</v>
      </c>
      <c r="L2495" s="10">
        <f t="shared" si="217"/>
        <v>249</v>
      </c>
    </row>
    <row r="2496" spans="1:12" x14ac:dyDescent="0.25">
      <c r="A2496" s="1">
        <v>37609</v>
      </c>
      <c r="B2496" s="3">
        <v>89.160004000000001</v>
      </c>
      <c r="C2496" s="3">
        <v>0</v>
      </c>
      <c r="D2496" s="3">
        <f t="shared" si="218"/>
        <v>90.217599660000019</v>
      </c>
      <c r="E2496" s="3">
        <f t="shared" si="213"/>
        <v>97.216249764999944</v>
      </c>
      <c r="F2496" s="3"/>
      <c r="G2496" t="str">
        <f t="shared" si="214"/>
        <v>HOLD</v>
      </c>
      <c r="H2496" s="5">
        <f t="shared" si="215"/>
        <v>27685.562256500634</v>
      </c>
      <c r="I2496" s="2">
        <f>IF(G2496="SELL",0,IF(G2496="BUY",ROUNDDOWN((H2495-Parameters!$B$3)/B2496,0),IF(I2495=0,0,I2495+ROUNDDOWN((H2495+I2495*C2496)/B2496,0))))</f>
        <v>0</v>
      </c>
      <c r="K2496" s="5">
        <f t="shared" si="216"/>
        <v>36.233003999999895</v>
      </c>
      <c r="L2496" s="10">
        <f t="shared" si="217"/>
        <v>249</v>
      </c>
    </row>
    <row r="2497" spans="1:12" x14ac:dyDescent="0.25">
      <c r="A2497" s="1">
        <v>37610</v>
      </c>
      <c r="B2497" s="3">
        <v>89.989998</v>
      </c>
      <c r="C2497" s="3">
        <v>0.436</v>
      </c>
      <c r="D2497" s="3">
        <f t="shared" si="218"/>
        <v>90.404799680000011</v>
      </c>
      <c r="E2497" s="3">
        <f t="shared" si="213"/>
        <v>97.081249764999939</v>
      </c>
      <c r="F2497" s="3"/>
      <c r="G2497" t="str">
        <f t="shared" si="214"/>
        <v>HOLD</v>
      </c>
      <c r="H2497" s="5">
        <f t="shared" si="215"/>
        <v>27685.562256500634</v>
      </c>
      <c r="I2497" s="2">
        <f>IF(G2497="SELL",0,IF(G2497="BUY",ROUNDDOWN((H2496-Parameters!$B$3)/B2497,0),IF(I2496=0,0,I2496+ROUNDDOWN((H2496+I2496*C2497)/B2497,0))))</f>
        <v>0</v>
      </c>
      <c r="K2497" s="5">
        <f t="shared" si="216"/>
        <v>54.807005999999902</v>
      </c>
      <c r="L2497" s="10">
        <f t="shared" si="217"/>
        <v>250</v>
      </c>
    </row>
    <row r="2498" spans="1:12" x14ac:dyDescent="0.25">
      <c r="A2498" s="1">
        <v>37613</v>
      </c>
      <c r="B2498" s="3">
        <v>90.019997000000004</v>
      </c>
      <c r="C2498" s="3">
        <v>0</v>
      </c>
      <c r="D2498" s="3">
        <f t="shared" si="218"/>
        <v>90.52199954000001</v>
      </c>
      <c r="E2498" s="3">
        <f t="shared" si="213"/>
        <v>96.945149759999907</v>
      </c>
      <c r="F2498" s="3"/>
      <c r="G2498" t="str">
        <f t="shared" si="214"/>
        <v>HOLD</v>
      </c>
      <c r="H2498" s="5">
        <f t="shared" si="215"/>
        <v>27685.562256500634</v>
      </c>
      <c r="I2498" s="2">
        <f>IF(G2498="SELL",0,IF(G2498="BUY",ROUNDDOWN((H2497-Parameters!$B$3)/B2498,0),IF(I2497=0,0,I2497+ROUNDDOWN((H2497+I2497*C2498)/B2498,0))))</f>
        <v>0</v>
      </c>
      <c r="K2498" s="5">
        <f t="shared" si="216"/>
        <v>54.807005999999902</v>
      </c>
      <c r="L2498" s="10">
        <f t="shared" si="217"/>
        <v>250</v>
      </c>
    </row>
    <row r="2499" spans="1:12" x14ac:dyDescent="0.25">
      <c r="A2499" s="1">
        <v>37614</v>
      </c>
      <c r="B2499" s="3">
        <v>89.349997999999999</v>
      </c>
      <c r="C2499" s="3">
        <v>0</v>
      </c>
      <c r="D2499" s="3">
        <f t="shared" si="218"/>
        <v>90.616399560000005</v>
      </c>
      <c r="E2499" s="3">
        <f t="shared" si="213"/>
        <v>96.806049759999937</v>
      </c>
      <c r="F2499" s="3"/>
      <c r="G2499" t="str">
        <f t="shared" si="214"/>
        <v>HOLD</v>
      </c>
      <c r="H2499" s="5">
        <f t="shared" si="215"/>
        <v>27685.562256500634</v>
      </c>
      <c r="I2499" s="2">
        <f>IF(G2499="SELL",0,IF(G2499="BUY",ROUNDDOWN((H2498-Parameters!$B$3)/B2499,0),IF(I2498=0,0,I2498+ROUNDDOWN((H2498+I2498*C2499)/B2499,0))))</f>
        <v>0</v>
      </c>
      <c r="K2499" s="5">
        <f t="shared" si="216"/>
        <v>54.807005999999902</v>
      </c>
      <c r="L2499" s="10">
        <f t="shared" si="217"/>
        <v>250</v>
      </c>
    </row>
    <row r="2500" spans="1:12" x14ac:dyDescent="0.25">
      <c r="A2500" s="1">
        <v>37616</v>
      </c>
      <c r="B2500" s="3">
        <v>89.389999000000003</v>
      </c>
      <c r="C2500" s="3">
        <v>0</v>
      </c>
      <c r="D2500" s="3">
        <f t="shared" si="218"/>
        <v>90.630199600000012</v>
      </c>
      <c r="E2500" s="3">
        <f t="shared" si="213"/>
        <v>96.672799749999925</v>
      </c>
      <c r="F2500" s="3"/>
      <c r="G2500" t="str">
        <f t="shared" si="214"/>
        <v>HOLD</v>
      </c>
      <c r="H2500" s="5">
        <f t="shared" si="215"/>
        <v>27685.562256500634</v>
      </c>
      <c r="I2500" s="2">
        <f>IF(G2500="SELL",0,IF(G2500="BUY",ROUNDDOWN((H2499-Parameters!$B$3)/B2500,0),IF(I2499=0,0,I2499+ROUNDDOWN((H2499+I2499*C2500)/B2500,0))))</f>
        <v>0</v>
      </c>
      <c r="K2500" s="5">
        <f t="shared" si="216"/>
        <v>54.807005999999902</v>
      </c>
      <c r="L2500" s="10">
        <f t="shared" si="217"/>
        <v>250</v>
      </c>
    </row>
    <row r="2501" spans="1:12" x14ac:dyDescent="0.25">
      <c r="A2501" s="1">
        <v>37617</v>
      </c>
      <c r="B2501" s="3">
        <v>87.379997000000003</v>
      </c>
      <c r="C2501" s="3">
        <v>0</v>
      </c>
      <c r="D2501" s="3">
        <f t="shared" si="218"/>
        <v>90.646799479999984</v>
      </c>
      <c r="E2501" s="3">
        <f t="shared" si="213"/>
        <v>96.530299749999941</v>
      </c>
      <c r="F2501" s="3"/>
      <c r="G2501" t="str">
        <f t="shared" si="214"/>
        <v>HOLD</v>
      </c>
      <c r="H2501" s="5">
        <f t="shared" si="215"/>
        <v>27685.562256500634</v>
      </c>
      <c r="I2501" s="2">
        <f>IF(G2501="SELL",0,IF(G2501="BUY",ROUNDDOWN((H2500-Parameters!$B$3)/B2501,0),IF(I2500=0,0,I2500+ROUNDDOWN((H2500+I2500*C2501)/B2501,0))))</f>
        <v>0</v>
      </c>
      <c r="K2501" s="5">
        <f t="shared" si="216"/>
        <v>54.807005999999902</v>
      </c>
      <c r="L2501" s="10">
        <f t="shared" si="217"/>
        <v>250</v>
      </c>
    </row>
    <row r="2502" spans="1:12" x14ac:dyDescent="0.25">
      <c r="A2502" s="1">
        <v>37620</v>
      </c>
      <c r="B2502" s="3">
        <v>88.110000999999997</v>
      </c>
      <c r="C2502" s="3">
        <v>0</v>
      </c>
      <c r="D2502" s="3">
        <f t="shared" si="218"/>
        <v>90.643599559999984</v>
      </c>
      <c r="E2502" s="3">
        <f t="shared" si="213"/>
        <v>96.387599744999946</v>
      </c>
      <c r="F2502" s="3"/>
      <c r="G2502" t="str">
        <f t="shared" si="214"/>
        <v>HOLD</v>
      </c>
      <c r="H2502" s="5">
        <f t="shared" si="215"/>
        <v>27685.562256500634</v>
      </c>
      <c r="I2502" s="2">
        <f>IF(G2502="SELL",0,IF(G2502="BUY",ROUNDDOWN((H2501-Parameters!$B$3)/B2502,0),IF(I2501=0,0,I2501+ROUNDDOWN((H2501+I2501*C2502)/B2502,0))))</f>
        <v>0</v>
      </c>
      <c r="K2502" s="5">
        <f t="shared" si="216"/>
        <v>54.807005999999902</v>
      </c>
      <c r="L2502" s="10">
        <f t="shared" si="217"/>
        <v>250</v>
      </c>
    </row>
    <row r="2503" spans="1:12" x14ac:dyDescent="0.25">
      <c r="A2503" s="1">
        <v>37621</v>
      </c>
      <c r="B2503" s="3">
        <v>88.230002999999996</v>
      </c>
      <c r="C2503" s="3">
        <v>0</v>
      </c>
      <c r="D2503" s="3">
        <f t="shared" si="218"/>
        <v>90.635399639999974</v>
      </c>
      <c r="E2503" s="3">
        <f t="shared" si="213"/>
        <v>96.245399769999949</v>
      </c>
      <c r="F2503" s="3"/>
      <c r="G2503" t="str">
        <f t="shared" si="214"/>
        <v>HOLD</v>
      </c>
      <c r="H2503" s="5">
        <f t="shared" si="215"/>
        <v>27685.562256500634</v>
      </c>
      <c r="I2503" s="2">
        <f>IF(G2503="SELL",0,IF(G2503="BUY",ROUNDDOWN((H2502-Parameters!$B$3)/B2503,0),IF(I2502=0,0,I2502+ROUNDDOWN((H2502+I2502*C2503)/B2503,0))))</f>
        <v>0</v>
      </c>
      <c r="K2503" s="5">
        <f t="shared" si="216"/>
        <v>54.807005999999902</v>
      </c>
      <c r="L2503" s="10">
        <f t="shared" si="217"/>
        <v>250</v>
      </c>
    </row>
    <row r="2504" spans="1:12" x14ac:dyDescent="0.25">
      <c r="A2504" s="1">
        <v>37623</v>
      </c>
      <c r="B2504" s="3">
        <v>91.07</v>
      </c>
      <c r="C2504" s="3">
        <v>0</v>
      </c>
      <c r="D2504" s="3">
        <f t="shared" si="218"/>
        <v>90.653399679999978</v>
      </c>
      <c r="E2504" s="3">
        <f t="shared" si="213"/>
        <v>96.113499784999973</v>
      </c>
      <c r="F2504" s="3"/>
      <c r="G2504" t="str">
        <f t="shared" si="214"/>
        <v>HOLD</v>
      </c>
      <c r="H2504" s="5">
        <f t="shared" si="215"/>
        <v>27685.562256500634</v>
      </c>
      <c r="I2504" s="2">
        <f>IF(G2504="SELL",0,IF(G2504="BUY",ROUNDDOWN((H2503-Parameters!$B$3)/B2504,0),IF(I2503=0,0,I2503+ROUNDDOWN((H2503+I2503*C2504)/B2504,0))))</f>
        <v>0</v>
      </c>
      <c r="K2504" s="5">
        <f t="shared" si="216"/>
        <v>54.807005999999902</v>
      </c>
      <c r="L2504" s="10">
        <f t="shared" si="217"/>
        <v>250</v>
      </c>
    </row>
    <row r="2505" spans="1:12" x14ac:dyDescent="0.25">
      <c r="A2505" s="1">
        <v>37624</v>
      </c>
      <c r="B2505" s="3">
        <v>91.349997999999999</v>
      </c>
      <c r="C2505" s="3">
        <v>0</v>
      </c>
      <c r="D2505" s="3">
        <f t="shared" si="218"/>
        <v>90.689999699999973</v>
      </c>
      <c r="E2505" s="3">
        <f t="shared" si="213"/>
        <v>95.994049784999973</v>
      </c>
      <c r="F2505" s="3"/>
      <c r="G2505" t="str">
        <f t="shared" si="214"/>
        <v>HOLD</v>
      </c>
      <c r="H2505" s="5">
        <f t="shared" si="215"/>
        <v>27685.562256500634</v>
      </c>
      <c r="I2505" s="2">
        <f>IF(G2505="SELL",0,IF(G2505="BUY",ROUNDDOWN((H2504-Parameters!$B$3)/B2505,0),IF(I2504=0,0,I2504+ROUNDDOWN((H2504+I2504*C2505)/B2505,0))))</f>
        <v>0</v>
      </c>
      <c r="K2505" s="5">
        <f t="shared" si="216"/>
        <v>54.807005999999902</v>
      </c>
      <c r="L2505" s="10">
        <f t="shared" si="217"/>
        <v>250</v>
      </c>
    </row>
    <row r="2506" spans="1:12" x14ac:dyDescent="0.25">
      <c r="A2506" s="1">
        <v>37627</v>
      </c>
      <c r="B2506" s="3">
        <v>92.959998999999996</v>
      </c>
      <c r="C2506" s="3">
        <v>0</v>
      </c>
      <c r="D2506" s="3">
        <f t="shared" si="218"/>
        <v>90.745199739999975</v>
      </c>
      <c r="E2506" s="3">
        <f t="shared" ref="E2506:E2569" si="219">AVERAGE(B2307:B2506)</f>
        <v>95.882399774999953</v>
      </c>
      <c r="F2506" s="3"/>
      <c r="G2506" t="str">
        <f t="shared" si="214"/>
        <v>HOLD</v>
      </c>
      <c r="H2506" s="5">
        <f t="shared" si="215"/>
        <v>27685.562256500634</v>
      </c>
      <c r="I2506" s="2">
        <f>IF(G2506="SELL",0,IF(G2506="BUY",ROUNDDOWN((H2505-Parameters!$B$3)/B2506,0),IF(I2505=0,0,I2505+ROUNDDOWN((H2505+I2505*C2506)/B2506,0))))</f>
        <v>0</v>
      </c>
      <c r="K2506" s="5">
        <f t="shared" si="216"/>
        <v>54.807005999999902</v>
      </c>
      <c r="L2506" s="10">
        <f t="shared" si="217"/>
        <v>250</v>
      </c>
    </row>
    <row r="2507" spans="1:12" x14ac:dyDescent="0.25">
      <c r="A2507" s="1">
        <v>37628</v>
      </c>
      <c r="B2507" s="3">
        <v>92.730002999999996</v>
      </c>
      <c r="C2507" s="3">
        <v>0</v>
      </c>
      <c r="D2507" s="3">
        <f t="shared" si="218"/>
        <v>90.832599779999967</v>
      </c>
      <c r="E2507" s="3">
        <f t="shared" si="219"/>
        <v>95.770849784999953</v>
      </c>
      <c r="F2507" s="3"/>
      <c r="G2507" t="str">
        <f t="shared" si="214"/>
        <v>HOLD</v>
      </c>
      <c r="H2507" s="5">
        <f t="shared" si="215"/>
        <v>27685.562256500634</v>
      </c>
      <c r="I2507" s="2">
        <f>IF(G2507="SELL",0,IF(G2507="BUY",ROUNDDOWN((H2506-Parameters!$B$3)/B2507,0),IF(I2506=0,0,I2506+ROUNDDOWN((H2506+I2506*C2507)/B2507,0))))</f>
        <v>0</v>
      </c>
      <c r="K2507" s="5">
        <f t="shared" si="216"/>
        <v>54.807005999999902</v>
      </c>
      <c r="L2507" s="10">
        <f t="shared" si="217"/>
        <v>250</v>
      </c>
    </row>
    <row r="2508" spans="1:12" x14ac:dyDescent="0.25">
      <c r="A2508" s="1">
        <v>37629</v>
      </c>
      <c r="B2508" s="3">
        <v>91.389999000000003</v>
      </c>
      <c r="C2508" s="3">
        <v>0</v>
      </c>
      <c r="D2508" s="3">
        <f t="shared" si="218"/>
        <v>90.856399819999965</v>
      </c>
      <c r="E2508" s="3">
        <f t="shared" si="219"/>
        <v>95.659749774999952</v>
      </c>
      <c r="F2508" s="3"/>
      <c r="G2508" t="str">
        <f t="shared" ref="G2508:G2571" si="220">IF(OR(AND(D2508&gt;E2508,D2507&gt;E2507),AND(D2508&lt;E2508,D2507&lt;E2507)),"HOLD",IF(AND(D2508&gt;E2508,D2507&lt;E2507),"BUY","SELL"))</f>
        <v>HOLD</v>
      </c>
      <c r="H2508" s="5">
        <f t="shared" ref="H2508:H2571" si="221">IF(G2508="BUY",H2507/(I2508*B2508),IF(G2508="SELL",H2507+I2507*B2508,(H2507+I2507*C2508)-((I2508-I2507)*B2508)))</f>
        <v>27685.562256500634</v>
      </c>
      <c r="I2508" s="2">
        <f>IF(G2508="SELL",0,IF(G2508="BUY",ROUNDDOWN((H2507-Parameters!$B$3)/B2508,0),IF(I2507=0,0,I2507+ROUNDDOWN((H2507+I2507*C2508)/B2508,0))))</f>
        <v>0</v>
      </c>
      <c r="K2508" s="5">
        <f t="shared" ref="K2508:K2571" si="222">K2507+L2507*C2508-((L2508-L2507)*B2508)</f>
        <v>54.807005999999902</v>
      </c>
      <c r="L2508" s="10">
        <f t="shared" ref="L2508:L2571" si="223">L2507+ROUNDDOWN((K2507+C2508*L2507)/B2508,0)</f>
        <v>250</v>
      </c>
    </row>
    <row r="2509" spans="1:12" x14ac:dyDescent="0.25">
      <c r="A2509" s="1">
        <v>37630</v>
      </c>
      <c r="B2509" s="3">
        <v>92.809997999999993</v>
      </c>
      <c r="C2509" s="3">
        <v>0</v>
      </c>
      <c r="D2509" s="3">
        <f t="shared" si="218"/>
        <v>90.920399759999981</v>
      </c>
      <c r="E2509" s="3">
        <f t="shared" si="219"/>
        <v>95.552449779999947</v>
      </c>
      <c r="F2509" s="3"/>
      <c r="G2509" t="str">
        <f t="shared" si="220"/>
        <v>HOLD</v>
      </c>
      <c r="H2509" s="5">
        <f t="shared" si="221"/>
        <v>27685.562256500634</v>
      </c>
      <c r="I2509" s="2">
        <f>IF(G2509="SELL",0,IF(G2509="BUY",ROUNDDOWN((H2508-Parameters!$B$3)/B2509,0),IF(I2508=0,0,I2508+ROUNDDOWN((H2508+I2508*C2509)/B2509,0))))</f>
        <v>0</v>
      </c>
      <c r="K2509" s="5">
        <f t="shared" si="222"/>
        <v>54.807005999999902</v>
      </c>
      <c r="L2509" s="10">
        <f t="shared" si="223"/>
        <v>250</v>
      </c>
    </row>
    <row r="2510" spans="1:12" x14ac:dyDescent="0.25">
      <c r="A2510" s="1">
        <v>37631</v>
      </c>
      <c r="B2510" s="3">
        <v>93.059997999999993</v>
      </c>
      <c r="C2510" s="3">
        <v>0</v>
      </c>
      <c r="D2510" s="3">
        <f t="shared" si="218"/>
        <v>91.01019971999996</v>
      </c>
      <c r="E2510" s="3">
        <f t="shared" si="219"/>
        <v>95.44489976999995</v>
      </c>
      <c r="F2510" s="3"/>
      <c r="G2510" t="str">
        <f t="shared" si="220"/>
        <v>HOLD</v>
      </c>
      <c r="H2510" s="5">
        <f t="shared" si="221"/>
        <v>27685.562256500634</v>
      </c>
      <c r="I2510" s="2">
        <f>IF(G2510="SELL",0,IF(G2510="BUY",ROUNDDOWN((H2509-Parameters!$B$3)/B2510,0),IF(I2509=0,0,I2509+ROUNDDOWN((H2509+I2509*C2510)/B2510,0))))</f>
        <v>0</v>
      </c>
      <c r="K2510" s="5">
        <f t="shared" si="222"/>
        <v>54.807005999999902</v>
      </c>
      <c r="L2510" s="10">
        <f t="shared" si="223"/>
        <v>250</v>
      </c>
    </row>
    <row r="2511" spans="1:12" x14ac:dyDescent="0.25">
      <c r="A2511" s="1">
        <v>37634</v>
      </c>
      <c r="B2511" s="3">
        <v>93.029999000000004</v>
      </c>
      <c r="C2511" s="3">
        <v>0</v>
      </c>
      <c r="D2511" s="3">
        <f t="shared" si="218"/>
        <v>91.082199700000004</v>
      </c>
      <c r="E2511" s="3">
        <f t="shared" si="219"/>
        <v>95.337449779999957</v>
      </c>
      <c r="F2511" s="3"/>
      <c r="G2511" t="str">
        <f t="shared" si="220"/>
        <v>HOLD</v>
      </c>
      <c r="H2511" s="5">
        <f t="shared" si="221"/>
        <v>27685.562256500634</v>
      </c>
      <c r="I2511" s="2">
        <f>IF(G2511="SELL",0,IF(G2511="BUY",ROUNDDOWN((H2510-Parameters!$B$3)/B2511,0),IF(I2510=0,0,I2510+ROUNDDOWN((H2510+I2510*C2511)/B2511,0))))</f>
        <v>0</v>
      </c>
      <c r="K2511" s="5">
        <f t="shared" si="222"/>
        <v>54.807005999999902</v>
      </c>
      <c r="L2511" s="10">
        <f t="shared" si="223"/>
        <v>250</v>
      </c>
    </row>
    <row r="2512" spans="1:12" x14ac:dyDescent="0.25">
      <c r="A2512" s="1">
        <v>37635</v>
      </c>
      <c r="B2512" s="3">
        <v>93.330001999999993</v>
      </c>
      <c r="C2512" s="3">
        <v>0</v>
      </c>
      <c r="D2512" s="3">
        <f t="shared" si="218"/>
        <v>91.178399799999994</v>
      </c>
      <c r="E2512" s="3">
        <f t="shared" si="219"/>
        <v>95.23124978999995</v>
      </c>
      <c r="F2512" s="3"/>
      <c r="G2512" t="str">
        <f t="shared" si="220"/>
        <v>HOLD</v>
      </c>
      <c r="H2512" s="5">
        <f t="shared" si="221"/>
        <v>27685.562256500634</v>
      </c>
      <c r="I2512" s="2">
        <f>IF(G2512="SELL",0,IF(G2512="BUY",ROUNDDOWN((H2511-Parameters!$B$3)/B2512,0),IF(I2511=0,0,I2511+ROUNDDOWN((H2511+I2511*C2512)/B2512,0))))</f>
        <v>0</v>
      </c>
      <c r="K2512" s="5">
        <f t="shared" si="222"/>
        <v>54.807005999999902</v>
      </c>
      <c r="L2512" s="10">
        <f t="shared" si="223"/>
        <v>250</v>
      </c>
    </row>
    <row r="2513" spans="1:12" x14ac:dyDescent="0.25">
      <c r="A2513" s="1">
        <v>37636</v>
      </c>
      <c r="B2513" s="3">
        <v>92.400002000000001</v>
      </c>
      <c r="C2513" s="3">
        <v>0</v>
      </c>
      <c r="D2513" s="3">
        <f t="shared" si="218"/>
        <v>91.22099990000001</v>
      </c>
      <c r="E2513" s="3">
        <f t="shared" si="219"/>
        <v>95.123549789999942</v>
      </c>
      <c r="F2513" s="3"/>
      <c r="G2513" t="str">
        <f t="shared" si="220"/>
        <v>HOLD</v>
      </c>
      <c r="H2513" s="5">
        <f t="shared" si="221"/>
        <v>27685.562256500634</v>
      </c>
      <c r="I2513" s="2">
        <f>IF(G2513="SELL",0,IF(G2513="BUY",ROUNDDOWN((H2512-Parameters!$B$3)/B2513,0),IF(I2512=0,0,I2512+ROUNDDOWN((H2512+I2512*C2513)/B2513,0))))</f>
        <v>0</v>
      </c>
      <c r="K2513" s="5">
        <f t="shared" si="222"/>
        <v>54.807005999999902</v>
      </c>
      <c r="L2513" s="10">
        <f t="shared" si="223"/>
        <v>250</v>
      </c>
    </row>
    <row r="2514" spans="1:12" x14ac:dyDescent="0.25">
      <c r="A2514" s="1">
        <v>37637</v>
      </c>
      <c r="B2514" s="3">
        <v>92.019997000000004</v>
      </c>
      <c r="C2514" s="3">
        <v>0</v>
      </c>
      <c r="D2514" s="3">
        <f t="shared" si="218"/>
        <v>91.238799900000018</v>
      </c>
      <c r="E2514" s="3">
        <f t="shared" si="219"/>
        <v>95.017949779999924</v>
      </c>
      <c r="F2514" s="3"/>
      <c r="G2514" t="str">
        <f t="shared" si="220"/>
        <v>HOLD</v>
      </c>
      <c r="H2514" s="5">
        <f t="shared" si="221"/>
        <v>27685.562256500634</v>
      </c>
      <c r="I2514" s="2">
        <f>IF(G2514="SELL",0,IF(G2514="BUY",ROUNDDOWN((H2513-Parameters!$B$3)/B2514,0),IF(I2513=0,0,I2513+ROUNDDOWN((H2513+I2513*C2514)/B2514,0))))</f>
        <v>0</v>
      </c>
      <c r="K2514" s="5">
        <f t="shared" si="222"/>
        <v>54.807005999999902</v>
      </c>
      <c r="L2514" s="10">
        <f t="shared" si="223"/>
        <v>250</v>
      </c>
    </row>
    <row r="2515" spans="1:12" x14ac:dyDescent="0.25">
      <c r="A2515" s="1">
        <v>37638</v>
      </c>
      <c r="B2515" s="3">
        <v>90.660004000000001</v>
      </c>
      <c r="C2515" s="3">
        <v>0</v>
      </c>
      <c r="D2515" s="3">
        <f t="shared" si="218"/>
        <v>91.215000020000019</v>
      </c>
      <c r="E2515" s="3">
        <f t="shared" si="219"/>
        <v>94.907899809999947</v>
      </c>
      <c r="F2515" s="3"/>
      <c r="G2515" t="str">
        <f t="shared" si="220"/>
        <v>HOLD</v>
      </c>
      <c r="H2515" s="5">
        <f t="shared" si="221"/>
        <v>27685.562256500634</v>
      </c>
      <c r="I2515" s="2">
        <f>IF(G2515="SELL",0,IF(G2515="BUY",ROUNDDOWN((H2514-Parameters!$B$3)/B2515,0),IF(I2514=0,0,I2514+ROUNDDOWN((H2514+I2514*C2515)/B2515,0))))</f>
        <v>0</v>
      </c>
      <c r="K2515" s="5">
        <f t="shared" si="222"/>
        <v>54.807005999999902</v>
      </c>
      <c r="L2515" s="10">
        <f t="shared" si="223"/>
        <v>250</v>
      </c>
    </row>
    <row r="2516" spans="1:12" x14ac:dyDescent="0.25">
      <c r="A2516" s="1">
        <v>37642</v>
      </c>
      <c r="B2516" s="3">
        <v>89.25</v>
      </c>
      <c r="C2516" s="3">
        <v>0</v>
      </c>
      <c r="D2516" s="3">
        <f t="shared" si="218"/>
        <v>91.139200000000017</v>
      </c>
      <c r="E2516" s="3">
        <f t="shared" si="219"/>
        <v>94.79069979999997</v>
      </c>
      <c r="F2516" s="3"/>
      <c r="G2516" t="str">
        <f t="shared" si="220"/>
        <v>HOLD</v>
      </c>
      <c r="H2516" s="5">
        <f t="shared" si="221"/>
        <v>27685.562256500634</v>
      </c>
      <c r="I2516" s="2">
        <f>IF(G2516="SELL",0,IF(G2516="BUY",ROUNDDOWN((H2515-Parameters!$B$3)/B2516,0),IF(I2515=0,0,I2515+ROUNDDOWN((H2515+I2515*C2516)/B2516,0))))</f>
        <v>0</v>
      </c>
      <c r="K2516" s="5">
        <f t="shared" si="222"/>
        <v>54.807005999999902</v>
      </c>
      <c r="L2516" s="10">
        <f t="shared" si="223"/>
        <v>250</v>
      </c>
    </row>
    <row r="2517" spans="1:12" x14ac:dyDescent="0.25">
      <c r="A2517" s="1">
        <v>37643</v>
      </c>
      <c r="B2517" s="3">
        <v>88.169998000000007</v>
      </c>
      <c r="C2517" s="3">
        <v>0</v>
      </c>
      <c r="D2517" s="3">
        <f t="shared" si="218"/>
        <v>91.087399920000038</v>
      </c>
      <c r="E2517" s="3">
        <f t="shared" si="219"/>
        <v>94.666899789999974</v>
      </c>
      <c r="F2517" s="3"/>
      <c r="G2517" t="str">
        <f t="shared" si="220"/>
        <v>HOLD</v>
      </c>
      <c r="H2517" s="5">
        <f t="shared" si="221"/>
        <v>27685.562256500634</v>
      </c>
      <c r="I2517" s="2">
        <f>IF(G2517="SELL",0,IF(G2517="BUY",ROUNDDOWN((H2516-Parameters!$B$3)/B2517,0),IF(I2516=0,0,I2516+ROUNDDOWN((H2516+I2516*C2517)/B2517,0))))</f>
        <v>0</v>
      </c>
      <c r="K2517" s="5">
        <f t="shared" si="222"/>
        <v>54.807005999999902</v>
      </c>
      <c r="L2517" s="10">
        <f t="shared" si="223"/>
        <v>250</v>
      </c>
    </row>
    <row r="2518" spans="1:12" x14ac:dyDescent="0.25">
      <c r="A2518" s="1">
        <v>37644</v>
      </c>
      <c r="B2518" s="3">
        <v>88.709998999999996</v>
      </c>
      <c r="C2518" s="3">
        <v>0</v>
      </c>
      <c r="D2518" s="3">
        <f t="shared" si="218"/>
        <v>91.068599860000035</v>
      </c>
      <c r="E2518" s="3">
        <f t="shared" si="219"/>
        <v>94.549749789999993</v>
      </c>
      <c r="F2518" s="3"/>
      <c r="G2518" t="str">
        <f t="shared" si="220"/>
        <v>HOLD</v>
      </c>
      <c r="H2518" s="5">
        <f t="shared" si="221"/>
        <v>27685.562256500634</v>
      </c>
      <c r="I2518" s="2">
        <f>IF(G2518="SELL",0,IF(G2518="BUY",ROUNDDOWN((H2517-Parameters!$B$3)/B2518,0),IF(I2517=0,0,I2517+ROUNDDOWN((H2517+I2517*C2518)/B2518,0))))</f>
        <v>0</v>
      </c>
      <c r="K2518" s="5">
        <f t="shared" si="222"/>
        <v>54.807005999999902</v>
      </c>
      <c r="L2518" s="10">
        <f t="shared" si="223"/>
        <v>250</v>
      </c>
    </row>
    <row r="2519" spans="1:12" x14ac:dyDescent="0.25">
      <c r="A2519" s="1">
        <v>37645</v>
      </c>
      <c r="B2519" s="3">
        <v>86.379997000000003</v>
      </c>
      <c r="C2519" s="3">
        <v>0</v>
      </c>
      <c r="D2519" s="3">
        <f t="shared" si="218"/>
        <v>91.030999760000029</v>
      </c>
      <c r="E2519" s="3">
        <f t="shared" si="219"/>
        <v>94.414599754999983</v>
      </c>
      <c r="F2519" s="3"/>
      <c r="G2519" t="str">
        <f t="shared" si="220"/>
        <v>HOLD</v>
      </c>
      <c r="H2519" s="5">
        <f t="shared" si="221"/>
        <v>27685.562256500634</v>
      </c>
      <c r="I2519" s="2">
        <f>IF(G2519="SELL",0,IF(G2519="BUY",ROUNDDOWN((H2518-Parameters!$B$3)/B2519,0),IF(I2518=0,0,I2518+ROUNDDOWN((H2518+I2518*C2519)/B2519,0))))</f>
        <v>0</v>
      </c>
      <c r="K2519" s="5">
        <f t="shared" si="222"/>
        <v>54.807005999999902</v>
      </c>
      <c r="L2519" s="10">
        <f t="shared" si="223"/>
        <v>250</v>
      </c>
    </row>
    <row r="2520" spans="1:12" x14ac:dyDescent="0.25">
      <c r="A2520" s="1">
        <v>37648</v>
      </c>
      <c r="B2520" s="3">
        <v>85.199996999999996</v>
      </c>
      <c r="C2520" s="3">
        <v>0</v>
      </c>
      <c r="D2520" s="3">
        <f t="shared" si="218"/>
        <v>90.955799720000016</v>
      </c>
      <c r="E2520" s="3">
        <f t="shared" si="219"/>
        <v>94.287649759999979</v>
      </c>
      <c r="F2520" s="3"/>
      <c r="G2520" t="str">
        <f t="shared" si="220"/>
        <v>HOLD</v>
      </c>
      <c r="H2520" s="5">
        <f t="shared" si="221"/>
        <v>27685.562256500634</v>
      </c>
      <c r="I2520" s="2">
        <f>IF(G2520="SELL",0,IF(G2520="BUY",ROUNDDOWN((H2519-Parameters!$B$3)/B2520,0),IF(I2519=0,0,I2519+ROUNDDOWN((H2519+I2519*C2520)/B2520,0))))</f>
        <v>0</v>
      </c>
      <c r="K2520" s="5">
        <f t="shared" si="222"/>
        <v>54.807005999999902</v>
      </c>
      <c r="L2520" s="10">
        <f t="shared" si="223"/>
        <v>250</v>
      </c>
    </row>
    <row r="2521" spans="1:12" x14ac:dyDescent="0.25">
      <c r="A2521" s="1">
        <v>37649</v>
      </c>
      <c r="B2521" s="3">
        <v>85.830001999999993</v>
      </c>
      <c r="C2521" s="3">
        <v>0</v>
      </c>
      <c r="D2521" s="3">
        <f t="shared" si="218"/>
        <v>90.891399700000008</v>
      </c>
      <c r="E2521" s="3">
        <f t="shared" si="219"/>
        <v>94.159699779999997</v>
      </c>
      <c r="F2521" s="3"/>
      <c r="G2521" t="str">
        <f t="shared" si="220"/>
        <v>HOLD</v>
      </c>
      <c r="H2521" s="5">
        <f t="shared" si="221"/>
        <v>27685.562256500634</v>
      </c>
      <c r="I2521" s="2">
        <f>IF(G2521="SELL",0,IF(G2521="BUY",ROUNDDOWN((H2520-Parameters!$B$3)/B2521,0),IF(I2520=0,0,I2520+ROUNDDOWN((H2520+I2520*C2521)/B2521,0))))</f>
        <v>0</v>
      </c>
      <c r="K2521" s="5">
        <f t="shared" si="222"/>
        <v>54.807005999999902</v>
      </c>
      <c r="L2521" s="10">
        <f t="shared" si="223"/>
        <v>250</v>
      </c>
    </row>
    <row r="2522" spans="1:12" x14ac:dyDescent="0.25">
      <c r="A2522" s="1">
        <v>37650</v>
      </c>
      <c r="B2522" s="3">
        <v>86.480002999999996</v>
      </c>
      <c r="C2522" s="3">
        <v>0</v>
      </c>
      <c r="D2522" s="3">
        <f t="shared" si="218"/>
        <v>90.806399699999986</v>
      </c>
      <c r="E2522" s="3">
        <f t="shared" si="219"/>
        <v>94.039249794999975</v>
      </c>
      <c r="F2522" s="3"/>
      <c r="G2522" t="str">
        <f t="shared" si="220"/>
        <v>HOLD</v>
      </c>
      <c r="H2522" s="5">
        <f t="shared" si="221"/>
        <v>27685.562256500634</v>
      </c>
      <c r="I2522" s="2">
        <f>IF(G2522="SELL",0,IF(G2522="BUY",ROUNDDOWN((H2521-Parameters!$B$3)/B2522,0),IF(I2521=0,0,I2521+ROUNDDOWN((H2521+I2521*C2522)/B2522,0))))</f>
        <v>0</v>
      </c>
      <c r="K2522" s="5">
        <f t="shared" si="222"/>
        <v>54.807005999999902</v>
      </c>
      <c r="L2522" s="10">
        <f t="shared" si="223"/>
        <v>250</v>
      </c>
    </row>
    <row r="2523" spans="1:12" x14ac:dyDescent="0.25">
      <c r="A2523" s="1">
        <v>37651</v>
      </c>
      <c r="B2523" s="3">
        <v>84.43</v>
      </c>
      <c r="C2523" s="3">
        <v>0</v>
      </c>
      <c r="D2523" s="3">
        <f t="shared" si="218"/>
        <v>90.666999660000002</v>
      </c>
      <c r="E2523" s="3">
        <f t="shared" si="219"/>
        <v>93.895399809999986</v>
      </c>
      <c r="F2523" s="3"/>
      <c r="G2523" t="str">
        <f t="shared" si="220"/>
        <v>HOLD</v>
      </c>
      <c r="H2523" s="5">
        <f t="shared" si="221"/>
        <v>27685.562256500634</v>
      </c>
      <c r="I2523" s="2">
        <f>IF(G2523="SELL",0,IF(G2523="BUY",ROUNDDOWN((H2522-Parameters!$B$3)/B2523,0),IF(I2522=0,0,I2522+ROUNDDOWN((H2522+I2522*C2523)/B2523,0))))</f>
        <v>0</v>
      </c>
      <c r="K2523" s="5">
        <f t="shared" si="222"/>
        <v>54.807005999999902</v>
      </c>
      <c r="L2523" s="10">
        <f t="shared" si="223"/>
        <v>250</v>
      </c>
    </row>
    <row r="2524" spans="1:12" x14ac:dyDescent="0.25">
      <c r="A2524" s="1">
        <v>37652</v>
      </c>
      <c r="B2524" s="3">
        <v>86.059997999999993</v>
      </c>
      <c r="C2524" s="3">
        <v>0</v>
      </c>
      <c r="D2524" s="3">
        <f t="shared" si="218"/>
        <v>90.578599560000001</v>
      </c>
      <c r="E2524" s="3">
        <f t="shared" si="219"/>
        <v>93.760899804999994</v>
      </c>
      <c r="F2524" s="3"/>
      <c r="G2524" t="str">
        <f t="shared" si="220"/>
        <v>HOLD</v>
      </c>
      <c r="H2524" s="5">
        <f t="shared" si="221"/>
        <v>27685.562256500634</v>
      </c>
      <c r="I2524" s="2">
        <f>IF(G2524="SELL",0,IF(G2524="BUY",ROUNDDOWN((H2523-Parameters!$B$3)/B2524,0),IF(I2523=0,0,I2523+ROUNDDOWN((H2523+I2523*C2524)/B2524,0))))</f>
        <v>0</v>
      </c>
      <c r="K2524" s="5">
        <f t="shared" si="222"/>
        <v>54.807005999999902</v>
      </c>
      <c r="L2524" s="10">
        <f t="shared" si="223"/>
        <v>250</v>
      </c>
    </row>
    <row r="2525" spans="1:12" x14ac:dyDescent="0.25">
      <c r="A2525" s="1">
        <v>37655</v>
      </c>
      <c r="B2525" s="3">
        <v>86.230002999999996</v>
      </c>
      <c r="C2525" s="3">
        <v>0</v>
      </c>
      <c r="D2525" s="3">
        <f t="shared" si="218"/>
        <v>90.495999600000019</v>
      </c>
      <c r="E2525" s="3">
        <f t="shared" si="219"/>
        <v>93.629699814999981</v>
      </c>
      <c r="F2525" s="3"/>
      <c r="G2525" t="str">
        <f t="shared" si="220"/>
        <v>HOLD</v>
      </c>
      <c r="H2525" s="5">
        <f t="shared" si="221"/>
        <v>27685.562256500634</v>
      </c>
      <c r="I2525" s="2">
        <f>IF(G2525="SELL",0,IF(G2525="BUY",ROUNDDOWN((H2524-Parameters!$B$3)/B2525,0),IF(I2524=0,0,I2524+ROUNDDOWN((H2524+I2524*C2525)/B2525,0))))</f>
        <v>0</v>
      </c>
      <c r="K2525" s="5">
        <f t="shared" si="222"/>
        <v>54.807005999999902</v>
      </c>
      <c r="L2525" s="10">
        <f t="shared" si="223"/>
        <v>250</v>
      </c>
    </row>
    <row r="2526" spans="1:12" x14ac:dyDescent="0.25">
      <c r="A2526" s="1">
        <v>37656</v>
      </c>
      <c r="B2526" s="3">
        <v>85.379997000000003</v>
      </c>
      <c r="C2526" s="3">
        <v>0</v>
      </c>
      <c r="D2526" s="3">
        <f t="shared" si="218"/>
        <v>90.356199480000015</v>
      </c>
      <c r="E2526" s="3">
        <f t="shared" si="219"/>
        <v>93.492199814999992</v>
      </c>
      <c r="F2526" s="3"/>
      <c r="G2526" t="str">
        <f t="shared" si="220"/>
        <v>HOLD</v>
      </c>
      <c r="H2526" s="5">
        <f t="shared" si="221"/>
        <v>27685.562256500634</v>
      </c>
      <c r="I2526" s="2">
        <f>IF(G2526="SELL",0,IF(G2526="BUY",ROUNDDOWN((H2525-Parameters!$B$3)/B2526,0),IF(I2525=0,0,I2525+ROUNDDOWN((H2525+I2525*C2526)/B2526,0))))</f>
        <v>0</v>
      </c>
      <c r="K2526" s="5">
        <f t="shared" si="222"/>
        <v>54.807005999999902</v>
      </c>
      <c r="L2526" s="10">
        <f t="shared" si="223"/>
        <v>250</v>
      </c>
    </row>
    <row r="2527" spans="1:12" x14ac:dyDescent="0.25">
      <c r="A2527" s="1">
        <v>37657</v>
      </c>
      <c r="B2527" s="3">
        <v>84.849997999999999</v>
      </c>
      <c r="C2527" s="3">
        <v>0</v>
      </c>
      <c r="D2527" s="3">
        <f t="shared" si="218"/>
        <v>90.171399520000008</v>
      </c>
      <c r="E2527" s="3">
        <f t="shared" si="219"/>
        <v>93.361449804999978</v>
      </c>
      <c r="F2527" s="3"/>
      <c r="G2527" t="str">
        <f t="shared" si="220"/>
        <v>HOLD</v>
      </c>
      <c r="H2527" s="5">
        <f t="shared" si="221"/>
        <v>27685.562256500634</v>
      </c>
      <c r="I2527" s="2">
        <f>IF(G2527="SELL",0,IF(G2527="BUY",ROUNDDOWN((H2526-Parameters!$B$3)/B2527,0),IF(I2526=0,0,I2526+ROUNDDOWN((H2526+I2526*C2527)/B2527,0))))</f>
        <v>0</v>
      </c>
      <c r="K2527" s="5">
        <f t="shared" si="222"/>
        <v>54.807005999999902</v>
      </c>
      <c r="L2527" s="10">
        <f t="shared" si="223"/>
        <v>250</v>
      </c>
    </row>
    <row r="2528" spans="1:12" x14ac:dyDescent="0.25">
      <c r="A2528" s="1">
        <v>37658</v>
      </c>
      <c r="B2528" s="3">
        <v>84.449996999999996</v>
      </c>
      <c r="C2528" s="3">
        <v>0</v>
      </c>
      <c r="D2528" s="3">
        <f t="shared" si="218"/>
        <v>89.991999500000006</v>
      </c>
      <c r="E2528" s="3">
        <f t="shared" si="219"/>
        <v>93.231099804999971</v>
      </c>
      <c r="F2528" s="3"/>
      <c r="G2528" t="str">
        <f t="shared" si="220"/>
        <v>HOLD</v>
      </c>
      <c r="H2528" s="5">
        <f t="shared" si="221"/>
        <v>27685.562256500634</v>
      </c>
      <c r="I2528" s="2">
        <f>IF(G2528="SELL",0,IF(G2528="BUY",ROUNDDOWN((H2527-Parameters!$B$3)/B2528,0),IF(I2527=0,0,I2527+ROUNDDOWN((H2527+I2527*C2528)/B2528,0))))</f>
        <v>0</v>
      </c>
      <c r="K2528" s="5">
        <f t="shared" si="222"/>
        <v>54.807005999999902</v>
      </c>
      <c r="L2528" s="10">
        <f t="shared" si="223"/>
        <v>250</v>
      </c>
    </row>
    <row r="2529" spans="1:12" x14ac:dyDescent="0.25">
      <c r="A2529" s="1">
        <v>37659</v>
      </c>
      <c r="B2529" s="3">
        <v>83.419998000000007</v>
      </c>
      <c r="C2529" s="3">
        <v>0</v>
      </c>
      <c r="D2529" s="3">
        <f t="shared" si="218"/>
        <v>89.790799400000012</v>
      </c>
      <c r="E2529" s="3">
        <f t="shared" si="219"/>
        <v>93.101149774999982</v>
      </c>
      <c r="F2529" s="3"/>
      <c r="G2529" t="str">
        <f t="shared" si="220"/>
        <v>HOLD</v>
      </c>
      <c r="H2529" s="5">
        <f t="shared" si="221"/>
        <v>27685.562256500634</v>
      </c>
      <c r="I2529" s="2">
        <f>IF(G2529="SELL",0,IF(G2529="BUY",ROUNDDOWN((H2528-Parameters!$B$3)/B2529,0),IF(I2528=0,0,I2528+ROUNDDOWN((H2528+I2528*C2529)/B2529,0))))</f>
        <v>0</v>
      </c>
      <c r="K2529" s="5">
        <f t="shared" si="222"/>
        <v>54.807005999999902</v>
      </c>
      <c r="L2529" s="10">
        <f t="shared" si="223"/>
        <v>250</v>
      </c>
    </row>
    <row r="2530" spans="1:12" x14ac:dyDescent="0.25">
      <c r="A2530" s="1">
        <v>37662</v>
      </c>
      <c r="B2530" s="3">
        <v>84.010002</v>
      </c>
      <c r="C2530" s="3">
        <v>0</v>
      </c>
      <c r="D2530" s="3">
        <f t="shared" si="218"/>
        <v>89.636999500000016</v>
      </c>
      <c r="E2530" s="3">
        <f t="shared" si="219"/>
        <v>92.973849779999966</v>
      </c>
      <c r="F2530" s="3"/>
      <c r="G2530" t="str">
        <f t="shared" si="220"/>
        <v>HOLD</v>
      </c>
      <c r="H2530" s="5">
        <f t="shared" si="221"/>
        <v>27685.562256500634</v>
      </c>
      <c r="I2530" s="2">
        <f>IF(G2530="SELL",0,IF(G2530="BUY",ROUNDDOWN((H2529-Parameters!$B$3)/B2530,0),IF(I2529=0,0,I2529+ROUNDDOWN((H2529+I2529*C2530)/B2530,0))))</f>
        <v>0</v>
      </c>
      <c r="K2530" s="5">
        <f t="shared" si="222"/>
        <v>54.807005999999902</v>
      </c>
      <c r="L2530" s="10">
        <f t="shared" si="223"/>
        <v>250</v>
      </c>
    </row>
    <row r="2531" spans="1:12" x14ac:dyDescent="0.25">
      <c r="A2531" s="1">
        <v>37663</v>
      </c>
      <c r="B2531" s="3">
        <v>83.43</v>
      </c>
      <c r="C2531" s="3">
        <v>0</v>
      </c>
      <c r="D2531" s="3">
        <f t="shared" si="218"/>
        <v>89.419999520000019</v>
      </c>
      <c r="E2531" s="3">
        <f t="shared" si="219"/>
        <v>92.854049784999972</v>
      </c>
      <c r="F2531" s="3"/>
      <c r="G2531" t="str">
        <f t="shared" si="220"/>
        <v>HOLD</v>
      </c>
      <c r="H2531" s="5">
        <f t="shared" si="221"/>
        <v>27685.562256500634</v>
      </c>
      <c r="I2531" s="2">
        <f>IF(G2531="SELL",0,IF(G2531="BUY",ROUNDDOWN((H2530-Parameters!$B$3)/B2531,0),IF(I2530=0,0,I2530+ROUNDDOWN((H2530+I2530*C2531)/B2531,0))))</f>
        <v>0</v>
      </c>
      <c r="K2531" s="5">
        <f t="shared" si="222"/>
        <v>54.807005999999902</v>
      </c>
      <c r="L2531" s="10">
        <f t="shared" si="223"/>
        <v>250</v>
      </c>
    </row>
    <row r="2532" spans="1:12" x14ac:dyDescent="0.25">
      <c r="A2532" s="1">
        <v>37664</v>
      </c>
      <c r="B2532" s="3">
        <v>82.099997999999999</v>
      </c>
      <c r="C2532" s="3">
        <v>0</v>
      </c>
      <c r="D2532" s="3">
        <f t="shared" si="218"/>
        <v>89.182399420000024</v>
      </c>
      <c r="E2532" s="3">
        <f t="shared" si="219"/>
        <v>92.730249769999986</v>
      </c>
      <c r="F2532" s="3"/>
      <c r="G2532" t="str">
        <f t="shared" si="220"/>
        <v>HOLD</v>
      </c>
      <c r="H2532" s="5">
        <f t="shared" si="221"/>
        <v>27685.562256500634</v>
      </c>
      <c r="I2532" s="2">
        <f>IF(G2532="SELL",0,IF(G2532="BUY",ROUNDDOWN((H2531-Parameters!$B$3)/B2532,0),IF(I2531=0,0,I2531+ROUNDDOWN((H2531+I2531*C2532)/B2532,0))))</f>
        <v>0</v>
      </c>
      <c r="K2532" s="5">
        <f t="shared" si="222"/>
        <v>54.807005999999902</v>
      </c>
      <c r="L2532" s="10">
        <f t="shared" si="223"/>
        <v>250</v>
      </c>
    </row>
    <row r="2533" spans="1:12" x14ac:dyDescent="0.25">
      <c r="A2533" s="1">
        <v>37665</v>
      </c>
      <c r="B2533" s="3">
        <v>82.349997999999999</v>
      </c>
      <c r="C2533" s="3">
        <v>0</v>
      </c>
      <c r="D2533" s="3">
        <f t="shared" si="218"/>
        <v>88.946799440000007</v>
      </c>
      <c r="E2533" s="3">
        <f t="shared" si="219"/>
        <v>92.602699754999989</v>
      </c>
      <c r="F2533" s="3"/>
      <c r="G2533" t="str">
        <f t="shared" si="220"/>
        <v>HOLD</v>
      </c>
      <c r="H2533" s="5">
        <f t="shared" si="221"/>
        <v>27685.562256500634</v>
      </c>
      <c r="I2533" s="2">
        <f>IF(G2533="SELL",0,IF(G2533="BUY",ROUNDDOWN((H2532-Parameters!$B$3)/B2533,0),IF(I2532=0,0,I2532+ROUNDDOWN((H2532+I2532*C2533)/B2533,0))))</f>
        <v>0</v>
      </c>
      <c r="K2533" s="5">
        <f t="shared" si="222"/>
        <v>54.807005999999902</v>
      </c>
      <c r="L2533" s="10">
        <f t="shared" si="223"/>
        <v>250</v>
      </c>
    </row>
    <row r="2534" spans="1:12" x14ac:dyDescent="0.25">
      <c r="A2534" s="1">
        <v>37666</v>
      </c>
      <c r="B2534" s="3">
        <v>84.150002000000001</v>
      </c>
      <c r="C2534" s="3">
        <v>0</v>
      </c>
      <c r="D2534" s="3">
        <f t="shared" si="218"/>
        <v>88.772399420000013</v>
      </c>
      <c r="E2534" s="3">
        <f t="shared" si="219"/>
        <v>92.477549764999992</v>
      </c>
      <c r="F2534" s="3"/>
      <c r="G2534" t="str">
        <f t="shared" si="220"/>
        <v>HOLD</v>
      </c>
      <c r="H2534" s="5">
        <f t="shared" si="221"/>
        <v>27685.562256500634</v>
      </c>
      <c r="I2534" s="2">
        <f>IF(G2534="SELL",0,IF(G2534="BUY",ROUNDDOWN((H2533-Parameters!$B$3)/B2534,0),IF(I2533=0,0,I2533+ROUNDDOWN((H2533+I2533*C2534)/B2534,0))))</f>
        <v>0</v>
      </c>
      <c r="K2534" s="5">
        <f t="shared" si="222"/>
        <v>54.807005999999902</v>
      </c>
      <c r="L2534" s="10">
        <f t="shared" si="223"/>
        <v>250</v>
      </c>
    </row>
    <row r="2535" spans="1:12" x14ac:dyDescent="0.25">
      <c r="A2535" s="1">
        <v>37670</v>
      </c>
      <c r="B2535" s="3">
        <v>85.629997000000003</v>
      </c>
      <c r="C2535" s="3">
        <v>0</v>
      </c>
      <c r="D2535" s="3">
        <f t="shared" si="218"/>
        <v>88.635999420000005</v>
      </c>
      <c r="E2535" s="3">
        <f t="shared" si="219"/>
        <v>92.361899739999984</v>
      </c>
      <c r="F2535" s="3"/>
      <c r="G2535" t="str">
        <f t="shared" si="220"/>
        <v>HOLD</v>
      </c>
      <c r="H2535" s="5">
        <f t="shared" si="221"/>
        <v>27685.562256500634</v>
      </c>
      <c r="I2535" s="2">
        <f>IF(G2535="SELL",0,IF(G2535="BUY",ROUNDDOWN((H2534-Parameters!$B$3)/B2535,0),IF(I2534=0,0,I2534+ROUNDDOWN((H2534+I2534*C2535)/B2535,0))))</f>
        <v>0</v>
      </c>
      <c r="K2535" s="5">
        <f t="shared" si="222"/>
        <v>54.807005999999902</v>
      </c>
      <c r="L2535" s="10">
        <f t="shared" si="223"/>
        <v>250</v>
      </c>
    </row>
    <row r="2536" spans="1:12" x14ac:dyDescent="0.25">
      <c r="A2536" s="1">
        <v>37671</v>
      </c>
      <c r="B2536" s="3">
        <v>85.18</v>
      </c>
      <c r="C2536" s="3">
        <v>0</v>
      </c>
      <c r="D2536" s="3">
        <f t="shared" si="218"/>
        <v>88.510999420000005</v>
      </c>
      <c r="E2536" s="3">
        <f t="shared" si="219"/>
        <v>92.24989973000001</v>
      </c>
      <c r="F2536" s="3"/>
      <c r="G2536" t="str">
        <f t="shared" si="220"/>
        <v>HOLD</v>
      </c>
      <c r="H2536" s="5">
        <f t="shared" si="221"/>
        <v>27685.562256500634</v>
      </c>
      <c r="I2536" s="2">
        <f>IF(G2536="SELL",0,IF(G2536="BUY",ROUNDDOWN((H2535-Parameters!$B$3)/B2536,0),IF(I2535=0,0,I2535+ROUNDDOWN((H2535+I2535*C2536)/B2536,0))))</f>
        <v>0</v>
      </c>
      <c r="K2536" s="5">
        <f t="shared" si="222"/>
        <v>54.807005999999902</v>
      </c>
      <c r="L2536" s="10">
        <f t="shared" si="223"/>
        <v>250</v>
      </c>
    </row>
    <row r="2537" spans="1:12" x14ac:dyDescent="0.25">
      <c r="A2537" s="1">
        <v>37672</v>
      </c>
      <c r="B2537" s="3">
        <v>84.330001999999993</v>
      </c>
      <c r="C2537" s="3">
        <v>0</v>
      </c>
      <c r="D2537" s="3">
        <f t="shared" si="218"/>
        <v>88.356999479999999</v>
      </c>
      <c r="E2537" s="3">
        <f t="shared" si="219"/>
        <v>92.144199735000015</v>
      </c>
      <c r="F2537" s="3"/>
      <c r="G2537" t="str">
        <f t="shared" si="220"/>
        <v>HOLD</v>
      </c>
      <c r="H2537" s="5">
        <f t="shared" si="221"/>
        <v>27685.562256500634</v>
      </c>
      <c r="I2537" s="2">
        <f>IF(G2537="SELL",0,IF(G2537="BUY",ROUNDDOWN((H2536-Parameters!$B$3)/B2537,0),IF(I2536=0,0,I2536+ROUNDDOWN((H2536+I2536*C2537)/B2537,0))))</f>
        <v>0</v>
      </c>
      <c r="K2537" s="5">
        <f t="shared" si="222"/>
        <v>54.807005999999902</v>
      </c>
      <c r="L2537" s="10">
        <f t="shared" si="223"/>
        <v>250</v>
      </c>
    </row>
    <row r="2538" spans="1:12" x14ac:dyDescent="0.25">
      <c r="A2538" s="1">
        <v>37673</v>
      </c>
      <c r="B2538" s="3">
        <v>85.18</v>
      </c>
      <c r="C2538" s="3">
        <v>0</v>
      </c>
      <c r="D2538" s="3">
        <f t="shared" si="218"/>
        <v>88.270599480000001</v>
      </c>
      <c r="E2538" s="3">
        <f t="shared" si="219"/>
        <v>92.044599745000014</v>
      </c>
      <c r="F2538" s="3"/>
      <c r="G2538" t="str">
        <f t="shared" si="220"/>
        <v>HOLD</v>
      </c>
      <c r="H2538" s="5">
        <f t="shared" si="221"/>
        <v>27685.562256500634</v>
      </c>
      <c r="I2538" s="2">
        <f>IF(G2538="SELL",0,IF(G2538="BUY",ROUNDDOWN((H2537-Parameters!$B$3)/B2538,0),IF(I2537=0,0,I2537+ROUNDDOWN((H2537+I2537*C2538)/B2538,0))))</f>
        <v>0</v>
      </c>
      <c r="K2538" s="5">
        <f t="shared" si="222"/>
        <v>54.807005999999902</v>
      </c>
      <c r="L2538" s="10">
        <f t="shared" si="223"/>
        <v>250</v>
      </c>
    </row>
    <row r="2539" spans="1:12" x14ac:dyDescent="0.25">
      <c r="A2539" s="1">
        <v>37676</v>
      </c>
      <c r="B2539" s="3">
        <v>83.800003000000004</v>
      </c>
      <c r="C2539" s="3">
        <v>0</v>
      </c>
      <c r="D2539" s="3">
        <f t="shared" si="218"/>
        <v>88.132599600000006</v>
      </c>
      <c r="E2539" s="3">
        <f t="shared" si="219"/>
        <v>91.918549750000025</v>
      </c>
      <c r="F2539" s="3"/>
      <c r="G2539" t="str">
        <f t="shared" si="220"/>
        <v>HOLD</v>
      </c>
      <c r="H2539" s="5">
        <f t="shared" si="221"/>
        <v>27685.562256500634</v>
      </c>
      <c r="I2539" s="2">
        <f>IF(G2539="SELL",0,IF(G2539="BUY",ROUNDDOWN((H2538-Parameters!$B$3)/B2539,0),IF(I2538=0,0,I2538+ROUNDDOWN((H2538+I2538*C2539)/B2539,0))))</f>
        <v>0</v>
      </c>
      <c r="K2539" s="5">
        <f t="shared" si="222"/>
        <v>54.807005999999902</v>
      </c>
      <c r="L2539" s="10">
        <f t="shared" si="223"/>
        <v>250</v>
      </c>
    </row>
    <row r="2540" spans="1:12" x14ac:dyDescent="0.25">
      <c r="A2540" s="1">
        <v>37677</v>
      </c>
      <c r="B2540" s="3">
        <v>84.470000999999996</v>
      </c>
      <c r="C2540" s="3">
        <v>0</v>
      </c>
      <c r="D2540" s="3">
        <f t="shared" si="218"/>
        <v>88.006399639999998</v>
      </c>
      <c r="E2540" s="3">
        <f t="shared" si="219"/>
        <v>91.80214975500003</v>
      </c>
      <c r="F2540" s="3"/>
      <c r="G2540" t="str">
        <f t="shared" si="220"/>
        <v>HOLD</v>
      </c>
      <c r="H2540" s="5">
        <f t="shared" si="221"/>
        <v>27685.562256500634</v>
      </c>
      <c r="I2540" s="2">
        <f>IF(G2540="SELL",0,IF(G2540="BUY",ROUNDDOWN((H2539-Parameters!$B$3)/B2540,0),IF(I2539=0,0,I2539+ROUNDDOWN((H2539+I2539*C2540)/B2540,0))))</f>
        <v>0</v>
      </c>
      <c r="K2540" s="5">
        <f t="shared" si="222"/>
        <v>54.807005999999902</v>
      </c>
      <c r="L2540" s="10">
        <f t="shared" si="223"/>
        <v>250</v>
      </c>
    </row>
    <row r="2541" spans="1:12" x14ac:dyDescent="0.25">
      <c r="A2541" s="1">
        <v>37678</v>
      </c>
      <c r="B2541" s="3">
        <v>83.239998</v>
      </c>
      <c r="C2541" s="3">
        <v>0</v>
      </c>
      <c r="D2541" s="3">
        <f t="shared" si="218"/>
        <v>87.855799660000017</v>
      </c>
      <c r="E2541" s="3">
        <f t="shared" si="219"/>
        <v>91.689749740000025</v>
      </c>
      <c r="F2541" s="3"/>
      <c r="G2541" t="str">
        <f t="shared" si="220"/>
        <v>HOLD</v>
      </c>
      <c r="H2541" s="5">
        <f t="shared" si="221"/>
        <v>27685.562256500634</v>
      </c>
      <c r="I2541" s="2">
        <f>IF(G2541="SELL",0,IF(G2541="BUY",ROUNDDOWN((H2540-Parameters!$B$3)/B2541,0),IF(I2540=0,0,I2540+ROUNDDOWN((H2540+I2540*C2541)/B2541,0))))</f>
        <v>0</v>
      </c>
      <c r="K2541" s="5">
        <f t="shared" si="222"/>
        <v>54.807005999999902</v>
      </c>
      <c r="L2541" s="10">
        <f t="shared" si="223"/>
        <v>250</v>
      </c>
    </row>
    <row r="2542" spans="1:12" x14ac:dyDescent="0.25">
      <c r="A2542" s="1">
        <v>37679</v>
      </c>
      <c r="B2542" s="3">
        <v>84.339995999999999</v>
      </c>
      <c r="C2542" s="3">
        <v>0</v>
      </c>
      <c r="D2542" s="3">
        <f t="shared" si="218"/>
        <v>87.755799659999994</v>
      </c>
      <c r="E2542" s="3">
        <f t="shared" si="219"/>
        <v>91.572099705000042</v>
      </c>
      <c r="F2542" s="3"/>
      <c r="G2542" t="str">
        <f t="shared" si="220"/>
        <v>HOLD</v>
      </c>
      <c r="H2542" s="5">
        <f t="shared" si="221"/>
        <v>27685.562256500634</v>
      </c>
      <c r="I2542" s="2">
        <f>IF(G2542="SELL",0,IF(G2542="BUY",ROUNDDOWN((H2541-Parameters!$B$3)/B2542,0),IF(I2541=0,0,I2541+ROUNDDOWN((H2541+I2541*C2542)/B2542,0))))</f>
        <v>0</v>
      </c>
      <c r="K2542" s="5">
        <f t="shared" si="222"/>
        <v>54.807005999999902</v>
      </c>
      <c r="L2542" s="10">
        <f t="shared" si="223"/>
        <v>250</v>
      </c>
    </row>
    <row r="2543" spans="1:12" x14ac:dyDescent="0.25">
      <c r="A2543" s="1">
        <v>37680</v>
      </c>
      <c r="B2543" s="3">
        <v>84.900002000000001</v>
      </c>
      <c r="C2543" s="3">
        <v>0</v>
      </c>
      <c r="D2543" s="3">
        <f t="shared" si="218"/>
        <v>87.620799660000017</v>
      </c>
      <c r="E2543" s="3">
        <f t="shared" si="219"/>
        <v>91.445499710000021</v>
      </c>
      <c r="F2543" s="3"/>
      <c r="G2543" t="str">
        <f t="shared" si="220"/>
        <v>HOLD</v>
      </c>
      <c r="H2543" s="5">
        <f t="shared" si="221"/>
        <v>27685.562256500634</v>
      </c>
      <c r="I2543" s="2">
        <f>IF(G2543="SELL",0,IF(G2543="BUY",ROUNDDOWN((H2542-Parameters!$B$3)/B2543,0),IF(I2542=0,0,I2542+ROUNDDOWN((H2542+I2542*C2543)/B2543,0))))</f>
        <v>0</v>
      </c>
      <c r="K2543" s="5">
        <f t="shared" si="222"/>
        <v>54.807005999999902</v>
      </c>
      <c r="L2543" s="10">
        <f t="shared" si="223"/>
        <v>250</v>
      </c>
    </row>
    <row r="2544" spans="1:12" x14ac:dyDescent="0.25">
      <c r="A2544" s="1">
        <v>37683</v>
      </c>
      <c r="B2544" s="3">
        <v>84.089995999999999</v>
      </c>
      <c r="C2544" s="3">
        <v>0</v>
      </c>
      <c r="D2544" s="3">
        <f t="shared" si="218"/>
        <v>87.485599620000016</v>
      </c>
      <c r="E2544" s="3">
        <f t="shared" si="219"/>
        <v>91.316999685000013</v>
      </c>
      <c r="F2544" s="3"/>
      <c r="G2544" t="str">
        <f t="shared" si="220"/>
        <v>HOLD</v>
      </c>
      <c r="H2544" s="5">
        <f t="shared" si="221"/>
        <v>27685.562256500634</v>
      </c>
      <c r="I2544" s="2">
        <f>IF(G2544="SELL",0,IF(G2544="BUY",ROUNDDOWN((H2543-Parameters!$B$3)/B2544,0),IF(I2543=0,0,I2543+ROUNDDOWN((H2543+I2543*C2544)/B2544,0))))</f>
        <v>0</v>
      </c>
      <c r="K2544" s="5">
        <f t="shared" si="222"/>
        <v>54.807005999999902</v>
      </c>
      <c r="L2544" s="10">
        <f t="shared" si="223"/>
        <v>250</v>
      </c>
    </row>
    <row r="2545" spans="1:12" x14ac:dyDescent="0.25">
      <c r="A2545" s="1">
        <v>37684</v>
      </c>
      <c r="B2545" s="3">
        <v>82.75</v>
      </c>
      <c r="C2545" s="3">
        <v>0</v>
      </c>
      <c r="D2545" s="3">
        <f t="shared" si="218"/>
        <v>87.344599560000006</v>
      </c>
      <c r="E2545" s="3">
        <f t="shared" si="219"/>
        <v>91.178949680000017</v>
      </c>
      <c r="F2545" s="3"/>
      <c r="G2545" t="str">
        <f t="shared" si="220"/>
        <v>HOLD</v>
      </c>
      <c r="H2545" s="5">
        <f t="shared" si="221"/>
        <v>27685.562256500634</v>
      </c>
      <c r="I2545" s="2">
        <f>IF(G2545="SELL",0,IF(G2545="BUY",ROUNDDOWN((H2544-Parameters!$B$3)/B2545,0),IF(I2544=0,0,I2544+ROUNDDOWN((H2544+I2544*C2545)/B2545,0))))</f>
        <v>0</v>
      </c>
      <c r="K2545" s="5">
        <f t="shared" si="222"/>
        <v>54.807005999999902</v>
      </c>
      <c r="L2545" s="10">
        <f t="shared" si="223"/>
        <v>250</v>
      </c>
    </row>
    <row r="2546" spans="1:12" x14ac:dyDescent="0.25">
      <c r="A2546" s="1">
        <v>37685</v>
      </c>
      <c r="B2546" s="3">
        <v>83.449996999999996</v>
      </c>
      <c r="C2546" s="3">
        <v>0</v>
      </c>
      <c r="D2546" s="3">
        <f t="shared" si="218"/>
        <v>87.230399420000012</v>
      </c>
      <c r="E2546" s="3">
        <f t="shared" si="219"/>
        <v>91.041699655000031</v>
      </c>
      <c r="F2546" s="3"/>
      <c r="G2546" t="str">
        <f t="shared" si="220"/>
        <v>HOLD</v>
      </c>
      <c r="H2546" s="5">
        <f t="shared" si="221"/>
        <v>27685.562256500634</v>
      </c>
      <c r="I2546" s="2">
        <f>IF(G2546="SELL",0,IF(G2546="BUY",ROUNDDOWN((H2545-Parameters!$B$3)/B2546,0),IF(I2545=0,0,I2545+ROUNDDOWN((H2545+I2545*C2546)/B2546,0))))</f>
        <v>0</v>
      </c>
      <c r="K2546" s="5">
        <f t="shared" si="222"/>
        <v>54.807005999999902</v>
      </c>
      <c r="L2546" s="10">
        <f t="shared" si="223"/>
        <v>250</v>
      </c>
    </row>
    <row r="2547" spans="1:12" x14ac:dyDescent="0.25">
      <c r="A2547" s="1">
        <v>37686</v>
      </c>
      <c r="B2547" s="3">
        <v>82.75</v>
      </c>
      <c r="C2547" s="3">
        <v>0</v>
      </c>
      <c r="D2547" s="3">
        <f t="shared" si="218"/>
        <v>87.085599460000012</v>
      </c>
      <c r="E2547" s="3">
        <f t="shared" si="219"/>
        <v>90.906949670000017</v>
      </c>
      <c r="F2547" s="3"/>
      <c r="G2547" t="str">
        <f t="shared" si="220"/>
        <v>HOLD</v>
      </c>
      <c r="H2547" s="5">
        <f t="shared" si="221"/>
        <v>27685.562256500634</v>
      </c>
      <c r="I2547" s="2">
        <f>IF(G2547="SELL",0,IF(G2547="BUY",ROUNDDOWN((H2546-Parameters!$B$3)/B2547,0),IF(I2546=0,0,I2546+ROUNDDOWN((H2546+I2546*C2547)/B2547,0))))</f>
        <v>0</v>
      </c>
      <c r="K2547" s="5">
        <f t="shared" si="222"/>
        <v>54.807005999999902</v>
      </c>
      <c r="L2547" s="10">
        <f t="shared" si="223"/>
        <v>250</v>
      </c>
    </row>
    <row r="2548" spans="1:12" x14ac:dyDescent="0.25">
      <c r="A2548" s="1">
        <v>37687</v>
      </c>
      <c r="B2548" s="3">
        <v>83.32</v>
      </c>
      <c r="C2548" s="3">
        <v>0</v>
      </c>
      <c r="D2548" s="3">
        <f t="shared" si="218"/>
        <v>86.951599520000002</v>
      </c>
      <c r="E2548" s="3">
        <f t="shared" si="219"/>
        <v>90.780049685000009</v>
      </c>
      <c r="F2548" s="3"/>
      <c r="G2548" t="str">
        <f t="shared" si="220"/>
        <v>HOLD</v>
      </c>
      <c r="H2548" s="5">
        <f t="shared" si="221"/>
        <v>27685.562256500634</v>
      </c>
      <c r="I2548" s="2">
        <f>IF(G2548="SELL",0,IF(G2548="BUY",ROUNDDOWN((H2547-Parameters!$B$3)/B2548,0),IF(I2547=0,0,I2547+ROUNDDOWN((H2547+I2547*C2548)/B2548,0))))</f>
        <v>0</v>
      </c>
      <c r="K2548" s="5">
        <f t="shared" si="222"/>
        <v>54.807005999999902</v>
      </c>
      <c r="L2548" s="10">
        <f t="shared" si="223"/>
        <v>250</v>
      </c>
    </row>
    <row r="2549" spans="1:12" x14ac:dyDescent="0.25">
      <c r="A2549" s="1">
        <v>37690</v>
      </c>
      <c r="B2549" s="3">
        <v>81.319999999999993</v>
      </c>
      <c r="C2549" s="3">
        <v>0</v>
      </c>
      <c r="D2549" s="3">
        <f t="shared" ref="D2549:D2612" si="224">AVERAGE(B2500:B2549)</f>
        <v>86.790999560000003</v>
      </c>
      <c r="E2549" s="3">
        <f t="shared" si="219"/>
        <v>90.641949675000021</v>
      </c>
      <c r="F2549" s="3"/>
      <c r="G2549" t="str">
        <f t="shared" si="220"/>
        <v>HOLD</v>
      </c>
      <c r="H2549" s="5">
        <f t="shared" si="221"/>
        <v>27685.562256500634</v>
      </c>
      <c r="I2549" s="2">
        <f>IF(G2549="SELL",0,IF(G2549="BUY",ROUNDDOWN((H2548-Parameters!$B$3)/B2549,0),IF(I2548=0,0,I2548+ROUNDDOWN((H2548+I2548*C2549)/B2549,0))))</f>
        <v>0</v>
      </c>
      <c r="K2549" s="5">
        <f t="shared" si="222"/>
        <v>54.807005999999902</v>
      </c>
      <c r="L2549" s="10">
        <f t="shared" si="223"/>
        <v>250</v>
      </c>
    </row>
    <row r="2550" spans="1:12" x14ac:dyDescent="0.25">
      <c r="A2550" s="1">
        <v>37691</v>
      </c>
      <c r="B2550" s="3">
        <v>80.519997000000004</v>
      </c>
      <c r="C2550" s="3">
        <v>0</v>
      </c>
      <c r="D2550" s="3">
        <f t="shared" si="224"/>
        <v>86.613599520000008</v>
      </c>
      <c r="E2550" s="3">
        <f t="shared" si="219"/>
        <v>90.49404967000001</v>
      </c>
      <c r="F2550" s="3"/>
      <c r="G2550" t="str">
        <f t="shared" si="220"/>
        <v>HOLD</v>
      </c>
      <c r="H2550" s="5">
        <f t="shared" si="221"/>
        <v>27685.562256500634</v>
      </c>
      <c r="I2550" s="2">
        <f>IF(G2550="SELL",0,IF(G2550="BUY",ROUNDDOWN((H2549-Parameters!$B$3)/B2550,0),IF(I2549=0,0,I2549+ROUNDDOWN((H2549+I2549*C2550)/B2550,0))))</f>
        <v>0</v>
      </c>
      <c r="K2550" s="5">
        <f t="shared" si="222"/>
        <v>54.807005999999902</v>
      </c>
      <c r="L2550" s="10">
        <f t="shared" si="223"/>
        <v>250</v>
      </c>
    </row>
    <row r="2551" spans="1:12" x14ac:dyDescent="0.25">
      <c r="A2551" s="1">
        <v>37692</v>
      </c>
      <c r="B2551" s="3">
        <v>81.059997999999993</v>
      </c>
      <c r="C2551" s="3">
        <v>0</v>
      </c>
      <c r="D2551" s="3">
        <f t="shared" si="224"/>
        <v>86.487199540000006</v>
      </c>
      <c r="E2551" s="3">
        <f t="shared" si="219"/>
        <v>90.355899650000012</v>
      </c>
      <c r="F2551" s="3"/>
      <c r="G2551" t="str">
        <f t="shared" si="220"/>
        <v>HOLD</v>
      </c>
      <c r="H2551" s="5">
        <f t="shared" si="221"/>
        <v>27685.562256500634</v>
      </c>
      <c r="I2551" s="2">
        <f>IF(G2551="SELL",0,IF(G2551="BUY",ROUNDDOWN((H2550-Parameters!$B$3)/B2551,0),IF(I2550=0,0,I2550+ROUNDDOWN((H2550+I2550*C2551)/B2551,0))))</f>
        <v>0</v>
      </c>
      <c r="K2551" s="5">
        <f t="shared" si="222"/>
        <v>54.807005999999902</v>
      </c>
      <c r="L2551" s="10">
        <f t="shared" si="223"/>
        <v>250</v>
      </c>
    </row>
    <row r="2552" spans="1:12" x14ac:dyDescent="0.25">
      <c r="A2552" s="1">
        <v>37693</v>
      </c>
      <c r="B2552" s="3">
        <v>83.860000999999997</v>
      </c>
      <c r="C2552" s="3">
        <v>0</v>
      </c>
      <c r="D2552" s="3">
        <f t="shared" si="224"/>
        <v>86.402199539999998</v>
      </c>
      <c r="E2552" s="3">
        <f t="shared" si="219"/>
        <v>90.234699665000008</v>
      </c>
      <c r="F2552" s="3"/>
      <c r="G2552" t="str">
        <f t="shared" si="220"/>
        <v>HOLD</v>
      </c>
      <c r="H2552" s="5">
        <f t="shared" si="221"/>
        <v>27685.562256500634</v>
      </c>
      <c r="I2552" s="2">
        <f>IF(G2552="SELL",0,IF(G2552="BUY",ROUNDDOWN((H2551-Parameters!$B$3)/B2552,0),IF(I2551=0,0,I2551+ROUNDDOWN((H2551+I2551*C2552)/B2552,0))))</f>
        <v>0</v>
      </c>
      <c r="K2552" s="5">
        <f t="shared" si="222"/>
        <v>54.807005999999902</v>
      </c>
      <c r="L2552" s="10">
        <f t="shared" si="223"/>
        <v>250</v>
      </c>
    </row>
    <row r="2553" spans="1:12" x14ac:dyDescent="0.25">
      <c r="A2553" s="1">
        <v>37694</v>
      </c>
      <c r="B2553" s="3">
        <v>84.129997000000003</v>
      </c>
      <c r="C2553" s="3">
        <v>0</v>
      </c>
      <c r="D2553" s="3">
        <f t="shared" si="224"/>
        <v>86.320199420000009</v>
      </c>
      <c r="E2553" s="3">
        <f t="shared" si="219"/>
        <v>90.118849635000004</v>
      </c>
      <c r="F2553" s="3"/>
      <c r="G2553" t="str">
        <f t="shared" si="220"/>
        <v>HOLD</v>
      </c>
      <c r="H2553" s="5">
        <f t="shared" si="221"/>
        <v>27685.562256500634</v>
      </c>
      <c r="I2553" s="2">
        <f>IF(G2553="SELL",0,IF(G2553="BUY",ROUNDDOWN((H2552-Parameters!$B$3)/B2553,0),IF(I2552=0,0,I2552+ROUNDDOWN((H2552+I2552*C2553)/B2553,0))))</f>
        <v>0</v>
      </c>
      <c r="K2553" s="5">
        <f t="shared" si="222"/>
        <v>54.807005999999902</v>
      </c>
      <c r="L2553" s="10">
        <f t="shared" si="223"/>
        <v>250</v>
      </c>
    </row>
    <row r="2554" spans="1:12" x14ac:dyDescent="0.25">
      <c r="A2554" s="1">
        <v>37697</v>
      </c>
      <c r="B2554" s="3">
        <v>86.779999000000004</v>
      </c>
      <c r="C2554" s="3">
        <v>0</v>
      </c>
      <c r="D2554" s="3">
        <f t="shared" si="224"/>
        <v>86.234399400000001</v>
      </c>
      <c r="E2554" s="3">
        <f t="shared" si="219"/>
        <v>90.017749629999997</v>
      </c>
      <c r="F2554" s="3"/>
      <c r="G2554" t="str">
        <f t="shared" si="220"/>
        <v>HOLD</v>
      </c>
      <c r="H2554" s="5">
        <f t="shared" si="221"/>
        <v>27685.562256500634</v>
      </c>
      <c r="I2554" s="2">
        <f>IF(G2554="SELL",0,IF(G2554="BUY",ROUNDDOWN((H2553-Parameters!$B$3)/B2554,0),IF(I2553=0,0,I2553+ROUNDDOWN((H2553+I2553*C2554)/B2554,0))))</f>
        <v>0</v>
      </c>
      <c r="K2554" s="5">
        <f t="shared" si="222"/>
        <v>54.807005999999902</v>
      </c>
      <c r="L2554" s="10">
        <f t="shared" si="223"/>
        <v>250</v>
      </c>
    </row>
    <row r="2555" spans="1:12" x14ac:dyDescent="0.25">
      <c r="A2555" s="1">
        <v>37698</v>
      </c>
      <c r="B2555" s="3">
        <v>87.290001000000004</v>
      </c>
      <c r="C2555" s="3">
        <v>0</v>
      </c>
      <c r="D2555" s="3">
        <f t="shared" si="224"/>
        <v>86.15319946000001</v>
      </c>
      <c r="E2555" s="3">
        <f t="shared" si="219"/>
        <v>89.91809963</v>
      </c>
      <c r="F2555" s="3"/>
      <c r="G2555" t="str">
        <f t="shared" si="220"/>
        <v>HOLD</v>
      </c>
      <c r="H2555" s="5">
        <f t="shared" si="221"/>
        <v>27685.562256500634</v>
      </c>
      <c r="I2555" s="2">
        <f>IF(G2555="SELL",0,IF(G2555="BUY",ROUNDDOWN((H2554-Parameters!$B$3)/B2555,0),IF(I2554=0,0,I2554+ROUNDDOWN((H2554+I2554*C2555)/B2555,0))))</f>
        <v>0</v>
      </c>
      <c r="K2555" s="5">
        <f t="shared" si="222"/>
        <v>54.807005999999902</v>
      </c>
      <c r="L2555" s="10">
        <f t="shared" si="223"/>
        <v>250</v>
      </c>
    </row>
    <row r="2556" spans="1:12" x14ac:dyDescent="0.25">
      <c r="A2556" s="1">
        <v>37699</v>
      </c>
      <c r="B2556" s="3">
        <v>87.959998999999996</v>
      </c>
      <c r="C2556" s="3">
        <v>0</v>
      </c>
      <c r="D2556" s="3">
        <f t="shared" si="224"/>
        <v>86.053199460000002</v>
      </c>
      <c r="E2556" s="3">
        <f t="shared" si="219"/>
        <v>89.836049610000003</v>
      </c>
      <c r="F2556" s="3"/>
      <c r="G2556" t="str">
        <f t="shared" si="220"/>
        <v>HOLD</v>
      </c>
      <c r="H2556" s="5">
        <f t="shared" si="221"/>
        <v>27685.562256500634</v>
      </c>
      <c r="I2556" s="2">
        <f>IF(G2556="SELL",0,IF(G2556="BUY",ROUNDDOWN((H2555-Parameters!$B$3)/B2556,0),IF(I2555=0,0,I2555+ROUNDDOWN((H2555+I2555*C2556)/B2556,0))))</f>
        <v>0</v>
      </c>
      <c r="K2556" s="5">
        <f t="shared" si="222"/>
        <v>54.807005999999902</v>
      </c>
      <c r="L2556" s="10">
        <f t="shared" si="223"/>
        <v>250</v>
      </c>
    </row>
    <row r="2557" spans="1:12" x14ac:dyDescent="0.25">
      <c r="A2557" s="1">
        <v>37700</v>
      </c>
      <c r="B2557" s="3">
        <v>88.150002000000001</v>
      </c>
      <c r="C2557" s="3">
        <v>0</v>
      </c>
      <c r="D2557" s="3">
        <f t="shared" si="224"/>
        <v>85.961599440000015</v>
      </c>
      <c r="E2557" s="3">
        <f t="shared" si="219"/>
        <v>89.753649634999988</v>
      </c>
      <c r="F2557" s="3"/>
      <c r="G2557" t="str">
        <f t="shared" si="220"/>
        <v>HOLD</v>
      </c>
      <c r="H2557" s="5">
        <f t="shared" si="221"/>
        <v>27685.562256500634</v>
      </c>
      <c r="I2557" s="2">
        <f>IF(G2557="SELL",0,IF(G2557="BUY",ROUNDDOWN((H2556-Parameters!$B$3)/B2557,0),IF(I2556=0,0,I2556+ROUNDDOWN((H2556+I2556*C2557)/B2557,0))))</f>
        <v>0</v>
      </c>
      <c r="K2557" s="5">
        <f t="shared" si="222"/>
        <v>54.807005999999902</v>
      </c>
      <c r="L2557" s="10">
        <f t="shared" si="223"/>
        <v>250</v>
      </c>
    </row>
    <row r="2558" spans="1:12" x14ac:dyDescent="0.25">
      <c r="A2558" s="1">
        <v>37701</v>
      </c>
      <c r="B2558" s="3">
        <v>89.669998000000007</v>
      </c>
      <c r="C2558" s="3">
        <v>0.35399999999999998</v>
      </c>
      <c r="D2558" s="3">
        <f t="shared" si="224"/>
        <v>85.927199420000022</v>
      </c>
      <c r="E2558" s="3">
        <f t="shared" si="219"/>
        <v>89.673949620000002</v>
      </c>
      <c r="F2558" s="3"/>
      <c r="G2558" t="str">
        <f t="shared" si="220"/>
        <v>HOLD</v>
      </c>
      <c r="H2558" s="5">
        <f t="shared" si="221"/>
        <v>27685.562256500634</v>
      </c>
      <c r="I2558" s="2">
        <f>IF(G2558="SELL",0,IF(G2558="BUY",ROUNDDOWN((H2557-Parameters!$B$3)/B2558,0),IF(I2557=0,0,I2557+ROUNDDOWN((H2557+I2557*C2558)/B2558,0))))</f>
        <v>0</v>
      </c>
      <c r="K2558" s="5">
        <f t="shared" si="222"/>
        <v>53.637007999999881</v>
      </c>
      <c r="L2558" s="10">
        <f t="shared" si="223"/>
        <v>251</v>
      </c>
    </row>
    <row r="2559" spans="1:12" x14ac:dyDescent="0.25">
      <c r="A2559" s="1">
        <v>37704</v>
      </c>
      <c r="B2559" s="3">
        <v>86.690002000000007</v>
      </c>
      <c r="C2559" s="3">
        <v>0</v>
      </c>
      <c r="D2559" s="3">
        <f t="shared" si="224"/>
        <v>85.804799500000001</v>
      </c>
      <c r="E2559" s="3">
        <f t="shared" si="219"/>
        <v>89.590099634999987</v>
      </c>
      <c r="F2559" s="3"/>
      <c r="G2559" t="str">
        <f t="shared" si="220"/>
        <v>HOLD</v>
      </c>
      <c r="H2559" s="5">
        <f t="shared" si="221"/>
        <v>27685.562256500634</v>
      </c>
      <c r="I2559" s="2">
        <f>IF(G2559="SELL",0,IF(G2559="BUY",ROUNDDOWN((H2558-Parameters!$B$3)/B2559,0),IF(I2558=0,0,I2558+ROUNDDOWN((H2558+I2558*C2559)/B2559,0))))</f>
        <v>0</v>
      </c>
      <c r="K2559" s="5">
        <f t="shared" si="222"/>
        <v>53.637007999999881</v>
      </c>
      <c r="L2559" s="10">
        <f t="shared" si="223"/>
        <v>251</v>
      </c>
    </row>
    <row r="2560" spans="1:12" x14ac:dyDescent="0.25">
      <c r="A2560" s="1">
        <v>37705</v>
      </c>
      <c r="B2560" s="3">
        <v>87.519997000000004</v>
      </c>
      <c r="C2560" s="3">
        <v>0</v>
      </c>
      <c r="D2560" s="3">
        <f t="shared" si="224"/>
        <v>85.693999480000016</v>
      </c>
      <c r="E2560" s="3">
        <f t="shared" si="219"/>
        <v>89.510999639999994</v>
      </c>
      <c r="F2560" s="3"/>
      <c r="G2560" t="str">
        <f t="shared" si="220"/>
        <v>HOLD</v>
      </c>
      <c r="H2560" s="5">
        <f t="shared" si="221"/>
        <v>27685.562256500634</v>
      </c>
      <c r="I2560" s="2">
        <f>IF(G2560="SELL",0,IF(G2560="BUY",ROUNDDOWN((H2559-Parameters!$B$3)/B2560,0),IF(I2559=0,0,I2559+ROUNDDOWN((H2559+I2559*C2560)/B2560,0))))</f>
        <v>0</v>
      </c>
      <c r="K2560" s="5">
        <f t="shared" si="222"/>
        <v>53.637007999999881</v>
      </c>
      <c r="L2560" s="10">
        <f t="shared" si="223"/>
        <v>251</v>
      </c>
    </row>
    <row r="2561" spans="1:12" x14ac:dyDescent="0.25">
      <c r="A2561" s="1">
        <v>37706</v>
      </c>
      <c r="B2561" s="3">
        <v>87.080001999999993</v>
      </c>
      <c r="C2561" s="3">
        <v>0</v>
      </c>
      <c r="D2561" s="3">
        <f t="shared" si="224"/>
        <v>85.574999540000007</v>
      </c>
      <c r="E2561" s="3">
        <f t="shared" si="219"/>
        <v>89.427699660000002</v>
      </c>
      <c r="F2561" s="3"/>
      <c r="G2561" t="str">
        <f t="shared" si="220"/>
        <v>HOLD</v>
      </c>
      <c r="H2561" s="5">
        <f t="shared" si="221"/>
        <v>27685.562256500634</v>
      </c>
      <c r="I2561" s="2">
        <f>IF(G2561="SELL",0,IF(G2561="BUY",ROUNDDOWN((H2560-Parameters!$B$3)/B2561,0),IF(I2560=0,0,I2560+ROUNDDOWN((H2560+I2560*C2561)/B2561,0))))</f>
        <v>0</v>
      </c>
      <c r="K2561" s="5">
        <f t="shared" si="222"/>
        <v>53.637007999999881</v>
      </c>
      <c r="L2561" s="10">
        <f t="shared" si="223"/>
        <v>251</v>
      </c>
    </row>
    <row r="2562" spans="1:12" x14ac:dyDescent="0.25">
      <c r="A2562" s="1">
        <v>37707</v>
      </c>
      <c r="B2562" s="3">
        <v>87.150002000000001</v>
      </c>
      <c r="C2562" s="3">
        <v>0</v>
      </c>
      <c r="D2562" s="3">
        <f t="shared" si="224"/>
        <v>85.451399539999997</v>
      </c>
      <c r="E2562" s="3">
        <f t="shared" si="219"/>
        <v>89.353649675</v>
      </c>
      <c r="F2562" s="3"/>
      <c r="G2562" t="str">
        <f t="shared" si="220"/>
        <v>HOLD</v>
      </c>
      <c r="H2562" s="5">
        <f t="shared" si="221"/>
        <v>27685.562256500634</v>
      </c>
      <c r="I2562" s="2">
        <f>IF(G2562="SELL",0,IF(G2562="BUY",ROUNDDOWN((H2561-Parameters!$B$3)/B2562,0),IF(I2561=0,0,I2561+ROUNDDOWN((H2561+I2561*C2562)/B2562,0))))</f>
        <v>0</v>
      </c>
      <c r="K2562" s="5">
        <f t="shared" si="222"/>
        <v>53.637007999999881</v>
      </c>
      <c r="L2562" s="10">
        <f t="shared" si="223"/>
        <v>251</v>
      </c>
    </row>
    <row r="2563" spans="1:12" x14ac:dyDescent="0.25">
      <c r="A2563" s="1">
        <v>37708</v>
      </c>
      <c r="B2563" s="3">
        <v>86.709998999999996</v>
      </c>
      <c r="C2563" s="3">
        <v>0</v>
      </c>
      <c r="D2563" s="3">
        <f t="shared" si="224"/>
        <v>85.337599479999994</v>
      </c>
      <c r="E2563" s="3">
        <f t="shared" si="219"/>
        <v>89.274299659999997</v>
      </c>
      <c r="F2563" s="3"/>
      <c r="G2563" t="str">
        <f t="shared" si="220"/>
        <v>HOLD</v>
      </c>
      <c r="H2563" s="5">
        <f t="shared" si="221"/>
        <v>27685.562256500634</v>
      </c>
      <c r="I2563" s="2">
        <f>IF(G2563="SELL",0,IF(G2563="BUY",ROUNDDOWN((H2562-Parameters!$B$3)/B2563,0),IF(I2562=0,0,I2562+ROUNDDOWN((H2562+I2562*C2563)/B2563,0))))</f>
        <v>0</v>
      </c>
      <c r="K2563" s="5">
        <f t="shared" si="222"/>
        <v>53.637007999999881</v>
      </c>
      <c r="L2563" s="10">
        <f t="shared" si="223"/>
        <v>251</v>
      </c>
    </row>
    <row r="2564" spans="1:12" x14ac:dyDescent="0.25">
      <c r="A2564" s="1">
        <v>37711</v>
      </c>
      <c r="B2564" s="3">
        <v>84.739998</v>
      </c>
      <c r="C2564" s="3">
        <v>0</v>
      </c>
      <c r="D2564" s="3">
        <f t="shared" si="224"/>
        <v>85.191999500000009</v>
      </c>
      <c r="E2564" s="3">
        <f t="shared" si="219"/>
        <v>89.190249635000001</v>
      </c>
      <c r="F2564" s="3"/>
      <c r="G2564" t="str">
        <f t="shared" si="220"/>
        <v>HOLD</v>
      </c>
      <c r="H2564" s="5">
        <f t="shared" si="221"/>
        <v>27685.562256500634</v>
      </c>
      <c r="I2564" s="2">
        <f>IF(G2564="SELL",0,IF(G2564="BUY",ROUNDDOWN((H2563-Parameters!$B$3)/B2564,0),IF(I2563=0,0,I2563+ROUNDDOWN((H2563+I2563*C2564)/B2564,0))))</f>
        <v>0</v>
      </c>
      <c r="K2564" s="5">
        <f t="shared" si="222"/>
        <v>53.637007999999881</v>
      </c>
      <c r="L2564" s="10">
        <f t="shared" si="223"/>
        <v>251</v>
      </c>
    </row>
    <row r="2565" spans="1:12" x14ac:dyDescent="0.25">
      <c r="A2565" s="1">
        <v>37712</v>
      </c>
      <c r="B2565" s="3">
        <v>86.040001000000004</v>
      </c>
      <c r="C2565" s="3">
        <v>0</v>
      </c>
      <c r="D2565" s="3">
        <f t="shared" si="224"/>
        <v>85.099599440000006</v>
      </c>
      <c r="E2565" s="3">
        <f t="shared" si="219"/>
        <v>89.113449630000019</v>
      </c>
      <c r="F2565" s="3"/>
      <c r="G2565" t="str">
        <f t="shared" si="220"/>
        <v>HOLD</v>
      </c>
      <c r="H2565" s="5">
        <f t="shared" si="221"/>
        <v>27685.562256500634</v>
      </c>
      <c r="I2565" s="2">
        <f>IF(G2565="SELL",0,IF(G2565="BUY",ROUNDDOWN((H2564-Parameters!$B$3)/B2565,0),IF(I2564=0,0,I2564+ROUNDDOWN((H2564+I2564*C2565)/B2565,0))))</f>
        <v>0</v>
      </c>
      <c r="K2565" s="5">
        <f t="shared" si="222"/>
        <v>53.637007999999881</v>
      </c>
      <c r="L2565" s="10">
        <f t="shared" si="223"/>
        <v>251</v>
      </c>
    </row>
    <row r="2566" spans="1:12" x14ac:dyDescent="0.25">
      <c r="A2566" s="1">
        <v>37713</v>
      </c>
      <c r="B2566" s="3">
        <v>88.120002999999997</v>
      </c>
      <c r="C2566" s="3">
        <v>0</v>
      </c>
      <c r="D2566" s="3">
        <f t="shared" si="224"/>
        <v>85.076999499999999</v>
      </c>
      <c r="E2566" s="3">
        <f t="shared" si="219"/>
        <v>89.033449630000007</v>
      </c>
      <c r="F2566" s="3"/>
      <c r="G2566" t="str">
        <f t="shared" si="220"/>
        <v>HOLD</v>
      </c>
      <c r="H2566" s="5">
        <f t="shared" si="221"/>
        <v>27685.562256500634</v>
      </c>
      <c r="I2566" s="2">
        <f>IF(G2566="SELL",0,IF(G2566="BUY",ROUNDDOWN((H2565-Parameters!$B$3)/B2566,0),IF(I2565=0,0,I2565+ROUNDDOWN((H2565+I2565*C2566)/B2566,0))))</f>
        <v>0</v>
      </c>
      <c r="K2566" s="5">
        <f t="shared" si="222"/>
        <v>53.637007999999881</v>
      </c>
      <c r="L2566" s="10">
        <f t="shared" si="223"/>
        <v>251</v>
      </c>
    </row>
    <row r="2567" spans="1:12" x14ac:dyDescent="0.25">
      <c r="A2567" s="1">
        <v>37714</v>
      </c>
      <c r="B2567" s="3">
        <v>87.699996999999996</v>
      </c>
      <c r="C2567" s="3">
        <v>0</v>
      </c>
      <c r="D2567" s="3">
        <f t="shared" si="224"/>
        <v>85.067599479999984</v>
      </c>
      <c r="E2567" s="3">
        <f t="shared" si="219"/>
        <v>88.947099610000009</v>
      </c>
      <c r="F2567" s="3"/>
      <c r="G2567" t="str">
        <f t="shared" si="220"/>
        <v>HOLD</v>
      </c>
      <c r="H2567" s="5">
        <f t="shared" si="221"/>
        <v>27685.562256500634</v>
      </c>
      <c r="I2567" s="2">
        <f>IF(G2567="SELL",0,IF(G2567="BUY",ROUNDDOWN((H2566-Parameters!$B$3)/B2567,0),IF(I2566=0,0,I2566+ROUNDDOWN((H2566+I2566*C2567)/B2567,0))))</f>
        <v>0</v>
      </c>
      <c r="K2567" s="5">
        <f t="shared" si="222"/>
        <v>53.637007999999881</v>
      </c>
      <c r="L2567" s="10">
        <f t="shared" si="223"/>
        <v>251</v>
      </c>
    </row>
    <row r="2568" spans="1:12" x14ac:dyDescent="0.25">
      <c r="A2568" s="1">
        <v>37715</v>
      </c>
      <c r="B2568" s="3">
        <v>88.220000999999996</v>
      </c>
      <c r="C2568" s="3">
        <v>0</v>
      </c>
      <c r="D2568" s="3">
        <f t="shared" si="224"/>
        <v>85.057799519999989</v>
      </c>
      <c r="E2568" s="3">
        <f t="shared" si="219"/>
        <v>88.875599630000011</v>
      </c>
      <c r="F2568" s="3"/>
      <c r="G2568" t="str">
        <f t="shared" si="220"/>
        <v>HOLD</v>
      </c>
      <c r="H2568" s="5">
        <f t="shared" si="221"/>
        <v>27685.562256500634</v>
      </c>
      <c r="I2568" s="2">
        <f>IF(G2568="SELL",0,IF(G2568="BUY",ROUNDDOWN((H2567-Parameters!$B$3)/B2568,0),IF(I2567=0,0,I2567+ROUNDDOWN((H2567+I2567*C2568)/B2568,0))))</f>
        <v>0</v>
      </c>
      <c r="K2568" s="5">
        <f t="shared" si="222"/>
        <v>53.637007999999881</v>
      </c>
      <c r="L2568" s="10">
        <f t="shared" si="223"/>
        <v>251</v>
      </c>
    </row>
    <row r="2569" spans="1:12" x14ac:dyDescent="0.25">
      <c r="A2569" s="1">
        <v>37718</v>
      </c>
      <c r="B2569" s="3">
        <v>88.050003000000004</v>
      </c>
      <c r="C2569" s="3">
        <v>0</v>
      </c>
      <c r="D2569" s="3">
        <f t="shared" si="224"/>
        <v>85.091199639999999</v>
      </c>
      <c r="E2569" s="3">
        <f t="shared" si="219"/>
        <v>88.809799650000016</v>
      </c>
      <c r="F2569" s="3"/>
      <c r="G2569" t="str">
        <f t="shared" si="220"/>
        <v>HOLD</v>
      </c>
      <c r="H2569" s="5">
        <f t="shared" si="221"/>
        <v>27685.562256500634</v>
      </c>
      <c r="I2569" s="2">
        <f>IF(G2569="SELL",0,IF(G2569="BUY",ROUNDDOWN((H2568-Parameters!$B$3)/B2569,0),IF(I2568=0,0,I2568+ROUNDDOWN((H2568+I2568*C2569)/B2569,0))))</f>
        <v>0</v>
      </c>
      <c r="K2569" s="5">
        <f t="shared" si="222"/>
        <v>53.637007999999881</v>
      </c>
      <c r="L2569" s="10">
        <f t="shared" si="223"/>
        <v>251</v>
      </c>
    </row>
    <row r="2570" spans="1:12" x14ac:dyDescent="0.25">
      <c r="A2570" s="1">
        <v>37719</v>
      </c>
      <c r="B2570" s="3">
        <v>88.190002000000007</v>
      </c>
      <c r="C2570" s="3">
        <v>0</v>
      </c>
      <c r="D2570" s="3">
        <f t="shared" si="224"/>
        <v>85.150999740000003</v>
      </c>
      <c r="E2570" s="3">
        <f t="shared" ref="E2570:E2633" si="225">AVERAGE(B2371:B2570)</f>
        <v>88.754349665000021</v>
      </c>
      <c r="F2570" s="3"/>
      <c r="G2570" t="str">
        <f t="shared" si="220"/>
        <v>HOLD</v>
      </c>
      <c r="H2570" s="5">
        <f t="shared" si="221"/>
        <v>27685.562256500634</v>
      </c>
      <c r="I2570" s="2">
        <f>IF(G2570="SELL",0,IF(G2570="BUY",ROUNDDOWN((H2569-Parameters!$B$3)/B2570,0),IF(I2569=0,0,I2569+ROUNDDOWN((H2569+I2569*C2570)/B2570,0))))</f>
        <v>0</v>
      </c>
      <c r="K2570" s="5">
        <f t="shared" si="222"/>
        <v>53.637007999999881</v>
      </c>
      <c r="L2570" s="10">
        <f t="shared" si="223"/>
        <v>251</v>
      </c>
    </row>
    <row r="2571" spans="1:12" x14ac:dyDescent="0.25">
      <c r="A2571" s="1">
        <v>37720</v>
      </c>
      <c r="B2571" s="3">
        <v>87.029999000000004</v>
      </c>
      <c r="C2571" s="3">
        <v>0</v>
      </c>
      <c r="D2571" s="3">
        <f t="shared" si="224"/>
        <v>85.174999679999999</v>
      </c>
      <c r="E2571" s="3">
        <f t="shared" si="225"/>
        <v>88.690499645000017</v>
      </c>
      <c r="F2571" s="3"/>
      <c r="G2571" t="str">
        <f t="shared" si="220"/>
        <v>HOLD</v>
      </c>
      <c r="H2571" s="5">
        <f t="shared" si="221"/>
        <v>27685.562256500634</v>
      </c>
      <c r="I2571" s="2">
        <f>IF(G2571="SELL",0,IF(G2571="BUY",ROUNDDOWN((H2570-Parameters!$B$3)/B2571,0),IF(I2570=0,0,I2570+ROUNDDOWN((H2570+I2570*C2571)/B2571,0))))</f>
        <v>0</v>
      </c>
      <c r="K2571" s="5">
        <f t="shared" si="222"/>
        <v>53.637007999999881</v>
      </c>
      <c r="L2571" s="10">
        <f t="shared" si="223"/>
        <v>251</v>
      </c>
    </row>
    <row r="2572" spans="1:12" x14ac:dyDescent="0.25">
      <c r="A2572" s="1">
        <v>37721</v>
      </c>
      <c r="B2572" s="3">
        <v>87.510002</v>
      </c>
      <c r="C2572" s="3">
        <v>0</v>
      </c>
      <c r="D2572" s="3">
        <f t="shared" si="224"/>
        <v>85.195599659999985</v>
      </c>
      <c r="E2572" s="3">
        <f t="shared" si="225"/>
        <v>88.640249665000027</v>
      </c>
      <c r="F2572" s="3"/>
      <c r="G2572" t="str">
        <f t="shared" ref="G2572:G2635" si="226">IF(OR(AND(D2572&gt;E2572,D2571&gt;E2571),AND(D2572&lt;E2572,D2571&lt;E2571)),"HOLD",IF(AND(D2572&gt;E2572,D2571&lt;E2571),"BUY","SELL"))</f>
        <v>HOLD</v>
      </c>
      <c r="H2572" s="5">
        <f t="shared" ref="H2572:H2635" si="227">IF(G2572="BUY",H2571/(I2572*B2572),IF(G2572="SELL",H2571+I2571*B2572,(H2571+I2571*C2572)-((I2572-I2571)*B2572)))</f>
        <v>27685.562256500634</v>
      </c>
      <c r="I2572" s="2">
        <f>IF(G2572="SELL",0,IF(G2572="BUY",ROUNDDOWN((H2571-Parameters!$B$3)/B2572,0),IF(I2571=0,0,I2571+ROUNDDOWN((H2571+I2571*C2572)/B2572,0))))</f>
        <v>0</v>
      </c>
      <c r="K2572" s="5">
        <f t="shared" ref="K2572:K2635" si="228">K2571+L2571*C2572-((L2572-L2571)*B2572)</f>
        <v>53.637007999999881</v>
      </c>
      <c r="L2572" s="10">
        <f t="shared" ref="L2572:L2635" si="229">L2571+ROUNDDOWN((K2571+C2572*L2571)/B2572,0)</f>
        <v>251</v>
      </c>
    </row>
    <row r="2573" spans="1:12" x14ac:dyDescent="0.25">
      <c r="A2573" s="1">
        <v>37722</v>
      </c>
      <c r="B2573" s="3">
        <v>87.150002000000001</v>
      </c>
      <c r="C2573" s="3">
        <v>0</v>
      </c>
      <c r="D2573" s="3">
        <f t="shared" si="224"/>
        <v>85.249999699999989</v>
      </c>
      <c r="E2573" s="3">
        <f t="shared" si="225"/>
        <v>88.587399670000011</v>
      </c>
      <c r="F2573" s="3"/>
      <c r="G2573" t="str">
        <f t="shared" si="226"/>
        <v>HOLD</v>
      </c>
      <c r="H2573" s="5">
        <f t="shared" si="227"/>
        <v>27685.562256500634</v>
      </c>
      <c r="I2573" s="2">
        <f>IF(G2573="SELL",0,IF(G2573="BUY",ROUNDDOWN((H2572-Parameters!$B$3)/B2573,0),IF(I2572=0,0,I2572+ROUNDDOWN((H2572+I2572*C2573)/B2573,0))))</f>
        <v>0</v>
      </c>
      <c r="K2573" s="5">
        <f t="shared" si="228"/>
        <v>53.637007999999881</v>
      </c>
      <c r="L2573" s="10">
        <f t="shared" si="229"/>
        <v>251</v>
      </c>
    </row>
    <row r="2574" spans="1:12" x14ac:dyDescent="0.25">
      <c r="A2574" s="1">
        <v>37725</v>
      </c>
      <c r="B2574" s="3">
        <v>88.949996999999996</v>
      </c>
      <c r="C2574" s="3">
        <v>0</v>
      </c>
      <c r="D2574" s="3">
        <f t="shared" si="224"/>
        <v>85.307799679999974</v>
      </c>
      <c r="E2574" s="3">
        <f t="shared" si="225"/>
        <v>88.534999655000007</v>
      </c>
      <c r="F2574" s="3"/>
      <c r="G2574" t="str">
        <f t="shared" si="226"/>
        <v>HOLD</v>
      </c>
      <c r="H2574" s="5">
        <f t="shared" si="227"/>
        <v>27685.562256500634</v>
      </c>
      <c r="I2574" s="2">
        <f>IF(G2574="SELL",0,IF(G2574="BUY",ROUNDDOWN((H2573-Parameters!$B$3)/B2574,0),IF(I2573=0,0,I2573+ROUNDDOWN((H2573+I2573*C2574)/B2574,0))))</f>
        <v>0</v>
      </c>
      <c r="K2574" s="5">
        <f t="shared" si="228"/>
        <v>53.637007999999881</v>
      </c>
      <c r="L2574" s="10">
        <f t="shared" si="229"/>
        <v>251</v>
      </c>
    </row>
    <row r="2575" spans="1:12" x14ac:dyDescent="0.25">
      <c r="A2575" s="1">
        <v>37726</v>
      </c>
      <c r="B2575" s="3">
        <v>89.779999000000004</v>
      </c>
      <c r="C2575" s="3">
        <v>0</v>
      </c>
      <c r="D2575" s="3">
        <f t="shared" si="224"/>
        <v>85.378799599999979</v>
      </c>
      <c r="E2575" s="3">
        <f t="shared" si="225"/>
        <v>88.489099655000004</v>
      </c>
      <c r="F2575" s="3"/>
      <c r="G2575" t="str">
        <f t="shared" si="226"/>
        <v>HOLD</v>
      </c>
      <c r="H2575" s="5">
        <f t="shared" si="227"/>
        <v>27685.562256500634</v>
      </c>
      <c r="I2575" s="2">
        <f>IF(G2575="SELL",0,IF(G2575="BUY",ROUNDDOWN((H2574-Parameters!$B$3)/B2575,0),IF(I2574=0,0,I2574+ROUNDDOWN((H2574+I2574*C2575)/B2575,0))))</f>
        <v>0</v>
      </c>
      <c r="K2575" s="5">
        <f t="shared" si="228"/>
        <v>53.637007999999881</v>
      </c>
      <c r="L2575" s="10">
        <f t="shared" si="229"/>
        <v>251</v>
      </c>
    </row>
    <row r="2576" spans="1:12" x14ac:dyDescent="0.25">
      <c r="A2576" s="1">
        <v>37727</v>
      </c>
      <c r="B2576" s="3">
        <v>88.25</v>
      </c>
      <c r="C2576" s="3">
        <v>0</v>
      </c>
      <c r="D2576" s="3">
        <f t="shared" si="224"/>
        <v>85.436199659999986</v>
      </c>
      <c r="E2576" s="3">
        <f t="shared" si="225"/>
        <v>88.445199660000014</v>
      </c>
      <c r="F2576" s="3"/>
      <c r="G2576" t="str">
        <f t="shared" si="226"/>
        <v>HOLD</v>
      </c>
      <c r="H2576" s="5">
        <f t="shared" si="227"/>
        <v>27685.562256500634</v>
      </c>
      <c r="I2576" s="2">
        <f>IF(G2576="SELL",0,IF(G2576="BUY",ROUNDDOWN((H2575-Parameters!$B$3)/B2576,0),IF(I2575=0,0,I2575+ROUNDDOWN((H2575+I2575*C2576)/B2576,0))))</f>
        <v>0</v>
      </c>
      <c r="K2576" s="5">
        <f t="shared" si="228"/>
        <v>53.637007999999881</v>
      </c>
      <c r="L2576" s="10">
        <f t="shared" si="229"/>
        <v>251</v>
      </c>
    </row>
    <row r="2577" spans="1:12" x14ac:dyDescent="0.25">
      <c r="A2577" s="1">
        <v>37728</v>
      </c>
      <c r="B2577" s="3">
        <v>89.559997999999993</v>
      </c>
      <c r="C2577" s="3">
        <v>0</v>
      </c>
      <c r="D2577" s="3">
        <f t="shared" si="224"/>
        <v>85.530399659999972</v>
      </c>
      <c r="E2577" s="3">
        <f t="shared" si="225"/>
        <v>88.418149645000014</v>
      </c>
      <c r="F2577" s="3"/>
      <c r="G2577" t="str">
        <f t="shared" si="226"/>
        <v>HOLD</v>
      </c>
      <c r="H2577" s="5">
        <f t="shared" si="227"/>
        <v>27685.562256500634</v>
      </c>
      <c r="I2577" s="2">
        <f>IF(G2577="SELL",0,IF(G2577="BUY",ROUNDDOWN((H2576-Parameters!$B$3)/B2577,0),IF(I2576=0,0,I2576+ROUNDDOWN((H2576+I2576*C2577)/B2577,0))))</f>
        <v>0</v>
      </c>
      <c r="K2577" s="5">
        <f t="shared" si="228"/>
        <v>53.637007999999881</v>
      </c>
      <c r="L2577" s="10">
        <f t="shared" si="229"/>
        <v>251</v>
      </c>
    </row>
    <row r="2578" spans="1:12" x14ac:dyDescent="0.25">
      <c r="A2578" s="1">
        <v>37732</v>
      </c>
      <c r="B2578" s="3">
        <v>89.650002000000001</v>
      </c>
      <c r="C2578" s="3">
        <v>0</v>
      </c>
      <c r="D2578" s="3">
        <f t="shared" si="224"/>
        <v>85.63439975999998</v>
      </c>
      <c r="E2578" s="3">
        <f t="shared" si="225"/>
        <v>88.388849645000008</v>
      </c>
      <c r="F2578" s="3"/>
      <c r="G2578" t="str">
        <f t="shared" si="226"/>
        <v>HOLD</v>
      </c>
      <c r="H2578" s="5">
        <f t="shared" si="227"/>
        <v>27685.562256500634</v>
      </c>
      <c r="I2578" s="2">
        <f>IF(G2578="SELL",0,IF(G2578="BUY",ROUNDDOWN((H2577-Parameters!$B$3)/B2578,0),IF(I2577=0,0,I2577+ROUNDDOWN((H2577+I2577*C2578)/B2578,0))))</f>
        <v>0</v>
      </c>
      <c r="K2578" s="5">
        <f t="shared" si="228"/>
        <v>53.637007999999881</v>
      </c>
      <c r="L2578" s="10">
        <f t="shared" si="229"/>
        <v>251</v>
      </c>
    </row>
    <row r="2579" spans="1:12" x14ac:dyDescent="0.25">
      <c r="A2579" s="1">
        <v>37733</v>
      </c>
      <c r="B2579" s="3">
        <v>91.339995999999999</v>
      </c>
      <c r="C2579" s="3">
        <v>0</v>
      </c>
      <c r="D2579" s="3">
        <f t="shared" si="224"/>
        <v>85.792799719999991</v>
      </c>
      <c r="E2579" s="3">
        <f t="shared" si="225"/>
        <v>88.348999634999984</v>
      </c>
      <c r="F2579" s="3"/>
      <c r="G2579" t="str">
        <f t="shared" si="226"/>
        <v>HOLD</v>
      </c>
      <c r="H2579" s="5">
        <f t="shared" si="227"/>
        <v>27685.562256500634</v>
      </c>
      <c r="I2579" s="2">
        <f>IF(G2579="SELL",0,IF(G2579="BUY",ROUNDDOWN((H2578-Parameters!$B$3)/B2579,0),IF(I2578=0,0,I2578+ROUNDDOWN((H2578+I2578*C2579)/B2579,0))))</f>
        <v>0</v>
      </c>
      <c r="K2579" s="5">
        <f t="shared" si="228"/>
        <v>53.637007999999881</v>
      </c>
      <c r="L2579" s="10">
        <f t="shared" si="229"/>
        <v>251</v>
      </c>
    </row>
    <row r="2580" spans="1:12" x14ac:dyDescent="0.25">
      <c r="A2580" s="1">
        <v>37734</v>
      </c>
      <c r="B2580" s="3">
        <v>92.18</v>
      </c>
      <c r="C2580" s="3">
        <v>0</v>
      </c>
      <c r="D2580" s="3">
        <f t="shared" si="224"/>
        <v>85.956199679999997</v>
      </c>
      <c r="E2580" s="3">
        <f t="shared" si="225"/>
        <v>88.319549634999987</v>
      </c>
      <c r="F2580" s="3"/>
      <c r="G2580" t="str">
        <f t="shared" si="226"/>
        <v>HOLD</v>
      </c>
      <c r="H2580" s="5">
        <f t="shared" si="227"/>
        <v>27685.562256500634</v>
      </c>
      <c r="I2580" s="2">
        <f>IF(G2580="SELL",0,IF(G2580="BUY",ROUNDDOWN((H2579-Parameters!$B$3)/B2580,0),IF(I2579=0,0,I2579+ROUNDDOWN((H2579+I2579*C2580)/B2580,0))))</f>
        <v>0</v>
      </c>
      <c r="K2580" s="5">
        <f t="shared" si="228"/>
        <v>53.637007999999881</v>
      </c>
      <c r="L2580" s="10">
        <f t="shared" si="229"/>
        <v>251</v>
      </c>
    </row>
    <row r="2581" spans="1:12" x14ac:dyDescent="0.25">
      <c r="A2581" s="1">
        <v>37735</v>
      </c>
      <c r="B2581" s="3">
        <v>91.360000999999997</v>
      </c>
      <c r="C2581" s="3">
        <v>0</v>
      </c>
      <c r="D2581" s="3">
        <f t="shared" si="224"/>
        <v>86.114799699999992</v>
      </c>
      <c r="E2581" s="3">
        <f t="shared" si="225"/>
        <v>88.298349649999977</v>
      </c>
      <c r="F2581" s="3"/>
      <c r="G2581" t="str">
        <f t="shared" si="226"/>
        <v>HOLD</v>
      </c>
      <c r="H2581" s="5">
        <f t="shared" si="227"/>
        <v>27685.562256500634</v>
      </c>
      <c r="I2581" s="2">
        <f>IF(G2581="SELL",0,IF(G2581="BUY",ROUNDDOWN((H2580-Parameters!$B$3)/B2581,0),IF(I2580=0,0,I2580+ROUNDDOWN((H2580+I2580*C2581)/B2581,0))))</f>
        <v>0</v>
      </c>
      <c r="K2581" s="5">
        <f t="shared" si="228"/>
        <v>53.637007999999881</v>
      </c>
      <c r="L2581" s="10">
        <f t="shared" si="229"/>
        <v>251</v>
      </c>
    </row>
    <row r="2582" spans="1:12" x14ac:dyDescent="0.25">
      <c r="A2582" s="1">
        <v>37736</v>
      </c>
      <c r="B2582" s="3">
        <v>90.230002999999996</v>
      </c>
      <c r="C2582" s="3">
        <v>0</v>
      </c>
      <c r="D2582" s="3">
        <f t="shared" si="224"/>
        <v>86.277399799999984</v>
      </c>
      <c r="E2582" s="3">
        <f t="shared" si="225"/>
        <v>88.288899649999991</v>
      </c>
      <c r="F2582" s="3"/>
      <c r="G2582" t="str">
        <f t="shared" si="226"/>
        <v>HOLD</v>
      </c>
      <c r="H2582" s="5">
        <f t="shared" si="227"/>
        <v>27685.562256500634</v>
      </c>
      <c r="I2582" s="2">
        <f>IF(G2582="SELL",0,IF(G2582="BUY",ROUNDDOWN((H2581-Parameters!$B$3)/B2582,0),IF(I2581=0,0,I2581+ROUNDDOWN((H2581+I2581*C2582)/B2582,0))))</f>
        <v>0</v>
      </c>
      <c r="K2582" s="5">
        <f t="shared" si="228"/>
        <v>53.637007999999881</v>
      </c>
      <c r="L2582" s="10">
        <f t="shared" si="229"/>
        <v>251</v>
      </c>
    </row>
    <row r="2583" spans="1:12" x14ac:dyDescent="0.25">
      <c r="A2583" s="1">
        <v>37739</v>
      </c>
      <c r="B2583" s="3">
        <v>91.790001000000004</v>
      </c>
      <c r="C2583" s="3">
        <v>0</v>
      </c>
      <c r="D2583" s="3">
        <f t="shared" si="224"/>
        <v>86.466199859999975</v>
      </c>
      <c r="E2583" s="3">
        <f t="shared" si="225"/>
        <v>88.283499639999974</v>
      </c>
      <c r="F2583" s="3"/>
      <c r="G2583" t="str">
        <f t="shared" si="226"/>
        <v>HOLD</v>
      </c>
      <c r="H2583" s="5">
        <f t="shared" si="227"/>
        <v>27685.562256500634</v>
      </c>
      <c r="I2583" s="2">
        <f>IF(G2583="SELL",0,IF(G2583="BUY",ROUNDDOWN((H2582-Parameters!$B$3)/B2583,0),IF(I2582=0,0,I2582+ROUNDDOWN((H2582+I2582*C2583)/B2583,0))))</f>
        <v>0</v>
      </c>
      <c r="K2583" s="5">
        <f t="shared" si="228"/>
        <v>53.637007999999881</v>
      </c>
      <c r="L2583" s="10">
        <f t="shared" si="229"/>
        <v>251</v>
      </c>
    </row>
    <row r="2584" spans="1:12" x14ac:dyDescent="0.25">
      <c r="A2584" s="1">
        <v>37740</v>
      </c>
      <c r="B2584" s="3">
        <v>92.110000999999997</v>
      </c>
      <c r="C2584" s="3">
        <v>0</v>
      </c>
      <c r="D2584" s="3">
        <f t="shared" si="224"/>
        <v>86.625399840000014</v>
      </c>
      <c r="E2584" s="3">
        <f t="shared" si="225"/>
        <v>88.284799654999986</v>
      </c>
      <c r="F2584" s="3"/>
      <c r="G2584" t="str">
        <f t="shared" si="226"/>
        <v>HOLD</v>
      </c>
      <c r="H2584" s="5">
        <f t="shared" si="227"/>
        <v>27685.562256500634</v>
      </c>
      <c r="I2584" s="2">
        <f>IF(G2584="SELL",0,IF(G2584="BUY",ROUNDDOWN((H2583-Parameters!$B$3)/B2584,0),IF(I2583=0,0,I2583+ROUNDDOWN((H2583+I2583*C2584)/B2584,0))))</f>
        <v>0</v>
      </c>
      <c r="K2584" s="5">
        <f t="shared" si="228"/>
        <v>53.637007999999881</v>
      </c>
      <c r="L2584" s="10">
        <f t="shared" si="229"/>
        <v>251</v>
      </c>
    </row>
    <row r="2585" spans="1:12" x14ac:dyDescent="0.25">
      <c r="A2585" s="1">
        <v>37741</v>
      </c>
      <c r="B2585" s="3">
        <v>91.910004000000001</v>
      </c>
      <c r="C2585" s="3">
        <v>0</v>
      </c>
      <c r="D2585" s="3">
        <f t="shared" si="224"/>
        <v>86.750999980000017</v>
      </c>
      <c r="E2585" s="3">
        <f t="shared" si="225"/>
        <v>88.282649695000003</v>
      </c>
      <c r="F2585" s="3"/>
      <c r="G2585" t="str">
        <f t="shared" si="226"/>
        <v>HOLD</v>
      </c>
      <c r="H2585" s="5">
        <f t="shared" si="227"/>
        <v>27685.562256500634</v>
      </c>
      <c r="I2585" s="2">
        <f>IF(G2585="SELL",0,IF(G2585="BUY",ROUNDDOWN((H2584-Parameters!$B$3)/B2585,0),IF(I2584=0,0,I2584+ROUNDDOWN((H2584+I2584*C2585)/B2585,0))))</f>
        <v>0</v>
      </c>
      <c r="K2585" s="5">
        <f t="shared" si="228"/>
        <v>53.637007999999881</v>
      </c>
      <c r="L2585" s="10">
        <f t="shared" si="229"/>
        <v>251</v>
      </c>
    </row>
    <row r="2586" spans="1:12" x14ac:dyDescent="0.25">
      <c r="A2586" s="1">
        <v>37742</v>
      </c>
      <c r="B2586" s="3">
        <v>91.900002000000001</v>
      </c>
      <c r="C2586" s="3">
        <v>0</v>
      </c>
      <c r="D2586" s="3">
        <f t="shared" si="224"/>
        <v>86.88540002000002</v>
      </c>
      <c r="E2586" s="3">
        <f t="shared" si="225"/>
        <v>88.289349715000014</v>
      </c>
      <c r="F2586" s="3"/>
      <c r="G2586" t="str">
        <f t="shared" si="226"/>
        <v>HOLD</v>
      </c>
      <c r="H2586" s="5">
        <f t="shared" si="227"/>
        <v>27685.562256500634</v>
      </c>
      <c r="I2586" s="2">
        <f>IF(G2586="SELL",0,IF(G2586="BUY",ROUNDDOWN((H2585-Parameters!$B$3)/B2586,0),IF(I2585=0,0,I2585+ROUNDDOWN((H2585+I2585*C2586)/B2586,0))))</f>
        <v>0</v>
      </c>
      <c r="K2586" s="5">
        <f t="shared" si="228"/>
        <v>53.637007999999881</v>
      </c>
      <c r="L2586" s="10">
        <f t="shared" si="229"/>
        <v>251</v>
      </c>
    </row>
    <row r="2587" spans="1:12" x14ac:dyDescent="0.25">
      <c r="A2587" s="1">
        <v>37743</v>
      </c>
      <c r="B2587" s="3">
        <v>93.209998999999996</v>
      </c>
      <c r="C2587" s="3">
        <v>0</v>
      </c>
      <c r="D2587" s="3">
        <f t="shared" si="224"/>
        <v>87.062999959999999</v>
      </c>
      <c r="E2587" s="3">
        <f t="shared" si="225"/>
        <v>88.301699720000016</v>
      </c>
      <c r="F2587" s="3"/>
      <c r="G2587" t="str">
        <f t="shared" si="226"/>
        <v>HOLD</v>
      </c>
      <c r="H2587" s="5">
        <f t="shared" si="227"/>
        <v>27685.562256500634</v>
      </c>
      <c r="I2587" s="2">
        <f>IF(G2587="SELL",0,IF(G2587="BUY",ROUNDDOWN((H2586-Parameters!$B$3)/B2587,0),IF(I2586=0,0,I2586+ROUNDDOWN((H2586+I2586*C2587)/B2587,0))))</f>
        <v>0</v>
      </c>
      <c r="K2587" s="5">
        <f t="shared" si="228"/>
        <v>53.637007999999881</v>
      </c>
      <c r="L2587" s="10">
        <f t="shared" si="229"/>
        <v>251</v>
      </c>
    </row>
    <row r="2588" spans="1:12" x14ac:dyDescent="0.25">
      <c r="A2588" s="1">
        <v>37746</v>
      </c>
      <c r="B2588" s="3">
        <v>93.029999000000004</v>
      </c>
      <c r="C2588" s="3">
        <v>0</v>
      </c>
      <c r="D2588" s="3">
        <f t="shared" si="224"/>
        <v>87.219999939999994</v>
      </c>
      <c r="E2588" s="3">
        <f t="shared" si="225"/>
        <v>88.327849700000002</v>
      </c>
      <c r="F2588" s="3"/>
      <c r="G2588" t="str">
        <f t="shared" si="226"/>
        <v>HOLD</v>
      </c>
      <c r="H2588" s="5">
        <f t="shared" si="227"/>
        <v>27685.562256500634</v>
      </c>
      <c r="I2588" s="2">
        <f>IF(G2588="SELL",0,IF(G2588="BUY",ROUNDDOWN((H2587-Parameters!$B$3)/B2588,0),IF(I2587=0,0,I2587+ROUNDDOWN((H2587+I2587*C2588)/B2588,0))))</f>
        <v>0</v>
      </c>
      <c r="K2588" s="5">
        <f t="shared" si="228"/>
        <v>53.637007999999881</v>
      </c>
      <c r="L2588" s="10">
        <f t="shared" si="229"/>
        <v>251</v>
      </c>
    </row>
    <row r="2589" spans="1:12" x14ac:dyDescent="0.25">
      <c r="A2589" s="1">
        <v>37747</v>
      </c>
      <c r="B2589" s="3">
        <v>93.910004000000001</v>
      </c>
      <c r="C2589" s="3">
        <v>0</v>
      </c>
      <c r="D2589" s="3">
        <f t="shared" si="224"/>
        <v>87.42219996</v>
      </c>
      <c r="E2589" s="3">
        <f t="shared" si="225"/>
        <v>88.373849725000014</v>
      </c>
      <c r="F2589" s="3"/>
      <c r="G2589" t="str">
        <f t="shared" si="226"/>
        <v>HOLD</v>
      </c>
      <c r="H2589" s="5">
        <f t="shared" si="227"/>
        <v>27685.562256500634</v>
      </c>
      <c r="I2589" s="2">
        <f>IF(G2589="SELL",0,IF(G2589="BUY",ROUNDDOWN((H2588-Parameters!$B$3)/B2589,0),IF(I2588=0,0,I2588+ROUNDDOWN((H2588+I2588*C2589)/B2589,0))))</f>
        <v>0</v>
      </c>
      <c r="K2589" s="5">
        <f t="shared" si="228"/>
        <v>53.637007999999881</v>
      </c>
      <c r="L2589" s="10">
        <f t="shared" si="229"/>
        <v>251</v>
      </c>
    </row>
    <row r="2590" spans="1:12" x14ac:dyDescent="0.25">
      <c r="A2590" s="1">
        <v>37748</v>
      </c>
      <c r="B2590" s="3">
        <v>93.389999000000003</v>
      </c>
      <c r="C2590" s="3">
        <v>0</v>
      </c>
      <c r="D2590" s="3">
        <f t="shared" si="224"/>
        <v>87.600599920000008</v>
      </c>
      <c r="E2590" s="3">
        <f t="shared" si="225"/>
        <v>88.429799735000017</v>
      </c>
      <c r="F2590" s="3"/>
      <c r="G2590" t="str">
        <f t="shared" si="226"/>
        <v>HOLD</v>
      </c>
      <c r="H2590" s="5">
        <f t="shared" si="227"/>
        <v>27685.562256500634</v>
      </c>
      <c r="I2590" s="2">
        <f>IF(G2590="SELL",0,IF(G2590="BUY",ROUNDDOWN((H2589-Parameters!$B$3)/B2590,0),IF(I2589=0,0,I2589+ROUNDDOWN((H2589+I2589*C2590)/B2590,0))))</f>
        <v>0</v>
      </c>
      <c r="K2590" s="5">
        <f t="shared" si="228"/>
        <v>53.637007999999881</v>
      </c>
      <c r="L2590" s="10">
        <f t="shared" si="229"/>
        <v>251</v>
      </c>
    </row>
    <row r="2591" spans="1:12" x14ac:dyDescent="0.25">
      <c r="A2591" s="1">
        <v>37749</v>
      </c>
      <c r="B2591" s="3">
        <v>92.449996999999996</v>
      </c>
      <c r="C2591" s="3">
        <v>0</v>
      </c>
      <c r="D2591" s="3">
        <f t="shared" si="224"/>
        <v>87.784799899999996</v>
      </c>
      <c r="E2591" s="3">
        <f t="shared" si="225"/>
        <v>88.492299735000017</v>
      </c>
      <c r="F2591" s="3"/>
      <c r="G2591" t="str">
        <f t="shared" si="226"/>
        <v>HOLD</v>
      </c>
      <c r="H2591" s="5">
        <f t="shared" si="227"/>
        <v>27685.562256500634</v>
      </c>
      <c r="I2591" s="2">
        <f>IF(G2591="SELL",0,IF(G2591="BUY",ROUNDDOWN((H2590-Parameters!$B$3)/B2591,0),IF(I2590=0,0,I2590+ROUNDDOWN((H2590+I2590*C2591)/B2591,0))))</f>
        <v>0</v>
      </c>
      <c r="K2591" s="5">
        <f t="shared" si="228"/>
        <v>53.637007999999881</v>
      </c>
      <c r="L2591" s="10">
        <f t="shared" si="229"/>
        <v>251</v>
      </c>
    </row>
    <row r="2592" spans="1:12" x14ac:dyDescent="0.25">
      <c r="A2592" s="1">
        <v>37750</v>
      </c>
      <c r="B2592" s="3">
        <v>93.730002999999996</v>
      </c>
      <c r="C2592" s="3">
        <v>0</v>
      </c>
      <c r="D2592" s="3">
        <f t="shared" si="224"/>
        <v>87.972600039999975</v>
      </c>
      <c r="E2592" s="3">
        <f t="shared" si="225"/>
        <v>88.537349745000029</v>
      </c>
      <c r="F2592" s="3"/>
      <c r="G2592" t="str">
        <f t="shared" si="226"/>
        <v>HOLD</v>
      </c>
      <c r="H2592" s="5">
        <f t="shared" si="227"/>
        <v>27685.562256500634</v>
      </c>
      <c r="I2592" s="2">
        <f>IF(G2592="SELL",0,IF(G2592="BUY",ROUNDDOWN((H2591-Parameters!$B$3)/B2592,0),IF(I2591=0,0,I2591+ROUNDDOWN((H2591+I2591*C2592)/B2592,0))))</f>
        <v>0</v>
      </c>
      <c r="K2592" s="5">
        <f t="shared" si="228"/>
        <v>53.637007999999881</v>
      </c>
      <c r="L2592" s="10">
        <f t="shared" si="229"/>
        <v>251</v>
      </c>
    </row>
    <row r="2593" spans="1:12" x14ac:dyDescent="0.25">
      <c r="A2593" s="1">
        <v>37753</v>
      </c>
      <c r="B2593" s="3">
        <v>94.879997000000003</v>
      </c>
      <c r="C2593" s="3">
        <v>0</v>
      </c>
      <c r="D2593" s="3">
        <f t="shared" si="224"/>
        <v>88.17219993999997</v>
      </c>
      <c r="E2593" s="3">
        <f t="shared" si="225"/>
        <v>88.591749730000032</v>
      </c>
      <c r="F2593" s="3"/>
      <c r="G2593" t="str">
        <f t="shared" si="226"/>
        <v>HOLD</v>
      </c>
      <c r="H2593" s="5">
        <f t="shared" si="227"/>
        <v>27685.562256500634</v>
      </c>
      <c r="I2593" s="2">
        <f>IF(G2593="SELL",0,IF(G2593="BUY",ROUNDDOWN((H2592-Parameters!$B$3)/B2593,0),IF(I2592=0,0,I2592+ROUNDDOWN((H2592+I2592*C2593)/B2593,0))))</f>
        <v>0</v>
      </c>
      <c r="K2593" s="5">
        <f t="shared" si="228"/>
        <v>53.637007999999881</v>
      </c>
      <c r="L2593" s="10">
        <f t="shared" si="229"/>
        <v>251</v>
      </c>
    </row>
    <row r="2594" spans="1:12" x14ac:dyDescent="0.25">
      <c r="A2594" s="1">
        <v>37754</v>
      </c>
      <c r="B2594" s="3">
        <v>94.709998999999996</v>
      </c>
      <c r="C2594" s="3">
        <v>0</v>
      </c>
      <c r="D2594" s="3">
        <f t="shared" si="224"/>
        <v>88.384599999999978</v>
      </c>
      <c r="E2594" s="3">
        <f t="shared" si="225"/>
        <v>88.637299735000013</v>
      </c>
      <c r="F2594" s="3"/>
      <c r="G2594" t="str">
        <f t="shared" si="226"/>
        <v>HOLD</v>
      </c>
      <c r="H2594" s="5">
        <f t="shared" si="227"/>
        <v>27685.562256500634</v>
      </c>
      <c r="I2594" s="2">
        <f>IF(G2594="SELL",0,IF(G2594="BUY",ROUNDDOWN((H2593-Parameters!$B$3)/B2594,0),IF(I2593=0,0,I2593+ROUNDDOWN((H2593+I2593*C2594)/B2594,0))))</f>
        <v>0</v>
      </c>
      <c r="K2594" s="5">
        <f t="shared" si="228"/>
        <v>53.637007999999881</v>
      </c>
      <c r="L2594" s="10">
        <f t="shared" si="229"/>
        <v>251</v>
      </c>
    </row>
    <row r="2595" spans="1:12" x14ac:dyDescent="0.25">
      <c r="A2595" s="1">
        <v>37755</v>
      </c>
      <c r="B2595" s="3">
        <v>94.510002</v>
      </c>
      <c r="C2595" s="3">
        <v>0</v>
      </c>
      <c r="D2595" s="3">
        <f t="shared" si="224"/>
        <v>88.619800039999973</v>
      </c>
      <c r="E2595" s="3">
        <f t="shared" si="225"/>
        <v>88.66099976000001</v>
      </c>
      <c r="F2595" s="3"/>
      <c r="G2595" t="str">
        <f t="shared" si="226"/>
        <v>HOLD</v>
      </c>
      <c r="H2595" s="5">
        <f t="shared" si="227"/>
        <v>27685.562256500634</v>
      </c>
      <c r="I2595" s="2">
        <f>IF(G2595="SELL",0,IF(G2595="BUY",ROUNDDOWN((H2594-Parameters!$B$3)/B2595,0),IF(I2594=0,0,I2594+ROUNDDOWN((H2594+I2594*C2595)/B2595,0))))</f>
        <v>0</v>
      </c>
      <c r="K2595" s="5">
        <f t="shared" si="228"/>
        <v>53.637007999999881</v>
      </c>
      <c r="L2595" s="10">
        <f t="shared" si="229"/>
        <v>251</v>
      </c>
    </row>
    <row r="2596" spans="1:12" x14ac:dyDescent="0.25">
      <c r="A2596" s="1">
        <v>37756</v>
      </c>
      <c r="B2596" s="3">
        <v>95.110000999999997</v>
      </c>
      <c r="C2596" s="3">
        <v>0</v>
      </c>
      <c r="D2596" s="3">
        <f t="shared" si="224"/>
        <v>88.853000119999976</v>
      </c>
      <c r="E2596" s="3">
        <f t="shared" si="225"/>
        <v>88.681849755000016</v>
      </c>
      <c r="F2596" s="3"/>
      <c r="G2596" t="str">
        <f t="shared" si="226"/>
        <v>BUY</v>
      </c>
      <c r="H2596" s="5">
        <f t="shared" si="227"/>
        <v>1.0037583330158808</v>
      </c>
      <c r="I2596" s="2">
        <f>IF(G2596="SELL",0,IF(G2596="BUY",ROUNDDOWN((H2595-Parameters!$B$3)/B2596,0),IF(I2595=0,0,I2595+ROUNDDOWN((H2595+I2595*C2596)/B2596,0))))</f>
        <v>290</v>
      </c>
      <c r="K2596" s="5">
        <f t="shared" si="228"/>
        <v>53.637007999999881</v>
      </c>
      <c r="L2596" s="10">
        <f t="shared" si="229"/>
        <v>251</v>
      </c>
    </row>
    <row r="2597" spans="1:12" x14ac:dyDescent="0.25">
      <c r="A2597" s="1">
        <v>37757</v>
      </c>
      <c r="B2597" s="3">
        <v>94.870002999999997</v>
      </c>
      <c r="C2597" s="3">
        <v>0</v>
      </c>
      <c r="D2597" s="3">
        <f t="shared" si="224"/>
        <v>89.095400179999999</v>
      </c>
      <c r="E2597" s="3">
        <f t="shared" si="225"/>
        <v>88.700399750000017</v>
      </c>
      <c r="F2597" s="3"/>
      <c r="G2597" t="str">
        <f t="shared" si="226"/>
        <v>HOLD</v>
      </c>
      <c r="H2597" s="5">
        <f t="shared" si="227"/>
        <v>1.0037583330158808</v>
      </c>
      <c r="I2597" s="2">
        <f>IF(G2597="SELL",0,IF(G2597="BUY",ROUNDDOWN((H2596-Parameters!$B$3)/B2597,0),IF(I2596=0,0,I2596+ROUNDDOWN((H2596+I2596*C2597)/B2597,0))))</f>
        <v>290</v>
      </c>
      <c r="K2597" s="5">
        <f t="shared" si="228"/>
        <v>53.637007999999881</v>
      </c>
      <c r="L2597" s="10">
        <f t="shared" si="229"/>
        <v>251</v>
      </c>
    </row>
    <row r="2598" spans="1:12" x14ac:dyDescent="0.25">
      <c r="A2598" s="1">
        <v>37760</v>
      </c>
      <c r="B2598" s="3">
        <v>92.650002000000001</v>
      </c>
      <c r="C2598" s="3">
        <v>0</v>
      </c>
      <c r="D2598" s="3">
        <f t="shared" si="224"/>
        <v>89.282000220000015</v>
      </c>
      <c r="E2598" s="3">
        <f t="shared" si="225"/>
        <v>88.719749765000003</v>
      </c>
      <c r="F2598" s="3"/>
      <c r="G2598" t="str">
        <f t="shared" si="226"/>
        <v>HOLD</v>
      </c>
      <c r="H2598" s="5">
        <f t="shared" si="227"/>
        <v>1.0037583330158808</v>
      </c>
      <c r="I2598" s="2">
        <f>IF(G2598="SELL",0,IF(G2598="BUY",ROUNDDOWN((H2597-Parameters!$B$3)/B2598,0),IF(I2597=0,0,I2597+ROUNDDOWN((H2597+I2597*C2598)/B2598,0))))</f>
        <v>290</v>
      </c>
      <c r="K2598" s="5">
        <f t="shared" si="228"/>
        <v>53.637007999999881</v>
      </c>
      <c r="L2598" s="10">
        <f t="shared" si="229"/>
        <v>251</v>
      </c>
    </row>
    <row r="2599" spans="1:12" x14ac:dyDescent="0.25">
      <c r="A2599" s="1">
        <v>37761</v>
      </c>
      <c r="B2599" s="3">
        <v>92.459998999999996</v>
      </c>
      <c r="C2599" s="3">
        <v>0</v>
      </c>
      <c r="D2599" s="3">
        <f t="shared" si="224"/>
        <v>89.504800200000005</v>
      </c>
      <c r="E2599" s="3">
        <f t="shared" si="225"/>
        <v>88.748099754999984</v>
      </c>
      <c r="F2599" s="3"/>
      <c r="G2599" t="str">
        <f t="shared" si="226"/>
        <v>HOLD</v>
      </c>
      <c r="H2599" s="5">
        <f t="shared" si="227"/>
        <v>1.0037583330158808</v>
      </c>
      <c r="I2599" s="2">
        <f>IF(G2599="SELL",0,IF(G2599="BUY",ROUNDDOWN((H2598-Parameters!$B$3)/B2599,0),IF(I2598=0,0,I2598+ROUNDDOWN((H2598+I2598*C2599)/B2599,0))))</f>
        <v>290</v>
      </c>
      <c r="K2599" s="5">
        <f t="shared" si="228"/>
        <v>53.637007999999881</v>
      </c>
      <c r="L2599" s="10">
        <f t="shared" si="229"/>
        <v>251</v>
      </c>
    </row>
    <row r="2600" spans="1:12" x14ac:dyDescent="0.25">
      <c r="A2600" s="1">
        <v>37762</v>
      </c>
      <c r="B2600" s="3">
        <v>92.650002000000001</v>
      </c>
      <c r="C2600" s="3">
        <v>0</v>
      </c>
      <c r="D2600" s="3">
        <f t="shared" si="224"/>
        <v>89.74740030000001</v>
      </c>
      <c r="E2600" s="3">
        <f t="shared" si="225"/>
        <v>88.792499779999986</v>
      </c>
      <c r="F2600" s="3"/>
      <c r="G2600" t="str">
        <f t="shared" si="226"/>
        <v>HOLD</v>
      </c>
      <c r="H2600" s="5">
        <f t="shared" si="227"/>
        <v>1.0037583330158808</v>
      </c>
      <c r="I2600" s="2">
        <f>IF(G2600="SELL",0,IF(G2600="BUY",ROUNDDOWN((H2599-Parameters!$B$3)/B2600,0),IF(I2599=0,0,I2599+ROUNDDOWN((H2599+I2599*C2600)/B2600,0))))</f>
        <v>290</v>
      </c>
      <c r="K2600" s="5">
        <f t="shared" si="228"/>
        <v>53.637007999999881</v>
      </c>
      <c r="L2600" s="10">
        <f t="shared" si="229"/>
        <v>251</v>
      </c>
    </row>
    <row r="2601" spans="1:12" x14ac:dyDescent="0.25">
      <c r="A2601" s="1">
        <v>37763</v>
      </c>
      <c r="B2601" s="3">
        <v>93.57</v>
      </c>
      <c r="C2601" s="3">
        <v>0</v>
      </c>
      <c r="D2601" s="3">
        <f t="shared" si="224"/>
        <v>89.997600340000005</v>
      </c>
      <c r="E2601" s="3">
        <f t="shared" si="225"/>
        <v>88.827399799999981</v>
      </c>
      <c r="F2601" s="3"/>
      <c r="G2601" t="str">
        <f t="shared" si="226"/>
        <v>HOLD</v>
      </c>
      <c r="H2601" s="5">
        <f t="shared" si="227"/>
        <v>1.0037583330158808</v>
      </c>
      <c r="I2601" s="2">
        <f>IF(G2601="SELL",0,IF(G2601="BUY",ROUNDDOWN((H2600-Parameters!$B$3)/B2601,0),IF(I2600=0,0,I2600+ROUNDDOWN((H2600+I2600*C2601)/B2601,0))))</f>
        <v>290</v>
      </c>
      <c r="K2601" s="5">
        <f t="shared" si="228"/>
        <v>53.637007999999881</v>
      </c>
      <c r="L2601" s="10">
        <f t="shared" si="229"/>
        <v>251</v>
      </c>
    </row>
    <row r="2602" spans="1:12" x14ac:dyDescent="0.25">
      <c r="A2602" s="1">
        <v>37764</v>
      </c>
      <c r="B2602" s="3">
        <v>93.760002</v>
      </c>
      <c r="C2602" s="3">
        <v>0</v>
      </c>
      <c r="D2602" s="3">
        <f t="shared" si="224"/>
        <v>90.195600360000014</v>
      </c>
      <c r="E2602" s="3">
        <f t="shared" si="225"/>
        <v>88.855699819999984</v>
      </c>
      <c r="F2602" s="3"/>
      <c r="G2602" t="str">
        <f t="shared" si="226"/>
        <v>HOLD</v>
      </c>
      <c r="H2602" s="5">
        <f t="shared" si="227"/>
        <v>1.0037583330158808</v>
      </c>
      <c r="I2602" s="2">
        <f>IF(G2602="SELL",0,IF(G2602="BUY",ROUNDDOWN((H2601-Parameters!$B$3)/B2602,0),IF(I2601=0,0,I2601+ROUNDDOWN((H2601+I2601*C2602)/B2602,0))))</f>
        <v>290</v>
      </c>
      <c r="K2602" s="5">
        <f t="shared" si="228"/>
        <v>53.637007999999881</v>
      </c>
      <c r="L2602" s="10">
        <f t="shared" si="229"/>
        <v>251</v>
      </c>
    </row>
    <row r="2603" spans="1:12" x14ac:dyDescent="0.25">
      <c r="A2603" s="1">
        <v>37768</v>
      </c>
      <c r="B2603" s="3">
        <v>95.400002000000001</v>
      </c>
      <c r="C2603" s="3">
        <v>0</v>
      </c>
      <c r="D2603" s="3">
        <f t="shared" si="224"/>
        <v>90.421000460000002</v>
      </c>
      <c r="E2603" s="3">
        <f t="shared" si="225"/>
        <v>88.877949844999989</v>
      </c>
      <c r="F2603" s="3"/>
      <c r="G2603" t="str">
        <f t="shared" si="226"/>
        <v>HOLD</v>
      </c>
      <c r="H2603" s="5">
        <f t="shared" si="227"/>
        <v>1.0037583330158808</v>
      </c>
      <c r="I2603" s="2">
        <f>IF(G2603="SELL",0,IF(G2603="BUY",ROUNDDOWN((H2602-Parameters!$B$3)/B2603,0),IF(I2602=0,0,I2602+ROUNDDOWN((H2602+I2602*C2603)/B2603,0))))</f>
        <v>290</v>
      </c>
      <c r="K2603" s="5">
        <f t="shared" si="228"/>
        <v>53.637007999999881</v>
      </c>
      <c r="L2603" s="10">
        <f t="shared" si="229"/>
        <v>251</v>
      </c>
    </row>
    <row r="2604" spans="1:12" x14ac:dyDescent="0.25">
      <c r="A2604" s="1">
        <v>37769</v>
      </c>
      <c r="B2604" s="3">
        <v>95.669998000000007</v>
      </c>
      <c r="C2604" s="3">
        <v>0</v>
      </c>
      <c r="D2604" s="3">
        <f t="shared" si="224"/>
        <v>90.598800440000019</v>
      </c>
      <c r="E2604" s="3">
        <f t="shared" si="225"/>
        <v>88.89984982999998</v>
      </c>
      <c r="F2604" s="3"/>
      <c r="G2604" t="str">
        <f t="shared" si="226"/>
        <v>HOLD</v>
      </c>
      <c r="H2604" s="5">
        <f t="shared" si="227"/>
        <v>1.0037583330158808</v>
      </c>
      <c r="I2604" s="2">
        <f>IF(G2604="SELL",0,IF(G2604="BUY",ROUNDDOWN((H2603-Parameters!$B$3)/B2604,0),IF(I2603=0,0,I2603+ROUNDDOWN((H2603+I2603*C2604)/B2604,0))))</f>
        <v>290</v>
      </c>
      <c r="K2604" s="5">
        <f t="shared" si="228"/>
        <v>53.637007999999881</v>
      </c>
      <c r="L2604" s="10">
        <f t="shared" si="229"/>
        <v>251</v>
      </c>
    </row>
    <row r="2605" spans="1:12" x14ac:dyDescent="0.25">
      <c r="A2605" s="1">
        <v>37770</v>
      </c>
      <c r="B2605" s="3">
        <v>95.419998000000007</v>
      </c>
      <c r="C2605" s="3">
        <v>0</v>
      </c>
      <c r="D2605" s="3">
        <f t="shared" si="224"/>
        <v>90.761400380000012</v>
      </c>
      <c r="E2605" s="3">
        <f t="shared" si="225"/>
        <v>88.923849805000003</v>
      </c>
      <c r="F2605" s="3"/>
      <c r="G2605" t="str">
        <f t="shared" si="226"/>
        <v>HOLD</v>
      </c>
      <c r="H2605" s="5">
        <f t="shared" si="227"/>
        <v>1.0037583330158808</v>
      </c>
      <c r="I2605" s="2">
        <f>IF(G2605="SELL",0,IF(G2605="BUY",ROUNDDOWN((H2604-Parameters!$B$3)/B2605,0),IF(I2604=0,0,I2604+ROUNDDOWN((H2604+I2604*C2605)/B2605,0))))</f>
        <v>290</v>
      </c>
      <c r="K2605" s="5">
        <f t="shared" si="228"/>
        <v>53.637007999999881</v>
      </c>
      <c r="L2605" s="10">
        <f t="shared" si="229"/>
        <v>251</v>
      </c>
    </row>
    <row r="2606" spans="1:12" x14ac:dyDescent="0.25">
      <c r="A2606" s="1">
        <v>37771</v>
      </c>
      <c r="B2606" s="3">
        <v>96.949996999999996</v>
      </c>
      <c r="C2606" s="3">
        <v>0</v>
      </c>
      <c r="D2606" s="3">
        <f t="shared" si="224"/>
        <v>90.941200340000009</v>
      </c>
      <c r="E2606" s="3">
        <f t="shared" si="225"/>
        <v>88.963749785000005</v>
      </c>
      <c r="F2606" s="3"/>
      <c r="G2606" t="str">
        <f t="shared" si="226"/>
        <v>HOLD</v>
      </c>
      <c r="H2606" s="5">
        <f t="shared" si="227"/>
        <v>1.0037583330158808</v>
      </c>
      <c r="I2606" s="2">
        <f>IF(G2606="SELL",0,IF(G2606="BUY",ROUNDDOWN((H2605-Parameters!$B$3)/B2606,0),IF(I2605=0,0,I2605+ROUNDDOWN((H2605+I2605*C2606)/B2606,0))))</f>
        <v>290</v>
      </c>
      <c r="K2606" s="5">
        <f t="shared" si="228"/>
        <v>53.637007999999881</v>
      </c>
      <c r="L2606" s="10">
        <f t="shared" si="229"/>
        <v>251</v>
      </c>
    </row>
    <row r="2607" spans="1:12" x14ac:dyDescent="0.25">
      <c r="A2607" s="1">
        <v>37774</v>
      </c>
      <c r="B2607" s="3">
        <v>97.349997999999999</v>
      </c>
      <c r="C2607" s="3">
        <v>0</v>
      </c>
      <c r="D2607" s="3">
        <f t="shared" si="224"/>
        <v>91.12520026</v>
      </c>
      <c r="E2607" s="3">
        <f t="shared" si="225"/>
        <v>88.98939977000002</v>
      </c>
      <c r="F2607" s="3"/>
      <c r="G2607" t="str">
        <f t="shared" si="226"/>
        <v>HOLD</v>
      </c>
      <c r="H2607" s="5">
        <f t="shared" si="227"/>
        <v>1.0037583330158808</v>
      </c>
      <c r="I2607" s="2">
        <f>IF(G2607="SELL",0,IF(G2607="BUY",ROUNDDOWN((H2606-Parameters!$B$3)/B2607,0),IF(I2606=0,0,I2606+ROUNDDOWN((H2606+I2606*C2607)/B2607,0))))</f>
        <v>290</v>
      </c>
      <c r="K2607" s="5">
        <f t="shared" si="228"/>
        <v>53.637007999999881</v>
      </c>
      <c r="L2607" s="10">
        <f t="shared" si="229"/>
        <v>251</v>
      </c>
    </row>
    <row r="2608" spans="1:12" x14ac:dyDescent="0.25">
      <c r="A2608" s="1">
        <v>37775</v>
      </c>
      <c r="B2608" s="3">
        <v>97.75</v>
      </c>
      <c r="C2608" s="3">
        <v>0</v>
      </c>
      <c r="D2608" s="3">
        <f t="shared" si="224"/>
        <v>91.286800299999996</v>
      </c>
      <c r="E2608" s="3">
        <f t="shared" si="225"/>
        <v>89.010649770000015</v>
      </c>
      <c r="F2608" s="3"/>
      <c r="G2608" t="str">
        <f t="shared" si="226"/>
        <v>HOLD</v>
      </c>
      <c r="H2608" s="5">
        <f t="shared" si="227"/>
        <v>1.0037583330158808</v>
      </c>
      <c r="I2608" s="2">
        <f>IF(G2608="SELL",0,IF(G2608="BUY",ROUNDDOWN((H2607-Parameters!$B$3)/B2608,0),IF(I2607=0,0,I2607+ROUNDDOWN((H2607+I2607*C2608)/B2608,0))))</f>
        <v>290</v>
      </c>
      <c r="K2608" s="5">
        <f t="shared" si="228"/>
        <v>53.637007999999881</v>
      </c>
      <c r="L2608" s="10">
        <f t="shared" si="229"/>
        <v>251</v>
      </c>
    </row>
    <row r="2609" spans="1:12" x14ac:dyDescent="0.25">
      <c r="A2609" s="1">
        <v>37776</v>
      </c>
      <c r="B2609" s="3">
        <v>99.160004000000001</v>
      </c>
      <c r="C2609" s="3">
        <v>0</v>
      </c>
      <c r="D2609" s="3">
        <f t="shared" si="224"/>
        <v>91.536200339999994</v>
      </c>
      <c r="E2609" s="3">
        <f t="shared" si="225"/>
        <v>89.040349785000032</v>
      </c>
      <c r="F2609" s="3"/>
      <c r="G2609" t="str">
        <f t="shared" si="226"/>
        <v>HOLD</v>
      </c>
      <c r="H2609" s="5">
        <f t="shared" si="227"/>
        <v>1.0037583330158808</v>
      </c>
      <c r="I2609" s="2">
        <f>IF(G2609="SELL",0,IF(G2609="BUY",ROUNDDOWN((H2608-Parameters!$B$3)/B2609,0),IF(I2608=0,0,I2608+ROUNDDOWN((H2608+I2608*C2609)/B2609,0))))</f>
        <v>290</v>
      </c>
      <c r="K2609" s="5">
        <f t="shared" si="228"/>
        <v>53.637007999999881</v>
      </c>
      <c r="L2609" s="10">
        <f t="shared" si="229"/>
        <v>251</v>
      </c>
    </row>
    <row r="2610" spans="1:12" x14ac:dyDescent="0.25">
      <c r="A2610" s="1">
        <v>37777</v>
      </c>
      <c r="B2610" s="3">
        <v>99.650002000000001</v>
      </c>
      <c r="C2610" s="3">
        <v>0</v>
      </c>
      <c r="D2610" s="3">
        <f t="shared" si="224"/>
        <v>91.778800439999998</v>
      </c>
      <c r="E2610" s="3">
        <f t="shared" si="225"/>
        <v>89.061599785000013</v>
      </c>
      <c r="F2610" s="3"/>
      <c r="G2610" t="str">
        <f t="shared" si="226"/>
        <v>HOLD</v>
      </c>
      <c r="H2610" s="5">
        <f t="shared" si="227"/>
        <v>1.0037583330158808</v>
      </c>
      <c r="I2610" s="2">
        <f>IF(G2610="SELL",0,IF(G2610="BUY",ROUNDDOWN((H2609-Parameters!$B$3)/B2610,0),IF(I2609=0,0,I2609+ROUNDDOWN((H2609+I2609*C2610)/B2610,0))))</f>
        <v>290</v>
      </c>
      <c r="K2610" s="5">
        <f t="shared" si="228"/>
        <v>53.637007999999881</v>
      </c>
      <c r="L2610" s="10">
        <f t="shared" si="229"/>
        <v>251</v>
      </c>
    </row>
    <row r="2611" spans="1:12" x14ac:dyDescent="0.25">
      <c r="A2611" s="1">
        <v>37778</v>
      </c>
      <c r="B2611" s="3">
        <v>99.260002</v>
      </c>
      <c r="C2611" s="3">
        <v>0</v>
      </c>
      <c r="D2611" s="3">
        <f t="shared" si="224"/>
        <v>92.022400439999998</v>
      </c>
      <c r="E2611" s="3">
        <f t="shared" si="225"/>
        <v>89.085949799999995</v>
      </c>
      <c r="F2611" s="3"/>
      <c r="G2611" t="str">
        <f t="shared" si="226"/>
        <v>HOLD</v>
      </c>
      <c r="H2611" s="5">
        <f t="shared" si="227"/>
        <v>1.0037583330158808</v>
      </c>
      <c r="I2611" s="2">
        <f>IF(G2611="SELL",0,IF(G2611="BUY",ROUNDDOWN((H2610-Parameters!$B$3)/B2611,0),IF(I2610=0,0,I2610+ROUNDDOWN((H2610+I2610*C2611)/B2611,0))))</f>
        <v>290</v>
      </c>
      <c r="K2611" s="5">
        <f t="shared" si="228"/>
        <v>53.637007999999881</v>
      </c>
      <c r="L2611" s="10">
        <f t="shared" si="229"/>
        <v>251</v>
      </c>
    </row>
    <row r="2612" spans="1:12" x14ac:dyDescent="0.25">
      <c r="A2612" s="1">
        <v>37781</v>
      </c>
      <c r="B2612" s="3">
        <v>98.25</v>
      </c>
      <c r="C2612" s="3">
        <v>0</v>
      </c>
      <c r="D2612" s="3">
        <f t="shared" si="224"/>
        <v>92.244400400000018</v>
      </c>
      <c r="E2612" s="3">
        <f t="shared" si="225"/>
        <v>89.098449800000012</v>
      </c>
      <c r="F2612" s="3"/>
      <c r="G2612" t="str">
        <f t="shared" si="226"/>
        <v>HOLD</v>
      </c>
      <c r="H2612" s="5">
        <f t="shared" si="227"/>
        <v>1.0037583330158808</v>
      </c>
      <c r="I2612" s="2">
        <f>IF(G2612="SELL",0,IF(G2612="BUY",ROUNDDOWN((H2611-Parameters!$B$3)/B2612,0),IF(I2611=0,0,I2611+ROUNDDOWN((H2611+I2611*C2612)/B2612,0))))</f>
        <v>290</v>
      </c>
      <c r="K2612" s="5">
        <f t="shared" si="228"/>
        <v>53.637007999999881</v>
      </c>
      <c r="L2612" s="10">
        <f t="shared" si="229"/>
        <v>251</v>
      </c>
    </row>
    <row r="2613" spans="1:12" x14ac:dyDescent="0.25">
      <c r="A2613" s="1">
        <v>37782</v>
      </c>
      <c r="B2613" s="3">
        <v>99.25</v>
      </c>
      <c r="C2613" s="3">
        <v>0</v>
      </c>
      <c r="D2613" s="3">
        <f t="shared" ref="D2613:D2676" si="230">AVERAGE(B2564:B2613)</f>
        <v>92.495200420000018</v>
      </c>
      <c r="E2613" s="3">
        <f t="shared" si="225"/>
        <v>89.111299800000012</v>
      </c>
      <c r="F2613" s="3"/>
      <c r="G2613" t="str">
        <f t="shared" si="226"/>
        <v>HOLD</v>
      </c>
      <c r="H2613" s="5">
        <f t="shared" si="227"/>
        <v>1.0037583330158808</v>
      </c>
      <c r="I2613" s="2">
        <f>IF(G2613="SELL",0,IF(G2613="BUY",ROUNDDOWN((H2612-Parameters!$B$3)/B2613,0),IF(I2612=0,0,I2612+ROUNDDOWN((H2612+I2612*C2613)/B2613,0))))</f>
        <v>290</v>
      </c>
      <c r="K2613" s="5">
        <f t="shared" si="228"/>
        <v>53.637007999999881</v>
      </c>
      <c r="L2613" s="10">
        <f t="shared" si="229"/>
        <v>251</v>
      </c>
    </row>
    <row r="2614" spans="1:12" x14ac:dyDescent="0.25">
      <c r="A2614" s="1">
        <v>37783</v>
      </c>
      <c r="B2614" s="3">
        <v>100.300003</v>
      </c>
      <c r="C2614" s="3">
        <v>0</v>
      </c>
      <c r="D2614" s="3">
        <f t="shared" si="230"/>
        <v>92.806400520000025</v>
      </c>
      <c r="E2614" s="3">
        <f t="shared" si="225"/>
        <v>89.139799825000026</v>
      </c>
      <c r="F2614" s="3"/>
      <c r="G2614" t="str">
        <f t="shared" si="226"/>
        <v>HOLD</v>
      </c>
      <c r="H2614" s="5">
        <f t="shared" si="227"/>
        <v>1.0037583330158808</v>
      </c>
      <c r="I2614" s="2">
        <f>IF(G2614="SELL",0,IF(G2614="BUY",ROUNDDOWN((H2613-Parameters!$B$3)/B2614,0),IF(I2613=0,0,I2613+ROUNDDOWN((H2613+I2613*C2614)/B2614,0))))</f>
        <v>290</v>
      </c>
      <c r="K2614" s="5">
        <f t="shared" si="228"/>
        <v>53.637007999999881</v>
      </c>
      <c r="L2614" s="10">
        <f t="shared" si="229"/>
        <v>251</v>
      </c>
    </row>
    <row r="2615" spans="1:12" x14ac:dyDescent="0.25">
      <c r="A2615" s="1">
        <v>37784</v>
      </c>
      <c r="B2615" s="3">
        <v>100.610001</v>
      </c>
      <c r="C2615" s="3">
        <v>0</v>
      </c>
      <c r="D2615" s="3">
        <f t="shared" si="230"/>
        <v>93.097800520000007</v>
      </c>
      <c r="E2615" s="3">
        <f t="shared" si="225"/>
        <v>89.166549820000043</v>
      </c>
      <c r="F2615" s="3"/>
      <c r="G2615" t="str">
        <f t="shared" si="226"/>
        <v>HOLD</v>
      </c>
      <c r="H2615" s="5">
        <f t="shared" si="227"/>
        <v>1.0037583330158808</v>
      </c>
      <c r="I2615" s="2">
        <f>IF(G2615="SELL",0,IF(G2615="BUY",ROUNDDOWN((H2614-Parameters!$B$3)/B2615,0),IF(I2614=0,0,I2614+ROUNDDOWN((H2614+I2614*C2615)/B2615,0))))</f>
        <v>290</v>
      </c>
      <c r="K2615" s="5">
        <f t="shared" si="228"/>
        <v>53.637007999999881</v>
      </c>
      <c r="L2615" s="10">
        <f t="shared" si="229"/>
        <v>251</v>
      </c>
    </row>
    <row r="2616" spans="1:12" x14ac:dyDescent="0.25">
      <c r="A2616" s="1">
        <v>37785</v>
      </c>
      <c r="B2616" s="3">
        <v>99.559997999999993</v>
      </c>
      <c r="C2616" s="3">
        <v>0</v>
      </c>
      <c r="D2616" s="3">
        <f t="shared" si="230"/>
        <v>93.32660042000002</v>
      </c>
      <c r="E2616" s="3">
        <f t="shared" si="225"/>
        <v>89.193549790000034</v>
      </c>
      <c r="F2616" s="3"/>
      <c r="G2616" t="str">
        <f t="shared" si="226"/>
        <v>HOLD</v>
      </c>
      <c r="H2616" s="5">
        <f t="shared" si="227"/>
        <v>1.0037583330158808</v>
      </c>
      <c r="I2616" s="2">
        <f>IF(G2616="SELL",0,IF(G2616="BUY",ROUNDDOWN((H2615-Parameters!$B$3)/B2616,0),IF(I2615=0,0,I2615+ROUNDDOWN((H2615+I2615*C2616)/B2616,0))))</f>
        <v>290</v>
      </c>
      <c r="K2616" s="5">
        <f t="shared" si="228"/>
        <v>53.637007999999881</v>
      </c>
      <c r="L2616" s="10">
        <f t="shared" si="229"/>
        <v>251</v>
      </c>
    </row>
    <row r="2617" spans="1:12" x14ac:dyDescent="0.25">
      <c r="A2617" s="1">
        <v>37788</v>
      </c>
      <c r="B2617" s="3">
        <v>101.660004</v>
      </c>
      <c r="C2617" s="3">
        <v>0</v>
      </c>
      <c r="D2617" s="3">
        <f t="shared" si="230"/>
        <v>93.605800560000006</v>
      </c>
      <c r="E2617" s="3">
        <f t="shared" si="225"/>
        <v>89.241349820000053</v>
      </c>
      <c r="F2617" s="3"/>
      <c r="G2617" t="str">
        <f t="shared" si="226"/>
        <v>HOLD</v>
      </c>
      <c r="H2617" s="5">
        <f t="shared" si="227"/>
        <v>1.0037583330158808</v>
      </c>
      <c r="I2617" s="2">
        <f>IF(G2617="SELL",0,IF(G2617="BUY",ROUNDDOWN((H2616-Parameters!$B$3)/B2617,0),IF(I2616=0,0,I2616+ROUNDDOWN((H2616+I2616*C2617)/B2617,0))))</f>
        <v>290</v>
      </c>
      <c r="K2617" s="5">
        <f t="shared" si="228"/>
        <v>53.637007999999881</v>
      </c>
      <c r="L2617" s="10">
        <f t="shared" si="229"/>
        <v>251</v>
      </c>
    </row>
    <row r="2618" spans="1:12" x14ac:dyDescent="0.25">
      <c r="A2618" s="1">
        <v>37789</v>
      </c>
      <c r="B2618" s="3">
        <v>101.660004</v>
      </c>
      <c r="C2618" s="3">
        <v>0</v>
      </c>
      <c r="D2618" s="3">
        <f t="shared" si="230"/>
        <v>93.874600620000024</v>
      </c>
      <c r="E2618" s="3">
        <f t="shared" si="225"/>
        <v>89.288949845000047</v>
      </c>
      <c r="F2618" s="3"/>
      <c r="G2618" t="str">
        <f t="shared" si="226"/>
        <v>HOLD</v>
      </c>
      <c r="H2618" s="5">
        <f t="shared" si="227"/>
        <v>1.0037583330158808</v>
      </c>
      <c r="I2618" s="2">
        <f>IF(G2618="SELL",0,IF(G2618="BUY",ROUNDDOWN((H2617-Parameters!$B$3)/B2618,0),IF(I2617=0,0,I2617+ROUNDDOWN((H2617+I2617*C2618)/B2618,0))))</f>
        <v>290</v>
      </c>
      <c r="K2618" s="5">
        <f t="shared" si="228"/>
        <v>53.637007999999881</v>
      </c>
      <c r="L2618" s="10">
        <f t="shared" si="229"/>
        <v>251</v>
      </c>
    </row>
    <row r="2619" spans="1:12" x14ac:dyDescent="0.25">
      <c r="A2619" s="1">
        <v>37790</v>
      </c>
      <c r="B2619" s="3">
        <v>101.57</v>
      </c>
      <c r="C2619" s="3">
        <v>0</v>
      </c>
      <c r="D2619" s="3">
        <f t="shared" si="230"/>
        <v>94.145000560000014</v>
      </c>
      <c r="E2619" s="3">
        <f t="shared" si="225"/>
        <v>89.337899850000028</v>
      </c>
      <c r="F2619" s="3"/>
      <c r="G2619" t="str">
        <f t="shared" si="226"/>
        <v>HOLD</v>
      </c>
      <c r="H2619" s="5">
        <f t="shared" si="227"/>
        <v>1.0037583330158808</v>
      </c>
      <c r="I2619" s="2">
        <f>IF(G2619="SELL",0,IF(G2619="BUY",ROUNDDOWN((H2618-Parameters!$B$3)/B2619,0),IF(I2618=0,0,I2618+ROUNDDOWN((H2618+I2618*C2619)/B2619,0))))</f>
        <v>290</v>
      </c>
      <c r="K2619" s="5">
        <f t="shared" si="228"/>
        <v>53.637007999999881</v>
      </c>
      <c r="L2619" s="10">
        <f t="shared" si="229"/>
        <v>251</v>
      </c>
    </row>
    <row r="2620" spans="1:12" x14ac:dyDescent="0.25">
      <c r="A2620" s="1">
        <v>37791</v>
      </c>
      <c r="B2620" s="3">
        <v>100.019997</v>
      </c>
      <c r="C2620" s="3">
        <v>0</v>
      </c>
      <c r="D2620" s="3">
        <f t="shared" si="230"/>
        <v>94.381600460000016</v>
      </c>
      <c r="E2620" s="3">
        <f t="shared" si="225"/>
        <v>89.396599840000022</v>
      </c>
      <c r="F2620" s="3"/>
      <c r="G2620" t="str">
        <f t="shared" si="226"/>
        <v>HOLD</v>
      </c>
      <c r="H2620" s="5">
        <f t="shared" si="227"/>
        <v>1.0037583330158808</v>
      </c>
      <c r="I2620" s="2">
        <f>IF(G2620="SELL",0,IF(G2620="BUY",ROUNDDOWN((H2619-Parameters!$B$3)/B2620,0),IF(I2619=0,0,I2619+ROUNDDOWN((H2619+I2619*C2620)/B2620,0))))</f>
        <v>290</v>
      </c>
      <c r="K2620" s="5">
        <f t="shared" si="228"/>
        <v>53.637007999999881</v>
      </c>
      <c r="L2620" s="10">
        <f t="shared" si="229"/>
        <v>251</v>
      </c>
    </row>
    <row r="2621" spans="1:12" x14ac:dyDescent="0.25">
      <c r="A2621" s="1">
        <v>37792</v>
      </c>
      <c r="B2621" s="3">
        <v>99.440002000000007</v>
      </c>
      <c r="C2621" s="3">
        <v>0.36</v>
      </c>
      <c r="D2621" s="3">
        <f t="shared" si="230"/>
        <v>94.629800519999989</v>
      </c>
      <c r="E2621" s="3">
        <f t="shared" si="225"/>
        <v>89.44609984500002</v>
      </c>
      <c r="F2621" s="3"/>
      <c r="G2621" t="str">
        <f t="shared" si="226"/>
        <v>HOLD</v>
      </c>
      <c r="H2621" s="5">
        <f t="shared" si="227"/>
        <v>5.9637563330158656</v>
      </c>
      <c r="I2621" s="2">
        <f>IF(G2621="SELL",0,IF(G2621="BUY",ROUNDDOWN((H2620-Parameters!$B$3)/B2621,0),IF(I2620=0,0,I2620+ROUNDDOWN((H2620+I2620*C2621)/B2621,0))))</f>
        <v>291</v>
      </c>
      <c r="K2621" s="5">
        <f t="shared" si="228"/>
        <v>44.557005999999873</v>
      </c>
      <c r="L2621" s="10">
        <f t="shared" si="229"/>
        <v>252</v>
      </c>
    </row>
    <row r="2622" spans="1:12" x14ac:dyDescent="0.25">
      <c r="A2622" s="1">
        <v>37795</v>
      </c>
      <c r="B2622" s="3">
        <v>98.419998000000007</v>
      </c>
      <c r="C2622" s="3">
        <v>0</v>
      </c>
      <c r="D2622" s="3">
        <f t="shared" si="230"/>
        <v>94.848000440000021</v>
      </c>
      <c r="E2622" s="3">
        <f t="shared" si="225"/>
        <v>89.494299840000025</v>
      </c>
      <c r="F2622" s="3"/>
      <c r="G2622" t="str">
        <f t="shared" si="226"/>
        <v>HOLD</v>
      </c>
      <c r="H2622" s="5">
        <f t="shared" si="227"/>
        <v>5.9637563330158656</v>
      </c>
      <c r="I2622" s="2">
        <f>IF(G2622="SELL",0,IF(G2622="BUY",ROUNDDOWN((H2621-Parameters!$B$3)/B2622,0),IF(I2621=0,0,I2621+ROUNDDOWN((H2621+I2621*C2622)/B2622,0))))</f>
        <v>291</v>
      </c>
      <c r="K2622" s="5">
        <f t="shared" si="228"/>
        <v>44.557005999999873</v>
      </c>
      <c r="L2622" s="10">
        <f t="shared" si="229"/>
        <v>252</v>
      </c>
    </row>
    <row r="2623" spans="1:12" x14ac:dyDescent="0.25">
      <c r="A2623" s="1">
        <v>37796</v>
      </c>
      <c r="B2623" s="3">
        <v>98.519997000000004</v>
      </c>
      <c r="C2623" s="3">
        <v>0</v>
      </c>
      <c r="D2623" s="3">
        <f t="shared" si="230"/>
        <v>95.075400340000016</v>
      </c>
      <c r="E2623" s="3">
        <f t="shared" si="225"/>
        <v>89.53689982500002</v>
      </c>
      <c r="F2623" s="3"/>
      <c r="G2623" t="str">
        <f t="shared" si="226"/>
        <v>HOLD</v>
      </c>
      <c r="H2623" s="5">
        <f t="shared" si="227"/>
        <v>5.9637563330158656</v>
      </c>
      <c r="I2623" s="2">
        <f>IF(G2623="SELL",0,IF(G2623="BUY",ROUNDDOWN((H2622-Parameters!$B$3)/B2623,0),IF(I2622=0,0,I2622+ROUNDDOWN((H2622+I2622*C2623)/B2623,0))))</f>
        <v>291</v>
      </c>
      <c r="K2623" s="5">
        <f t="shared" si="228"/>
        <v>44.557005999999873</v>
      </c>
      <c r="L2623" s="10">
        <f t="shared" si="229"/>
        <v>252</v>
      </c>
    </row>
    <row r="2624" spans="1:12" x14ac:dyDescent="0.25">
      <c r="A2624" s="1">
        <v>37797</v>
      </c>
      <c r="B2624" s="3">
        <v>97.529999000000004</v>
      </c>
      <c r="C2624" s="3">
        <v>0</v>
      </c>
      <c r="D2624" s="3">
        <f t="shared" si="230"/>
        <v>95.247000380000003</v>
      </c>
      <c r="E2624" s="3">
        <f t="shared" si="225"/>
        <v>89.571249800000004</v>
      </c>
      <c r="F2624" s="3"/>
      <c r="G2624" t="str">
        <f t="shared" si="226"/>
        <v>HOLD</v>
      </c>
      <c r="H2624" s="5">
        <f t="shared" si="227"/>
        <v>5.9637563330158656</v>
      </c>
      <c r="I2624" s="2">
        <f>IF(G2624="SELL",0,IF(G2624="BUY",ROUNDDOWN((H2623-Parameters!$B$3)/B2624,0),IF(I2623=0,0,I2623+ROUNDDOWN((H2623+I2623*C2624)/B2624,0))))</f>
        <v>291</v>
      </c>
      <c r="K2624" s="5">
        <f t="shared" si="228"/>
        <v>44.557005999999873</v>
      </c>
      <c r="L2624" s="10">
        <f t="shared" si="229"/>
        <v>252</v>
      </c>
    </row>
    <row r="2625" spans="1:12" x14ac:dyDescent="0.25">
      <c r="A2625" s="1">
        <v>37798</v>
      </c>
      <c r="B2625" s="3">
        <v>98.800003000000004</v>
      </c>
      <c r="C2625" s="3">
        <v>0</v>
      </c>
      <c r="D2625" s="3">
        <f t="shared" si="230"/>
        <v>95.42740046000003</v>
      </c>
      <c r="E2625" s="3">
        <f t="shared" si="225"/>
        <v>89.606749830000012</v>
      </c>
      <c r="F2625" s="3"/>
      <c r="G2625" t="str">
        <f t="shared" si="226"/>
        <v>HOLD</v>
      </c>
      <c r="H2625" s="5">
        <f t="shared" si="227"/>
        <v>5.9637563330158656</v>
      </c>
      <c r="I2625" s="2">
        <f>IF(G2625="SELL",0,IF(G2625="BUY",ROUNDDOWN((H2624-Parameters!$B$3)/B2625,0),IF(I2624=0,0,I2624+ROUNDDOWN((H2624+I2624*C2625)/B2625,0))))</f>
        <v>291</v>
      </c>
      <c r="K2625" s="5">
        <f t="shared" si="228"/>
        <v>44.557005999999873</v>
      </c>
      <c r="L2625" s="10">
        <f t="shared" si="229"/>
        <v>252</v>
      </c>
    </row>
    <row r="2626" spans="1:12" x14ac:dyDescent="0.25">
      <c r="A2626" s="1">
        <v>37799</v>
      </c>
      <c r="B2626" s="3">
        <v>97.660004000000001</v>
      </c>
      <c r="C2626" s="3">
        <v>0</v>
      </c>
      <c r="D2626" s="3">
        <f t="shared" si="230"/>
        <v>95.615600540000031</v>
      </c>
      <c r="E2626" s="3">
        <f t="shared" si="225"/>
        <v>89.63939986500003</v>
      </c>
      <c r="F2626" s="3"/>
      <c r="G2626" t="str">
        <f t="shared" si="226"/>
        <v>HOLD</v>
      </c>
      <c r="H2626" s="5">
        <f t="shared" si="227"/>
        <v>5.9637563330158656</v>
      </c>
      <c r="I2626" s="2">
        <f>IF(G2626="SELL",0,IF(G2626="BUY",ROUNDDOWN((H2625-Parameters!$B$3)/B2626,0),IF(I2625=0,0,I2625+ROUNDDOWN((H2625+I2625*C2626)/B2626,0))))</f>
        <v>291</v>
      </c>
      <c r="K2626" s="5">
        <f t="shared" si="228"/>
        <v>44.557005999999873</v>
      </c>
      <c r="L2626" s="10">
        <f t="shared" si="229"/>
        <v>252</v>
      </c>
    </row>
    <row r="2627" spans="1:12" x14ac:dyDescent="0.25">
      <c r="A2627" s="1">
        <v>37802</v>
      </c>
      <c r="B2627" s="3">
        <v>97.629997000000003</v>
      </c>
      <c r="C2627" s="3">
        <v>0</v>
      </c>
      <c r="D2627" s="3">
        <f t="shared" si="230"/>
        <v>95.777000520000016</v>
      </c>
      <c r="E2627" s="3">
        <f t="shared" si="225"/>
        <v>89.680299865000038</v>
      </c>
      <c r="F2627" s="3"/>
      <c r="G2627" t="str">
        <f t="shared" si="226"/>
        <v>HOLD</v>
      </c>
      <c r="H2627" s="5">
        <f t="shared" si="227"/>
        <v>5.9637563330158656</v>
      </c>
      <c r="I2627" s="2">
        <f>IF(G2627="SELL",0,IF(G2627="BUY",ROUNDDOWN((H2626-Parameters!$B$3)/B2627,0),IF(I2626=0,0,I2626+ROUNDDOWN((H2626+I2626*C2627)/B2627,0))))</f>
        <v>291</v>
      </c>
      <c r="K2627" s="5">
        <f t="shared" si="228"/>
        <v>44.557005999999873</v>
      </c>
      <c r="L2627" s="10">
        <f t="shared" si="229"/>
        <v>252</v>
      </c>
    </row>
    <row r="2628" spans="1:12" x14ac:dyDescent="0.25">
      <c r="A2628" s="1">
        <v>37803</v>
      </c>
      <c r="B2628" s="3">
        <v>98.529999000000004</v>
      </c>
      <c r="C2628" s="3">
        <v>0</v>
      </c>
      <c r="D2628" s="3">
        <f t="shared" si="230"/>
        <v>95.954600460000023</v>
      </c>
      <c r="E2628" s="3">
        <f t="shared" si="225"/>
        <v>89.724599870000034</v>
      </c>
      <c r="F2628" s="3"/>
      <c r="G2628" t="str">
        <f t="shared" si="226"/>
        <v>HOLD</v>
      </c>
      <c r="H2628" s="5">
        <f t="shared" si="227"/>
        <v>5.9637563330158656</v>
      </c>
      <c r="I2628" s="2">
        <f>IF(G2628="SELL",0,IF(G2628="BUY",ROUNDDOWN((H2627-Parameters!$B$3)/B2628,0),IF(I2627=0,0,I2627+ROUNDDOWN((H2627+I2627*C2628)/B2628,0))))</f>
        <v>291</v>
      </c>
      <c r="K2628" s="5">
        <f t="shared" si="228"/>
        <v>44.557005999999873</v>
      </c>
      <c r="L2628" s="10">
        <f t="shared" si="229"/>
        <v>252</v>
      </c>
    </row>
    <row r="2629" spans="1:12" x14ac:dyDescent="0.25">
      <c r="A2629" s="1">
        <v>37804</v>
      </c>
      <c r="B2629" s="3">
        <v>99.769997000000004</v>
      </c>
      <c r="C2629" s="3">
        <v>0</v>
      </c>
      <c r="D2629" s="3">
        <f t="shared" si="230"/>
        <v>96.123200480000008</v>
      </c>
      <c r="E2629" s="3">
        <f t="shared" si="225"/>
        <v>89.773999860000018</v>
      </c>
      <c r="F2629" s="3"/>
      <c r="G2629" t="str">
        <f t="shared" si="226"/>
        <v>HOLD</v>
      </c>
      <c r="H2629" s="5">
        <f t="shared" si="227"/>
        <v>5.9637563330158656</v>
      </c>
      <c r="I2629" s="2">
        <f>IF(G2629="SELL",0,IF(G2629="BUY",ROUNDDOWN((H2628-Parameters!$B$3)/B2629,0),IF(I2628=0,0,I2628+ROUNDDOWN((H2628+I2628*C2629)/B2629,0))))</f>
        <v>291</v>
      </c>
      <c r="K2629" s="5">
        <f t="shared" si="228"/>
        <v>44.557005999999873</v>
      </c>
      <c r="L2629" s="10">
        <f t="shared" si="229"/>
        <v>252</v>
      </c>
    </row>
    <row r="2630" spans="1:12" x14ac:dyDescent="0.25">
      <c r="A2630" s="1">
        <v>37805</v>
      </c>
      <c r="B2630" s="3">
        <v>98.739998</v>
      </c>
      <c r="C2630" s="3">
        <v>0</v>
      </c>
      <c r="D2630" s="3">
        <f t="shared" si="230"/>
        <v>96.254400440000012</v>
      </c>
      <c r="E2630" s="3">
        <f t="shared" si="225"/>
        <v>89.828549840000008</v>
      </c>
      <c r="F2630" s="3"/>
      <c r="G2630" t="str">
        <f t="shared" si="226"/>
        <v>HOLD</v>
      </c>
      <c r="H2630" s="5">
        <f t="shared" si="227"/>
        <v>5.9637563330158656</v>
      </c>
      <c r="I2630" s="2">
        <f>IF(G2630="SELL",0,IF(G2630="BUY",ROUNDDOWN((H2629-Parameters!$B$3)/B2630,0),IF(I2629=0,0,I2629+ROUNDDOWN((H2629+I2629*C2630)/B2630,0))))</f>
        <v>291</v>
      </c>
      <c r="K2630" s="5">
        <f t="shared" si="228"/>
        <v>44.557005999999873</v>
      </c>
      <c r="L2630" s="10">
        <f t="shared" si="229"/>
        <v>252</v>
      </c>
    </row>
    <row r="2631" spans="1:12" x14ac:dyDescent="0.25">
      <c r="A2631" s="1">
        <v>37809</v>
      </c>
      <c r="B2631" s="3">
        <v>100.699997</v>
      </c>
      <c r="C2631" s="3">
        <v>0</v>
      </c>
      <c r="D2631" s="3">
        <f t="shared" si="230"/>
        <v>96.441200359999996</v>
      </c>
      <c r="E2631" s="3">
        <f t="shared" si="225"/>
        <v>89.897299840000017</v>
      </c>
      <c r="F2631" s="3"/>
      <c r="G2631" t="str">
        <f t="shared" si="226"/>
        <v>HOLD</v>
      </c>
      <c r="H2631" s="5">
        <f t="shared" si="227"/>
        <v>5.9637563330158656</v>
      </c>
      <c r="I2631" s="2">
        <f>IF(G2631="SELL",0,IF(G2631="BUY",ROUNDDOWN((H2630-Parameters!$B$3)/B2631,0),IF(I2630=0,0,I2630+ROUNDDOWN((H2630+I2630*C2631)/B2631,0))))</f>
        <v>291</v>
      </c>
      <c r="K2631" s="5">
        <f t="shared" si="228"/>
        <v>44.557005999999873</v>
      </c>
      <c r="L2631" s="10">
        <f t="shared" si="229"/>
        <v>252</v>
      </c>
    </row>
    <row r="2632" spans="1:12" x14ac:dyDescent="0.25">
      <c r="A2632" s="1">
        <v>37810</v>
      </c>
      <c r="B2632" s="3">
        <v>101.150002</v>
      </c>
      <c r="C2632" s="3">
        <v>0</v>
      </c>
      <c r="D2632" s="3">
        <f t="shared" si="230"/>
        <v>96.659600339999997</v>
      </c>
      <c r="E2632" s="3">
        <f t="shared" si="225"/>
        <v>89.979549864999996</v>
      </c>
      <c r="F2632" s="3"/>
      <c r="G2632" t="str">
        <f t="shared" si="226"/>
        <v>HOLD</v>
      </c>
      <c r="H2632" s="5">
        <f t="shared" si="227"/>
        <v>5.9637563330158656</v>
      </c>
      <c r="I2632" s="2">
        <f>IF(G2632="SELL",0,IF(G2632="BUY",ROUNDDOWN((H2631-Parameters!$B$3)/B2632,0),IF(I2631=0,0,I2631+ROUNDDOWN((H2631+I2631*C2632)/B2632,0))))</f>
        <v>291</v>
      </c>
      <c r="K2632" s="5">
        <f t="shared" si="228"/>
        <v>44.557005999999873</v>
      </c>
      <c r="L2632" s="10">
        <f t="shared" si="229"/>
        <v>252</v>
      </c>
    </row>
    <row r="2633" spans="1:12" x14ac:dyDescent="0.25">
      <c r="A2633" s="1">
        <v>37811</v>
      </c>
      <c r="B2633" s="3">
        <v>100.58000199999999</v>
      </c>
      <c r="C2633" s="3">
        <v>0</v>
      </c>
      <c r="D2633" s="3">
        <f t="shared" si="230"/>
        <v>96.83540035999998</v>
      </c>
      <c r="E2633" s="3">
        <f t="shared" si="225"/>
        <v>90.060699884999991</v>
      </c>
      <c r="F2633" s="3"/>
      <c r="G2633" t="str">
        <f t="shared" si="226"/>
        <v>HOLD</v>
      </c>
      <c r="H2633" s="5">
        <f t="shared" si="227"/>
        <v>5.9637563330158656</v>
      </c>
      <c r="I2633" s="2">
        <f>IF(G2633="SELL",0,IF(G2633="BUY",ROUNDDOWN((H2632-Parameters!$B$3)/B2633,0),IF(I2632=0,0,I2632+ROUNDDOWN((H2632+I2632*C2633)/B2633,0))))</f>
        <v>291</v>
      </c>
      <c r="K2633" s="5">
        <f t="shared" si="228"/>
        <v>44.557005999999873</v>
      </c>
      <c r="L2633" s="10">
        <f t="shared" si="229"/>
        <v>252</v>
      </c>
    </row>
    <row r="2634" spans="1:12" x14ac:dyDescent="0.25">
      <c r="A2634" s="1">
        <v>37812</v>
      </c>
      <c r="B2634" s="3">
        <v>99.300003000000004</v>
      </c>
      <c r="C2634" s="3">
        <v>0</v>
      </c>
      <c r="D2634" s="3">
        <f t="shared" si="230"/>
        <v>96.979200399999996</v>
      </c>
      <c r="E2634" s="3">
        <f t="shared" ref="E2634:E2697" si="231">AVERAGE(B2435:B2634)</f>
        <v>90.138899879999968</v>
      </c>
      <c r="F2634" s="3"/>
      <c r="G2634" t="str">
        <f t="shared" si="226"/>
        <v>HOLD</v>
      </c>
      <c r="H2634" s="5">
        <f t="shared" si="227"/>
        <v>5.9637563330158656</v>
      </c>
      <c r="I2634" s="2">
        <f>IF(G2634="SELL",0,IF(G2634="BUY",ROUNDDOWN((H2633-Parameters!$B$3)/B2634,0),IF(I2633=0,0,I2633+ROUNDDOWN((H2633+I2633*C2634)/B2634,0))))</f>
        <v>291</v>
      </c>
      <c r="K2634" s="5">
        <f t="shared" si="228"/>
        <v>44.557005999999873</v>
      </c>
      <c r="L2634" s="10">
        <f t="shared" si="229"/>
        <v>252</v>
      </c>
    </row>
    <row r="2635" spans="1:12" x14ac:dyDescent="0.25">
      <c r="A2635" s="1">
        <v>37813</v>
      </c>
      <c r="B2635" s="3">
        <v>100.239998</v>
      </c>
      <c r="C2635" s="3">
        <v>0</v>
      </c>
      <c r="D2635" s="3">
        <f t="shared" si="230"/>
        <v>97.145800279999989</v>
      </c>
      <c r="E2635" s="3">
        <f t="shared" si="231"/>
        <v>90.228549879999989</v>
      </c>
      <c r="F2635" s="3"/>
      <c r="G2635" t="str">
        <f t="shared" si="226"/>
        <v>HOLD</v>
      </c>
      <c r="H2635" s="5">
        <f t="shared" si="227"/>
        <v>5.9637563330158656</v>
      </c>
      <c r="I2635" s="2">
        <f>IF(G2635="SELL",0,IF(G2635="BUY",ROUNDDOWN((H2634-Parameters!$B$3)/B2635,0),IF(I2634=0,0,I2634+ROUNDDOWN((H2634+I2634*C2635)/B2635,0))))</f>
        <v>291</v>
      </c>
      <c r="K2635" s="5">
        <f t="shared" si="228"/>
        <v>44.557005999999873</v>
      </c>
      <c r="L2635" s="10">
        <f t="shared" si="229"/>
        <v>252</v>
      </c>
    </row>
    <row r="2636" spans="1:12" x14ac:dyDescent="0.25">
      <c r="A2636" s="1">
        <v>37816</v>
      </c>
      <c r="B2636" s="3">
        <v>100.730003</v>
      </c>
      <c r="C2636" s="3">
        <v>0</v>
      </c>
      <c r="D2636" s="3">
        <f t="shared" si="230"/>
        <v>97.32240029999997</v>
      </c>
      <c r="E2636" s="3">
        <f t="shared" si="231"/>
        <v>90.310449904999984</v>
      </c>
      <c r="F2636" s="3"/>
      <c r="G2636" t="str">
        <f t="shared" ref="G2636:G2699" si="232">IF(OR(AND(D2636&gt;E2636,D2635&gt;E2635),AND(D2636&lt;E2636,D2635&lt;E2635)),"HOLD",IF(AND(D2636&gt;E2636,D2635&lt;E2635),"BUY","SELL"))</f>
        <v>HOLD</v>
      </c>
      <c r="H2636" s="5">
        <f t="shared" ref="H2636:H2699" si="233">IF(G2636="BUY",H2635/(I2636*B2636),IF(G2636="SELL",H2635+I2635*B2636,(H2635+I2635*C2636)-((I2636-I2635)*B2636)))</f>
        <v>5.9637563330158656</v>
      </c>
      <c r="I2636" s="2">
        <f>IF(G2636="SELL",0,IF(G2636="BUY",ROUNDDOWN((H2635-Parameters!$B$3)/B2636,0),IF(I2635=0,0,I2635+ROUNDDOWN((H2635+I2635*C2636)/B2636,0))))</f>
        <v>291</v>
      </c>
      <c r="K2636" s="5">
        <f t="shared" ref="K2636:K2699" si="234">K2635+L2635*C2636-((L2636-L2635)*B2636)</f>
        <v>44.557005999999873</v>
      </c>
      <c r="L2636" s="10">
        <f t="shared" ref="L2636:L2699" si="235">L2635+ROUNDDOWN((K2635+C2636*L2635)/B2636,0)</f>
        <v>252</v>
      </c>
    </row>
    <row r="2637" spans="1:12" x14ac:dyDescent="0.25">
      <c r="A2637" s="1">
        <v>37817</v>
      </c>
      <c r="B2637" s="3">
        <v>100.510002</v>
      </c>
      <c r="C2637" s="3">
        <v>0</v>
      </c>
      <c r="D2637" s="3">
        <f t="shared" si="230"/>
        <v>97.468400359999961</v>
      </c>
      <c r="E2637" s="3">
        <f t="shared" si="231"/>
        <v>90.384349899999975</v>
      </c>
      <c r="F2637" s="3"/>
      <c r="G2637" t="str">
        <f t="shared" si="232"/>
        <v>HOLD</v>
      </c>
      <c r="H2637" s="5">
        <f t="shared" si="233"/>
        <v>5.9637563330158656</v>
      </c>
      <c r="I2637" s="2">
        <f>IF(G2637="SELL",0,IF(G2637="BUY",ROUNDDOWN((H2636-Parameters!$B$3)/B2637,0),IF(I2636=0,0,I2636+ROUNDDOWN((H2636+I2636*C2637)/B2637,0))))</f>
        <v>291</v>
      </c>
      <c r="K2637" s="5">
        <f t="shared" si="234"/>
        <v>44.557005999999873</v>
      </c>
      <c r="L2637" s="10">
        <f t="shared" si="235"/>
        <v>252</v>
      </c>
    </row>
    <row r="2638" spans="1:12" x14ac:dyDescent="0.25">
      <c r="A2638" s="1">
        <v>37818</v>
      </c>
      <c r="B2638" s="3">
        <v>99.919998000000007</v>
      </c>
      <c r="C2638" s="3">
        <v>0</v>
      </c>
      <c r="D2638" s="3">
        <f t="shared" si="230"/>
        <v>97.606200339999972</v>
      </c>
      <c r="E2638" s="3">
        <f t="shared" si="231"/>
        <v>90.470199889999989</v>
      </c>
      <c r="F2638" s="3"/>
      <c r="G2638" t="str">
        <f t="shared" si="232"/>
        <v>HOLD</v>
      </c>
      <c r="H2638" s="5">
        <f t="shared" si="233"/>
        <v>5.9637563330158656</v>
      </c>
      <c r="I2638" s="2">
        <f>IF(G2638="SELL",0,IF(G2638="BUY",ROUNDDOWN((H2637-Parameters!$B$3)/B2638,0),IF(I2637=0,0,I2637+ROUNDDOWN((H2637+I2637*C2638)/B2638,0))))</f>
        <v>291</v>
      </c>
      <c r="K2638" s="5">
        <f t="shared" si="234"/>
        <v>44.557005999999873</v>
      </c>
      <c r="L2638" s="10">
        <f t="shared" si="235"/>
        <v>252</v>
      </c>
    </row>
    <row r="2639" spans="1:12" x14ac:dyDescent="0.25">
      <c r="A2639" s="1">
        <v>37819</v>
      </c>
      <c r="B2639" s="3">
        <v>98.5</v>
      </c>
      <c r="C2639" s="3">
        <v>0</v>
      </c>
      <c r="D2639" s="3">
        <f t="shared" si="230"/>
        <v>97.698000259999986</v>
      </c>
      <c r="E2639" s="3">
        <f t="shared" si="231"/>
        <v>90.553749884999974</v>
      </c>
      <c r="F2639" s="3"/>
      <c r="G2639" t="str">
        <f t="shared" si="232"/>
        <v>HOLD</v>
      </c>
      <c r="H2639" s="5">
        <f t="shared" si="233"/>
        <v>5.9637563330158656</v>
      </c>
      <c r="I2639" s="2">
        <f>IF(G2639="SELL",0,IF(G2639="BUY",ROUNDDOWN((H2638-Parameters!$B$3)/B2639,0),IF(I2638=0,0,I2638+ROUNDDOWN((H2638+I2638*C2639)/B2639,0))))</f>
        <v>291</v>
      </c>
      <c r="K2639" s="5">
        <f t="shared" si="234"/>
        <v>44.557005999999873</v>
      </c>
      <c r="L2639" s="10">
        <f t="shared" si="235"/>
        <v>252</v>
      </c>
    </row>
    <row r="2640" spans="1:12" x14ac:dyDescent="0.25">
      <c r="A2640" s="1">
        <v>37820</v>
      </c>
      <c r="B2640" s="3">
        <v>99.510002</v>
      </c>
      <c r="C2640" s="3">
        <v>0</v>
      </c>
      <c r="D2640" s="3">
        <f t="shared" si="230"/>
        <v>97.820400319999976</v>
      </c>
      <c r="E2640" s="3">
        <f t="shared" si="231"/>
        <v>90.622699889999978</v>
      </c>
      <c r="F2640" s="3"/>
      <c r="G2640" t="str">
        <f t="shared" si="232"/>
        <v>HOLD</v>
      </c>
      <c r="H2640" s="5">
        <f t="shared" si="233"/>
        <v>5.9637563330158656</v>
      </c>
      <c r="I2640" s="2">
        <f>IF(G2640="SELL",0,IF(G2640="BUY",ROUNDDOWN((H2639-Parameters!$B$3)/B2640,0),IF(I2639=0,0,I2639+ROUNDDOWN((H2639+I2639*C2640)/B2640,0))))</f>
        <v>291</v>
      </c>
      <c r="K2640" s="5">
        <f t="shared" si="234"/>
        <v>44.557005999999873</v>
      </c>
      <c r="L2640" s="10">
        <f t="shared" si="235"/>
        <v>252</v>
      </c>
    </row>
    <row r="2641" spans="1:12" x14ac:dyDescent="0.25">
      <c r="A2641" s="1">
        <v>37823</v>
      </c>
      <c r="B2641" s="3">
        <v>98.279999000000004</v>
      </c>
      <c r="C2641" s="3">
        <v>0</v>
      </c>
      <c r="D2641" s="3">
        <f t="shared" si="230"/>
        <v>97.937000359999985</v>
      </c>
      <c r="E2641" s="3">
        <f t="shared" si="231"/>
        <v>90.698349874999963</v>
      </c>
      <c r="F2641" s="3"/>
      <c r="G2641" t="str">
        <f t="shared" si="232"/>
        <v>HOLD</v>
      </c>
      <c r="H2641" s="5">
        <f t="shared" si="233"/>
        <v>5.9637563330158656</v>
      </c>
      <c r="I2641" s="2">
        <f>IF(G2641="SELL",0,IF(G2641="BUY",ROUNDDOWN((H2640-Parameters!$B$3)/B2641,0),IF(I2640=0,0,I2640+ROUNDDOWN((H2640+I2640*C2641)/B2641,0))))</f>
        <v>291</v>
      </c>
      <c r="K2641" s="5">
        <f t="shared" si="234"/>
        <v>44.557005999999873</v>
      </c>
      <c r="L2641" s="10">
        <f t="shared" si="235"/>
        <v>252</v>
      </c>
    </row>
    <row r="2642" spans="1:12" x14ac:dyDescent="0.25">
      <c r="A2642" s="1">
        <v>37824</v>
      </c>
      <c r="B2642" s="3">
        <v>99.169998000000007</v>
      </c>
      <c r="C2642" s="3">
        <v>0</v>
      </c>
      <c r="D2642" s="3">
        <f t="shared" si="230"/>
        <v>98.045800259999993</v>
      </c>
      <c r="E2642" s="3">
        <f t="shared" si="231"/>
        <v>90.782649874999976</v>
      </c>
      <c r="F2642" s="3"/>
      <c r="G2642" t="str">
        <f t="shared" si="232"/>
        <v>HOLD</v>
      </c>
      <c r="H2642" s="5">
        <f t="shared" si="233"/>
        <v>5.9637563330158656</v>
      </c>
      <c r="I2642" s="2">
        <f>IF(G2642="SELL",0,IF(G2642="BUY",ROUNDDOWN((H2641-Parameters!$B$3)/B2642,0),IF(I2641=0,0,I2641+ROUNDDOWN((H2641+I2641*C2642)/B2642,0))))</f>
        <v>291</v>
      </c>
      <c r="K2642" s="5">
        <f t="shared" si="234"/>
        <v>44.557005999999873</v>
      </c>
      <c r="L2642" s="10">
        <f t="shared" si="235"/>
        <v>252</v>
      </c>
    </row>
    <row r="2643" spans="1:12" x14ac:dyDescent="0.25">
      <c r="A2643" s="1">
        <v>37825</v>
      </c>
      <c r="B2643" s="3">
        <v>99.239998</v>
      </c>
      <c r="C2643" s="3">
        <v>0</v>
      </c>
      <c r="D2643" s="3">
        <f t="shared" si="230"/>
        <v>98.133000279999976</v>
      </c>
      <c r="E2643" s="3">
        <f t="shared" si="231"/>
        <v>90.874849849999976</v>
      </c>
      <c r="F2643" s="3"/>
      <c r="G2643" t="str">
        <f t="shared" si="232"/>
        <v>HOLD</v>
      </c>
      <c r="H2643" s="5">
        <f t="shared" si="233"/>
        <v>5.9637563330158656</v>
      </c>
      <c r="I2643" s="2">
        <f>IF(G2643="SELL",0,IF(G2643="BUY",ROUNDDOWN((H2642-Parameters!$B$3)/B2643,0),IF(I2642=0,0,I2642+ROUNDDOWN((H2642+I2642*C2643)/B2643,0))))</f>
        <v>291</v>
      </c>
      <c r="K2643" s="5">
        <f t="shared" si="234"/>
        <v>44.557005999999873</v>
      </c>
      <c r="L2643" s="10">
        <f t="shared" si="235"/>
        <v>252</v>
      </c>
    </row>
    <row r="2644" spans="1:12" x14ac:dyDescent="0.25">
      <c r="A2644" s="1">
        <v>37826</v>
      </c>
      <c r="B2644" s="3">
        <v>98.489998</v>
      </c>
      <c r="C2644" s="3">
        <v>0</v>
      </c>
      <c r="D2644" s="3">
        <f t="shared" si="230"/>
        <v>98.208600259999983</v>
      </c>
      <c r="E2644" s="3">
        <f t="shared" si="231"/>
        <v>90.971649854999981</v>
      </c>
      <c r="F2644" s="3"/>
      <c r="G2644" t="str">
        <f t="shared" si="232"/>
        <v>HOLD</v>
      </c>
      <c r="H2644" s="5">
        <f t="shared" si="233"/>
        <v>5.9637563330158656</v>
      </c>
      <c r="I2644" s="2">
        <f>IF(G2644="SELL",0,IF(G2644="BUY",ROUNDDOWN((H2643-Parameters!$B$3)/B2644,0),IF(I2643=0,0,I2643+ROUNDDOWN((H2643+I2643*C2644)/B2644,0))))</f>
        <v>291</v>
      </c>
      <c r="K2644" s="5">
        <f t="shared" si="234"/>
        <v>44.557005999999873</v>
      </c>
      <c r="L2644" s="10">
        <f t="shared" si="235"/>
        <v>252</v>
      </c>
    </row>
    <row r="2645" spans="1:12" x14ac:dyDescent="0.25">
      <c r="A2645" s="1">
        <v>37827</v>
      </c>
      <c r="B2645" s="3">
        <v>100.230003</v>
      </c>
      <c r="C2645" s="3">
        <v>0</v>
      </c>
      <c r="D2645" s="3">
        <f t="shared" si="230"/>
        <v>98.323000280000002</v>
      </c>
      <c r="E2645" s="3">
        <f t="shared" si="231"/>
        <v>91.070949854999981</v>
      </c>
      <c r="F2645" s="3"/>
      <c r="G2645" t="str">
        <f t="shared" si="232"/>
        <v>HOLD</v>
      </c>
      <c r="H2645" s="5">
        <f t="shared" si="233"/>
        <v>5.9637563330158656</v>
      </c>
      <c r="I2645" s="2">
        <f>IF(G2645="SELL",0,IF(G2645="BUY",ROUNDDOWN((H2644-Parameters!$B$3)/B2645,0),IF(I2644=0,0,I2644+ROUNDDOWN((H2644+I2644*C2645)/B2645,0))))</f>
        <v>291</v>
      </c>
      <c r="K2645" s="5">
        <f t="shared" si="234"/>
        <v>44.557005999999873</v>
      </c>
      <c r="L2645" s="10">
        <f t="shared" si="235"/>
        <v>252</v>
      </c>
    </row>
    <row r="2646" spans="1:12" x14ac:dyDescent="0.25">
      <c r="A2646" s="1">
        <v>37830</v>
      </c>
      <c r="B2646" s="3">
        <v>99.860000999999997</v>
      </c>
      <c r="C2646" s="3">
        <v>0</v>
      </c>
      <c r="D2646" s="3">
        <f t="shared" si="230"/>
        <v>98.418000280000001</v>
      </c>
      <c r="E2646" s="3">
        <f t="shared" si="231"/>
        <v>91.179749869999981</v>
      </c>
      <c r="F2646" s="3"/>
      <c r="G2646" t="str">
        <f t="shared" si="232"/>
        <v>HOLD</v>
      </c>
      <c r="H2646" s="5">
        <f t="shared" si="233"/>
        <v>5.9637563330158656</v>
      </c>
      <c r="I2646" s="2">
        <f>IF(G2646="SELL",0,IF(G2646="BUY",ROUNDDOWN((H2645-Parameters!$B$3)/B2646,0),IF(I2645=0,0,I2645+ROUNDDOWN((H2645+I2645*C2646)/B2646,0))))</f>
        <v>291</v>
      </c>
      <c r="K2646" s="5">
        <f t="shared" si="234"/>
        <v>44.557005999999873</v>
      </c>
      <c r="L2646" s="10">
        <f t="shared" si="235"/>
        <v>252</v>
      </c>
    </row>
    <row r="2647" spans="1:12" x14ac:dyDescent="0.25">
      <c r="A2647" s="1">
        <v>37831</v>
      </c>
      <c r="B2647" s="3">
        <v>99.400002000000001</v>
      </c>
      <c r="C2647" s="3">
        <v>0</v>
      </c>
      <c r="D2647" s="3">
        <f t="shared" si="230"/>
        <v>98.50860025999998</v>
      </c>
      <c r="E2647" s="3">
        <f t="shared" si="231"/>
        <v>91.27359989499999</v>
      </c>
      <c r="F2647" s="3"/>
      <c r="G2647" t="str">
        <f t="shared" si="232"/>
        <v>HOLD</v>
      </c>
      <c r="H2647" s="5">
        <f t="shared" si="233"/>
        <v>5.9637563330158656</v>
      </c>
      <c r="I2647" s="2">
        <f>IF(G2647="SELL",0,IF(G2647="BUY",ROUNDDOWN((H2646-Parameters!$B$3)/B2647,0),IF(I2646=0,0,I2646+ROUNDDOWN((H2646+I2646*C2647)/B2647,0))))</f>
        <v>291</v>
      </c>
      <c r="K2647" s="5">
        <f t="shared" si="234"/>
        <v>44.557005999999873</v>
      </c>
      <c r="L2647" s="10">
        <f t="shared" si="235"/>
        <v>252</v>
      </c>
    </row>
    <row r="2648" spans="1:12" x14ac:dyDescent="0.25">
      <c r="A2648" s="1">
        <v>37832</v>
      </c>
      <c r="B2648" s="3">
        <v>99.160004000000001</v>
      </c>
      <c r="C2648" s="3">
        <v>0</v>
      </c>
      <c r="D2648" s="3">
        <f t="shared" si="230"/>
        <v>98.6388003</v>
      </c>
      <c r="E2648" s="3">
        <f t="shared" si="231"/>
        <v>91.348599894999992</v>
      </c>
      <c r="F2648" s="3"/>
      <c r="G2648" t="str">
        <f t="shared" si="232"/>
        <v>HOLD</v>
      </c>
      <c r="H2648" s="5">
        <f t="shared" si="233"/>
        <v>5.9637563330158656</v>
      </c>
      <c r="I2648" s="2">
        <f>IF(G2648="SELL",0,IF(G2648="BUY",ROUNDDOWN((H2647-Parameters!$B$3)/B2648,0),IF(I2647=0,0,I2647+ROUNDDOWN((H2647+I2647*C2648)/B2648,0))))</f>
        <v>291</v>
      </c>
      <c r="K2648" s="5">
        <f t="shared" si="234"/>
        <v>44.557005999999873</v>
      </c>
      <c r="L2648" s="10">
        <f t="shared" si="235"/>
        <v>252</v>
      </c>
    </row>
    <row r="2649" spans="1:12" x14ac:dyDescent="0.25">
      <c r="A2649" s="1">
        <v>37833</v>
      </c>
      <c r="B2649" s="3">
        <v>99.389999000000003</v>
      </c>
      <c r="C2649" s="3">
        <v>0</v>
      </c>
      <c r="D2649" s="3">
        <f t="shared" si="230"/>
        <v>98.777400299999996</v>
      </c>
      <c r="E2649" s="3">
        <f t="shared" si="231"/>
        <v>91.422399904999978</v>
      </c>
      <c r="F2649" s="3"/>
      <c r="G2649" t="str">
        <f t="shared" si="232"/>
        <v>HOLD</v>
      </c>
      <c r="H2649" s="5">
        <f t="shared" si="233"/>
        <v>5.9637563330158656</v>
      </c>
      <c r="I2649" s="2">
        <f>IF(G2649="SELL",0,IF(G2649="BUY",ROUNDDOWN((H2648-Parameters!$B$3)/B2649,0),IF(I2648=0,0,I2648+ROUNDDOWN((H2648+I2648*C2649)/B2649,0))))</f>
        <v>291</v>
      </c>
      <c r="K2649" s="5">
        <f t="shared" si="234"/>
        <v>44.557005999999873</v>
      </c>
      <c r="L2649" s="10">
        <f t="shared" si="235"/>
        <v>252</v>
      </c>
    </row>
    <row r="2650" spans="1:12" x14ac:dyDescent="0.25">
      <c r="A2650" s="1">
        <v>37834</v>
      </c>
      <c r="B2650" s="3">
        <v>98.510002</v>
      </c>
      <c r="C2650" s="3">
        <v>0</v>
      </c>
      <c r="D2650" s="3">
        <f t="shared" si="230"/>
        <v>98.894600299999979</v>
      </c>
      <c r="E2650" s="3">
        <f t="shared" si="231"/>
        <v>91.471449929999977</v>
      </c>
      <c r="F2650" s="3"/>
      <c r="G2650" t="str">
        <f t="shared" si="232"/>
        <v>HOLD</v>
      </c>
      <c r="H2650" s="5">
        <f t="shared" si="233"/>
        <v>5.9637563330158656</v>
      </c>
      <c r="I2650" s="2">
        <f>IF(G2650="SELL",0,IF(G2650="BUY",ROUNDDOWN((H2649-Parameters!$B$3)/B2650,0),IF(I2649=0,0,I2649+ROUNDDOWN((H2649+I2649*C2650)/B2650,0))))</f>
        <v>291</v>
      </c>
      <c r="K2650" s="5">
        <f t="shared" si="234"/>
        <v>44.557005999999873</v>
      </c>
      <c r="L2650" s="10">
        <f t="shared" si="235"/>
        <v>252</v>
      </c>
    </row>
    <row r="2651" spans="1:12" x14ac:dyDescent="0.25">
      <c r="A2651" s="1">
        <v>37837</v>
      </c>
      <c r="B2651" s="3">
        <v>98.510002</v>
      </c>
      <c r="C2651" s="3">
        <v>0</v>
      </c>
      <c r="D2651" s="3">
        <f t="shared" si="230"/>
        <v>98.993400339999994</v>
      </c>
      <c r="E2651" s="3">
        <f t="shared" si="231"/>
        <v>91.531249924999955</v>
      </c>
      <c r="F2651" s="3"/>
      <c r="G2651" t="str">
        <f t="shared" si="232"/>
        <v>HOLD</v>
      </c>
      <c r="H2651" s="5">
        <f t="shared" si="233"/>
        <v>5.9637563330158656</v>
      </c>
      <c r="I2651" s="2">
        <f>IF(G2651="SELL",0,IF(G2651="BUY",ROUNDDOWN((H2650-Parameters!$B$3)/B2651,0),IF(I2650=0,0,I2650+ROUNDDOWN((H2650+I2650*C2651)/B2651,0))))</f>
        <v>291</v>
      </c>
      <c r="K2651" s="5">
        <f t="shared" si="234"/>
        <v>44.557005999999873</v>
      </c>
      <c r="L2651" s="10">
        <f t="shared" si="235"/>
        <v>252</v>
      </c>
    </row>
    <row r="2652" spans="1:12" x14ac:dyDescent="0.25">
      <c r="A2652" s="1">
        <v>37838</v>
      </c>
      <c r="B2652" s="3">
        <v>96.419998000000007</v>
      </c>
      <c r="C2652" s="3">
        <v>0</v>
      </c>
      <c r="D2652" s="3">
        <f t="shared" si="230"/>
        <v>99.046600259999991</v>
      </c>
      <c r="E2652" s="3">
        <f t="shared" si="231"/>
        <v>91.571999929999961</v>
      </c>
      <c r="F2652" s="3"/>
      <c r="G2652" t="str">
        <f t="shared" si="232"/>
        <v>HOLD</v>
      </c>
      <c r="H2652" s="5">
        <f t="shared" si="233"/>
        <v>5.9637563330158656</v>
      </c>
      <c r="I2652" s="2">
        <f>IF(G2652="SELL",0,IF(G2652="BUY",ROUNDDOWN((H2651-Parameters!$B$3)/B2652,0),IF(I2651=0,0,I2651+ROUNDDOWN((H2651+I2651*C2652)/B2652,0))))</f>
        <v>291</v>
      </c>
      <c r="K2652" s="5">
        <f t="shared" si="234"/>
        <v>44.557005999999873</v>
      </c>
      <c r="L2652" s="10">
        <f t="shared" si="235"/>
        <v>252</v>
      </c>
    </row>
    <row r="2653" spans="1:12" x14ac:dyDescent="0.25">
      <c r="A2653" s="1">
        <v>37839</v>
      </c>
      <c r="B2653" s="3">
        <v>96.980002999999996</v>
      </c>
      <c r="C2653" s="3">
        <v>0</v>
      </c>
      <c r="D2653" s="3">
        <f t="shared" si="230"/>
        <v>99.078200280000004</v>
      </c>
      <c r="E2653" s="3">
        <f t="shared" si="231"/>
        <v>91.613699949999969</v>
      </c>
      <c r="F2653" s="3"/>
      <c r="G2653" t="str">
        <f t="shared" si="232"/>
        <v>HOLD</v>
      </c>
      <c r="H2653" s="5">
        <f t="shared" si="233"/>
        <v>5.9637563330158656</v>
      </c>
      <c r="I2653" s="2">
        <f>IF(G2653="SELL",0,IF(G2653="BUY",ROUNDDOWN((H2652-Parameters!$B$3)/B2653,0),IF(I2652=0,0,I2652+ROUNDDOWN((H2652+I2652*C2653)/B2653,0))))</f>
        <v>291</v>
      </c>
      <c r="K2653" s="5">
        <f t="shared" si="234"/>
        <v>44.557005999999873</v>
      </c>
      <c r="L2653" s="10">
        <f t="shared" si="235"/>
        <v>252</v>
      </c>
    </row>
    <row r="2654" spans="1:12" x14ac:dyDescent="0.25">
      <c r="A2654" s="1">
        <v>37840</v>
      </c>
      <c r="B2654" s="3">
        <v>98</v>
      </c>
      <c r="C2654" s="3">
        <v>0</v>
      </c>
      <c r="D2654" s="3">
        <f t="shared" si="230"/>
        <v>99.12480032000002</v>
      </c>
      <c r="E2654" s="3">
        <f t="shared" si="231"/>
        <v>91.652849959999969</v>
      </c>
      <c r="F2654" s="3"/>
      <c r="G2654" t="str">
        <f t="shared" si="232"/>
        <v>HOLD</v>
      </c>
      <c r="H2654" s="5">
        <f t="shared" si="233"/>
        <v>5.9637563330158656</v>
      </c>
      <c r="I2654" s="2">
        <f>IF(G2654="SELL",0,IF(G2654="BUY",ROUNDDOWN((H2653-Parameters!$B$3)/B2654,0),IF(I2653=0,0,I2653+ROUNDDOWN((H2653+I2653*C2654)/B2654,0))))</f>
        <v>291</v>
      </c>
      <c r="K2654" s="5">
        <f t="shared" si="234"/>
        <v>44.557005999999873</v>
      </c>
      <c r="L2654" s="10">
        <f t="shared" si="235"/>
        <v>252</v>
      </c>
    </row>
    <row r="2655" spans="1:12" x14ac:dyDescent="0.25">
      <c r="A2655" s="1">
        <v>37841</v>
      </c>
      <c r="B2655" s="3">
        <v>98.279999000000004</v>
      </c>
      <c r="C2655" s="3">
        <v>0</v>
      </c>
      <c r="D2655" s="3">
        <f t="shared" si="230"/>
        <v>99.182000340000016</v>
      </c>
      <c r="E2655" s="3">
        <f t="shared" si="231"/>
        <v>91.696649969999967</v>
      </c>
      <c r="F2655" s="3"/>
      <c r="G2655" t="str">
        <f t="shared" si="232"/>
        <v>HOLD</v>
      </c>
      <c r="H2655" s="5">
        <f t="shared" si="233"/>
        <v>5.9637563330158656</v>
      </c>
      <c r="I2655" s="2">
        <f>IF(G2655="SELL",0,IF(G2655="BUY",ROUNDDOWN((H2654-Parameters!$B$3)/B2655,0),IF(I2654=0,0,I2654+ROUNDDOWN((H2654+I2654*C2655)/B2655,0))))</f>
        <v>291</v>
      </c>
      <c r="K2655" s="5">
        <f t="shared" si="234"/>
        <v>44.557005999999873</v>
      </c>
      <c r="L2655" s="10">
        <f t="shared" si="235"/>
        <v>252</v>
      </c>
    </row>
    <row r="2656" spans="1:12" x14ac:dyDescent="0.25">
      <c r="A2656" s="1">
        <v>37844</v>
      </c>
      <c r="B2656" s="3">
        <v>98.650002000000001</v>
      </c>
      <c r="C2656" s="3">
        <v>0</v>
      </c>
      <c r="D2656" s="3">
        <f t="shared" si="230"/>
        <v>99.216000440000002</v>
      </c>
      <c r="E2656" s="3">
        <f t="shared" si="231"/>
        <v>91.738899994999954</v>
      </c>
      <c r="F2656" s="3"/>
      <c r="G2656" t="str">
        <f t="shared" si="232"/>
        <v>HOLD</v>
      </c>
      <c r="H2656" s="5">
        <f t="shared" si="233"/>
        <v>5.9637563330158656</v>
      </c>
      <c r="I2656" s="2">
        <f>IF(G2656="SELL",0,IF(G2656="BUY",ROUNDDOWN((H2655-Parameters!$B$3)/B2656,0),IF(I2655=0,0,I2655+ROUNDDOWN((H2655+I2655*C2656)/B2656,0))))</f>
        <v>291</v>
      </c>
      <c r="K2656" s="5">
        <f t="shared" si="234"/>
        <v>44.557005999999873</v>
      </c>
      <c r="L2656" s="10">
        <f t="shared" si="235"/>
        <v>252</v>
      </c>
    </row>
    <row r="2657" spans="1:12" x14ac:dyDescent="0.25">
      <c r="A2657" s="1">
        <v>37845</v>
      </c>
      <c r="B2657" s="3">
        <v>99.550003000000004</v>
      </c>
      <c r="C2657" s="3">
        <v>0</v>
      </c>
      <c r="D2657" s="3">
        <f t="shared" si="230"/>
        <v>99.260000540000021</v>
      </c>
      <c r="E2657" s="3">
        <f t="shared" si="231"/>
        <v>91.794850004999972</v>
      </c>
      <c r="F2657" s="3"/>
      <c r="G2657" t="str">
        <f t="shared" si="232"/>
        <v>HOLD</v>
      </c>
      <c r="H2657" s="5">
        <f t="shared" si="233"/>
        <v>5.9637563330158656</v>
      </c>
      <c r="I2657" s="2">
        <f>IF(G2657="SELL",0,IF(G2657="BUY",ROUNDDOWN((H2656-Parameters!$B$3)/B2657,0),IF(I2656=0,0,I2656+ROUNDDOWN((H2656+I2656*C2657)/B2657,0))))</f>
        <v>291</v>
      </c>
      <c r="K2657" s="5">
        <f t="shared" si="234"/>
        <v>44.557005999999873</v>
      </c>
      <c r="L2657" s="10">
        <f t="shared" si="235"/>
        <v>252</v>
      </c>
    </row>
    <row r="2658" spans="1:12" x14ac:dyDescent="0.25">
      <c r="A2658" s="1">
        <v>37846</v>
      </c>
      <c r="B2658" s="3">
        <v>99.040001000000004</v>
      </c>
      <c r="C2658" s="3">
        <v>0</v>
      </c>
      <c r="D2658" s="3">
        <f t="shared" si="230"/>
        <v>99.285800560000027</v>
      </c>
      <c r="E2658" s="3">
        <f t="shared" si="231"/>
        <v>91.839050024999977</v>
      </c>
      <c r="F2658" s="3"/>
      <c r="G2658" t="str">
        <f t="shared" si="232"/>
        <v>HOLD</v>
      </c>
      <c r="H2658" s="5">
        <f t="shared" si="233"/>
        <v>5.9637563330158656</v>
      </c>
      <c r="I2658" s="2">
        <f>IF(G2658="SELL",0,IF(G2658="BUY",ROUNDDOWN((H2657-Parameters!$B$3)/B2658,0),IF(I2657=0,0,I2657+ROUNDDOWN((H2657+I2657*C2658)/B2658,0))))</f>
        <v>291</v>
      </c>
      <c r="K2658" s="5">
        <f t="shared" si="234"/>
        <v>44.557005999999873</v>
      </c>
      <c r="L2658" s="10">
        <f t="shared" si="235"/>
        <v>252</v>
      </c>
    </row>
    <row r="2659" spans="1:12" x14ac:dyDescent="0.25">
      <c r="A2659" s="1">
        <v>37847</v>
      </c>
      <c r="B2659" s="3">
        <v>99.309997999999993</v>
      </c>
      <c r="C2659" s="3">
        <v>0</v>
      </c>
      <c r="D2659" s="3">
        <f t="shared" si="230"/>
        <v>99.288800440000031</v>
      </c>
      <c r="E2659" s="3">
        <f t="shared" si="231"/>
        <v>91.887550009999984</v>
      </c>
      <c r="F2659" s="3"/>
      <c r="G2659" t="str">
        <f t="shared" si="232"/>
        <v>HOLD</v>
      </c>
      <c r="H2659" s="5">
        <f t="shared" si="233"/>
        <v>5.9637563330158656</v>
      </c>
      <c r="I2659" s="2">
        <f>IF(G2659="SELL",0,IF(G2659="BUY",ROUNDDOWN((H2658-Parameters!$B$3)/B2659,0),IF(I2658=0,0,I2658+ROUNDDOWN((H2658+I2658*C2659)/B2659,0))))</f>
        <v>291</v>
      </c>
      <c r="K2659" s="5">
        <f t="shared" si="234"/>
        <v>44.557005999999873</v>
      </c>
      <c r="L2659" s="10">
        <f t="shared" si="235"/>
        <v>252</v>
      </c>
    </row>
    <row r="2660" spans="1:12" x14ac:dyDescent="0.25">
      <c r="A2660" s="1">
        <v>37848</v>
      </c>
      <c r="B2660" s="3">
        <v>99.620002999999997</v>
      </c>
      <c r="C2660" s="3">
        <v>0</v>
      </c>
      <c r="D2660" s="3">
        <f t="shared" si="230"/>
        <v>99.288200460000013</v>
      </c>
      <c r="E2660" s="3">
        <f t="shared" si="231"/>
        <v>91.942800024999983</v>
      </c>
      <c r="F2660" s="3"/>
      <c r="G2660" t="str">
        <f t="shared" si="232"/>
        <v>HOLD</v>
      </c>
      <c r="H2660" s="5">
        <f t="shared" si="233"/>
        <v>5.9637563330158656</v>
      </c>
      <c r="I2660" s="2">
        <f>IF(G2660="SELL",0,IF(G2660="BUY",ROUNDDOWN((H2659-Parameters!$B$3)/B2660,0),IF(I2659=0,0,I2659+ROUNDDOWN((H2659+I2659*C2660)/B2660,0))))</f>
        <v>291</v>
      </c>
      <c r="K2660" s="5">
        <f t="shared" si="234"/>
        <v>44.557005999999873</v>
      </c>
      <c r="L2660" s="10">
        <f t="shared" si="235"/>
        <v>252</v>
      </c>
    </row>
    <row r="2661" spans="1:12" x14ac:dyDescent="0.25">
      <c r="A2661" s="1">
        <v>37851</v>
      </c>
      <c r="B2661" s="3">
        <v>100.480003</v>
      </c>
      <c r="C2661" s="3">
        <v>0</v>
      </c>
      <c r="D2661" s="3">
        <f t="shared" si="230"/>
        <v>99.31260048</v>
      </c>
      <c r="E2661" s="3">
        <f t="shared" si="231"/>
        <v>91.998050039999995</v>
      </c>
      <c r="F2661" s="3"/>
      <c r="G2661" t="str">
        <f t="shared" si="232"/>
        <v>HOLD</v>
      </c>
      <c r="H2661" s="5">
        <f t="shared" si="233"/>
        <v>5.9637563330158656</v>
      </c>
      <c r="I2661" s="2">
        <f>IF(G2661="SELL",0,IF(G2661="BUY",ROUNDDOWN((H2660-Parameters!$B$3)/B2661,0),IF(I2660=0,0,I2660+ROUNDDOWN((H2660+I2660*C2661)/B2661,0))))</f>
        <v>291</v>
      </c>
      <c r="K2661" s="5">
        <f t="shared" si="234"/>
        <v>44.557005999999873</v>
      </c>
      <c r="L2661" s="10">
        <f t="shared" si="235"/>
        <v>252</v>
      </c>
    </row>
    <row r="2662" spans="1:12" x14ac:dyDescent="0.25">
      <c r="A2662" s="1">
        <v>37852</v>
      </c>
      <c r="B2662" s="3">
        <v>100.860001</v>
      </c>
      <c r="C2662" s="3">
        <v>0</v>
      </c>
      <c r="D2662" s="3">
        <f t="shared" si="230"/>
        <v>99.364800500000015</v>
      </c>
      <c r="E2662" s="3">
        <f t="shared" si="231"/>
        <v>92.059750059999999</v>
      </c>
      <c r="F2662" s="3"/>
      <c r="G2662" t="str">
        <f t="shared" si="232"/>
        <v>HOLD</v>
      </c>
      <c r="H2662" s="5">
        <f t="shared" si="233"/>
        <v>5.9637563330158656</v>
      </c>
      <c r="I2662" s="2">
        <f>IF(G2662="SELL",0,IF(G2662="BUY",ROUNDDOWN((H2661-Parameters!$B$3)/B2662,0),IF(I2661=0,0,I2661+ROUNDDOWN((H2661+I2661*C2662)/B2662,0))))</f>
        <v>291</v>
      </c>
      <c r="K2662" s="5">
        <f t="shared" si="234"/>
        <v>44.557005999999873</v>
      </c>
      <c r="L2662" s="10">
        <f t="shared" si="235"/>
        <v>252</v>
      </c>
    </row>
    <row r="2663" spans="1:12" x14ac:dyDescent="0.25">
      <c r="A2663" s="1">
        <v>37853</v>
      </c>
      <c r="B2663" s="3">
        <v>100.449997</v>
      </c>
      <c r="C2663" s="3">
        <v>0</v>
      </c>
      <c r="D2663" s="3">
        <f t="shared" si="230"/>
        <v>99.388800439999997</v>
      </c>
      <c r="E2663" s="3">
        <f t="shared" si="231"/>
        <v>92.110650059999983</v>
      </c>
      <c r="F2663" s="3"/>
      <c r="G2663" t="str">
        <f t="shared" si="232"/>
        <v>HOLD</v>
      </c>
      <c r="H2663" s="5">
        <f t="shared" si="233"/>
        <v>5.9637563330158656</v>
      </c>
      <c r="I2663" s="2">
        <f>IF(G2663="SELL",0,IF(G2663="BUY",ROUNDDOWN((H2662-Parameters!$B$3)/B2663,0),IF(I2662=0,0,I2662+ROUNDDOWN((H2662+I2662*C2663)/B2663,0))))</f>
        <v>291</v>
      </c>
      <c r="K2663" s="5">
        <f t="shared" si="234"/>
        <v>44.557005999999873</v>
      </c>
      <c r="L2663" s="10">
        <f t="shared" si="235"/>
        <v>252</v>
      </c>
    </row>
    <row r="2664" spans="1:12" x14ac:dyDescent="0.25">
      <c r="A2664" s="1">
        <v>37854</v>
      </c>
      <c r="B2664" s="3">
        <v>100.769997</v>
      </c>
      <c r="C2664" s="3">
        <v>0</v>
      </c>
      <c r="D2664" s="3">
        <f t="shared" si="230"/>
        <v>99.398200320000001</v>
      </c>
      <c r="E2664" s="3">
        <f t="shared" si="231"/>
        <v>92.158850059999992</v>
      </c>
      <c r="F2664" s="3"/>
      <c r="G2664" t="str">
        <f t="shared" si="232"/>
        <v>HOLD</v>
      </c>
      <c r="H2664" s="5">
        <f t="shared" si="233"/>
        <v>5.9637563330158656</v>
      </c>
      <c r="I2664" s="2">
        <f>IF(G2664="SELL",0,IF(G2664="BUY",ROUNDDOWN((H2663-Parameters!$B$3)/B2664,0),IF(I2663=0,0,I2663+ROUNDDOWN((H2663+I2663*C2664)/B2664,0))))</f>
        <v>291</v>
      </c>
      <c r="K2664" s="5">
        <f t="shared" si="234"/>
        <v>44.557005999999873</v>
      </c>
      <c r="L2664" s="10">
        <f t="shared" si="235"/>
        <v>252</v>
      </c>
    </row>
    <row r="2665" spans="1:12" x14ac:dyDescent="0.25">
      <c r="A2665" s="1">
        <v>37855</v>
      </c>
      <c r="B2665" s="3">
        <v>99.769997000000004</v>
      </c>
      <c r="C2665" s="3">
        <v>0</v>
      </c>
      <c r="D2665" s="3">
        <f t="shared" si="230"/>
        <v>99.381400239999991</v>
      </c>
      <c r="E2665" s="3">
        <f t="shared" si="231"/>
        <v>92.198450054999981</v>
      </c>
      <c r="F2665" s="3"/>
      <c r="G2665" t="str">
        <f t="shared" si="232"/>
        <v>HOLD</v>
      </c>
      <c r="H2665" s="5">
        <f t="shared" si="233"/>
        <v>5.9637563330158656</v>
      </c>
      <c r="I2665" s="2">
        <f>IF(G2665="SELL",0,IF(G2665="BUY",ROUNDDOWN((H2664-Parameters!$B$3)/B2665,0),IF(I2664=0,0,I2664+ROUNDDOWN((H2664+I2664*C2665)/B2665,0))))</f>
        <v>291</v>
      </c>
      <c r="K2665" s="5">
        <f t="shared" si="234"/>
        <v>44.557005999999873</v>
      </c>
      <c r="L2665" s="10">
        <f t="shared" si="235"/>
        <v>252</v>
      </c>
    </row>
    <row r="2666" spans="1:12" x14ac:dyDescent="0.25">
      <c r="A2666" s="1">
        <v>37858</v>
      </c>
      <c r="B2666" s="3">
        <v>99.93</v>
      </c>
      <c r="C2666" s="3">
        <v>0</v>
      </c>
      <c r="D2666" s="3">
        <f t="shared" si="230"/>
        <v>99.388800279999984</v>
      </c>
      <c r="E2666" s="3">
        <f t="shared" si="231"/>
        <v>92.232900049999969</v>
      </c>
      <c r="F2666" s="3"/>
      <c r="G2666" t="str">
        <f t="shared" si="232"/>
        <v>HOLD</v>
      </c>
      <c r="H2666" s="5">
        <f t="shared" si="233"/>
        <v>5.9637563330158656</v>
      </c>
      <c r="I2666" s="2">
        <f>IF(G2666="SELL",0,IF(G2666="BUY",ROUNDDOWN((H2665-Parameters!$B$3)/B2666,0),IF(I2665=0,0,I2665+ROUNDDOWN((H2665+I2665*C2666)/B2666,0))))</f>
        <v>291</v>
      </c>
      <c r="K2666" s="5">
        <f t="shared" si="234"/>
        <v>44.557005999999873</v>
      </c>
      <c r="L2666" s="10">
        <f t="shared" si="235"/>
        <v>252</v>
      </c>
    </row>
    <row r="2667" spans="1:12" x14ac:dyDescent="0.25">
      <c r="A2667" s="1">
        <v>37859</v>
      </c>
      <c r="B2667" s="3">
        <v>100.110001</v>
      </c>
      <c r="C2667" s="3">
        <v>0</v>
      </c>
      <c r="D2667" s="3">
        <f t="shared" si="230"/>
        <v>99.357800219999987</v>
      </c>
      <c r="E2667" s="3">
        <f t="shared" si="231"/>
        <v>92.279650044999997</v>
      </c>
      <c r="F2667" s="3"/>
      <c r="G2667" t="str">
        <f t="shared" si="232"/>
        <v>HOLD</v>
      </c>
      <c r="H2667" s="5">
        <f t="shared" si="233"/>
        <v>5.9637563330158656</v>
      </c>
      <c r="I2667" s="2">
        <f>IF(G2667="SELL",0,IF(G2667="BUY",ROUNDDOWN((H2666-Parameters!$B$3)/B2667,0),IF(I2666=0,0,I2666+ROUNDDOWN((H2666+I2666*C2667)/B2667,0))))</f>
        <v>291</v>
      </c>
      <c r="K2667" s="5">
        <f t="shared" si="234"/>
        <v>44.557005999999873</v>
      </c>
      <c r="L2667" s="10">
        <f t="shared" si="235"/>
        <v>252</v>
      </c>
    </row>
    <row r="2668" spans="1:12" x14ac:dyDescent="0.25">
      <c r="A2668" s="1">
        <v>37860</v>
      </c>
      <c r="B2668" s="3">
        <v>100.139999</v>
      </c>
      <c r="C2668" s="3">
        <v>0</v>
      </c>
      <c r="D2668" s="3">
        <f t="shared" si="230"/>
        <v>99.327400119999979</v>
      </c>
      <c r="E2668" s="3">
        <f t="shared" si="231"/>
        <v>92.332100029999978</v>
      </c>
      <c r="F2668" s="3"/>
      <c r="G2668" t="str">
        <f t="shared" si="232"/>
        <v>HOLD</v>
      </c>
      <c r="H2668" s="5">
        <f t="shared" si="233"/>
        <v>5.9637563330158656</v>
      </c>
      <c r="I2668" s="2">
        <f>IF(G2668="SELL",0,IF(G2668="BUY",ROUNDDOWN((H2667-Parameters!$B$3)/B2668,0),IF(I2667=0,0,I2667+ROUNDDOWN((H2667+I2667*C2668)/B2668,0))))</f>
        <v>291</v>
      </c>
      <c r="K2668" s="5">
        <f t="shared" si="234"/>
        <v>44.557005999999873</v>
      </c>
      <c r="L2668" s="10">
        <f t="shared" si="235"/>
        <v>252</v>
      </c>
    </row>
    <row r="2669" spans="1:12" x14ac:dyDescent="0.25">
      <c r="A2669" s="1">
        <v>37861</v>
      </c>
      <c r="B2669" s="3">
        <v>100.760002</v>
      </c>
      <c r="C2669" s="3">
        <v>0</v>
      </c>
      <c r="D2669" s="3">
        <f t="shared" si="230"/>
        <v>99.311200159999984</v>
      </c>
      <c r="E2669" s="3">
        <f t="shared" si="231"/>
        <v>92.394600029999978</v>
      </c>
      <c r="F2669" s="3"/>
      <c r="G2669" t="str">
        <f t="shared" si="232"/>
        <v>HOLD</v>
      </c>
      <c r="H2669" s="5">
        <f t="shared" si="233"/>
        <v>5.9637563330158656</v>
      </c>
      <c r="I2669" s="2">
        <f>IF(G2669="SELL",0,IF(G2669="BUY",ROUNDDOWN((H2668-Parameters!$B$3)/B2669,0),IF(I2668=0,0,I2668+ROUNDDOWN((H2668+I2668*C2669)/B2669,0))))</f>
        <v>291</v>
      </c>
      <c r="K2669" s="5">
        <f t="shared" si="234"/>
        <v>44.557005999999873</v>
      </c>
      <c r="L2669" s="10">
        <f t="shared" si="235"/>
        <v>252</v>
      </c>
    </row>
    <row r="2670" spans="1:12" x14ac:dyDescent="0.25">
      <c r="A2670" s="1">
        <v>37862</v>
      </c>
      <c r="B2670" s="3">
        <v>101.44000200000001</v>
      </c>
      <c r="C2670" s="3">
        <v>0</v>
      </c>
      <c r="D2670" s="3">
        <f t="shared" si="230"/>
        <v>99.339600260000012</v>
      </c>
      <c r="E2670" s="3">
        <f t="shared" si="231"/>
        <v>92.457000044999972</v>
      </c>
      <c r="F2670" s="3"/>
      <c r="G2670" t="str">
        <f t="shared" si="232"/>
        <v>HOLD</v>
      </c>
      <c r="H2670" s="5">
        <f t="shared" si="233"/>
        <v>5.9637563330158656</v>
      </c>
      <c r="I2670" s="2">
        <f>IF(G2670="SELL",0,IF(G2670="BUY",ROUNDDOWN((H2669-Parameters!$B$3)/B2670,0),IF(I2669=0,0,I2669+ROUNDDOWN((H2669+I2669*C2670)/B2670,0))))</f>
        <v>291</v>
      </c>
      <c r="K2670" s="5">
        <f t="shared" si="234"/>
        <v>44.557005999999873</v>
      </c>
      <c r="L2670" s="10">
        <f t="shared" si="235"/>
        <v>252</v>
      </c>
    </row>
    <row r="2671" spans="1:12" x14ac:dyDescent="0.25">
      <c r="A2671" s="1">
        <v>37866</v>
      </c>
      <c r="B2671" s="3">
        <v>102.800003</v>
      </c>
      <c r="C2671" s="3">
        <v>0</v>
      </c>
      <c r="D2671" s="3">
        <f t="shared" si="230"/>
        <v>99.406800280000027</v>
      </c>
      <c r="E2671" s="3">
        <f t="shared" si="231"/>
        <v>92.525750044999981</v>
      </c>
      <c r="F2671" s="3"/>
      <c r="G2671" t="str">
        <f t="shared" si="232"/>
        <v>HOLD</v>
      </c>
      <c r="H2671" s="5">
        <f t="shared" si="233"/>
        <v>5.9637563330158656</v>
      </c>
      <c r="I2671" s="2">
        <f>IF(G2671="SELL",0,IF(G2671="BUY",ROUNDDOWN((H2670-Parameters!$B$3)/B2671,0),IF(I2670=0,0,I2670+ROUNDDOWN((H2670+I2670*C2671)/B2671,0))))</f>
        <v>291</v>
      </c>
      <c r="K2671" s="5">
        <f t="shared" si="234"/>
        <v>44.557005999999873</v>
      </c>
      <c r="L2671" s="10">
        <f t="shared" si="235"/>
        <v>252</v>
      </c>
    </row>
    <row r="2672" spans="1:12" x14ac:dyDescent="0.25">
      <c r="A2672" s="1">
        <v>37867</v>
      </c>
      <c r="B2672" s="3">
        <v>103.360001</v>
      </c>
      <c r="C2672" s="3">
        <v>0</v>
      </c>
      <c r="D2672" s="3">
        <f t="shared" si="230"/>
        <v>99.505600340000015</v>
      </c>
      <c r="E2672" s="3">
        <f t="shared" si="231"/>
        <v>92.588900035000009</v>
      </c>
      <c r="F2672" s="3"/>
      <c r="G2672" t="str">
        <f t="shared" si="232"/>
        <v>HOLD</v>
      </c>
      <c r="H2672" s="5">
        <f t="shared" si="233"/>
        <v>5.9637563330158656</v>
      </c>
      <c r="I2672" s="2">
        <f>IF(G2672="SELL",0,IF(G2672="BUY",ROUNDDOWN((H2671-Parameters!$B$3)/B2672,0),IF(I2671=0,0,I2671+ROUNDDOWN((H2671+I2671*C2672)/B2672,0))))</f>
        <v>291</v>
      </c>
      <c r="K2672" s="5">
        <f t="shared" si="234"/>
        <v>44.557005999999873</v>
      </c>
      <c r="L2672" s="10">
        <f t="shared" si="235"/>
        <v>252</v>
      </c>
    </row>
    <row r="2673" spans="1:12" x14ac:dyDescent="0.25">
      <c r="A2673" s="1">
        <v>37868</v>
      </c>
      <c r="B2673" s="3">
        <v>103.410004</v>
      </c>
      <c r="C2673" s="3">
        <v>0</v>
      </c>
      <c r="D2673" s="3">
        <f t="shared" si="230"/>
        <v>99.603400480000019</v>
      </c>
      <c r="E2673" s="3">
        <f t="shared" si="231"/>
        <v>92.648950045000007</v>
      </c>
      <c r="F2673" s="3"/>
      <c r="G2673" t="str">
        <f t="shared" si="232"/>
        <v>HOLD</v>
      </c>
      <c r="H2673" s="5">
        <f t="shared" si="233"/>
        <v>5.9637563330158656</v>
      </c>
      <c r="I2673" s="2">
        <f>IF(G2673="SELL",0,IF(G2673="BUY",ROUNDDOWN((H2672-Parameters!$B$3)/B2673,0),IF(I2672=0,0,I2672+ROUNDDOWN((H2672+I2672*C2673)/B2673,0))))</f>
        <v>291</v>
      </c>
      <c r="K2673" s="5">
        <f t="shared" si="234"/>
        <v>44.557005999999873</v>
      </c>
      <c r="L2673" s="10">
        <f t="shared" si="235"/>
        <v>252</v>
      </c>
    </row>
    <row r="2674" spans="1:12" x14ac:dyDescent="0.25">
      <c r="A2674" s="1">
        <v>37869</v>
      </c>
      <c r="B2674" s="3">
        <v>102.83000199999999</v>
      </c>
      <c r="C2674" s="3">
        <v>0</v>
      </c>
      <c r="D2674" s="3">
        <f t="shared" si="230"/>
        <v>99.709400540000004</v>
      </c>
      <c r="E2674" s="3">
        <f t="shared" si="231"/>
        <v>92.710700039999992</v>
      </c>
      <c r="F2674" s="3"/>
      <c r="G2674" t="str">
        <f t="shared" si="232"/>
        <v>HOLD</v>
      </c>
      <c r="H2674" s="5">
        <f t="shared" si="233"/>
        <v>5.9637563330158656</v>
      </c>
      <c r="I2674" s="2">
        <f>IF(G2674="SELL",0,IF(G2674="BUY",ROUNDDOWN((H2673-Parameters!$B$3)/B2674,0),IF(I2673=0,0,I2673+ROUNDDOWN((H2673+I2673*C2674)/B2674,0))))</f>
        <v>291</v>
      </c>
      <c r="K2674" s="5">
        <f t="shared" si="234"/>
        <v>44.557005999999873</v>
      </c>
      <c r="L2674" s="10">
        <f t="shared" si="235"/>
        <v>252</v>
      </c>
    </row>
    <row r="2675" spans="1:12" x14ac:dyDescent="0.25">
      <c r="A2675" s="1">
        <v>37872</v>
      </c>
      <c r="B2675" s="3">
        <v>103.68</v>
      </c>
      <c r="C2675" s="3">
        <v>0</v>
      </c>
      <c r="D2675" s="3">
        <f t="shared" si="230"/>
        <v>99.807000479999985</v>
      </c>
      <c r="E2675" s="3">
        <f t="shared" si="231"/>
        <v>92.777300034999996</v>
      </c>
      <c r="F2675" s="3"/>
      <c r="G2675" t="str">
        <f t="shared" si="232"/>
        <v>HOLD</v>
      </c>
      <c r="H2675" s="5">
        <f t="shared" si="233"/>
        <v>5.9637563330158656</v>
      </c>
      <c r="I2675" s="2">
        <f>IF(G2675="SELL",0,IF(G2675="BUY",ROUNDDOWN((H2674-Parameters!$B$3)/B2675,0),IF(I2674=0,0,I2674+ROUNDDOWN((H2674+I2674*C2675)/B2675,0))))</f>
        <v>291</v>
      </c>
      <c r="K2675" s="5">
        <f t="shared" si="234"/>
        <v>44.557005999999873</v>
      </c>
      <c r="L2675" s="10">
        <f t="shared" si="235"/>
        <v>252</v>
      </c>
    </row>
    <row r="2676" spans="1:12" x14ac:dyDescent="0.25">
      <c r="A2676" s="1">
        <v>37873</v>
      </c>
      <c r="B2676" s="3">
        <v>103</v>
      </c>
      <c r="C2676" s="3">
        <v>0</v>
      </c>
      <c r="D2676" s="3">
        <f t="shared" si="230"/>
        <v>99.913800400000014</v>
      </c>
      <c r="E2676" s="3">
        <f t="shared" si="231"/>
        <v>92.830450020000001</v>
      </c>
      <c r="F2676" s="3"/>
      <c r="G2676" t="str">
        <f t="shared" si="232"/>
        <v>HOLD</v>
      </c>
      <c r="H2676" s="5">
        <f t="shared" si="233"/>
        <v>5.9637563330158656</v>
      </c>
      <c r="I2676" s="2">
        <f>IF(G2676="SELL",0,IF(G2676="BUY",ROUNDDOWN((H2675-Parameters!$B$3)/B2676,0),IF(I2675=0,0,I2675+ROUNDDOWN((H2675+I2675*C2676)/B2676,0))))</f>
        <v>291</v>
      </c>
      <c r="K2676" s="5">
        <f t="shared" si="234"/>
        <v>44.557005999999873</v>
      </c>
      <c r="L2676" s="10">
        <f t="shared" si="235"/>
        <v>252</v>
      </c>
    </row>
    <row r="2677" spans="1:12" x14ac:dyDescent="0.25">
      <c r="A2677" s="1">
        <v>37874</v>
      </c>
      <c r="B2677" s="3">
        <v>101.959999</v>
      </c>
      <c r="C2677" s="3">
        <v>0</v>
      </c>
      <c r="D2677" s="3">
        <f t="shared" ref="D2677:D2740" si="236">AVERAGE(B2628:B2677)</f>
        <v>100.00040044000001</v>
      </c>
      <c r="E2677" s="3">
        <f t="shared" si="231"/>
        <v>92.869800035000011</v>
      </c>
      <c r="F2677" s="3"/>
      <c r="G2677" t="str">
        <f t="shared" si="232"/>
        <v>HOLD</v>
      </c>
      <c r="H2677" s="5">
        <f t="shared" si="233"/>
        <v>5.9637563330158656</v>
      </c>
      <c r="I2677" s="2">
        <f>IF(G2677="SELL",0,IF(G2677="BUY",ROUNDDOWN((H2676-Parameters!$B$3)/B2677,0),IF(I2676=0,0,I2676+ROUNDDOWN((H2676+I2676*C2677)/B2677,0))))</f>
        <v>291</v>
      </c>
      <c r="K2677" s="5">
        <f t="shared" si="234"/>
        <v>44.557005999999873</v>
      </c>
      <c r="L2677" s="10">
        <f t="shared" si="235"/>
        <v>252</v>
      </c>
    </row>
    <row r="2678" spans="1:12" x14ac:dyDescent="0.25">
      <c r="A2678" s="1">
        <v>37875</v>
      </c>
      <c r="B2678" s="3">
        <v>102.260002</v>
      </c>
      <c r="C2678" s="3">
        <v>0</v>
      </c>
      <c r="D2678" s="3">
        <f t="shared" si="236"/>
        <v>100.0750005</v>
      </c>
      <c r="E2678" s="3">
        <f t="shared" si="231"/>
        <v>92.914000055000017</v>
      </c>
      <c r="F2678" s="3"/>
      <c r="G2678" t="str">
        <f t="shared" si="232"/>
        <v>HOLD</v>
      </c>
      <c r="H2678" s="5">
        <f t="shared" si="233"/>
        <v>5.9637563330158656</v>
      </c>
      <c r="I2678" s="2">
        <f>IF(G2678="SELL",0,IF(G2678="BUY",ROUNDDOWN((H2677-Parameters!$B$3)/B2678,0),IF(I2677=0,0,I2677+ROUNDDOWN((H2677+I2677*C2678)/B2678,0))))</f>
        <v>291</v>
      </c>
      <c r="K2678" s="5">
        <f t="shared" si="234"/>
        <v>44.557005999999873</v>
      </c>
      <c r="L2678" s="10">
        <f t="shared" si="235"/>
        <v>252</v>
      </c>
    </row>
    <row r="2679" spans="1:12" x14ac:dyDescent="0.25">
      <c r="A2679" s="1">
        <v>37876</v>
      </c>
      <c r="B2679" s="3">
        <v>102.449997</v>
      </c>
      <c r="C2679" s="3">
        <v>0</v>
      </c>
      <c r="D2679" s="3">
        <f t="shared" si="236"/>
        <v>100.12860049999999</v>
      </c>
      <c r="E2679" s="3">
        <f t="shared" si="231"/>
        <v>92.958850025000004</v>
      </c>
      <c r="F2679" s="3"/>
      <c r="G2679" t="str">
        <f t="shared" si="232"/>
        <v>HOLD</v>
      </c>
      <c r="H2679" s="5">
        <f t="shared" si="233"/>
        <v>5.9637563330158656</v>
      </c>
      <c r="I2679" s="2">
        <f>IF(G2679="SELL",0,IF(G2679="BUY",ROUNDDOWN((H2678-Parameters!$B$3)/B2679,0),IF(I2678=0,0,I2678+ROUNDDOWN((H2678+I2678*C2679)/B2679,0))))</f>
        <v>291</v>
      </c>
      <c r="K2679" s="5">
        <f t="shared" si="234"/>
        <v>44.557005999999873</v>
      </c>
      <c r="L2679" s="10">
        <f t="shared" si="235"/>
        <v>252</v>
      </c>
    </row>
    <row r="2680" spans="1:12" x14ac:dyDescent="0.25">
      <c r="A2680" s="1">
        <v>37879</v>
      </c>
      <c r="B2680" s="3">
        <v>102.089996</v>
      </c>
      <c r="C2680" s="3">
        <v>0</v>
      </c>
      <c r="D2680" s="3">
        <f t="shared" si="236"/>
        <v>100.19560045999997</v>
      </c>
      <c r="E2680" s="3">
        <f t="shared" si="231"/>
        <v>93.010800019999991</v>
      </c>
      <c r="F2680" s="3"/>
      <c r="G2680" t="str">
        <f t="shared" si="232"/>
        <v>HOLD</v>
      </c>
      <c r="H2680" s="5">
        <f t="shared" si="233"/>
        <v>5.9637563330158656</v>
      </c>
      <c r="I2680" s="2">
        <f>IF(G2680="SELL",0,IF(G2680="BUY",ROUNDDOWN((H2679-Parameters!$B$3)/B2680,0),IF(I2679=0,0,I2679+ROUNDDOWN((H2679+I2679*C2680)/B2680,0))))</f>
        <v>291</v>
      </c>
      <c r="K2680" s="5">
        <f t="shared" si="234"/>
        <v>44.557005999999873</v>
      </c>
      <c r="L2680" s="10">
        <f t="shared" si="235"/>
        <v>252</v>
      </c>
    </row>
    <row r="2681" spans="1:12" x14ac:dyDescent="0.25">
      <c r="A2681" s="1">
        <v>37880</v>
      </c>
      <c r="B2681" s="3">
        <v>103.58000199999999</v>
      </c>
      <c r="C2681" s="3">
        <v>0</v>
      </c>
      <c r="D2681" s="3">
        <f t="shared" si="236"/>
        <v>100.25320055999997</v>
      </c>
      <c r="E2681" s="3">
        <f t="shared" si="231"/>
        <v>93.057300034999983</v>
      </c>
      <c r="F2681" s="3"/>
      <c r="G2681" t="str">
        <f t="shared" si="232"/>
        <v>HOLD</v>
      </c>
      <c r="H2681" s="5">
        <f t="shared" si="233"/>
        <v>5.9637563330158656</v>
      </c>
      <c r="I2681" s="2">
        <f>IF(G2681="SELL",0,IF(G2681="BUY",ROUNDDOWN((H2680-Parameters!$B$3)/B2681,0),IF(I2680=0,0,I2680+ROUNDDOWN((H2680+I2680*C2681)/B2681,0))))</f>
        <v>291</v>
      </c>
      <c r="K2681" s="5">
        <f t="shared" si="234"/>
        <v>44.557005999999873</v>
      </c>
      <c r="L2681" s="10">
        <f t="shared" si="235"/>
        <v>252</v>
      </c>
    </row>
    <row r="2682" spans="1:12" x14ac:dyDescent="0.25">
      <c r="A2682" s="1">
        <v>37881</v>
      </c>
      <c r="B2682" s="3">
        <v>103.379997</v>
      </c>
      <c r="C2682" s="3">
        <v>0</v>
      </c>
      <c r="D2682" s="3">
        <f t="shared" si="236"/>
        <v>100.29780045999996</v>
      </c>
      <c r="E2682" s="3">
        <f t="shared" si="231"/>
        <v>93.104300004999985</v>
      </c>
      <c r="F2682" s="3"/>
      <c r="G2682" t="str">
        <f t="shared" si="232"/>
        <v>HOLD</v>
      </c>
      <c r="H2682" s="5">
        <f t="shared" si="233"/>
        <v>5.9637563330158656</v>
      </c>
      <c r="I2682" s="2">
        <f>IF(G2682="SELL",0,IF(G2682="BUY",ROUNDDOWN((H2681-Parameters!$B$3)/B2682,0),IF(I2681=0,0,I2681+ROUNDDOWN((H2681+I2681*C2682)/B2682,0))))</f>
        <v>291</v>
      </c>
      <c r="K2682" s="5">
        <f t="shared" si="234"/>
        <v>44.557005999999873</v>
      </c>
      <c r="L2682" s="10">
        <f t="shared" si="235"/>
        <v>252</v>
      </c>
    </row>
    <row r="2683" spans="1:12" x14ac:dyDescent="0.25">
      <c r="A2683" s="1">
        <v>37882</v>
      </c>
      <c r="B2683" s="3">
        <v>104.599998</v>
      </c>
      <c r="C2683" s="3">
        <v>0</v>
      </c>
      <c r="D2683" s="3">
        <f t="shared" si="236"/>
        <v>100.37820037999997</v>
      </c>
      <c r="E2683" s="3">
        <f t="shared" si="231"/>
        <v>93.156650009999993</v>
      </c>
      <c r="F2683" s="3"/>
      <c r="G2683" t="str">
        <f t="shared" si="232"/>
        <v>HOLD</v>
      </c>
      <c r="H2683" s="5">
        <f t="shared" si="233"/>
        <v>5.9637563330158656</v>
      </c>
      <c r="I2683" s="2">
        <f>IF(G2683="SELL",0,IF(G2683="BUY",ROUNDDOWN((H2682-Parameters!$B$3)/B2683,0),IF(I2682=0,0,I2682+ROUNDDOWN((H2682+I2682*C2683)/B2683,0))))</f>
        <v>291</v>
      </c>
      <c r="K2683" s="5">
        <f t="shared" si="234"/>
        <v>44.557005999999873</v>
      </c>
      <c r="L2683" s="10">
        <f t="shared" si="235"/>
        <v>252</v>
      </c>
    </row>
    <row r="2684" spans="1:12" x14ac:dyDescent="0.25">
      <c r="A2684" s="1">
        <v>37883</v>
      </c>
      <c r="B2684" s="3">
        <v>103.66999800000001</v>
      </c>
      <c r="C2684" s="3">
        <v>0.4</v>
      </c>
      <c r="D2684" s="3">
        <f t="shared" si="236"/>
        <v>100.46560027999996</v>
      </c>
      <c r="E2684" s="3">
        <f t="shared" si="231"/>
        <v>93.210649985000003</v>
      </c>
      <c r="F2684" s="3"/>
      <c r="G2684" t="str">
        <f t="shared" si="232"/>
        <v>HOLD</v>
      </c>
      <c r="H2684" s="5">
        <f t="shared" si="233"/>
        <v>18.693758333015865</v>
      </c>
      <c r="I2684" s="2">
        <f>IF(G2684="SELL",0,IF(G2684="BUY",ROUNDDOWN((H2683-Parameters!$B$3)/B2684,0),IF(I2683=0,0,I2683+ROUNDDOWN((H2683+I2683*C2684)/B2684,0))))</f>
        <v>292</v>
      </c>
      <c r="K2684" s="5">
        <f t="shared" si="234"/>
        <v>41.687007999999892</v>
      </c>
      <c r="L2684" s="10">
        <f t="shared" si="235"/>
        <v>253</v>
      </c>
    </row>
    <row r="2685" spans="1:12" x14ac:dyDescent="0.25">
      <c r="A2685" s="1">
        <v>37886</v>
      </c>
      <c r="B2685" s="3">
        <v>102.550003</v>
      </c>
      <c r="C2685" s="3">
        <v>0</v>
      </c>
      <c r="D2685" s="3">
        <f t="shared" si="236"/>
        <v>100.51180037999997</v>
      </c>
      <c r="E2685" s="3">
        <f t="shared" si="231"/>
        <v>93.261150014999984</v>
      </c>
      <c r="F2685" s="3"/>
      <c r="G2685" t="str">
        <f t="shared" si="232"/>
        <v>HOLD</v>
      </c>
      <c r="H2685" s="5">
        <f t="shared" si="233"/>
        <v>18.693758333015865</v>
      </c>
      <c r="I2685" s="2">
        <f>IF(G2685="SELL",0,IF(G2685="BUY",ROUNDDOWN((H2684-Parameters!$B$3)/B2685,0),IF(I2684=0,0,I2684+ROUNDDOWN((H2684+I2684*C2685)/B2685,0))))</f>
        <v>292</v>
      </c>
      <c r="K2685" s="5">
        <f t="shared" si="234"/>
        <v>41.687007999999892</v>
      </c>
      <c r="L2685" s="10">
        <f t="shared" si="235"/>
        <v>253</v>
      </c>
    </row>
    <row r="2686" spans="1:12" x14ac:dyDescent="0.25">
      <c r="A2686" s="1">
        <v>37887</v>
      </c>
      <c r="B2686" s="3">
        <v>102.94000200000001</v>
      </c>
      <c r="C2686" s="3">
        <v>0</v>
      </c>
      <c r="D2686" s="3">
        <f t="shared" si="236"/>
        <v>100.55600035999998</v>
      </c>
      <c r="E2686" s="3">
        <f t="shared" si="231"/>
        <v>93.318700024999984</v>
      </c>
      <c r="F2686" s="3"/>
      <c r="G2686" t="str">
        <f t="shared" si="232"/>
        <v>HOLD</v>
      </c>
      <c r="H2686" s="5">
        <f t="shared" si="233"/>
        <v>18.693758333015865</v>
      </c>
      <c r="I2686" s="2">
        <f>IF(G2686="SELL",0,IF(G2686="BUY",ROUNDDOWN((H2685-Parameters!$B$3)/B2686,0),IF(I2685=0,0,I2685+ROUNDDOWN((H2685+I2685*C2686)/B2686,0))))</f>
        <v>292</v>
      </c>
      <c r="K2686" s="5">
        <f t="shared" si="234"/>
        <v>41.687007999999892</v>
      </c>
      <c r="L2686" s="10">
        <f t="shared" si="235"/>
        <v>253</v>
      </c>
    </row>
    <row r="2687" spans="1:12" x14ac:dyDescent="0.25">
      <c r="A2687" s="1">
        <v>37888</v>
      </c>
      <c r="B2687" s="3">
        <v>101.110001</v>
      </c>
      <c r="C2687" s="3">
        <v>0</v>
      </c>
      <c r="D2687" s="3">
        <f t="shared" si="236"/>
        <v>100.56800034</v>
      </c>
      <c r="E2687" s="3">
        <f t="shared" si="231"/>
        <v>93.364100034999993</v>
      </c>
      <c r="F2687" s="3"/>
      <c r="G2687" t="str">
        <f t="shared" si="232"/>
        <v>HOLD</v>
      </c>
      <c r="H2687" s="5">
        <f t="shared" si="233"/>
        <v>18.693758333015865</v>
      </c>
      <c r="I2687" s="2">
        <f>IF(G2687="SELL",0,IF(G2687="BUY",ROUNDDOWN((H2686-Parameters!$B$3)/B2687,0),IF(I2686=0,0,I2686+ROUNDDOWN((H2686+I2686*C2687)/B2687,0))))</f>
        <v>292</v>
      </c>
      <c r="K2687" s="5">
        <f t="shared" si="234"/>
        <v>41.687007999999892</v>
      </c>
      <c r="L2687" s="10">
        <f t="shared" si="235"/>
        <v>253</v>
      </c>
    </row>
    <row r="2688" spans="1:12" x14ac:dyDescent="0.25">
      <c r="A2688" s="1">
        <v>37889</v>
      </c>
      <c r="B2688" s="3">
        <v>100.279999</v>
      </c>
      <c r="C2688" s="3">
        <v>0</v>
      </c>
      <c r="D2688" s="3">
        <f t="shared" si="236"/>
        <v>100.57520036</v>
      </c>
      <c r="E2688" s="3">
        <f t="shared" si="231"/>
        <v>93.418000029999973</v>
      </c>
      <c r="F2688" s="3"/>
      <c r="G2688" t="str">
        <f t="shared" si="232"/>
        <v>HOLD</v>
      </c>
      <c r="H2688" s="5">
        <f t="shared" si="233"/>
        <v>18.693758333015865</v>
      </c>
      <c r="I2688" s="2">
        <f>IF(G2688="SELL",0,IF(G2688="BUY",ROUNDDOWN((H2687-Parameters!$B$3)/B2688,0),IF(I2687=0,0,I2687+ROUNDDOWN((H2687+I2687*C2688)/B2688,0))))</f>
        <v>292</v>
      </c>
      <c r="K2688" s="5">
        <f t="shared" si="234"/>
        <v>41.687007999999892</v>
      </c>
      <c r="L2688" s="10">
        <f t="shared" si="235"/>
        <v>253</v>
      </c>
    </row>
    <row r="2689" spans="1:12" x14ac:dyDescent="0.25">
      <c r="A2689" s="1">
        <v>37890</v>
      </c>
      <c r="B2689" s="3">
        <v>99.949996999999996</v>
      </c>
      <c r="C2689" s="3">
        <v>0</v>
      </c>
      <c r="D2689" s="3">
        <f t="shared" si="236"/>
        <v>100.60420029999999</v>
      </c>
      <c r="E2689" s="3">
        <f t="shared" si="231"/>
        <v>93.46425002999996</v>
      </c>
      <c r="F2689" s="3"/>
      <c r="G2689" t="str">
        <f t="shared" si="232"/>
        <v>HOLD</v>
      </c>
      <c r="H2689" s="5">
        <f t="shared" si="233"/>
        <v>18.693758333015865</v>
      </c>
      <c r="I2689" s="2">
        <f>IF(G2689="SELL",0,IF(G2689="BUY",ROUNDDOWN((H2688-Parameters!$B$3)/B2689,0),IF(I2688=0,0,I2688+ROUNDDOWN((H2688+I2688*C2689)/B2689,0))))</f>
        <v>292</v>
      </c>
      <c r="K2689" s="5">
        <f t="shared" si="234"/>
        <v>41.687007999999892</v>
      </c>
      <c r="L2689" s="10">
        <f t="shared" si="235"/>
        <v>253</v>
      </c>
    </row>
    <row r="2690" spans="1:12" x14ac:dyDescent="0.25">
      <c r="A2690" s="1">
        <v>37893</v>
      </c>
      <c r="B2690" s="3">
        <v>100.93</v>
      </c>
      <c r="C2690" s="3">
        <v>0</v>
      </c>
      <c r="D2690" s="3">
        <f t="shared" si="236"/>
        <v>100.63260026000002</v>
      </c>
      <c r="E2690" s="3">
        <f t="shared" si="231"/>
        <v>93.515000034999971</v>
      </c>
      <c r="F2690" s="3"/>
      <c r="G2690" t="str">
        <f t="shared" si="232"/>
        <v>HOLD</v>
      </c>
      <c r="H2690" s="5">
        <f t="shared" si="233"/>
        <v>18.693758333015865</v>
      </c>
      <c r="I2690" s="2">
        <f>IF(G2690="SELL",0,IF(G2690="BUY",ROUNDDOWN((H2689-Parameters!$B$3)/B2690,0),IF(I2689=0,0,I2689+ROUNDDOWN((H2689+I2689*C2690)/B2690,0))))</f>
        <v>292</v>
      </c>
      <c r="K2690" s="5">
        <f t="shared" si="234"/>
        <v>41.687007999999892</v>
      </c>
      <c r="L2690" s="10">
        <f t="shared" si="235"/>
        <v>253</v>
      </c>
    </row>
    <row r="2691" spans="1:12" x14ac:dyDescent="0.25">
      <c r="A2691" s="1">
        <v>37894</v>
      </c>
      <c r="B2691" s="3">
        <v>99.949996999999996</v>
      </c>
      <c r="C2691" s="3">
        <v>0</v>
      </c>
      <c r="D2691" s="3">
        <f t="shared" si="236"/>
        <v>100.66600022</v>
      </c>
      <c r="E2691" s="3">
        <f t="shared" si="231"/>
        <v>93.560900034999989</v>
      </c>
      <c r="F2691" s="3"/>
      <c r="G2691" t="str">
        <f t="shared" si="232"/>
        <v>HOLD</v>
      </c>
      <c r="H2691" s="5">
        <f t="shared" si="233"/>
        <v>18.693758333015865</v>
      </c>
      <c r="I2691" s="2">
        <f>IF(G2691="SELL",0,IF(G2691="BUY",ROUNDDOWN((H2690-Parameters!$B$3)/B2691,0),IF(I2690=0,0,I2690+ROUNDDOWN((H2690+I2690*C2691)/B2691,0))))</f>
        <v>292</v>
      </c>
      <c r="K2691" s="5">
        <f t="shared" si="234"/>
        <v>41.687007999999892</v>
      </c>
      <c r="L2691" s="10">
        <f t="shared" si="235"/>
        <v>253</v>
      </c>
    </row>
    <row r="2692" spans="1:12" x14ac:dyDescent="0.25">
      <c r="A2692" s="1">
        <v>37895</v>
      </c>
      <c r="B2692" s="3">
        <v>102.08000199999999</v>
      </c>
      <c r="C2692" s="3">
        <v>0</v>
      </c>
      <c r="D2692" s="3">
        <f t="shared" si="236"/>
        <v>100.72420030000001</v>
      </c>
      <c r="E2692" s="3">
        <f t="shared" si="231"/>
        <v>93.624600064999996</v>
      </c>
      <c r="F2692" s="3"/>
      <c r="G2692" t="str">
        <f t="shared" si="232"/>
        <v>HOLD</v>
      </c>
      <c r="H2692" s="5">
        <f t="shared" si="233"/>
        <v>18.693758333015865</v>
      </c>
      <c r="I2692" s="2">
        <f>IF(G2692="SELL",0,IF(G2692="BUY",ROUNDDOWN((H2691-Parameters!$B$3)/B2692,0),IF(I2691=0,0,I2691+ROUNDDOWN((H2691+I2691*C2692)/B2692,0))))</f>
        <v>292</v>
      </c>
      <c r="K2692" s="5">
        <f t="shared" si="234"/>
        <v>41.687007999999892</v>
      </c>
      <c r="L2692" s="10">
        <f t="shared" si="235"/>
        <v>253</v>
      </c>
    </row>
    <row r="2693" spans="1:12" x14ac:dyDescent="0.25">
      <c r="A2693" s="1">
        <v>37896</v>
      </c>
      <c r="B2693" s="3">
        <v>102.449997</v>
      </c>
      <c r="C2693" s="3">
        <v>0</v>
      </c>
      <c r="D2693" s="3">
        <f t="shared" si="236"/>
        <v>100.78840028</v>
      </c>
      <c r="E2693" s="3">
        <f t="shared" si="231"/>
        <v>93.678600039999978</v>
      </c>
      <c r="F2693" s="3"/>
      <c r="G2693" t="str">
        <f t="shared" si="232"/>
        <v>HOLD</v>
      </c>
      <c r="H2693" s="5">
        <f t="shared" si="233"/>
        <v>18.693758333015865</v>
      </c>
      <c r="I2693" s="2">
        <f>IF(G2693="SELL",0,IF(G2693="BUY",ROUNDDOWN((H2692-Parameters!$B$3)/B2693,0),IF(I2692=0,0,I2692+ROUNDDOWN((H2692+I2692*C2693)/B2693,0))))</f>
        <v>292</v>
      </c>
      <c r="K2693" s="5">
        <f t="shared" si="234"/>
        <v>41.687007999999892</v>
      </c>
      <c r="L2693" s="10">
        <f t="shared" si="235"/>
        <v>253</v>
      </c>
    </row>
    <row r="2694" spans="1:12" x14ac:dyDescent="0.25">
      <c r="A2694" s="1">
        <v>37897</v>
      </c>
      <c r="B2694" s="3">
        <v>103.389999</v>
      </c>
      <c r="C2694" s="3">
        <v>0</v>
      </c>
      <c r="D2694" s="3">
        <f t="shared" si="236"/>
        <v>100.88640030000001</v>
      </c>
      <c r="E2694" s="3">
        <f t="shared" si="231"/>
        <v>93.741300044999974</v>
      </c>
      <c r="F2694" s="3"/>
      <c r="G2694" t="str">
        <f t="shared" si="232"/>
        <v>HOLD</v>
      </c>
      <c r="H2694" s="5">
        <f t="shared" si="233"/>
        <v>18.693758333015865</v>
      </c>
      <c r="I2694" s="2">
        <f>IF(G2694="SELL",0,IF(G2694="BUY",ROUNDDOWN((H2693-Parameters!$B$3)/B2694,0),IF(I2693=0,0,I2693+ROUNDDOWN((H2693+I2693*C2694)/B2694,0))))</f>
        <v>292</v>
      </c>
      <c r="K2694" s="5">
        <f t="shared" si="234"/>
        <v>41.687007999999892</v>
      </c>
      <c r="L2694" s="10">
        <f t="shared" si="235"/>
        <v>253</v>
      </c>
    </row>
    <row r="2695" spans="1:12" x14ac:dyDescent="0.25">
      <c r="A2695" s="1">
        <v>37900</v>
      </c>
      <c r="B2695" s="3">
        <v>103.860001</v>
      </c>
      <c r="C2695" s="3">
        <v>0</v>
      </c>
      <c r="D2695" s="3">
        <f t="shared" si="236"/>
        <v>100.95900026</v>
      </c>
      <c r="E2695" s="3">
        <f t="shared" si="231"/>
        <v>93.811600034999998</v>
      </c>
      <c r="F2695" s="3"/>
      <c r="G2695" t="str">
        <f t="shared" si="232"/>
        <v>HOLD</v>
      </c>
      <c r="H2695" s="5">
        <f t="shared" si="233"/>
        <v>18.693758333015865</v>
      </c>
      <c r="I2695" s="2">
        <f>IF(G2695="SELL",0,IF(G2695="BUY",ROUNDDOWN((H2694-Parameters!$B$3)/B2695,0),IF(I2694=0,0,I2694+ROUNDDOWN((H2694+I2694*C2695)/B2695,0))))</f>
        <v>292</v>
      </c>
      <c r="K2695" s="5">
        <f t="shared" si="234"/>
        <v>41.687007999999892</v>
      </c>
      <c r="L2695" s="10">
        <f t="shared" si="235"/>
        <v>253</v>
      </c>
    </row>
    <row r="2696" spans="1:12" x14ac:dyDescent="0.25">
      <c r="A2696" s="1">
        <v>37901</v>
      </c>
      <c r="B2696" s="3">
        <v>104.260002</v>
      </c>
      <c r="C2696" s="3">
        <v>0</v>
      </c>
      <c r="D2696" s="3">
        <f t="shared" si="236"/>
        <v>101.04700027999998</v>
      </c>
      <c r="E2696" s="3">
        <f t="shared" si="231"/>
        <v>93.887100024999981</v>
      </c>
      <c r="F2696" s="3"/>
      <c r="G2696" t="str">
        <f t="shared" si="232"/>
        <v>HOLD</v>
      </c>
      <c r="H2696" s="5">
        <f t="shared" si="233"/>
        <v>18.693758333015865</v>
      </c>
      <c r="I2696" s="2">
        <f>IF(G2696="SELL",0,IF(G2696="BUY",ROUNDDOWN((H2695-Parameters!$B$3)/B2696,0),IF(I2695=0,0,I2695+ROUNDDOWN((H2695+I2695*C2696)/B2696,0))))</f>
        <v>292</v>
      </c>
      <c r="K2696" s="5">
        <f t="shared" si="234"/>
        <v>41.687007999999892</v>
      </c>
      <c r="L2696" s="10">
        <f t="shared" si="235"/>
        <v>253</v>
      </c>
    </row>
    <row r="2697" spans="1:12" x14ac:dyDescent="0.25">
      <c r="A2697" s="1">
        <v>37902</v>
      </c>
      <c r="B2697" s="3">
        <v>104</v>
      </c>
      <c r="C2697" s="3">
        <v>0</v>
      </c>
      <c r="D2697" s="3">
        <f t="shared" si="236"/>
        <v>101.13900023999999</v>
      </c>
      <c r="E2697" s="3">
        <f t="shared" si="231"/>
        <v>93.957150034999984</v>
      </c>
      <c r="F2697" s="3"/>
      <c r="G2697" t="str">
        <f t="shared" si="232"/>
        <v>HOLD</v>
      </c>
      <c r="H2697" s="5">
        <f t="shared" si="233"/>
        <v>18.693758333015865</v>
      </c>
      <c r="I2697" s="2">
        <f>IF(G2697="SELL",0,IF(G2697="BUY",ROUNDDOWN((H2696-Parameters!$B$3)/B2697,0),IF(I2696=0,0,I2696+ROUNDDOWN((H2696+I2696*C2697)/B2697,0))))</f>
        <v>292</v>
      </c>
      <c r="K2697" s="5">
        <f t="shared" si="234"/>
        <v>41.687007999999892</v>
      </c>
      <c r="L2697" s="10">
        <f t="shared" si="235"/>
        <v>253</v>
      </c>
    </row>
    <row r="2698" spans="1:12" x14ac:dyDescent="0.25">
      <c r="A2698" s="1">
        <v>37903</v>
      </c>
      <c r="B2698" s="3">
        <v>104.279999</v>
      </c>
      <c r="C2698" s="3">
        <v>0</v>
      </c>
      <c r="D2698" s="3">
        <f t="shared" si="236"/>
        <v>101.24140013999998</v>
      </c>
      <c r="E2698" s="3">
        <f t="shared" ref="E2698:E2761" si="237">AVERAGE(B2499:B2698)</f>
        <v>94.028450044999957</v>
      </c>
      <c r="F2698" s="3"/>
      <c r="G2698" t="str">
        <f t="shared" si="232"/>
        <v>HOLD</v>
      </c>
      <c r="H2698" s="5">
        <f t="shared" si="233"/>
        <v>18.693758333015865</v>
      </c>
      <c r="I2698" s="2">
        <f>IF(G2698="SELL",0,IF(G2698="BUY",ROUNDDOWN((H2697-Parameters!$B$3)/B2698,0),IF(I2697=0,0,I2697+ROUNDDOWN((H2697+I2697*C2698)/B2698,0))))</f>
        <v>292</v>
      </c>
      <c r="K2698" s="5">
        <f t="shared" si="234"/>
        <v>41.687007999999892</v>
      </c>
      <c r="L2698" s="10">
        <f t="shared" si="235"/>
        <v>253</v>
      </c>
    </row>
    <row r="2699" spans="1:12" x14ac:dyDescent="0.25">
      <c r="A2699" s="1">
        <v>37904</v>
      </c>
      <c r="B2699" s="3">
        <v>104.57</v>
      </c>
      <c r="C2699" s="3">
        <v>0</v>
      </c>
      <c r="D2699" s="3">
        <f t="shared" si="236"/>
        <v>101.34500015999998</v>
      </c>
      <c r="E2699" s="3">
        <f t="shared" si="237"/>
        <v>94.104550054999962</v>
      </c>
      <c r="F2699" s="3"/>
      <c r="G2699" t="str">
        <f t="shared" si="232"/>
        <v>HOLD</v>
      </c>
      <c r="H2699" s="5">
        <f t="shared" si="233"/>
        <v>18.693758333015865</v>
      </c>
      <c r="I2699" s="2">
        <f>IF(G2699="SELL",0,IF(G2699="BUY",ROUNDDOWN((H2698-Parameters!$B$3)/B2699,0),IF(I2698=0,0,I2698+ROUNDDOWN((H2698+I2698*C2699)/B2699,0))))</f>
        <v>292</v>
      </c>
      <c r="K2699" s="5">
        <f t="shared" si="234"/>
        <v>41.687007999999892</v>
      </c>
      <c r="L2699" s="10">
        <f t="shared" si="235"/>
        <v>253</v>
      </c>
    </row>
    <row r="2700" spans="1:12" x14ac:dyDescent="0.25">
      <c r="A2700" s="1">
        <v>37907</v>
      </c>
      <c r="B2700" s="3">
        <v>104.900002</v>
      </c>
      <c r="C2700" s="3">
        <v>0</v>
      </c>
      <c r="D2700" s="3">
        <f t="shared" si="236"/>
        <v>101.47280015999999</v>
      </c>
      <c r="E2700" s="3">
        <f t="shared" si="237"/>
        <v>94.182100069999962</v>
      </c>
      <c r="F2700" s="3"/>
      <c r="G2700" t="str">
        <f t="shared" ref="G2700:G2763" si="238">IF(OR(AND(D2700&gt;E2700,D2699&gt;E2699),AND(D2700&lt;E2700,D2699&lt;E2699)),"HOLD",IF(AND(D2700&gt;E2700,D2699&lt;E2699),"BUY","SELL"))</f>
        <v>HOLD</v>
      </c>
      <c r="H2700" s="5">
        <f t="shared" ref="H2700:H2763" si="239">IF(G2700="BUY",H2699/(I2700*B2700),IF(G2700="SELL",H2699+I2699*B2700,(H2699+I2699*C2700)-((I2700-I2699)*B2700)))</f>
        <v>18.693758333015865</v>
      </c>
      <c r="I2700" s="2">
        <f>IF(G2700="SELL",0,IF(G2700="BUY",ROUNDDOWN((H2699-Parameters!$B$3)/B2700,0),IF(I2699=0,0,I2699+ROUNDDOWN((H2699+I2699*C2700)/B2700,0))))</f>
        <v>292</v>
      </c>
      <c r="K2700" s="5">
        <f t="shared" ref="K2700:K2763" si="240">K2699+L2699*C2700-((L2700-L2699)*B2700)</f>
        <v>41.687007999999892</v>
      </c>
      <c r="L2700" s="10">
        <f t="shared" ref="L2700:L2763" si="241">L2699+ROUNDDOWN((K2699+C2700*L2699)/B2700,0)</f>
        <v>253</v>
      </c>
    </row>
    <row r="2701" spans="1:12" x14ac:dyDescent="0.25">
      <c r="A2701" s="1">
        <v>37908</v>
      </c>
      <c r="B2701" s="3">
        <v>105.269997</v>
      </c>
      <c r="C2701" s="3">
        <v>0</v>
      </c>
      <c r="D2701" s="3">
        <f t="shared" si="236"/>
        <v>101.60800006000001</v>
      </c>
      <c r="E2701" s="3">
        <f t="shared" si="237"/>
        <v>94.271550069999961</v>
      </c>
      <c r="F2701" s="3"/>
      <c r="G2701" t="str">
        <f t="shared" si="238"/>
        <v>HOLD</v>
      </c>
      <c r="H2701" s="5">
        <f t="shared" si="239"/>
        <v>18.693758333015865</v>
      </c>
      <c r="I2701" s="2">
        <f>IF(G2701="SELL",0,IF(G2701="BUY",ROUNDDOWN((H2700-Parameters!$B$3)/B2701,0),IF(I2700=0,0,I2700+ROUNDDOWN((H2700+I2700*C2701)/B2701,0))))</f>
        <v>292</v>
      </c>
      <c r="K2701" s="5">
        <f t="shared" si="240"/>
        <v>41.687007999999892</v>
      </c>
      <c r="L2701" s="10">
        <f t="shared" si="241"/>
        <v>253</v>
      </c>
    </row>
    <row r="2702" spans="1:12" x14ac:dyDescent="0.25">
      <c r="A2702" s="1">
        <v>37909</v>
      </c>
      <c r="B2702" s="3">
        <v>104.989998</v>
      </c>
      <c r="C2702" s="3">
        <v>0</v>
      </c>
      <c r="D2702" s="3">
        <f t="shared" si="236"/>
        <v>101.77940006000003</v>
      </c>
      <c r="E2702" s="3">
        <f t="shared" si="237"/>
        <v>94.355950054999951</v>
      </c>
      <c r="F2702" s="3"/>
      <c r="G2702" t="str">
        <f t="shared" si="238"/>
        <v>HOLD</v>
      </c>
      <c r="H2702" s="5">
        <f t="shared" si="239"/>
        <v>18.693758333015865</v>
      </c>
      <c r="I2702" s="2">
        <f>IF(G2702="SELL",0,IF(G2702="BUY",ROUNDDOWN((H2701-Parameters!$B$3)/B2702,0),IF(I2701=0,0,I2701+ROUNDDOWN((H2701+I2701*C2702)/B2702,0))))</f>
        <v>292</v>
      </c>
      <c r="K2702" s="5">
        <f t="shared" si="240"/>
        <v>41.687007999999892</v>
      </c>
      <c r="L2702" s="10">
        <f t="shared" si="241"/>
        <v>253</v>
      </c>
    </row>
    <row r="2703" spans="1:12" x14ac:dyDescent="0.25">
      <c r="A2703" s="1">
        <v>37910</v>
      </c>
      <c r="B2703" s="3">
        <v>105.410004</v>
      </c>
      <c r="C2703" s="3">
        <v>0</v>
      </c>
      <c r="D2703" s="3">
        <f t="shared" si="236"/>
        <v>101.94800008000004</v>
      </c>
      <c r="E2703" s="3">
        <f t="shared" si="237"/>
        <v>94.441850059999979</v>
      </c>
      <c r="F2703" s="3"/>
      <c r="G2703" t="str">
        <f t="shared" si="238"/>
        <v>HOLD</v>
      </c>
      <c r="H2703" s="5">
        <f t="shared" si="239"/>
        <v>18.693758333015865</v>
      </c>
      <c r="I2703" s="2">
        <f>IF(G2703="SELL",0,IF(G2703="BUY",ROUNDDOWN((H2702-Parameters!$B$3)/B2703,0),IF(I2702=0,0,I2702+ROUNDDOWN((H2702+I2702*C2703)/B2703,0))))</f>
        <v>292</v>
      </c>
      <c r="K2703" s="5">
        <f t="shared" si="240"/>
        <v>41.687007999999892</v>
      </c>
      <c r="L2703" s="10">
        <f t="shared" si="241"/>
        <v>253</v>
      </c>
    </row>
    <row r="2704" spans="1:12" x14ac:dyDescent="0.25">
      <c r="A2704" s="1">
        <v>37911</v>
      </c>
      <c r="B2704" s="3">
        <v>104.260002</v>
      </c>
      <c r="C2704" s="3">
        <v>0</v>
      </c>
      <c r="D2704" s="3">
        <f t="shared" si="236"/>
        <v>102.07320012000004</v>
      </c>
      <c r="E2704" s="3">
        <f t="shared" si="237"/>
        <v>94.507800069999973</v>
      </c>
      <c r="F2704" s="3"/>
      <c r="G2704" t="str">
        <f t="shared" si="238"/>
        <v>HOLD</v>
      </c>
      <c r="H2704" s="5">
        <f t="shared" si="239"/>
        <v>18.693758333015865</v>
      </c>
      <c r="I2704" s="2">
        <f>IF(G2704="SELL",0,IF(G2704="BUY",ROUNDDOWN((H2703-Parameters!$B$3)/B2704,0),IF(I2703=0,0,I2703+ROUNDDOWN((H2703+I2703*C2704)/B2704,0))))</f>
        <v>292</v>
      </c>
      <c r="K2704" s="5">
        <f t="shared" si="240"/>
        <v>41.687007999999892</v>
      </c>
      <c r="L2704" s="10">
        <f t="shared" si="241"/>
        <v>253</v>
      </c>
    </row>
    <row r="2705" spans="1:12" x14ac:dyDescent="0.25">
      <c r="A2705" s="1">
        <v>37914</v>
      </c>
      <c r="B2705" s="3">
        <v>105.040001</v>
      </c>
      <c r="C2705" s="3">
        <v>0</v>
      </c>
      <c r="D2705" s="3">
        <f t="shared" si="236"/>
        <v>102.20840016000004</v>
      </c>
      <c r="E2705" s="3">
        <f t="shared" si="237"/>
        <v>94.576250084999998</v>
      </c>
      <c r="F2705" s="3"/>
      <c r="G2705" t="str">
        <f t="shared" si="238"/>
        <v>HOLD</v>
      </c>
      <c r="H2705" s="5">
        <f t="shared" si="239"/>
        <v>18.693758333015865</v>
      </c>
      <c r="I2705" s="2">
        <f>IF(G2705="SELL",0,IF(G2705="BUY",ROUNDDOWN((H2704-Parameters!$B$3)/B2705,0),IF(I2704=0,0,I2704+ROUNDDOWN((H2704+I2704*C2705)/B2705,0))))</f>
        <v>292</v>
      </c>
      <c r="K2705" s="5">
        <f t="shared" si="240"/>
        <v>41.687007999999892</v>
      </c>
      <c r="L2705" s="10">
        <f t="shared" si="241"/>
        <v>253</v>
      </c>
    </row>
    <row r="2706" spans="1:12" x14ac:dyDescent="0.25">
      <c r="A2706" s="1">
        <v>37915</v>
      </c>
      <c r="B2706" s="3">
        <v>104.860001</v>
      </c>
      <c r="C2706" s="3">
        <v>0</v>
      </c>
      <c r="D2706" s="3">
        <f t="shared" si="236"/>
        <v>102.33260014000003</v>
      </c>
      <c r="E2706" s="3">
        <f t="shared" si="237"/>
        <v>94.635750095000006</v>
      </c>
      <c r="F2706" s="3"/>
      <c r="G2706" t="str">
        <f t="shared" si="238"/>
        <v>HOLD</v>
      </c>
      <c r="H2706" s="5">
        <f t="shared" si="239"/>
        <v>18.693758333015865</v>
      </c>
      <c r="I2706" s="2">
        <f>IF(G2706="SELL",0,IF(G2706="BUY",ROUNDDOWN((H2705-Parameters!$B$3)/B2706,0),IF(I2705=0,0,I2705+ROUNDDOWN((H2705+I2705*C2706)/B2706,0))))</f>
        <v>292</v>
      </c>
      <c r="K2706" s="5">
        <f t="shared" si="240"/>
        <v>41.687007999999892</v>
      </c>
      <c r="L2706" s="10">
        <f t="shared" si="241"/>
        <v>253</v>
      </c>
    </row>
    <row r="2707" spans="1:12" x14ac:dyDescent="0.25">
      <c r="A2707" s="1">
        <v>37916</v>
      </c>
      <c r="B2707" s="3">
        <v>103.540001</v>
      </c>
      <c r="C2707" s="3">
        <v>0</v>
      </c>
      <c r="D2707" s="3">
        <f t="shared" si="236"/>
        <v>102.41240010000006</v>
      </c>
      <c r="E2707" s="3">
        <f t="shared" si="237"/>
        <v>94.689800085000002</v>
      </c>
      <c r="F2707" s="3"/>
      <c r="G2707" t="str">
        <f t="shared" si="238"/>
        <v>HOLD</v>
      </c>
      <c r="H2707" s="5">
        <f t="shared" si="239"/>
        <v>18.693758333015865</v>
      </c>
      <c r="I2707" s="2">
        <f>IF(G2707="SELL",0,IF(G2707="BUY",ROUNDDOWN((H2706-Parameters!$B$3)/B2707,0),IF(I2706=0,0,I2706+ROUNDDOWN((H2706+I2706*C2707)/B2707,0))))</f>
        <v>292</v>
      </c>
      <c r="K2707" s="5">
        <f t="shared" si="240"/>
        <v>41.687007999999892</v>
      </c>
      <c r="L2707" s="10">
        <f t="shared" si="241"/>
        <v>253</v>
      </c>
    </row>
    <row r="2708" spans="1:12" x14ac:dyDescent="0.25">
      <c r="A2708" s="1">
        <v>37917</v>
      </c>
      <c r="B2708" s="3">
        <v>103.349998</v>
      </c>
      <c r="C2708" s="3">
        <v>0</v>
      </c>
      <c r="D2708" s="3">
        <f t="shared" si="236"/>
        <v>102.49860004000004</v>
      </c>
      <c r="E2708" s="3">
        <f t="shared" si="237"/>
        <v>94.749600079999993</v>
      </c>
      <c r="F2708" s="3"/>
      <c r="G2708" t="str">
        <f t="shared" si="238"/>
        <v>HOLD</v>
      </c>
      <c r="H2708" s="5">
        <f t="shared" si="239"/>
        <v>18.693758333015865</v>
      </c>
      <c r="I2708" s="2">
        <f>IF(G2708="SELL",0,IF(G2708="BUY",ROUNDDOWN((H2707-Parameters!$B$3)/B2708,0),IF(I2707=0,0,I2707+ROUNDDOWN((H2707+I2707*C2708)/B2708,0))))</f>
        <v>292</v>
      </c>
      <c r="K2708" s="5">
        <f t="shared" si="240"/>
        <v>41.687007999999892</v>
      </c>
      <c r="L2708" s="10">
        <f t="shared" si="241"/>
        <v>253</v>
      </c>
    </row>
    <row r="2709" spans="1:12" x14ac:dyDescent="0.25">
      <c r="A2709" s="1">
        <v>37918</v>
      </c>
      <c r="B2709" s="3">
        <v>103.58000199999999</v>
      </c>
      <c r="C2709" s="3">
        <v>0</v>
      </c>
      <c r="D2709" s="3">
        <f t="shared" si="236"/>
        <v>102.58400012000001</v>
      </c>
      <c r="E2709" s="3">
        <f t="shared" si="237"/>
        <v>94.803450099999978</v>
      </c>
      <c r="F2709" s="3"/>
      <c r="G2709" t="str">
        <f t="shared" si="238"/>
        <v>HOLD</v>
      </c>
      <c r="H2709" s="5">
        <f t="shared" si="239"/>
        <v>18.693758333015865</v>
      </c>
      <c r="I2709" s="2">
        <f>IF(G2709="SELL",0,IF(G2709="BUY",ROUNDDOWN((H2708-Parameters!$B$3)/B2709,0),IF(I2708=0,0,I2708+ROUNDDOWN((H2708+I2708*C2709)/B2709,0))))</f>
        <v>292</v>
      </c>
      <c r="K2709" s="5">
        <f t="shared" si="240"/>
        <v>41.687007999999892</v>
      </c>
      <c r="L2709" s="10">
        <f t="shared" si="241"/>
        <v>253</v>
      </c>
    </row>
    <row r="2710" spans="1:12" x14ac:dyDescent="0.25">
      <c r="A2710" s="1">
        <v>37921</v>
      </c>
      <c r="B2710" s="3">
        <v>103.629997</v>
      </c>
      <c r="C2710" s="3">
        <v>0</v>
      </c>
      <c r="D2710" s="3">
        <f t="shared" si="236"/>
        <v>102.66419999999999</v>
      </c>
      <c r="E2710" s="3">
        <f t="shared" si="237"/>
        <v>94.856300094999966</v>
      </c>
      <c r="F2710" s="3"/>
      <c r="G2710" t="str">
        <f t="shared" si="238"/>
        <v>HOLD</v>
      </c>
      <c r="H2710" s="5">
        <f t="shared" si="239"/>
        <v>18.693758333015865</v>
      </c>
      <c r="I2710" s="2">
        <f>IF(G2710="SELL",0,IF(G2710="BUY",ROUNDDOWN((H2709-Parameters!$B$3)/B2710,0),IF(I2709=0,0,I2709+ROUNDDOWN((H2709+I2709*C2710)/B2710,0))))</f>
        <v>292</v>
      </c>
      <c r="K2710" s="5">
        <f t="shared" si="240"/>
        <v>41.687007999999892</v>
      </c>
      <c r="L2710" s="10">
        <f t="shared" si="241"/>
        <v>253</v>
      </c>
    </row>
    <row r="2711" spans="1:12" x14ac:dyDescent="0.25">
      <c r="A2711" s="1">
        <v>37922</v>
      </c>
      <c r="B2711" s="3">
        <v>105.040001</v>
      </c>
      <c r="C2711" s="3">
        <v>0</v>
      </c>
      <c r="D2711" s="3">
        <f t="shared" si="236"/>
        <v>102.75539995999999</v>
      </c>
      <c r="E2711" s="3">
        <f t="shared" si="237"/>
        <v>94.916350104999978</v>
      </c>
      <c r="F2711" s="3"/>
      <c r="G2711" t="str">
        <f t="shared" si="238"/>
        <v>HOLD</v>
      </c>
      <c r="H2711" s="5">
        <f t="shared" si="239"/>
        <v>18.693758333015865</v>
      </c>
      <c r="I2711" s="2">
        <f>IF(G2711="SELL",0,IF(G2711="BUY",ROUNDDOWN((H2710-Parameters!$B$3)/B2711,0),IF(I2710=0,0,I2710+ROUNDDOWN((H2710+I2710*C2711)/B2711,0))))</f>
        <v>292</v>
      </c>
      <c r="K2711" s="5">
        <f t="shared" si="240"/>
        <v>41.687007999999892</v>
      </c>
      <c r="L2711" s="10">
        <f t="shared" si="241"/>
        <v>253</v>
      </c>
    </row>
    <row r="2712" spans="1:12" x14ac:dyDescent="0.25">
      <c r="A2712" s="1">
        <v>37923</v>
      </c>
      <c r="B2712" s="3">
        <v>105.18</v>
      </c>
      <c r="C2712" s="3">
        <v>0</v>
      </c>
      <c r="D2712" s="3">
        <f t="shared" si="236"/>
        <v>102.84179994</v>
      </c>
      <c r="E2712" s="3">
        <f t="shared" si="237"/>
        <v>94.97560009499999</v>
      </c>
      <c r="F2712" s="3"/>
      <c r="G2712" t="str">
        <f t="shared" si="238"/>
        <v>HOLD</v>
      </c>
      <c r="H2712" s="5">
        <f t="shared" si="239"/>
        <v>18.693758333015865</v>
      </c>
      <c r="I2712" s="2">
        <f>IF(G2712="SELL",0,IF(G2712="BUY",ROUNDDOWN((H2711-Parameters!$B$3)/B2712,0),IF(I2711=0,0,I2711+ROUNDDOWN((H2711+I2711*C2712)/B2712,0))))</f>
        <v>292</v>
      </c>
      <c r="K2712" s="5">
        <f t="shared" si="240"/>
        <v>41.687007999999892</v>
      </c>
      <c r="L2712" s="10">
        <f t="shared" si="241"/>
        <v>253</v>
      </c>
    </row>
    <row r="2713" spans="1:12" x14ac:dyDescent="0.25">
      <c r="A2713" s="1">
        <v>37924</v>
      </c>
      <c r="B2713" s="3">
        <v>105.400002</v>
      </c>
      <c r="C2713" s="3">
        <v>0</v>
      </c>
      <c r="D2713" s="3">
        <f t="shared" si="236"/>
        <v>102.94080004000001</v>
      </c>
      <c r="E2713" s="3">
        <f t="shared" si="237"/>
        <v>95.040600094999974</v>
      </c>
      <c r="F2713" s="3"/>
      <c r="G2713" t="str">
        <f t="shared" si="238"/>
        <v>HOLD</v>
      </c>
      <c r="H2713" s="5">
        <f t="shared" si="239"/>
        <v>18.693758333015865</v>
      </c>
      <c r="I2713" s="2">
        <f>IF(G2713="SELL",0,IF(G2713="BUY",ROUNDDOWN((H2712-Parameters!$B$3)/B2713,0),IF(I2712=0,0,I2712+ROUNDDOWN((H2712+I2712*C2713)/B2713,0))))</f>
        <v>292</v>
      </c>
      <c r="K2713" s="5">
        <f t="shared" si="240"/>
        <v>41.687007999999892</v>
      </c>
      <c r="L2713" s="10">
        <f t="shared" si="241"/>
        <v>253</v>
      </c>
    </row>
    <row r="2714" spans="1:12" x14ac:dyDescent="0.25">
      <c r="A2714" s="1">
        <v>37925</v>
      </c>
      <c r="B2714" s="3">
        <v>105.300003</v>
      </c>
      <c r="C2714" s="3">
        <v>0</v>
      </c>
      <c r="D2714" s="3">
        <f t="shared" si="236"/>
        <v>103.03140016000002</v>
      </c>
      <c r="E2714" s="3">
        <f t="shared" si="237"/>
        <v>95.107000124999999</v>
      </c>
      <c r="F2714" s="3"/>
      <c r="G2714" t="str">
        <f t="shared" si="238"/>
        <v>HOLD</v>
      </c>
      <c r="H2714" s="5">
        <f t="shared" si="239"/>
        <v>18.693758333015865</v>
      </c>
      <c r="I2714" s="2">
        <f>IF(G2714="SELL",0,IF(G2714="BUY",ROUNDDOWN((H2713-Parameters!$B$3)/B2714,0),IF(I2713=0,0,I2713+ROUNDDOWN((H2713+I2713*C2714)/B2714,0))))</f>
        <v>292</v>
      </c>
      <c r="K2714" s="5">
        <f t="shared" si="240"/>
        <v>41.687007999999892</v>
      </c>
      <c r="L2714" s="10">
        <f t="shared" si="241"/>
        <v>253</v>
      </c>
    </row>
    <row r="2715" spans="1:12" x14ac:dyDescent="0.25">
      <c r="A2715" s="1">
        <v>37928</v>
      </c>
      <c r="B2715" s="3">
        <v>105.989998</v>
      </c>
      <c r="C2715" s="3">
        <v>0</v>
      </c>
      <c r="D2715" s="3">
        <f t="shared" si="236"/>
        <v>103.15580018</v>
      </c>
      <c r="E2715" s="3">
        <f t="shared" si="237"/>
        <v>95.18365009499999</v>
      </c>
      <c r="F2715" s="3"/>
      <c r="G2715" t="str">
        <f t="shared" si="238"/>
        <v>HOLD</v>
      </c>
      <c r="H2715" s="5">
        <f t="shared" si="239"/>
        <v>18.693758333015865</v>
      </c>
      <c r="I2715" s="2">
        <f>IF(G2715="SELL",0,IF(G2715="BUY",ROUNDDOWN((H2714-Parameters!$B$3)/B2715,0),IF(I2714=0,0,I2714+ROUNDDOWN((H2714+I2714*C2715)/B2715,0))))</f>
        <v>292</v>
      </c>
      <c r="K2715" s="5">
        <f t="shared" si="240"/>
        <v>41.687007999999892</v>
      </c>
      <c r="L2715" s="10">
        <f t="shared" si="241"/>
        <v>253</v>
      </c>
    </row>
    <row r="2716" spans="1:12" x14ac:dyDescent="0.25">
      <c r="A2716" s="1">
        <v>37929</v>
      </c>
      <c r="B2716" s="3">
        <v>105.760002</v>
      </c>
      <c r="C2716" s="3">
        <v>0</v>
      </c>
      <c r="D2716" s="3">
        <f t="shared" si="236"/>
        <v>103.27240021999999</v>
      </c>
      <c r="E2716" s="3">
        <f t="shared" si="237"/>
        <v>95.266200104999996</v>
      </c>
      <c r="F2716" s="3"/>
      <c r="G2716" t="str">
        <f t="shared" si="238"/>
        <v>HOLD</v>
      </c>
      <c r="H2716" s="5">
        <f t="shared" si="239"/>
        <v>18.693758333015865</v>
      </c>
      <c r="I2716" s="2">
        <f>IF(G2716="SELL",0,IF(G2716="BUY",ROUNDDOWN((H2715-Parameters!$B$3)/B2716,0),IF(I2715=0,0,I2715+ROUNDDOWN((H2715+I2715*C2716)/B2716,0))))</f>
        <v>292</v>
      </c>
      <c r="K2716" s="5">
        <f t="shared" si="240"/>
        <v>41.687007999999892</v>
      </c>
      <c r="L2716" s="10">
        <f t="shared" si="241"/>
        <v>253</v>
      </c>
    </row>
    <row r="2717" spans="1:12" x14ac:dyDescent="0.25">
      <c r="A2717" s="1">
        <v>37930</v>
      </c>
      <c r="B2717" s="3">
        <v>105.839996</v>
      </c>
      <c r="C2717" s="3">
        <v>0</v>
      </c>
      <c r="D2717" s="3">
        <f t="shared" si="236"/>
        <v>103.38700012000001</v>
      </c>
      <c r="E2717" s="3">
        <f t="shared" si="237"/>
        <v>95.354550094999979</v>
      </c>
      <c r="F2717" s="3"/>
      <c r="G2717" t="str">
        <f t="shared" si="238"/>
        <v>HOLD</v>
      </c>
      <c r="H2717" s="5">
        <f t="shared" si="239"/>
        <v>18.693758333015865</v>
      </c>
      <c r="I2717" s="2">
        <f>IF(G2717="SELL",0,IF(G2717="BUY",ROUNDDOWN((H2716-Parameters!$B$3)/B2717,0),IF(I2716=0,0,I2716+ROUNDDOWN((H2716+I2716*C2717)/B2717,0))))</f>
        <v>292</v>
      </c>
      <c r="K2717" s="5">
        <f t="shared" si="240"/>
        <v>41.687007999999892</v>
      </c>
      <c r="L2717" s="10">
        <f t="shared" si="241"/>
        <v>253</v>
      </c>
    </row>
    <row r="2718" spans="1:12" x14ac:dyDescent="0.25">
      <c r="A2718" s="1">
        <v>37931</v>
      </c>
      <c r="B2718" s="3">
        <v>106.400002</v>
      </c>
      <c r="C2718" s="3">
        <v>0</v>
      </c>
      <c r="D2718" s="3">
        <f t="shared" si="236"/>
        <v>103.51220018000002</v>
      </c>
      <c r="E2718" s="3">
        <f t="shared" si="237"/>
        <v>95.44300011</v>
      </c>
      <c r="F2718" s="3"/>
      <c r="G2718" t="str">
        <f t="shared" si="238"/>
        <v>HOLD</v>
      </c>
      <c r="H2718" s="5">
        <f t="shared" si="239"/>
        <v>18.693758333015865</v>
      </c>
      <c r="I2718" s="2">
        <f>IF(G2718="SELL",0,IF(G2718="BUY",ROUNDDOWN((H2717-Parameters!$B$3)/B2718,0),IF(I2717=0,0,I2717+ROUNDDOWN((H2717+I2717*C2718)/B2718,0))))</f>
        <v>292</v>
      </c>
      <c r="K2718" s="5">
        <f t="shared" si="240"/>
        <v>41.687007999999892</v>
      </c>
      <c r="L2718" s="10">
        <f t="shared" si="241"/>
        <v>253</v>
      </c>
    </row>
    <row r="2719" spans="1:12" x14ac:dyDescent="0.25">
      <c r="A2719" s="1">
        <v>37932</v>
      </c>
      <c r="B2719" s="3">
        <v>105.610001</v>
      </c>
      <c r="C2719" s="3">
        <v>0</v>
      </c>
      <c r="D2719" s="3">
        <f t="shared" si="236"/>
        <v>103.60920016000001</v>
      </c>
      <c r="E2719" s="3">
        <f t="shared" si="237"/>
        <v>95.539150129999982</v>
      </c>
      <c r="F2719" s="3"/>
      <c r="G2719" t="str">
        <f t="shared" si="238"/>
        <v>HOLD</v>
      </c>
      <c r="H2719" s="5">
        <f t="shared" si="239"/>
        <v>18.693758333015865</v>
      </c>
      <c r="I2719" s="2">
        <f>IF(G2719="SELL",0,IF(G2719="BUY",ROUNDDOWN((H2718-Parameters!$B$3)/B2719,0),IF(I2718=0,0,I2718+ROUNDDOWN((H2718+I2718*C2719)/B2719,0))))</f>
        <v>292</v>
      </c>
      <c r="K2719" s="5">
        <f t="shared" si="240"/>
        <v>41.687007999999892</v>
      </c>
      <c r="L2719" s="10">
        <f t="shared" si="241"/>
        <v>253</v>
      </c>
    </row>
    <row r="2720" spans="1:12" x14ac:dyDescent="0.25">
      <c r="A2720" s="1">
        <v>37935</v>
      </c>
      <c r="B2720" s="3">
        <v>105.18</v>
      </c>
      <c r="C2720" s="3">
        <v>0</v>
      </c>
      <c r="D2720" s="3">
        <f t="shared" si="236"/>
        <v>103.68400012000004</v>
      </c>
      <c r="E2720" s="3">
        <f t="shared" si="237"/>
        <v>95.639050144999985</v>
      </c>
      <c r="F2720" s="3"/>
      <c r="G2720" t="str">
        <f t="shared" si="238"/>
        <v>HOLD</v>
      </c>
      <c r="H2720" s="5">
        <f t="shared" si="239"/>
        <v>18.693758333015865</v>
      </c>
      <c r="I2720" s="2">
        <f>IF(G2720="SELL",0,IF(G2720="BUY",ROUNDDOWN((H2719-Parameters!$B$3)/B2720,0),IF(I2719=0,0,I2719+ROUNDDOWN((H2719+I2719*C2720)/B2720,0))))</f>
        <v>292</v>
      </c>
      <c r="K2720" s="5">
        <f t="shared" si="240"/>
        <v>41.687007999999892</v>
      </c>
      <c r="L2720" s="10">
        <f t="shared" si="241"/>
        <v>253</v>
      </c>
    </row>
    <row r="2721" spans="1:12" x14ac:dyDescent="0.25">
      <c r="A2721" s="1">
        <v>37936</v>
      </c>
      <c r="B2721" s="3">
        <v>105.150002</v>
      </c>
      <c r="C2721" s="3">
        <v>0</v>
      </c>
      <c r="D2721" s="3">
        <f t="shared" si="236"/>
        <v>103.73100010000003</v>
      </c>
      <c r="E2721" s="3">
        <f t="shared" si="237"/>
        <v>95.73565014499998</v>
      </c>
      <c r="F2721" s="3"/>
      <c r="G2721" t="str">
        <f t="shared" si="238"/>
        <v>HOLD</v>
      </c>
      <c r="H2721" s="5">
        <f t="shared" si="239"/>
        <v>18.693758333015865</v>
      </c>
      <c r="I2721" s="2">
        <f>IF(G2721="SELL",0,IF(G2721="BUY",ROUNDDOWN((H2720-Parameters!$B$3)/B2721,0),IF(I2720=0,0,I2720+ROUNDDOWN((H2720+I2720*C2721)/B2721,0))))</f>
        <v>292</v>
      </c>
      <c r="K2721" s="5">
        <f t="shared" si="240"/>
        <v>41.687007999999892</v>
      </c>
      <c r="L2721" s="10">
        <f t="shared" si="241"/>
        <v>253</v>
      </c>
    </row>
    <row r="2722" spans="1:12" x14ac:dyDescent="0.25">
      <c r="A2722" s="1">
        <v>37937</v>
      </c>
      <c r="B2722" s="3">
        <v>106.33000199999999</v>
      </c>
      <c r="C2722" s="3">
        <v>0</v>
      </c>
      <c r="D2722" s="3">
        <f t="shared" si="236"/>
        <v>103.79040012000002</v>
      </c>
      <c r="E2722" s="3">
        <f t="shared" si="237"/>
        <v>95.834900139999974</v>
      </c>
      <c r="F2722" s="3"/>
      <c r="G2722" t="str">
        <f t="shared" si="238"/>
        <v>HOLD</v>
      </c>
      <c r="H2722" s="5">
        <f t="shared" si="239"/>
        <v>18.693758333015865</v>
      </c>
      <c r="I2722" s="2">
        <f>IF(G2722="SELL",0,IF(G2722="BUY",ROUNDDOWN((H2721-Parameters!$B$3)/B2722,0),IF(I2721=0,0,I2721+ROUNDDOWN((H2721+I2721*C2722)/B2722,0))))</f>
        <v>292</v>
      </c>
      <c r="K2722" s="5">
        <f t="shared" si="240"/>
        <v>41.687007999999892</v>
      </c>
      <c r="L2722" s="10">
        <f t="shared" si="241"/>
        <v>253</v>
      </c>
    </row>
    <row r="2723" spans="1:12" x14ac:dyDescent="0.25">
      <c r="A2723" s="1">
        <v>37938</v>
      </c>
      <c r="B2723" s="3">
        <v>106.360001</v>
      </c>
      <c r="C2723" s="3">
        <v>0</v>
      </c>
      <c r="D2723" s="3">
        <f t="shared" si="236"/>
        <v>103.84940006000001</v>
      </c>
      <c r="E2723" s="3">
        <f t="shared" si="237"/>
        <v>95.944550144999994</v>
      </c>
      <c r="F2723" s="3"/>
      <c r="G2723" t="str">
        <f t="shared" si="238"/>
        <v>HOLD</v>
      </c>
      <c r="H2723" s="5">
        <f t="shared" si="239"/>
        <v>18.693758333015865</v>
      </c>
      <c r="I2723" s="2">
        <f>IF(G2723="SELL",0,IF(G2723="BUY",ROUNDDOWN((H2722-Parameters!$B$3)/B2723,0),IF(I2722=0,0,I2722+ROUNDDOWN((H2722+I2722*C2723)/B2723,0))))</f>
        <v>292</v>
      </c>
      <c r="K2723" s="5">
        <f t="shared" si="240"/>
        <v>41.687007999999892</v>
      </c>
      <c r="L2723" s="10">
        <f t="shared" si="241"/>
        <v>253</v>
      </c>
    </row>
    <row r="2724" spans="1:12" x14ac:dyDescent="0.25">
      <c r="A2724" s="1">
        <v>37939</v>
      </c>
      <c r="B2724" s="3">
        <v>105.459999</v>
      </c>
      <c r="C2724" s="3">
        <v>0</v>
      </c>
      <c r="D2724" s="3">
        <f t="shared" si="236"/>
        <v>103.90199999999999</v>
      </c>
      <c r="E2724" s="3">
        <f t="shared" si="237"/>
        <v>96.041550149999978</v>
      </c>
      <c r="F2724" s="3"/>
      <c r="G2724" t="str">
        <f t="shared" si="238"/>
        <v>HOLD</v>
      </c>
      <c r="H2724" s="5">
        <f t="shared" si="239"/>
        <v>18.693758333015865</v>
      </c>
      <c r="I2724" s="2">
        <f>IF(G2724="SELL",0,IF(G2724="BUY",ROUNDDOWN((H2723-Parameters!$B$3)/B2724,0),IF(I2723=0,0,I2723+ROUNDDOWN((H2723+I2723*C2724)/B2724,0))))</f>
        <v>292</v>
      </c>
      <c r="K2724" s="5">
        <f t="shared" si="240"/>
        <v>41.687007999999892</v>
      </c>
      <c r="L2724" s="10">
        <f t="shared" si="241"/>
        <v>253</v>
      </c>
    </row>
    <row r="2725" spans="1:12" x14ac:dyDescent="0.25">
      <c r="A2725" s="1">
        <v>37942</v>
      </c>
      <c r="B2725" s="3">
        <v>104.93</v>
      </c>
      <c r="C2725" s="3">
        <v>0</v>
      </c>
      <c r="D2725" s="3">
        <f t="shared" si="236"/>
        <v>103.92699999999999</v>
      </c>
      <c r="E2725" s="3">
        <f t="shared" si="237"/>
        <v>96.135050134999986</v>
      </c>
      <c r="F2725" s="3"/>
      <c r="G2725" t="str">
        <f t="shared" si="238"/>
        <v>HOLD</v>
      </c>
      <c r="H2725" s="5">
        <f t="shared" si="239"/>
        <v>18.693758333015865</v>
      </c>
      <c r="I2725" s="2">
        <f>IF(G2725="SELL",0,IF(G2725="BUY",ROUNDDOWN((H2724-Parameters!$B$3)/B2725,0),IF(I2724=0,0,I2724+ROUNDDOWN((H2724+I2724*C2725)/B2725,0))))</f>
        <v>292</v>
      </c>
      <c r="K2725" s="5">
        <f t="shared" si="240"/>
        <v>41.687007999999892</v>
      </c>
      <c r="L2725" s="10">
        <f t="shared" si="241"/>
        <v>253</v>
      </c>
    </row>
    <row r="2726" spans="1:12" x14ac:dyDescent="0.25">
      <c r="A2726" s="1">
        <v>37943</v>
      </c>
      <c r="B2726" s="3">
        <v>103.839996</v>
      </c>
      <c r="C2726" s="3">
        <v>0</v>
      </c>
      <c r="D2726" s="3">
        <f t="shared" si="236"/>
        <v>103.94379991999999</v>
      </c>
      <c r="E2726" s="3">
        <f t="shared" si="237"/>
        <v>96.227350129999991</v>
      </c>
      <c r="F2726" s="3"/>
      <c r="G2726" t="str">
        <f t="shared" si="238"/>
        <v>HOLD</v>
      </c>
      <c r="H2726" s="5">
        <f t="shared" si="239"/>
        <v>18.693758333015865</v>
      </c>
      <c r="I2726" s="2">
        <f>IF(G2726="SELL",0,IF(G2726="BUY",ROUNDDOWN((H2725-Parameters!$B$3)/B2726,0),IF(I2725=0,0,I2725+ROUNDDOWN((H2725+I2725*C2726)/B2726,0))))</f>
        <v>292</v>
      </c>
      <c r="K2726" s="5">
        <f t="shared" si="240"/>
        <v>41.687007999999892</v>
      </c>
      <c r="L2726" s="10">
        <f t="shared" si="241"/>
        <v>253</v>
      </c>
    </row>
    <row r="2727" spans="1:12" x14ac:dyDescent="0.25">
      <c r="A2727" s="1">
        <v>37944</v>
      </c>
      <c r="B2727" s="3">
        <v>104.720001</v>
      </c>
      <c r="C2727" s="3">
        <v>0</v>
      </c>
      <c r="D2727" s="3">
        <f t="shared" si="236"/>
        <v>103.99899995999998</v>
      </c>
      <c r="E2727" s="3">
        <f t="shared" si="237"/>
        <v>96.32670014499999</v>
      </c>
      <c r="F2727" s="3"/>
      <c r="G2727" t="str">
        <f t="shared" si="238"/>
        <v>HOLD</v>
      </c>
      <c r="H2727" s="5">
        <f t="shared" si="239"/>
        <v>18.693758333015865</v>
      </c>
      <c r="I2727" s="2">
        <f>IF(G2727="SELL",0,IF(G2727="BUY",ROUNDDOWN((H2726-Parameters!$B$3)/B2727,0),IF(I2726=0,0,I2726+ROUNDDOWN((H2726+I2726*C2727)/B2727,0))))</f>
        <v>292</v>
      </c>
      <c r="K2727" s="5">
        <f t="shared" si="240"/>
        <v>41.687007999999892</v>
      </c>
      <c r="L2727" s="10">
        <f t="shared" si="241"/>
        <v>253</v>
      </c>
    </row>
    <row r="2728" spans="1:12" x14ac:dyDescent="0.25">
      <c r="A2728" s="1">
        <v>37945</v>
      </c>
      <c r="B2728" s="3">
        <v>103.779999</v>
      </c>
      <c r="C2728" s="3">
        <v>0</v>
      </c>
      <c r="D2728" s="3">
        <f t="shared" si="236"/>
        <v>104.02939989999999</v>
      </c>
      <c r="E2728" s="3">
        <f t="shared" si="237"/>
        <v>96.423350155000008</v>
      </c>
      <c r="F2728" s="3"/>
      <c r="G2728" t="str">
        <f t="shared" si="238"/>
        <v>HOLD</v>
      </c>
      <c r="H2728" s="5">
        <f t="shared" si="239"/>
        <v>18.693758333015865</v>
      </c>
      <c r="I2728" s="2">
        <f>IF(G2728="SELL",0,IF(G2728="BUY",ROUNDDOWN((H2727-Parameters!$B$3)/B2728,0),IF(I2727=0,0,I2727+ROUNDDOWN((H2727+I2727*C2728)/B2728,0))))</f>
        <v>292</v>
      </c>
      <c r="K2728" s="5">
        <f t="shared" si="240"/>
        <v>41.687007999999892</v>
      </c>
      <c r="L2728" s="10">
        <f t="shared" si="241"/>
        <v>253</v>
      </c>
    </row>
    <row r="2729" spans="1:12" x14ac:dyDescent="0.25">
      <c r="A2729" s="1">
        <v>37946</v>
      </c>
      <c r="B2729" s="3">
        <v>104.209999</v>
      </c>
      <c r="C2729" s="3">
        <v>0</v>
      </c>
      <c r="D2729" s="3">
        <f t="shared" si="236"/>
        <v>104.06459993999997</v>
      </c>
      <c r="E2729" s="3">
        <f t="shared" si="237"/>
        <v>96.527300159999996</v>
      </c>
      <c r="F2729" s="3"/>
      <c r="G2729" t="str">
        <f t="shared" si="238"/>
        <v>HOLD</v>
      </c>
      <c r="H2729" s="5">
        <f t="shared" si="239"/>
        <v>18.693758333015865</v>
      </c>
      <c r="I2729" s="2">
        <f>IF(G2729="SELL",0,IF(G2729="BUY",ROUNDDOWN((H2728-Parameters!$B$3)/B2729,0),IF(I2728=0,0,I2728+ROUNDDOWN((H2728+I2728*C2729)/B2729,0))))</f>
        <v>292</v>
      </c>
      <c r="K2729" s="5">
        <f t="shared" si="240"/>
        <v>41.687007999999892</v>
      </c>
      <c r="L2729" s="10">
        <f t="shared" si="241"/>
        <v>253</v>
      </c>
    </row>
    <row r="2730" spans="1:12" x14ac:dyDescent="0.25">
      <c r="A2730" s="1">
        <v>37949</v>
      </c>
      <c r="B2730" s="3">
        <v>105.589996</v>
      </c>
      <c r="C2730" s="3">
        <v>0</v>
      </c>
      <c r="D2730" s="3">
        <f t="shared" si="236"/>
        <v>104.13459993999997</v>
      </c>
      <c r="E2730" s="3">
        <f t="shared" si="237"/>
        <v>96.635200129999987</v>
      </c>
      <c r="F2730" s="3"/>
      <c r="G2730" t="str">
        <f t="shared" si="238"/>
        <v>HOLD</v>
      </c>
      <c r="H2730" s="5">
        <f t="shared" si="239"/>
        <v>18.693758333015865</v>
      </c>
      <c r="I2730" s="2">
        <f>IF(G2730="SELL",0,IF(G2730="BUY",ROUNDDOWN((H2729-Parameters!$B$3)/B2730,0),IF(I2729=0,0,I2729+ROUNDDOWN((H2729+I2729*C2730)/B2730,0))))</f>
        <v>292</v>
      </c>
      <c r="K2730" s="5">
        <f t="shared" si="240"/>
        <v>41.687007999999892</v>
      </c>
      <c r="L2730" s="10">
        <f t="shared" si="241"/>
        <v>253</v>
      </c>
    </row>
    <row r="2731" spans="1:12" x14ac:dyDescent="0.25">
      <c r="A2731" s="1">
        <v>37950</v>
      </c>
      <c r="B2731" s="3">
        <v>105.989998</v>
      </c>
      <c r="C2731" s="3">
        <v>0</v>
      </c>
      <c r="D2731" s="3">
        <f t="shared" si="236"/>
        <v>104.18279985999996</v>
      </c>
      <c r="E2731" s="3">
        <f t="shared" si="237"/>
        <v>96.748000119999972</v>
      </c>
      <c r="F2731" s="3"/>
      <c r="G2731" t="str">
        <f t="shared" si="238"/>
        <v>HOLD</v>
      </c>
      <c r="H2731" s="5">
        <f t="shared" si="239"/>
        <v>18.693758333015865</v>
      </c>
      <c r="I2731" s="2">
        <f>IF(G2731="SELL",0,IF(G2731="BUY",ROUNDDOWN((H2730-Parameters!$B$3)/B2731,0),IF(I2730=0,0,I2730+ROUNDDOWN((H2730+I2730*C2731)/B2731,0))))</f>
        <v>292</v>
      </c>
      <c r="K2731" s="5">
        <f t="shared" si="240"/>
        <v>41.687007999999892</v>
      </c>
      <c r="L2731" s="10">
        <f t="shared" si="241"/>
        <v>253</v>
      </c>
    </row>
    <row r="2732" spans="1:12" x14ac:dyDescent="0.25">
      <c r="A2732" s="1">
        <v>37951</v>
      </c>
      <c r="B2732" s="3">
        <v>106.370003</v>
      </c>
      <c r="C2732" s="3">
        <v>0</v>
      </c>
      <c r="D2732" s="3">
        <f t="shared" si="236"/>
        <v>104.24259997999997</v>
      </c>
      <c r="E2732" s="3">
        <f t="shared" si="237"/>
        <v>96.869350144999984</v>
      </c>
      <c r="F2732" s="3"/>
      <c r="G2732" t="str">
        <f t="shared" si="238"/>
        <v>HOLD</v>
      </c>
      <c r="H2732" s="5">
        <f t="shared" si="239"/>
        <v>18.693758333015865</v>
      </c>
      <c r="I2732" s="2">
        <f>IF(G2732="SELL",0,IF(G2732="BUY",ROUNDDOWN((H2731-Parameters!$B$3)/B2732,0),IF(I2731=0,0,I2731+ROUNDDOWN((H2731+I2731*C2732)/B2732,0))))</f>
        <v>292</v>
      </c>
      <c r="K2732" s="5">
        <f t="shared" si="240"/>
        <v>41.687007999999892</v>
      </c>
      <c r="L2732" s="10">
        <f t="shared" si="241"/>
        <v>253</v>
      </c>
    </row>
    <row r="2733" spans="1:12" x14ac:dyDescent="0.25">
      <c r="A2733" s="1">
        <v>37953</v>
      </c>
      <c r="B2733" s="3">
        <v>106.449997</v>
      </c>
      <c r="C2733" s="3">
        <v>0</v>
      </c>
      <c r="D2733" s="3">
        <f t="shared" si="236"/>
        <v>104.27959995999996</v>
      </c>
      <c r="E2733" s="3">
        <f t="shared" si="237"/>
        <v>96.989850139999987</v>
      </c>
      <c r="F2733" s="3"/>
      <c r="G2733" t="str">
        <f t="shared" si="238"/>
        <v>HOLD</v>
      </c>
      <c r="H2733" s="5">
        <f t="shared" si="239"/>
        <v>18.693758333015865</v>
      </c>
      <c r="I2733" s="2">
        <f>IF(G2733="SELL",0,IF(G2733="BUY",ROUNDDOWN((H2732-Parameters!$B$3)/B2733,0),IF(I2732=0,0,I2732+ROUNDDOWN((H2732+I2732*C2733)/B2733,0))))</f>
        <v>292</v>
      </c>
      <c r="K2733" s="5">
        <f t="shared" si="240"/>
        <v>41.687007999999892</v>
      </c>
      <c r="L2733" s="10">
        <f t="shared" si="241"/>
        <v>253</v>
      </c>
    </row>
    <row r="2734" spans="1:12" x14ac:dyDescent="0.25">
      <c r="A2734" s="1">
        <v>37956</v>
      </c>
      <c r="B2734" s="3">
        <v>107.599998</v>
      </c>
      <c r="C2734" s="3">
        <v>0</v>
      </c>
      <c r="D2734" s="3">
        <f t="shared" si="236"/>
        <v>104.35819995999996</v>
      </c>
      <c r="E2734" s="3">
        <f t="shared" si="237"/>
        <v>97.107100119999998</v>
      </c>
      <c r="F2734" s="3"/>
      <c r="G2734" t="str">
        <f t="shared" si="238"/>
        <v>HOLD</v>
      </c>
      <c r="H2734" s="5">
        <f t="shared" si="239"/>
        <v>18.693758333015865</v>
      </c>
      <c r="I2734" s="2">
        <f>IF(G2734="SELL",0,IF(G2734="BUY",ROUNDDOWN((H2733-Parameters!$B$3)/B2734,0),IF(I2733=0,0,I2733+ROUNDDOWN((H2733+I2733*C2734)/B2734,0))))</f>
        <v>292</v>
      </c>
      <c r="K2734" s="5">
        <f t="shared" si="240"/>
        <v>41.687007999999892</v>
      </c>
      <c r="L2734" s="10">
        <f t="shared" si="241"/>
        <v>253</v>
      </c>
    </row>
    <row r="2735" spans="1:12" x14ac:dyDescent="0.25">
      <c r="A2735" s="1">
        <v>37957</v>
      </c>
      <c r="B2735" s="3">
        <v>107.33000199999999</v>
      </c>
      <c r="C2735" s="3">
        <v>0</v>
      </c>
      <c r="D2735" s="3">
        <f t="shared" si="236"/>
        <v>104.45379993999997</v>
      </c>
      <c r="E2735" s="3">
        <f t="shared" si="237"/>
        <v>97.215600144999996</v>
      </c>
      <c r="F2735" s="3"/>
      <c r="G2735" t="str">
        <f t="shared" si="238"/>
        <v>HOLD</v>
      </c>
      <c r="H2735" s="5">
        <f t="shared" si="239"/>
        <v>18.693758333015865</v>
      </c>
      <c r="I2735" s="2">
        <f>IF(G2735="SELL",0,IF(G2735="BUY",ROUNDDOWN((H2734-Parameters!$B$3)/B2735,0),IF(I2734=0,0,I2734+ROUNDDOWN((H2734+I2734*C2735)/B2735,0))))</f>
        <v>292</v>
      </c>
      <c r="K2735" s="5">
        <f t="shared" si="240"/>
        <v>41.687007999999892</v>
      </c>
      <c r="L2735" s="10">
        <f t="shared" si="241"/>
        <v>253</v>
      </c>
    </row>
    <row r="2736" spans="1:12" x14ac:dyDescent="0.25">
      <c r="A2736" s="1">
        <v>37958</v>
      </c>
      <c r="B2736" s="3">
        <v>107.160004</v>
      </c>
      <c r="C2736" s="3">
        <v>0</v>
      </c>
      <c r="D2736" s="3">
        <f t="shared" si="236"/>
        <v>104.53819997999997</v>
      </c>
      <c r="E2736" s="3">
        <f t="shared" si="237"/>
        <v>97.325500164999994</v>
      </c>
      <c r="F2736" s="3"/>
      <c r="G2736" t="str">
        <f t="shared" si="238"/>
        <v>HOLD</v>
      </c>
      <c r="H2736" s="5">
        <f t="shared" si="239"/>
        <v>18.693758333015865</v>
      </c>
      <c r="I2736" s="2">
        <f>IF(G2736="SELL",0,IF(G2736="BUY",ROUNDDOWN((H2735-Parameters!$B$3)/B2736,0),IF(I2735=0,0,I2735+ROUNDDOWN((H2735+I2735*C2736)/B2736,0))))</f>
        <v>292</v>
      </c>
      <c r="K2736" s="5">
        <f t="shared" si="240"/>
        <v>41.687007999999892</v>
      </c>
      <c r="L2736" s="10">
        <f t="shared" si="241"/>
        <v>253</v>
      </c>
    </row>
    <row r="2737" spans="1:12" x14ac:dyDescent="0.25">
      <c r="A2737" s="1">
        <v>37959</v>
      </c>
      <c r="B2737" s="3">
        <v>107.599998</v>
      </c>
      <c r="C2737" s="3">
        <v>0</v>
      </c>
      <c r="D2737" s="3">
        <f t="shared" si="236"/>
        <v>104.66799991999997</v>
      </c>
      <c r="E2737" s="3">
        <f t="shared" si="237"/>
        <v>97.441850144999989</v>
      </c>
      <c r="F2737" s="3"/>
      <c r="G2737" t="str">
        <f t="shared" si="238"/>
        <v>HOLD</v>
      </c>
      <c r="H2737" s="5">
        <f t="shared" si="239"/>
        <v>18.693758333015865</v>
      </c>
      <c r="I2737" s="2">
        <f>IF(G2737="SELL",0,IF(G2737="BUY",ROUNDDOWN((H2736-Parameters!$B$3)/B2737,0),IF(I2736=0,0,I2736+ROUNDDOWN((H2736+I2736*C2737)/B2737,0))))</f>
        <v>292</v>
      </c>
      <c r="K2737" s="5">
        <f t="shared" si="240"/>
        <v>41.687007999999892</v>
      </c>
      <c r="L2737" s="10">
        <f t="shared" si="241"/>
        <v>253</v>
      </c>
    </row>
    <row r="2738" spans="1:12" x14ac:dyDescent="0.25">
      <c r="A2738" s="1">
        <v>37960</v>
      </c>
      <c r="B2738" s="3">
        <v>106.849998</v>
      </c>
      <c r="C2738" s="3">
        <v>0</v>
      </c>
      <c r="D2738" s="3">
        <f t="shared" si="236"/>
        <v>104.79939989999997</v>
      </c>
      <c r="E2738" s="3">
        <f t="shared" si="237"/>
        <v>97.550200134999997</v>
      </c>
      <c r="F2738" s="3"/>
      <c r="G2738" t="str">
        <f t="shared" si="238"/>
        <v>HOLD</v>
      </c>
      <c r="H2738" s="5">
        <f t="shared" si="239"/>
        <v>18.693758333015865</v>
      </c>
      <c r="I2738" s="2">
        <f>IF(G2738="SELL",0,IF(G2738="BUY",ROUNDDOWN((H2737-Parameters!$B$3)/B2738,0),IF(I2737=0,0,I2737+ROUNDDOWN((H2737+I2737*C2738)/B2738,0))))</f>
        <v>292</v>
      </c>
      <c r="K2738" s="5">
        <f t="shared" si="240"/>
        <v>41.687007999999892</v>
      </c>
      <c r="L2738" s="10">
        <f t="shared" si="241"/>
        <v>253</v>
      </c>
    </row>
    <row r="2739" spans="1:12" x14ac:dyDescent="0.25">
      <c r="A2739" s="1">
        <v>37963</v>
      </c>
      <c r="B2739" s="3">
        <v>107.57</v>
      </c>
      <c r="C2739" s="3">
        <v>0</v>
      </c>
      <c r="D2739" s="3">
        <f t="shared" si="236"/>
        <v>104.95179995999996</v>
      </c>
      <c r="E2739" s="3">
        <f t="shared" si="237"/>
        <v>97.669050119999994</v>
      </c>
      <c r="F2739" s="3"/>
      <c r="G2739" t="str">
        <f t="shared" si="238"/>
        <v>HOLD</v>
      </c>
      <c r="H2739" s="5">
        <f t="shared" si="239"/>
        <v>18.693758333015865</v>
      </c>
      <c r="I2739" s="2">
        <f>IF(G2739="SELL",0,IF(G2739="BUY",ROUNDDOWN((H2738-Parameters!$B$3)/B2739,0),IF(I2738=0,0,I2738+ROUNDDOWN((H2738+I2738*C2739)/B2739,0))))</f>
        <v>292</v>
      </c>
      <c r="K2739" s="5">
        <f t="shared" si="240"/>
        <v>41.687007999999892</v>
      </c>
      <c r="L2739" s="10">
        <f t="shared" si="241"/>
        <v>253</v>
      </c>
    </row>
    <row r="2740" spans="1:12" x14ac:dyDescent="0.25">
      <c r="A2740" s="1">
        <v>37964</v>
      </c>
      <c r="B2740" s="3">
        <v>106.739998</v>
      </c>
      <c r="C2740" s="3">
        <v>0</v>
      </c>
      <c r="D2740" s="3">
        <f t="shared" si="236"/>
        <v>105.06799991999996</v>
      </c>
      <c r="E2740" s="3">
        <f t="shared" si="237"/>
        <v>97.780400105000012</v>
      </c>
      <c r="F2740" s="3"/>
      <c r="G2740" t="str">
        <f t="shared" si="238"/>
        <v>HOLD</v>
      </c>
      <c r="H2740" s="5">
        <f t="shared" si="239"/>
        <v>18.693758333015865</v>
      </c>
      <c r="I2740" s="2">
        <f>IF(G2740="SELL",0,IF(G2740="BUY",ROUNDDOWN((H2739-Parameters!$B$3)/B2740,0),IF(I2739=0,0,I2739+ROUNDDOWN((H2739+I2739*C2740)/B2740,0))))</f>
        <v>292</v>
      </c>
      <c r="K2740" s="5">
        <f t="shared" si="240"/>
        <v>41.687007999999892</v>
      </c>
      <c r="L2740" s="10">
        <f t="shared" si="241"/>
        <v>253</v>
      </c>
    </row>
    <row r="2741" spans="1:12" x14ac:dyDescent="0.25">
      <c r="A2741" s="1">
        <v>37965</v>
      </c>
      <c r="B2741" s="3">
        <v>106.730003</v>
      </c>
      <c r="C2741" s="3">
        <v>0</v>
      </c>
      <c r="D2741" s="3">
        <f t="shared" ref="D2741:D2804" si="242">AVERAGE(B2692:B2741)</f>
        <v>105.20360003999994</v>
      </c>
      <c r="E2741" s="3">
        <f t="shared" si="237"/>
        <v>97.897850130000009</v>
      </c>
      <c r="F2741" s="3"/>
      <c r="G2741" t="str">
        <f t="shared" si="238"/>
        <v>HOLD</v>
      </c>
      <c r="H2741" s="5">
        <f t="shared" si="239"/>
        <v>18.693758333015865</v>
      </c>
      <c r="I2741" s="2">
        <f>IF(G2741="SELL",0,IF(G2741="BUY",ROUNDDOWN((H2740-Parameters!$B$3)/B2741,0),IF(I2740=0,0,I2740+ROUNDDOWN((H2740+I2740*C2741)/B2741,0))))</f>
        <v>292</v>
      </c>
      <c r="K2741" s="5">
        <f t="shared" si="240"/>
        <v>41.687007999999892</v>
      </c>
      <c r="L2741" s="10">
        <f t="shared" si="241"/>
        <v>253</v>
      </c>
    </row>
    <row r="2742" spans="1:12" x14ac:dyDescent="0.25">
      <c r="A2742" s="1">
        <v>37966</v>
      </c>
      <c r="B2742" s="3">
        <v>107.93</v>
      </c>
      <c r="C2742" s="3">
        <v>0</v>
      </c>
      <c r="D2742" s="3">
        <f t="shared" si="242"/>
        <v>105.32059999999997</v>
      </c>
      <c r="E2742" s="3">
        <f t="shared" si="237"/>
        <v>98.01580014999999</v>
      </c>
      <c r="F2742" s="3"/>
      <c r="G2742" t="str">
        <f t="shared" si="238"/>
        <v>HOLD</v>
      </c>
      <c r="H2742" s="5">
        <f t="shared" si="239"/>
        <v>18.693758333015865</v>
      </c>
      <c r="I2742" s="2">
        <f>IF(G2742="SELL",0,IF(G2742="BUY",ROUNDDOWN((H2741-Parameters!$B$3)/B2742,0),IF(I2741=0,0,I2741+ROUNDDOWN((H2741+I2741*C2742)/B2742,0))))</f>
        <v>292</v>
      </c>
      <c r="K2742" s="5">
        <f t="shared" si="240"/>
        <v>41.687007999999892</v>
      </c>
      <c r="L2742" s="10">
        <f t="shared" si="241"/>
        <v>253</v>
      </c>
    </row>
    <row r="2743" spans="1:12" x14ac:dyDescent="0.25">
      <c r="A2743" s="1">
        <v>37967</v>
      </c>
      <c r="B2743" s="3">
        <v>108.139999</v>
      </c>
      <c r="C2743" s="3">
        <v>0</v>
      </c>
      <c r="D2743" s="3">
        <f t="shared" si="242"/>
        <v>105.43440003999999</v>
      </c>
      <c r="E2743" s="3">
        <f t="shared" si="237"/>
        <v>98.132000134999998</v>
      </c>
      <c r="F2743" s="3"/>
      <c r="G2743" t="str">
        <f t="shared" si="238"/>
        <v>HOLD</v>
      </c>
      <c r="H2743" s="5">
        <f t="shared" si="239"/>
        <v>18.693758333015865</v>
      </c>
      <c r="I2743" s="2">
        <f>IF(G2743="SELL",0,IF(G2743="BUY",ROUNDDOWN((H2742-Parameters!$B$3)/B2743,0),IF(I2742=0,0,I2742+ROUNDDOWN((H2742+I2742*C2743)/B2743,0))))</f>
        <v>292</v>
      </c>
      <c r="K2743" s="5">
        <f t="shared" si="240"/>
        <v>41.687007999999892</v>
      </c>
      <c r="L2743" s="10">
        <f t="shared" si="241"/>
        <v>253</v>
      </c>
    </row>
    <row r="2744" spans="1:12" x14ac:dyDescent="0.25">
      <c r="A2744" s="1">
        <v>37970</v>
      </c>
      <c r="B2744" s="3">
        <v>107.599998</v>
      </c>
      <c r="C2744" s="3">
        <v>0</v>
      </c>
      <c r="D2744" s="3">
        <f t="shared" si="242"/>
        <v>105.51860001999999</v>
      </c>
      <c r="E2744" s="3">
        <f t="shared" si="237"/>
        <v>98.249550145000015</v>
      </c>
      <c r="F2744" s="3"/>
      <c r="G2744" t="str">
        <f t="shared" si="238"/>
        <v>HOLD</v>
      </c>
      <c r="H2744" s="5">
        <f t="shared" si="239"/>
        <v>18.693758333015865</v>
      </c>
      <c r="I2744" s="2">
        <f>IF(G2744="SELL",0,IF(G2744="BUY",ROUNDDOWN((H2743-Parameters!$B$3)/B2744,0),IF(I2743=0,0,I2743+ROUNDDOWN((H2743+I2743*C2744)/B2744,0))))</f>
        <v>292</v>
      </c>
      <c r="K2744" s="5">
        <f t="shared" si="240"/>
        <v>41.687007999999892</v>
      </c>
      <c r="L2744" s="10">
        <f t="shared" si="241"/>
        <v>253</v>
      </c>
    </row>
    <row r="2745" spans="1:12" x14ac:dyDescent="0.25">
      <c r="A2745" s="1">
        <v>37971</v>
      </c>
      <c r="B2745" s="3">
        <v>108.160004</v>
      </c>
      <c r="C2745" s="3">
        <v>0</v>
      </c>
      <c r="D2745" s="3">
        <f t="shared" si="242"/>
        <v>105.60460007999998</v>
      </c>
      <c r="E2745" s="3">
        <f t="shared" si="237"/>
        <v>98.376600164999999</v>
      </c>
      <c r="F2745" s="3"/>
      <c r="G2745" t="str">
        <f t="shared" si="238"/>
        <v>HOLD</v>
      </c>
      <c r="H2745" s="5">
        <f t="shared" si="239"/>
        <v>18.693758333015865</v>
      </c>
      <c r="I2745" s="2">
        <f>IF(G2745="SELL",0,IF(G2745="BUY",ROUNDDOWN((H2744-Parameters!$B$3)/B2745,0),IF(I2744=0,0,I2744+ROUNDDOWN((H2744+I2744*C2745)/B2745,0))))</f>
        <v>292</v>
      </c>
      <c r="K2745" s="5">
        <f t="shared" si="240"/>
        <v>41.687007999999892</v>
      </c>
      <c r="L2745" s="10">
        <f t="shared" si="241"/>
        <v>253</v>
      </c>
    </row>
    <row r="2746" spans="1:12" x14ac:dyDescent="0.25">
      <c r="A2746" s="1">
        <v>37972</v>
      </c>
      <c r="B2746" s="3">
        <v>108.5</v>
      </c>
      <c r="C2746" s="3">
        <v>0</v>
      </c>
      <c r="D2746" s="3">
        <f t="shared" si="242"/>
        <v>105.68940004</v>
      </c>
      <c r="E2746" s="3">
        <f t="shared" si="237"/>
        <v>98.501850180000019</v>
      </c>
      <c r="F2746" s="3"/>
      <c r="G2746" t="str">
        <f t="shared" si="238"/>
        <v>HOLD</v>
      </c>
      <c r="H2746" s="5">
        <f t="shared" si="239"/>
        <v>18.693758333015865</v>
      </c>
      <c r="I2746" s="2">
        <f>IF(G2746="SELL",0,IF(G2746="BUY",ROUNDDOWN((H2745-Parameters!$B$3)/B2746,0),IF(I2745=0,0,I2745+ROUNDDOWN((H2745+I2745*C2746)/B2746,0))))</f>
        <v>292</v>
      </c>
      <c r="K2746" s="5">
        <f t="shared" si="240"/>
        <v>41.687007999999892</v>
      </c>
      <c r="L2746" s="10">
        <f t="shared" si="241"/>
        <v>253</v>
      </c>
    </row>
    <row r="2747" spans="1:12" x14ac:dyDescent="0.25">
      <c r="A2747" s="1">
        <v>37973</v>
      </c>
      <c r="B2747" s="3">
        <v>109.720001</v>
      </c>
      <c r="C2747" s="3">
        <v>0</v>
      </c>
      <c r="D2747" s="3">
        <f t="shared" si="242"/>
        <v>105.80380006</v>
      </c>
      <c r="E2747" s="3">
        <f t="shared" si="237"/>
        <v>98.636700185000024</v>
      </c>
      <c r="F2747" s="3"/>
      <c r="G2747" t="str">
        <f t="shared" si="238"/>
        <v>HOLD</v>
      </c>
      <c r="H2747" s="5">
        <f t="shared" si="239"/>
        <v>18.693758333015865</v>
      </c>
      <c r="I2747" s="2">
        <f>IF(G2747="SELL",0,IF(G2747="BUY",ROUNDDOWN((H2746-Parameters!$B$3)/B2747,0),IF(I2746=0,0,I2746+ROUNDDOWN((H2746+I2746*C2747)/B2747,0))))</f>
        <v>292</v>
      </c>
      <c r="K2747" s="5">
        <f t="shared" si="240"/>
        <v>41.687007999999892</v>
      </c>
      <c r="L2747" s="10">
        <f t="shared" si="241"/>
        <v>253</v>
      </c>
    </row>
    <row r="2748" spans="1:12" x14ac:dyDescent="0.25">
      <c r="A2748" s="1">
        <v>37974</v>
      </c>
      <c r="B2748" s="3">
        <v>108.900002</v>
      </c>
      <c r="C2748" s="3">
        <v>0.51600000000000001</v>
      </c>
      <c r="D2748" s="3">
        <f t="shared" si="242"/>
        <v>105.89620011999999</v>
      </c>
      <c r="E2748" s="3">
        <f t="shared" si="237"/>
        <v>98.764600195000014</v>
      </c>
      <c r="F2748" s="3"/>
      <c r="G2748" t="str">
        <f t="shared" si="238"/>
        <v>HOLD</v>
      </c>
      <c r="H2748" s="5">
        <f t="shared" si="239"/>
        <v>60.465756333015861</v>
      </c>
      <c r="I2748" s="2">
        <f>IF(G2748="SELL",0,IF(G2748="BUY",ROUNDDOWN((H2747-Parameters!$B$3)/B2748,0),IF(I2747=0,0,I2747+ROUNDDOWN((H2747+I2747*C2748)/B2748,0))))</f>
        <v>293</v>
      </c>
      <c r="K2748" s="5">
        <f t="shared" si="240"/>
        <v>63.335005999999879</v>
      </c>
      <c r="L2748" s="10">
        <f t="shared" si="241"/>
        <v>254</v>
      </c>
    </row>
    <row r="2749" spans="1:12" x14ac:dyDescent="0.25">
      <c r="A2749" s="1">
        <v>37977</v>
      </c>
      <c r="B2749" s="3">
        <v>109.660004</v>
      </c>
      <c r="C2749" s="3">
        <v>0</v>
      </c>
      <c r="D2749" s="3">
        <f t="shared" si="242"/>
        <v>105.99800020000002</v>
      </c>
      <c r="E2749" s="3">
        <f t="shared" si="237"/>
        <v>98.906300215000044</v>
      </c>
      <c r="F2749" s="3"/>
      <c r="G2749" t="str">
        <f t="shared" si="238"/>
        <v>HOLD</v>
      </c>
      <c r="H2749" s="5">
        <f t="shared" si="239"/>
        <v>60.465756333015861</v>
      </c>
      <c r="I2749" s="2">
        <f>IF(G2749="SELL",0,IF(G2749="BUY",ROUNDDOWN((H2748-Parameters!$B$3)/B2749,0),IF(I2748=0,0,I2748+ROUNDDOWN((H2748+I2748*C2749)/B2749,0))))</f>
        <v>293</v>
      </c>
      <c r="K2749" s="5">
        <f t="shared" si="240"/>
        <v>63.335005999999879</v>
      </c>
      <c r="L2749" s="10">
        <f t="shared" si="241"/>
        <v>254</v>
      </c>
    </row>
    <row r="2750" spans="1:12" x14ac:dyDescent="0.25">
      <c r="A2750" s="1">
        <v>37978</v>
      </c>
      <c r="B2750" s="3">
        <v>109.730003</v>
      </c>
      <c r="C2750" s="3">
        <v>0</v>
      </c>
      <c r="D2750" s="3">
        <f t="shared" si="242"/>
        <v>106.09460022000003</v>
      </c>
      <c r="E2750" s="3">
        <f t="shared" si="237"/>
        <v>99.052350245000028</v>
      </c>
      <c r="F2750" s="3"/>
      <c r="G2750" t="str">
        <f t="shared" si="238"/>
        <v>HOLD</v>
      </c>
      <c r="H2750" s="5">
        <f t="shared" si="239"/>
        <v>60.465756333015861</v>
      </c>
      <c r="I2750" s="2">
        <f>IF(G2750="SELL",0,IF(G2750="BUY",ROUNDDOWN((H2749-Parameters!$B$3)/B2750,0),IF(I2749=0,0,I2749+ROUNDDOWN((H2749+I2749*C2750)/B2750,0))))</f>
        <v>293</v>
      </c>
      <c r="K2750" s="5">
        <f t="shared" si="240"/>
        <v>63.335005999999879</v>
      </c>
      <c r="L2750" s="10">
        <f t="shared" si="241"/>
        <v>254</v>
      </c>
    </row>
    <row r="2751" spans="1:12" x14ac:dyDescent="0.25">
      <c r="A2751" s="1">
        <v>37979</v>
      </c>
      <c r="B2751" s="3">
        <v>109.620003</v>
      </c>
      <c r="C2751" s="3">
        <v>0</v>
      </c>
      <c r="D2751" s="3">
        <f t="shared" si="242"/>
        <v>106.18160034000002</v>
      </c>
      <c r="E2751" s="3">
        <f t="shared" si="237"/>
        <v>99.195150270000056</v>
      </c>
      <c r="F2751" s="3"/>
      <c r="G2751" t="str">
        <f t="shared" si="238"/>
        <v>HOLD</v>
      </c>
      <c r="H2751" s="5">
        <f t="shared" si="239"/>
        <v>60.465756333015861</v>
      </c>
      <c r="I2751" s="2">
        <f>IF(G2751="SELL",0,IF(G2751="BUY",ROUNDDOWN((H2750-Parameters!$B$3)/B2751,0),IF(I2750=0,0,I2750+ROUNDDOWN((H2750+I2750*C2751)/B2751,0))))</f>
        <v>293</v>
      </c>
      <c r="K2751" s="5">
        <f t="shared" si="240"/>
        <v>63.335005999999879</v>
      </c>
      <c r="L2751" s="10">
        <f t="shared" si="241"/>
        <v>254</v>
      </c>
    </row>
    <row r="2752" spans="1:12" x14ac:dyDescent="0.25">
      <c r="A2752" s="1">
        <v>37981</v>
      </c>
      <c r="B2752" s="3">
        <v>109.699997</v>
      </c>
      <c r="C2752" s="3">
        <v>0</v>
      </c>
      <c r="D2752" s="3">
        <f t="shared" si="242"/>
        <v>106.27580032000003</v>
      </c>
      <c r="E2752" s="3">
        <f t="shared" si="237"/>
        <v>99.324350250000023</v>
      </c>
      <c r="F2752" s="3"/>
      <c r="G2752" t="str">
        <f t="shared" si="238"/>
        <v>HOLD</v>
      </c>
      <c r="H2752" s="5">
        <f t="shared" si="239"/>
        <v>60.465756333015861</v>
      </c>
      <c r="I2752" s="2">
        <f>IF(G2752="SELL",0,IF(G2752="BUY",ROUNDDOWN((H2751-Parameters!$B$3)/B2752,0),IF(I2751=0,0,I2751+ROUNDDOWN((H2751+I2751*C2752)/B2752,0))))</f>
        <v>293</v>
      </c>
      <c r="K2752" s="5">
        <f t="shared" si="240"/>
        <v>63.335005999999879</v>
      </c>
      <c r="L2752" s="10">
        <f t="shared" si="241"/>
        <v>254</v>
      </c>
    </row>
    <row r="2753" spans="1:12" x14ac:dyDescent="0.25">
      <c r="A2753" s="1">
        <v>37984</v>
      </c>
      <c r="B2753" s="3">
        <v>111.160004</v>
      </c>
      <c r="C2753" s="3">
        <v>0</v>
      </c>
      <c r="D2753" s="3">
        <f t="shared" si="242"/>
        <v>106.39080032000004</v>
      </c>
      <c r="E2753" s="3">
        <f t="shared" si="237"/>
        <v>99.459500285000033</v>
      </c>
      <c r="F2753" s="3"/>
      <c r="G2753" t="str">
        <f t="shared" si="238"/>
        <v>HOLD</v>
      </c>
      <c r="H2753" s="5">
        <f t="shared" si="239"/>
        <v>60.465756333015861</v>
      </c>
      <c r="I2753" s="2">
        <f>IF(G2753="SELL",0,IF(G2753="BUY",ROUNDDOWN((H2752-Parameters!$B$3)/B2753,0),IF(I2752=0,0,I2752+ROUNDDOWN((H2752+I2752*C2753)/B2753,0))))</f>
        <v>293</v>
      </c>
      <c r="K2753" s="5">
        <f t="shared" si="240"/>
        <v>63.335005999999879</v>
      </c>
      <c r="L2753" s="10">
        <f t="shared" si="241"/>
        <v>254</v>
      </c>
    </row>
    <row r="2754" spans="1:12" x14ac:dyDescent="0.25">
      <c r="A2754" s="1">
        <v>37985</v>
      </c>
      <c r="B2754" s="3">
        <v>111.18</v>
      </c>
      <c r="C2754" s="3">
        <v>0</v>
      </c>
      <c r="D2754" s="3">
        <f t="shared" si="242"/>
        <v>106.52920028000003</v>
      </c>
      <c r="E2754" s="3">
        <f t="shared" si="237"/>
        <v>99.581500290000065</v>
      </c>
      <c r="F2754" s="3"/>
      <c r="G2754" t="str">
        <f t="shared" si="238"/>
        <v>HOLD</v>
      </c>
      <c r="H2754" s="5">
        <f t="shared" si="239"/>
        <v>60.465756333015861</v>
      </c>
      <c r="I2754" s="2">
        <f>IF(G2754="SELL",0,IF(G2754="BUY",ROUNDDOWN((H2753-Parameters!$B$3)/B2754,0),IF(I2753=0,0,I2753+ROUNDDOWN((H2753+I2753*C2754)/B2754,0))))</f>
        <v>293</v>
      </c>
      <c r="K2754" s="5">
        <f t="shared" si="240"/>
        <v>63.335005999999879</v>
      </c>
      <c r="L2754" s="10">
        <f t="shared" si="241"/>
        <v>254</v>
      </c>
    </row>
    <row r="2755" spans="1:12" x14ac:dyDescent="0.25">
      <c r="A2755" s="1">
        <v>37986</v>
      </c>
      <c r="B2755" s="3">
        <v>111.279999</v>
      </c>
      <c r="C2755" s="3">
        <v>0</v>
      </c>
      <c r="D2755" s="3">
        <f t="shared" si="242"/>
        <v>106.65400024000004</v>
      </c>
      <c r="E2755" s="3">
        <f t="shared" si="237"/>
        <v>99.701450280000046</v>
      </c>
      <c r="F2755" s="3"/>
      <c r="G2755" t="str">
        <f t="shared" si="238"/>
        <v>HOLD</v>
      </c>
      <c r="H2755" s="5">
        <f t="shared" si="239"/>
        <v>60.465756333015861</v>
      </c>
      <c r="I2755" s="2">
        <f>IF(G2755="SELL",0,IF(G2755="BUY",ROUNDDOWN((H2754-Parameters!$B$3)/B2755,0),IF(I2754=0,0,I2754+ROUNDDOWN((H2754+I2754*C2755)/B2755,0))))</f>
        <v>293</v>
      </c>
      <c r="K2755" s="5">
        <f t="shared" si="240"/>
        <v>63.335005999999879</v>
      </c>
      <c r="L2755" s="10">
        <f t="shared" si="241"/>
        <v>254</v>
      </c>
    </row>
    <row r="2756" spans="1:12" x14ac:dyDescent="0.25">
      <c r="A2756" s="1">
        <v>37988</v>
      </c>
      <c r="B2756" s="3">
        <v>111.230003</v>
      </c>
      <c r="C2756" s="3">
        <v>0</v>
      </c>
      <c r="D2756" s="3">
        <f t="shared" si="242"/>
        <v>106.78140028000003</v>
      </c>
      <c r="E2756" s="3">
        <f t="shared" si="237"/>
        <v>99.817800300000059</v>
      </c>
      <c r="F2756" s="3"/>
      <c r="G2756" t="str">
        <f t="shared" si="238"/>
        <v>HOLD</v>
      </c>
      <c r="H2756" s="5">
        <f t="shared" si="239"/>
        <v>60.465756333015861</v>
      </c>
      <c r="I2756" s="2">
        <f>IF(G2756="SELL",0,IF(G2756="BUY",ROUNDDOWN((H2755-Parameters!$B$3)/B2756,0),IF(I2755=0,0,I2755+ROUNDDOWN((H2755+I2755*C2756)/B2756,0))))</f>
        <v>293</v>
      </c>
      <c r="K2756" s="5">
        <f t="shared" si="240"/>
        <v>63.335005999999879</v>
      </c>
      <c r="L2756" s="10">
        <f t="shared" si="241"/>
        <v>254</v>
      </c>
    </row>
    <row r="2757" spans="1:12" x14ac:dyDescent="0.25">
      <c r="A2757" s="1">
        <v>37991</v>
      </c>
      <c r="B2757" s="3">
        <v>112.44000200000001</v>
      </c>
      <c r="C2757" s="3">
        <v>0</v>
      </c>
      <c r="D2757" s="3">
        <f t="shared" si="242"/>
        <v>106.95940030000003</v>
      </c>
      <c r="E2757" s="3">
        <f t="shared" si="237"/>
        <v>99.939250300000054</v>
      </c>
      <c r="F2757" s="3"/>
      <c r="G2757" t="str">
        <f t="shared" si="238"/>
        <v>HOLD</v>
      </c>
      <c r="H2757" s="5">
        <f t="shared" si="239"/>
        <v>60.465756333015861</v>
      </c>
      <c r="I2757" s="2">
        <f>IF(G2757="SELL",0,IF(G2757="BUY",ROUNDDOWN((H2756-Parameters!$B$3)/B2757,0),IF(I2756=0,0,I2756+ROUNDDOWN((H2756+I2756*C2757)/B2757,0))))</f>
        <v>293</v>
      </c>
      <c r="K2757" s="5">
        <f t="shared" si="240"/>
        <v>63.335005999999879</v>
      </c>
      <c r="L2757" s="10">
        <f t="shared" si="241"/>
        <v>254</v>
      </c>
    </row>
    <row r="2758" spans="1:12" x14ac:dyDescent="0.25">
      <c r="A2758" s="1">
        <v>37992</v>
      </c>
      <c r="B2758" s="3">
        <v>112.550003</v>
      </c>
      <c r="C2758" s="3">
        <v>0</v>
      </c>
      <c r="D2758" s="3">
        <f t="shared" si="242"/>
        <v>107.14340040000005</v>
      </c>
      <c r="E2758" s="3">
        <f t="shared" si="237"/>
        <v>100.05365032500005</v>
      </c>
      <c r="F2758" s="3"/>
      <c r="G2758" t="str">
        <f t="shared" si="238"/>
        <v>HOLD</v>
      </c>
      <c r="H2758" s="5">
        <f t="shared" si="239"/>
        <v>60.465756333015861</v>
      </c>
      <c r="I2758" s="2">
        <f>IF(G2758="SELL",0,IF(G2758="BUY",ROUNDDOWN((H2757-Parameters!$B$3)/B2758,0),IF(I2757=0,0,I2757+ROUNDDOWN((H2757+I2757*C2758)/B2758,0))))</f>
        <v>293</v>
      </c>
      <c r="K2758" s="5">
        <f t="shared" si="240"/>
        <v>63.335005999999879</v>
      </c>
      <c r="L2758" s="10">
        <f t="shared" si="241"/>
        <v>254</v>
      </c>
    </row>
    <row r="2759" spans="1:12" x14ac:dyDescent="0.25">
      <c r="A2759" s="1">
        <v>37993</v>
      </c>
      <c r="B2759" s="3">
        <v>112.93</v>
      </c>
      <c r="C2759" s="3">
        <v>0</v>
      </c>
      <c r="D2759" s="3">
        <f t="shared" si="242"/>
        <v>107.33040036000004</v>
      </c>
      <c r="E2759" s="3">
        <f t="shared" si="237"/>
        <v>100.18485031500006</v>
      </c>
      <c r="F2759" s="3"/>
      <c r="G2759" t="str">
        <f t="shared" si="238"/>
        <v>HOLD</v>
      </c>
      <c r="H2759" s="5">
        <f t="shared" si="239"/>
        <v>60.465756333015861</v>
      </c>
      <c r="I2759" s="2">
        <f>IF(G2759="SELL",0,IF(G2759="BUY",ROUNDDOWN((H2758-Parameters!$B$3)/B2759,0),IF(I2758=0,0,I2758+ROUNDDOWN((H2758+I2758*C2759)/B2759,0))))</f>
        <v>293</v>
      </c>
      <c r="K2759" s="5">
        <f t="shared" si="240"/>
        <v>63.335005999999879</v>
      </c>
      <c r="L2759" s="10">
        <f t="shared" si="241"/>
        <v>254</v>
      </c>
    </row>
    <row r="2760" spans="1:12" x14ac:dyDescent="0.25">
      <c r="A2760" s="1">
        <v>37994</v>
      </c>
      <c r="B2760" s="3">
        <v>113.379997</v>
      </c>
      <c r="C2760" s="3">
        <v>0</v>
      </c>
      <c r="D2760" s="3">
        <f t="shared" si="242"/>
        <v>107.52540036000002</v>
      </c>
      <c r="E2760" s="3">
        <f t="shared" si="237"/>
        <v>100.31415031500006</v>
      </c>
      <c r="F2760" s="3"/>
      <c r="G2760" t="str">
        <f t="shared" si="238"/>
        <v>HOLD</v>
      </c>
      <c r="H2760" s="5">
        <f t="shared" si="239"/>
        <v>60.465756333015861</v>
      </c>
      <c r="I2760" s="2">
        <f>IF(G2760="SELL",0,IF(G2760="BUY",ROUNDDOWN((H2759-Parameters!$B$3)/B2760,0),IF(I2759=0,0,I2759+ROUNDDOWN((H2759+I2759*C2760)/B2760,0))))</f>
        <v>293</v>
      </c>
      <c r="K2760" s="5">
        <f t="shared" si="240"/>
        <v>63.335005999999879</v>
      </c>
      <c r="L2760" s="10">
        <f t="shared" si="241"/>
        <v>254</v>
      </c>
    </row>
    <row r="2761" spans="1:12" x14ac:dyDescent="0.25">
      <c r="A2761" s="1">
        <v>37995</v>
      </c>
      <c r="B2761" s="3">
        <v>112.389999</v>
      </c>
      <c r="C2761" s="3">
        <v>0</v>
      </c>
      <c r="D2761" s="3">
        <f t="shared" si="242"/>
        <v>107.67240032000004</v>
      </c>
      <c r="E2761" s="3">
        <f t="shared" si="237"/>
        <v>100.44070030000006</v>
      </c>
      <c r="F2761" s="3"/>
      <c r="G2761" t="str">
        <f t="shared" si="238"/>
        <v>HOLD</v>
      </c>
      <c r="H2761" s="5">
        <f t="shared" si="239"/>
        <v>60.465756333015861</v>
      </c>
      <c r="I2761" s="2">
        <f>IF(G2761="SELL",0,IF(G2761="BUY",ROUNDDOWN((H2760-Parameters!$B$3)/B2761,0),IF(I2760=0,0,I2760+ROUNDDOWN((H2760+I2760*C2761)/B2761,0))))</f>
        <v>293</v>
      </c>
      <c r="K2761" s="5">
        <f t="shared" si="240"/>
        <v>63.335005999999879</v>
      </c>
      <c r="L2761" s="10">
        <f t="shared" si="241"/>
        <v>254</v>
      </c>
    </row>
    <row r="2762" spans="1:12" x14ac:dyDescent="0.25">
      <c r="A2762" s="1">
        <v>37998</v>
      </c>
      <c r="B2762" s="3">
        <v>113.220001</v>
      </c>
      <c r="C2762" s="3">
        <v>0</v>
      </c>
      <c r="D2762" s="3">
        <f t="shared" si="242"/>
        <v>107.83320034000003</v>
      </c>
      <c r="E2762" s="3">
        <f t="shared" ref="E2762:E2825" si="243">AVERAGE(B2563:B2762)</f>
        <v>100.57105029500008</v>
      </c>
      <c r="F2762" s="3"/>
      <c r="G2762" t="str">
        <f t="shared" si="238"/>
        <v>HOLD</v>
      </c>
      <c r="H2762" s="5">
        <f t="shared" si="239"/>
        <v>60.465756333015861</v>
      </c>
      <c r="I2762" s="2">
        <f>IF(G2762="SELL",0,IF(G2762="BUY",ROUNDDOWN((H2761-Parameters!$B$3)/B2762,0),IF(I2761=0,0,I2761+ROUNDDOWN((H2761+I2761*C2762)/B2762,0))))</f>
        <v>293</v>
      </c>
      <c r="K2762" s="5">
        <f t="shared" si="240"/>
        <v>63.335005999999879</v>
      </c>
      <c r="L2762" s="10">
        <f t="shared" si="241"/>
        <v>254</v>
      </c>
    </row>
    <row r="2763" spans="1:12" x14ac:dyDescent="0.25">
      <c r="A2763" s="1">
        <v>37999</v>
      </c>
      <c r="B2763" s="3">
        <v>112.55999799999999</v>
      </c>
      <c r="C2763" s="3">
        <v>0</v>
      </c>
      <c r="D2763" s="3">
        <f t="shared" si="242"/>
        <v>107.97640026000003</v>
      </c>
      <c r="E2763" s="3">
        <f t="shared" si="243"/>
        <v>100.70030029000009</v>
      </c>
      <c r="F2763" s="3"/>
      <c r="G2763" t="str">
        <f t="shared" si="238"/>
        <v>HOLD</v>
      </c>
      <c r="H2763" s="5">
        <f t="shared" si="239"/>
        <v>60.465756333015861</v>
      </c>
      <c r="I2763" s="2">
        <f>IF(G2763="SELL",0,IF(G2763="BUY",ROUNDDOWN((H2762-Parameters!$B$3)/B2763,0),IF(I2762=0,0,I2762+ROUNDDOWN((H2762+I2762*C2763)/B2763,0))))</f>
        <v>293</v>
      </c>
      <c r="K2763" s="5">
        <f t="shared" si="240"/>
        <v>63.335005999999879</v>
      </c>
      <c r="L2763" s="10">
        <f t="shared" si="241"/>
        <v>254</v>
      </c>
    </row>
    <row r="2764" spans="1:12" x14ac:dyDescent="0.25">
      <c r="A2764" s="1">
        <v>38000</v>
      </c>
      <c r="B2764" s="3">
        <v>113.5</v>
      </c>
      <c r="C2764" s="3">
        <v>0</v>
      </c>
      <c r="D2764" s="3">
        <f t="shared" si="242"/>
        <v>108.14040020000002</v>
      </c>
      <c r="E2764" s="3">
        <f t="shared" si="243"/>
        <v>100.84410030000009</v>
      </c>
      <c r="F2764" s="3"/>
      <c r="G2764" t="str">
        <f t="shared" ref="G2764:G2827" si="244">IF(OR(AND(D2764&gt;E2764,D2763&gt;E2763),AND(D2764&lt;E2764,D2763&lt;E2763)),"HOLD",IF(AND(D2764&gt;E2764,D2763&lt;E2763),"BUY","SELL"))</f>
        <v>HOLD</v>
      </c>
      <c r="H2764" s="5">
        <f t="shared" ref="H2764:H2827" si="245">IF(G2764="BUY",H2763/(I2764*B2764),IF(G2764="SELL",H2763+I2763*B2764,(H2763+I2763*C2764)-((I2764-I2763)*B2764)))</f>
        <v>60.465756333015861</v>
      </c>
      <c r="I2764" s="2">
        <f>IF(G2764="SELL",0,IF(G2764="BUY",ROUNDDOWN((H2763-Parameters!$B$3)/B2764,0),IF(I2763=0,0,I2763+ROUNDDOWN((H2763+I2763*C2764)/B2764,0))))</f>
        <v>293</v>
      </c>
      <c r="K2764" s="5">
        <f t="shared" ref="K2764:K2827" si="246">K2763+L2763*C2764-((L2764-L2763)*B2764)</f>
        <v>63.335005999999879</v>
      </c>
      <c r="L2764" s="10">
        <f t="shared" ref="L2764:L2827" si="247">L2763+ROUNDDOWN((K2763+C2764*L2763)/B2764,0)</f>
        <v>254</v>
      </c>
    </row>
    <row r="2765" spans="1:12" x14ac:dyDescent="0.25">
      <c r="A2765" s="1">
        <v>38001</v>
      </c>
      <c r="B2765" s="3">
        <v>113.779999</v>
      </c>
      <c r="C2765" s="3">
        <v>0</v>
      </c>
      <c r="D2765" s="3">
        <f t="shared" si="242"/>
        <v>108.29620022</v>
      </c>
      <c r="E2765" s="3">
        <f t="shared" si="243"/>
        <v>100.98280029000007</v>
      </c>
      <c r="F2765" s="3"/>
      <c r="G2765" t="str">
        <f t="shared" si="244"/>
        <v>HOLD</v>
      </c>
      <c r="H2765" s="5">
        <f t="shared" si="245"/>
        <v>60.465756333015861</v>
      </c>
      <c r="I2765" s="2">
        <f>IF(G2765="SELL",0,IF(G2765="BUY",ROUNDDOWN((H2764-Parameters!$B$3)/B2765,0),IF(I2764=0,0,I2764+ROUNDDOWN((H2764+I2764*C2765)/B2765,0))))</f>
        <v>293</v>
      </c>
      <c r="K2765" s="5">
        <f t="shared" si="246"/>
        <v>63.335005999999879</v>
      </c>
      <c r="L2765" s="10">
        <f t="shared" si="247"/>
        <v>254</v>
      </c>
    </row>
    <row r="2766" spans="1:12" x14ac:dyDescent="0.25">
      <c r="A2766" s="1">
        <v>38002</v>
      </c>
      <c r="B2766" s="3">
        <v>114.230003</v>
      </c>
      <c r="C2766" s="3">
        <v>0</v>
      </c>
      <c r="D2766" s="3">
        <f t="shared" si="242"/>
        <v>108.46560024</v>
      </c>
      <c r="E2766" s="3">
        <f t="shared" si="243"/>
        <v>101.11335029000008</v>
      </c>
      <c r="F2766" s="3"/>
      <c r="G2766" t="str">
        <f t="shared" si="244"/>
        <v>HOLD</v>
      </c>
      <c r="H2766" s="5">
        <f t="shared" si="245"/>
        <v>60.465756333015861</v>
      </c>
      <c r="I2766" s="2">
        <f>IF(G2766="SELL",0,IF(G2766="BUY",ROUNDDOWN((H2765-Parameters!$B$3)/B2766,0),IF(I2765=0,0,I2765+ROUNDDOWN((H2765+I2765*C2766)/B2766,0))))</f>
        <v>293</v>
      </c>
      <c r="K2766" s="5">
        <f t="shared" si="246"/>
        <v>63.335005999999879</v>
      </c>
      <c r="L2766" s="10">
        <f t="shared" si="247"/>
        <v>254</v>
      </c>
    </row>
    <row r="2767" spans="1:12" x14ac:dyDescent="0.25">
      <c r="A2767" s="1">
        <v>38006</v>
      </c>
      <c r="B2767" s="3">
        <v>114.199997</v>
      </c>
      <c r="C2767" s="3">
        <v>0</v>
      </c>
      <c r="D2767" s="3">
        <f t="shared" si="242"/>
        <v>108.63280026000001</v>
      </c>
      <c r="E2767" s="3">
        <f t="shared" si="243"/>
        <v>101.24585029000008</v>
      </c>
      <c r="F2767" s="3"/>
      <c r="G2767" t="str">
        <f t="shared" si="244"/>
        <v>HOLD</v>
      </c>
      <c r="H2767" s="5">
        <f t="shared" si="245"/>
        <v>60.465756333015861</v>
      </c>
      <c r="I2767" s="2">
        <f>IF(G2767="SELL",0,IF(G2767="BUY",ROUNDDOWN((H2766-Parameters!$B$3)/B2767,0),IF(I2766=0,0,I2766+ROUNDDOWN((H2766+I2766*C2767)/B2767,0))))</f>
        <v>293</v>
      </c>
      <c r="K2767" s="5">
        <f t="shared" si="246"/>
        <v>63.335005999999879</v>
      </c>
      <c r="L2767" s="10">
        <f t="shared" si="247"/>
        <v>254</v>
      </c>
    </row>
    <row r="2768" spans="1:12" x14ac:dyDescent="0.25">
      <c r="A2768" s="1">
        <v>38007</v>
      </c>
      <c r="B2768" s="3">
        <v>115.099998</v>
      </c>
      <c r="C2768" s="3">
        <v>0</v>
      </c>
      <c r="D2768" s="3">
        <f t="shared" si="242"/>
        <v>108.80680018</v>
      </c>
      <c r="E2768" s="3">
        <f t="shared" si="243"/>
        <v>101.38025027500009</v>
      </c>
      <c r="F2768" s="3"/>
      <c r="G2768" t="str">
        <f t="shared" si="244"/>
        <v>HOLD</v>
      </c>
      <c r="H2768" s="5">
        <f t="shared" si="245"/>
        <v>60.465756333015861</v>
      </c>
      <c r="I2768" s="2">
        <f>IF(G2768="SELL",0,IF(G2768="BUY",ROUNDDOWN((H2767-Parameters!$B$3)/B2768,0),IF(I2767=0,0,I2767+ROUNDDOWN((H2767+I2767*C2768)/B2768,0))))</f>
        <v>293</v>
      </c>
      <c r="K2768" s="5">
        <f t="shared" si="246"/>
        <v>63.335005999999879</v>
      </c>
      <c r="L2768" s="10">
        <f t="shared" si="247"/>
        <v>254</v>
      </c>
    </row>
    <row r="2769" spans="1:12" x14ac:dyDescent="0.25">
      <c r="A2769" s="1">
        <v>38008</v>
      </c>
      <c r="B2769" s="3">
        <v>114.800003</v>
      </c>
      <c r="C2769" s="3">
        <v>0</v>
      </c>
      <c r="D2769" s="3">
        <f t="shared" si="242"/>
        <v>108.99060021999998</v>
      </c>
      <c r="E2769" s="3">
        <f t="shared" si="243"/>
        <v>101.51400027500007</v>
      </c>
      <c r="F2769" s="3"/>
      <c r="G2769" t="str">
        <f t="shared" si="244"/>
        <v>HOLD</v>
      </c>
      <c r="H2769" s="5">
        <f t="shared" si="245"/>
        <v>60.465756333015861</v>
      </c>
      <c r="I2769" s="2">
        <f>IF(G2769="SELL",0,IF(G2769="BUY",ROUNDDOWN((H2768-Parameters!$B$3)/B2769,0),IF(I2768=0,0,I2768+ROUNDDOWN((H2768+I2768*C2769)/B2769,0))))</f>
        <v>293</v>
      </c>
      <c r="K2769" s="5">
        <f t="shared" si="246"/>
        <v>63.335005999999879</v>
      </c>
      <c r="L2769" s="10">
        <f t="shared" si="247"/>
        <v>254</v>
      </c>
    </row>
    <row r="2770" spans="1:12" x14ac:dyDescent="0.25">
      <c r="A2770" s="1">
        <v>38009</v>
      </c>
      <c r="B2770" s="3">
        <v>114.43</v>
      </c>
      <c r="C2770" s="3">
        <v>0</v>
      </c>
      <c r="D2770" s="3">
        <f t="shared" si="242"/>
        <v>109.17560021999996</v>
      </c>
      <c r="E2770" s="3">
        <f t="shared" si="243"/>
        <v>101.64520026500007</v>
      </c>
      <c r="F2770" s="3"/>
      <c r="G2770" t="str">
        <f t="shared" si="244"/>
        <v>HOLD</v>
      </c>
      <c r="H2770" s="5">
        <f t="shared" si="245"/>
        <v>60.465756333015861</v>
      </c>
      <c r="I2770" s="2">
        <f>IF(G2770="SELL",0,IF(G2770="BUY",ROUNDDOWN((H2769-Parameters!$B$3)/B2770,0),IF(I2769=0,0,I2769+ROUNDDOWN((H2769+I2769*C2770)/B2770,0))))</f>
        <v>293</v>
      </c>
      <c r="K2770" s="5">
        <f t="shared" si="246"/>
        <v>63.335005999999879</v>
      </c>
      <c r="L2770" s="10">
        <f t="shared" si="247"/>
        <v>254</v>
      </c>
    </row>
    <row r="2771" spans="1:12" x14ac:dyDescent="0.25">
      <c r="A2771" s="1">
        <v>38012</v>
      </c>
      <c r="B2771" s="3">
        <v>115.870003</v>
      </c>
      <c r="C2771" s="3">
        <v>0</v>
      </c>
      <c r="D2771" s="3">
        <f t="shared" si="242"/>
        <v>109.39000023999998</v>
      </c>
      <c r="E2771" s="3">
        <f t="shared" si="243"/>
        <v>101.78940028500007</v>
      </c>
      <c r="F2771" s="3"/>
      <c r="G2771" t="str">
        <f t="shared" si="244"/>
        <v>HOLD</v>
      </c>
      <c r="H2771" s="5">
        <f t="shared" si="245"/>
        <v>60.465756333015861</v>
      </c>
      <c r="I2771" s="2">
        <f>IF(G2771="SELL",0,IF(G2771="BUY",ROUNDDOWN((H2770-Parameters!$B$3)/B2771,0),IF(I2770=0,0,I2770+ROUNDDOWN((H2770+I2770*C2771)/B2771,0))))</f>
        <v>293</v>
      </c>
      <c r="K2771" s="5">
        <f t="shared" si="246"/>
        <v>63.335005999999879</v>
      </c>
      <c r="L2771" s="10">
        <f t="shared" si="247"/>
        <v>254</v>
      </c>
    </row>
    <row r="2772" spans="1:12" x14ac:dyDescent="0.25">
      <c r="A2772" s="1">
        <v>38013</v>
      </c>
      <c r="B2772" s="3">
        <v>114.68</v>
      </c>
      <c r="C2772" s="3">
        <v>0</v>
      </c>
      <c r="D2772" s="3">
        <f t="shared" si="242"/>
        <v>109.55700019999996</v>
      </c>
      <c r="E2772" s="3">
        <f t="shared" si="243"/>
        <v>101.92525027500007</v>
      </c>
      <c r="F2772" s="3"/>
      <c r="G2772" t="str">
        <f t="shared" si="244"/>
        <v>HOLD</v>
      </c>
      <c r="H2772" s="5">
        <f t="shared" si="245"/>
        <v>60.465756333015861</v>
      </c>
      <c r="I2772" s="2">
        <f>IF(G2772="SELL",0,IF(G2772="BUY",ROUNDDOWN((H2771-Parameters!$B$3)/B2772,0),IF(I2771=0,0,I2771+ROUNDDOWN((H2771+I2771*C2772)/B2772,0))))</f>
        <v>293</v>
      </c>
      <c r="K2772" s="5">
        <f t="shared" si="246"/>
        <v>63.335005999999879</v>
      </c>
      <c r="L2772" s="10">
        <f t="shared" si="247"/>
        <v>254</v>
      </c>
    </row>
    <row r="2773" spans="1:12" x14ac:dyDescent="0.25">
      <c r="A2773" s="1">
        <v>38014</v>
      </c>
      <c r="B2773" s="3">
        <v>113.370003</v>
      </c>
      <c r="C2773" s="3">
        <v>0</v>
      </c>
      <c r="D2773" s="3">
        <f t="shared" si="242"/>
        <v>109.69720023999999</v>
      </c>
      <c r="E2773" s="3">
        <f t="shared" si="243"/>
        <v>102.05635028000006</v>
      </c>
      <c r="F2773" s="3"/>
      <c r="G2773" t="str">
        <f t="shared" si="244"/>
        <v>HOLD</v>
      </c>
      <c r="H2773" s="5">
        <f t="shared" si="245"/>
        <v>60.465756333015861</v>
      </c>
      <c r="I2773" s="2">
        <f>IF(G2773="SELL",0,IF(G2773="BUY",ROUNDDOWN((H2772-Parameters!$B$3)/B2773,0),IF(I2772=0,0,I2772+ROUNDDOWN((H2772+I2772*C2773)/B2773,0))))</f>
        <v>293</v>
      </c>
      <c r="K2773" s="5">
        <f t="shared" si="246"/>
        <v>63.335005999999879</v>
      </c>
      <c r="L2773" s="10">
        <f t="shared" si="247"/>
        <v>254</v>
      </c>
    </row>
    <row r="2774" spans="1:12" x14ac:dyDescent="0.25">
      <c r="A2774" s="1">
        <v>38015</v>
      </c>
      <c r="B2774" s="3">
        <v>113.480003</v>
      </c>
      <c r="C2774" s="3">
        <v>0</v>
      </c>
      <c r="D2774" s="3">
        <f t="shared" si="242"/>
        <v>109.85760031999996</v>
      </c>
      <c r="E2774" s="3">
        <f t="shared" si="243"/>
        <v>102.17900031000006</v>
      </c>
      <c r="F2774" s="3"/>
      <c r="G2774" t="str">
        <f t="shared" si="244"/>
        <v>HOLD</v>
      </c>
      <c r="H2774" s="5">
        <f t="shared" si="245"/>
        <v>60.465756333015861</v>
      </c>
      <c r="I2774" s="2">
        <f>IF(G2774="SELL",0,IF(G2774="BUY",ROUNDDOWN((H2773-Parameters!$B$3)/B2774,0),IF(I2773=0,0,I2773+ROUNDDOWN((H2773+I2773*C2774)/B2774,0))))</f>
        <v>293</v>
      </c>
      <c r="K2774" s="5">
        <f t="shared" si="246"/>
        <v>63.335005999999879</v>
      </c>
      <c r="L2774" s="10">
        <f t="shared" si="247"/>
        <v>254</v>
      </c>
    </row>
    <row r="2775" spans="1:12" x14ac:dyDescent="0.25">
      <c r="A2775" s="1">
        <v>38016</v>
      </c>
      <c r="B2775" s="3">
        <v>113.480003</v>
      </c>
      <c r="C2775" s="3">
        <v>0</v>
      </c>
      <c r="D2775" s="3">
        <f t="shared" si="242"/>
        <v>110.02860037999997</v>
      </c>
      <c r="E2775" s="3">
        <f t="shared" si="243"/>
        <v>102.29750033000006</v>
      </c>
      <c r="F2775" s="3"/>
      <c r="G2775" t="str">
        <f t="shared" si="244"/>
        <v>HOLD</v>
      </c>
      <c r="H2775" s="5">
        <f t="shared" si="245"/>
        <v>60.465756333015861</v>
      </c>
      <c r="I2775" s="2">
        <f>IF(G2775="SELL",0,IF(G2775="BUY",ROUNDDOWN((H2774-Parameters!$B$3)/B2775,0),IF(I2774=0,0,I2774+ROUNDDOWN((H2774+I2774*C2775)/B2775,0))))</f>
        <v>293</v>
      </c>
      <c r="K2775" s="5">
        <f t="shared" si="246"/>
        <v>63.335005999999879</v>
      </c>
      <c r="L2775" s="10">
        <f t="shared" si="247"/>
        <v>254</v>
      </c>
    </row>
    <row r="2776" spans="1:12" x14ac:dyDescent="0.25">
      <c r="A2776" s="1">
        <v>38019</v>
      </c>
      <c r="B2776" s="3">
        <v>113.970001</v>
      </c>
      <c r="C2776" s="3">
        <v>0</v>
      </c>
      <c r="D2776" s="3">
        <f t="shared" si="242"/>
        <v>110.23120047999997</v>
      </c>
      <c r="E2776" s="3">
        <f t="shared" si="243"/>
        <v>102.42610033500006</v>
      </c>
      <c r="F2776" s="3"/>
      <c r="G2776" t="str">
        <f t="shared" si="244"/>
        <v>HOLD</v>
      </c>
      <c r="H2776" s="5">
        <f t="shared" si="245"/>
        <v>60.465756333015861</v>
      </c>
      <c r="I2776" s="2">
        <f>IF(G2776="SELL",0,IF(G2776="BUY",ROUNDDOWN((H2775-Parameters!$B$3)/B2776,0),IF(I2775=0,0,I2775+ROUNDDOWN((H2775+I2775*C2776)/B2776,0))))</f>
        <v>293</v>
      </c>
      <c r="K2776" s="5">
        <f t="shared" si="246"/>
        <v>63.335005999999879</v>
      </c>
      <c r="L2776" s="10">
        <f t="shared" si="247"/>
        <v>254</v>
      </c>
    </row>
    <row r="2777" spans="1:12" x14ac:dyDescent="0.25">
      <c r="A2777" s="1">
        <v>38020</v>
      </c>
      <c r="B2777" s="3">
        <v>113.779999</v>
      </c>
      <c r="C2777" s="3">
        <v>0</v>
      </c>
      <c r="D2777" s="3">
        <f t="shared" si="242"/>
        <v>110.41240043999997</v>
      </c>
      <c r="E2777" s="3">
        <f t="shared" si="243"/>
        <v>102.54720034000003</v>
      </c>
      <c r="F2777" s="3"/>
      <c r="G2777" t="str">
        <f t="shared" si="244"/>
        <v>HOLD</v>
      </c>
      <c r="H2777" s="5">
        <f t="shared" si="245"/>
        <v>60.465756333015861</v>
      </c>
      <c r="I2777" s="2">
        <f>IF(G2777="SELL",0,IF(G2777="BUY",ROUNDDOWN((H2776-Parameters!$B$3)/B2777,0),IF(I2776=0,0,I2776+ROUNDDOWN((H2776+I2776*C2777)/B2777,0))))</f>
        <v>293</v>
      </c>
      <c r="K2777" s="5">
        <f t="shared" si="246"/>
        <v>63.335005999999879</v>
      </c>
      <c r="L2777" s="10">
        <f t="shared" si="247"/>
        <v>254</v>
      </c>
    </row>
    <row r="2778" spans="1:12" x14ac:dyDescent="0.25">
      <c r="A2778" s="1">
        <v>38021</v>
      </c>
      <c r="B2778" s="3">
        <v>112.849998</v>
      </c>
      <c r="C2778" s="3">
        <v>0</v>
      </c>
      <c r="D2778" s="3">
        <f t="shared" si="242"/>
        <v>110.59380041999997</v>
      </c>
      <c r="E2778" s="3">
        <f t="shared" si="243"/>
        <v>102.66320032000004</v>
      </c>
      <c r="F2778" s="3"/>
      <c r="G2778" t="str">
        <f t="shared" si="244"/>
        <v>HOLD</v>
      </c>
      <c r="H2778" s="5">
        <f t="shared" si="245"/>
        <v>60.465756333015861</v>
      </c>
      <c r="I2778" s="2">
        <f>IF(G2778="SELL",0,IF(G2778="BUY",ROUNDDOWN((H2777-Parameters!$B$3)/B2778,0),IF(I2777=0,0,I2777+ROUNDDOWN((H2777+I2777*C2778)/B2778,0))))</f>
        <v>293</v>
      </c>
      <c r="K2778" s="5">
        <f t="shared" si="246"/>
        <v>63.335005999999879</v>
      </c>
      <c r="L2778" s="10">
        <f t="shared" si="247"/>
        <v>254</v>
      </c>
    </row>
    <row r="2779" spans="1:12" x14ac:dyDescent="0.25">
      <c r="A2779" s="1">
        <v>38022</v>
      </c>
      <c r="B2779" s="3">
        <v>113.18</v>
      </c>
      <c r="C2779" s="3">
        <v>0</v>
      </c>
      <c r="D2779" s="3">
        <f t="shared" si="242"/>
        <v>110.77320043999998</v>
      </c>
      <c r="E2779" s="3">
        <f t="shared" si="243"/>
        <v>102.77240034000005</v>
      </c>
      <c r="F2779" s="3"/>
      <c r="G2779" t="str">
        <f t="shared" si="244"/>
        <v>HOLD</v>
      </c>
      <c r="H2779" s="5">
        <f t="shared" si="245"/>
        <v>60.465756333015861</v>
      </c>
      <c r="I2779" s="2">
        <f>IF(G2779="SELL",0,IF(G2779="BUY",ROUNDDOWN((H2778-Parameters!$B$3)/B2779,0),IF(I2778=0,0,I2778+ROUNDDOWN((H2778+I2778*C2779)/B2779,0))))</f>
        <v>293</v>
      </c>
      <c r="K2779" s="5">
        <f t="shared" si="246"/>
        <v>63.335005999999879</v>
      </c>
      <c r="L2779" s="10">
        <f t="shared" si="247"/>
        <v>254</v>
      </c>
    </row>
    <row r="2780" spans="1:12" x14ac:dyDescent="0.25">
      <c r="A2780" s="1">
        <v>38023</v>
      </c>
      <c r="B2780" s="3">
        <v>114.449997</v>
      </c>
      <c r="C2780" s="3">
        <v>0</v>
      </c>
      <c r="D2780" s="3">
        <f t="shared" si="242"/>
        <v>110.95040046</v>
      </c>
      <c r="E2780" s="3">
        <f t="shared" si="243"/>
        <v>102.88375032500005</v>
      </c>
      <c r="F2780" s="3"/>
      <c r="G2780" t="str">
        <f t="shared" si="244"/>
        <v>HOLD</v>
      </c>
      <c r="H2780" s="5">
        <f t="shared" si="245"/>
        <v>60.465756333015861</v>
      </c>
      <c r="I2780" s="2">
        <f>IF(G2780="SELL",0,IF(G2780="BUY",ROUNDDOWN((H2779-Parameters!$B$3)/B2780,0),IF(I2779=0,0,I2779+ROUNDDOWN((H2779+I2779*C2780)/B2780,0))))</f>
        <v>293</v>
      </c>
      <c r="K2780" s="5">
        <f t="shared" si="246"/>
        <v>63.335005999999879</v>
      </c>
      <c r="L2780" s="10">
        <f t="shared" si="247"/>
        <v>254</v>
      </c>
    </row>
    <row r="2781" spans="1:12" x14ac:dyDescent="0.25">
      <c r="A2781" s="1">
        <v>38026</v>
      </c>
      <c r="B2781" s="3">
        <v>114.480003</v>
      </c>
      <c r="C2781" s="3">
        <v>0</v>
      </c>
      <c r="D2781" s="3">
        <f t="shared" si="242"/>
        <v>111.12020056</v>
      </c>
      <c r="E2781" s="3">
        <f t="shared" si="243"/>
        <v>102.99935033500006</v>
      </c>
      <c r="F2781" s="3"/>
      <c r="G2781" t="str">
        <f t="shared" si="244"/>
        <v>HOLD</v>
      </c>
      <c r="H2781" s="5">
        <f t="shared" si="245"/>
        <v>60.465756333015861</v>
      </c>
      <c r="I2781" s="2">
        <f>IF(G2781="SELL",0,IF(G2781="BUY",ROUNDDOWN((H2780-Parameters!$B$3)/B2781,0),IF(I2780=0,0,I2780+ROUNDDOWN((H2780+I2780*C2781)/B2781,0))))</f>
        <v>293</v>
      </c>
      <c r="K2781" s="5">
        <f t="shared" si="246"/>
        <v>63.335005999999879</v>
      </c>
      <c r="L2781" s="10">
        <f t="shared" si="247"/>
        <v>254</v>
      </c>
    </row>
    <row r="2782" spans="1:12" x14ac:dyDescent="0.25">
      <c r="A2782" s="1">
        <v>38027</v>
      </c>
      <c r="B2782" s="3">
        <v>114.849998</v>
      </c>
      <c r="C2782" s="3">
        <v>0</v>
      </c>
      <c r="D2782" s="3">
        <f t="shared" si="242"/>
        <v>111.28980045999997</v>
      </c>
      <c r="E2782" s="3">
        <f t="shared" si="243"/>
        <v>103.12245031000006</v>
      </c>
      <c r="F2782" s="3"/>
      <c r="G2782" t="str">
        <f t="shared" si="244"/>
        <v>HOLD</v>
      </c>
      <c r="H2782" s="5">
        <f t="shared" si="245"/>
        <v>60.465756333015861</v>
      </c>
      <c r="I2782" s="2">
        <f>IF(G2782="SELL",0,IF(G2782="BUY",ROUNDDOWN((H2781-Parameters!$B$3)/B2782,0),IF(I2781=0,0,I2781+ROUNDDOWN((H2781+I2781*C2782)/B2782,0))))</f>
        <v>293</v>
      </c>
      <c r="K2782" s="5">
        <f t="shared" si="246"/>
        <v>63.335005999999879</v>
      </c>
      <c r="L2782" s="10">
        <f t="shared" si="247"/>
        <v>254</v>
      </c>
    </row>
    <row r="2783" spans="1:12" x14ac:dyDescent="0.25">
      <c r="A2783" s="1">
        <v>38028</v>
      </c>
      <c r="B2783" s="3">
        <v>116.07</v>
      </c>
      <c r="C2783" s="3">
        <v>0</v>
      </c>
      <c r="D2783" s="3">
        <f t="shared" si="242"/>
        <v>111.48220051999995</v>
      </c>
      <c r="E2783" s="3">
        <f t="shared" si="243"/>
        <v>103.24385030500005</v>
      </c>
      <c r="F2783" s="3"/>
      <c r="G2783" t="str">
        <f t="shared" si="244"/>
        <v>HOLD</v>
      </c>
      <c r="H2783" s="5">
        <f t="shared" si="245"/>
        <v>60.465756333015861</v>
      </c>
      <c r="I2783" s="2">
        <f>IF(G2783="SELL",0,IF(G2783="BUY",ROUNDDOWN((H2782-Parameters!$B$3)/B2783,0),IF(I2782=0,0,I2782+ROUNDDOWN((H2782+I2782*C2783)/B2783,0))))</f>
        <v>293</v>
      </c>
      <c r="K2783" s="5">
        <f t="shared" si="246"/>
        <v>63.335005999999879</v>
      </c>
      <c r="L2783" s="10">
        <f t="shared" si="247"/>
        <v>254</v>
      </c>
    </row>
    <row r="2784" spans="1:12" x14ac:dyDescent="0.25">
      <c r="A2784" s="1">
        <v>38029</v>
      </c>
      <c r="B2784" s="3">
        <v>115.650002</v>
      </c>
      <c r="C2784" s="3">
        <v>0</v>
      </c>
      <c r="D2784" s="3">
        <f t="shared" si="242"/>
        <v>111.64320059999996</v>
      </c>
      <c r="E2784" s="3">
        <f t="shared" si="243"/>
        <v>103.36155031000004</v>
      </c>
      <c r="F2784" s="3"/>
      <c r="G2784" t="str">
        <f t="shared" si="244"/>
        <v>HOLD</v>
      </c>
      <c r="H2784" s="5">
        <f t="shared" si="245"/>
        <v>60.465756333015861</v>
      </c>
      <c r="I2784" s="2">
        <f>IF(G2784="SELL",0,IF(G2784="BUY",ROUNDDOWN((H2783-Parameters!$B$3)/B2784,0),IF(I2783=0,0,I2783+ROUNDDOWN((H2783+I2783*C2784)/B2784,0))))</f>
        <v>293</v>
      </c>
      <c r="K2784" s="5">
        <f t="shared" si="246"/>
        <v>63.335005999999879</v>
      </c>
      <c r="L2784" s="10">
        <f t="shared" si="247"/>
        <v>254</v>
      </c>
    </row>
    <row r="2785" spans="1:12" x14ac:dyDescent="0.25">
      <c r="A2785" s="1">
        <v>38030</v>
      </c>
      <c r="B2785" s="3">
        <v>115.129997</v>
      </c>
      <c r="C2785" s="3">
        <v>0</v>
      </c>
      <c r="D2785" s="3">
        <f t="shared" si="242"/>
        <v>111.79920049999997</v>
      </c>
      <c r="E2785" s="3">
        <f t="shared" si="243"/>
        <v>103.47765027500003</v>
      </c>
      <c r="F2785" s="3"/>
      <c r="G2785" t="str">
        <f t="shared" si="244"/>
        <v>HOLD</v>
      </c>
      <c r="H2785" s="5">
        <f t="shared" si="245"/>
        <v>60.465756333015861</v>
      </c>
      <c r="I2785" s="2">
        <f>IF(G2785="SELL",0,IF(G2785="BUY",ROUNDDOWN((H2784-Parameters!$B$3)/B2785,0),IF(I2784=0,0,I2784+ROUNDDOWN((H2784+I2784*C2785)/B2785,0))))</f>
        <v>293</v>
      </c>
      <c r="K2785" s="5">
        <f t="shared" si="246"/>
        <v>63.335005999999879</v>
      </c>
      <c r="L2785" s="10">
        <f t="shared" si="247"/>
        <v>254</v>
      </c>
    </row>
    <row r="2786" spans="1:12" x14ac:dyDescent="0.25">
      <c r="A2786" s="1">
        <v>38034</v>
      </c>
      <c r="B2786" s="3">
        <v>116.16999800000001</v>
      </c>
      <c r="C2786" s="3">
        <v>0</v>
      </c>
      <c r="D2786" s="3">
        <f t="shared" si="242"/>
        <v>111.97940037999997</v>
      </c>
      <c r="E2786" s="3">
        <f t="shared" si="243"/>
        <v>103.59900025500005</v>
      </c>
      <c r="F2786" s="3"/>
      <c r="G2786" t="str">
        <f t="shared" si="244"/>
        <v>HOLD</v>
      </c>
      <c r="H2786" s="5">
        <f t="shared" si="245"/>
        <v>60.465756333015861</v>
      </c>
      <c r="I2786" s="2">
        <f>IF(G2786="SELL",0,IF(G2786="BUY",ROUNDDOWN((H2785-Parameters!$B$3)/B2786,0),IF(I2785=0,0,I2785+ROUNDDOWN((H2785+I2785*C2786)/B2786,0))))</f>
        <v>293</v>
      </c>
      <c r="K2786" s="5">
        <f t="shared" si="246"/>
        <v>63.335005999999879</v>
      </c>
      <c r="L2786" s="10">
        <f t="shared" si="247"/>
        <v>254</v>
      </c>
    </row>
    <row r="2787" spans="1:12" x14ac:dyDescent="0.25">
      <c r="A2787" s="1">
        <v>38035</v>
      </c>
      <c r="B2787" s="3">
        <v>115.660004</v>
      </c>
      <c r="C2787" s="3">
        <v>0</v>
      </c>
      <c r="D2787" s="3">
        <f t="shared" si="242"/>
        <v>112.14060049999998</v>
      </c>
      <c r="E2787" s="3">
        <f t="shared" si="243"/>
        <v>103.71125028000004</v>
      </c>
      <c r="F2787" s="3"/>
      <c r="G2787" t="str">
        <f t="shared" si="244"/>
        <v>HOLD</v>
      </c>
      <c r="H2787" s="5">
        <f t="shared" si="245"/>
        <v>60.465756333015861</v>
      </c>
      <c r="I2787" s="2">
        <f>IF(G2787="SELL",0,IF(G2787="BUY",ROUNDDOWN((H2786-Parameters!$B$3)/B2787,0),IF(I2786=0,0,I2786+ROUNDDOWN((H2786+I2786*C2787)/B2787,0))))</f>
        <v>293</v>
      </c>
      <c r="K2787" s="5">
        <f t="shared" si="246"/>
        <v>63.335005999999879</v>
      </c>
      <c r="L2787" s="10">
        <f t="shared" si="247"/>
        <v>254</v>
      </c>
    </row>
    <row r="2788" spans="1:12" x14ac:dyDescent="0.25">
      <c r="A2788" s="1">
        <v>38036</v>
      </c>
      <c r="B2788" s="3">
        <v>115.230003</v>
      </c>
      <c r="C2788" s="3">
        <v>0</v>
      </c>
      <c r="D2788" s="3">
        <f t="shared" si="242"/>
        <v>112.30820059999998</v>
      </c>
      <c r="E2788" s="3">
        <f t="shared" si="243"/>
        <v>103.82225030000005</v>
      </c>
      <c r="F2788" s="3"/>
      <c r="G2788" t="str">
        <f t="shared" si="244"/>
        <v>HOLD</v>
      </c>
      <c r="H2788" s="5">
        <f t="shared" si="245"/>
        <v>60.465756333015861</v>
      </c>
      <c r="I2788" s="2">
        <f>IF(G2788="SELL",0,IF(G2788="BUY",ROUNDDOWN((H2787-Parameters!$B$3)/B2788,0),IF(I2787=0,0,I2787+ROUNDDOWN((H2787+I2787*C2788)/B2788,0))))</f>
        <v>293</v>
      </c>
      <c r="K2788" s="5">
        <f t="shared" si="246"/>
        <v>63.335005999999879</v>
      </c>
      <c r="L2788" s="10">
        <f t="shared" si="247"/>
        <v>254</v>
      </c>
    </row>
    <row r="2789" spans="1:12" x14ac:dyDescent="0.25">
      <c r="A2789" s="1">
        <v>38037</v>
      </c>
      <c r="B2789" s="3">
        <v>114.879997</v>
      </c>
      <c r="C2789" s="3">
        <v>0</v>
      </c>
      <c r="D2789" s="3">
        <f t="shared" si="242"/>
        <v>112.45440053999999</v>
      </c>
      <c r="E2789" s="3">
        <f t="shared" si="243"/>
        <v>103.92710026500006</v>
      </c>
      <c r="F2789" s="3"/>
      <c r="G2789" t="str">
        <f t="shared" si="244"/>
        <v>HOLD</v>
      </c>
      <c r="H2789" s="5">
        <f t="shared" si="245"/>
        <v>60.465756333015861</v>
      </c>
      <c r="I2789" s="2">
        <f>IF(G2789="SELL",0,IF(G2789="BUY",ROUNDDOWN((H2788-Parameters!$B$3)/B2789,0),IF(I2788=0,0,I2788+ROUNDDOWN((H2788+I2788*C2789)/B2789,0))))</f>
        <v>293</v>
      </c>
      <c r="K2789" s="5">
        <f t="shared" si="246"/>
        <v>63.335005999999879</v>
      </c>
      <c r="L2789" s="10">
        <f t="shared" si="247"/>
        <v>254</v>
      </c>
    </row>
    <row r="2790" spans="1:12" x14ac:dyDescent="0.25">
      <c r="A2790" s="1">
        <v>38040</v>
      </c>
      <c r="B2790" s="3">
        <v>114.589996</v>
      </c>
      <c r="C2790" s="3">
        <v>0</v>
      </c>
      <c r="D2790" s="3">
        <f t="shared" si="242"/>
        <v>112.6114005</v>
      </c>
      <c r="E2790" s="3">
        <f t="shared" si="243"/>
        <v>104.03310025000005</v>
      </c>
      <c r="F2790" s="3"/>
      <c r="G2790" t="str">
        <f t="shared" si="244"/>
        <v>HOLD</v>
      </c>
      <c r="H2790" s="5">
        <f t="shared" si="245"/>
        <v>60.465756333015861</v>
      </c>
      <c r="I2790" s="2">
        <f>IF(G2790="SELL",0,IF(G2790="BUY",ROUNDDOWN((H2789-Parameters!$B$3)/B2790,0),IF(I2789=0,0,I2789+ROUNDDOWN((H2789+I2789*C2790)/B2790,0))))</f>
        <v>293</v>
      </c>
      <c r="K2790" s="5">
        <f t="shared" si="246"/>
        <v>63.335005999999879</v>
      </c>
      <c r="L2790" s="10">
        <f t="shared" si="247"/>
        <v>254</v>
      </c>
    </row>
    <row r="2791" spans="1:12" x14ac:dyDescent="0.25">
      <c r="A2791" s="1">
        <v>38041</v>
      </c>
      <c r="B2791" s="3">
        <v>114.389999</v>
      </c>
      <c r="C2791" s="3">
        <v>0</v>
      </c>
      <c r="D2791" s="3">
        <f t="shared" si="242"/>
        <v>112.76460042000001</v>
      </c>
      <c r="E2791" s="3">
        <f t="shared" si="243"/>
        <v>104.14280026000004</v>
      </c>
      <c r="F2791" s="3"/>
      <c r="G2791" t="str">
        <f t="shared" si="244"/>
        <v>HOLD</v>
      </c>
      <c r="H2791" s="5">
        <f t="shared" si="245"/>
        <v>60.465756333015861</v>
      </c>
      <c r="I2791" s="2">
        <f>IF(G2791="SELL",0,IF(G2791="BUY",ROUNDDOWN((H2790-Parameters!$B$3)/B2791,0),IF(I2790=0,0,I2790+ROUNDDOWN((H2790+I2790*C2791)/B2791,0))))</f>
        <v>293</v>
      </c>
      <c r="K2791" s="5">
        <f t="shared" si="246"/>
        <v>63.335005999999879</v>
      </c>
      <c r="L2791" s="10">
        <f t="shared" si="247"/>
        <v>254</v>
      </c>
    </row>
    <row r="2792" spans="1:12" x14ac:dyDescent="0.25">
      <c r="A2792" s="1">
        <v>38042</v>
      </c>
      <c r="B2792" s="3">
        <v>114.870003</v>
      </c>
      <c r="C2792" s="3">
        <v>0</v>
      </c>
      <c r="D2792" s="3">
        <f t="shared" si="242"/>
        <v>112.90340048</v>
      </c>
      <c r="E2792" s="3">
        <f t="shared" si="243"/>
        <v>104.24850026000004</v>
      </c>
      <c r="F2792" s="3"/>
      <c r="G2792" t="str">
        <f t="shared" si="244"/>
        <v>HOLD</v>
      </c>
      <c r="H2792" s="5">
        <f t="shared" si="245"/>
        <v>60.465756333015861</v>
      </c>
      <c r="I2792" s="2">
        <f>IF(G2792="SELL",0,IF(G2792="BUY",ROUNDDOWN((H2791-Parameters!$B$3)/B2792,0),IF(I2791=0,0,I2791+ROUNDDOWN((H2791+I2791*C2792)/B2792,0))))</f>
        <v>293</v>
      </c>
      <c r="K2792" s="5">
        <f t="shared" si="246"/>
        <v>63.335005999999879</v>
      </c>
      <c r="L2792" s="10">
        <f t="shared" si="247"/>
        <v>254</v>
      </c>
    </row>
    <row r="2793" spans="1:12" x14ac:dyDescent="0.25">
      <c r="A2793" s="1">
        <v>38043</v>
      </c>
      <c r="B2793" s="3">
        <v>114.94000200000001</v>
      </c>
      <c r="C2793" s="3">
        <v>0</v>
      </c>
      <c r="D2793" s="3">
        <f t="shared" si="242"/>
        <v>113.03940054</v>
      </c>
      <c r="E2793" s="3">
        <f t="shared" si="243"/>
        <v>104.34880028500001</v>
      </c>
      <c r="F2793" s="3"/>
      <c r="G2793" t="str">
        <f t="shared" si="244"/>
        <v>HOLD</v>
      </c>
      <c r="H2793" s="5">
        <f t="shared" si="245"/>
        <v>60.465756333015861</v>
      </c>
      <c r="I2793" s="2">
        <f>IF(G2793="SELL",0,IF(G2793="BUY",ROUNDDOWN((H2792-Parameters!$B$3)/B2793,0),IF(I2792=0,0,I2792+ROUNDDOWN((H2792+I2792*C2793)/B2793,0))))</f>
        <v>293</v>
      </c>
      <c r="K2793" s="5">
        <f t="shared" si="246"/>
        <v>63.335005999999879</v>
      </c>
      <c r="L2793" s="10">
        <f t="shared" si="247"/>
        <v>254</v>
      </c>
    </row>
    <row r="2794" spans="1:12" x14ac:dyDescent="0.25">
      <c r="A2794" s="1">
        <v>38044</v>
      </c>
      <c r="B2794" s="3">
        <v>115.019997</v>
      </c>
      <c r="C2794" s="3">
        <v>0</v>
      </c>
      <c r="D2794" s="3">
        <f t="shared" si="242"/>
        <v>113.18780052</v>
      </c>
      <c r="E2794" s="3">
        <f t="shared" si="243"/>
        <v>104.45035027500002</v>
      </c>
      <c r="F2794" s="3"/>
      <c r="G2794" t="str">
        <f t="shared" si="244"/>
        <v>HOLD</v>
      </c>
      <c r="H2794" s="5">
        <f t="shared" si="245"/>
        <v>60.465756333015861</v>
      </c>
      <c r="I2794" s="2">
        <f>IF(G2794="SELL",0,IF(G2794="BUY",ROUNDDOWN((H2793-Parameters!$B$3)/B2794,0),IF(I2793=0,0,I2793+ROUNDDOWN((H2793+I2793*C2794)/B2794,0))))</f>
        <v>293</v>
      </c>
      <c r="K2794" s="5">
        <f t="shared" si="246"/>
        <v>63.335005999999879</v>
      </c>
      <c r="L2794" s="10">
        <f t="shared" si="247"/>
        <v>254</v>
      </c>
    </row>
    <row r="2795" spans="1:12" x14ac:dyDescent="0.25">
      <c r="A2795" s="1">
        <v>38047</v>
      </c>
      <c r="B2795" s="3">
        <v>116.160004</v>
      </c>
      <c r="C2795" s="3">
        <v>0</v>
      </c>
      <c r="D2795" s="3">
        <f t="shared" si="242"/>
        <v>113.34780052000002</v>
      </c>
      <c r="E2795" s="3">
        <f t="shared" si="243"/>
        <v>104.55860028500003</v>
      </c>
      <c r="F2795" s="3"/>
      <c r="G2795" t="str">
        <f t="shared" si="244"/>
        <v>HOLD</v>
      </c>
      <c r="H2795" s="5">
        <f t="shared" si="245"/>
        <v>60.465756333015861</v>
      </c>
      <c r="I2795" s="2">
        <f>IF(G2795="SELL",0,IF(G2795="BUY",ROUNDDOWN((H2794-Parameters!$B$3)/B2795,0),IF(I2794=0,0,I2794+ROUNDDOWN((H2794+I2794*C2795)/B2795,0))))</f>
        <v>293</v>
      </c>
      <c r="K2795" s="5">
        <f t="shared" si="246"/>
        <v>63.335005999999879</v>
      </c>
      <c r="L2795" s="10">
        <f t="shared" si="247"/>
        <v>254</v>
      </c>
    </row>
    <row r="2796" spans="1:12" x14ac:dyDescent="0.25">
      <c r="A2796" s="1">
        <v>38048</v>
      </c>
      <c r="B2796" s="3">
        <v>115.480003</v>
      </c>
      <c r="C2796" s="3">
        <v>0</v>
      </c>
      <c r="D2796" s="3">
        <f t="shared" si="242"/>
        <v>113.48740058000003</v>
      </c>
      <c r="E2796" s="3">
        <f t="shared" si="243"/>
        <v>104.66045029500005</v>
      </c>
      <c r="F2796" s="3"/>
      <c r="G2796" t="str">
        <f t="shared" si="244"/>
        <v>HOLD</v>
      </c>
      <c r="H2796" s="5">
        <f t="shared" si="245"/>
        <v>60.465756333015861</v>
      </c>
      <c r="I2796" s="2">
        <f>IF(G2796="SELL",0,IF(G2796="BUY",ROUNDDOWN((H2795-Parameters!$B$3)/B2796,0),IF(I2795=0,0,I2795+ROUNDDOWN((H2795+I2795*C2796)/B2796,0))))</f>
        <v>293</v>
      </c>
      <c r="K2796" s="5">
        <f t="shared" si="246"/>
        <v>63.335005999999879</v>
      </c>
      <c r="L2796" s="10">
        <f t="shared" si="247"/>
        <v>254</v>
      </c>
    </row>
    <row r="2797" spans="1:12" x14ac:dyDescent="0.25">
      <c r="A2797" s="1">
        <v>38049</v>
      </c>
      <c r="B2797" s="3">
        <v>115.69000200000001</v>
      </c>
      <c r="C2797" s="3">
        <v>0</v>
      </c>
      <c r="D2797" s="3">
        <f t="shared" si="242"/>
        <v>113.60680060000003</v>
      </c>
      <c r="E2797" s="3">
        <f t="shared" si="243"/>
        <v>104.76455029000003</v>
      </c>
      <c r="F2797" s="3"/>
      <c r="G2797" t="str">
        <f t="shared" si="244"/>
        <v>HOLD</v>
      </c>
      <c r="H2797" s="5">
        <f t="shared" si="245"/>
        <v>60.465756333015861</v>
      </c>
      <c r="I2797" s="2">
        <f>IF(G2797="SELL",0,IF(G2797="BUY",ROUNDDOWN((H2796-Parameters!$B$3)/B2797,0),IF(I2796=0,0,I2796+ROUNDDOWN((H2796+I2796*C2797)/B2797,0))))</f>
        <v>293</v>
      </c>
      <c r="K2797" s="5">
        <f t="shared" si="246"/>
        <v>63.335005999999879</v>
      </c>
      <c r="L2797" s="10">
        <f t="shared" si="247"/>
        <v>254</v>
      </c>
    </row>
    <row r="2798" spans="1:12" x14ac:dyDescent="0.25">
      <c r="A2798" s="1">
        <v>38050</v>
      </c>
      <c r="B2798" s="3">
        <v>115.989998</v>
      </c>
      <c r="C2798" s="3">
        <v>0</v>
      </c>
      <c r="D2798" s="3">
        <f t="shared" si="242"/>
        <v>113.74860052000002</v>
      </c>
      <c r="E2798" s="3">
        <f t="shared" si="243"/>
        <v>104.88125027000002</v>
      </c>
      <c r="F2798" s="3"/>
      <c r="G2798" t="str">
        <f t="shared" si="244"/>
        <v>HOLD</v>
      </c>
      <c r="H2798" s="5">
        <f t="shared" si="245"/>
        <v>60.465756333015861</v>
      </c>
      <c r="I2798" s="2">
        <f>IF(G2798="SELL",0,IF(G2798="BUY",ROUNDDOWN((H2797-Parameters!$B$3)/B2798,0),IF(I2797=0,0,I2797+ROUNDDOWN((H2797+I2797*C2798)/B2798,0))))</f>
        <v>293</v>
      </c>
      <c r="K2798" s="5">
        <f t="shared" si="246"/>
        <v>63.335005999999879</v>
      </c>
      <c r="L2798" s="10">
        <f t="shared" si="247"/>
        <v>254</v>
      </c>
    </row>
    <row r="2799" spans="1:12" x14ac:dyDescent="0.25">
      <c r="A2799" s="1">
        <v>38051</v>
      </c>
      <c r="B2799" s="3">
        <v>116.379997</v>
      </c>
      <c r="C2799" s="3">
        <v>0</v>
      </c>
      <c r="D2799" s="3">
        <f t="shared" si="242"/>
        <v>113.88300038000001</v>
      </c>
      <c r="E2799" s="3">
        <f t="shared" si="243"/>
        <v>105.00085026000002</v>
      </c>
      <c r="F2799" s="3"/>
      <c r="G2799" t="str">
        <f t="shared" si="244"/>
        <v>HOLD</v>
      </c>
      <c r="H2799" s="5">
        <f t="shared" si="245"/>
        <v>60.465756333015861</v>
      </c>
      <c r="I2799" s="2">
        <f>IF(G2799="SELL",0,IF(G2799="BUY",ROUNDDOWN((H2798-Parameters!$B$3)/B2799,0),IF(I2798=0,0,I2798+ROUNDDOWN((H2798+I2798*C2799)/B2799,0))))</f>
        <v>293</v>
      </c>
      <c r="K2799" s="5">
        <f t="shared" si="246"/>
        <v>63.335005999999879</v>
      </c>
      <c r="L2799" s="10">
        <f t="shared" si="247"/>
        <v>254</v>
      </c>
    </row>
    <row r="2800" spans="1:12" x14ac:dyDescent="0.25">
      <c r="A2800" s="1">
        <v>38054</v>
      </c>
      <c r="B2800" s="3">
        <v>114.959999</v>
      </c>
      <c r="C2800" s="3">
        <v>0</v>
      </c>
      <c r="D2800" s="3">
        <f t="shared" si="242"/>
        <v>113.9876003</v>
      </c>
      <c r="E2800" s="3">
        <f t="shared" si="243"/>
        <v>105.11240024500003</v>
      </c>
      <c r="F2800" s="3"/>
      <c r="G2800" t="str">
        <f t="shared" si="244"/>
        <v>HOLD</v>
      </c>
      <c r="H2800" s="5">
        <f t="shared" si="245"/>
        <v>60.465756333015861</v>
      </c>
      <c r="I2800" s="2">
        <f>IF(G2800="SELL",0,IF(G2800="BUY",ROUNDDOWN((H2799-Parameters!$B$3)/B2800,0),IF(I2799=0,0,I2799+ROUNDDOWN((H2799+I2799*C2800)/B2800,0))))</f>
        <v>293</v>
      </c>
      <c r="K2800" s="5">
        <f t="shared" si="246"/>
        <v>63.335005999999879</v>
      </c>
      <c r="L2800" s="10">
        <f t="shared" si="247"/>
        <v>254</v>
      </c>
    </row>
    <row r="2801" spans="1:12" x14ac:dyDescent="0.25">
      <c r="A2801" s="1">
        <v>38055</v>
      </c>
      <c r="B2801" s="3">
        <v>114.5</v>
      </c>
      <c r="C2801" s="3">
        <v>0</v>
      </c>
      <c r="D2801" s="3">
        <f t="shared" si="242"/>
        <v>114.08520024000001</v>
      </c>
      <c r="E2801" s="3">
        <f t="shared" si="243"/>
        <v>105.21705024500002</v>
      </c>
      <c r="F2801" s="3"/>
      <c r="G2801" t="str">
        <f t="shared" si="244"/>
        <v>HOLD</v>
      </c>
      <c r="H2801" s="5">
        <f t="shared" si="245"/>
        <v>60.465756333015861</v>
      </c>
      <c r="I2801" s="2">
        <f>IF(G2801="SELL",0,IF(G2801="BUY",ROUNDDOWN((H2800-Parameters!$B$3)/B2801,0),IF(I2800=0,0,I2800+ROUNDDOWN((H2800+I2800*C2801)/B2801,0))))</f>
        <v>293</v>
      </c>
      <c r="K2801" s="5">
        <f t="shared" si="246"/>
        <v>63.335005999999879</v>
      </c>
      <c r="L2801" s="10">
        <f t="shared" si="247"/>
        <v>254</v>
      </c>
    </row>
    <row r="2802" spans="1:12" x14ac:dyDescent="0.25">
      <c r="A2802" s="1">
        <v>38056</v>
      </c>
      <c r="B2802" s="3">
        <v>112.58000199999999</v>
      </c>
      <c r="C2802" s="3">
        <v>0</v>
      </c>
      <c r="D2802" s="3">
        <f t="shared" si="242"/>
        <v>114.14280033999999</v>
      </c>
      <c r="E2802" s="3">
        <f t="shared" si="243"/>
        <v>105.31115024500002</v>
      </c>
      <c r="F2802" s="3"/>
      <c r="G2802" t="str">
        <f t="shared" si="244"/>
        <v>HOLD</v>
      </c>
      <c r="H2802" s="5">
        <f t="shared" si="245"/>
        <v>60.465756333015861</v>
      </c>
      <c r="I2802" s="2">
        <f>IF(G2802="SELL",0,IF(G2802="BUY",ROUNDDOWN((H2801-Parameters!$B$3)/B2802,0),IF(I2801=0,0,I2801+ROUNDDOWN((H2801+I2801*C2802)/B2802,0))))</f>
        <v>293</v>
      </c>
      <c r="K2802" s="5">
        <f t="shared" si="246"/>
        <v>63.335005999999879</v>
      </c>
      <c r="L2802" s="10">
        <f t="shared" si="247"/>
        <v>254</v>
      </c>
    </row>
    <row r="2803" spans="1:12" x14ac:dyDescent="0.25">
      <c r="A2803" s="1">
        <v>38057</v>
      </c>
      <c r="B2803" s="3">
        <v>111.120003</v>
      </c>
      <c r="C2803" s="3">
        <v>0</v>
      </c>
      <c r="D2803" s="3">
        <f t="shared" si="242"/>
        <v>114.14200032000001</v>
      </c>
      <c r="E2803" s="3">
        <f t="shared" si="243"/>
        <v>105.38975025000002</v>
      </c>
      <c r="F2803" s="3"/>
      <c r="G2803" t="str">
        <f t="shared" si="244"/>
        <v>HOLD</v>
      </c>
      <c r="H2803" s="5">
        <f t="shared" si="245"/>
        <v>60.465756333015861</v>
      </c>
      <c r="I2803" s="2">
        <f>IF(G2803="SELL",0,IF(G2803="BUY",ROUNDDOWN((H2802-Parameters!$B$3)/B2803,0),IF(I2802=0,0,I2802+ROUNDDOWN((H2802+I2802*C2803)/B2803,0))))</f>
        <v>293</v>
      </c>
      <c r="K2803" s="5">
        <f t="shared" si="246"/>
        <v>63.335005999999879</v>
      </c>
      <c r="L2803" s="10">
        <f t="shared" si="247"/>
        <v>254</v>
      </c>
    </row>
    <row r="2804" spans="1:12" x14ac:dyDescent="0.25">
      <c r="A2804" s="1">
        <v>38058</v>
      </c>
      <c r="B2804" s="3">
        <v>112.58000199999999</v>
      </c>
      <c r="C2804" s="3">
        <v>0</v>
      </c>
      <c r="D2804" s="3">
        <f t="shared" si="242"/>
        <v>114.17000035999999</v>
      </c>
      <c r="E2804" s="3">
        <f t="shared" si="243"/>
        <v>105.47430027000001</v>
      </c>
      <c r="F2804" s="3"/>
      <c r="G2804" t="str">
        <f t="shared" si="244"/>
        <v>HOLD</v>
      </c>
      <c r="H2804" s="5">
        <f t="shared" si="245"/>
        <v>60.465756333015861</v>
      </c>
      <c r="I2804" s="2">
        <f>IF(G2804="SELL",0,IF(G2804="BUY",ROUNDDOWN((H2803-Parameters!$B$3)/B2804,0),IF(I2803=0,0,I2803+ROUNDDOWN((H2803+I2803*C2804)/B2804,0))))</f>
        <v>293</v>
      </c>
      <c r="K2804" s="5">
        <f t="shared" si="246"/>
        <v>63.335005999999879</v>
      </c>
      <c r="L2804" s="10">
        <f t="shared" si="247"/>
        <v>254</v>
      </c>
    </row>
    <row r="2805" spans="1:12" x14ac:dyDescent="0.25">
      <c r="A2805" s="1">
        <v>38061</v>
      </c>
      <c r="B2805" s="3">
        <v>111.199997</v>
      </c>
      <c r="C2805" s="3">
        <v>0</v>
      </c>
      <c r="D2805" s="3">
        <f t="shared" ref="D2805:D2868" si="248">AVERAGE(B2756:B2805)</f>
        <v>114.16840032</v>
      </c>
      <c r="E2805" s="3">
        <f t="shared" si="243"/>
        <v>105.55320026500003</v>
      </c>
      <c r="F2805" s="3"/>
      <c r="G2805" t="str">
        <f t="shared" si="244"/>
        <v>HOLD</v>
      </c>
      <c r="H2805" s="5">
        <f t="shared" si="245"/>
        <v>60.465756333015861</v>
      </c>
      <c r="I2805" s="2">
        <f>IF(G2805="SELL",0,IF(G2805="BUY",ROUNDDOWN((H2804-Parameters!$B$3)/B2805,0),IF(I2804=0,0,I2804+ROUNDDOWN((H2804+I2804*C2805)/B2805,0))))</f>
        <v>293</v>
      </c>
      <c r="K2805" s="5">
        <f t="shared" si="246"/>
        <v>63.335005999999879</v>
      </c>
      <c r="L2805" s="10">
        <f t="shared" si="247"/>
        <v>254</v>
      </c>
    </row>
    <row r="2806" spans="1:12" x14ac:dyDescent="0.25">
      <c r="A2806" s="1">
        <v>38062</v>
      </c>
      <c r="B2806" s="3">
        <v>111.790001</v>
      </c>
      <c r="C2806" s="3">
        <v>0</v>
      </c>
      <c r="D2806" s="3">
        <f t="shared" si="248"/>
        <v>114.17960028000002</v>
      </c>
      <c r="E2806" s="3">
        <f t="shared" si="243"/>
        <v>105.62740028500002</v>
      </c>
      <c r="F2806" s="3"/>
      <c r="G2806" t="str">
        <f t="shared" si="244"/>
        <v>HOLD</v>
      </c>
      <c r="H2806" s="5">
        <f t="shared" si="245"/>
        <v>60.465756333015861</v>
      </c>
      <c r="I2806" s="2">
        <f>IF(G2806="SELL",0,IF(G2806="BUY",ROUNDDOWN((H2805-Parameters!$B$3)/B2806,0),IF(I2805=0,0,I2805+ROUNDDOWN((H2805+I2805*C2806)/B2806,0))))</f>
        <v>293</v>
      </c>
      <c r="K2806" s="5">
        <f t="shared" si="246"/>
        <v>63.335005999999879</v>
      </c>
      <c r="L2806" s="10">
        <f t="shared" si="247"/>
        <v>254</v>
      </c>
    </row>
    <row r="2807" spans="1:12" x14ac:dyDescent="0.25">
      <c r="A2807" s="1">
        <v>38063</v>
      </c>
      <c r="B2807" s="3">
        <v>113.040001</v>
      </c>
      <c r="C2807" s="3">
        <v>0</v>
      </c>
      <c r="D2807" s="3">
        <f t="shared" si="248"/>
        <v>114.19160026</v>
      </c>
      <c r="E2807" s="3">
        <f t="shared" si="243"/>
        <v>105.70585030000004</v>
      </c>
      <c r="F2807" s="3"/>
      <c r="G2807" t="str">
        <f t="shared" si="244"/>
        <v>HOLD</v>
      </c>
      <c r="H2807" s="5">
        <f t="shared" si="245"/>
        <v>60.465756333015861</v>
      </c>
      <c r="I2807" s="2">
        <f>IF(G2807="SELL",0,IF(G2807="BUY",ROUNDDOWN((H2806-Parameters!$B$3)/B2807,0),IF(I2806=0,0,I2806+ROUNDDOWN((H2806+I2806*C2807)/B2807,0))))</f>
        <v>293</v>
      </c>
      <c r="K2807" s="5">
        <f t="shared" si="246"/>
        <v>63.335005999999879</v>
      </c>
      <c r="L2807" s="10">
        <f t="shared" si="247"/>
        <v>254</v>
      </c>
    </row>
    <row r="2808" spans="1:12" x14ac:dyDescent="0.25">
      <c r="A2808" s="1">
        <v>38064</v>
      </c>
      <c r="B2808" s="3">
        <v>113.07</v>
      </c>
      <c r="C2808" s="3">
        <v>0</v>
      </c>
      <c r="D2808" s="3">
        <f t="shared" si="248"/>
        <v>114.20200019999999</v>
      </c>
      <c r="E2808" s="3">
        <f t="shared" si="243"/>
        <v>105.78245030000004</v>
      </c>
      <c r="F2808" s="3"/>
      <c r="G2808" t="str">
        <f t="shared" si="244"/>
        <v>HOLD</v>
      </c>
      <c r="H2808" s="5">
        <f t="shared" si="245"/>
        <v>60.465756333015861</v>
      </c>
      <c r="I2808" s="2">
        <f>IF(G2808="SELL",0,IF(G2808="BUY",ROUNDDOWN((H2807-Parameters!$B$3)/B2808,0),IF(I2807=0,0,I2807+ROUNDDOWN((H2807+I2807*C2808)/B2808,0))))</f>
        <v>293</v>
      </c>
      <c r="K2808" s="5">
        <f t="shared" si="246"/>
        <v>63.335005999999879</v>
      </c>
      <c r="L2808" s="10">
        <f t="shared" si="247"/>
        <v>254</v>
      </c>
    </row>
    <row r="2809" spans="1:12" x14ac:dyDescent="0.25">
      <c r="A2809" s="1">
        <v>38065</v>
      </c>
      <c r="B2809" s="3">
        <v>111.05999799999999</v>
      </c>
      <c r="C2809" s="3">
        <v>0.39500000000000002</v>
      </c>
      <c r="D2809" s="3">
        <f t="shared" si="248"/>
        <v>114.16460015999998</v>
      </c>
      <c r="E2809" s="3">
        <f t="shared" si="243"/>
        <v>105.84195027000005</v>
      </c>
      <c r="F2809" s="3"/>
      <c r="G2809" t="str">
        <f t="shared" si="244"/>
        <v>HOLD</v>
      </c>
      <c r="H2809" s="5">
        <f t="shared" si="245"/>
        <v>65.140758333015881</v>
      </c>
      <c r="I2809" s="2">
        <f>IF(G2809="SELL",0,IF(G2809="BUY",ROUNDDOWN((H2808-Parameters!$B$3)/B2809,0),IF(I2808=0,0,I2808+ROUNDDOWN((H2808+I2808*C2809)/B2809,0))))</f>
        <v>294</v>
      </c>
      <c r="K2809" s="5">
        <f t="shared" si="246"/>
        <v>52.605007999999899</v>
      </c>
      <c r="L2809" s="10">
        <f t="shared" si="247"/>
        <v>255</v>
      </c>
    </row>
    <row r="2810" spans="1:12" x14ac:dyDescent="0.25">
      <c r="A2810" s="1">
        <v>38068</v>
      </c>
      <c r="B2810" s="3">
        <v>109.650002</v>
      </c>
      <c r="C2810" s="3">
        <v>0</v>
      </c>
      <c r="D2810" s="3">
        <f t="shared" si="248"/>
        <v>114.09000025999998</v>
      </c>
      <c r="E2810" s="3">
        <f t="shared" si="243"/>
        <v>105.89195027000001</v>
      </c>
      <c r="F2810" s="3"/>
      <c r="G2810" t="str">
        <f t="shared" si="244"/>
        <v>HOLD</v>
      </c>
      <c r="H2810" s="5">
        <f t="shared" si="245"/>
        <v>65.140758333015881</v>
      </c>
      <c r="I2810" s="2">
        <f>IF(G2810="SELL",0,IF(G2810="BUY",ROUNDDOWN((H2809-Parameters!$B$3)/B2810,0),IF(I2809=0,0,I2809+ROUNDDOWN((H2809+I2809*C2810)/B2810,0))))</f>
        <v>294</v>
      </c>
      <c r="K2810" s="5">
        <f t="shared" si="246"/>
        <v>52.605007999999899</v>
      </c>
      <c r="L2810" s="10">
        <f t="shared" si="247"/>
        <v>255</v>
      </c>
    </row>
    <row r="2811" spans="1:12" x14ac:dyDescent="0.25">
      <c r="A2811" s="1">
        <v>38069</v>
      </c>
      <c r="B2811" s="3">
        <v>109.459999</v>
      </c>
      <c r="C2811" s="3">
        <v>0</v>
      </c>
      <c r="D2811" s="3">
        <f t="shared" si="248"/>
        <v>114.03140025999997</v>
      </c>
      <c r="E2811" s="3">
        <f t="shared" si="243"/>
        <v>105.94295025500001</v>
      </c>
      <c r="F2811" s="3"/>
      <c r="G2811" t="str">
        <f t="shared" si="244"/>
        <v>HOLD</v>
      </c>
      <c r="H2811" s="5">
        <f t="shared" si="245"/>
        <v>65.140758333015881</v>
      </c>
      <c r="I2811" s="2">
        <f>IF(G2811="SELL",0,IF(G2811="BUY",ROUNDDOWN((H2810-Parameters!$B$3)/B2811,0),IF(I2810=0,0,I2810+ROUNDDOWN((H2810+I2810*C2811)/B2811,0))))</f>
        <v>294</v>
      </c>
      <c r="K2811" s="5">
        <f t="shared" si="246"/>
        <v>52.605007999999899</v>
      </c>
      <c r="L2811" s="10">
        <f t="shared" si="247"/>
        <v>255</v>
      </c>
    </row>
    <row r="2812" spans="1:12" x14ac:dyDescent="0.25">
      <c r="A2812" s="1">
        <v>38070</v>
      </c>
      <c r="B2812" s="3">
        <v>109.550003</v>
      </c>
      <c r="C2812" s="3">
        <v>0</v>
      </c>
      <c r="D2812" s="3">
        <f t="shared" si="248"/>
        <v>113.95800029999997</v>
      </c>
      <c r="E2812" s="3">
        <f t="shared" si="243"/>
        <v>105.99945027000001</v>
      </c>
      <c r="F2812" s="3"/>
      <c r="G2812" t="str">
        <f t="shared" si="244"/>
        <v>HOLD</v>
      </c>
      <c r="H2812" s="5">
        <f t="shared" si="245"/>
        <v>65.140758333015881</v>
      </c>
      <c r="I2812" s="2">
        <f>IF(G2812="SELL",0,IF(G2812="BUY",ROUNDDOWN((H2811-Parameters!$B$3)/B2812,0),IF(I2811=0,0,I2811+ROUNDDOWN((H2811+I2811*C2812)/B2812,0))))</f>
        <v>294</v>
      </c>
      <c r="K2812" s="5">
        <f t="shared" si="246"/>
        <v>52.605007999999899</v>
      </c>
      <c r="L2812" s="10">
        <f t="shared" si="247"/>
        <v>255</v>
      </c>
    </row>
    <row r="2813" spans="1:12" x14ac:dyDescent="0.25">
      <c r="A2813" s="1">
        <v>38071</v>
      </c>
      <c r="B2813" s="3">
        <v>111</v>
      </c>
      <c r="C2813" s="3">
        <v>0</v>
      </c>
      <c r="D2813" s="3">
        <f t="shared" si="248"/>
        <v>113.92680033999997</v>
      </c>
      <c r="E2813" s="3">
        <f t="shared" si="243"/>
        <v>106.05820027000001</v>
      </c>
      <c r="F2813" s="3"/>
      <c r="G2813" t="str">
        <f t="shared" si="244"/>
        <v>HOLD</v>
      </c>
      <c r="H2813" s="5">
        <f t="shared" si="245"/>
        <v>65.140758333015881</v>
      </c>
      <c r="I2813" s="2">
        <f>IF(G2813="SELL",0,IF(G2813="BUY",ROUNDDOWN((H2812-Parameters!$B$3)/B2813,0),IF(I2812=0,0,I2812+ROUNDDOWN((H2812+I2812*C2813)/B2813,0))))</f>
        <v>294</v>
      </c>
      <c r="K2813" s="5">
        <f t="shared" si="246"/>
        <v>52.605007999999899</v>
      </c>
      <c r="L2813" s="10">
        <f t="shared" si="247"/>
        <v>255</v>
      </c>
    </row>
    <row r="2814" spans="1:12" x14ac:dyDescent="0.25">
      <c r="A2814" s="1">
        <v>38072</v>
      </c>
      <c r="B2814" s="3">
        <v>111.029999</v>
      </c>
      <c r="C2814" s="3">
        <v>0</v>
      </c>
      <c r="D2814" s="3">
        <f t="shared" si="248"/>
        <v>113.87740031999998</v>
      </c>
      <c r="E2814" s="3">
        <f t="shared" si="243"/>
        <v>106.11185025</v>
      </c>
      <c r="F2814" s="3"/>
      <c r="G2814" t="str">
        <f t="shared" si="244"/>
        <v>HOLD</v>
      </c>
      <c r="H2814" s="5">
        <f t="shared" si="245"/>
        <v>65.140758333015881</v>
      </c>
      <c r="I2814" s="2">
        <f>IF(G2814="SELL",0,IF(G2814="BUY",ROUNDDOWN((H2813-Parameters!$B$3)/B2814,0),IF(I2813=0,0,I2813+ROUNDDOWN((H2813+I2813*C2814)/B2814,0))))</f>
        <v>294</v>
      </c>
      <c r="K2814" s="5">
        <f t="shared" si="246"/>
        <v>52.605007999999899</v>
      </c>
      <c r="L2814" s="10">
        <f t="shared" si="247"/>
        <v>255</v>
      </c>
    </row>
    <row r="2815" spans="1:12" x14ac:dyDescent="0.25">
      <c r="A2815" s="1">
        <v>38075</v>
      </c>
      <c r="B2815" s="3">
        <v>112.589996</v>
      </c>
      <c r="C2815" s="3">
        <v>0</v>
      </c>
      <c r="D2815" s="3">
        <f t="shared" si="248"/>
        <v>113.85360025999996</v>
      </c>
      <c r="E2815" s="3">
        <f t="shared" si="243"/>
        <v>106.17175022499998</v>
      </c>
      <c r="F2815" s="3"/>
      <c r="G2815" t="str">
        <f t="shared" si="244"/>
        <v>HOLD</v>
      </c>
      <c r="H2815" s="5">
        <f t="shared" si="245"/>
        <v>65.140758333015881</v>
      </c>
      <c r="I2815" s="2">
        <f>IF(G2815="SELL",0,IF(G2815="BUY",ROUNDDOWN((H2814-Parameters!$B$3)/B2815,0),IF(I2814=0,0,I2814+ROUNDDOWN((H2814+I2814*C2815)/B2815,0))))</f>
        <v>294</v>
      </c>
      <c r="K2815" s="5">
        <f t="shared" si="246"/>
        <v>52.605007999999899</v>
      </c>
      <c r="L2815" s="10">
        <f t="shared" si="247"/>
        <v>255</v>
      </c>
    </row>
    <row r="2816" spans="1:12" x14ac:dyDescent="0.25">
      <c r="A2816" s="1">
        <v>38076</v>
      </c>
      <c r="B2816" s="3">
        <v>112.970001</v>
      </c>
      <c r="C2816" s="3">
        <v>0</v>
      </c>
      <c r="D2816" s="3">
        <f t="shared" si="248"/>
        <v>113.82840021999996</v>
      </c>
      <c r="E2816" s="3">
        <f t="shared" si="243"/>
        <v>106.23880023999999</v>
      </c>
      <c r="F2816" s="3"/>
      <c r="G2816" t="str">
        <f t="shared" si="244"/>
        <v>HOLD</v>
      </c>
      <c r="H2816" s="5">
        <f t="shared" si="245"/>
        <v>65.140758333015881</v>
      </c>
      <c r="I2816" s="2">
        <f>IF(G2816="SELL",0,IF(G2816="BUY",ROUNDDOWN((H2815-Parameters!$B$3)/B2816,0),IF(I2815=0,0,I2815+ROUNDDOWN((H2815+I2815*C2816)/B2816,0))))</f>
        <v>294</v>
      </c>
      <c r="K2816" s="5">
        <f t="shared" si="246"/>
        <v>52.605007999999899</v>
      </c>
      <c r="L2816" s="10">
        <f t="shared" si="247"/>
        <v>255</v>
      </c>
    </row>
    <row r="2817" spans="1:12" x14ac:dyDescent="0.25">
      <c r="A2817" s="1">
        <v>38077</v>
      </c>
      <c r="B2817" s="3">
        <v>113.099998</v>
      </c>
      <c r="C2817" s="3">
        <v>0</v>
      </c>
      <c r="D2817" s="3">
        <f t="shared" si="248"/>
        <v>113.80640023999996</v>
      </c>
      <c r="E2817" s="3">
        <f t="shared" si="243"/>
        <v>106.29600021</v>
      </c>
      <c r="F2817" s="3"/>
      <c r="G2817" t="str">
        <f t="shared" si="244"/>
        <v>HOLD</v>
      </c>
      <c r="H2817" s="5">
        <f t="shared" si="245"/>
        <v>65.140758333015881</v>
      </c>
      <c r="I2817" s="2">
        <f>IF(G2817="SELL",0,IF(G2817="BUY",ROUNDDOWN((H2816-Parameters!$B$3)/B2817,0),IF(I2816=0,0,I2816+ROUNDDOWN((H2816+I2816*C2817)/B2817,0))))</f>
        <v>294</v>
      </c>
      <c r="K2817" s="5">
        <f t="shared" si="246"/>
        <v>52.605007999999899</v>
      </c>
      <c r="L2817" s="10">
        <f t="shared" si="247"/>
        <v>255</v>
      </c>
    </row>
    <row r="2818" spans="1:12" x14ac:dyDescent="0.25">
      <c r="A2818" s="1">
        <v>38078</v>
      </c>
      <c r="B2818" s="3">
        <v>113.779999</v>
      </c>
      <c r="C2818" s="3">
        <v>0</v>
      </c>
      <c r="D2818" s="3">
        <f t="shared" si="248"/>
        <v>113.78000025999998</v>
      </c>
      <c r="E2818" s="3">
        <f t="shared" si="243"/>
        <v>106.35660018499999</v>
      </c>
      <c r="F2818" s="3"/>
      <c r="G2818" t="str">
        <f t="shared" si="244"/>
        <v>HOLD</v>
      </c>
      <c r="H2818" s="5">
        <f t="shared" si="245"/>
        <v>65.140758333015881</v>
      </c>
      <c r="I2818" s="2">
        <f>IF(G2818="SELL",0,IF(G2818="BUY",ROUNDDOWN((H2817-Parameters!$B$3)/B2818,0),IF(I2817=0,0,I2817+ROUNDDOWN((H2817+I2817*C2818)/B2818,0))))</f>
        <v>294</v>
      </c>
      <c r="K2818" s="5">
        <f t="shared" si="246"/>
        <v>52.605007999999899</v>
      </c>
      <c r="L2818" s="10">
        <f t="shared" si="247"/>
        <v>255</v>
      </c>
    </row>
    <row r="2819" spans="1:12" x14ac:dyDescent="0.25">
      <c r="A2819" s="1">
        <v>38079</v>
      </c>
      <c r="B2819" s="3">
        <v>114.639999</v>
      </c>
      <c r="C2819" s="3">
        <v>0</v>
      </c>
      <c r="D2819" s="3">
        <f t="shared" si="248"/>
        <v>113.77680018000001</v>
      </c>
      <c r="E2819" s="3">
        <f t="shared" si="243"/>
        <v>106.42195017999998</v>
      </c>
      <c r="F2819" s="3"/>
      <c r="G2819" t="str">
        <f t="shared" si="244"/>
        <v>HOLD</v>
      </c>
      <c r="H2819" s="5">
        <f t="shared" si="245"/>
        <v>65.140758333015881</v>
      </c>
      <c r="I2819" s="2">
        <f>IF(G2819="SELL",0,IF(G2819="BUY",ROUNDDOWN((H2818-Parameters!$B$3)/B2819,0),IF(I2818=0,0,I2818+ROUNDDOWN((H2818+I2818*C2819)/B2819,0))))</f>
        <v>294</v>
      </c>
      <c r="K2819" s="5">
        <f t="shared" si="246"/>
        <v>52.605007999999899</v>
      </c>
      <c r="L2819" s="10">
        <f t="shared" si="247"/>
        <v>255</v>
      </c>
    </row>
    <row r="2820" spans="1:12" x14ac:dyDescent="0.25">
      <c r="A2820" s="1">
        <v>38082</v>
      </c>
      <c r="B2820" s="3">
        <v>115.269997</v>
      </c>
      <c r="C2820" s="3">
        <v>0</v>
      </c>
      <c r="D2820" s="3">
        <f t="shared" si="248"/>
        <v>113.79360012000001</v>
      </c>
      <c r="E2820" s="3">
        <f t="shared" si="243"/>
        <v>106.49820018</v>
      </c>
      <c r="F2820" s="3"/>
      <c r="G2820" t="str">
        <f t="shared" si="244"/>
        <v>HOLD</v>
      </c>
      <c r="H2820" s="5">
        <f t="shared" si="245"/>
        <v>65.140758333015881</v>
      </c>
      <c r="I2820" s="2">
        <f>IF(G2820="SELL",0,IF(G2820="BUY",ROUNDDOWN((H2819-Parameters!$B$3)/B2820,0),IF(I2819=0,0,I2819+ROUNDDOWN((H2819+I2819*C2820)/B2820,0))))</f>
        <v>294</v>
      </c>
      <c r="K2820" s="5">
        <f t="shared" si="246"/>
        <v>52.605007999999899</v>
      </c>
      <c r="L2820" s="10">
        <f t="shared" si="247"/>
        <v>255</v>
      </c>
    </row>
    <row r="2821" spans="1:12" x14ac:dyDescent="0.25">
      <c r="A2821" s="1">
        <v>38083</v>
      </c>
      <c r="B2821" s="3">
        <v>114.900002</v>
      </c>
      <c r="C2821" s="3">
        <v>0</v>
      </c>
      <c r="D2821" s="3">
        <f t="shared" si="248"/>
        <v>113.7742001</v>
      </c>
      <c r="E2821" s="3">
        <f t="shared" si="243"/>
        <v>106.57550018000001</v>
      </c>
      <c r="F2821" s="3"/>
      <c r="G2821" t="str">
        <f t="shared" si="244"/>
        <v>HOLD</v>
      </c>
      <c r="H2821" s="5">
        <f t="shared" si="245"/>
        <v>65.140758333015881</v>
      </c>
      <c r="I2821" s="2">
        <f>IF(G2821="SELL",0,IF(G2821="BUY",ROUNDDOWN((H2820-Parameters!$B$3)/B2821,0),IF(I2820=0,0,I2820+ROUNDDOWN((H2820+I2820*C2821)/B2821,0))))</f>
        <v>294</v>
      </c>
      <c r="K2821" s="5">
        <f t="shared" si="246"/>
        <v>52.605007999999899</v>
      </c>
      <c r="L2821" s="10">
        <f t="shared" si="247"/>
        <v>255</v>
      </c>
    </row>
    <row r="2822" spans="1:12" x14ac:dyDescent="0.25">
      <c r="A2822" s="1">
        <v>38084</v>
      </c>
      <c r="B2822" s="3">
        <v>114.629997</v>
      </c>
      <c r="C2822" s="3">
        <v>0</v>
      </c>
      <c r="D2822" s="3">
        <f t="shared" si="248"/>
        <v>113.77320004000001</v>
      </c>
      <c r="E2822" s="3">
        <f t="shared" si="243"/>
        <v>106.65655017499999</v>
      </c>
      <c r="F2822" s="3"/>
      <c r="G2822" t="str">
        <f t="shared" si="244"/>
        <v>HOLD</v>
      </c>
      <c r="H2822" s="5">
        <f t="shared" si="245"/>
        <v>65.140758333015881</v>
      </c>
      <c r="I2822" s="2">
        <f>IF(G2822="SELL",0,IF(G2822="BUY",ROUNDDOWN((H2821-Parameters!$B$3)/B2822,0),IF(I2821=0,0,I2821+ROUNDDOWN((H2821+I2821*C2822)/B2822,0))))</f>
        <v>294</v>
      </c>
      <c r="K2822" s="5">
        <f t="shared" si="246"/>
        <v>52.605007999999899</v>
      </c>
      <c r="L2822" s="10">
        <f t="shared" si="247"/>
        <v>255</v>
      </c>
    </row>
    <row r="2823" spans="1:12" x14ac:dyDescent="0.25">
      <c r="A2823" s="1">
        <v>38085</v>
      </c>
      <c r="B2823" s="3">
        <v>114.370003</v>
      </c>
      <c r="C2823" s="3">
        <v>0</v>
      </c>
      <c r="D2823" s="3">
        <f t="shared" si="248"/>
        <v>113.79320004000002</v>
      </c>
      <c r="E2823" s="3">
        <f t="shared" si="243"/>
        <v>106.73580020499999</v>
      </c>
      <c r="F2823" s="3"/>
      <c r="G2823" t="str">
        <f t="shared" si="244"/>
        <v>HOLD</v>
      </c>
      <c r="H2823" s="5">
        <f t="shared" si="245"/>
        <v>65.140758333015881</v>
      </c>
      <c r="I2823" s="2">
        <f>IF(G2823="SELL",0,IF(G2823="BUY",ROUNDDOWN((H2822-Parameters!$B$3)/B2823,0),IF(I2822=0,0,I2822+ROUNDDOWN((H2822+I2822*C2823)/B2823,0))))</f>
        <v>294</v>
      </c>
      <c r="K2823" s="5">
        <f t="shared" si="246"/>
        <v>52.605007999999899</v>
      </c>
      <c r="L2823" s="10">
        <f t="shared" si="247"/>
        <v>255</v>
      </c>
    </row>
    <row r="2824" spans="1:12" x14ac:dyDescent="0.25">
      <c r="A2824" s="1">
        <v>38089</v>
      </c>
      <c r="B2824" s="3">
        <v>114.82</v>
      </c>
      <c r="C2824" s="3">
        <v>0</v>
      </c>
      <c r="D2824" s="3">
        <f t="shared" si="248"/>
        <v>113.81999998000001</v>
      </c>
      <c r="E2824" s="3">
        <f t="shared" si="243"/>
        <v>106.82225020999998</v>
      </c>
      <c r="F2824" s="3"/>
      <c r="G2824" t="str">
        <f t="shared" si="244"/>
        <v>HOLD</v>
      </c>
      <c r="H2824" s="5">
        <f t="shared" si="245"/>
        <v>65.140758333015881</v>
      </c>
      <c r="I2824" s="2">
        <f>IF(G2824="SELL",0,IF(G2824="BUY",ROUNDDOWN((H2823-Parameters!$B$3)/B2824,0),IF(I2823=0,0,I2823+ROUNDDOWN((H2823+I2823*C2824)/B2824,0))))</f>
        <v>294</v>
      </c>
      <c r="K2824" s="5">
        <f t="shared" si="246"/>
        <v>52.605007999999899</v>
      </c>
      <c r="L2824" s="10">
        <f t="shared" si="247"/>
        <v>255</v>
      </c>
    </row>
    <row r="2825" spans="1:12" x14ac:dyDescent="0.25">
      <c r="A2825" s="1">
        <v>38090</v>
      </c>
      <c r="B2825" s="3">
        <v>113.209999</v>
      </c>
      <c r="C2825" s="3">
        <v>0</v>
      </c>
      <c r="D2825" s="3">
        <f t="shared" si="248"/>
        <v>113.81459990000002</v>
      </c>
      <c r="E2825" s="3">
        <f t="shared" si="243"/>
        <v>106.89430018999998</v>
      </c>
      <c r="F2825" s="3"/>
      <c r="G2825" t="str">
        <f t="shared" si="244"/>
        <v>HOLD</v>
      </c>
      <c r="H2825" s="5">
        <f t="shared" si="245"/>
        <v>65.140758333015881</v>
      </c>
      <c r="I2825" s="2">
        <f>IF(G2825="SELL",0,IF(G2825="BUY",ROUNDDOWN((H2824-Parameters!$B$3)/B2825,0),IF(I2824=0,0,I2824+ROUNDDOWN((H2824+I2824*C2825)/B2825,0))))</f>
        <v>294</v>
      </c>
      <c r="K2825" s="5">
        <f t="shared" si="246"/>
        <v>52.605007999999899</v>
      </c>
      <c r="L2825" s="10">
        <f t="shared" si="247"/>
        <v>255</v>
      </c>
    </row>
    <row r="2826" spans="1:12" x14ac:dyDescent="0.25">
      <c r="A2826" s="1">
        <v>38091</v>
      </c>
      <c r="B2826" s="3">
        <v>113.389999</v>
      </c>
      <c r="C2826" s="3">
        <v>0</v>
      </c>
      <c r="D2826" s="3">
        <f t="shared" si="248"/>
        <v>113.80299986</v>
      </c>
      <c r="E2826" s="3">
        <f t="shared" ref="E2826:E2889" si="249">AVERAGE(B2627:B2826)</f>
        <v>106.97295016499999</v>
      </c>
      <c r="F2826" s="3"/>
      <c r="G2826" t="str">
        <f t="shared" si="244"/>
        <v>HOLD</v>
      </c>
      <c r="H2826" s="5">
        <f t="shared" si="245"/>
        <v>65.140758333015881</v>
      </c>
      <c r="I2826" s="2">
        <f>IF(G2826="SELL",0,IF(G2826="BUY",ROUNDDOWN((H2825-Parameters!$B$3)/B2826,0),IF(I2825=0,0,I2825+ROUNDDOWN((H2825+I2825*C2826)/B2826,0))))</f>
        <v>294</v>
      </c>
      <c r="K2826" s="5">
        <f t="shared" si="246"/>
        <v>52.605007999999899</v>
      </c>
      <c r="L2826" s="10">
        <f t="shared" si="247"/>
        <v>255</v>
      </c>
    </row>
    <row r="2827" spans="1:12" x14ac:dyDescent="0.25">
      <c r="A2827" s="1">
        <v>38092</v>
      </c>
      <c r="B2827" s="3">
        <v>112.959999</v>
      </c>
      <c r="C2827" s="3">
        <v>0</v>
      </c>
      <c r="D2827" s="3">
        <f t="shared" si="248"/>
        <v>113.78659985999998</v>
      </c>
      <c r="E2827" s="3">
        <f t="shared" si="249"/>
        <v>107.04960017499998</v>
      </c>
      <c r="F2827" s="3"/>
      <c r="G2827" t="str">
        <f t="shared" si="244"/>
        <v>HOLD</v>
      </c>
      <c r="H2827" s="5">
        <f t="shared" si="245"/>
        <v>65.140758333015881</v>
      </c>
      <c r="I2827" s="2">
        <f>IF(G2827="SELL",0,IF(G2827="BUY",ROUNDDOWN((H2826-Parameters!$B$3)/B2827,0),IF(I2826=0,0,I2826+ROUNDDOWN((H2826+I2826*C2827)/B2827,0))))</f>
        <v>294</v>
      </c>
      <c r="K2827" s="5">
        <f t="shared" si="246"/>
        <v>52.605007999999899</v>
      </c>
      <c r="L2827" s="10">
        <f t="shared" si="247"/>
        <v>255</v>
      </c>
    </row>
    <row r="2828" spans="1:12" x14ac:dyDescent="0.25">
      <c r="A2828" s="1">
        <v>38093</v>
      </c>
      <c r="B2828" s="3">
        <v>113.83000199999999</v>
      </c>
      <c r="C2828" s="3">
        <v>0</v>
      </c>
      <c r="D2828" s="3">
        <f t="shared" si="248"/>
        <v>113.80619993999998</v>
      </c>
      <c r="E2828" s="3">
        <f t="shared" si="249"/>
        <v>107.12610018999996</v>
      </c>
      <c r="F2828" s="3"/>
      <c r="G2828" t="str">
        <f t="shared" ref="G2828:G2891" si="250">IF(OR(AND(D2828&gt;E2828,D2827&gt;E2827),AND(D2828&lt;E2828,D2827&lt;E2827)),"HOLD",IF(AND(D2828&gt;E2828,D2827&lt;E2827),"BUY","SELL"))</f>
        <v>HOLD</v>
      </c>
      <c r="H2828" s="5">
        <f t="shared" ref="H2828:H2891" si="251">IF(G2828="BUY",H2827/(I2828*B2828),IF(G2828="SELL",H2827+I2827*B2828,(H2827+I2827*C2828)-((I2828-I2827)*B2828)))</f>
        <v>65.140758333015881</v>
      </c>
      <c r="I2828" s="2">
        <f>IF(G2828="SELL",0,IF(G2828="BUY",ROUNDDOWN((H2827-Parameters!$B$3)/B2828,0),IF(I2827=0,0,I2827+ROUNDDOWN((H2827+I2827*C2828)/B2828,0))))</f>
        <v>294</v>
      </c>
      <c r="K2828" s="5">
        <f t="shared" ref="K2828:K2891" si="252">K2827+L2827*C2828-((L2828-L2827)*B2828)</f>
        <v>52.605007999999899</v>
      </c>
      <c r="L2828" s="10">
        <f t="shared" ref="L2828:L2891" si="253">L2827+ROUNDDOWN((K2827+C2828*L2827)/B2828,0)</f>
        <v>255</v>
      </c>
    </row>
    <row r="2829" spans="1:12" x14ac:dyDescent="0.25">
      <c r="A2829" s="1">
        <v>38096</v>
      </c>
      <c r="B2829" s="3">
        <v>113.83000199999999</v>
      </c>
      <c r="C2829" s="3">
        <v>0</v>
      </c>
      <c r="D2829" s="3">
        <f t="shared" si="248"/>
        <v>113.81919997999999</v>
      </c>
      <c r="E2829" s="3">
        <f t="shared" si="249"/>
        <v>107.19640021499995</v>
      </c>
      <c r="F2829" s="3"/>
      <c r="G2829" t="str">
        <f t="shared" si="250"/>
        <v>HOLD</v>
      </c>
      <c r="H2829" s="5">
        <f t="shared" si="251"/>
        <v>65.140758333015881</v>
      </c>
      <c r="I2829" s="2">
        <f>IF(G2829="SELL",0,IF(G2829="BUY",ROUNDDOWN((H2828-Parameters!$B$3)/B2829,0),IF(I2828=0,0,I2828+ROUNDDOWN((H2828+I2828*C2829)/B2829,0))))</f>
        <v>294</v>
      </c>
      <c r="K2829" s="5">
        <f t="shared" si="252"/>
        <v>52.605007999999899</v>
      </c>
      <c r="L2829" s="10">
        <f t="shared" si="253"/>
        <v>255</v>
      </c>
    </row>
    <row r="2830" spans="1:12" x14ac:dyDescent="0.25">
      <c r="A2830" s="1">
        <v>38097</v>
      </c>
      <c r="B2830" s="3">
        <v>111.91999800000001</v>
      </c>
      <c r="C2830" s="3">
        <v>0</v>
      </c>
      <c r="D2830" s="3">
        <f t="shared" si="248"/>
        <v>113.76860000000001</v>
      </c>
      <c r="E2830" s="3">
        <f t="shared" si="249"/>
        <v>107.26230021499995</v>
      </c>
      <c r="F2830" s="3"/>
      <c r="G2830" t="str">
        <f t="shared" si="250"/>
        <v>HOLD</v>
      </c>
      <c r="H2830" s="5">
        <f t="shared" si="251"/>
        <v>65.140758333015881</v>
      </c>
      <c r="I2830" s="2">
        <f>IF(G2830="SELL",0,IF(G2830="BUY",ROUNDDOWN((H2829-Parameters!$B$3)/B2830,0),IF(I2829=0,0,I2829+ROUNDDOWN((H2829+I2829*C2830)/B2830,0))))</f>
        <v>294</v>
      </c>
      <c r="K2830" s="5">
        <f t="shared" si="252"/>
        <v>52.605007999999899</v>
      </c>
      <c r="L2830" s="10">
        <f t="shared" si="253"/>
        <v>255</v>
      </c>
    </row>
    <row r="2831" spans="1:12" x14ac:dyDescent="0.25">
      <c r="A2831" s="1">
        <v>38098</v>
      </c>
      <c r="B2831" s="3">
        <v>112.66999800000001</v>
      </c>
      <c r="C2831" s="3">
        <v>0</v>
      </c>
      <c r="D2831" s="3">
        <f t="shared" si="248"/>
        <v>113.73239990000002</v>
      </c>
      <c r="E2831" s="3">
        <f t="shared" si="249"/>
        <v>107.32215021999997</v>
      </c>
      <c r="F2831" s="3"/>
      <c r="G2831" t="str">
        <f t="shared" si="250"/>
        <v>HOLD</v>
      </c>
      <c r="H2831" s="5">
        <f t="shared" si="251"/>
        <v>65.140758333015881</v>
      </c>
      <c r="I2831" s="2">
        <f>IF(G2831="SELL",0,IF(G2831="BUY",ROUNDDOWN((H2830-Parameters!$B$3)/B2831,0),IF(I2830=0,0,I2830+ROUNDDOWN((H2830+I2830*C2831)/B2831,0))))</f>
        <v>294</v>
      </c>
      <c r="K2831" s="5">
        <f t="shared" si="252"/>
        <v>52.605007999999899</v>
      </c>
      <c r="L2831" s="10">
        <f t="shared" si="253"/>
        <v>255</v>
      </c>
    </row>
    <row r="2832" spans="1:12" x14ac:dyDescent="0.25">
      <c r="A2832" s="1">
        <v>38099</v>
      </c>
      <c r="B2832" s="3">
        <v>114.25</v>
      </c>
      <c r="C2832" s="3">
        <v>0</v>
      </c>
      <c r="D2832" s="3">
        <f t="shared" si="248"/>
        <v>113.72039994000002</v>
      </c>
      <c r="E2832" s="3">
        <f t="shared" si="249"/>
        <v>107.38765020999996</v>
      </c>
      <c r="F2832" s="3"/>
      <c r="G2832" t="str">
        <f t="shared" si="250"/>
        <v>HOLD</v>
      </c>
      <c r="H2832" s="5">
        <f t="shared" si="251"/>
        <v>65.140758333015881</v>
      </c>
      <c r="I2832" s="2">
        <f>IF(G2832="SELL",0,IF(G2832="BUY",ROUNDDOWN((H2831-Parameters!$B$3)/B2832,0),IF(I2831=0,0,I2831+ROUNDDOWN((H2831+I2831*C2832)/B2832,0))))</f>
        <v>294</v>
      </c>
      <c r="K2832" s="5">
        <f t="shared" si="252"/>
        <v>52.605007999999899</v>
      </c>
      <c r="L2832" s="10">
        <f t="shared" si="253"/>
        <v>255</v>
      </c>
    </row>
    <row r="2833" spans="1:12" x14ac:dyDescent="0.25">
      <c r="A2833" s="1">
        <v>38100</v>
      </c>
      <c r="B2833" s="3">
        <v>114.360001</v>
      </c>
      <c r="C2833" s="3">
        <v>0</v>
      </c>
      <c r="D2833" s="3">
        <f t="shared" si="248"/>
        <v>113.68619996</v>
      </c>
      <c r="E2833" s="3">
        <f t="shared" si="249"/>
        <v>107.45655020499994</v>
      </c>
      <c r="F2833" s="3"/>
      <c r="G2833" t="str">
        <f t="shared" si="250"/>
        <v>HOLD</v>
      </c>
      <c r="H2833" s="5">
        <f t="shared" si="251"/>
        <v>65.140758333015881</v>
      </c>
      <c r="I2833" s="2">
        <f>IF(G2833="SELL",0,IF(G2833="BUY",ROUNDDOWN((H2832-Parameters!$B$3)/B2833,0),IF(I2832=0,0,I2832+ROUNDDOWN((H2832+I2832*C2833)/B2833,0))))</f>
        <v>294</v>
      </c>
      <c r="K2833" s="5">
        <f t="shared" si="252"/>
        <v>52.605007999999899</v>
      </c>
      <c r="L2833" s="10">
        <f t="shared" si="253"/>
        <v>255</v>
      </c>
    </row>
    <row r="2834" spans="1:12" x14ac:dyDescent="0.25">
      <c r="A2834" s="1">
        <v>38103</v>
      </c>
      <c r="B2834" s="3">
        <v>114.199997</v>
      </c>
      <c r="C2834" s="3">
        <v>0</v>
      </c>
      <c r="D2834" s="3">
        <f t="shared" si="248"/>
        <v>113.65719985999998</v>
      </c>
      <c r="E2834" s="3">
        <f t="shared" si="249"/>
        <v>107.53105017499996</v>
      </c>
      <c r="F2834" s="3"/>
      <c r="G2834" t="str">
        <f t="shared" si="250"/>
        <v>HOLD</v>
      </c>
      <c r="H2834" s="5">
        <f t="shared" si="251"/>
        <v>65.140758333015881</v>
      </c>
      <c r="I2834" s="2">
        <f>IF(G2834="SELL",0,IF(G2834="BUY",ROUNDDOWN((H2833-Parameters!$B$3)/B2834,0),IF(I2833=0,0,I2833+ROUNDDOWN((H2833+I2833*C2834)/B2834,0))))</f>
        <v>294</v>
      </c>
      <c r="K2834" s="5">
        <f t="shared" si="252"/>
        <v>52.605007999999899</v>
      </c>
      <c r="L2834" s="10">
        <f t="shared" si="253"/>
        <v>255</v>
      </c>
    </row>
    <row r="2835" spans="1:12" x14ac:dyDescent="0.25">
      <c r="A2835" s="1">
        <v>38104</v>
      </c>
      <c r="B2835" s="3">
        <v>114.300003</v>
      </c>
      <c r="C2835" s="3">
        <v>0</v>
      </c>
      <c r="D2835" s="3">
        <f t="shared" si="248"/>
        <v>113.64059997999999</v>
      </c>
      <c r="E2835" s="3">
        <f t="shared" si="249"/>
        <v>107.60135019999996</v>
      </c>
      <c r="F2835" s="3"/>
      <c r="G2835" t="str">
        <f t="shared" si="250"/>
        <v>HOLD</v>
      </c>
      <c r="H2835" s="5">
        <f t="shared" si="251"/>
        <v>65.140758333015881</v>
      </c>
      <c r="I2835" s="2">
        <f>IF(G2835="SELL",0,IF(G2835="BUY",ROUNDDOWN((H2834-Parameters!$B$3)/B2835,0),IF(I2834=0,0,I2834+ROUNDDOWN((H2834+I2834*C2835)/B2835,0))))</f>
        <v>294</v>
      </c>
      <c r="K2835" s="5">
        <f t="shared" si="252"/>
        <v>52.605007999999899</v>
      </c>
      <c r="L2835" s="10">
        <f t="shared" si="253"/>
        <v>255</v>
      </c>
    </row>
    <row r="2836" spans="1:12" x14ac:dyDescent="0.25">
      <c r="A2836" s="1">
        <v>38105</v>
      </c>
      <c r="B2836" s="3">
        <v>112.82</v>
      </c>
      <c r="C2836" s="3">
        <v>0</v>
      </c>
      <c r="D2836" s="3">
        <f t="shared" si="248"/>
        <v>113.57360001999997</v>
      </c>
      <c r="E2836" s="3">
        <f t="shared" si="249"/>
        <v>107.66180018499998</v>
      </c>
      <c r="F2836" s="3"/>
      <c r="G2836" t="str">
        <f t="shared" si="250"/>
        <v>HOLD</v>
      </c>
      <c r="H2836" s="5">
        <f t="shared" si="251"/>
        <v>65.140758333015881</v>
      </c>
      <c r="I2836" s="2">
        <f>IF(G2836="SELL",0,IF(G2836="BUY",ROUNDDOWN((H2835-Parameters!$B$3)/B2836,0),IF(I2835=0,0,I2835+ROUNDDOWN((H2835+I2835*C2836)/B2836,0))))</f>
        <v>294</v>
      </c>
      <c r="K2836" s="5">
        <f t="shared" si="252"/>
        <v>52.605007999999899</v>
      </c>
      <c r="L2836" s="10">
        <f t="shared" si="253"/>
        <v>255</v>
      </c>
    </row>
    <row r="2837" spans="1:12" x14ac:dyDescent="0.25">
      <c r="A2837" s="1">
        <v>38106</v>
      </c>
      <c r="B2837" s="3">
        <v>111.83000199999999</v>
      </c>
      <c r="C2837" s="3">
        <v>0</v>
      </c>
      <c r="D2837" s="3">
        <f t="shared" si="248"/>
        <v>113.49699997999997</v>
      </c>
      <c r="E2837" s="3">
        <f t="shared" si="249"/>
        <v>107.71840018499998</v>
      </c>
      <c r="F2837" s="3"/>
      <c r="G2837" t="str">
        <f t="shared" si="250"/>
        <v>HOLD</v>
      </c>
      <c r="H2837" s="5">
        <f t="shared" si="251"/>
        <v>65.140758333015881</v>
      </c>
      <c r="I2837" s="2">
        <f>IF(G2837="SELL",0,IF(G2837="BUY",ROUNDDOWN((H2836-Parameters!$B$3)/B2837,0),IF(I2836=0,0,I2836+ROUNDDOWN((H2836+I2836*C2837)/B2837,0))))</f>
        <v>294</v>
      </c>
      <c r="K2837" s="5">
        <f t="shared" si="252"/>
        <v>52.605007999999899</v>
      </c>
      <c r="L2837" s="10">
        <f t="shared" si="253"/>
        <v>255</v>
      </c>
    </row>
    <row r="2838" spans="1:12" x14ac:dyDescent="0.25">
      <c r="A2838" s="1">
        <v>38107</v>
      </c>
      <c r="B2838" s="3">
        <v>110.959999</v>
      </c>
      <c r="C2838" s="3">
        <v>0</v>
      </c>
      <c r="D2838" s="3">
        <f t="shared" si="248"/>
        <v>113.41159989999997</v>
      </c>
      <c r="E2838" s="3">
        <f t="shared" si="249"/>
        <v>107.77360018999998</v>
      </c>
      <c r="F2838" s="3"/>
      <c r="G2838" t="str">
        <f t="shared" si="250"/>
        <v>HOLD</v>
      </c>
      <c r="H2838" s="5">
        <f t="shared" si="251"/>
        <v>65.140758333015881</v>
      </c>
      <c r="I2838" s="2">
        <f>IF(G2838="SELL",0,IF(G2838="BUY",ROUNDDOWN((H2837-Parameters!$B$3)/B2838,0),IF(I2837=0,0,I2837+ROUNDDOWN((H2837+I2837*C2838)/B2838,0))))</f>
        <v>294</v>
      </c>
      <c r="K2838" s="5">
        <f t="shared" si="252"/>
        <v>52.605007999999899</v>
      </c>
      <c r="L2838" s="10">
        <f t="shared" si="253"/>
        <v>255</v>
      </c>
    </row>
    <row r="2839" spans="1:12" x14ac:dyDescent="0.25">
      <c r="A2839" s="1">
        <v>38110</v>
      </c>
      <c r="B2839" s="3">
        <v>112.150002</v>
      </c>
      <c r="C2839" s="3">
        <v>0</v>
      </c>
      <c r="D2839" s="3">
        <f t="shared" si="248"/>
        <v>113.35699999999999</v>
      </c>
      <c r="E2839" s="3">
        <f t="shared" si="249"/>
        <v>107.84185019999997</v>
      </c>
      <c r="F2839" s="3"/>
      <c r="G2839" t="str">
        <f t="shared" si="250"/>
        <v>HOLD</v>
      </c>
      <c r="H2839" s="5">
        <f t="shared" si="251"/>
        <v>65.140758333015881</v>
      </c>
      <c r="I2839" s="2">
        <f>IF(G2839="SELL",0,IF(G2839="BUY",ROUNDDOWN((H2838-Parameters!$B$3)/B2839,0),IF(I2838=0,0,I2838+ROUNDDOWN((H2838+I2838*C2839)/B2839,0))))</f>
        <v>294</v>
      </c>
      <c r="K2839" s="5">
        <f t="shared" si="252"/>
        <v>52.605007999999899</v>
      </c>
      <c r="L2839" s="10">
        <f t="shared" si="253"/>
        <v>255</v>
      </c>
    </row>
    <row r="2840" spans="1:12" x14ac:dyDescent="0.25">
      <c r="A2840" s="1">
        <v>38111</v>
      </c>
      <c r="B2840" s="3">
        <v>112.05999799999999</v>
      </c>
      <c r="C2840" s="3">
        <v>0</v>
      </c>
      <c r="D2840" s="3">
        <f t="shared" si="248"/>
        <v>113.30640003999999</v>
      </c>
      <c r="E2840" s="3">
        <f t="shared" si="249"/>
        <v>107.90460017999996</v>
      </c>
      <c r="F2840" s="3"/>
      <c r="G2840" t="str">
        <f t="shared" si="250"/>
        <v>HOLD</v>
      </c>
      <c r="H2840" s="5">
        <f t="shared" si="251"/>
        <v>65.140758333015881</v>
      </c>
      <c r="I2840" s="2">
        <f>IF(G2840="SELL",0,IF(G2840="BUY",ROUNDDOWN((H2839-Parameters!$B$3)/B2840,0),IF(I2839=0,0,I2839+ROUNDDOWN((H2839+I2839*C2840)/B2840,0))))</f>
        <v>294</v>
      </c>
      <c r="K2840" s="5">
        <f t="shared" si="252"/>
        <v>52.605007999999899</v>
      </c>
      <c r="L2840" s="10">
        <f t="shared" si="253"/>
        <v>255</v>
      </c>
    </row>
    <row r="2841" spans="1:12" x14ac:dyDescent="0.25">
      <c r="A2841" s="1">
        <v>38112</v>
      </c>
      <c r="B2841" s="3">
        <v>112.779999</v>
      </c>
      <c r="C2841" s="3">
        <v>0</v>
      </c>
      <c r="D2841" s="3">
        <f t="shared" si="248"/>
        <v>113.27420004</v>
      </c>
      <c r="E2841" s="3">
        <f t="shared" si="249"/>
        <v>107.97710017999997</v>
      </c>
      <c r="F2841" s="3"/>
      <c r="G2841" t="str">
        <f t="shared" si="250"/>
        <v>HOLD</v>
      </c>
      <c r="H2841" s="5">
        <f t="shared" si="251"/>
        <v>65.140758333015881</v>
      </c>
      <c r="I2841" s="2">
        <f>IF(G2841="SELL",0,IF(G2841="BUY",ROUNDDOWN((H2840-Parameters!$B$3)/B2841,0),IF(I2840=0,0,I2840+ROUNDDOWN((H2840+I2840*C2841)/B2841,0))))</f>
        <v>294</v>
      </c>
      <c r="K2841" s="5">
        <f t="shared" si="252"/>
        <v>52.605007999999899</v>
      </c>
      <c r="L2841" s="10">
        <f t="shared" si="253"/>
        <v>255</v>
      </c>
    </row>
    <row r="2842" spans="1:12" x14ac:dyDescent="0.25">
      <c r="A2842" s="1">
        <v>38113</v>
      </c>
      <c r="B2842" s="3">
        <v>111.80999799999999</v>
      </c>
      <c r="C2842" s="3">
        <v>0</v>
      </c>
      <c r="D2842" s="3">
        <f t="shared" si="248"/>
        <v>113.21299994</v>
      </c>
      <c r="E2842" s="3">
        <f t="shared" si="249"/>
        <v>108.04030017999996</v>
      </c>
      <c r="F2842" s="3"/>
      <c r="G2842" t="str">
        <f t="shared" si="250"/>
        <v>HOLD</v>
      </c>
      <c r="H2842" s="5">
        <f t="shared" si="251"/>
        <v>65.140758333015881</v>
      </c>
      <c r="I2842" s="2">
        <f>IF(G2842="SELL",0,IF(G2842="BUY",ROUNDDOWN((H2841-Parameters!$B$3)/B2842,0),IF(I2841=0,0,I2841+ROUNDDOWN((H2841+I2841*C2842)/B2842,0))))</f>
        <v>294</v>
      </c>
      <c r="K2842" s="5">
        <f t="shared" si="252"/>
        <v>52.605007999999899</v>
      </c>
      <c r="L2842" s="10">
        <f t="shared" si="253"/>
        <v>255</v>
      </c>
    </row>
    <row r="2843" spans="1:12" x14ac:dyDescent="0.25">
      <c r="A2843" s="1">
        <v>38114</v>
      </c>
      <c r="B2843" s="3">
        <v>109.959999</v>
      </c>
      <c r="C2843" s="3">
        <v>0</v>
      </c>
      <c r="D2843" s="3">
        <f t="shared" si="248"/>
        <v>113.11339988</v>
      </c>
      <c r="E2843" s="3">
        <f t="shared" si="249"/>
        <v>108.09390018499995</v>
      </c>
      <c r="F2843" s="3"/>
      <c r="G2843" t="str">
        <f t="shared" si="250"/>
        <v>HOLD</v>
      </c>
      <c r="H2843" s="5">
        <f t="shared" si="251"/>
        <v>65.140758333015881</v>
      </c>
      <c r="I2843" s="2">
        <f>IF(G2843="SELL",0,IF(G2843="BUY",ROUNDDOWN((H2842-Parameters!$B$3)/B2843,0),IF(I2842=0,0,I2842+ROUNDDOWN((H2842+I2842*C2843)/B2843,0))))</f>
        <v>294</v>
      </c>
      <c r="K2843" s="5">
        <f t="shared" si="252"/>
        <v>52.605007999999899</v>
      </c>
      <c r="L2843" s="10">
        <f t="shared" si="253"/>
        <v>255</v>
      </c>
    </row>
    <row r="2844" spans="1:12" x14ac:dyDescent="0.25">
      <c r="A2844" s="1">
        <v>38117</v>
      </c>
      <c r="B2844" s="3">
        <v>108.83000199999999</v>
      </c>
      <c r="C2844" s="3">
        <v>0</v>
      </c>
      <c r="D2844" s="3">
        <f t="shared" si="248"/>
        <v>112.98959997999998</v>
      </c>
      <c r="E2844" s="3">
        <f t="shared" si="249"/>
        <v>108.14560020499994</v>
      </c>
      <c r="F2844" s="3"/>
      <c r="G2844" t="str">
        <f t="shared" si="250"/>
        <v>HOLD</v>
      </c>
      <c r="H2844" s="5">
        <f t="shared" si="251"/>
        <v>65.140758333015881</v>
      </c>
      <c r="I2844" s="2">
        <f>IF(G2844="SELL",0,IF(G2844="BUY",ROUNDDOWN((H2843-Parameters!$B$3)/B2844,0),IF(I2843=0,0,I2843+ROUNDDOWN((H2843+I2843*C2844)/B2844,0))))</f>
        <v>294</v>
      </c>
      <c r="K2844" s="5">
        <f t="shared" si="252"/>
        <v>52.605007999999899</v>
      </c>
      <c r="L2844" s="10">
        <f t="shared" si="253"/>
        <v>255</v>
      </c>
    </row>
    <row r="2845" spans="1:12" x14ac:dyDescent="0.25">
      <c r="A2845" s="1">
        <v>38118</v>
      </c>
      <c r="B2845" s="3">
        <v>109.75</v>
      </c>
      <c r="C2845" s="3">
        <v>0</v>
      </c>
      <c r="D2845" s="3">
        <f t="shared" si="248"/>
        <v>112.86139989999998</v>
      </c>
      <c r="E2845" s="3">
        <f t="shared" si="249"/>
        <v>108.19320018999991</v>
      </c>
      <c r="F2845" s="3"/>
      <c r="G2845" t="str">
        <f t="shared" si="250"/>
        <v>HOLD</v>
      </c>
      <c r="H2845" s="5">
        <f t="shared" si="251"/>
        <v>65.140758333015881</v>
      </c>
      <c r="I2845" s="2">
        <f>IF(G2845="SELL",0,IF(G2845="BUY",ROUNDDOWN((H2844-Parameters!$B$3)/B2845,0),IF(I2844=0,0,I2844+ROUNDDOWN((H2844+I2844*C2845)/B2845,0))))</f>
        <v>294</v>
      </c>
      <c r="K2845" s="5">
        <f t="shared" si="252"/>
        <v>52.605007999999899</v>
      </c>
      <c r="L2845" s="10">
        <f t="shared" si="253"/>
        <v>255</v>
      </c>
    </row>
    <row r="2846" spans="1:12" x14ac:dyDescent="0.25">
      <c r="A2846" s="1">
        <v>38119</v>
      </c>
      <c r="B2846" s="3">
        <v>110.449997</v>
      </c>
      <c r="C2846" s="3">
        <v>0</v>
      </c>
      <c r="D2846" s="3">
        <f t="shared" si="248"/>
        <v>112.76079977999999</v>
      </c>
      <c r="E2846" s="3">
        <f t="shared" si="249"/>
        <v>108.24615016999992</v>
      </c>
      <c r="F2846" s="3"/>
      <c r="G2846" t="str">
        <f t="shared" si="250"/>
        <v>HOLD</v>
      </c>
      <c r="H2846" s="5">
        <f t="shared" si="251"/>
        <v>65.140758333015881</v>
      </c>
      <c r="I2846" s="2">
        <f>IF(G2846="SELL",0,IF(G2846="BUY",ROUNDDOWN((H2845-Parameters!$B$3)/B2846,0),IF(I2845=0,0,I2845+ROUNDDOWN((H2845+I2845*C2846)/B2846,0))))</f>
        <v>294</v>
      </c>
      <c r="K2846" s="5">
        <f t="shared" si="252"/>
        <v>52.605007999999899</v>
      </c>
      <c r="L2846" s="10">
        <f t="shared" si="253"/>
        <v>255</v>
      </c>
    </row>
    <row r="2847" spans="1:12" x14ac:dyDescent="0.25">
      <c r="A2847" s="1">
        <v>38120</v>
      </c>
      <c r="B2847" s="3">
        <v>109.989998</v>
      </c>
      <c r="C2847" s="3">
        <v>0</v>
      </c>
      <c r="D2847" s="3">
        <f t="shared" si="248"/>
        <v>112.64679969999997</v>
      </c>
      <c r="E2847" s="3">
        <f t="shared" si="249"/>
        <v>108.29910014999994</v>
      </c>
      <c r="F2847" s="3"/>
      <c r="G2847" t="str">
        <f t="shared" si="250"/>
        <v>HOLD</v>
      </c>
      <c r="H2847" s="5">
        <f t="shared" si="251"/>
        <v>65.140758333015881</v>
      </c>
      <c r="I2847" s="2">
        <f>IF(G2847="SELL",0,IF(G2847="BUY",ROUNDDOWN((H2846-Parameters!$B$3)/B2847,0),IF(I2846=0,0,I2846+ROUNDDOWN((H2846+I2846*C2847)/B2847,0))))</f>
        <v>294</v>
      </c>
      <c r="K2847" s="5">
        <f t="shared" si="252"/>
        <v>52.605007999999899</v>
      </c>
      <c r="L2847" s="10">
        <f t="shared" si="253"/>
        <v>255</v>
      </c>
    </row>
    <row r="2848" spans="1:12" x14ac:dyDescent="0.25">
      <c r="A2848" s="1">
        <v>38121</v>
      </c>
      <c r="B2848" s="3">
        <v>110.040001</v>
      </c>
      <c r="C2848" s="3">
        <v>0</v>
      </c>
      <c r="D2848" s="3">
        <f t="shared" si="248"/>
        <v>112.52779975999998</v>
      </c>
      <c r="E2848" s="3">
        <f t="shared" si="249"/>
        <v>108.35350013499993</v>
      </c>
      <c r="F2848" s="3"/>
      <c r="G2848" t="str">
        <f t="shared" si="250"/>
        <v>HOLD</v>
      </c>
      <c r="H2848" s="5">
        <f t="shared" si="251"/>
        <v>65.140758333015881</v>
      </c>
      <c r="I2848" s="2">
        <f>IF(G2848="SELL",0,IF(G2848="BUY",ROUNDDOWN((H2847-Parameters!$B$3)/B2848,0),IF(I2847=0,0,I2847+ROUNDDOWN((H2847+I2847*C2848)/B2848,0))))</f>
        <v>294</v>
      </c>
      <c r="K2848" s="5">
        <f t="shared" si="252"/>
        <v>52.605007999999899</v>
      </c>
      <c r="L2848" s="10">
        <f t="shared" si="253"/>
        <v>255</v>
      </c>
    </row>
    <row r="2849" spans="1:12" x14ac:dyDescent="0.25">
      <c r="A2849" s="1">
        <v>38124</v>
      </c>
      <c r="B2849" s="3">
        <v>109.099998</v>
      </c>
      <c r="C2849" s="3">
        <v>0</v>
      </c>
      <c r="D2849" s="3">
        <f t="shared" si="248"/>
        <v>112.38219977999998</v>
      </c>
      <c r="E2849" s="3">
        <f t="shared" si="249"/>
        <v>108.40205012999995</v>
      </c>
      <c r="F2849" s="3"/>
      <c r="G2849" t="str">
        <f t="shared" si="250"/>
        <v>HOLD</v>
      </c>
      <c r="H2849" s="5">
        <f t="shared" si="251"/>
        <v>65.140758333015881</v>
      </c>
      <c r="I2849" s="2">
        <f>IF(G2849="SELL",0,IF(G2849="BUY",ROUNDDOWN((H2848-Parameters!$B$3)/B2849,0),IF(I2848=0,0,I2848+ROUNDDOWN((H2848+I2848*C2849)/B2849,0))))</f>
        <v>294</v>
      </c>
      <c r="K2849" s="5">
        <f t="shared" si="252"/>
        <v>52.605007999999899</v>
      </c>
      <c r="L2849" s="10">
        <f t="shared" si="253"/>
        <v>255</v>
      </c>
    </row>
    <row r="2850" spans="1:12" x14ac:dyDescent="0.25">
      <c r="A2850" s="1">
        <v>38125</v>
      </c>
      <c r="B2850" s="3">
        <v>109.650002</v>
      </c>
      <c r="C2850" s="3">
        <v>0</v>
      </c>
      <c r="D2850" s="3">
        <f t="shared" si="248"/>
        <v>112.27599983999998</v>
      </c>
      <c r="E2850" s="3">
        <f t="shared" si="249"/>
        <v>108.45775012999995</v>
      </c>
      <c r="F2850" s="3"/>
      <c r="G2850" t="str">
        <f t="shared" si="250"/>
        <v>HOLD</v>
      </c>
      <c r="H2850" s="5">
        <f t="shared" si="251"/>
        <v>65.140758333015881</v>
      </c>
      <c r="I2850" s="2">
        <f>IF(G2850="SELL",0,IF(G2850="BUY",ROUNDDOWN((H2849-Parameters!$B$3)/B2850,0),IF(I2849=0,0,I2849+ROUNDDOWN((H2849+I2849*C2850)/B2850,0))))</f>
        <v>294</v>
      </c>
      <c r="K2850" s="5">
        <f t="shared" si="252"/>
        <v>52.605007999999899</v>
      </c>
      <c r="L2850" s="10">
        <f t="shared" si="253"/>
        <v>255</v>
      </c>
    </row>
    <row r="2851" spans="1:12" x14ac:dyDescent="0.25">
      <c r="A2851" s="1">
        <v>38126</v>
      </c>
      <c r="B2851" s="3">
        <v>109.269997</v>
      </c>
      <c r="C2851" s="3">
        <v>0</v>
      </c>
      <c r="D2851" s="3">
        <f t="shared" si="248"/>
        <v>112.17139978000002</v>
      </c>
      <c r="E2851" s="3">
        <f t="shared" si="249"/>
        <v>108.51155010499996</v>
      </c>
      <c r="F2851" s="3"/>
      <c r="G2851" t="str">
        <f t="shared" si="250"/>
        <v>HOLD</v>
      </c>
      <c r="H2851" s="5">
        <f t="shared" si="251"/>
        <v>65.140758333015881</v>
      </c>
      <c r="I2851" s="2">
        <f>IF(G2851="SELL",0,IF(G2851="BUY",ROUNDDOWN((H2850-Parameters!$B$3)/B2851,0),IF(I2850=0,0,I2850+ROUNDDOWN((H2850+I2850*C2851)/B2851,0))))</f>
        <v>294</v>
      </c>
      <c r="K2851" s="5">
        <f t="shared" si="252"/>
        <v>52.605007999999899</v>
      </c>
      <c r="L2851" s="10">
        <f t="shared" si="253"/>
        <v>255</v>
      </c>
    </row>
    <row r="2852" spans="1:12" x14ac:dyDescent="0.25">
      <c r="A2852" s="1">
        <v>38127</v>
      </c>
      <c r="B2852" s="3">
        <v>109.620003</v>
      </c>
      <c r="C2852" s="3">
        <v>0</v>
      </c>
      <c r="D2852" s="3">
        <f t="shared" si="248"/>
        <v>112.11219980000001</v>
      </c>
      <c r="E2852" s="3">
        <f t="shared" si="249"/>
        <v>108.57755012999996</v>
      </c>
      <c r="F2852" s="3"/>
      <c r="G2852" t="str">
        <f t="shared" si="250"/>
        <v>HOLD</v>
      </c>
      <c r="H2852" s="5">
        <f t="shared" si="251"/>
        <v>65.140758333015881</v>
      </c>
      <c r="I2852" s="2">
        <f>IF(G2852="SELL",0,IF(G2852="BUY",ROUNDDOWN((H2851-Parameters!$B$3)/B2852,0),IF(I2851=0,0,I2851+ROUNDDOWN((H2851+I2851*C2852)/B2852,0))))</f>
        <v>294</v>
      </c>
      <c r="K2852" s="5">
        <f t="shared" si="252"/>
        <v>52.605007999999899</v>
      </c>
      <c r="L2852" s="10">
        <f t="shared" si="253"/>
        <v>255</v>
      </c>
    </row>
    <row r="2853" spans="1:12" x14ac:dyDescent="0.25">
      <c r="A2853" s="1">
        <v>38128</v>
      </c>
      <c r="B2853" s="3">
        <v>109.80999799999999</v>
      </c>
      <c r="C2853" s="3">
        <v>0</v>
      </c>
      <c r="D2853" s="3">
        <f t="shared" si="248"/>
        <v>112.08599970000002</v>
      </c>
      <c r="E2853" s="3">
        <f t="shared" si="249"/>
        <v>108.64170010499997</v>
      </c>
      <c r="F2853" s="3"/>
      <c r="G2853" t="str">
        <f t="shared" si="250"/>
        <v>HOLD</v>
      </c>
      <c r="H2853" s="5">
        <f t="shared" si="251"/>
        <v>65.140758333015881</v>
      </c>
      <c r="I2853" s="2">
        <f>IF(G2853="SELL",0,IF(G2853="BUY",ROUNDDOWN((H2852-Parameters!$B$3)/B2853,0),IF(I2852=0,0,I2852+ROUNDDOWN((H2852+I2852*C2853)/B2853,0))))</f>
        <v>294</v>
      </c>
      <c r="K2853" s="5">
        <f t="shared" si="252"/>
        <v>52.605007999999899</v>
      </c>
      <c r="L2853" s="10">
        <f t="shared" si="253"/>
        <v>255</v>
      </c>
    </row>
    <row r="2854" spans="1:12" x14ac:dyDescent="0.25">
      <c r="A2854" s="1">
        <v>38131</v>
      </c>
      <c r="B2854" s="3">
        <v>110.269997</v>
      </c>
      <c r="C2854" s="3">
        <v>0</v>
      </c>
      <c r="D2854" s="3">
        <f t="shared" si="248"/>
        <v>112.03979960000002</v>
      </c>
      <c r="E2854" s="3">
        <f t="shared" si="249"/>
        <v>108.70305008999995</v>
      </c>
      <c r="F2854" s="3"/>
      <c r="G2854" t="str">
        <f t="shared" si="250"/>
        <v>HOLD</v>
      </c>
      <c r="H2854" s="5">
        <f t="shared" si="251"/>
        <v>65.140758333015881</v>
      </c>
      <c r="I2854" s="2">
        <f>IF(G2854="SELL",0,IF(G2854="BUY",ROUNDDOWN((H2853-Parameters!$B$3)/B2854,0),IF(I2853=0,0,I2853+ROUNDDOWN((H2853+I2853*C2854)/B2854,0))))</f>
        <v>294</v>
      </c>
      <c r="K2854" s="5">
        <f t="shared" si="252"/>
        <v>52.605007999999899</v>
      </c>
      <c r="L2854" s="10">
        <f t="shared" si="253"/>
        <v>255</v>
      </c>
    </row>
    <row r="2855" spans="1:12" x14ac:dyDescent="0.25">
      <c r="A2855" s="1">
        <v>38132</v>
      </c>
      <c r="B2855" s="3">
        <v>111.849998</v>
      </c>
      <c r="C2855" s="3">
        <v>0</v>
      </c>
      <c r="D2855" s="3">
        <f t="shared" si="248"/>
        <v>112.05279962</v>
      </c>
      <c r="E2855" s="3">
        <f t="shared" si="249"/>
        <v>108.77090008499995</v>
      </c>
      <c r="F2855" s="3"/>
      <c r="G2855" t="str">
        <f t="shared" si="250"/>
        <v>HOLD</v>
      </c>
      <c r="H2855" s="5">
        <f t="shared" si="251"/>
        <v>65.140758333015881</v>
      </c>
      <c r="I2855" s="2">
        <f>IF(G2855="SELL",0,IF(G2855="BUY",ROUNDDOWN((H2854-Parameters!$B$3)/B2855,0),IF(I2854=0,0,I2854+ROUNDDOWN((H2854+I2854*C2855)/B2855,0))))</f>
        <v>294</v>
      </c>
      <c r="K2855" s="5">
        <f t="shared" si="252"/>
        <v>52.605007999999899</v>
      </c>
      <c r="L2855" s="10">
        <f t="shared" si="253"/>
        <v>255</v>
      </c>
    </row>
    <row r="2856" spans="1:12" x14ac:dyDescent="0.25">
      <c r="A2856" s="1">
        <v>38133</v>
      </c>
      <c r="B2856" s="3">
        <v>112.239998</v>
      </c>
      <c r="C2856" s="3">
        <v>0</v>
      </c>
      <c r="D2856" s="3">
        <f t="shared" si="248"/>
        <v>112.06179956000001</v>
      </c>
      <c r="E2856" s="3">
        <f t="shared" si="249"/>
        <v>108.83885006499995</v>
      </c>
      <c r="F2856" s="3"/>
      <c r="G2856" t="str">
        <f t="shared" si="250"/>
        <v>HOLD</v>
      </c>
      <c r="H2856" s="5">
        <f t="shared" si="251"/>
        <v>65.140758333015881</v>
      </c>
      <c r="I2856" s="2">
        <f>IF(G2856="SELL",0,IF(G2856="BUY",ROUNDDOWN((H2855-Parameters!$B$3)/B2856,0),IF(I2855=0,0,I2855+ROUNDDOWN((H2855+I2855*C2856)/B2856,0))))</f>
        <v>294</v>
      </c>
      <c r="K2856" s="5">
        <f t="shared" si="252"/>
        <v>52.605007999999899</v>
      </c>
      <c r="L2856" s="10">
        <f t="shared" si="253"/>
        <v>255</v>
      </c>
    </row>
    <row r="2857" spans="1:12" x14ac:dyDescent="0.25">
      <c r="A2857" s="1">
        <v>38134</v>
      </c>
      <c r="B2857" s="3">
        <v>112.870003</v>
      </c>
      <c r="C2857" s="3">
        <v>0</v>
      </c>
      <c r="D2857" s="3">
        <f t="shared" si="248"/>
        <v>112.05839960000003</v>
      </c>
      <c r="E2857" s="3">
        <f t="shared" si="249"/>
        <v>108.90545006499995</v>
      </c>
      <c r="F2857" s="3"/>
      <c r="G2857" t="str">
        <f t="shared" si="250"/>
        <v>HOLD</v>
      </c>
      <c r="H2857" s="5">
        <f t="shared" si="251"/>
        <v>65.140758333015881</v>
      </c>
      <c r="I2857" s="2">
        <f>IF(G2857="SELL",0,IF(G2857="BUY",ROUNDDOWN((H2856-Parameters!$B$3)/B2857,0),IF(I2856=0,0,I2856+ROUNDDOWN((H2856+I2856*C2857)/B2857,0))))</f>
        <v>294</v>
      </c>
      <c r="K2857" s="5">
        <f t="shared" si="252"/>
        <v>52.605007999999899</v>
      </c>
      <c r="L2857" s="10">
        <f t="shared" si="253"/>
        <v>255</v>
      </c>
    </row>
    <row r="2858" spans="1:12" x14ac:dyDescent="0.25">
      <c r="A2858" s="1">
        <v>38135</v>
      </c>
      <c r="B2858" s="3">
        <v>112.860001</v>
      </c>
      <c r="C2858" s="3">
        <v>0</v>
      </c>
      <c r="D2858" s="3">
        <f t="shared" si="248"/>
        <v>112.05419962000002</v>
      </c>
      <c r="E2858" s="3">
        <f t="shared" si="249"/>
        <v>108.97455006499996</v>
      </c>
      <c r="F2858" s="3"/>
      <c r="G2858" t="str">
        <f t="shared" si="250"/>
        <v>HOLD</v>
      </c>
      <c r="H2858" s="5">
        <f t="shared" si="251"/>
        <v>65.140758333015881</v>
      </c>
      <c r="I2858" s="2">
        <f>IF(G2858="SELL",0,IF(G2858="BUY",ROUNDDOWN((H2857-Parameters!$B$3)/B2858,0),IF(I2857=0,0,I2857+ROUNDDOWN((H2857+I2857*C2858)/B2858,0))))</f>
        <v>294</v>
      </c>
      <c r="K2858" s="5">
        <f t="shared" si="252"/>
        <v>52.605007999999899</v>
      </c>
      <c r="L2858" s="10">
        <f t="shared" si="253"/>
        <v>255</v>
      </c>
    </row>
    <row r="2859" spans="1:12" x14ac:dyDescent="0.25">
      <c r="A2859" s="1">
        <v>38139</v>
      </c>
      <c r="B2859" s="3">
        <v>112.709999</v>
      </c>
      <c r="C2859" s="3">
        <v>0</v>
      </c>
      <c r="D2859" s="3">
        <f t="shared" si="248"/>
        <v>112.08719964000002</v>
      </c>
      <c r="E2859" s="3">
        <f t="shared" si="249"/>
        <v>109.04155006999996</v>
      </c>
      <c r="F2859" s="3"/>
      <c r="G2859" t="str">
        <f t="shared" si="250"/>
        <v>HOLD</v>
      </c>
      <c r="H2859" s="5">
        <f t="shared" si="251"/>
        <v>65.140758333015881</v>
      </c>
      <c r="I2859" s="2">
        <f>IF(G2859="SELL",0,IF(G2859="BUY",ROUNDDOWN((H2858-Parameters!$B$3)/B2859,0),IF(I2858=0,0,I2858+ROUNDDOWN((H2858+I2858*C2859)/B2859,0))))</f>
        <v>294</v>
      </c>
      <c r="K2859" s="5">
        <f t="shared" si="252"/>
        <v>52.605007999999899</v>
      </c>
      <c r="L2859" s="10">
        <f t="shared" si="253"/>
        <v>255</v>
      </c>
    </row>
    <row r="2860" spans="1:12" x14ac:dyDescent="0.25">
      <c r="A2860" s="1">
        <v>38140</v>
      </c>
      <c r="B2860" s="3">
        <v>113.129997</v>
      </c>
      <c r="C2860" s="3">
        <v>0</v>
      </c>
      <c r="D2860" s="3">
        <f t="shared" si="248"/>
        <v>112.15679954000001</v>
      </c>
      <c r="E2860" s="3">
        <f t="shared" si="249"/>
        <v>109.10910003999996</v>
      </c>
      <c r="F2860" s="3"/>
      <c r="G2860" t="str">
        <f t="shared" si="250"/>
        <v>HOLD</v>
      </c>
      <c r="H2860" s="5">
        <f t="shared" si="251"/>
        <v>65.140758333015881</v>
      </c>
      <c r="I2860" s="2">
        <f>IF(G2860="SELL",0,IF(G2860="BUY",ROUNDDOWN((H2859-Parameters!$B$3)/B2860,0),IF(I2859=0,0,I2859+ROUNDDOWN((H2859+I2859*C2860)/B2860,0))))</f>
        <v>294</v>
      </c>
      <c r="K2860" s="5">
        <f t="shared" si="252"/>
        <v>52.605007999999899</v>
      </c>
      <c r="L2860" s="10">
        <f t="shared" si="253"/>
        <v>255</v>
      </c>
    </row>
    <row r="2861" spans="1:12" x14ac:dyDescent="0.25">
      <c r="A2861" s="1">
        <v>38141</v>
      </c>
      <c r="B2861" s="3">
        <v>112.089996</v>
      </c>
      <c r="C2861" s="3">
        <v>0</v>
      </c>
      <c r="D2861" s="3">
        <f t="shared" si="248"/>
        <v>112.20939947999999</v>
      </c>
      <c r="E2861" s="3">
        <f t="shared" si="249"/>
        <v>109.16715000499997</v>
      </c>
      <c r="F2861" s="3"/>
      <c r="G2861" t="str">
        <f t="shared" si="250"/>
        <v>HOLD</v>
      </c>
      <c r="H2861" s="5">
        <f t="shared" si="251"/>
        <v>65.140758333015881</v>
      </c>
      <c r="I2861" s="2">
        <f>IF(G2861="SELL",0,IF(G2861="BUY",ROUNDDOWN((H2860-Parameters!$B$3)/B2861,0),IF(I2860=0,0,I2860+ROUNDDOWN((H2860+I2860*C2861)/B2861,0))))</f>
        <v>294</v>
      </c>
      <c r="K2861" s="5">
        <f t="shared" si="252"/>
        <v>52.605007999999899</v>
      </c>
      <c r="L2861" s="10">
        <f t="shared" si="253"/>
        <v>255</v>
      </c>
    </row>
    <row r="2862" spans="1:12" x14ac:dyDescent="0.25">
      <c r="A2862" s="1">
        <v>38142</v>
      </c>
      <c r="B2862" s="3">
        <v>112.980003</v>
      </c>
      <c r="C2862" s="3">
        <v>0</v>
      </c>
      <c r="D2862" s="3">
        <f t="shared" si="248"/>
        <v>112.27799948000001</v>
      </c>
      <c r="E2862" s="3">
        <f t="shared" si="249"/>
        <v>109.22775001499997</v>
      </c>
      <c r="F2862" s="3"/>
      <c r="G2862" t="str">
        <f t="shared" si="250"/>
        <v>HOLD</v>
      </c>
      <c r="H2862" s="5">
        <f t="shared" si="251"/>
        <v>65.140758333015881</v>
      </c>
      <c r="I2862" s="2">
        <f>IF(G2862="SELL",0,IF(G2862="BUY",ROUNDDOWN((H2861-Parameters!$B$3)/B2862,0),IF(I2861=0,0,I2861+ROUNDDOWN((H2861+I2861*C2862)/B2862,0))))</f>
        <v>294</v>
      </c>
      <c r="K2862" s="5">
        <f t="shared" si="252"/>
        <v>52.605007999999899</v>
      </c>
      <c r="L2862" s="10">
        <f t="shared" si="253"/>
        <v>255</v>
      </c>
    </row>
    <row r="2863" spans="1:12" x14ac:dyDescent="0.25">
      <c r="A2863" s="1">
        <v>38145</v>
      </c>
      <c r="B2863" s="3">
        <v>114.699997</v>
      </c>
      <c r="C2863" s="3">
        <v>0</v>
      </c>
      <c r="D2863" s="3">
        <f t="shared" si="248"/>
        <v>112.35199942</v>
      </c>
      <c r="E2863" s="3">
        <f t="shared" si="249"/>
        <v>109.29900001499996</v>
      </c>
      <c r="F2863" s="3"/>
      <c r="G2863" t="str">
        <f t="shared" si="250"/>
        <v>HOLD</v>
      </c>
      <c r="H2863" s="5">
        <f t="shared" si="251"/>
        <v>65.140758333015881</v>
      </c>
      <c r="I2863" s="2">
        <f>IF(G2863="SELL",0,IF(G2863="BUY",ROUNDDOWN((H2862-Parameters!$B$3)/B2863,0),IF(I2862=0,0,I2862+ROUNDDOWN((H2862+I2862*C2863)/B2863,0))))</f>
        <v>294</v>
      </c>
      <c r="K2863" s="5">
        <f t="shared" si="252"/>
        <v>52.605007999999899</v>
      </c>
      <c r="L2863" s="10">
        <f t="shared" si="253"/>
        <v>255</v>
      </c>
    </row>
    <row r="2864" spans="1:12" x14ac:dyDescent="0.25">
      <c r="A2864" s="1">
        <v>38146</v>
      </c>
      <c r="B2864" s="3">
        <v>114.860001</v>
      </c>
      <c r="C2864" s="3">
        <v>0</v>
      </c>
      <c r="D2864" s="3">
        <f t="shared" si="248"/>
        <v>112.42859945999999</v>
      </c>
      <c r="E2864" s="3">
        <f t="shared" si="249"/>
        <v>109.36945003499997</v>
      </c>
      <c r="F2864" s="3"/>
      <c r="G2864" t="str">
        <f t="shared" si="250"/>
        <v>HOLD</v>
      </c>
      <c r="H2864" s="5">
        <f t="shared" si="251"/>
        <v>65.140758333015881</v>
      </c>
      <c r="I2864" s="2">
        <f>IF(G2864="SELL",0,IF(G2864="BUY",ROUNDDOWN((H2863-Parameters!$B$3)/B2864,0),IF(I2863=0,0,I2863+ROUNDDOWN((H2863+I2863*C2864)/B2864,0))))</f>
        <v>294</v>
      </c>
      <c r="K2864" s="5">
        <f t="shared" si="252"/>
        <v>52.605007999999899</v>
      </c>
      <c r="L2864" s="10">
        <f t="shared" si="253"/>
        <v>255</v>
      </c>
    </row>
    <row r="2865" spans="1:12" x14ac:dyDescent="0.25">
      <c r="A2865" s="1">
        <v>38147</v>
      </c>
      <c r="B2865" s="3">
        <v>113.790001</v>
      </c>
      <c r="C2865" s="3">
        <v>0</v>
      </c>
      <c r="D2865" s="3">
        <f t="shared" si="248"/>
        <v>112.45259956</v>
      </c>
      <c r="E2865" s="3">
        <f t="shared" si="249"/>
        <v>109.43955005499997</v>
      </c>
      <c r="F2865" s="3"/>
      <c r="G2865" t="str">
        <f t="shared" si="250"/>
        <v>HOLD</v>
      </c>
      <c r="H2865" s="5">
        <f t="shared" si="251"/>
        <v>65.140758333015881</v>
      </c>
      <c r="I2865" s="2">
        <f>IF(G2865="SELL",0,IF(G2865="BUY",ROUNDDOWN((H2864-Parameters!$B$3)/B2865,0),IF(I2864=0,0,I2864+ROUNDDOWN((H2864+I2864*C2865)/B2865,0))))</f>
        <v>294</v>
      </c>
      <c r="K2865" s="5">
        <f t="shared" si="252"/>
        <v>52.605007999999899</v>
      </c>
      <c r="L2865" s="10">
        <f t="shared" si="253"/>
        <v>255</v>
      </c>
    </row>
    <row r="2866" spans="1:12" x14ac:dyDescent="0.25">
      <c r="A2866" s="1">
        <v>38148</v>
      </c>
      <c r="B2866" s="3">
        <v>114.349998</v>
      </c>
      <c r="C2866" s="3">
        <v>0</v>
      </c>
      <c r="D2866" s="3">
        <f t="shared" si="248"/>
        <v>112.48019949999998</v>
      </c>
      <c r="E2866" s="3">
        <f t="shared" si="249"/>
        <v>109.51165004499997</v>
      </c>
      <c r="F2866" s="3"/>
      <c r="G2866" t="str">
        <f t="shared" si="250"/>
        <v>HOLD</v>
      </c>
      <c r="H2866" s="5">
        <f t="shared" si="251"/>
        <v>65.140758333015881</v>
      </c>
      <c r="I2866" s="2">
        <f>IF(G2866="SELL",0,IF(G2866="BUY",ROUNDDOWN((H2865-Parameters!$B$3)/B2866,0),IF(I2865=0,0,I2865+ROUNDDOWN((H2865+I2865*C2866)/B2866,0))))</f>
        <v>294</v>
      </c>
      <c r="K2866" s="5">
        <f t="shared" si="252"/>
        <v>52.605007999999899</v>
      </c>
      <c r="L2866" s="10">
        <f t="shared" si="253"/>
        <v>255</v>
      </c>
    </row>
    <row r="2867" spans="1:12" x14ac:dyDescent="0.25">
      <c r="A2867" s="1">
        <v>38152</v>
      </c>
      <c r="B2867" s="3">
        <v>113.220001</v>
      </c>
      <c r="C2867" s="3">
        <v>0</v>
      </c>
      <c r="D2867" s="3">
        <f t="shared" si="248"/>
        <v>112.48259955999998</v>
      </c>
      <c r="E2867" s="3">
        <f t="shared" si="249"/>
        <v>109.57720004499998</v>
      </c>
      <c r="F2867" s="3"/>
      <c r="G2867" t="str">
        <f t="shared" si="250"/>
        <v>HOLD</v>
      </c>
      <c r="H2867" s="5">
        <f t="shared" si="251"/>
        <v>65.140758333015881</v>
      </c>
      <c r="I2867" s="2">
        <f>IF(G2867="SELL",0,IF(G2867="BUY",ROUNDDOWN((H2866-Parameters!$B$3)/B2867,0),IF(I2866=0,0,I2866+ROUNDDOWN((H2866+I2866*C2867)/B2867,0))))</f>
        <v>294</v>
      </c>
      <c r="K2867" s="5">
        <f t="shared" si="252"/>
        <v>52.605007999999899</v>
      </c>
      <c r="L2867" s="10">
        <f t="shared" si="253"/>
        <v>255</v>
      </c>
    </row>
    <row r="2868" spans="1:12" x14ac:dyDescent="0.25">
      <c r="A2868" s="1">
        <v>38153</v>
      </c>
      <c r="B2868" s="3">
        <v>114.019997</v>
      </c>
      <c r="C2868" s="3">
        <v>0</v>
      </c>
      <c r="D2868" s="3">
        <f t="shared" si="248"/>
        <v>112.48739951999998</v>
      </c>
      <c r="E2868" s="3">
        <f t="shared" si="249"/>
        <v>109.64660003499999</v>
      </c>
      <c r="F2868" s="3"/>
      <c r="G2868" t="str">
        <f t="shared" si="250"/>
        <v>HOLD</v>
      </c>
      <c r="H2868" s="5">
        <f t="shared" si="251"/>
        <v>65.140758333015881</v>
      </c>
      <c r="I2868" s="2">
        <f>IF(G2868="SELL",0,IF(G2868="BUY",ROUNDDOWN((H2867-Parameters!$B$3)/B2868,0),IF(I2867=0,0,I2867+ROUNDDOWN((H2867+I2867*C2868)/B2868,0))))</f>
        <v>294</v>
      </c>
      <c r="K2868" s="5">
        <f t="shared" si="252"/>
        <v>52.605007999999899</v>
      </c>
      <c r="L2868" s="10">
        <f t="shared" si="253"/>
        <v>255</v>
      </c>
    </row>
    <row r="2869" spans="1:12" x14ac:dyDescent="0.25">
      <c r="A2869" s="1">
        <v>38154</v>
      </c>
      <c r="B2869" s="3">
        <v>114</v>
      </c>
      <c r="C2869" s="3">
        <v>0</v>
      </c>
      <c r="D2869" s="3">
        <f t="shared" ref="D2869:D2932" si="254">AVERAGE(B2820:B2869)</f>
        <v>112.47459953999999</v>
      </c>
      <c r="E2869" s="3">
        <f t="shared" si="249"/>
        <v>109.71280002499999</v>
      </c>
      <c r="F2869" s="3"/>
      <c r="G2869" t="str">
        <f t="shared" si="250"/>
        <v>HOLD</v>
      </c>
      <c r="H2869" s="5">
        <f t="shared" si="251"/>
        <v>65.140758333015881</v>
      </c>
      <c r="I2869" s="2">
        <f>IF(G2869="SELL",0,IF(G2869="BUY",ROUNDDOWN((H2868-Parameters!$B$3)/B2869,0),IF(I2868=0,0,I2868+ROUNDDOWN((H2868+I2868*C2869)/B2869,0))))</f>
        <v>294</v>
      </c>
      <c r="K2869" s="5">
        <f t="shared" si="252"/>
        <v>52.605007999999899</v>
      </c>
      <c r="L2869" s="10">
        <f t="shared" si="253"/>
        <v>255</v>
      </c>
    </row>
    <row r="2870" spans="1:12" x14ac:dyDescent="0.25">
      <c r="A2870" s="1">
        <v>38155</v>
      </c>
      <c r="B2870" s="3">
        <v>113.83000199999999</v>
      </c>
      <c r="C2870" s="3">
        <v>0</v>
      </c>
      <c r="D2870" s="3">
        <f t="shared" si="254"/>
        <v>112.44579963999996</v>
      </c>
      <c r="E2870" s="3">
        <f t="shared" si="249"/>
        <v>109.77475002499999</v>
      </c>
      <c r="F2870" s="3"/>
      <c r="G2870" t="str">
        <f t="shared" si="250"/>
        <v>HOLD</v>
      </c>
      <c r="H2870" s="5">
        <f t="shared" si="251"/>
        <v>65.140758333015881</v>
      </c>
      <c r="I2870" s="2">
        <f>IF(G2870="SELL",0,IF(G2870="BUY",ROUNDDOWN((H2869-Parameters!$B$3)/B2870,0),IF(I2869=0,0,I2869+ROUNDDOWN((H2869+I2869*C2870)/B2870,0))))</f>
        <v>294</v>
      </c>
      <c r="K2870" s="5">
        <f t="shared" si="252"/>
        <v>52.605007999999899</v>
      </c>
      <c r="L2870" s="10">
        <f t="shared" si="253"/>
        <v>255</v>
      </c>
    </row>
    <row r="2871" spans="1:12" x14ac:dyDescent="0.25">
      <c r="A2871" s="1">
        <v>38156</v>
      </c>
      <c r="B2871" s="3">
        <v>113.629997</v>
      </c>
      <c r="C2871" s="3">
        <v>0.41399999999999998</v>
      </c>
      <c r="D2871" s="3">
        <f t="shared" si="254"/>
        <v>112.42039953999998</v>
      </c>
      <c r="E2871" s="3">
        <f t="shared" si="249"/>
        <v>109.82889999500001</v>
      </c>
      <c r="F2871" s="3"/>
      <c r="G2871" t="str">
        <f t="shared" si="250"/>
        <v>HOLD</v>
      </c>
      <c r="H2871" s="5">
        <f t="shared" si="251"/>
        <v>73.226761333015872</v>
      </c>
      <c r="I2871" s="2">
        <f>IF(G2871="SELL",0,IF(G2871="BUY",ROUNDDOWN((H2870-Parameters!$B$3)/B2871,0),IF(I2870=0,0,I2870+ROUNDDOWN((H2870+I2870*C2871)/B2871,0))))</f>
        <v>295</v>
      </c>
      <c r="K2871" s="5">
        <f t="shared" si="252"/>
        <v>44.545010999999874</v>
      </c>
      <c r="L2871" s="10">
        <f t="shared" si="253"/>
        <v>256</v>
      </c>
    </row>
    <row r="2872" spans="1:12" x14ac:dyDescent="0.25">
      <c r="A2872" s="1">
        <v>38159</v>
      </c>
      <c r="B2872" s="3">
        <v>113.199997</v>
      </c>
      <c r="C2872" s="3">
        <v>0</v>
      </c>
      <c r="D2872" s="3">
        <f t="shared" si="254"/>
        <v>112.39179953999998</v>
      </c>
      <c r="E2872" s="3">
        <f t="shared" si="249"/>
        <v>109.87809997499998</v>
      </c>
      <c r="F2872" s="3"/>
      <c r="G2872" t="str">
        <f t="shared" si="250"/>
        <v>HOLD</v>
      </c>
      <c r="H2872" s="5">
        <f t="shared" si="251"/>
        <v>73.226761333015872</v>
      </c>
      <c r="I2872" s="2">
        <f>IF(G2872="SELL",0,IF(G2872="BUY",ROUNDDOWN((H2871-Parameters!$B$3)/B2872,0),IF(I2871=0,0,I2871+ROUNDDOWN((H2871+I2871*C2872)/B2872,0))))</f>
        <v>295</v>
      </c>
      <c r="K2872" s="5">
        <f t="shared" si="252"/>
        <v>44.545010999999874</v>
      </c>
      <c r="L2872" s="10">
        <f t="shared" si="253"/>
        <v>256</v>
      </c>
    </row>
    <row r="2873" spans="1:12" x14ac:dyDescent="0.25">
      <c r="A2873" s="1">
        <v>38160</v>
      </c>
      <c r="B2873" s="3">
        <v>113.769997</v>
      </c>
      <c r="C2873" s="3">
        <v>0</v>
      </c>
      <c r="D2873" s="3">
        <f t="shared" si="254"/>
        <v>112.37979941999998</v>
      </c>
      <c r="E2873" s="3">
        <f t="shared" si="249"/>
        <v>109.92989994</v>
      </c>
      <c r="F2873" s="3"/>
      <c r="G2873" t="str">
        <f t="shared" si="250"/>
        <v>HOLD</v>
      </c>
      <c r="H2873" s="5">
        <f t="shared" si="251"/>
        <v>73.226761333015872</v>
      </c>
      <c r="I2873" s="2">
        <f>IF(G2873="SELL",0,IF(G2873="BUY",ROUNDDOWN((H2872-Parameters!$B$3)/B2873,0),IF(I2872=0,0,I2872+ROUNDDOWN((H2872+I2872*C2873)/B2873,0))))</f>
        <v>295</v>
      </c>
      <c r="K2873" s="5">
        <f t="shared" si="252"/>
        <v>44.545010999999874</v>
      </c>
      <c r="L2873" s="10">
        <f t="shared" si="253"/>
        <v>256</v>
      </c>
    </row>
    <row r="2874" spans="1:12" x14ac:dyDescent="0.25">
      <c r="A2874" s="1">
        <v>38161</v>
      </c>
      <c r="B2874" s="3">
        <v>114.75</v>
      </c>
      <c r="C2874" s="3">
        <v>0</v>
      </c>
      <c r="D2874" s="3">
        <f t="shared" si="254"/>
        <v>112.37839941999999</v>
      </c>
      <c r="E2874" s="3">
        <f t="shared" si="249"/>
        <v>109.98949993000001</v>
      </c>
      <c r="F2874" s="3"/>
      <c r="G2874" t="str">
        <f t="shared" si="250"/>
        <v>HOLD</v>
      </c>
      <c r="H2874" s="5">
        <f t="shared" si="251"/>
        <v>73.226761333015872</v>
      </c>
      <c r="I2874" s="2">
        <f>IF(G2874="SELL",0,IF(G2874="BUY",ROUNDDOWN((H2873-Parameters!$B$3)/B2874,0),IF(I2873=0,0,I2873+ROUNDDOWN((H2873+I2873*C2874)/B2874,0))))</f>
        <v>295</v>
      </c>
      <c r="K2874" s="5">
        <f t="shared" si="252"/>
        <v>44.545010999999874</v>
      </c>
      <c r="L2874" s="10">
        <f t="shared" si="253"/>
        <v>256</v>
      </c>
    </row>
    <row r="2875" spans="1:12" x14ac:dyDescent="0.25">
      <c r="A2875" s="1">
        <v>38162</v>
      </c>
      <c r="B2875" s="3">
        <v>114.389999</v>
      </c>
      <c r="C2875" s="3">
        <v>0</v>
      </c>
      <c r="D2875" s="3">
        <f t="shared" si="254"/>
        <v>112.40199942</v>
      </c>
      <c r="E2875" s="3">
        <f t="shared" si="249"/>
        <v>110.04304992499999</v>
      </c>
      <c r="F2875" s="3"/>
      <c r="G2875" t="str">
        <f t="shared" si="250"/>
        <v>HOLD</v>
      </c>
      <c r="H2875" s="5">
        <f t="shared" si="251"/>
        <v>73.226761333015872</v>
      </c>
      <c r="I2875" s="2">
        <f>IF(G2875="SELL",0,IF(G2875="BUY",ROUNDDOWN((H2874-Parameters!$B$3)/B2875,0),IF(I2874=0,0,I2874+ROUNDDOWN((H2874+I2874*C2875)/B2875,0))))</f>
        <v>295</v>
      </c>
      <c r="K2875" s="5">
        <f t="shared" si="252"/>
        <v>44.545010999999874</v>
      </c>
      <c r="L2875" s="10">
        <f t="shared" si="253"/>
        <v>256</v>
      </c>
    </row>
    <row r="2876" spans="1:12" x14ac:dyDescent="0.25">
      <c r="A2876" s="1">
        <v>38163</v>
      </c>
      <c r="B2876" s="3">
        <v>113.839996</v>
      </c>
      <c r="C2876" s="3">
        <v>0</v>
      </c>
      <c r="D2876" s="3">
        <f t="shared" si="254"/>
        <v>112.41099936000001</v>
      </c>
      <c r="E2876" s="3">
        <f t="shared" si="249"/>
        <v>110.09724990499998</v>
      </c>
      <c r="F2876" s="3"/>
      <c r="G2876" t="str">
        <f t="shared" si="250"/>
        <v>HOLD</v>
      </c>
      <c r="H2876" s="5">
        <f t="shared" si="251"/>
        <v>73.226761333015872</v>
      </c>
      <c r="I2876" s="2">
        <f>IF(G2876="SELL",0,IF(G2876="BUY",ROUNDDOWN((H2875-Parameters!$B$3)/B2876,0),IF(I2875=0,0,I2875+ROUNDDOWN((H2875+I2875*C2876)/B2876,0))))</f>
        <v>295</v>
      </c>
      <c r="K2876" s="5">
        <f t="shared" si="252"/>
        <v>44.545010999999874</v>
      </c>
      <c r="L2876" s="10">
        <f t="shared" si="253"/>
        <v>256</v>
      </c>
    </row>
    <row r="2877" spans="1:12" x14ac:dyDescent="0.25">
      <c r="A2877" s="1">
        <v>38166</v>
      </c>
      <c r="B2877" s="3">
        <v>113.449997</v>
      </c>
      <c r="C2877" s="3">
        <v>0</v>
      </c>
      <c r="D2877" s="3">
        <f t="shared" si="254"/>
        <v>112.42079931999999</v>
      </c>
      <c r="E2877" s="3">
        <f t="shared" si="249"/>
        <v>110.15469989499999</v>
      </c>
      <c r="F2877" s="3"/>
      <c r="G2877" t="str">
        <f t="shared" si="250"/>
        <v>HOLD</v>
      </c>
      <c r="H2877" s="5">
        <f t="shared" si="251"/>
        <v>73.226761333015872</v>
      </c>
      <c r="I2877" s="2">
        <f>IF(G2877="SELL",0,IF(G2877="BUY",ROUNDDOWN((H2876-Parameters!$B$3)/B2877,0),IF(I2876=0,0,I2876+ROUNDDOWN((H2876+I2876*C2877)/B2877,0))))</f>
        <v>295</v>
      </c>
      <c r="K2877" s="5">
        <f t="shared" si="252"/>
        <v>44.545010999999874</v>
      </c>
      <c r="L2877" s="10">
        <f t="shared" si="253"/>
        <v>256</v>
      </c>
    </row>
    <row r="2878" spans="1:12" x14ac:dyDescent="0.25">
      <c r="A2878" s="1">
        <v>38167</v>
      </c>
      <c r="B2878" s="3">
        <v>113.91999800000001</v>
      </c>
      <c r="C2878" s="3">
        <v>0</v>
      </c>
      <c r="D2878" s="3">
        <f t="shared" si="254"/>
        <v>112.42259924</v>
      </c>
      <c r="E2878" s="3">
        <f t="shared" si="249"/>
        <v>110.21299987500002</v>
      </c>
      <c r="F2878" s="3"/>
      <c r="G2878" t="str">
        <f t="shared" si="250"/>
        <v>HOLD</v>
      </c>
      <c r="H2878" s="5">
        <f t="shared" si="251"/>
        <v>73.226761333015872</v>
      </c>
      <c r="I2878" s="2">
        <f>IF(G2878="SELL",0,IF(G2878="BUY",ROUNDDOWN((H2877-Parameters!$B$3)/B2878,0),IF(I2877=0,0,I2877+ROUNDDOWN((H2877+I2877*C2878)/B2878,0))))</f>
        <v>295</v>
      </c>
      <c r="K2878" s="5">
        <f t="shared" si="252"/>
        <v>44.545010999999874</v>
      </c>
      <c r="L2878" s="10">
        <f t="shared" si="253"/>
        <v>256</v>
      </c>
    </row>
    <row r="2879" spans="1:12" x14ac:dyDescent="0.25">
      <c r="A2879" s="1">
        <v>38168</v>
      </c>
      <c r="B2879" s="3">
        <v>114.529999</v>
      </c>
      <c r="C2879" s="3">
        <v>0</v>
      </c>
      <c r="D2879" s="3">
        <f t="shared" si="254"/>
        <v>112.43659918000002</v>
      </c>
      <c r="E2879" s="3">
        <f t="shared" si="249"/>
        <v>110.27339988500002</v>
      </c>
      <c r="F2879" s="3"/>
      <c r="G2879" t="str">
        <f t="shared" si="250"/>
        <v>HOLD</v>
      </c>
      <c r="H2879" s="5">
        <f t="shared" si="251"/>
        <v>73.226761333015872</v>
      </c>
      <c r="I2879" s="2">
        <f>IF(G2879="SELL",0,IF(G2879="BUY",ROUNDDOWN((H2878-Parameters!$B$3)/B2879,0),IF(I2878=0,0,I2878+ROUNDDOWN((H2878+I2878*C2879)/B2879,0))))</f>
        <v>295</v>
      </c>
      <c r="K2879" s="5">
        <f t="shared" si="252"/>
        <v>44.545010999999874</v>
      </c>
      <c r="L2879" s="10">
        <f t="shared" si="253"/>
        <v>256</v>
      </c>
    </row>
    <row r="2880" spans="1:12" x14ac:dyDescent="0.25">
      <c r="A2880" s="1">
        <v>38169</v>
      </c>
      <c r="B2880" s="3">
        <v>112.94000200000001</v>
      </c>
      <c r="C2880" s="3">
        <v>0</v>
      </c>
      <c r="D2880" s="3">
        <f t="shared" si="254"/>
        <v>112.45699926000002</v>
      </c>
      <c r="E2880" s="3">
        <f t="shared" si="249"/>
        <v>110.32764991500002</v>
      </c>
      <c r="F2880" s="3"/>
      <c r="G2880" t="str">
        <f t="shared" si="250"/>
        <v>HOLD</v>
      </c>
      <c r="H2880" s="5">
        <f t="shared" si="251"/>
        <v>73.226761333015872</v>
      </c>
      <c r="I2880" s="2">
        <f>IF(G2880="SELL",0,IF(G2880="BUY",ROUNDDOWN((H2879-Parameters!$B$3)/B2880,0),IF(I2879=0,0,I2879+ROUNDDOWN((H2879+I2879*C2880)/B2880,0))))</f>
        <v>295</v>
      </c>
      <c r="K2880" s="5">
        <f t="shared" si="252"/>
        <v>44.545010999999874</v>
      </c>
      <c r="L2880" s="10">
        <f t="shared" si="253"/>
        <v>256</v>
      </c>
    </row>
    <row r="2881" spans="1:12" x14ac:dyDescent="0.25">
      <c r="A2881" s="1">
        <v>38170</v>
      </c>
      <c r="B2881" s="3">
        <v>112.879997</v>
      </c>
      <c r="C2881" s="3">
        <v>0</v>
      </c>
      <c r="D2881" s="3">
        <f t="shared" si="254"/>
        <v>112.46119924</v>
      </c>
      <c r="E2881" s="3">
        <f t="shared" si="249"/>
        <v>110.37414989000001</v>
      </c>
      <c r="F2881" s="3"/>
      <c r="G2881" t="str">
        <f t="shared" si="250"/>
        <v>HOLD</v>
      </c>
      <c r="H2881" s="5">
        <f t="shared" si="251"/>
        <v>73.226761333015872</v>
      </c>
      <c r="I2881" s="2">
        <f>IF(G2881="SELL",0,IF(G2881="BUY",ROUNDDOWN((H2880-Parameters!$B$3)/B2881,0),IF(I2880=0,0,I2880+ROUNDDOWN((H2880+I2880*C2881)/B2881,0))))</f>
        <v>295</v>
      </c>
      <c r="K2881" s="5">
        <f t="shared" si="252"/>
        <v>44.545010999999874</v>
      </c>
      <c r="L2881" s="10">
        <f t="shared" si="253"/>
        <v>256</v>
      </c>
    </row>
    <row r="2882" spans="1:12" x14ac:dyDescent="0.25">
      <c r="A2882" s="1">
        <v>38174</v>
      </c>
      <c r="B2882" s="3">
        <v>111.889999</v>
      </c>
      <c r="C2882" s="3">
        <v>0</v>
      </c>
      <c r="D2882" s="3">
        <f t="shared" si="254"/>
        <v>112.41399922000002</v>
      </c>
      <c r="E2882" s="3">
        <f t="shared" si="249"/>
        <v>110.4166999</v>
      </c>
      <c r="F2882" s="3"/>
      <c r="G2882" t="str">
        <f t="shared" si="250"/>
        <v>HOLD</v>
      </c>
      <c r="H2882" s="5">
        <f t="shared" si="251"/>
        <v>73.226761333015872</v>
      </c>
      <c r="I2882" s="2">
        <f>IF(G2882="SELL",0,IF(G2882="BUY",ROUNDDOWN((H2881-Parameters!$B$3)/B2882,0),IF(I2881=0,0,I2881+ROUNDDOWN((H2881+I2881*C2882)/B2882,0))))</f>
        <v>295</v>
      </c>
      <c r="K2882" s="5">
        <f t="shared" si="252"/>
        <v>44.545010999999874</v>
      </c>
      <c r="L2882" s="10">
        <f t="shared" si="253"/>
        <v>256</v>
      </c>
    </row>
    <row r="2883" spans="1:12" x14ac:dyDescent="0.25">
      <c r="A2883" s="1">
        <v>38175</v>
      </c>
      <c r="B2883" s="3">
        <v>112.220001</v>
      </c>
      <c r="C2883" s="3">
        <v>0</v>
      </c>
      <c r="D2883" s="3">
        <f t="shared" si="254"/>
        <v>112.37119922000002</v>
      </c>
      <c r="E2883" s="3">
        <f t="shared" si="249"/>
        <v>110.45479991500001</v>
      </c>
      <c r="F2883" s="3"/>
      <c r="G2883" t="str">
        <f t="shared" si="250"/>
        <v>HOLD</v>
      </c>
      <c r="H2883" s="5">
        <f t="shared" si="251"/>
        <v>73.226761333015872</v>
      </c>
      <c r="I2883" s="2">
        <f>IF(G2883="SELL",0,IF(G2883="BUY",ROUNDDOWN((H2882-Parameters!$B$3)/B2883,0),IF(I2882=0,0,I2882+ROUNDDOWN((H2882+I2882*C2883)/B2883,0))))</f>
        <v>295</v>
      </c>
      <c r="K2883" s="5">
        <f t="shared" si="252"/>
        <v>44.545010999999874</v>
      </c>
      <c r="L2883" s="10">
        <f t="shared" si="253"/>
        <v>256</v>
      </c>
    </row>
    <row r="2884" spans="1:12" x14ac:dyDescent="0.25">
      <c r="A2884" s="1">
        <v>38176</v>
      </c>
      <c r="B2884" s="3">
        <v>111.44000200000001</v>
      </c>
      <c r="C2884" s="3">
        <v>0</v>
      </c>
      <c r="D2884" s="3">
        <f t="shared" si="254"/>
        <v>112.31599932000003</v>
      </c>
      <c r="E2884" s="3">
        <f t="shared" si="249"/>
        <v>110.49364993499999</v>
      </c>
      <c r="F2884" s="3"/>
      <c r="G2884" t="str">
        <f t="shared" si="250"/>
        <v>HOLD</v>
      </c>
      <c r="H2884" s="5">
        <f t="shared" si="251"/>
        <v>73.226761333015872</v>
      </c>
      <c r="I2884" s="2">
        <f>IF(G2884="SELL",0,IF(G2884="BUY",ROUNDDOWN((H2883-Parameters!$B$3)/B2884,0),IF(I2883=0,0,I2883+ROUNDDOWN((H2883+I2883*C2884)/B2884,0))))</f>
        <v>295</v>
      </c>
      <c r="K2884" s="5">
        <f t="shared" si="252"/>
        <v>44.545010999999874</v>
      </c>
      <c r="L2884" s="10">
        <f t="shared" si="253"/>
        <v>256</v>
      </c>
    </row>
    <row r="2885" spans="1:12" x14ac:dyDescent="0.25">
      <c r="A2885" s="1">
        <v>38177</v>
      </c>
      <c r="B2885" s="3">
        <v>111.730003</v>
      </c>
      <c r="C2885" s="3">
        <v>0</v>
      </c>
      <c r="D2885" s="3">
        <f t="shared" si="254"/>
        <v>112.26459932000002</v>
      </c>
      <c r="E2885" s="3">
        <f t="shared" si="249"/>
        <v>110.539549935</v>
      </c>
      <c r="F2885" s="3"/>
      <c r="G2885" t="str">
        <f t="shared" si="250"/>
        <v>HOLD</v>
      </c>
      <c r="H2885" s="5">
        <f t="shared" si="251"/>
        <v>73.226761333015872</v>
      </c>
      <c r="I2885" s="2">
        <f>IF(G2885="SELL",0,IF(G2885="BUY",ROUNDDOWN((H2884-Parameters!$B$3)/B2885,0),IF(I2884=0,0,I2884+ROUNDDOWN((H2884+I2884*C2885)/B2885,0))))</f>
        <v>295</v>
      </c>
      <c r="K2885" s="5">
        <f t="shared" si="252"/>
        <v>44.545010999999874</v>
      </c>
      <c r="L2885" s="10">
        <f t="shared" si="253"/>
        <v>256</v>
      </c>
    </row>
    <row r="2886" spans="1:12" x14ac:dyDescent="0.25">
      <c r="A2886" s="1">
        <v>38180</v>
      </c>
      <c r="B2886" s="3">
        <v>111.779999</v>
      </c>
      <c r="C2886" s="3">
        <v>0</v>
      </c>
      <c r="D2886" s="3">
        <f t="shared" si="254"/>
        <v>112.24379930000003</v>
      </c>
      <c r="E2886" s="3">
        <f t="shared" si="249"/>
        <v>110.58374991999997</v>
      </c>
      <c r="F2886" s="3"/>
      <c r="G2886" t="str">
        <f t="shared" si="250"/>
        <v>HOLD</v>
      </c>
      <c r="H2886" s="5">
        <f t="shared" si="251"/>
        <v>73.226761333015872</v>
      </c>
      <c r="I2886" s="2">
        <f>IF(G2886="SELL",0,IF(G2886="BUY",ROUNDDOWN((H2885-Parameters!$B$3)/B2886,0),IF(I2885=0,0,I2885+ROUNDDOWN((H2885+I2885*C2886)/B2886,0))))</f>
        <v>295</v>
      </c>
      <c r="K2886" s="5">
        <f t="shared" si="252"/>
        <v>44.545010999999874</v>
      </c>
      <c r="L2886" s="10">
        <f t="shared" si="253"/>
        <v>256</v>
      </c>
    </row>
    <row r="2887" spans="1:12" x14ac:dyDescent="0.25">
      <c r="A2887" s="1">
        <v>38181</v>
      </c>
      <c r="B2887" s="3">
        <v>111.860001</v>
      </c>
      <c r="C2887" s="3">
        <v>0</v>
      </c>
      <c r="D2887" s="3">
        <f t="shared" si="254"/>
        <v>112.24439928000004</v>
      </c>
      <c r="E2887" s="3">
        <f t="shared" si="249"/>
        <v>110.63749992</v>
      </c>
      <c r="F2887" s="3"/>
      <c r="G2887" t="str">
        <f t="shared" si="250"/>
        <v>HOLD</v>
      </c>
      <c r="H2887" s="5">
        <f t="shared" si="251"/>
        <v>73.226761333015872</v>
      </c>
      <c r="I2887" s="2">
        <f>IF(G2887="SELL",0,IF(G2887="BUY",ROUNDDOWN((H2886-Parameters!$B$3)/B2887,0),IF(I2886=0,0,I2886+ROUNDDOWN((H2886+I2886*C2887)/B2887,0))))</f>
        <v>295</v>
      </c>
      <c r="K2887" s="5">
        <f t="shared" si="252"/>
        <v>44.545010999999874</v>
      </c>
      <c r="L2887" s="10">
        <f t="shared" si="253"/>
        <v>256</v>
      </c>
    </row>
    <row r="2888" spans="1:12" x14ac:dyDescent="0.25">
      <c r="A2888" s="1">
        <v>38182</v>
      </c>
      <c r="B2888" s="3">
        <v>111.519997</v>
      </c>
      <c r="C2888" s="3">
        <v>0</v>
      </c>
      <c r="D2888" s="3">
        <f t="shared" si="254"/>
        <v>112.25559924000005</v>
      </c>
      <c r="E2888" s="3">
        <f t="shared" si="249"/>
        <v>110.69369990999999</v>
      </c>
      <c r="F2888" s="3"/>
      <c r="G2888" t="str">
        <f t="shared" si="250"/>
        <v>HOLD</v>
      </c>
      <c r="H2888" s="5">
        <f t="shared" si="251"/>
        <v>73.226761333015872</v>
      </c>
      <c r="I2888" s="2">
        <f>IF(G2888="SELL",0,IF(G2888="BUY",ROUNDDOWN((H2887-Parameters!$B$3)/B2888,0),IF(I2887=0,0,I2887+ROUNDDOWN((H2887+I2887*C2888)/B2888,0))))</f>
        <v>295</v>
      </c>
      <c r="K2888" s="5">
        <f t="shared" si="252"/>
        <v>44.545010999999874</v>
      </c>
      <c r="L2888" s="10">
        <f t="shared" si="253"/>
        <v>256</v>
      </c>
    </row>
    <row r="2889" spans="1:12" x14ac:dyDescent="0.25">
      <c r="A2889" s="1">
        <v>38183</v>
      </c>
      <c r="B2889" s="3">
        <v>110.800003</v>
      </c>
      <c r="C2889" s="3">
        <v>0</v>
      </c>
      <c r="D2889" s="3">
        <f t="shared" si="254"/>
        <v>112.22859926000005</v>
      </c>
      <c r="E2889" s="3">
        <f t="shared" si="249"/>
        <v>110.74794994</v>
      </c>
      <c r="F2889" s="3"/>
      <c r="G2889" t="str">
        <f t="shared" si="250"/>
        <v>HOLD</v>
      </c>
      <c r="H2889" s="5">
        <f t="shared" si="251"/>
        <v>73.226761333015872</v>
      </c>
      <c r="I2889" s="2">
        <f>IF(G2889="SELL",0,IF(G2889="BUY",ROUNDDOWN((H2888-Parameters!$B$3)/B2889,0),IF(I2888=0,0,I2888+ROUNDDOWN((H2888+I2888*C2889)/B2889,0))))</f>
        <v>295</v>
      </c>
      <c r="K2889" s="5">
        <f t="shared" si="252"/>
        <v>44.545010999999874</v>
      </c>
      <c r="L2889" s="10">
        <f t="shared" si="253"/>
        <v>256</v>
      </c>
    </row>
    <row r="2890" spans="1:12" x14ac:dyDescent="0.25">
      <c r="A2890" s="1">
        <v>38184</v>
      </c>
      <c r="B2890" s="3">
        <v>110.709999</v>
      </c>
      <c r="C2890" s="3">
        <v>0</v>
      </c>
      <c r="D2890" s="3">
        <f t="shared" si="254"/>
        <v>112.20159928000004</v>
      </c>
      <c r="E2890" s="3">
        <f t="shared" ref="E2890:E2953" si="255">AVERAGE(B2691:B2890)</f>
        <v>110.79684993500001</v>
      </c>
      <c r="F2890" s="3"/>
      <c r="G2890" t="str">
        <f t="shared" si="250"/>
        <v>HOLD</v>
      </c>
      <c r="H2890" s="5">
        <f t="shared" si="251"/>
        <v>73.226761333015872</v>
      </c>
      <c r="I2890" s="2">
        <f>IF(G2890="SELL",0,IF(G2890="BUY",ROUNDDOWN((H2889-Parameters!$B$3)/B2890,0),IF(I2889=0,0,I2889+ROUNDDOWN((H2889+I2889*C2890)/B2890,0))))</f>
        <v>295</v>
      </c>
      <c r="K2890" s="5">
        <f t="shared" si="252"/>
        <v>44.545010999999874</v>
      </c>
      <c r="L2890" s="10">
        <f t="shared" si="253"/>
        <v>256</v>
      </c>
    </row>
    <row r="2891" spans="1:12" x14ac:dyDescent="0.25">
      <c r="A2891" s="1">
        <v>38187</v>
      </c>
      <c r="B2891" s="3">
        <v>110.239998</v>
      </c>
      <c r="C2891" s="3">
        <v>0</v>
      </c>
      <c r="D2891" s="3">
        <f t="shared" si="254"/>
        <v>112.15079926000004</v>
      </c>
      <c r="E2891" s="3">
        <f t="shared" si="255"/>
        <v>110.84829994</v>
      </c>
      <c r="F2891" s="3"/>
      <c r="G2891" t="str">
        <f t="shared" si="250"/>
        <v>HOLD</v>
      </c>
      <c r="H2891" s="5">
        <f t="shared" si="251"/>
        <v>73.226761333015872</v>
      </c>
      <c r="I2891" s="2">
        <f>IF(G2891="SELL",0,IF(G2891="BUY",ROUNDDOWN((H2890-Parameters!$B$3)/B2891,0),IF(I2890=0,0,I2890+ROUNDDOWN((H2890+I2890*C2891)/B2891,0))))</f>
        <v>295</v>
      </c>
      <c r="K2891" s="5">
        <f t="shared" si="252"/>
        <v>44.545010999999874</v>
      </c>
      <c r="L2891" s="10">
        <f t="shared" si="253"/>
        <v>256</v>
      </c>
    </row>
    <row r="2892" spans="1:12" x14ac:dyDescent="0.25">
      <c r="A2892" s="1">
        <v>38188</v>
      </c>
      <c r="B2892" s="3">
        <v>111.639999</v>
      </c>
      <c r="C2892" s="3">
        <v>0</v>
      </c>
      <c r="D2892" s="3">
        <f t="shared" si="254"/>
        <v>112.14739928000003</v>
      </c>
      <c r="E2892" s="3">
        <f t="shared" si="255"/>
        <v>110.89609992500002</v>
      </c>
      <c r="F2892" s="3"/>
      <c r="G2892" t="str">
        <f t="shared" ref="G2892:G2955" si="256">IF(OR(AND(D2892&gt;E2892,D2891&gt;E2891),AND(D2892&lt;E2892,D2891&lt;E2891)),"HOLD",IF(AND(D2892&gt;E2892,D2891&lt;E2891),"BUY","SELL"))</f>
        <v>HOLD</v>
      </c>
      <c r="H2892" s="5">
        <f t="shared" ref="H2892:H2955" si="257">IF(G2892="BUY",H2891/(I2892*B2892),IF(G2892="SELL",H2891+I2891*B2892,(H2891+I2891*C2892)-((I2892-I2891)*B2892)))</f>
        <v>73.226761333015872</v>
      </c>
      <c r="I2892" s="2">
        <f>IF(G2892="SELL",0,IF(G2892="BUY",ROUNDDOWN((H2891-Parameters!$B$3)/B2892,0),IF(I2891=0,0,I2891+ROUNDDOWN((H2891+I2891*C2892)/B2892,0))))</f>
        <v>295</v>
      </c>
      <c r="K2892" s="5">
        <f t="shared" ref="K2892:K2955" si="258">K2891+L2891*C2892-((L2892-L2891)*B2892)</f>
        <v>44.545010999999874</v>
      </c>
      <c r="L2892" s="10">
        <f t="shared" ref="L2892:L2955" si="259">L2891+ROUNDDOWN((K2891+C2892*L2891)/B2892,0)</f>
        <v>256</v>
      </c>
    </row>
    <row r="2893" spans="1:12" x14ac:dyDescent="0.25">
      <c r="A2893" s="1">
        <v>38189</v>
      </c>
      <c r="B2893" s="3">
        <v>109.58000199999999</v>
      </c>
      <c r="C2893" s="3">
        <v>0</v>
      </c>
      <c r="D2893" s="3">
        <f t="shared" si="254"/>
        <v>112.13979934000001</v>
      </c>
      <c r="E2893" s="3">
        <f t="shared" si="255"/>
        <v>110.93174995000001</v>
      </c>
      <c r="F2893" s="3"/>
      <c r="G2893" t="str">
        <f t="shared" si="256"/>
        <v>HOLD</v>
      </c>
      <c r="H2893" s="5">
        <f t="shared" si="257"/>
        <v>73.226761333015872</v>
      </c>
      <c r="I2893" s="2">
        <f>IF(G2893="SELL",0,IF(G2893="BUY",ROUNDDOWN((H2892-Parameters!$B$3)/B2893,0),IF(I2892=0,0,I2892+ROUNDDOWN((H2892+I2892*C2893)/B2893,0))))</f>
        <v>295</v>
      </c>
      <c r="K2893" s="5">
        <f t="shared" si="258"/>
        <v>44.545010999999874</v>
      </c>
      <c r="L2893" s="10">
        <f t="shared" si="259"/>
        <v>256</v>
      </c>
    </row>
    <row r="2894" spans="1:12" x14ac:dyDescent="0.25">
      <c r="A2894" s="1">
        <v>38190</v>
      </c>
      <c r="B2894" s="3">
        <v>109.879997</v>
      </c>
      <c r="C2894" s="3">
        <v>0</v>
      </c>
      <c r="D2894" s="3">
        <f t="shared" si="254"/>
        <v>112.16079924</v>
      </c>
      <c r="E2894" s="3">
        <f t="shared" si="255"/>
        <v>110.96419994000001</v>
      </c>
      <c r="F2894" s="3"/>
      <c r="G2894" t="str">
        <f t="shared" si="256"/>
        <v>HOLD</v>
      </c>
      <c r="H2894" s="5">
        <f t="shared" si="257"/>
        <v>73.226761333015872</v>
      </c>
      <c r="I2894" s="2">
        <f>IF(G2894="SELL",0,IF(G2894="BUY",ROUNDDOWN((H2893-Parameters!$B$3)/B2894,0),IF(I2893=0,0,I2893+ROUNDDOWN((H2893+I2893*C2894)/B2894,0))))</f>
        <v>295</v>
      </c>
      <c r="K2894" s="5">
        <f t="shared" si="258"/>
        <v>44.545010999999874</v>
      </c>
      <c r="L2894" s="10">
        <f t="shared" si="259"/>
        <v>256</v>
      </c>
    </row>
    <row r="2895" spans="1:12" x14ac:dyDescent="0.25">
      <c r="A2895" s="1">
        <v>38191</v>
      </c>
      <c r="B2895" s="3">
        <v>108.959999</v>
      </c>
      <c r="C2895" s="3">
        <v>0</v>
      </c>
      <c r="D2895" s="3">
        <f t="shared" si="254"/>
        <v>112.14499921999999</v>
      </c>
      <c r="E2895" s="3">
        <f t="shared" si="255"/>
        <v>110.98969993000003</v>
      </c>
      <c r="F2895" s="3"/>
      <c r="G2895" t="str">
        <f t="shared" si="256"/>
        <v>HOLD</v>
      </c>
      <c r="H2895" s="5">
        <f t="shared" si="257"/>
        <v>73.226761333015872</v>
      </c>
      <c r="I2895" s="2">
        <f>IF(G2895="SELL",0,IF(G2895="BUY",ROUNDDOWN((H2894-Parameters!$B$3)/B2895,0),IF(I2894=0,0,I2894+ROUNDDOWN((H2894+I2894*C2895)/B2895,0))))</f>
        <v>295</v>
      </c>
      <c r="K2895" s="5">
        <f t="shared" si="258"/>
        <v>44.545010999999874</v>
      </c>
      <c r="L2895" s="10">
        <f t="shared" si="259"/>
        <v>256</v>
      </c>
    </row>
    <row r="2896" spans="1:12" x14ac:dyDescent="0.25">
      <c r="A2896" s="1">
        <v>38194</v>
      </c>
      <c r="B2896" s="3">
        <v>108.75</v>
      </c>
      <c r="C2896" s="3">
        <v>0</v>
      </c>
      <c r="D2896" s="3">
        <f t="shared" si="254"/>
        <v>112.11099928</v>
      </c>
      <c r="E2896" s="3">
        <f t="shared" si="255"/>
        <v>111.01214992000003</v>
      </c>
      <c r="F2896" s="3"/>
      <c r="G2896" t="str">
        <f t="shared" si="256"/>
        <v>HOLD</v>
      </c>
      <c r="H2896" s="5">
        <f t="shared" si="257"/>
        <v>73.226761333015872</v>
      </c>
      <c r="I2896" s="2">
        <f>IF(G2896="SELL",0,IF(G2896="BUY",ROUNDDOWN((H2895-Parameters!$B$3)/B2896,0),IF(I2895=0,0,I2895+ROUNDDOWN((H2895+I2895*C2896)/B2896,0))))</f>
        <v>295</v>
      </c>
      <c r="K2896" s="5">
        <f t="shared" si="258"/>
        <v>44.545010999999874</v>
      </c>
      <c r="L2896" s="10">
        <f t="shared" si="259"/>
        <v>256</v>
      </c>
    </row>
    <row r="2897" spans="1:12" x14ac:dyDescent="0.25">
      <c r="A2897" s="1">
        <v>38195</v>
      </c>
      <c r="B2897" s="3">
        <v>109.769997</v>
      </c>
      <c r="C2897" s="3">
        <v>0</v>
      </c>
      <c r="D2897" s="3">
        <f t="shared" si="254"/>
        <v>112.10659926</v>
      </c>
      <c r="E2897" s="3">
        <f t="shared" si="255"/>
        <v>111.04099990500002</v>
      </c>
      <c r="F2897" s="3"/>
      <c r="G2897" t="str">
        <f t="shared" si="256"/>
        <v>HOLD</v>
      </c>
      <c r="H2897" s="5">
        <f t="shared" si="257"/>
        <v>73.226761333015872</v>
      </c>
      <c r="I2897" s="2">
        <f>IF(G2897="SELL",0,IF(G2897="BUY",ROUNDDOWN((H2896-Parameters!$B$3)/B2897,0),IF(I2896=0,0,I2896+ROUNDDOWN((H2896+I2896*C2897)/B2897,0))))</f>
        <v>295</v>
      </c>
      <c r="K2897" s="5">
        <f t="shared" si="258"/>
        <v>44.545010999999874</v>
      </c>
      <c r="L2897" s="10">
        <f t="shared" si="259"/>
        <v>256</v>
      </c>
    </row>
    <row r="2898" spans="1:12" x14ac:dyDescent="0.25">
      <c r="A2898" s="1">
        <v>38196</v>
      </c>
      <c r="B2898" s="3">
        <v>110.099998</v>
      </c>
      <c r="C2898" s="3">
        <v>0</v>
      </c>
      <c r="D2898" s="3">
        <f t="shared" si="254"/>
        <v>112.10779919999999</v>
      </c>
      <c r="E2898" s="3">
        <f t="shared" si="255"/>
        <v>111.07009990000005</v>
      </c>
      <c r="F2898" s="3"/>
      <c r="G2898" t="str">
        <f t="shared" si="256"/>
        <v>HOLD</v>
      </c>
      <c r="H2898" s="5">
        <f t="shared" si="257"/>
        <v>73.226761333015872</v>
      </c>
      <c r="I2898" s="2">
        <f>IF(G2898="SELL",0,IF(G2898="BUY",ROUNDDOWN((H2897-Parameters!$B$3)/B2898,0),IF(I2897=0,0,I2897+ROUNDDOWN((H2897+I2897*C2898)/B2898,0))))</f>
        <v>295</v>
      </c>
      <c r="K2898" s="5">
        <f t="shared" si="258"/>
        <v>44.545010999999874</v>
      </c>
      <c r="L2898" s="10">
        <f t="shared" si="259"/>
        <v>256</v>
      </c>
    </row>
    <row r="2899" spans="1:12" x14ac:dyDescent="0.25">
      <c r="A2899" s="1">
        <v>38197</v>
      </c>
      <c r="B2899" s="3">
        <v>110.57</v>
      </c>
      <c r="C2899" s="3">
        <v>0</v>
      </c>
      <c r="D2899" s="3">
        <f t="shared" si="254"/>
        <v>112.13719923999999</v>
      </c>
      <c r="E2899" s="3">
        <f t="shared" si="255"/>
        <v>111.10009990000002</v>
      </c>
      <c r="F2899" s="3"/>
      <c r="G2899" t="str">
        <f t="shared" si="256"/>
        <v>HOLD</v>
      </c>
      <c r="H2899" s="5">
        <f t="shared" si="257"/>
        <v>73.226761333015872</v>
      </c>
      <c r="I2899" s="2">
        <f>IF(G2899="SELL",0,IF(G2899="BUY",ROUNDDOWN((H2898-Parameters!$B$3)/B2899,0),IF(I2898=0,0,I2898+ROUNDDOWN((H2898+I2898*C2899)/B2899,0))))</f>
        <v>295</v>
      </c>
      <c r="K2899" s="5">
        <f t="shared" si="258"/>
        <v>44.545010999999874</v>
      </c>
      <c r="L2899" s="10">
        <f t="shared" si="259"/>
        <v>256</v>
      </c>
    </row>
    <row r="2900" spans="1:12" x14ac:dyDescent="0.25">
      <c r="A2900" s="1">
        <v>38198</v>
      </c>
      <c r="B2900" s="3">
        <v>110.839996</v>
      </c>
      <c r="C2900" s="3">
        <v>0</v>
      </c>
      <c r="D2900" s="3">
        <f t="shared" si="254"/>
        <v>112.16099911999999</v>
      </c>
      <c r="E2900" s="3">
        <f t="shared" si="255"/>
        <v>111.12979987</v>
      </c>
      <c r="F2900" s="3"/>
      <c r="G2900" t="str">
        <f t="shared" si="256"/>
        <v>HOLD</v>
      </c>
      <c r="H2900" s="5">
        <f t="shared" si="257"/>
        <v>73.226761333015872</v>
      </c>
      <c r="I2900" s="2">
        <f>IF(G2900="SELL",0,IF(G2900="BUY",ROUNDDOWN((H2899-Parameters!$B$3)/B2900,0),IF(I2899=0,0,I2899+ROUNDDOWN((H2899+I2899*C2900)/B2900,0))))</f>
        <v>295</v>
      </c>
      <c r="K2900" s="5">
        <f t="shared" si="258"/>
        <v>44.545010999999874</v>
      </c>
      <c r="L2900" s="10">
        <f t="shared" si="259"/>
        <v>256</v>
      </c>
    </row>
    <row r="2901" spans="1:12" x14ac:dyDescent="0.25">
      <c r="A2901" s="1">
        <v>38201</v>
      </c>
      <c r="B2901" s="3">
        <v>111.07</v>
      </c>
      <c r="C2901" s="3">
        <v>0</v>
      </c>
      <c r="D2901" s="3">
        <f t="shared" si="254"/>
        <v>112.19699917999996</v>
      </c>
      <c r="E2901" s="3">
        <f t="shared" si="255"/>
        <v>111.15879988499999</v>
      </c>
      <c r="F2901" s="3"/>
      <c r="G2901" t="str">
        <f t="shared" si="256"/>
        <v>HOLD</v>
      </c>
      <c r="H2901" s="5">
        <f t="shared" si="257"/>
        <v>73.226761333015872</v>
      </c>
      <c r="I2901" s="2">
        <f>IF(G2901="SELL",0,IF(G2901="BUY",ROUNDDOWN((H2900-Parameters!$B$3)/B2901,0),IF(I2900=0,0,I2900+ROUNDDOWN((H2900+I2900*C2901)/B2901,0))))</f>
        <v>295</v>
      </c>
      <c r="K2901" s="5">
        <f t="shared" si="258"/>
        <v>44.545010999999874</v>
      </c>
      <c r="L2901" s="10">
        <f t="shared" si="259"/>
        <v>256</v>
      </c>
    </row>
    <row r="2902" spans="1:12" x14ac:dyDescent="0.25">
      <c r="A2902" s="1">
        <v>38202</v>
      </c>
      <c r="B2902" s="3">
        <v>110.209999</v>
      </c>
      <c r="C2902" s="3">
        <v>0</v>
      </c>
      <c r="D2902" s="3">
        <f t="shared" si="254"/>
        <v>112.20879909999996</v>
      </c>
      <c r="E2902" s="3">
        <f t="shared" si="255"/>
        <v>111.18489989</v>
      </c>
      <c r="F2902" s="3"/>
      <c r="G2902" t="str">
        <f t="shared" si="256"/>
        <v>HOLD</v>
      </c>
      <c r="H2902" s="5">
        <f t="shared" si="257"/>
        <v>73.226761333015872</v>
      </c>
      <c r="I2902" s="2">
        <f>IF(G2902="SELL",0,IF(G2902="BUY",ROUNDDOWN((H2901-Parameters!$B$3)/B2902,0),IF(I2901=0,0,I2901+ROUNDDOWN((H2901+I2901*C2902)/B2902,0))))</f>
        <v>295</v>
      </c>
      <c r="K2902" s="5">
        <f t="shared" si="258"/>
        <v>44.545010999999874</v>
      </c>
      <c r="L2902" s="10">
        <f t="shared" si="259"/>
        <v>256</v>
      </c>
    </row>
    <row r="2903" spans="1:12" x14ac:dyDescent="0.25">
      <c r="A2903" s="1">
        <v>38203</v>
      </c>
      <c r="B2903" s="3">
        <v>110.199997</v>
      </c>
      <c r="C2903" s="3">
        <v>0</v>
      </c>
      <c r="D2903" s="3">
        <f t="shared" si="254"/>
        <v>112.21659907999994</v>
      </c>
      <c r="E2903" s="3">
        <f t="shared" si="255"/>
        <v>111.20884985500001</v>
      </c>
      <c r="F2903" s="3"/>
      <c r="G2903" t="str">
        <f t="shared" si="256"/>
        <v>HOLD</v>
      </c>
      <c r="H2903" s="5">
        <f t="shared" si="257"/>
        <v>73.226761333015872</v>
      </c>
      <c r="I2903" s="2">
        <f>IF(G2903="SELL",0,IF(G2903="BUY",ROUNDDOWN((H2902-Parameters!$B$3)/B2903,0),IF(I2902=0,0,I2902+ROUNDDOWN((H2902+I2902*C2903)/B2903,0))))</f>
        <v>295</v>
      </c>
      <c r="K2903" s="5">
        <f t="shared" si="258"/>
        <v>44.545010999999874</v>
      </c>
      <c r="L2903" s="10">
        <f t="shared" si="259"/>
        <v>256</v>
      </c>
    </row>
    <row r="2904" spans="1:12" x14ac:dyDescent="0.25">
      <c r="A2904" s="1">
        <v>38204</v>
      </c>
      <c r="B2904" s="3">
        <v>108.400002</v>
      </c>
      <c r="C2904" s="3">
        <v>0</v>
      </c>
      <c r="D2904" s="3">
        <f t="shared" si="254"/>
        <v>112.17919917999996</v>
      </c>
      <c r="E2904" s="3">
        <f t="shared" si="255"/>
        <v>111.22954985499999</v>
      </c>
      <c r="F2904" s="3"/>
      <c r="G2904" t="str">
        <f t="shared" si="256"/>
        <v>HOLD</v>
      </c>
      <c r="H2904" s="5">
        <f t="shared" si="257"/>
        <v>73.226761333015872</v>
      </c>
      <c r="I2904" s="2">
        <f>IF(G2904="SELL",0,IF(G2904="BUY",ROUNDDOWN((H2903-Parameters!$B$3)/B2904,0),IF(I2903=0,0,I2903+ROUNDDOWN((H2903+I2903*C2904)/B2904,0))))</f>
        <v>295</v>
      </c>
      <c r="K2904" s="5">
        <f t="shared" si="258"/>
        <v>44.545010999999874</v>
      </c>
      <c r="L2904" s="10">
        <f t="shared" si="259"/>
        <v>256</v>
      </c>
    </row>
    <row r="2905" spans="1:12" x14ac:dyDescent="0.25">
      <c r="A2905" s="1">
        <v>38205</v>
      </c>
      <c r="B2905" s="3">
        <v>106.849998</v>
      </c>
      <c r="C2905" s="3">
        <v>0</v>
      </c>
      <c r="D2905" s="3">
        <f t="shared" si="254"/>
        <v>112.07919917999996</v>
      </c>
      <c r="E2905" s="3">
        <f t="shared" si="255"/>
        <v>111.23859983999999</v>
      </c>
      <c r="F2905" s="3"/>
      <c r="G2905" t="str">
        <f t="shared" si="256"/>
        <v>HOLD</v>
      </c>
      <c r="H2905" s="5">
        <f t="shared" si="257"/>
        <v>73.226761333015872</v>
      </c>
      <c r="I2905" s="2">
        <f>IF(G2905="SELL",0,IF(G2905="BUY",ROUNDDOWN((H2904-Parameters!$B$3)/B2905,0),IF(I2904=0,0,I2904+ROUNDDOWN((H2904+I2904*C2905)/B2905,0))))</f>
        <v>295</v>
      </c>
      <c r="K2905" s="5">
        <f t="shared" si="258"/>
        <v>44.545010999999874</v>
      </c>
      <c r="L2905" s="10">
        <f t="shared" si="259"/>
        <v>256</v>
      </c>
    </row>
    <row r="2906" spans="1:12" x14ac:dyDescent="0.25">
      <c r="A2906" s="1">
        <v>38208</v>
      </c>
      <c r="B2906" s="3">
        <v>107</v>
      </c>
      <c r="C2906" s="3">
        <v>0</v>
      </c>
      <c r="D2906" s="3">
        <f t="shared" si="254"/>
        <v>111.97439921999995</v>
      </c>
      <c r="E2906" s="3">
        <f t="shared" si="255"/>
        <v>111.249299835</v>
      </c>
      <c r="F2906" s="3"/>
      <c r="G2906" t="str">
        <f t="shared" si="256"/>
        <v>HOLD</v>
      </c>
      <c r="H2906" s="5">
        <f t="shared" si="257"/>
        <v>73.226761333015872</v>
      </c>
      <c r="I2906" s="2">
        <f>IF(G2906="SELL",0,IF(G2906="BUY",ROUNDDOWN((H2905-Parameters!$B$3)/B2906,0),IF(I2905=0,0,I2905+ROUNDDOWN((H2905+I2905*C2906)/B2906,0))))</f>
        <v>295</v>
      </c>
      <c r="K2906" s="5">
        <f t="shared" si="258"/>
        <v>44.545010999999874</v>
      </c>
      <c r="L2906" s="10">
        <f t="shared" si="259"/>
        <v>256</v>
      </c>
    </row>
    <row r="2907" spans="1:12" x14ac:dyDescent="0.25">
      <c r="A2907" s="1">
        <v>38209</v>
      </c>
      <c r="B2907" s="3">
        <v>108.379997</v>
      </c>
      <c r="C2907" s="3">
        <v>0</v>
      </c>
      <c r="D2907" s="3">
        <f t="shared" si="254"/>
        <v>111.88459909999996</v>
      </c>
      <c r="E2907" s="3">
        <f t="shared" si="255"/>
        <v>111.27349981499999</v>
      </c>
      <c r="F2907" s="3"/>
      <c r="G2907" t="str">
        <f t="shared" si="256"/>
        <v>HOLD</v>
      </c>
      <c r="H2907" s="5">
        <f t="shared" si="257"/>
        <v>73.226761333015872</v>
      </c>
      <c r="I2907" s="2">
        <f>IF(G2907="SELL",0,IF(G2907="BUY",ROUNDDOWN((H2906-Parameters!$B$3)/B2907,0),IF(I2906=0,0,I2906+ROUNDDOWN((H2906+I2906*C2907)/B2907,0))))</f>
        <v>295</v>
      </c>
      <c r="K2907" s="5">
        <f t="shared" si="258"/>
        <v>44.545010999999874</v>
      </c>
      <c r="L2907" s="10">
        <f t="shared" si="259"/>
        <v>256</v>
      </c>
    </row>
    <row r="2908" spans="1:12" x14ac:dyDescent="0.25">
      <c r="A2908" s="1">
        <v>38210</v>
      </c>
      <c r="B2908" s="3">
        <v>108.160004</v>
      </c>
      <c r="C2908" s="3">
        <v>0</v>
      </c>
      <c r="D2908" s="3">
        <f t="shared" si="254"/>
        <v>111.79059915999997</v>
      </c>
      <c r="E2908" s="3">
        <f t="shared" si="255"/>
        <v>111.29754984499999</v>
      </c>
      <c r="F2908" s="3"/>
      <c r="G2908" t="str">
        <f t="shared" si="256"/>
        <v>HOLD</v>
      </c>
      <c r="H2908" s="5">
        <f t="shared" si="257"/>
        <v>73.226761333015872</v>
      </c>
      <c r="I2908" s="2">
        <f>IF(G2908="SELL",0,IF(G2908="BUY",ROUNDDOWN((H2907-Parameters!$B$3)/B2908,0),IF(I2907=0,0,I2907+ROUNDDOWN((H2907+I2907*C2908)/B2908,0))))</f>
        <v>295</v>
      </c>
      <c r="K2908" s="5">
        <f t="shared" si="258"/>
        <v>44.545010999999874</v>
      </c>
      <c r="L2908" s="10">
        <f t="shared" si="259"/>
        <v>256</v>
      </c>
    </row>
    <row r="2909" spans="1:12" x14ac:dyDescent="0.25">
      <c r="A2909" s="1">
        <v>38211</v>
      </c>
      <c r="B2909" s="3">
        <v>106.980003</v>
      </c>
      <c r="C2909" s="3">
        <v>0</v>
      </c>
      <c r="D2909" s="3">
        <f t="shared" si="254"/>
        <v>111.67599923999997</v>
      </c>
      <c r="E2909" s="3">
        <f t="shared" si="255"/>
        <v>111.31454984999999</v>
      </c>
      <c r="F2909" s="3"/>
      <c r="G2909" t="str">
        <f t="shared" si="256"/>
        <v>HOLD</v>
      </c>
      <c r="H2909" s="5">
        <f t="shared" si="257"/>
        <v>73.226761333015872</v>
      </c>
      <c r="I2909" s="2">
        <f>IF(G2909="SELL",0,IF(G2909="BUY",ROUNDDOWN((H2908-Parameters!$B$3)/B2909,0),IF(I2908=0,0,I2908+ROUNDDOWN((H2908+I2908*C2909)/B2909,0))))</f>
        <v>295</v>
      </c>
      <c r="K2909" s="5">
        <f t="shared" si="258"/>
        <v>44.545010999999874</v>
      </c>
      <c r="L2909" s="10">
        <f t="shared" si="259"/>
        <v>256</v>
      </c>
    </row>
    <row r="2910" spans="1:12" x14ac:dyDescent="0.25">
      <c r="A2910" s="1">
        <v>38212</v>
      </c>
      <c r="B2910" s="3">
        <v>107.19000200000001</v>
      </c>
      <c r="C2910" s="3">
        <v>0</v>
      </c>
      <c r="D2910" s="3">
        <f t="shared" si="254"/>
        <v>111.55719933999997</v>
      </c>
      <c r="E2910" s="3">
        <f t="shared" si="255"/>
        <v>111.33234987499996</v>
      </c>
      <c r="F2910" s="3"/>
      <c r="G2910" t="str">
        <f t="shared" si="256"/>
        <v>HOLD</v>
      </c>
      <c r="H2910" s="5">
        <f t="shared" si="257"/>
        <v>73.226761333015872</v>
      </c>
      <c r="I2910" s="2">
        <f>IF(G2910="SELL",0,IF(G2910="BUY",ROUNDDOWN((H2909-Parameters!$B$3)/B2910,0),IF(I2909=0,0,I2909+ROUNDDOWN((H2909+I2909*C2910)/B2910,0))))</f>
        <v>295</v>
      </c>
      <c r="K2910" s="5">
        <f t="shared" si="258"/>
        <v>44.545010999999874</v>
      </c>
      <c r="L2910" s="10">
        <f t="shared" si="259"/>
        <v>256</v>
      </c>
    </row>
    <row r="2911" spans="1:12" x14ac:dyDescent="0.25">
      <c r="A2911" s="1">
        <v>38215</v>
      </c>
      <c r="B2911" s="3">
        <v>108.300003</v>
      </c>
      <c r="C2911" s="3">
        <v>0</v>
      </c>
      <c r="D2911" s="3">
        <f t="shared" si="254"/>
        <v>111.48139947999998</v>
      </c>
      <c r="E2911" s="3">
        <f t="shared" si="255"/>
        <v>111.34864988499997</v>
      </c>
      <c r="F2911" s="3"/>
      <c r="G2911" t="str">
        <f t="shared" si="256"/>
        <v>HOLD</v>
      </c>
      <c r="H2911" s="5">
        <f t="shared" si="257"/>
        <v>73.226761333015872</v>
      </c>
      <c r="I2911" s="2">
        <f>IF(G2911="SELL",0,IF(G2911="BUY",ROUNDDOWN((H2910-Parameters!$B$3)/B2911,0),IF(I2910=0,0,I2910+ROUNDDOWN((H2910+I2910*C2911)/B2911,0))))</f>
        <v>295</v>
      </c>
      <c r="K2911" s="5">
        <f t="shared" si="258"/>
        <v>44.545010999999874</v>
      </c>
      <c r="L2911" s="10">
        <f t="shared" si="259"/>
        <v>256</v>
      </c>
    </row>
    <row r="2912" spans="1:12" x14ac:dyDescent="0.25">
      <c r="A2912" s="1">
        <v>38216</v>
      </c>
      <c r="B2912" s="3">
        <v>108.910004</v>
      </c>
      <c r="C2912" s="3">
        <v>0</v>
      </c>
      <c r="D2912" s="3">
        <f t="shared" si="254"/>
        <v>111.39999949999999</v>
      </c>
      <c r="E2912" s="3">
        <f t="shared" si="255"/>
        <v>111.36729990499998</v>
      </c>
      <c r="F2912" s="3"/>
      <c r="G2912" t="str">
        <f t="shared" si="256"/>
        <v>HOLD</v>
      </c>
      <c r="H2912" s="5">
        <f t="shared" si="257"/>
        <v>73.226761333015872</v>
      </c>
      <c r="I2912" s="2">
        <f>IF(G2912="SELL",0,IF(G2912="BUY",ROUNDDOWN((H2911-Parameters!$B$3)/B2912,0),IF(I2911=0,0,I2911+ROUNDDOWN((H2911+I2911*C2912)/B2912,0))))</f>
        <v>295</v>
      </c>
      <c r="K2912" s="5">
        <f t="shared" si="258"/>
        <v>44.545010999999874</v>
      </c>
      <c r="L2912" s="10">
        <f t="shared" si="259"/>
        <v>256</v>
      </c>
    </row>
    <row r="2913" spans="1:12" x14ac:dyDescent="0.25">
      <c r="A2913" s="1">
        <v>38217</v>
      </c>
      <c r="B2913" s="3">
        <v>110.029999</v>
      </c>
      <c r="C2913" s="3">
        <v>0</v>
      </c>
      <c r="D2913" s="3">
        <f t="shared" si="254"/>
        <v>111.30659954000001</v>
      </c>
      <c r="E2913" s="3">
        <f t="shared" si="255"/>
        <v>111.39044988999999</v>
      </c>
      <c r="F2913" s="3"/>
      <c r="G2913" t="str">
        <f t="shared" si="256"/>
        <v>SELL</v>
      </c>
      <c r="H2913" s="5">
        <f t="shared" si="257"/>
        <v>32532.076466333016</v>
      </c>
      <c r="I2913" s="2">
        <f>IF(G2913="SELL",0,IF(G2913="BUY",ROUNDDOWN((H2912-Parameters!$B$3)/B2913,0),IF(I2912=0,0,I2912+ROUNDDOWN((H2912+I2912*C2913)/B2913,0))))</f>
        <v>0</v>
      </c>
      <c r="K2913" s="5">
        <f t="shared" si="258"/>
        <v>44.545010999999874</v>
      </c>
      <c r="L2913" s="10">
        <f t="shared" si="259"/>
        <v>256</v>
      </c>
    </row>
    <row r="2914" spans="1:12" x14ac:dyDescent="0.25">
      <c r="A2914" s="1">
        <v>38218</v>
      </c>
      <c r="B2914" s="3">
        <v>109.709999</v>
      </c>
      <c r="C2914" s="3">
        <v>0</v>
      </c>
      <c r="D2914" s="3">
        <f t="shared" si="254"/>
        <v>111.20359950000002</v>
      </c>
      <c r="E2914" s="3">
        <f t="shared" si="255"/>
        <v>111.41249986999998</v>
      </c>
      <c r="F2914" s="3"/>
      <c r="G2914" t="str">
        <f t="shared" si="256"/>
        <v>HOLD</v>
      </c>
      <c r="H2914" s="5">
        <f t="shared" si="257"/>
        <v>32532.076466333016</v>
      </c>
      <c r="I2914" s="2">
        <f>IF(G2914="SELL",0,IF(G2914="BUY",ROUNDDOWN((H2913-Parameters!$B$3)/B2914,0),IF(I2913=0,0,I2913+ROUNDDOWN((H2913+I2913*C2914)/B2914,0))))</f>
        <v>0</v>
      </c>
      <c r="K2914" s="5">
        <f t="shared" si="258"/>
        <v>44.545010999999874</v>
      </c>
      <c r="L2914" s="10">
        <f t="shared" si="259"/>
        <v>256</v>
      </c>
    </row>
    <row r="2915" spans="1:12" x14ac:dyDescent="0.25">
      <c r="A2915" s="1">
        <v>38219</v>
      </c>
      <c r="B2915" s="3">
        <v>110.480003</v>
      </c>
      <c r="C2915" s="3">
        <v>0</v>
      </c>
      <c r="D2915" s="3">
        <f t="shared" si="254"/>
        <v>111.13739954</v>
      </c>
      <c r="E2915" s="3">
        <f t="shared" si="255"/>
        <v>111.43494989499997</v>
      </c>
      <c r="F2915" s="3"/>
      <c r="G2915" t="str">
        <f t="shared" si="256"/>
        <v>HOLD</v>
      </c>
      <c r="H2915" s="5">
        <f t="shared" si="257"/>
        <v>32532.076466333016</v>
      </c>
      <c r="I2915" s="2">
        <f>IF(G2915="SELL",0,IF(G2915="BUY",ROUNDDOWN((H2914-Parameters!$B$3)/B2915,0),IF(I2914=0,0,I2914+ROUNDDOWN((H2914+I2914*C2915)/B2915,0))))</f>
        <v>0</v>
      </c>
      <c r="K2915" s="5">
        <f t="shared" si="258"/>
        <v>44.545010999999874</v>
      </c>
      <c r="L2915" s="10">
        <f t="shared" si="259"/>
        <v>256</v>
      </c>
    </row>
    <row r="2916" spans="1:12" x14ac:dyDescent="0.25">
      <c r="A2916" s="1">
        <v>38222</v>
      </c>
      <c r="B2916" s="3">
        <v>110.199997</v>
      </c>
      <c r="C2916" s="3">
        <v>0</v>
      </c>
      <c r="D2916" s="3">
        <f t="shared" si="254"/>
        <v>111.05439952000002</v>
      </c>
      <c r="E2916" s="3">
        <f t="shared" si="255"/>
        <v>111.45714986999998</v>
      </c>
      <c r="F2916" s="3"/>
      <c r="G2916" t="str">
        <f t="shared" si="256"/>
        <v>HOLD</v>
      </c>
      <c r="H2916" s="5">
        <f t="shared" si="257"/>
        <v>32532.076466333016</v>
      </c>
      <c r="I2916" s="2">
        <f>IF(G2916="SELL",0,IF(G2916="BUY",ROUNDDOWN((H2915-Parameters!$B$3)/B2916,0),IF(I2915=0,0,I2915+ROUNDDOWN((H2915+I2915*C2916)/B2916,0))))</f>
        <v>0</v>
      </c>
      <c r="K2916" s="5">
        <f t="shared" si="258"/>
        <v>44.545010999999874</v>
      </c>
      <c r="L2916" s="10">
        <f t="shared" si="259"/>
        <v>256</v>
      </c>
    </row>
    <row r="2917" spans="1:12" x14ac:dyDescent="0.25">
      <c r="A2917" s="1">
        <v>38223</v>
      </c>
      <c r="B2917" s="3">
        <v>110.349998</v>
      </c>
      <c r="C2917" s="3">
        <v>0</v>
      </c>
      <c r="D2917" s="3">
        <f t="shared" si="254"/>
        <v>110.99699946000001</v>
      </c>
      <c r="E2917" s="3">
        <f t="shared" si="255"/>
        <v>111.47969987999997</v>
      </c>
      <c r="F2917" s="3"/>
      <c r="G2917" t="str">
        <f t="shared" si="256"/>
        <v>HOLD</v>
      </c>
      <c r="H2917" s="5">
        <f t="shared" si="257"/>
        <v>32532.076466333016</v>
      </c>
      <c r="I2917" s="2">
        <f>IF(G2917="SELL",0,IF(G2917="BUY",ROUNDDOWN((H2916-Parameters!$B$3)/B2917,0),IF(I2916=0,0,I2916+ROUNDDOWN((H2916+I2916*C2917)/B2917,0))))</f>
        <v>0</v>
      </c>
      <c r="K2917" s="5">
        <f t="shared" si="258"/>
        <v>44.545010999999874</v>
      </c>
      <c r="L2917" s="10">
        <f t="shared" si="259"/>
        <v>256</v>
      </c>
    </row>
    <row r="2918" spans="1:12" x14ac:dyDescent="0.25">
      <c r="A2918" s="1">
        <v>38224</v>
      </c>
      <c r="B2918" s="3">
        <v>111.099998</v>
      </c>
      <c r="C2918" s="3">
        <v>0</v>
      </c>
      <c r="D2918" s="3">
        <f t="shared" si="254"/>
        <v>110.93859948000001</v>
      </c>
      <c r="E2918" s="3">
        <f t="shared" si="255"/>
        <v>111.50319985999997</v>
      </c>
      <c r="F2918" s="3"/>
      <c r="G2918" t="str">
        <f t="shared" si="256"/>
        <v>HOLD</v>
      </c>
      <c r="H2918" s="5">
        <f t="shared" si="257"/>
        <v>32532.076466333016</v>
      </c>
      <c r="I2918" s="2">
        <f>IF(G2918="SELL",0,IF(G2918="BUY",ROUNDDOWN((H2917-Parameters!$B$3)/B2918,0),IF(I2917=0,0,I2917+ROUNDDOWN((H2917+I2917*C2918)/B2918,0))))</f>
        <v>0</v>
      </c>
      <c r="K2918" s="5">
        <f t="shared" si="258"/>
        <v>44.545010999999874</v>
      </c>
      <c r="L2918" s="10">
        <f t="shared" si="259"/>
        <v>256</v>
      </c>
    </row>
    <row r="2919" spans="1:12" x14ac:dyDescent="0.25">
      <c r="A2919" s="1">
        <v>38225</v>
      </c>
      <c r="B2919" s="3">
        <v>111.099998</v>
      </c>
      <c r="C2919" s="3">
        <v>0</v>
      </c>
      <c r="D2919" s="3">
        <f t="shared" si="254"/>
        <v>110.88059944000001</v>
      </c>
      <c r="E2919" s="3">
        <f t="shared" si="255"/>
        <v>111.53064984499997</v>
      </c>
      <c r="F2919" s="3"/>
      <c r="G2919" t="str">
        <f t="shared" si="256"/>
        <v>HOLD</v>
      </c>
      <c r="H2919" s="5">
        <f t="shared" si="257"/>
        <v>32532.076466333016</v>
      </c>
      <c r="I2919" s="2">
        <f>IF(G2919="SELL",0,IF(G2919="BUY",ROUNDDOWN((H2918-Parameters!$B$3)/B2919,0),IF(I2918=0,0,I2918+ROUNDDOWN((H2918+I2918*C2919)/B2919,0))))</f>
        <v>0</v>
      </c>
      <c r="K2919" s="5">
        <f t="shared" si="258"/>
        <v>44.545010999999874</v>
      </c>
      <c r="L2919" s="10">
        <f t="shared" si="259"/>
        <v>256</v>
      </c>
    </row>
    <row r="2920" spans="1:12" x14ac:dyDescent="0.25">
      <c r="A2920" s="1">
        <v>38226</v>
      </c>
      <c r="B2920" s="3">
        <v>111.449997</v>
      </c>
      <c r="C2920" s="3">
        <v>0</v>
      </c>
      <c r="D2920" s="3">
        <f t="shared" si="254"/>
        <v>110.83299934</v>
      </c>
      <c r="E2920" s="3">
        <f t="shared" si="255"/>
        <v>111.56199982999995</v>
      </c>
      <c r="F2920" s="3"/>
      <c r="G2920" t="str">
        <f t="shared" si="256"/>
        <v>HOLD</v>
      </c>
      <c r="H2920" s="5">
        <f t="shared" si="257"/>
        <v>32532.076466333016</v>
      </c>
      <c r="I2920" s="2">
        <f>IF(G2920="SELL",0,IF(G2920="BUY",ROUNDDOWN((H2919-Parameters!$B$3)/B2920,0),IF(I2919=0,0,I2919+ROUNDDOWN((H2919+I2919*C2920)/B2920,0))))</f>
        <v>0</v>
      </c>
      <c r="K2920" s="5">
        <f t="shared" si="258"/>
        <v>44.545010999999874</v>
      </c>
      <c r="L2920" s="10">
        <f t="shared" si="259"/>
        <v>256</v>
      </c>
    </row>
    <row r="2921" spans="1:12" x14ac:dyDescent="0.25">
      <c r="A2921" s="1">
        <v>38229</v>
      </c>
      <c r="B2921" s="3">
        <v>110.529999</v>
      </c>
      <c r="C2921" s="3">
        <v>0</v>
      </c>
      <c r="D2921" s="3">
        <f t="shared" si="254"/>
        <v>110.77099938000001</v>
      </c>
      <c r="E2921" s="3">
        <f t="shared" si="255"/>
        <v>111.58889981499995</v>
      </c>
      <c r="F2921" s="3"/>
      <c r="G2921" t="str">
        <f t="shared" si="256"/>
        <v>HOLD</v>
      </c>
      <c r="H2921" s="5">
        <f t="shared" si="257"/>
        <v>32532.076466333016</v>
      </c>
      <c r="I2921" s="2">
        <f>IF(G2921="SELL",0,IF(G2921="BUY",ROUNDDOWN((H2920-Parameters!$B$3)/B2921,0),IF(I2920=0,0,I2920+ROUNDDOWN((H2920+I2920*C2921)/B2921,0))))</f>
        <v>0</v>
      </c>
      <c r="K2921" s="5">
        <f t="shared" si="258"/>
        <v>44.545010999999874</v>
      </c>
      <c r="L2921" s="10">
        <f t="shared" si="259"/>
        <v>256</v>
      </c>
    </row>
    <row r="2922" spans="1:12" x14ac:dyDescent="0.25">
      <c r="A2922" s="1">
        <v>38230</v>
      </c>
      <c r="B2922" s="3">
        <v>111.110001</v>
      </c>
      <c r="C2922" s="3">
        <v>0</v>
      </c>
      <c r="D2922" s="3">
        <f t="shared" si="254"/>
        <v>110.72919946</v>
      </c>
      <c r="E2922" s="3">
        <f t="shared" si="255"/>
        <v>111.61279980999996</v>
      </c>
      <c r="F2922" s="3"/>
      <c r="G2922" t="str">
        <f t="shared" si="256"/>
        <v>HOLD</v>
      </c>
      <c r="H2922" s="5">
        <f t="shared" si="257"/>
        <v>32532.076466333016</v>
      </c>
      <c r="I2922" s="2">
        <f>IF(G2922="SELL",0,IF(G2922="BUY",ROUNDDOWN((H2921-Parameters!$B$3)/B2922,0),IF(I2921=0,0,I2921+ROUNDDOWN((H2921+I2921*C2922)/B2922,0))))</f>
        <v>0</v>
      </c>
      <c r="K2922" s="5">
        <f t="shared" si="258"/>
        <v>44.545010999999874</v>
      </c>
      <c r="L2922" s="10">
        <f t="shared" si="259"/>
        <v>256</v>
      </c>
    </row>
    <row r="2923" spans="1:12" x14ac:dyDescent="0.25">
      <c r="A2923" s="1">
        <v>38231</v>
      </c>
      <c r="B2923" s="3">
        <v>111.32</v>
      </c>
      <c r="C2923" s="3">
        <v>0</v>
      </c>
      <c r="D2923" s="3">
        <f t="shared" si="254"/>
        <v>110.68019952</v>
      </c>
      <c r="E2923" s="3">
        <f t="shared" si="255"/>
        <v>111.63759980499995</v>
      </c>
      <c r="F2923" s="3"/>
      <c r="G2923" t="str">
        <f t="shared" si="256"/>
        <v>HOLD</v>
      </c>
      <c r="H2923" s="5">
        <f t="shared" si="257"/>
        <v>32532.076466333016</v>
      </c>
      <c r="I2923" s="2">
        <f>IF(G2923="SELL",0,IF(G2923="BUY",ROUNDDOWN((H2922-Parameters!$B$3)/B2923,0),IF(I2922=0,0,I2922+ROUNDDOWN((H2922+I2922*C2923)/B2923,0))))</f>
        <v>0</v>
      </c>
      <c r="K2923" s="5">
        <f t="shared" si="258"/>
        <v>44.545010999999874</v>
      </c>
      <c r="L2923" s="10">
        <f t="shared" si="259"/>
        <v>256</v>
      </c>
    </row>
    <row r="2924" spans="1:12" x14ac:dyDescent="0.25">
      <c r="A2924" s="1">
        <v>38232</v>
      </c>
      <c r="B2924" s="3">
        <v>112.58000199999999</v>
      </c>
      <c r="C2924" s="3">
        <v>0</v>
      </c>
      <c r="D2924" s="3">
        <f t="shared" si="254"/>
        <v>110.63679955999999</v>
      </c>
      <c r="E2924" s="3">
        <f t="shared" si="255"/>
        <v>111.67319981999995</v>
      </c>
      <c r="F2924" s="3"/>
      <c r="G2924" t="str">
        <f t="shared" si="256"/>
        <v>HOLD</v>
      </c>
      <c r="H2924" s="5">
        <f t="shared" si="257"/>
        <v>32532.076466333016</v>
      </c>
      <c r="I2924" s="2">
        <f>IF(G2924="SELL",0,IF(G2924="BUY",ROUNDDOWN((H2923-Parameters!$B$3)/B2924,0),IF(I2923=0,0,I2923+ROUNDDOWN((H2923+I2923*C2924)/B2924,0))))</f>
        <v>0</v>
      </c>
      <c r="K2924" s="5">
        <f t="shared" si="258"/>
        <v>44.545010999999874</v>
      </c>
      <c r="L2924" s="10">
        <f t="shared" si="259"/>
        <v>256</v>
      </c>
    </row>
    <row r="2925" spans="1:12" x14ac:dyDescent="0.25">
      <c r="A2925" s="1">
        <v>38233</v>
      </c>
      <c r="B2925" s="3">
        <v>112.120003</v>
      </c>
      <c r="C2925" s="3">
        <v>0</v>
      </c>
      <c r="D2925" s="3">
        <f t="shared" si="254"/>
        <v>110.59139963999996</v>
      </c>
      <c r="E2925" s="3">
        <f t="shared" si="255"/>
        <v>111.70914983499998</v>
      </c>
      <c r="F2925" s="3"/>
      <c r="G2925" t="str">
        <f t="shared" si="256"/>
        <v>HOLD</v>
      </c>
      <c r="H2925" s="5">
        <f t="shared" si="257"/>
        <v>32532.076466333016</v>
      </c>
      <c r="I2925" s="2">
        <f>IF(G2925="SELL",0,IF(G2925="BUY",ROUNDDOWN((H2924-Parameters!$B$3)/B2925,0),IF(I2924=0,0,I2924+ROUNDDOWN((H2924+I2924*C2925)/B2925,0))))</f>
        <v>0</v>
      </c>
      <c r="K2925" s="5">
        <f t="shared" si="258"/>
        <v>44.545010999999874</v>
      </c>
      <c r="L2925" s="10">
        <f t="shared" si="259"/>
        <v>256</v>
      </c>
    </row>
    <row r="2926" spans="1:12" x14ac:dyDescent="0.25">
      <c r="A2926" s="1">
        <v>38237</v>
      </c>
      <c r="B2926" s="3">
        <v>112.860001</v>
      </c>
      <c r="C2926" s="3">
        <v>0</v>
      </c>
      <c r="D2926" s="3">
        <f t="shared" si="254"/>
        <v>110.57179973999997</v>
      </c>
      <c r="E2926" s="3">
        <f t="shared" si="255"/>
        <v>111.75424985999999</v>
      </c>
      <c r="F2926" s="3"/>
      <c r="G2926" t="str">
        <f t="shared" si="256"/>
        <v>HOLD</v>
      </c>
      <c r="H2926" s="5">
        <f t="shared" si="257"/>
        <v>32532.076466333016</v>
      </c>
      <c r="I2926" s="2">
        <f>IF(G2926="SELL",0,IF(G2926="BUY",ROUNDDOWN((H2925-Parameters!$B$3)/B2926,0),IF(I2925=0,0,I2925+ROUNDDOWN((H2925+I2925*C2926)/B2926,0))))</f>
        <v>0</v>
      </c>
      <c r="K2926" s="5">
        <f t="shared" si="258"/>
        <v>44.545010999999874</v>
      </c>
      <c r="L2926" s="10">
        <f t="shared" si="259"/>
        <v>256</v>
      </c>
    </row>
    <row r="2927" spans="1:12" x14ac:dyDescent="0.25">
      <c r="A2927" s="1">
        <v>38238</v>
      </c>
      <c r="B2927" s="3">
        <v>112.58000199999999</v>
      </c>
      <c r="C2927" s="3">
        <v>0</v>
      </c>
      <c r="D2927" s="3">
        <f t="shared" si="254"/>
        <v>110.55439983999995</v>
      </c>
      <c r="E2927" s="3">
        <f t="shared" si="255"/>
        <v>111.79354986499997</v>
      </c>
      <c r="F2927" s="3"/>
      <c r="G2927" t="str">
        <f t="shared" si="256"/>
        <v>HOLD</v>
      </c>
      <c r="H2927" s="5">
        <f t="shared" si="257"/>
        <v>32532.076466333016</v>
      </c>
      <c r="I2927" s="2">
        <f>IF(G2927="SELL",0,IF(G2927="BUY",ROUNDDOWN((H2926-Parameters!$B$3)/B2927,0),IF(I2926=0,0,I2926+ROUNDDOWN((H2926+I2926*C2927)/B2927,0))))</f>
        <v>0</v>
      </c>
      <c r="K2927" s="5">
        <f t="shared" si="258"/>
        <v>44.545010999999874</v>
      </c>
      <c r="L2927" s="10">
        <f t="shared" si="259"/>
        <v>256</v>
      </c>
    </row>
    <row r="2928" spans="1:12" x14ac:dyDescent="0.25">
      <c r="A2928" s="1">
        <v>38239</v>
      </c>
      <c r="B2928" s="3">
        <v>112.480003</v>
      </c>
      <c r="C2928" s="3">
        <v>0</v>
      </c>
      <c r="D2928" s="3">
        <f t="shared" si="254"/>
        <v>110.52559993999998</v>
      </c>
      <c r="E2928" s="3">
        <f t="shared" si="255"/>
        <v>111.83704988499996</v>
      </c>
      <c r="F2928" s="3"/>
      <c r="G2928" t="str">
        <f t="shared" si="256"/>
        <v>HOLD</v>
      </c>
      <c r="H2928" s="5">
        <f t="shared" si="257"/>
        <v>32532.076466333016</v>
      </c>
      <c r="I2928" s="2">
        <f>IF(G2928="SELL",0,IF(G2928="BUY",ROUNDDOWN((H2927-Parameters!$B$3)/B2928,0),IF(I2927=0,0,I2927+ROUNDDOWN((H2927+I2927*C2928)/B2928,0))))</f>
        <v>0</v>
      </c>
      <c r="K2928" s="5">
        <f t="shared" si="258"/>
        <v>44.545010999999874</v>
      </c>
      <c r="L2928" s="10">
        <f t="shared" si="259"/>
        <v>256</v>
      </c>
    </row>
    <row r="2929" spans="1:12" x14ac:dyDescent="0.25">
      <c r="A2929" s="1">
        <v>38240</v>
      </c>
      <c r="B2929" s="3">
        <v>113.05999799999999</v>
      </c>
      <c r="C2929" s="3">
        <v>0</v>
      </c>
      <c r="D2929" s="3">
        <f t="shared" si="254"/>
        <v>110.49619991999997</v>
      </c>
      <c r="E2929" s="3">
        <f t="shared" si="255"/>
        <v>111.88129987999997</v>
      </c>
      <c r="F2929" s="3"/>
      <c r="G2929" t="str">
        <f t="shared" si="256"/>
        <v>HOLD</v>
      </c>
      <c r="H2929" s="5">
        <f t="shared" si="257"/>
        <v>32532.076466333016</v>
      </c>
      <c r="I2929" s="2">
        <f>IF(G2929="SELL",0,IF(G2929="BUY",ROUNDDOWN((H2928-Parameters!$B$3)/B2929,0),IF(I2928=0,0,I2928+ROUNDDOWN((H2928+I2928*C2929)/B2929,0))))</f>
        <v>0</v>
      </c>
      <c r="K2929" s="5">
        <f t="shared" si="258"/>
        <v>44.545010999999874</v>
      </c>
      <c r="L2929" s="10">
        <f t="shared" si="259"/>
        <v>256</v>
      </c>
    </row>
    <row r="2930" spans="1:12" x14ac:dyDescent="0.25">
      <c r="A2930" s="1">
        <v>38243</v>
      </c>
      <c r="B2930" s="3">
        <v>113.43</v>
      </c>
      <c r="C2930" s="3">
        <v>0</v>
      </c>
      <c r="D2930" s="3">
        <f t="shared" si="254"/>
        <v>110.50599987999998</v>
      </c>
      <c r="E2930" s="3">
        <f t="shared" si="255"/>
        <v>111.9204999</v>
      </c>
      <c r="F2930" s="3"/>
      <c r="G2930" t="str">
        <f t="shared" si="256"/>
        <v>HOLD</v>
      </c>
      <c r="H2930" s="5">
        <f t="shared" si="257"/>
        <v>32532.076466333016</v>
      </c>
      <c r="I2930" s="2">
        <f>IF(G2930="SELL",0,IF(G2930="BUY",ROUNDDOWN((H2929-Parameters!$B$3)/B2930,0),IF(I2929=0,0,I2929+ROUNDDOWN((H2929+I2929*C2930)/B2930,0))))</f>
        <v>0</v>
      </c>
      <c r="K2930" s="5">
        <f t="shared" si="258"/>
        <v>44.545010999999874</v>
      </c>
      <c r="L2930" s="10">
        <f t="shared" si="259"/>
        <v>256</v>
      </c>
    </row>
    <row r="2931" spans="1:12" x14ac:dyDescent="0.25">
      <c r="A2931" s="1">
        <v>38244</v>
      </c>
      <c r="B2931" s="3">
        <v>113.660004</v>
      </c>
      <c r="C2931" s="3">
        <v>0</v>
      </c>
      <c r="D2931" s="3">
        <f t="shared" si="254"/>
        <v>110.52160001999999</v>
      </c>
      <c r="E2931" s="3">
        <f t="shared" si="255"/>
        <v>111.95884993</v>
      </c>
      <c r="F2931" s="3"/>
      <c r="G2931" t="str">
        <f t="shared" si="256"/>
        <v>HOLD</v>
      </c>
      <c r="H2931" s="5">
        <f t="shared" si="257"/>
        <v>32532.076466333016</v>
      </c>
      <c r="I2931" s="2">
        <f>IF(G2931="SELL",0,IF(G2931="BUY",ROUNDDOWN((H2930-Parameters!$B$3)/B2931,0),IF(I2930=0,0,I2930+ROUNDDOWN((H2930+I2930*C2931)/B2931,0))))</f>
        <v>0</v>
      </c>
      <c r="K2931" s="5">
        <f t="shared" si="258"/>
        <v>44.545010999999874</v>
      </c>
      <c r="L2931" s="10">
        <f t="shared" si="259"/>
        <v>256</v>
      </c>
    </row>
    <row r="2932" spans="1:12" x14ac:dyDescent="0.25">
      <c r="A2932" s="1">
        <v>38245</v>
      </c>
      <c r="B2932" s="3">
        <v>112.800003</v>
      </c>
      <c r="C2932" s="3">
        <v>0</v>
      </c>
      <c r="D2932" s="3">
        <f t="shared" si="254"/>
        <v>110.53980010000001</v>
      </c>
      <c r="E2932" s="3">
        <f t="shared" si="255"/>
        <v>111.99099992999999</v>
      </c>
      <c r="F2932" s="3"/>
      <c r="G2932" t="str">
        <f t="shared" si="256"/>
        <v>HOLD</v>
      </c>
      <c r="H2932" s="5">
        <f t="shared" si="257"/>
        <v>32532.076466333016</v>
      </c>
      <c r="I2932" s="2">
        <f>IF(G2932="SELL",0,IF(G2932="BUY",ROUNDDOWN((H2931-Parameters!$B$3)/B2932,0),IF(I2931=0,0,I2931+ROUNDDOWN((H2931+I2931*C2932)/B2932,0))))</f>
        <v>0</v>
      </c>
      <c r="K2932" s="5">
        <f t="shared" si="258"/>
        <v>44.545010999999874</v>
      </c>
      <c r="L2932" s="10">
        <f t="shared" si="259"/>
        <v>256</v>
      </c>
    </row>
    <row r="2933" spans="1:12" x14ac:dyDescent="0.25">
      <c r="A2933" s="1">
        <v>38246</v>
      </c>
      <c r="B2933" s="3">
        <v>113.139999</v>
      </c>
      <c r="C2933" s="3">
        <v>0</v>
      </c>
      <c r="D2933" s="3">
        <f t="shared" ref="D2933:D2996" si="260">AVERAGE(B2884:B2933)</f>
        <v>110.55820006</v>
      </c>
      <c r="E2933" s="3">
        <f t="shared" si="255"/>
        <v>112.02444993999998</v>
      </c>
      <c r="F2933" s="3"/>
      <c r="G2933" t="str">
        <f t="shared" si="256"/>
        <v>HOLD</v>
      </c>
      <c r="H2933" s="5">
        <f t="shared" si="257"/>
        <v>32532.076466333016</v>
      </c>
      <c r="I2933" s="2">
        <f>IF(G2933="SELL",0,IF(G2933="BUY",ROUNDDOWN((H2932-Parameters!$B$3)/B2933,0),IF(I2932=0,0,I2932+ROUNDDOWN((H2932+I2932*C2933)/B2933,0))))</f>
        <v>0</v>
      </c>
      <c r="K2933" s="5">
        <f t="shared" si="258"/>
        <v>44.545010999999874</v>
      </c>
      <c r="L2933" s="10">
        <f t="shared" si="259"/>
        <v>256</v>
      </c>
    </row>
    <row r="2934" spans="1:12" x14ac:dyDescent="0.25">
      <c r="A2934" s="1">
        <v>38247</v>
      </c>
      <c r="B2934" s="3">
        <v>113.150002</v>
      </c>
      <c r="C2934" s="3">
        <v>0.46899999999999997</v>
      </c>
      <c r="D2934" s="3">
        <f t="shared" si="260"/>
        <v>110.59240005999999</v>
      </c>
      <c r="E2934" s="3">
        <f t="shared" si="255"/>
        <v>112.05219995999998</v>
      </c>
      <c r="F2934" s="3"/>
      <c r="G2934" t="str">
        <f t="shared" si="256"/>
        <v>HOLD</v>
      </c>
      <c r="H2934" s="5">
        <f t="shared" si="257"/>
        <v>32532.076466333016</v>
      </c>
      <c r="I2934" s="2">
        <f>IF(G2934="SELL",0,IF(G2934="BUY",ROUNDDOWN((H2933-Parameters!$B$3)/B2934,0),IF(I2933=0,0,I2933+ROUNDDOWN((H2933+I2933*C2934)/B2934,0))))</f>
        <v>0</v>
      </c>
      <c r="K2934" s="5">
        <f t="shared" si="258"/>
        <v>51.459008999999867</v>
      </c>
      <c r="L2934" s="10">
        <f t="shared" si="259"/>
        <v>257</v>
      </c>
    </row>
    <row r="2935" spans="1:12" x14ac:dyDescent="0.25">
      <c r="A2935" s="1">
        <v>38250</v>
      </c>
      <c r="B2935" s="3">
        <v>112.470001</v>
      </c>
      <c r="C2935" s="3">
        <v>0</v>
      </c>
      <c r="D2935" s="3">
        <f t="shared" si="260"/>
        <v>110.60720001999999</v>
      </c>
      <c r="E2935" s="3">
        <f t="shared" si="255"/>
        <v>112.07789995499999</v>
      </c>
      <c r="F2935" s="3"/>
      <c r="G2935" t="str">
        <f t="shared" si="256"/>
        <v>HOLD</v>
      </c>
      <c r="H2935" s="5">
        <f t="shared" si="257"/>
        <v>32532.076466333016</v>
      </c>
      <c r="I2935" s="2">
        <f>IF(G2935="SELL",0,IF(G2935="BUY",ROUNDDOWN((H2934-Parameters!$B$3)/B2935,0),IF(I2934=0,0,I2934+ROUNDDOWN((H2934+I2934*C2935)/B2935,0))))</f>
        <v>0</v>
      </c>
      <c r="K2935" s="5">
        <f t="shared" si="258"/>
        <v>51.459008999999867</v>
      </c>
      <c r="L2935" s="10">
        <f t="shared" si="259"/>
        <v>257</v>
      </c>
    </row>
    <row r="2936" spans="1:12" x14ac:dyDescent="0.25">
      <c r="A2936" s="1">
        <v>38251</v>
      </c>
      <c r="B2936" s="3">
        <v>112.959999</v>
      </c>
      <c r="C2936" s="3">
        <v>0</v>
      </c>
      <c r="D2936" s="3">
        <f t="shared" si="260"/>
        <v>110.63080002000001</v>
      </c>
      <c r="E2936" s="3">
        <f t="shared" si="255"/>
        <v>112.10689992999998</v>
      </c>
      <c r="F2936" s="3"/>
      <c r="G2936" t="str">
        <f t="shared" si="256"/>
        <v>HOLD</v>
      </c>
      <c r="H2936" s="5">
        <f t="shared" si="257"/>
        <v>32532.076466333016</v>
      </c>
      <c r="I2936" s="2">
        <f>IF(G2936="SELL",0,IF(G2936="BUY",ROUNDDOWN((H2935-Parameters!$B$3)/B2936,0),IF(I2935=0,0,I2935+ROUNDDOWN((H2935+I2935*C2936)/B2936,0))))</f>
        <v>0</v>
      </c>
      <c r="K2936" s="5">
        <f t="shared" si="258"/>
        <v>51.459008999999867</v>
      </c>
      <c r="L2936" s="10">
        <f t="shared" si="259"/>
        <v>257</v>
      </c>
    </row>
    <row r="2937" spans="1:12" x14ac:dyDescent="0.25">
      <c r="A2937" s="1">
        <v>38252</v>
      </c>
      <c r="B2937" s="3">
        <v>111.550003</v>
      </c>
      <c r="C2937" s="3">
        <v>0</v>
      </c>
      <c r="D2937" s="3">
        <f t="shared" si="260"/>
        <v>110.62460005999999</v>
      </c>
      <c r="E2937" s="3">
        <f t="shared" si="255"/>
        <v>112.12664995499999</v>
      </c>
      <c r="F2937" s="3"/>
      <c r="G2937" t="str">
        <f t="shared" si="256"/>
        <v>HOLD</v>
      </c>
      <c r="H2937" s="5">
        <f t="shared" si="257"/>
        <v>32532.076466333016</v>
      </c>
      <c r="I2937" s="2">
        <f>IF(G2937="SELL",0,IF(G2937="BUY",ROUNDDOWN((H2936-Parameters!$B$3)/B2937,0),IF(I2936=0,0,I2936+ROUNDDOWN((H2936+I2936*C2937)/B2937,0))))</f>
        <v>0</v>
      </c>
      <c r="K2937" s="5">
        <f t="shared" si="258"/>
        <v>51.459008999999867</v>
      </c>
      <c r="L2937" s="10">
        <f t="shared" si="259"/>
        <v>257</v>
      </c>
    </row>
    <row r="2938" spans="1:12" x14ac:dyDescent="0.25">
      <c r="A2938" s="1">
        <v>38253</v>
      </c>
      <c r="B2938" s="3">
        <v>110.949997</v>
      </c>
      <c r="C2938" s="3">
        <v>0</v>
      </c>
      <c r="D2938" s="3">
        <f t="shared" si="260"/>
        <v>110.61320006</v>
      </c>
      <c r="E2938" s="3">
        <f t="shared" si="255"/>
        <v>112.14714994999999</v>
      </c>
      <c r="F2938" s="3"/>
      <c r="G2938" t="str">
        <f t="shared" si="256"/>
        <v>HOLD</v>
      </c>
      <c r="H2938" s="5">
        <f t="shared" si="257"/>
        <v>32532.076466333016</v>
      </c>
      <c r="I2938" s="2">
        <f>IF(G2938="SELL",0,IF(G2938="BUY",ROUNDDOWN((H2937-Parameters!$B$3)/B2938,0),IF(I2937=0,0,I2937+ROUNDDOWN((H2937+I2937*C2938)/B2938,0))))</f>
        <v>0</v>
      </c>
      <c r="K2938" s="5">
        <f t="shared" si="258"/>
        <v>51.459008999999867</v>
      </c>
      <c r="L2938" s="10">
        <f t="shared" si="259"/>
        <v>257</v>
      </c>
    </row>
    <row r="2939" spans="1:12" x14ac:dyDescent="0.25">
      <c r="A2939" s="1">
        <v>38254</v>
      </c>
      <c r="B2939" s="3">
        <v>111.459999</v>
      </c>
      <c r="C2939" s="3">
        <v>0</v>
      </c>
      <c r="D2939" s="3">
        <f t="shared" si="260"/>
        <v>110.62639998</v>
      </c>
      <c r="E2939" s="3">
        <f t="shared" si="255"/>
        <v>112.16659994499996</v>
      </c>
      <c r="F2939" s="3"/>
      <c r="G2939" t="str">
        <f t="shared" si="256"/>
        <v>HOLD</v>
      </c>
      <c r="H2939" s="5">
        <f t="shared" si="257"/>
        <v>32532.076466333016</v>
      </c>
      <c r="I2939" s="2">
        <f>IF(G2939="SELL",0,IF(G2939="BUY",ROUNDDOWN((H2938-Parameters!$B$3)/B2939,0),IF(I2938=0,0,I2938+ROUNDDOWN((H2938+I2938*C2939)/B2939,0))))</f>
        <v>0</v>
      </c>
      <c r="K2939" s="5">
        <f t="shared" si="258"/>
        <v>51.459008999999867</v>
      </c>
      <c r="L2939" s="10">
        <f t="shared" si="259"/>
        <v>257</v>
      </c>
    </row>
    <row r="2940" spans="1:12" x14ac:dyDescent="0.25">
      <c r="A2940" s="1">
        <v>38257</v>
      </c>
      <c r="B2940" s="3">
        <v>110.75</v>
      </c>
      <c r="C2940" s="3">
        <v>0</v>
      </c>
      <c r="D2940" s="3">
        <f t="shared" si="260"/>
        <v>110.62720000000002</v>
      </c>
      <c r="E2940" s="3">
        <f t="shared" si="255"/>
        <v>112.18664995499999</v>
      </c>
      <c r="F2940" s="3"/>
      <c r="G2940" t="str">
        <f t="shared" si="256"/>
        <v>HOLD</v>
      </c>
      <c r="H2940" s="5">
        <f t="shared" si="257"/>
        <v>32532.076466333016</v>
      </c>
      <c r="I2940" s="2">
        <f>IF(G2940="SELL",0,IF(G2940="BUY",ROUNDDOWN((H2939-Parameters!$B$3)/B2940,0),IF(I2939=0,0,I2939+ROUNDDOWN((H2939+I2939*C2940)/B2940,0))))</f>
        <v>0</v>
      </c>
      <c r="K2940" s="5">
        <f t="shared" si="258"/>
        <v>51.459008999999867</v>
      </c>
      <c r="L2940" s="10">
        <f t="shared" si="259"/>
        <v>257</v>
      </c>
    </row>
    <row r="2941" spans="1:12" x14ac:dyDescent="0.25">
      <c r="A2941" s="1">
        <v>38258</v>
      </c>
      <c r="B2941" s="3">
        <v>111.279999</v>
      </c>
      <c r="C2941" s="3">
        <v>0</v>
      </c>
      <c r="D2941" s="3">
        <f t="shared" si="260"/>
        <v>110.64800002000004</v>
      </c>
      <c r="E2941" s="3">
        <f t="shared" si="255"/>
        <v>112.20939993499998</v>
      </c>
      <c r="F2941" s="3"/>
      <c r="G2941" t="str">
        <f t="shared" si="256"/>
        <v>HOLD</v>
      </c>
      <c r="H2941" s="5">
        <f t="shared" si="257"/>
        <v>32532.076466333016</v>
      </c>
      <c r="I2941" s="2">
        <f>IF(G2941="SELL",0,IF(G2941="BUY",ROUNDDOWN((H2940-Parameters!$B$3)/B2941,0),IF(I2940=0,0,I2940+ROUNDDOWN((H2940+I2940*C2941)/B2941,0))))</f>
        <v>0</v>
      </c>
      <c r="K2941" s="5">
        <f t="shared" si="258"/>
        <v>51.459008999999867</v>
      </c>
      <c r="L2941" s="10">
        <f t="shared" si="259"/>
        <v>257</v>
      </c>
    </row>
    <row r="2942" spans="1:12" x14ac:dyDescent="0.25">
      <c r="A2942" s="1">
        <v>38259</v>
      </c>
      <c r="B2942" s="3">
        <v>111.839996</v>
      </c>
      <c r="C2942" s="3">
        <v>0</v>
      </c>
      <c r="D2942" s="3">
        <f t="shared" si="260"/>
        <v>110.65199996000003</v>
      </c>
      <c r="E2942" s="3">
        <f t="shared" si="255"/>
        <v>112.22894991499997</v>
      </c>
      <c r="F2942" s="3"/>
      <c r="G2942" t="str">
        <f t="shared" si="256"/>
        <v>HOLD</v>
      </c>
      <c r="H2942" s="5">
        <f t="shared" si="257"/>
        <v>32532.076466333016</v>
      </c>
      <c r="I2942" s="2">
        <f>IF(G2942="SELL",0,IF(G2942="BUY",ROUNDDOWN((H2941-Parameters!$B$3)/B2942,0),IF(I2941=0,0,I2941+ROUNDDOWN((H2941+I2941*C2942)/B2942,0))))</f>
        <v>0</v>
      </c>
      <c r="K2942" s="5">
        <f t="shared" si="258"/>
        <v>51.459008999999867</v>
      </c>
      <c r="L2942" s="10">
        <f t="shared" si="259"/>
        <v>257</v>
      </c>
    </row>
    <row r="2943" spans="1:12" x14ac:dyDescent="0.25">
      <c r="A2943" s="1">
        <v>38260</v>
      </c>
      <c r="B2943" s="3">
        <v>111.760002</v>
      </c>
      <c r="C2943" s="3">
        <v>0</v>
      </c>
      <c r="D2943" s="3">
        <f t="shared" si="260"/>
        <v>110.69559996000002</v>
      </c>
      <c r="E2943" s="3">
        <f t="shared" si="255"/>
        <v>112.24704992999996</v>
      </c>
      <c r="F2943" s="3"/>
      <c r="G2943" t="str">
        <f t="shared" si="256"/>
        <v>HOLD</v>
      </c>
      <c r="H2943" s="5">
        <f t="shared" si="257"/>
        <v>32532.076466333016</v>
      </c>
      <c r="I2943" s="2">
        <f>IF(G2943="SELL",0,IF(G2943="BUY",ROUNDDOWN((H2942-Parameters!$B$3)/B2943,0),IF(I2942=0,0,I2942+ROUNDDOWN((H2942+I2942*C2943)/B2943,0))))</f>
        <v>0</v>
      </c>
      <c r="K2943" s="5">
        <f t="shared" si="258"/>
        <v>51.459008999999867</v>
      </c>
      <c r="L2943" s="10">
        <f t="shared" si="259"/>
        <v>257</v>
      </c>
    </row>
    <row r="2944" spans="1:12" x14ac:dyDescent="0.25">
      <c r="A2944" s="1">
        <v>38261</v>
      </c>
      <c r="B2944" s="3">
        <v>113.650002</v>
      </c>
      <c r="C2944" s="3">
        <v>0</v>
      </c>
      <c r="D2944" s="3">
        <f t="shared" si="260"/>
        <v>110.77100006000002</v>
      </c>
      <c r="E2944" s="3">
        <f t="shared" si="255"/>
        <v>112.27729994999996</v>
      </c>
      <c r="F2944" s="3"/>
      <c r="G2944" t="str">
        <f t="shared" si="256"/>
        <v>HOLD</v>
      </c>
      <c r="H2944" s="5">
        <f t="shared" si="257"/>
        <v>32532.076466333016</v>
      </c>
      <c r="I2944" s="2">
        <f>IF(G2944="SELL",0,IF(G2944="BUY",ROUNDDOWN((H2943-Parameters!$B$3)/B2944,0),IF(I2943=0,0,I2943+ROUNDDOWN((H2943+I2943*C2944)/B2944,0))))</f>
        <v>0</v>
      </c>
      <c r="K2944" s="5">
        <f t="shared" si="258"/>
        <v>51.459008999999867</v>
      </c>
      <c r="L2944" s="10">
        <f t="shared" si="259"/>
        <v>257</v>
      </c>
    </row>
    <row r="2945" spans="1:12" x14ac:dyDescent="0.25">
      <c r="A2945" s="1">
        <v>38264</v>
      </c>
      <c r="B2945" s="3">
        <v>113.839996</v>
      </c>
      <c r="C2945" s="3">
        <v>0</v>
      </c>
      <c r="D2945" s="3">
        <f t="shared" si="260"/>
        <v>110.86860000000003</v>
      </c>
      <c r="E2945" s="3">
        <f t="shared" si="255"/>
        <v>112.30569990999994</v>
      </c>
      <c r="F2945" s="3"/>
      <c r="G2945" t="str">
        <f t="shared" si="256"/>
        <v>HOLD</v>
      </c>
      <c r="H2945" s="5">
        <f t="shared" si="257"/>
        <v>32532.076466333016</v>
      </c>
      <c r="I2945" s="2">
        <f>IF(G2945="SELL",0,IF(G2945="BUY",ROUNDDOWN((H2944-Parameters!$B$3)/B2945,0),IF(I2944=0,0,I2944+ROUNDDOWN((H2944+I2944*C2945)/B2945,0))))</f>
        <v>0</v>
      </c>
      <c r="K2945" s="5">
        <f t="shared" si="258"/>
        <v>51.459008999999867</v>
      </c>
      <c r="L2945" s="10">
        <f t="shared" si="259"/>
        <v>257</v>
      </c>
    </row>
    <row r="2946" spans="1:12" x14ac:dyDescent="0.25">
      <c r="A2946" s="1">
        <v>38265</v>
      </c>
      <c r="B2946" s="3">
        <v>113.900002</v>
      </c>
      <c r="C2946" s="3">
        <v>0</v>
      </c>
      <c r="D2946" s="3">
        <f t="shared" si="260"/>
        <v>110.97160004000001</v>
      </c>
      <c r="E2946" s="3">
        <f t="shared" si="255"/>
        <v>112.33269991999994</v>
      </c>
      <c r="F2946" s="3"/>
      <c r="G2946" t="str">
        <f t="shared" si="256"/>
        <v>HOLD</v>
      </c>
      <c r="H2946" s="5">
        <f t="shared" si="257"/>
        <v>32532.076466333016</v>
      </c>
      <c r="I2946" s="2">
        <f>IF(G2946="SELL",0,IF(G2946="BUY",ROUNDDOWN((H2945-Parameters!$B$3)/B2946,0),IF(I2945=0,0,I2945+ROUNDDOWN((H2945+I2945*C2946)/B2946,0))))</f>
        <v>0</v>
      </c>
      <c r="K2946" s="5">
        <f t="shared" si="258"/>
        <v>51.459008999999867</v>
      </c>
      <c r="L2946" s="10">
        <f t="shared" si="259"/>
        <v>257</v>
      </c>
    </row>
    <row r="2947" spans="1:12" x14ac:dyDescent="0.25">
      <c r="A2947" s="1">
        <v>38266</v>
      </c>
      <c r="B2947" s="3">
        <v>114.68</v>
      </c>
      <c r="C2947" s="3">
        <v>0</v>
      </c>
      <c r="D2947" s="3">
        <f t="shared" si="260"/>
        <v>111.06980010000001</v>
      </c>
      <c r="E2947" s="3">
        <f t="shared" si="255"/>
        <v>112.35749991499995</v>
      </c>
      <c r="F2947" s="3"/>
      <c r="G2947" t="str">
        <f t="shared" si="256"/>
        <v>HOLD</v>
      </c>
      <c r="H2947" s="5">
        <f t="shared" si="257"/>
        <v>32532.076466333016</v>
      </c>
      <c r="I2947" s="2">
        <f>IF(G2947="SELL",0,IF(G2947="BUY",ROUNDDOWN((H2946-Parameters!$B$3)/B2947,0),IF(I2946=0,0,I2946+ROUNDDOWN((H2946+I2946*C2947)/B2947,0))))</f>
        <v>0</v>
      </c>
      <c r="K2947" s="5">
        <f t="shared" si="258"/>
        <v>51.459008999999867</v>
      </c>
      <c r="L2947" s="10">
        <f t="shared" si="259"/>
        <v>257</v>
      </c>
    </row>
    <row r="2948" spans="1:12" x14ac:dyDescent="0.25">
      <c r="A2948" s="1">
        <v>38267</v>
      </c>
      <c r="B2948" s="3">
        <v>113.449997</v>
      </c>
      <c r="C2948" s="3">
        <v>0</v>
      </c>
      <c r="D2948" s="3">
        <f t="shared" si="260"/>
        <v>111.13680008000001</v>
      </c>
      <c r="E2948" s="3">
        <f t="shared" si="255"/>
        <v>112.38024988999994</v>
      </c>
      <c r="F2948" s="3"/>
      <c r="G2948" t="str">
        <f t="shared" si="256"/>
        <v>HOLD</v>
      </c>
      <c r="H2948" s="5">
        <f t="shared" si="257"/>
        <v>32532.076466333016</v>
      </c>
      <c r="I2948" s="2">
        <f>IF(G2948="SELL",0,IF(G2948="BUY",ROUNDDOWN((H2947-Parameters!$B$3)/B2948,0),IF(I2947=0,0,I2947+ROUNDDOWN((H2947+I2947*C2948)/B2948,0))))</f>
        <v>0</v>
      </c>
      <c r="K2948" s="5">
        <f t="shared" si="258"/>
        <v>51.459008999999867</v>
      </c>
      <c r="L2948" s="10">
        <f t="shared" si="259"/>
        <v>257</v>
      </c>
    </row>
    <row r="2949" spans="1:12" x14ac:dyDescent="0.25">
      <c r="A2949" s="1">
        <v>38268</v>
      </c>
      <c r="B2949" s="3">
        <v>112.510002</v>
      </c>
      <c r="C2949" s="3">
        <v>0</v>
      </c>
      <c r="D2949" s="3">
        <f t="shared" si="260"/>
        <v>111.17560012</v>
      </c>
      <c r="E2949" s="3">
        <f t="shared" si="255"/>
        <v>112.39449987999996</v>
      </c>
      <c r="F2949" s="3"/>
      <c r="G2949" t="str">
        <f t="shared" si="256"/>
        <v>HOLD</v>
      </c>
      <c r="H2949" s="5">
        <f t="shared" si="257"/>
        <v>32532.076466333016</v>
      </c>
      <c r="I2949" s="2">
        <f>IF(G2949="SELL",0,IF(G2949="BUY",ROUNDDOWN((H2948-Parameters!$B$3)/B2949,0),IF(I2948=0,0,I2948+ROUNDDOWN((H2948+I2948*C2949)/B2949,0))))</f>
        <v>0</v>
      </c>
      <c r="K2949" s="5">
        <f t="shared" si="258"/>
        <v>51.459008999999867</v>
      </c>
      <c r="L2949" s="10">
        <f t="shared" si="259"/>
        <v>257</v>
      </c>
    </row>
    <row r="2950" spans="1:12" x14ac:dyDescent="0.25">
      <c r="A2950" s="1">
        <v>38271</v>
      </c>
      <c r="B2950" s="3">
        <v>112.970001</v>
      </c>
      <c r="C2950" s="3">
        <v>0</v>
      </c>
      <c r="D2950" s="3">
        <f t="shared" si="260"/>
        <v>111.21820022</v>
      </c>
      <c r="E2950" s="3">
        <f t="shared" si="255"/>
        <v>112.41069986999997</v>
      </c>
      <c r="F2950" s="3"/>
      <c r="G2950" t="str">
        <f t="shared" si="256"/>
        <v>HOLD</v>
      </c>
      <c r="H2950" s="5">
        <f t="shared" si="257"/>
        <v>32532.076466333016</v>
      </c>
      <c r="I2950" s="2">
        <f>IF(G2950="SELL",0,IF(G2950="BUY",ROUNDDOWN((H2949-Parameters!$B$3)/B2950,0),IF(I2949=0,0,I2949+ROUNDDOWN((H2949+I2949*C2950)/B2950,0))))</f>
        <v>0</v>
      </c>
      <c r="K2950" s="5">
        <f t="shared" si="258"/>
        <v>51.459008999999867</v>
      </c>
      <c r="L2950" s="10">
        <f t="shared" si="259"/>
        <v>257</v>
      </c>
    </row>
    <row r="2951" spans="1:12" x14ac:dyDescent="0.25">
      <c r="A2951" s="1">
        <v>38272</v>
      </c>
      <c r="B2951" s="3">
        <v>112.529999</v>
      </c>
      <c r="C2951" s="3">
        <v>0</v>
      </c>
      <c r="D2951" s="3">
        <f t="shared" si="260"/>
        <v>111.24740019999999</v>
      </c>
      <c r="E2951" s="3">
        <f t="shared" si="255"/>
        <v>112.42524984999996</v>
      </c>
      <c r="F2951" s="3"/>
      <c r="G2951" t="str">
        <f t="shared" si="256"/>
        <v>HOLD</v>
      </c>
      <c r="H2951" s="5">
        <f t="shared" si="257"/>
        <v>32532.076466333016</v>
      </c>
      <c r="I2951" s="2">
        <f>IF(G2951="SELL",0,IF(G2951="BUY",ROUNDDOWN((H2950-Parameters!$B$3)/B2951,0),IF(I2950=0,0,I2950+ROUNDDOWN((H2950+I2950*C2951)/B2951,0))))</f>
        <v>0</v>
      </c>
      <c r="K2951" s="5">
        <f t="shared" si="258"/>
        <v>51.459008999999867</v>
      </c>
      <c r="L2951" s="10">
        <f t="shared" si="259"/>
        <v>257</v>
      </c>
    </row>
    <row r="2952" spans="1:12" x14ac:dyDescent="0.25">
      <c r="A2952" s="1">
        <v>38273</v>
      </c>
      <c r="B2952" s="3">
        <v>111.540001</v>
      </c>
      <c r="C2952" s="3">
        <v>0</v>
      </c>
      <c r="D2952" s="3">
        <f t="shared" si="260"/>
        <v>111.27400024000001</v>
      </c>
      <c r="E2952" s="3">
        <f t="shared" si="255"/>
        <v>112.43444986999995</v>
      </c>
      <c r="F2952" s="3"/>
      <c r="G2952" t="str">
        <f t="shared" si="256"/>
        <v>HOLD</v>
      </c>
      <c r="H2952" s="5">
        <f t="shared" si="257"/>
        <v>32532.076466333016</v>
      </c>
      <c r="I2952" s="2">
        <f>IF(G2952="SELL",0,IF(G2952="BUY",ROUNDDOWN((H2951-Parameters!$B$3)/B2952,0),IF(I2951=0,0,I2951+ROUNDDOWN((H2951+I2951*C2952)/B2952,0))))</f>
        <v>0</v>
      </c>
      <c r="K2952" s="5">
        <f t="shared" si="258"/>
        <v>51.459008999999867</v>
      </c>
      <c r="L2952" s="10">
        <f t="shared" si="259"/>
        <v>257</v>
      </c>
    </row>
    <row r="2953" spans="1:12" x14ac:dyDescent="0.25">
      <c r="A2953" s="1">
        <v>38274</v>
      </c>
      <c r="B2953" s="3">
        <v>110.639999</v>
      </c>
      <c r="C2953" s="3">
        <v>0</v>
      </c>
      <c r="D2953" s="3">
        <f t="shared" si="260"/>
        <v>111.28280028</v>
      </c>
      <c r="E2953" s="3">
        <f t="shared" si="255"/>
        <v>112.43184984499995</v>
      </c>
      <c r="F2953" s="3"/>
      <c r="G2953" t="str">
        <f t="shared" si="256"/>
        <v>HOLD</v>
      </c>
      <c r="H2953" s="5">
        <f t="shared" si="257"/>
        <v>32532.076466333016</v>
      </c>
      <c r="I2953" s="2">
        <f>IF(G2953="SELL",0,IF(G2953="BUY",ROUNDDOWN((H2952-Parameters!$B$3)/B2953,0),IF(I2952=0,0,I2952+ROUNDDOWN((H2952+I2952*C2953)/B2953,0))))</f>
        <v>0</v>
      </c>
      <c r="K2953" s="5">
        <f t="shared" si="258"/>
        <v>51.459008999999867</v>
      </c>
      <c r="L2953" s="10">
        <f t="shared" si="259"/>
        <v>257</v>
      </c>
    </row>
    <row r="2954" spans="1:12" x14ac:dyDescent="0.25">
      <c r="A2954" s="1">
        <v>38275</v>
      </c>
      <c r="B2954" s="3">
        <v>111.260002</v>
      </c>
      <c r="C2954" s="3">
        <v>0</v>
      </c>
      <c r="D2954" s="3">
        <f t="shared" si="260"/>
        <v>111.34000028</v>
      </c>
      <c r="E2954" s="3">
        <f t="shared" ref="E2954:E3017" si="261">AVERAGE(B2755:B2954)</f>
        <v>112.43224985499994</v>
      </c>
      <c r="F2954" s="3"/>
      <c r="G2954" t="str">
        <f t="shared" si="256"/>
        <v>HOLD</v>
      </c>
      <c r="H2954" s="5">
        <f t="shared" si="257"/>
        <v>32532.076466333016</v>
      </c>
      <c r="I2954" s="2">
        <f>IF(G2954="SELL",0,IF(G2954="BUY",ROUNDDOWN((H2953-Parameters!$B$3)/B2954,0),IF(I2953=0,0,I2953+ROUNDDOWN((H2953+I2953*C2954)/B2954,0))))</f>
        <v>0</v>
      </c>
      <c r="K2954" s="5">
        <f t="shared" si="258"/>
        <v>51.459008999999867</v>
      </c>
      <c r="L2954" s="10">
        <f t="shared" si="259"/>
        <v>257</v>
      </c>
    </row>
    <row r="2955" spans="1:12" x14ac:dyDescent="0.25">
      <c r="A2955" s="1">
        <v>38278</v>
      </c>
      <c r="B2955" s="3">
        <v>111.68</v>
      </c>
      <c r="C2955" s="3">
        <v>0</v>
      </c>
      <c r="D2955" s="3">
        <f t="shared" si="260"/>
        <v>111.43660032000001</v>
      </c>
      <c r="E2955" s="3">
        <f t="shared" si="261"/>
        <v>112.43424985999995</v>
      </c>
      <c r="F2955" s="3"/>
      <c r="G2955" t="str">
        <f t="shared" si="256"/>
        <v>HOLD</v>
      </c>
      <c r="H2955" s="5">
        <f t="shared" si="257"/>
        <v>32532.076466333016</v>
      </c>
      <c r="I2955" s="2">
        <f>IF(G2955="SELL",0,IF(G2955="BUY",ROUNDDOWN((H2954-Parameters!$B$3)/B2955,0),IF(I2954=0,0,I2954+ROUNDDOWN((H2954+I2954*C2955)/B2955,0))))</f>
        <v>0</v>
      </c>
      <c r="K2955" s="5">
        <f t="shared" si="258"/>
        <v>51.459008999999867</v>
      </c>
      <c r="L2955" s="10">
        <f t="shared" si="259"/>
        <v>257</v>
      </c>
    </row>
    <row r="2956" spans="1:12" x14ac:dyDescent="0.25">
      <c r="A2956" s="1">
        <v>38279</v>
      </c>
      <c r="B2956" s="3">
        <v>110.739998</v>
      </c>
      <c r="C2956" s="3">
        <v>0</v>
      </c>
      <c r="D2956" s="3">
        <f t="shared" si="260"/>
        <v>111.51140028000002</v>
      </c>
      <c r="E2956" s="3">
        <f t="shared" si="261"/>
        <v>112.43179983499995</v>
      </c>
      <c r="F2956" s="3"/>
      <c r="G2956" t="str">
        <f t="shared" ref="G2956:G3019" si="262">IF(OR(AND(D2956&gt;E2956,D2955&gt;E2955),AND(D2956&lt;E2956,D2955&lt;E2955)),"HOLD",IF(AND(D2956&gt;E2956,D2955&lt;E2955),"BUY","SELL"))</f>
        <v>HOLD</v>
      </c>
      <c r="H2956" s="5">
        <f t="shared" ref="H2956:H3019" si="263">IF(G2956="BUY",H2955/(I2956*B2956),IF(G2956="SELL",H2955+I2955*B2956,(H2955+I2955*C2956)-((I2956-I2955)*B2956)))</f>
        <v>32532.076466333016</v>
      </c>
      <c r="I2956" s="2">
        <f>IF(G2956="SELL",0,IF(G2956="BUY",ROUNDDOWN((H2955-Parameters!$B$3)/B2956,0),IF(I2955=0,0,I2955+ROUNDDOWN((H2955+I2955*C2956)/B2956,0))))</f>
        <v>0</v>
      </c>
      <c r="K2956" s="5">
        <f t="shared" ref="K2956:K3019" si="264">K2955+L2955*C2956-((L2956-L2955)*B2956)</f>
        <v>51.459008999999867</v>
      </c>
      <c r="L2956" s="10">
        <f t="shared" ref="L2956:L3019" si="265">L2955+ROUNDDOWN((K2955+C2956*L2955)/B2956,0)</f>
        <v>257</v>
      </c>
    </row>
    <row r="2957" spans="1:12" x14ac:dyDescent="0.25">
      <c r="A2957" s="1">
        <v>38280</v>
      </c>
      <c r="B2957" s="3">
        <v>110.519997</v>
      </c>
      <c r="C2957" s="3">
        <v>0</v>
      </c>
      <c r="D2957" s="3">
        <f t="shared" si="260"/>
        <v>111.55420028000002</v>
      </c>
      <c r="E2957" s="3">
        <f t="shared" si="261"/>
        <v>112.42219980999995</v>
      </c>
      <c r="F2957" s="3"/>
      <c r="G2957" t="str">
        <f t="shared" si="262"/>
        <v>HOLD</v>
      </c>
      <c r="H2957" s="5">
        <f t="shared" si="263"/>
        <v>32532.076466333016</v>
      </c>
      <c r="I2957" s="2">
        <f>IF(G2957="SELL",0,IF(G2957="BUY",ROUNDDOWN((H2956-Parameters!$B$3)/B2957,0),IF(I2956=0,0,I2956+ROUNDDOWN((H2956+I2956*C2957)/B2957,0))))</f>
        <v>0</v>
      </c>
      <c r="K2957" s="5">
        <f t="shared" si="264"/>
        <v>51.459008999999867</v>
      </c>
      <c r="L2957" s="10">
        <f t="shared" si="265"/>
        <v>257</v>
      </c>
    </row>
    <row r="2958" spans="1:12" x14ac:dyDescent="0.25">
      <c r="A2958" s="1">
        <v>38281</v>
      </c>
      <c r="B2958" s="3">
        <v>111.239998</v>
      </c>
      <c r="C2958" s="3">
        <v>0</v>
      </c>
      <c r="D2958" s="3">
        <f t="shared" si="260"/>
        <v>111.61580016000002</v>
      </c>
      <c r="E2958" s="3">
        <f t="shared" si="261"/>
        <v>112.41564978499996</v>
      </c>
      <c r="F2958" s="3"/>
      <c r="G2958" t="str">
        <f t="shared" si="262"/>
        <v>HOLD</v>
      </c>
      <c r="H2958" s="5">
        <f t="shared" si="263"/>
        <v>32532.076466333016</v>
      </c>
      <c r="I2958" s="2">
        <f>IF(G2958="SELL",0,IF(G2958="BUY",ROUNDDOWN((H2957-Parameters!$B$3)/B2958,0),IF(I2957=0,0,I2957+ROUNDDOWN((H2957+I2957*C2958)/B2958,0))))</f>
        <v>0</v>
      </c>
      <c r="K2958" s="5">
        <f t="shared" si="264"/>
        <v>51.459008999999867</v>
      </c>
      <c r="L2958" s="10">
        <f t="shared" si="265"/>
        <v>257</v>
      </c>
    </row>
    <row r="2959" spans="1:12" x14ac:dyDescent="0.25">
      <c r="A2959" s="1">
        <v>38282</v>
      </c>
      <c r="B2959" s="3">
        <v>109.989998</v>
      </c>
      <c r="C2959" s="3">
        <v>0</v>
      </c>
      <c r="D2959" s="3">
        <f t="shared" si="260"/>
        <v>111.67600006000002</v>
      </c>
      <c r="E2959" s="3">
        <f t="shared" si="261"/>
        <v>112.40094977499997</v>
      </c>
      <c r="F2959" s="3"/>
      <c r="G2959" t="str">
        <f t="shared" si="262"/>
        <v>HOLD</v>
      </c>
      <c r="H2959" s="5">
        <f t="shared" si="263"/>
        <v>32532.076466333016</v>
      </c>
      <c r="I2959" s="2">
        <f>IF(G2959="SELL",0,IF(G2959="BUY",ROUNDDOWN((H2958-Parameters!$B$3)/B2959,0),IF(I2958=0,0,I2958+ROUNDDOWN((H2958+I2958*C2959)/B2959,0))))</f>
        <v>0</v>
      </c>
      <c r="K2959" s="5">
        <f t="shared" si="264"/>
        <v>51.459008999999867</v>
      </c>
      <c r="L2959" s="10">
        <f t="shared" si="265"/>
        <v>257</v>
      </c>
    </row>
    <row r="2960" spans="1:12" x14ac:dyDescent="0.25">
      <c r="A2960" s="1">
        <v>38285</v>
      </c>
      <c r="B2960" s="3">
        <v>109.860001</v>
      </c>
      <c r="C2960" s="3">
        <v>0</v>
      </c>
      <c r="D2960" s="3">
        <f t="shared" si="260"/>
        <v>111.72940004</v>
      </c>
      <c r="E2960" s="3">
        <f t="shared" si="261"/>
        <v>112.38334979499996</v>
      </c>
      <c r="F2960" s="3"/>
      <c r="G2960" t="str">
        <f t="shared" si="262"/>
        <v>HOLD</v>
      </c>
      <c r="H2960" s="5">
        <f t="shared" si="263"/>
        <v>32532.076466333016</v>
      </c>
      <c r="I2960" s="2">
        <f>IF(G2960="SELL",0,IF(G2960="BUY",ROUNDDOWN((H2959-Parameters!$B$3)/B2960,0),IF(I2959=0,0,I2959+ROUNDDOWN((H2959+I2959*C2960)/B2960,0))))</f>
        <v>0</v>
      </c>
      <c r="K2960" s="5">
        <f t="shared" si="264"/>
        <v>51.459008999999867</v>
      </c>
      <c r="L2960" s="10">
        <f t="shared" si="265"/>
        <v>257</v>
      </c>
    </row>
    <row r="2961" spans="1:12" x14ac:dyDescent="0.25">
      <c r="A2961" s="1">
        <v>38286</v>
      </c>
      <c r="B2961" s="3">
        <v>111.540001</v>
      </c>
      <c r="C2961" s="3">
        <v>0</v>
      </c>
      <c r="D2961" s="3">
        <f t="shared" si="260"/>
        <v>111.79420000000002</v>
      </c>
      <c r="E2961" s="3">
        <f t="shared" si="261"/>
        <v>112.37909980499997</v>
      </c>
      <c r="F2961" s="3"/>
      <c r="G2961" t="str">
        <f t="shared" si="262"/>
        <v>HOLD</v>
      </c>
      <c r="H2961" s="5">
        <f t="shared" si="263"/>
        <v>32532.076466333016</v>
      </c>
      <c r="I2961" s="2">
        <f>IF(G2961="SELL",0,IF(G2961="BUY",ROUNDDOWN((H2960-Parameters!$B$3)/B2961,0),IF(I2960=0,0,I2960+ROUNDDOWN((H2960+I2960*C2961)/B2961,0))))</f>
        <v>0</v>
      </c>
      <c r="K2961" s="5">
        <f t="shared" si="264"/>
        <v>51.459008999999867</v>
      </c>
      <c r="L2961" s="10">
        <f t="shared" si="265"/>
        <v>257</v>
      </c>
    </row>
    <row r="2962" spans="1:12" x14ac:dyDescent="0.25">
      <c r="A2962" s="1">
        <v>38287</v>
      </c>
      <c r="B2962" s="3">
        <v>112.879997</v>
      </c>
      <c r="C2962" s="3">
        <v>0</v>
      </c>
      <c r="D2962" s="3">
        <f t="shared" si="260"/>
        <v>111.87359986000001</v>
      </c>
      <c r="E2962" s="3">
        <f t="shared" si="261"/>
        <v>112.37739978499997</v>
      </c>
      <c r="F2962" s="3"/>
      <c r="G2962" t="str">
        <f t="shared" si="262"/>
        <v>HOLD</v>
      </c>
      <c r="H2962" s="5">
        <f t="shared" si="263"/>
        <v>32532.076466333016</v>
      </c>
      <c r="I2962" s="2">
        <f>IF(G2962="SELL",0,IF(G2962="BUY",ROUNDDOWN((H2961-Parameters!$B$3)/B2962,0),IF(I2961=0,0,I2961+ROUNDDOWN((H2961+I2961*C2962)/B2962,0))))</f>
        <v>0</v>
      </c>
      <c r="K2962" s="5">
        <f t="shared" si="264"/>
        <v>51.459008999999867</v>
      </c>
      <c r="L2962" s="10">
        <f t="shared" si="265"/>
        <v>257</v>
      </c>
    </row>
    <row r="2963" spans="1:12" x14ac:dyDescent="0.25">
      <c r="A2963" s="1">
        <v>38288</v>
      </c>
      <c r="B2963" s="3">
        <v>113.220001</v>
      </c>
      <c r="C2963" s="3">
        <v>0</v>
      </c>
      <c r="D2963" s="3">
        <f t="shared" si="260"/>
        <v>111.93739990000002</v>
      </c>
      <c r="E2963" s="3">
        <f t="shared" si="261"/>
        <v>112.38069979999996</v>
      </c>
      <c r="F2963" s="3"/>
      <c r="G2963" t="str">
        <f t="shared" si="262"/>
        <v>HOLD</v>
      </c>
      <c r="H2963" s="5">
        <f t="shared" si="263"/>
        <v>32532.076466333016</v>
      </c>
      <c r="I2963" s="2">
        <f>IF(G2963="SELL",0,IF(G2963="BUY",ROUNDDOWN((H2962-Parameters!$B$3)/B2963,0),IF(I2962=0,0,I2962+ROUNDDOWN((H2962+I2962*C2963)/B2963,0))))</f>
        <v>0</v>
      </c>
      <c r="K2963" s="5">
        <f t="shared" si="264"/>
        <v>51.459008999999867</v>
      </c>
      <c r="L2963" s="10">
        <f t="shared" si="265"/>
        <v>257</v>
      </c>
    </row>
    <row r="2964" spans="1:12" x14ac:dyDescent="0.25">
      <c r="A2964" s="1">
        <v>38289</v>
      </c>
      <c r="B2964" s="3">
        <v>113.199997</v>
      </c>
      <c r="C2964" s="3">
        <v>0</v>
      </c>
      <c r="D2964" s="3">
        <f t="shared" si="260"/>
        <v>112.00719986000001</v>
      </c>
      <c r="E2964" s="3">
        <f t="shared" si="261"/>
        <v>112.37919978499998</v>
      </c>
      <c r="F2964" s="3"/>
      <c r="G2964" t="str">
        <f t="shared" si="262"/>
        <v>HOLD</v>
      </c>
      <c r="H2964" s="5">
        <f t="shared" si="263"/>
        <v>32532.076466333016</v>
      </c>
      <c r="I2964" s="2">
        <f>IF(G2964="SELL",0,IF(G2964="BUY",ROUNDDOWN((H2963-Parameters!$B$3)/B2964,0),IF(I2963=0,0,I2963+ROUNDDOWN((H2963+I2963*C2964)/B2964,0))))</f>
        <v>0</v>
      </c>
      <c r="K2964" s="5">
        <f t="shared" si="264"/>
        <v>51.459008999999867</v>
      </c>
      <c r="L2964" s="10">
        <f t="shared" si="265"/>
        <v>257</v>
      </c>
    </row>
    <row r="2965" spans="1:12" x14ac:dyDescent="0.25">
      <c r="A2965" s="1">
        <v>38292</v>
      </c>
      <c r="B2965" s="3">
        <v>113.510002</v>
      </c>
      <c r="C2965" s="3">
        <v>0</v>
      </c>
      <c r="D2965" s="3">
        <f t="shared" si="260"/>
        <v>112.06779984000001</v>
      </c>
      <c r="E2965" s="3">
        <f t="shared" si="261"/>
        <v>112.37784979999995</v>
      </c>
      <c r="F2965" s="3"/>
      <c r="G2965" t="str">
        <f t="shared" si="262"/>
        <v>HOLD</v>
      </c>
      <c r="H2965" s="5">
        <f t="shared" si="263"/>
        <v>32532.076466333016</v>
      </c>
      <c r="I2965" s="2">
        <f>IF(G2965="SELL",0,IF(G2965="BUY",ROUNDDOWN((H2964-Parameters!$B$3)/B2965,0),IF(I2964=0,0,I2964+ROUNDDOWN((H2964+I2964*C2965)/B2965,0))))</f>
        <v>0</v>
      </c>
      <c r="K2965" s="5">
        <f t="shared" si="264"/>
        <v>51.459008999999867</v>
      </c>
      <c r="L2965" s="10">
        <f t="shared" si="265"/>
        <v>257</v>
      </c>
    </row>
    <row r="2966" spans="1:12" x14ac:dyDescent="0.25">
      <c r="A2966" s="1">
        <v>38293</v>
      </c>
      <c r="B2966" s="3">
        <v>113.550003</v>
      </c>
      <c r="C2966" s="3">
        <v>0</v>
      </c>
      <c r="D2966" s="3">
        <f t="shared" si="260"/>
        <v>112.13479996000002</v>
      </c>
      <c r="E2966" s="3">
        <f t="shared" si="261"/>
        <v>112.37444979999995</v>
      </c>
      <c r="F2966" s="3"/>
      <c r="G2966" t="str">
        <f t="shared" si="262"/>
        <v>HOLD</v>
      </c>
      <c r="H2966" s="5">
        <f t="shared" si="263"/>
        <v>32532.076466333016</v>
      </c>
      <c r="I2966" s="2">
        <f>IF(G2966="SELL",0,IF(G2966="BUY",ROUNDDOWN((H2965-Parameters!$B$3)/B2966,0),IF(I2965=0,0,I2965+ROUNDDOWN((H2965+I2965*C2966)/B2966,0))))</f>
        <v>0</v>
      </c>
      <c r="K2966" s="5">
        <f t="shared" si="264"/>
        <v>51.459008999999867</v>
      </c>
      <c r="L2966" s="10">
        <f t="shared" si="265"/>
        <v>257</v>
      </c>
    </row>
    <row r="2967" spans="1:12" x14ac:dyDescent="0.25">
      <c r="A2967" s="1">
        <v>38294</v>
      </c>
      <c r="B2967" s="3">
        <v>114.980003</v>
      </c>
      <c r="C2967" s="3">
        <v>0</v>
      </c>
      <c r="D2967" s="3">
        <f t="shared" si="260"/>
        <v>112.22740006000002</v>
      </c>
      <c r="E2967" s="3">
        <f t="shared" si="261"/>
        <v>112.37834982999995</v>
      </c>
      <c r="F2967" s="3"/>
      <c r="G2967" t="str">
        <f t="shared" si="262"/>
        <v>HOLD</v>
      </c>
      <c r="H2967" s="5">
        <f t="shared" si="263"/>
        <v>32532.076466333016</v>
      </c>
      <c r="I2967" s="2">
        <f>IF(G2967="SELL",0,IF(G2967="BUY",ROUNDDOWN((H2966-Parameters!$B$3)/B2967,0),IF(I2966=0,0,I2966+ROUNDDOWN((H2966+I2966*C2967)/B2967,0))))</f>
        <v>0</v>
      </c>
      <c r="K2967" s="5">
        <f t="shared" si="264"/>
        <v>51.459008999999867</v>
      </c>
      <c r="L2967" s="10">
        <f t="shared" si="265"/>
        <v>257</v>
      </c>
    </row>
    <row r="2968" spans="1:12" x14ac:dyDescent="0.25">
      <c r="A2968" s="1">
        <v>38295</v>
      </c>
      <c r="B2968" s="3">
        <v>116.550003</v>
      </c>
      <c r="C2968" s="3">
        <v>0</v>
      </c>
      <c r="D2968" s="3">
        <f t="shared" si="260"/>
        <v>112.33640016000001</v>
      </c>
      <c r="E2968" s="3">
        <f t="shared" si="261"/>
        <v>112.38559985499997</v>
      </c>
      <c r="F2968" s="3"/>
      <c r="G2968" t="str">
        <f t="shared" si="262"/>
        <v>HOLD</v>
      </c>
      <c r="H2968" s="5">
        <f t="shared" si="263"/>
        <v>32532.076466333016</v>
      </c>
      <c r="I2968" s="2">
        <f>IF(G2968="SELL",0,IF(G2968="BUY",ROUNDDOWN((H2967-Parameters!$B$3)/B2968,0),IF(I2967=0,0,I2967+ROUNDDOWN((H2967+I2967*C2968)/B2968,0))))</f>
        <v>0</v>
      </c>
      <c r="K2968" s="5">
        <f t="shared" si="264"/>
        <v>51.459008999999867</v>
      </c>
      <c r="L2968" s="10">
        <f t="shared" si="265"/>
        <v>257</v>
      </c>
    </row>
    <row r="2969" spans="1:12" x14ac:dyDescent="0.25">
      <c r="A2969" s="1">
        <v>38296</v>
      </c>
      <c r="B2969" s="3">
        <v>117.279999</v>
      </c>
      <c r="C2969" s="3">
        <v>0</v>
      </c>
      <c r="D2969" s="3">
        <f t="shared" si="260"/>
        <v>112.46000018000001</v>
      </c>
      <c r="E2969" s="3">
        <f t="shared" si="261"/>
        <v>112.39799983499995</v>
      </c>
      <c r="F2969" s="3"/>
      <c r="G2969" t="str">
        <f t="shared" si="262"/>
        <v>BUY</v>
      </c>
      <c r="H2969" s="5">
        <f t="shared" si="263"/>
        <v>1.0014010945979235</v>
      </c>
      <c r="I2969" s="2">
        <f>IF(G2969="SELL",0,IF(G2969="BUY",ROUNDDOWN((H2968-Parameters!$B$3)/B2969,0),IF(I2968=0,0,I2968+ROUNDDOWN((H2968+I2968*C2969)/B2969,0))))</f>
        <v>277</v>
      </c>
      <c r="K2969" s="5">
        <f t="shared" si="264"/>
        <v>51.459008999999867</v>
      </c>
      <c r="L2969" s="10">
        <f t="shared" si="265"/>
        <v>257</v>
      </c>
    </row>
    <row r="2970" spans="1:12" x14ac:dyDescent="0.25">
      <c r="A2970" s="1">
        <v>38299</v>
      </c>
      <c r="B2970" s="3">
        <v>117.110001</v>
      </c>
      <c r="C2970" s="3">
        <v>0</v>
      </c>
      <c r="D2970" s="3">
        <f t="shared" si="260"/>
        <v>112.57320025999999</v>
      </c>
      <c r="E2970" s="3">
        <f t="shared" si="261"/>
        <v>112.41139983999997</v>
      </c>
      <c r="F2970" s="3"/>
      <c r="G2970" t="str">
        <f t="shared" si="262"/>
        <v>HOLD</v>
      </c>
      <c r="H2970" s="5">
        <f t="shared" si="263"/>
        <v>1.0014010945979235</v>
      </c>
      <c r="I2970" s="2">
        <f>IF(G2970="SELL",0,IF(G2970="BUY",ROUNDDOWN((H2969-Parameters!$B$3)/B2970,0),IF(I2969=0,0,I2969+ROUNDDOWN((H2969+I2969*C2970)/B2970,0))))</f>
        <v>277</v>
      </c>
      <c r="K2970" s="5">
        <f t="shared" si="264"/>
        <v>51.459008999999867</v>
      </c>
      <c r="L2970" s="10">
        <f t="shared" si="265"/>
        <v>257</v>
      </c>
    </row>
    <row r="2971" spans="1:12" x14ac:dyDescent="0.25">
      <c r="A2971" s="1">
        <v>38300</v>
      </c>
      <c r="B2971" s="3">
        <v>116.879997</v>
      </c>
      <c r="C2971" s="3">
        <v>0</v>
      </c>
      <c r="D2971" s="3">
        <f t="shared" si="260"/>
        <v>112.70020021999999</v>
      </c>
      <c r="E2971" s="3">
        <f t="shared" si="261"/>
        <v>112.41644980999996</v>
      </c>
      <c r="F2971" s="3"/>
      <c r="G2971" t="str">
        <f t="shared" si="262"/>
        <v>HOLD</v>
      </c>
      <c r="H2971" s="5">
        <f t="shared" si="263"/>
        <v>1.0014010945979235</v>
      </c>
      <c r="I2971" s="2">
        <f>IF(G2971="SELL",0,IF(G2971="BUY",ROUNDDOWN((H2970-Parameters!$B$3)/B2971,0),IF(I2970=0,0,I2970+ROUNDDOWN((H2970+I2970*C2971)/B2971,0))))</f>
        <v>277</v>
      </c>
      <c r="K2971" s="5">
        <f t="shared" si="264"/>
        <v>51.459008999999867</v>
      </c>
      <c r="L2971" s="10">
        <f t="shared" si="265"/>
        <v>257</v>
      </c>
    </row>
    <row r="2972" spans="1:12" x14ac:dyDescent="0.25">
      <c r="A2972" s="1">
        <v>38301</v>
      </c>
      <c r="B2972" s="3">
        <v>116.970001</v>
      </c>
      <c r="C2972" s="3">
        <v>0</v>
      </c>
      <c r="D2972" s="3">
        <f t="shared" si="260"/>
        <v>112.81740021999998</v>
      </c>
      <c r="E2972" s="3">
        <f t="shared" si="261"/>
        <v>112.42789981499995</v>
      </c>
      <c r="F2972" s="3"/>
      <c r="G2972" t="str">
        <f t="shared" si="262"/>
        <v>HOLD</v>
      </c>
      <c r="H2972" s="5">
        <f t="shared" si="263"/>
        <v>1.0014010945979235</v>
      </c>
      <c r="I2972" s="2">
        <f>IF(G2972="SELL",0,IF(G2972="BUY",ROUNDDOWN((H2971-Parameters!$B$3)/B2972,0),IF(I2971=0,0,I2971+ROUNDDOWN((H2971+I2971*C2972)/B2972,0))))</f>
        <v>277</v>
      </c>
      <c r="K2972" s="5">
        <f t="shared" si="264"/>
        <v>51.459008999999867</v>
      </c>
      <c r="L2972" s="10">
        <f t="shared" si="265"/>
        <v>257</v>
      </c>
    </row>
    <row r="2973" spans="1:12" x14ac:dyDescent="0.25">
      <c r="A2973" s="1">
        <v>38302</v>
      </c>
      <c r="B2973" s="3">
        <v>117.860001</v>
      </c>
      <c r="C2973" s="3">
        <v>0</v>
      </c>
      <c r="D2973" s="3">
        <f t="shared" si="260"/>
        <v>112.94820023999999</v>
      </c>
      <c r="E2973" s="3">
        <f t="shared" si="261"/>
        <v>112.45034980499995</v>
      </c>
      <c r="F2973" s="3"/>
      <c r="G2973" t="str">
        <f t="shared" si="262"/>
        <v>HOLD</v>
      </c>
      <c r="H2973" s="5">
        <f t="shared" si="263"/>
        <v>1.0014010945979235</v>
      </c>
      <c r="I2973" s="2">
        <f>IF(G2973="SELL",0,IF(G2973="BUY",ROUNDDOWN((H2972-Parameters!$B$3)/B2973,0),IF(I2972=0,0,I2972+ROUNDDOWN((H2972+I2972*C2973)/B2973,0))))</f>
        <v>277</v>
      </c>
      <c r="K2973" s="5">
        <f t="shared" si="264"/>
        <v>51.459008999999867</v>
      </c>
      <c r="L2973" s="10">
        <f t="shared" si="265"/>
        <v>257</v>
      </c>
    </row>
    <row r="2974" spans="1:12" x14ac:dyDescent="0.25">
      <c r="A2974" s="1">
        <v>38303</v>
      </c>
      <c r="B2974" s="3">
        <v>118.790001</v>
      </c>
      <c r="C2974" s="3">
        <v>0</v>
      </c>
      <c r="D2974" s="3">
        <f t="shared" si="260"/>
        <v>113.07240021999998</v>
      </c>
      <c r="E2974" s="3">
        <f t="shared" si="261"/>
        <v>112.47689979499995</v>
      </c>
      <c r="F2974" s="3"/>
      <c r="G2974" t="str">
        <f t="shared" si="262"/>
        <v>HOLD</v>
      </c>
      <c r="H2974" s="5">
        <f t="shared" si="263"/>
        <v>1.0014010945979235</v>
      </c>
      <c r="I2974" s="2">
        <f>IF(G2974="SELL",0,IF(G2974="BUY",ROUNDDOWN((H2973-Parameters!$B$3)/B2974,0),IF(I2973=0,0,I2973+ROUNDDOWN((H2973+I2973*C2974)/B2974,0))))</f>
        <v>277</v>
      </c>
      <c r="K2974" s="5">
        <f t="shared" si="264"/>
        <v>51.459008999999867</v>
      </c>
      <c r="L2974" s="10">
        <f t="shared" si="265"/>
        <v>257</v>
      </c>
    </row>
    <row r="2975" spans="1:12" x14ac:dyDescent="0.25">
      <c r="A2975" s="1">
        <v>38306</v>
      </c>
      <c r="B2975" s="3">
        <v>118.730003</v>
      </c>
      <c r="C2975" s="3">
        <v>0.35099999999999998</v>
      </c>
      <c r="D2975" s="3">
        <f t="shared" si="260"/>
        <v>113.20460021999997</v>
      </c>
      <c r="E2975" s="3">
        <f t="shared" si="261"/>
        <v>112.50314979499997</v>
      </c>
      <c r="F2975" s="3"/>
      <c r="G2975" t="str">
        <f t="shared" si="262"/>
        <v>HOLD</v>
      </c>
      <c r="H2975" s="5">
        <f t="shared" si="263"/>
        <v>98.228401094597913</v>
      </c>
      <c r="I2975" s="2">
        <f>IF(G2975="SELL",0,IF(G2975="BUY",ROUNDDOWN((H2974-Parameters!$B$3)/B2975,0),IF(I2974=0,0,I2974+ROUNDDOWN((H2974+I2974*C2975)/B2975,0))))</f>
        <v>277</v>
      </c>
      <c r="K2975" s="5">
        <f t="shared" si="264"/>
        <v>22.936005999999864</v>
      </c>
      <c r="L2975" s="10">
        <f t="shared" si="265"/>
        <v>258</v>
      </c>
    </row>
    <row r="2976" spans="1:12" x14ac:dyDescent="0.25">
      <c r="A2976" s="1">
        <v>38307</v>
      </c>
      <c r="B2976" s="3">
        <v>117.879997</v>
      </c>
      <c r="C2976" s="3">
        <v>0</v>
      </c>
      <c r="D2976" s="3">
        <f t="shared" si="260"/>
        <v>113.30500013999998</v>
      </c>
      <c r="E2976" s="3">
        <f t="shared" si="261"/>
        <v>112.52269977499996</v>
      </c>
      <c r="F2976" s="3"/>
      <c r="G2976" t="str">
        <f t="shared" si="262"/>
        <v>HOLD</v>
      </c>
      <c r="H2976" s="5">
        <f t="shared" si="263"/>
        <v>98.228401094597913</v>
      </c>
      <c r="I2976" s="2">
        <f>IF(G2976="SELL",0,IF(G2976="BUY",ROUNDDOWN((H2975-Parameters!$B$3)/B2976,0),IF(I2975=0,0,I2975+ROUNDDOWN((H2975+I2975*C2976)/B2976,0))))</f>
        <v>277</v>
      </c>
      <c r="K2976" s="5">
        <f t="shared" si="264"/>
        <v>22.936005999999864</v>
      </c>
      <c r="L2976" s="10">
        <f t="shared" si="265"/>
        <v>258</v>
      </c>
    </row>
    <row r="2977" spans="1:12" x14ac:dyDescent="0.25">
      <c r="A2977" s="1">
        <v>38308</v>
      </c>
      <c r="B2977" s="3">
        <v>118.58000199999999</v>
      </c>
      <c r="C2977" s="3">
        <v>0</v>
      </c>
      <c r="D2977" s="3">
        <f t="shared" si="260"/>
        <v>113.42500013999999</v>
      </c>
      <c r="E2977" s="3">
        <f t="shared" si="261"/>
        <v>112.54669978999995</v>
      </c>
      <c r="F2977" s="3"/>
      <c r="G2977" t="str">
        <f t="shared" si="262"/>
        <v>HOLD</v>
      </c>
      <c r="H2977" s="5">
        <f t="shared" si="263"/>
        <v>98.228401094597913</v>
      </c>
      <c r="I2977" s="2">
        <f>IF(G2977="SELL",0,IF(G2977="BUY",ROUNDDOWN((H2976-Parameters!$B$3)/B2977,0),IF(I2976=0,0,I2976+ROUNDDOWN((H2976+I2976*C2977)/B2977,0))))</f>
        <v>277</v>
      </c>
      <c r="K2977" s="5">
        <f t="shared" si="264"/>
        <v>22.936005999999864</v>
      </c>
      <c r="L2977" s="10">
        <f t="shared" si="265"/>
        <v>258</v>
      </c>
    </row>
    <row r="2978" spans="1:12" x14ac:dyDescent="0.25">
      <c r="A2978" s="1">
        <v>38309</v>
      </c>
      <c r="B2978" s="3">
        <v>118.739998</v>
      </c>
      <c r="C2978" s="3">
        <v>0</v>
      </c>
      <c r="D2978" s="3">
        <f t="shared" si="260"/>
        <v>113.55020003999999</v>
      </c>
      <c r="E2978" s="3">
        <f t="shared" si="261"/>
        <v>112.57614978999996</v>
      </c>
      <c r="F2978" s="3"/>
      <c r="G2978" t="str">
        <f t="shared" si="262"/>
        <v>HOLD</v>
      </c>
      <c r="H2978" s="5">
        <f t="shared" si="263"/>
        <v>98.228401094597913</v>
      </c>
      <c r="I2978" s="2">
        <f>IF(G2978="SELL",0,IF(G2978="BUY",ROUNDDOWN((H2977-Parameters!$B$3)/B2978,0),IF(I2977=0,0,I2977+ROUNDDOWN((H2977+I2977*C2978)/B2978,0))))</f>
        <v>277</v>
      </c>
      <c r="K2978" s="5">
        <f t="shared" si="264"/>
        <v>22.936005999999864</v>
      </c>
      <c r="L2978" s="10">
        <f t="shared" si="265"/>
        <v>258</v>
      </c>
    </row>
    <row r="2979" spans="1:12" x14ac:dyDescent="0.25">
      <c r="A2979" s="1">
        <v>38310</v>
      </c>
      <c r="B2979" s="3">
        <v>117.41999800000001</v>
      </c>
      <c r="C2979" s="3">
        <v>0</v>
      </c>
      <c r="D2979" s="3">
        <f t="shared" si="260"/>
        <v>113.63740003999999</v>
      </c>
      <c r="E2979" s="3">
        <f t="shared" si="261"/>
        <v>112.59734977999999</v>
      </c>
      <c r="F2979" s="3"/>
      <c r="G2979" t="str">
        <f t="shared" si="262"/>
        <v>HOLD</v>
      </c>
      <c r="H2979" s="5">
        <f t="shared" si="263"/>
        <v>98.228401094597913</v>
      </c>
      <c r="I2979" s="2">
        <f>IF(G2979="SELL",0,IF(G2979="BUY",ROUNDDOWN((H2978-Parameters!$B$3)/B2979,0),IF(I2978=0,0,I2978+ROUNDDOWN((H2978+I2978*C2979)/B2979,0))))</f>
        <v>277</v>
      </c>
      <c r="K2979" s="5">
        <f t="shared" si="264"/>
        <v>22.936005999999864</v>
      </c>
      <c r="L2979" s="10">
        <f t="shared" si="265"/>
        <v>258</v>
      </c>
    </row>
    <row r="2980" spans="1:12" x14ac:dyDescent="0.25">
      <c r="A2980" s="1">
        <v>38313</v>
      </c>
      <c r="B2980" s="3">
        <v>117.980003</v>
      </c>
      <c r="C2980" s="3">
        <v>0</v>
      </c>
      <c r="D2980" s="3">
        <f t="shared" si="260"/>
        <v>113.7284001</v>
      </c>
      <c r="E2980" s="3">
        <f t="shared" si="261"/>
        <v>112.61499980999997</v>
      </c>
      <c r="F2980" s="3"/>
      <c r="G2980" t="str">
        <f t="shared" si="262"/>
        <v>HOLD</v>
      </c>
      <c r="H2980" s="5">
        <f t="shared" si="263"/>
        <v>98.228401094597913</v>
      </c>
      <c r="I2980" s="2">
        <f>IF(G2980="SELL",0,IF(G2980="BUY",ROUNDDOWN((H2979-Parameters!$B$3)/B2980,0),IF(I2979=0,0,I2979+ROUNDDOWN((H2979+I2979*C2980)/B2980,0))))</f>
        <v>277</v>
      </c>
      <c r="K2980" s="5">
        <f t="shared" si="264"/>
        <v>22.936005999999864</v>
      </c>
      <c r="L2980" s="10">
        <f t="shared" si="265"/>
        <v>258</v>
      </c>
    </row>
    <row r="2981" spans="1:12" x14ac:dyDescent="0.25">
      <c r="A2981" s="1">
        <v>38314</v>
      </c>
      <c r="B2981" s="3">
        <v>118.160004</v>
      </c>
      <c r="C2981" s="3">
        <v>0</v>
      </c>
      <c r="D2981" s="3">
        <f t="shared" si="260"/>
        <v>113.81840010000001</v>
      </c>
      <c r="E2981" s="3">
        <f t="shared" si="261"/>
        <v>112.63339981499999</v>
      </c>
      <c r="F2981" s="3"/>
      <c r="G2981" t="str">
        <f t="shared" si="262"/>
        <v>HOLD</v>
      </c>
      <c r="H2981" s="5">
        <f t="shared" si="263"/>
        <v>98.228401094597913</v>
      </c>
      <c r="I2981" s="2">
        <f>IF(G2981="SELL",0,IF(G2981="BUY",ROUNDDOWN((H2980-Parameters!$B$3)/B2981,0),IF(I2980=0,0,I2980+ROUNDDOWN((H2980+I2980*C2981)/B2981,0))))</f>
        <v>277</v>
      </c>
      <c r="K2981" s="5">
        <f t="shared" si="264"/>
        <v>22.936005999999864</v>
      </c>
      <c r="L2981" s="10">
        <f t="shared" si="265"/>
        <v>258</v>
      </c>
    </row>
    <row r="2982" spans="1:12" x14ac:dyDescent="0.25">
      <c r="A2982" s="1">
        <v>38315</v>
      </c>
      <c r="B2982" s="3">
        <v>118.44000200000001</v>
      </c>
      <c r="C2982" s="3">
        <v>0</v>
      </c>
      <c r="D2982" s="3">
        <f t="shared" si="260"/>
        <v>113.93120007999998</v>
      </c>
      <c r="E2982" s="3">
        <f t="shared" si="261"/>
        <v>112.65134983499998</v>
      </c>
      <c r="F2982" s="3"/>
      <c r="G2982" t="str">
        <f t="shared" si="262"/>
        <v>HOLD</v>
      </c>
      <c r="H2982" s="5">
        <f t="shared" si="263"/>
        <v>98.228401094597913</v>
      </c>
      <c r="I2982" s="2">
        <f>IF(G2982="SELL",0,IF(G2982="BUY",ROUNDDOWN((H2981-Parameters!$B$3)/B2982,0),IF(I2981=0,0,I2981+ROUNDDOWN((H2981+I2981*C2982)/B2982,0))))</f>
        <v>277</v>
      </c>
      <c r="K2982" s="5">
        <f t="shared" si="264"/>
        <v>22.936005999999864</v>
      </c>
      <c r="L2982" s="10">
        <f t="shared" si="265"/>
        <v>258</v>
      </c>
    </row>
    <row r="2983" spans="1:12" x14ac:dyDescent="0.25">
      <c r="A2983" s="1">
        <v>38317</v>
      </c>
      <c r="B2983" s="3">
        <v>118.349998</v>
      </c>
      <c r="C2983" s="3">
        <v>0</v>
      </c>
      <c r="D2983" s="3">
        <f t="shared" si="260"/>
        <v>114.03540005999997</v>
      </c>
      <c r="E2983" s="3">
        <f t="shared" si="261"/>
        <v>112.66274982499999</v>
      </c>
      <c r="F2983" s="3"/>
      <c r="G2983" t="str">
        <f t="shared" si="262"/>
        <v>HOLD</v>
      </c>
      <c r="H2983" s="5">
        <f t="shared" si="263"/>
        <v>98.228401094597913</v>
      </c>
      <c r="I2983" s="2">
        <f>IF(G2983="SELL",0,IF(G2983="BUY",ROUNDDOWN((H2982-Parameters!$B$3)/B2983,0),IF(I2982=0,0,I2982+ROUNDDOWN((H2982+I2982*C2983)/B2983,0))))</f>
        <v>277</v>
      </c>
      <c r="K2983" s="5">
        <f t="shared" si="264"/>
        <v>22.936005999999864</v>
      </c>
      <c r="L2983" s="10">
        <f t="shared" si="265"/>
        <v>258</v>
      </c>
    </row>
    <row r="2984" spans="1:12" x14ac:dyDescent="0.25">
      <c r="A2984" s="1">
        <v>38320</v>
      </c>
      <c r="B2984" s="3">
        <v>117.80999799999999</v>
      </c>
      <c r="C2984" s="3">
        <v>0</v>
      </c>
      <c r="D2984" s="3">
        <f t="shared" si="260"/>
        <v>114.12859997999998</v>
      </c>
      <c r="E2984" s="3">
        <f t="shared" si="261"/>
        <v>112.67354980500001</v>
      </c>
      <c r="F2984" s="3"/>
      <c r="G2984" t="str">
        <f t="shared" si="262"/>
        <v>HOLD</v>
      </c>
      <c r="H2984" s="5">
        <f t="shared" si="263"/>
        <v>98.228401094597913</v>
      </c>
      <c r="I2984" s="2">
        <f>IF(G2984="SELL",0,IF(G2984="BUY",ROUNDDOWN((H2983-Parameters!$B$3)/B2984,0),IF(I2983=0,0,I2983+ROUNDDOWN((H2983+I2983*C2984)/B2984,0))))</f>
        <v>277</v>
      </c>
      <c r="K2984" s="5">
        <f t="shared" si="264"/>
        <v>22.936005999999864</v>
      </c>
      <c r="L2984" s="10">
        <f t="shared" si="265"/>
        <v>258</v>
      </c>
    </row>
    <row r="2985" spans="1:12" x14ac:dyDescent="0.25">
      <c r="A2985" s="1">
        <v>38321</v>
      </c>
      <c r="B2985" s="3">
        <v>117.889999</v>
      </c>
      <c r="C2985" s="3">
        <v>0</v>
      </c>
      <c r="D2985" s="3">
        <f t="shared" si="260"/>
        <v>114.23699993999999</v>
      </c>
      <c r="E2985" s="3">
        <f t="shared" si="261"/>
        <v>112.68734981499998</v>
      </c>
      <c r="F2985" s="3"/>
      <c r="G2985" t="str">
        <f t="shared" si="262"/>
        <v>HOLD</v>
      </c>
      <c r="H2985" s="5">
        <f t="shared" si="263"/>
        <v>98.228401094597913</v>
      </c>
      <c r="I2985" s="2">
        <f>IF(G2985="SELL",0,IF(G2985="BUY",ROUNDDOWN((H2984-Parameters!$B$3)/B2985,0),IF(I2984=0,0,I2984+ROUNDDOWN((H2984+I2984*C2985)/B2985,0))))</f>
        <v>277</v>
      </c>
      <c r="K2985" s="5">
        <f t="shared" si="264"/>
        <v>22.936005999999864</v>
      </c>
      <c r="L2985" s="10">
        <f t="shared" si="265"/>
        <v>258</v>
      </c>
    </row>
    <row r="2986" spans="1:12" x14ac:dyDescent="0.25">
      <c r="A2986" s="1">
        <v>38322</v>
      </c>
      <c r="B2986" s="3">
        <v>119.230003</v>
      </c>
      <c r="C2986" s="3">
        <v>0</v>
      </c>
      <c r="D2986" s="3">
        <f t="shared" si="260"/>
        <v>114.36240001999998</v>
      </c>
      <c r="E2986" s="3">
        <f t="shared" si="261"/>
        <v>112.70264983999999</v>
      </c>
      <c r="F2986" s="3"/>
      <c r="G2986" t="str">
        <f t="shared" si="262"/>
        <v>HOLD</v>
      </c>
      <c r="H2986" s="5">
        <f t="shared" si="263"/>
        <v>98.228401094597913</v>
      </c>
      <c r="I2986" s="2">
        <f>IF(G2986="SELL",0,IF(G2986="BUY",ROUNDDOWN((H2985-Parameters!$B$3)/B2986,0),IF(I2985=0,0,I2985+ROUNDDOWN((H2985+I2985*C2986)/B2986,0))))</f>
        <v>277</v>
      </c>
      <c r="K2986" s="5">
        <f t="shared" si="264"/>
        <v>22.936005999999864</v>
      </c>
      <c r="L2986" s="10">
        <f t="shared" si="265"/>
        <v>258</v>
      </c>
    </row>
    <row r="2987" spans="1:12" x14ac:dyDescent="0.25">
      <c r="A2987" s="1">
        <v>38323</v>
      </c>
      <c r="B2987" s="3">
        <v>119.33000199999999</v>
      </c>
      <c r="C2987" s="3">
        <v>0</v>
      </c>
      <c r="D2987" s="3">
        <f t="shared" si="260"/>
        <v>114.51799999999997</v>
      </c>
      <c r="E2987" s="3">
        <f t="shared" si="261"/>
        <v>112.72099982999998</v>
      </c>
      <c r="F2987" s="3"/>
      <c r="G2987" t="str">
        <f t="shared" si="262"/>
        <v>HOLD</v>
      </c>
      <c r="H2987" s="5">
        <f t="shared" si="263"/>
        <v>98.228401094597913</v>
      </c>
      <c r="I2987" s="2">
        <f>IF(G2987="SELL",0,IF(G2987="BUY",ROUNDDOWN((H2986-Parameters!$B$3)/B2987,0),IF(I2986=0,0,I2986+ROUNDDOWN((H2986+I2986*C2987)/B2987,0))))</f>
        <v>277</v>
      </c>
      <c r="K2987" s="5">
        <f t="shared" si="264"/>
        <v>22.936005999999864</v>
      </c>
      <c r="L2987" s="10">
        <f t="shared" si="265"/>
        <v>258</v>
      </c>
    </row>
    <row r="2988" spans="1:12" x14ac:dyDescent="0.25">
      <c r="A2988" s="1">
        <v>38324</v>
      </c>
      <c r="B2988" s="3">
        <v>119.25</v>
      </c>
      <c r="C2988" s="3">
        <v>0</v>
      </c>
      <c r="D2988" s="3">
        <f t="shared" si="260"/>
        <v>114.68400005999997</v>
      </c>
      <c r="E2988" s="3">
        <f t="shared" si="261"/>
        <v>112.741099815</v>
      </c>
      <c r="F2988" s="3"/>
      <c r="G2988" t="str">
        <f t="shared" si="262"/>
        <v>HOLD</v>
      </c>
      <c r="H2988" s="5">
        <f t="shared" si="263"/>
        <v>98.228401094597913</v>
      </c>
      <c r="I2988" s="2">
        <f>IF(G2988="SELL",0,IF(G2988="BUY",ROUNDDOWN((H2987-Parameters!$B$3)/B2988,0),IF(I2987=0,0,I2987+ROUNDDOWN((H2987+I2987*C2988)/B2988,0))))</f>
        <v>277</v>
      </c>
      <c r="K2988" s="5">
        <f t="shared" si="264"/>
        <v>22.936005999999864</v>
      </c>
      <c r="L2988" s="10">
        <f t="shared" si="265"/>
        <v>258</v>
      </c>
    </row>
    <row r="2989" spans="1:12" x14ac:dyDescent="0.25">
      <c r="A2989" s="1">
        <v>38327</v>
      </c>
      <c r="B2989" s="3">
        <v>119.209999</v>
      </c>
      <c r="C2989" s="3">
        <v>0</v>
      </c>
      <c r="D2989" s="3">
        <f t="shared" si="260"/>
        <v>114.83900005999998</v>
      </c>
      <c r="E2989" s="3">
        <f t="shared" si="261"/>
        <v>112.76274982499999</v>
      </c>
      <c r="F2989" s="3"/>
      <c r="G2989" t="str">
        <f t="shared" si="262"/>
        <v>HOLD</v>
      </c>
      <c r="H2989" s="5">
        <f t="shared" si="263"/>
        <v>98.228401094597913</v>
      </c>
      <c r="I2989" s="2">
        <f>IF(G2989="SELL",0,IF(G2989="BUY",ROUNDDOWN((H2988-Parameters!$B$3)/B2989,0),IF(I2988=0,0,I2988+ROUNDDOWN((H2988+I2988*C2989)/B2989,0))))</f>
        <v>277</v>
      </c>
      <c r="K2989" s="5">
        <f t="shared" si="264"/>
        <v>22.936005999999864</v>
      </c>
      <c r="L2989" s="10">
        <f t="shared" si="265"/>
        <v>258</v>
      </c>
    </row>
    <row r="2990" spans="1:12" x14ac:dyDescent="0.25">
      <c r="A2990" s="1">
        <v>38328</v>
      </c>
      <c r="B2990" s="3">
        <v>118.099998</v>
      </c>
      <c r="C2990" s="3">
        <v>0</v>
      </c>
      <c r="D2990" s="3">
        <f t="shared" si="260"/>
        <v>114.98600001999998</v>
      </c>
      <c r="E2990" s="3">
        <f t="shared" si="261"/>
        <v>112.78029983499999</v>
      </c>
      <c r="F2990" s="3"/>
      <c r="G2990" t="str">
        <f t="shared" si="262"/>
        <v>HOLD</v>
      </c>
      <c r="H2990" s="5">
        <f t="shared" si="263"/>
        <v>98.228401094597913</v>
      </c>
      <c r="I2990" s="2">
        <f>IF(G2990="SELL",0,IF(G2990="BUY",ROUNDDOWN((H2989-Parameters!$B$3)/B2990,0),IF(I2989=0,0,I2989+ROUNDDOWN((H2989+I2989*C2990)/B2990,0))))</f>
        <v>277</v>
      </c>
      <c r="K2990" s="5">
        <f t="shared" si="264"/>
        <v>22.936005999999864</v>
      </c>
      <c r="L2990" s="10">
        <f t="shared" si="265"/>
        <v>258</v>
      </c>
    </row>
    <row r="2991" spans="1:12" x14ac:dyDescent="0.25">
      <c r="A2991" s="1">
        <v>38329</v>
      </c>
      <c r="B2991" s="3">
        <v>118.790001</v>
      </c>
      <c r="C2991" s="3">
        <v>0</v>
      </c>
      <c r="D2991" s="3">
        <f t="shared" si="260"/>
        <v>115.13620005999998</v>
      </c>
      <c r="E2991" s="3">
        <f t="shared" si="261"/>
        <v>112.80229984500002</v>
      </c>
      <c r="F2991" s="3"/>
      <c r="G2991" t="str">
        <f t="shared" si="262"/>
        <v>HOLD</v>
      </c>
      <c r="H2991" s="5">
        <f t="shared" si="263"/>
        <v>98.228401094597913</v>
      </c>
      <c r="I2991" s="2">
        <f>IF(G2991="SELL",0,IF(G2991="BUY",ROUNDDOWN((H2990-Parameters!$B$3)/B2991,0),IF(I2990=0,0,I2990+ROUNDDOWN((H2990+I2990*C2991)/B2991,0))))</f>
        <v>277</v>
      </c>
      <c r="K2991" s="5">
        <f t="shared" si="264"/>
        <v>22.936005999999864</v>
      </c>
      <c r="L2991" s="10">
        <f t="shared" si="265"/>
        <v>258</v>
      </c>
    </row>
    <row r="2992" spans="1:12" x14ac:dyDescent="0.25">
      <c r="A2992" s="1">
        <v>38330</v>
      </c>
      <c r="B2992" s="3">
        <v>119.209999</v>
      </c>
      <c r="C2992" s="3">
        <v>0</v>
      </c>
      <c r="D2992" s="3">
        <f t="shared" si="260"/>
        <v>115.28360011999997</v>
      </c>
      <c r="E2992" s="3">
        <f t="shared" si="261"/>
        <v>112.82399982500002</v>
      </c>
      <c r="F2992" s="3"/>
      <c r="G2992" t="str">
        <f t="shared" si="262"/>
        <v>HOLD</v>
      </c>
      <c r="H2992" s="5">
        <f t="shared" si="263"/>
        <v>98.228401094597913</v>
      </c>
      <c r="I2992" s="2">
        <f>IF(G2992="SELL",0,IF(G2992="BUY",ROUNDDOWN((H2991-Parameters!$B$3)/B2992,0),IF(I2991=0,0,I2991+ROUNDDOWN((H2991+I2991*C2992)/B2992,0))))</f>
        <v>277</v>
      </c>
      <c r="K2992" s="5">
        <f t="shared" si="264"/>
        <v>22.936005999999864</v>
      </c>
      <c r="L2992" s="10">
        <f t="shared" si="265"/>
        <v>258</v>
      </c>
    </row>
    <row r="2993" spans="1:12" x14ac:dyDescent="0.25">
      <c r="A2993" s="1">
        <v>38331</v>
      </c>
      <c r="B2993" s="3">
        <v>119.33000199999999</v>
      </c>
      <c r="C2993" s="3">
        <v>0</v>
      </c>
      <c r="D2993" s="3">
        <f t="shared" si="260"/>
        <v>115.43500011999997</v>
      </c>
      <c r="E2993" s="3">
        <f t="shared" si="261"/>
        <v>112.84594982500001</v>
      </c>
      <c r="F2993" s="3"/>
      <c r="G2993" t="str">
        <f t="shared" si="262"/>
        <v>HOLD</v>
      </c>
      <c r="H2993" s="5">
        <f t="shared" si="263"/>
        <v>98.228401094597913</v>
      </c>
      <c r="I2993" s="2">
        <f>IF(G2993="SELL",0,IF(G2993="BUY",ROUNDDOWN((H2992-Parameters!$B$3)/B2993,0),IF(I2992=0,0,I2992+ROUNDDOWN((H2992+I2992*C2993)/B2993,0))))</f>
        <v>277</v>
      </c>
      <c r="K2993" s="5">
        <f t="shared" si="264"/>
        <v>22.936005999999864</v>
      </c>
      <c r="L2993" s="10">
        <f t="shared" si="265"/>
        <v>258</v>
      </c>
    </row>
    <row r="2994" spans="1:12" x14ac:dyDescent="0.25">
      <c r="A2994" s="1">
        <v>38334</v>
      </c>
      <c r="B2994" s="3">
        <v>120.370003</v>
      </c>
      <c r="C2994" s="3">
        <v>0</v>
      </c>
      <c r="D2994" s="3">
        <f t="shared" si="260"/>
        <v>115.56940013999998</v>
      </c>
      <c r="E2994" s="3">
        <f t="shared" si="261"/>
        <v>112.87269985500001</v>
      </c>
      <c r="F2994" s="3"/>
      <c r="G2994" t="str">
        <f t="shared" si="262"/>
        <v>HOLD</v>
      </c>
      <c r="H2994" s="5">
        <f t="shared" si="263"/>
        <v>98.228401094597913</v>
      </c>
      <c r="I2994" s="2">
        <f>IF(G2994="SELL",0,IF(G2994="BUY",ROUNDDOWN((H2993-Parameters!$B$3)/B2994,0),IF(I2993=0,0,I2993+ROUNDDOWN((H2993+I2993*C2994)/B2994,0))))</f>
        <v>277</v>
      </c>
      <c r="K2994" s="5">
        <f t="shared" si="264"/>
        <v>22.936005999999864</v>
      </c>
      <c r="L2994" s="10">
        <f t="shared" si="265"/>
        <v>258</v>
      </c>
    </row>
    <row r="2995" spans="1:12" x14ac:dyDescent="0.25">
      <c r="A2995" s="1">
        <v>38335</v>
      </c>
      <c r="B2995" s="3">
        <v>120.790001</v>
      </c>
      <c r="C2995" s="3">
        <v>0</v>
      </c>
      <c r="D2995" s="3">
        <f t="shared" si="260"/>
        <v>115.70840023999997</v>
      </c>
      <c r="E2995" s="3">
        <f t="shared" si="261"/>
        <v>112.89584984000003</v>
      </c>
      <c r="F2995" s="3"/>
      <c r="G2995" t="str">
        <f t="shared" si="262"/>
        <v>HOLD</v>
      </c>
      <c r="H2995" s="5">
        <f t="shared" si="263"/>
        <v>98.228401094597913</v>
      </c>
      <c r="I2995" s="2">
        <f>IF(G2995="SELL",0,IF(G2995="BUY",ROUNDDOWN((H2994-Parameters!$B$3)/B2995,0),IF(I2994=0,0,I2994+ROUNDDOWN((H2994+I2994*C2995)/B2995,0))))</f>
        <v>277</v>
      </c>
      <c r="K2995" s="5">
        <f t="shared" si="264"/>
        <v>22.936005999999864</v>
      </c>
      <c r="L2995" s="10">
        <f t="shared" si="265"/>
        <v>258</v>
      </c>
    </row>
    <row r="2996" spans="1:12" x14ac:dyDescent="0.25">
      <c r="A2996" s="1">
        <v>38336</v>
      </c>
      <c r="B2996" s="3">
        <v>120.879997</v>
      </c>
      <c r="C2996" s="3">
        <v>0</v>
      </c>
      <c r="D2996" s="3">
        <f t="shared" si="260"/>
        <v>115.84800013999997</v>
      </c>
      <c r="E2996" s="3">
        <f t="shared" si="261"/>
        <v>112.92284981000005</v>
      </c>
      <c r="F2996" s="3"/>
      <c r="G2996" t="str">
        <f t="shared" si="262"/>
        <v>HOLD</v>
      </c>
      <c r="H2996" s="5">
        <f t="shared" si="263"/>
        <v>98.228401094597913</v>
      </c>
      <c r="I2996" s="2">
        <f>IF(G2996="SELL",0,IF(G2996="BUY",ROUNDDOWN((H2995-Parameters!$B$3)/B2996,0),IF(I2995=0,0,I2995+ROUNDDOWN((H2995+I2995*C2996)/B2996,0))))</f>
        <v>277</v>
      </c>
      <c r="K2996" s="5">
        <f t="shared" si="264"/>
        <v>22.936005999999864</v>
      </c>
      <c r="L2996" s="10">
        <f t="shared" si="265"/>
        <v>258</v>
      </c>
    </row>
    <row r="2997" spans="1:12" x14ac:dyDescent="0.25">
      <c r="A2997" s="1">
        <v>38337</v>
      </c>
      <c r="B2997" s="3">
        <v>120.80999799999999</v>
      </c>
      <c r="C2997" s="3">
        <v>0</v>
      </c>
      <c r="D2997" s="3">
        <f t="shared" ref="D2997:D3060" si="266">AVERAGE(B2948:B2997)</f>
        <v>115.97060009999996</v>
      </c>
      <c r="E2997" s="3">
        <f t="shared" si="261"/>
        <v>112.94844979000005</v>
      </c>
      <c r="F2997" s="3"/>
      <c r="G2997" t="str">
        <f t="shared" si="262"/>
        <v>HOLD</v>
      </c>
      <c r="H2997" s="5">
        <f t="shared" si="263"/>
        <v>98.228401094597913</v>
      </c>
      <c r="I2997" s="2">
        <f>IF(G2997="SELL",0,IF(G2997="BUY",ROUNDDOWN((H2996-Parameters!$B$3)/B2997,0),IF(I2996=0,0,I2996+ROUNDDOWN((H2996+I2996*C2997)/B2997,0))))</f>
        <v>277</v>
      </c>
      <c r="K2997" s="5">
        <f t="shared" si="264"/>
        <v>22.936005999999864</v>
      </c>
      <c r="L2997" s="10">
        <f t="shared" si="265"/>
        <v>258</v>
      </c>
    </row>
    <row r="2998" spans="1:12" x14ac:dyDescent="0.25">
      <c r="A2998" s="1">
        <v>38338</v>
      </c>
      <c r="B2998" s="3">
        <v>119.44000200000001</v>
      </c>
      <c r="C2998" s="3">
        <v>0.56799999999999995</v>
      </c>
      <c r="D2998" s="3">
        <f t="shared" si="266"/>
        <v>116.09040019999996</v>
      </c>
      <c r="E2998" s="3">
        <f t="shared" si="261"/>
        <v>112.96569981000006</v>
      </c>
      <c r="F2998" s="3"/>
      <c r="G2998" t="str">
        <f t="shared" si="262"/>
        <v>HOLD</v>
      </c>
      <c r="H2998" s="5">
        <f t="shared" si="263"/>
        <v>16.68439709459787</v>
      </c>
      <c r="I2998" s="2">
        <f>IF(G2998="SELL",0,IF(G2998="BUY",ROUNDDOWN((H2997-Parameters!$B$3)/B2998,0),IF(I2997=0,0,I2997+ROUNDDOWN((H2997+I2997*C2998)/B2998,0))))</f>
        <v>279</v>
      </c>
      <c r="K2998" s="5">
        <f t="shared" si="264"/>
        <v>50.040003999999826</v>
      </c>
      <c r="L2998" s="10">
        <f t="shared" si="265"/>
        <v>259</v>
      </c>
    </row>
    <row r="2999" spans="1:12" x14ac:dyDescent="0.25">
      <c r="A2999" s="1">
        <v>38341</v>
      </c>
      <c r="B2999" s="3">
        <v>119.470001</v>
      </c>
      <c r="C2999" s="3">
        <v>0</v>
      </c>
      <c r="D2999" s="3">
        <f t="shared" si="266"/>
        <v>116.22960017999998</v>
      </c>
      <c r="E2999" s="3">
        <f t="shared" si="261"/>
        <v>112.98114983000006</v>
      </c>
      <c r="F2999" s="3"/>
      <c r="G2999" t="str">
        <f t="shared" si="262"/>
        <v>HOLD</v>
      </c>
      <c r="H2999" s="5">
        <f t="shared" si="263"/>
        <v>16.68439709459787</v>
      </c>
      <c r="I2999" s="2">
        <f>IF(G2999="SELL",0,IF(G2999="BUY",ROUNDDOWN((H2998-Parameters!$B$3)/B2999,0),IF(I2998=0,0,I2998+ROUNDDOWN((H2998+I2998*C2999)/B2999,0))))</f>
        <v>279</v>
      </c>
      <c r="K2999" s="5">
        <f t="shared" si="264"/>
        <v>50.040003999999826</v>
      </c>
      <c r="L2999" s="10">
        <f t="shared" si="265"/>
        <v>259</v>
      </c>
    </row>
    <row r="3000" spans="1:12" x14ac:dyDescent="0.25">
      <c r="A3000" s="1">
        <v>38342</v>
      </c>
      <c r="B3000" s="3">
        <v>120.389999</v>
      </c>
      <c r="C3000" s="3">
        <v>0</v>
      </c>
      <c r="D3000" s="3">
        <f t="shared" si="266"/>
        <v>116.37800013999997</v>
      </c>
      <c r="E3000" s="3">
        <f t="shared" si="261"/>
        <v>113.00829983000007</v>
      </c>
      <c r="F3000" s="3"/>
      <c r="G3000" t="str">
        <f t="shared" si="262"/>
        <v>HOLD</v>
      </c>
      <c r="H3000" s="5">
        <f t="shared" si="263"/>
        <v>16.68439709459787</v>
      </c>
      <c r="I3000" s="2">
        <f>IF(G3000="SELL",0,IF(G3000="BUY",ROUNDDOWN((H2999-Parameters!$B$3)/B3000,0),IF(I2999=0,0,I2999+ROUNDDOWN((H2999+I2999*C3000)/B3000,0))))</f>
        <v>279</v>
      </c>
      <c r="K3000" s="5">
        <f t="shared" si="264"/>
        <v>50.040003999999826</v>
      </c>
      <c r="L3000" s="10">
        <f t="shared" si="265"/>
        <v>259</v>
      </c>
    </row>
    <row r="3001" spans="1:12" x14ac:dyDescent="0.25">
      <c r="A3001" s="1">
        <v>38343</v>
      </c>
      <c r="B3001" s="3">
        <v>120.68</v>
      </c>
      <c r="C3001" s="3">
        <v>0</v>
      </c>
      <c r="D3001" s="3">
        <f t="shared" si="266"/>
        <v>116.54100015999998</v>
      </c>
      <c r="E3001" s="3">
        <f t="shared" si="261"/>
        <v>113.03919983000009</v>
      </c>
      <c r="F3001" s="3"/>
      <c r="G3001" t="str">
        <f t="shared" si="262"/>
        <v>HOLD</v>
      </c>
      <c r="H3001" s="5">
        <f t="shared" si="263"/>
        <v>16.68439709459787</v>
      </c>
      <c r="I3001" s="2">
        <f>IF(G3001="SELL",0,IF(G3001="BUY",ROUNDDOWN((H3000-Parameters!$B$3)/B3001,0),IF(I3000=0,0,I3000+ROUNDDOWN((H3000+I3000*C3001)/B3001,0))))</f>
        <v>279</v>
      </c>
      <c r="K3001" s="5">
        <f t="shared" si="264"/>
        <v>50.040003999999826</v>
      </c>
      <c r="L3001" s="10">
        <f t="shared" si="265"/>
        <v>259</v>
      </c>
    </row>
    <row r="3002" spans="1:12" x14ac:dyDescent="0.25">
      <c r="A3002" s="1">
        <v>38344</v>
      </c>
      <c r="B3002" s="3">
        <v>120.769997</v>
      </c>
      <c r="C3002" s="3">
        <v>0</v>
      </c>
      <c r="D3002" s="3">
        <f t="shared" si="266"/>
        <v>116.72560008000001</v>
      </c>
      <c r="E3002" s="3">
        <f t="shared" si="261"/>
        <v>113.08014980500009</v>
      </c>
      <c r="F3002" s="3"/>
      <c r="G3002" t="str">
        <f t="shared" si="262"/>
        <v>HOLD</v>
      </c>
      <c r="H3002" s="5">
        <f t="shared" si="263"/>
        <v>16.68439709459787</v>
      </c>
      <c r="I3002" s="2">
        <f>IF(G3002="SELL",0,IF(G3002="BUY",ROUNDDOWN((H3001-Parameters!$B$3)/B3002,0),IF(I3001=0,0,I3001+ROUNDDOWN((H3001+I3001*C3002)/B3002,0))))</f>
        <v>279</v>
      </c>
      <c r="K3002" s="5">
        <f t="shared" si="264"/>
        <v>50.040003999999826</v>
      </c>
      <c r="L3002" s="10">
        <f t="shared" si="265"/>
        <v>259</v>
      </c>
    </row>
    <row r="3003" spans="1:12" x14ac:dyDescent="0.25">
      <c r="A3003" s="1">
        <v>38348</v>
      </c>
      <c r="B3003" s="3">
        <v>120.519997</v>
      </c>
      <c r="C3003" s="3">
        <v>0</v>
      </c>
      <c r="D3003" s="3">
        <f t="shared" si="266"/>
        <v>116.92320004000001</v>
      </c>
      <c r="E3003" s="3">
        <f t="shared" si="261"/>
        <v>113.12714977500008</v>
      </c>
      <c r="F3003" s="3"/>
      <c r="G3003" t="str">
        <f t="shared" si="262"/>
        <v>HOLD</v>
      </c>
      <c r="H3003" s="5">
        <f t="shared" si="263"/>
        <v>16.68439709459787</v>
      </c>
      <c r="I3003" s="2">
        <f>IF(G3003="SELL",0,IF(G3003="BUY",ROUNDDOWN((H3002-Parameters!$B$3)/B3003,0),IF(I3002=0,0,I3002+ROUNDDOWN((H3002+I3002*C3003)/B3003,0))))</f>
        <v>279</v>
      </c>
      <c r="K3003" s="5">
        <f t="shared" si="264"/>
        <v>50.040003999999826</v>
      </c>
      <c r="L3003" s="10">
        <f t="shared" si="265"/>
        <v>259</v>
      </c>
    </row>
    <row r="3004" spans="1:12" x14ac:dyDescent="0.25">
      <c r="A3004" s="1">
        <v>38349</v>
      </c>
      <c r="B3004" s="3">
        <v>121.18</v>
      </c>
      <c r="C3004" s="3">
        <v>0</v>
      </c>
      <c r="D3004" s="3">
        <f t="shared" si="266"/>
        <v>117.12160000000002</v>
      </c>
      <c r="E3004" s="3">
        <f t="shared" si="261"/>
        <v>113.17014976500008</v>
      </c>
      <c r="F3004" s="3"/>
      <c r="G3004" t="str">
        <f t="shared" si="262"/>
        <v>HOLD</v>
      </c>
      <c r="H3004" s="5">
        <f t="shared" si="263"/>
        <v>16.68439709459787</v>
      </c>
      <c r="I3004" s="2">
        <f>IF(G3004="SELL",0,IF(G3004="BUY",ROUNDDOWN((H3003-Parameters!$B$3)/B3004,0),IF(I3003=0,0,I3003+ROUNDDOWN((H3003+I3003*C3004)/B3004,0))))</f>
        <v>279</v>
      </c>
      <c r="K3004" s="5">
        <f t="shared" si="264"/>
        <v>50.040003999999826</v>
      </c>
      <c r="L3004" s="10">
        <f t="shared" si="265"/>
        <v>259</v>
      </c>
    </row>
    <row r="3005" spans="1:12" x14ac:dyDescent="0.25">
      <c r="A3005" s="1">
        <v>38350</v>
      </c>
      <c r="B3005" s="3">
        <v>121.360001</v>
      </c>
      <c r="C3005" s="3">
        <v>0</v>
      </c>
      <c r="D3005" s="3">
        <f t="shared" si="266"/>
        <v>117.31520002000003</v>
      </c>
      <c r="E3005" s="3">
        <f t="shared" si="261"/>
        <v>113.22094978500009</v>
      </c>
      <c r="F3005" s="3"/>
      <c r="G3005" t="str">
        <f t="shared" si="262"/>
        <v>HOLD</v>
      </c>
      <c r="H3005" s="5">
        <f t="shared" si="263"/>
        <v>16.68439709459787</v>
      </c>
      <c r="I3005" s="2">
        <f>IF(G3005="SELL",0,IF(G3005="BUY",ROUNDDOWN((H3004-Parameters!$B$3)/B3005,0),IF(I3004=0,0,I3004+ROUNDDOWN((H3004+I3004*C3005)/B3005,0))))</f>
        <v>279</v>
      </c>
      <c r="K3005" s="5">
        <f t="shared" si="264"/>
        <v>50.040003999999826</v>
      </c>
      <c r="L3005" s="10">
        <f t="shared" si="265"/>
        <v>259</v>
      </c>
    </row>
    <row r="3006" spans="1:12" x14ac:dyDescent="0.25">
      <c r="A3006" s="1">
        <v>38351</v>
      </c>
      <c r="B3006" s="3">
        <v>121.129997</v>
      </c>
      <c r="C3006" s="3">
        <v>0</v>
      </c>
      <c r="D3006" s="3">
        <f t="shared" si="266"/>
        <v>117.52300000000002</v>
      </c>
      <c r="E3006" s="3">
        <f t="shared" si="261"/>
        <v>113.26764976500007</v>
      </c>
      <c r="F3006" s="3"/>
      <c r="G3006" t="str">
        <f t="shared" si="262"/>
        <v>HOLD</v>
      </c>
      <c r="H3006" s="5">
        <f t="shared" si="263"/>
        <v>16.68439709459787</v>
      </c>
      <c r="I3006" s="2">
        <f>IF(G3006="SELL",0,IF(G3006="BUY",ROUNDDOWN((H3005-Parameters!$B$3)/B3006,0),IF(I3005=0,0,I3005+ROUNDDOWN((H3005+I3005*C3006)/B3006,0))))</f>
        <v>279</v>
      </c>
      <c r="K3006" s="5">
        <f t="shared" si="264"/>
        <v>50.040003999999826</v>
      </c>
      <c r="L3006" s="10">
        <f t="shared" si="265"/>
        <v>259</v>
      </c>
    </row>
    <row r="3007" spans="1:12" x14ac:dyDescent="0.25">
      <c r="A3007" s="1">
        <v>38352</v>
      </c>
      <c r="B3007" s="3">
        <v>120.870003</v>
      </c>
      <c r="C3007" s="3">
        <v>0</v>
      </c>
      <c r="D3007" s="3">
        <f t="shared" si="266"/>
        <v>117.73000012000004</v>
      </c>
      <c r="E3007" s="3">
        <f t="shared" si="261"/>
        <v>113.30679977500012</v>
      </c>
      <c r="F3007" s="3"/>
      <c r="G3007" t="str">
        <f t="shared" si="262"/>
        <v>HOLD</v>
      </c>
      <c r="H3007" s="5">
        <f t="shared" si="263"/>
        <v>16.68439709459787</v>
      </c>
      <c r="I3007" s="2">
        <f>IF(G3007="SELL",0,IF(G3007="BUY",ROUNDDOWN((H3006-Parameters!$B$3)/B3007,0),IF(I3006=0,0,I3006+ROUNDDOWN((H3006+I3006*C3007)/B3007,0))))</f>
        <v>279</v>
      </c>
      <c r="K3007" s="5">
        <f t="shared" si="264"/>
        <v>50.040003999999826</v>
      </c>
      <c r="L3007" s="10">
        <f t="shared" si="265"/>
        <v>259</v>
      </c>
    </row>
    <row r="3008" spans="1:12" x14ac:dyDescent="0.25">
      <c r="A3008" s="1">
        <v>38355</v>
      </c>
      <c r="B3008" s="3">
        <v>120.300003</v>
      </c>
      <c r="C3008" s="3">
        <v>0</v>
      </c>
      <c r="D3008" s="3">
        <f t="shared" si="266"/>
        <v>117.91120022000004</v>
      </c>
      <c r="E3008" s="3">
        <f t="shared" si="261"/>
        <v>113.34294979000011</v>
      </c>
      <c r="F3008" s="3"/>
      <c r="G3008" t="str">
        <f t="shared" si="262"/>
        <v>HOLD</v>
      </c>
      <c r="H3008" s="5">
        <f t="shared" si="263"/>
        <v>16.68439709459787</v>
      </c>
      <c r="I3008" s="2">
        <f>IF(G3008="SELL",0,IF(G3008="BUY",ROUNDDOWN((H3007-Parameters!$B$3)/B3008,0),IF(I3007=0,0,I3007+ROUNDDOWN((H3007+I3007*C3008)/B3008,0))))</f>
        <v>279</v>
      </c>
      <c r="K3008" s="5">
        <f t="shared" si="264"/>
        <v>50.040003999999826</v>
      </c>
      <c r="L3008" s="10">
        <f t="shared" si="265"/>
        <v>259</v>
      </c>
    </row>
    <row r="3009" spans="1:12" x14ac:dyDescent="0.25">
      <c r="A3009" s="1">
        <v>38356</v>
      </c>
      <c r="B3009" s="3">
        <v>118.83000199999999</v>
      </c>
      <c r="C3009" s="3">
        <v>0</v>
      </c>
      <c r="D3009" s="3">
        <f t="shared" si="266"/>
        <v>118.08800030000003</v>
      </c>
      <c r="E3009" s="3">
        <f t="shared" si="261"/>
        <v>113.3817998100001</v>
      </c>
      <c r="F3009" s="3"/>
      <c r="G3009" t="str">
        <f t="shared" si="262"/>
        <v>HOLD</v>
      </c>
      <c r="H3009" s="5">
        <f t="shared" si="263"/>
        <v>16.68439709459787</v>
      </c>
      <c r="I3009" s="2">
        <f>IF(G3009="SELL",0,IF(G3009="BUY",ROUNDDOWN((H3008-Parameters!$B$3)/B3009,0),IF(I3008=0,0,I3008+ROUNDDOWN((H3008+I3008*C3009)/B3009,0))))</f>
        <v>279</v>
      </c>
      <c r="K3009" s="5">
        <f t="shared" si="264"/>
        <v>50.040003999999826</v>
      </c>
      <c r="L3009" s="10">
        <f t="shared" si="265"/>
        <v>259</v>
      </c>
    </row>
    <row r="3010" spans="1:12" x14ac:dyDescent="0.25">
      <c r="A3010" s="1">
        <v>38357</v>
      </c>
      <c r="B3010" s="3">
        <v>118.010002</v>
      </c>
      <c r="C3010" s="3">
        <v>0</v>
      </c>
      <c r="D3010" s="3">
        <f t="shared" si="266"/>
        <v>118.25100032000002</v>
      </c>
      <c r="E3010" s="3">
        <f t="shared" si="261"/>
        <v>113.42359981000008</v>
      </c>
      <c r="F3010" s="3"/>
      <c r="G3010" t="str">
        <f t="shared" si="262"/>
        <v>HOLD</v>
      </c>
      <c r="H3010" s="5">
        <f t="shared" si="263"/>
        <v>16.68439709459787</v>
      </c>
      <c r="I3010" s="2">
        <f>IF(G3010="SELL",0,IF(G3010="BUY",ROUNDDOWN((H3009-Parameters!$B$3)/B3010,0),IF(I3009=0,0,I3009+ROUNDDOWN((H3009+I3009*C3010)/B3010,0))))</f>
        <v>279</v>
      </c>
      <c r="K3010" s="5">
        <f t="shared" si="264"/>
        <v>50.040003999999826</v>
      </c>
      <c r="L3010" s="10">
        <f t="shared" si="265"/>
        <v>259</v>
      </c>
    </row>
    <row r="3011" spans="1:12" x14ac:dyDescent="0.25">
      <c r="A3011" s="1">
        <v>38358</v>
      </c>
      <c r="B3011" s="3">
        <v>118.610001</v>
      </c>
      <c r="C3011" s="3">
        <v>0</v>
      </c>
      <c r="D3011" s="3">
        <f t="shared" si="266"/>
        <v>118.39240032000004</v>
      </c>
      <c r="E3011" s="3">
        <f t="shared" si="261"/>
        <v>113.46934982000008</v>
      </c>
      <c r="F3011" s="3"/>
      <c r="G3011" t="str">
        <f t="shared" si="262"/>
        <v>HOLD</v>
      </c>
      <c r="H3011" s="5">
        <f t="shared" si="263"/>
        <v>16.68439709459787</v>
      </c>
      <c r="I3011" s="2">
        <f>IF(G3011="SELL",0,IF(G3011="BUY",ROUNDDOWN((H3010-Parameters!$B$3)/B3011,0),IF(I3010=0,0,I3010+ROUNDDOWN((H3010+I3010*C3011)/B3011,0))))</f>
        <v>279</v>
      </c>
      <c r="K3011" s="5">
        <f t="shared" si="264"/>
        <v>50.040003999999826</v>
      </c>
      <c r="L3011" s="10">
        <f t="shared" si="265"/>
        <v>259</v>
      </c>
    </row>
    <row r="3012" spans="1:12" x14ac:dyDescent="0.25">
      <c r="A3012" s="1">
        <v>38359</v>
      </c>
      <c r="B3012" s="3">
        <v>118.44000200000001</v>
      </c>
      <c r="C3012" s="3">
        <v>0</v>
      </c>
      <c r="D3012" s="3">
        <f t="shared" si="266"/>
        <v>118.50360042000004</v>
      </c>
      <c r="E3012" s="3">
        <f t="shared" si="261"/>
        <v>113.51379981500007</v>
      </c>
      <c r="F3012" s="3"/>
      <c r="G3012" t="str">
        <f t="shared" si="262"/>
        <v>HOLD</v>
      </c>
      <c r="H3012" s="5">
        <f t="shared" si="263"/>
        <v>16.68439709459787</v>
      </c>
      <c r="I3012" s="2">
        <f>IF(G3012="SELL",0,IF(G3012="BUY",ROUNDDOWN((H3011-Parameters!$B$3)/B3012,0),IF(I3011=0,0,I3011+ROUNDDOWN((H3011+I3011*C3012)/B3012,0))))</f>
        <v>279</v>
      </c>
      <c r="K3012" s="5">
        <f t="shared" si="264"/>
        <v>50.040003999999826</v>
      </c>
      <c r="L3012" s="10">
        <f t="shared" si="265"/>
        <v>259</v>
      </c>
    </row>
    <row r="3013" spans="1:12" x14ac:dyDescent="0.25">
      <c r="A3013" s="1">
        <v>38362</v>
      </c>
      <c r="B3013" s="3">
        <v>119</v>
      </c>
      <c r="C3013" s="3">
        <v>0</v>
      </c>
      <c r="D3013" s="3">
        <f t="shared" si="266"/>
        <v>118.61920040000004</v>
      </c>
      <c r="E3013" s="3">
        <f t="shared" si="261"/>
        <v>113.55379981500006</v>
      </c>
      <c r="F3013" s="3"/>
      <c r="G3013" t="str">
        <f t="shared" si="262"/>
        <v>HOLD</v>
      </c>
      <c r="H3013" s="5">
        <f t="shared" si="263"/>
        <v>16.68439709459787</v>
      </c>
      <c r="I3013" s="2">
        <f>IF(G3013="SELL",0,IF(G3013="BUY",ROUNDDOWN((H3012-Parameters!$B$3)/B3013,0),IF(I3012=0,0,I3012+ROUNDDOWN((H3012+I3012*C3013)/B3013,0))))</f>
        <v>279</v>
      </c>
      <c r="K3013" s="5">
        <f t="shared" si="264"/>
        <v>50.040003999999826</v>
      </c>
      <c r="L3013" s="10">
        <f t="shared" si="265"/>
        <v>259</v>
      </c>
    </row>
    <row r="3014" spans="1:12" x14ac:dyDescent="0.25">
      <c r="A3014" s="1">
        <v>38363</v>
      </c>
      <c r="B3014" s="3">
        <v>118.18</v>
      </c>
      <c r="C3014" s="3">
        <v>0</v>
      </c>
      <c r="D3014" s="3">
        <f t="shared" si="266"/>
        <v>118.71880046000005</v>
      </c>
      <c r="E3014" s="3">
        <f t="shared" si="261"/>
        <v>113.58954982000004</v>
      </c>
      <c r="F3014" s="3"/>
      <c r="G3014" t="str">
        <f t="shared" si="262"/>
        <v>HOLD</v>
      </c>
      <c r="H3014" s="5">
        <f t="shared" si="263"/>
        <v>16.68439709459787</v>
      </c>
      <c r="I3014" s="2">
        <f>IF(G3014="SELL",0,IF(G3014="BUY",ROUNDDOWN((H3013-Parameters!$B$3)/B3014,0),IF(I3013=0,0,I3013+ROUNDDOWN((H3013+I3013*C3014)/B3014,0))))</f>
        <v>279</v>
      </c>
      <c r="K3014" s="5">
        <f t="shared" si="264"/>
        <v>50.040003999999826</v>
      </c>
      <c r="L3014" s="10">
        <f t="shared" si="265"/>
        <v>259</v>
      </c>
    </row>
    <row r="3015" spans="1:12" x14ac:dyDescent="0.25">
      <c r="A3015" s="1">
        <v>38364</v>
      </c>
      <c r="B3015" s="3">
        <v>118.57</v>
      </c>
      <c r="C3015" s="3">
        <v>0</v>
      </c>
      <c r="D3015" s="3">
        <f t="shared" si="266"/>
        <v>118.82000042000006</v>
      </c>
      <c r="E3015" s="3">
        <f t="shared" si="261"/>
        <v>113.61944984000006</v>
      </c>
      <c r="F3015" s="3"/>
      <c r="G3015" t="str">
        <f t="shared" si="262"/>
        <v>HOLD</v>
      </c>
      <c r="H3015" s="5">
        <f t="shared" si="263"/>
        <v>16.68439709459787</v>
      </c>
      <c r="I3015" s="2">
        <f>IF(G3015="SELL",0,IF(G3015="BUY",ROUNDDOWN((H3014-Parameters!$B$3)/B3015,0),IF(I3014=0,0,I3014+ROUNDDOWN((H3014+I3014*C3015)/B3015,0))))</f>
        <v>279</v>
      </c>
      <c r="K3015" s="5">
        <f t="shared" si="264"/>
        <v>50.040003999999826</v>
      </c>
      <c r="L3015" s="10">
        <f t="shared" si="265"/>
        <v>259</v>
      </c>
    </row>
    <row r="3016" spans="1:12" x14ac:dyDescent="0.25">
      <c r="A3016" s="1">
        <v>38365</v>
      </c>
      <c r="B3016" s="3">
        <v>117.620003</v>
      </c>
      <c r="C3016" s="3">
        <v>0</v>
      </c>
      <c r="D3016" s="3">
        <f t="shared" si="266"/>
        <v>118.90140042000004</v>
      </c>
      <c r="E3016" s="3">
        <f t="shared" si="261"/>
        <v>113.64269985000004</v>
      </c>
      <c r="F3016" s="3"/>
      <c r="G3016" t="str">
        <f t="shared" si="262"/>
        <v>HOLD</v>
      </c>
      <c r="H3016" s="5">
        <f t="shared" si="263"/>
        <v>16.68439709459787</v>
      </c>
      <c r="I3016" s="2">
        <f>IF(G3016="SELL",0,IF(G3016="BUY",ROUNDDOWN((H3015-Parameters!$B$3)/B3016,0),IF(I3015=0,0,I3015+ROUNDDOWN((H3015+I3015*C3016)/B3016,0))))</f>
        <v>279</v>
      </c>
      <c r="K3016" s="5">
        <f t="shared" si="264"/>
        <v>50.040003999999826</v>
      </c>
      <c r="L3016" s="10">
        <f t="shared" si="265"/>
        <v>259</v>
      </c>
    </row>
    <row r="3017" spans="1:12" x14ac:dyDescent="0.25">
      <c r="A3017" s="1">
        <v>38366</v>
      </c>
      <c r="B3017" s="3">
        <v>118.239998</v>
      </c>
      <c r="C3017" s="3">
        <v>0</v>
      </c>
      <c r="D3017" s="3">
        <f t="shared" si="266"/>
        <v>118.96660032000004</v>
      </c>
      <c r="E3017" s="3">
        <f t="shared" si="261"/>
        <v>113.66839985000006</v>
      </c>
      <c r="F3017" s="3"/>
      <c r="G3017" t="str">
        <f t="shared" si="262"/>
        <v>HOLD</v>
      </c>
      <c r="H3017" s="5">
        <f t="shared" si="263"/>
        <v>16.68439709459787</v>
      </c>
      <c r="I3017" s="2">
        <f>IF(G3017="SELL",0,IF(G3017="BUY",ROUNDDOWN((H3016-Parameters!$B$3)/B3017,0),IF(I3016=0,0,I3016+ROUNDDOWN((H3016+I3016*C3017)/B3017,0))))</f>
        <v>279</v>
      </c>
      <c r="K3017" s="5">
        <f t="shared" si="264"/>
        <v>50.040003999999826</v>
      </c>
      <c r="L3017" s="10">
        <f t="shared" si="265"/>
        <v>259</v>
      </c>
    </row>
    <row r="3018" spans="1:12" x14ac:dyDescent="0.25">
      <c r="A3018" s="1">
        <v>38370</v>
      </c>
      <c r="B3018" s="3">
        <v>119.470001</v>
      </c>
      <c r="C3018" s="3">
        <v>0</v>
      </c>
      <c r="D3018" s="3">
        <f t="shared" si="266"/>
        <v>119.02500028</v>
      </c>
      <c r="E3018" s="3">
        <f t="shared" ref="E3018:E3081" si="267">AVERAGE(B2819:B3018)</f>
        <v>113.69684986000006</v>
      </c>
      <c r="F3018" s="3"/>
      <c r="G3018" t="str">
        <f t="shared" si="262"/>
        <v>HOLD</v>
      </c>
      <c r="H3018" s="5">
        <f t="shared" si="263"/>
        <v>16.68439709459787</v>
      </c>
      <c r="I3018" s="2">
        <f>IF(G3018="SELL",0,IF(G3018="BUY",ROUNDDOWN((H3017-Parameters!$B$3)/B3018,0),IF(I3017=0,0,I3017+ROUNDDOWN((H3017+I3017*C3018)/B3018,0))))</f>
        <v>279</v>
      </c>
      <c r="K3018" s="5">
        <f t="shared" si="264"/>
        <v>50.040003999999826</v>
      </c>
      <c r="L3018" s="10">
        <f t="shared" si="265"/>
        <v>259</v>
      </c>
    </row>
    <row r="3019" spans="1:12" x14ac:dyDescent="0.25">
      <c r="A3019" s="1">
        <v>38371</v>
      </c>
      <c r="B3019" s="3">
        <v>118.220001</v>
      </c>
      <c r="C3019" s="3">
        <v>0</v>
      </c>
      <c r="D3019" s="3">
        <f t="shared" si="266"/>
        <v>119.04380031999999</v>
      </c>
      <c r="E3019" s="3">
        <f t="shared" si="267"/>
        <v>113.71474987000006</v>
      </c>
      <c r="F3019" s="3"/>
      <c r="G3019" t="str">
        <f t="shared" si="262"/>
        <v>HOLD</v>
      </c>
      <c r="H3019" s="5">
        <f t="shared" si="263"/>
        <v>16.68439709459787</v>
      </c>
      <c r="I3019" s="2">
        <f>IF(G3019="SELL",0,IF(G3019="BUY",ROUNDDOWN((H3018-Parameters!$B$3)/B3019,0),IF(I3018=0,0,I3018+ROUNDDOWN((H3018+I3018*C3019)/B3019,0))))</f>
        <v>279</v>
      </c>
      <c r="K3019" s="5">
        <f t="shared" si="264"/>
        <v>50.040003999999826</v>
      </c>
      <c r="L3019" s="10">
        <f t="shared" si="265"/>
        <v>259</v>
      </c>
    </row>
    <row r="3020" spans="1:12" x14ac:dyDescent="0.25">
      <c r="A3020" s="1">
        <v>38372</v>
      </c>
      <c r="B3020" s="3">
        <v>117.5</v>
      </c>
      <c r="C3020" s="3">
        <v>0</v>
      </c>
      <c r="D3020" s="3">
        <f t="shared" si="266"/>
        <v>119.05160029999998</v>
      </c>
      <c r="E3020" s="3">
        <f t="shared" si="267"/>
        <v>113.72589988500005</v>
      </c>
      <c r="F3020" s="3"/>
      <c r="G3020" t="str">
        <f t="shared" ref="G3020:G3083" si="268">IF(OR(AND(D3020&gt;E3020,D3019&gt;E3019),AND(D3020&lt;E3020,D3019&lt;E3019)),"HOLD",IF(AND(D3020&gt;E3020,D3019&lt;E3019),"BUY","SELL"))</f>
        <v>HOLD</v>
      </c>
      <c r="H3020" s="5">
        <f t="shared" ref="H3020:H3083" si="269">IF(G3020="BUY",H3019/(I3020*B3020),IF(G3020="SELL",H3019+I3019*B3020,(H3019+I3019*C3020)-((I3020-I3019)*B3020)))</f>
        <v>16.68439709459787</v>
      </c>
      <c r="I3020" s="2">
        <f>IF(G3020="SELL",0,IF(G3020="BUY",ROUNDDOWN((H3019-Parameters!$B$3)/B3020,0),IF(I3019=0,0,I3019+ROUNDDOWN((H3019+I3019*C3020)/B3020,0))))</f>
        <v>279</v>
      </c>
      <c r="K3020" s="5">
        <f t="shared" ref="K3020:K3083" si="270">K3019+L3019*C3020-((L3020-L3019)*B3020)</f>
        <v>50.040003999999826</v>
      </c>
      <c r="L3020" s="10">
        <f t="shared" ref="L3020:L3083" si="271">L3019+ROUNDDOWN((K3019+C3020*L3019)/B3020,0)</f>
        <v>259</v>
      </c>
    </row>
    <row r="3021" spans="1:12" x14ac:dyDescent="0.25">
      <c r="A3021" s="1">
        <v>38373</v>
      </c>
      <c r="B3021" s="3">
        <v>116.779999</v>
      </c>
      <c r="C3021" s="3">
        <v>0</v>
      </c>
      <c r="D3021" s="3">
        <f t="shared" si="266"/>
        <v>119.04960033999998</v>
      </c>
      <c r="E3021" s="3">
        <f t="shared" si="267"/>
        <v>113.73529987000005</v>
      </c>
      <c r="F3021" s="3"/>
      <c r="G3021" t="str">
        <f t="shared" si="268"/>
        <v>HOLD</v>
      </c>
      <c r="H3021" s="5">
        <f t="shared" si="269"/>
        <v>16.68439709459787</v>
      </c>
      <c r="I3021" s="2">
        <f>IF(G3021="SELL",0,IF(G3021="BUY",ROUNDDOWN((H3020-Parameters!$B$3)/B3021,0),IF(I3020=0,0,I3020+ROUNDDOWN((H3020+I3020*C3021)/B3021,0))))</f>
        <v>279</v>
      </c>
      <c r="K3021" s="5">
        <f t="shared" si="270"/>
        <v>50.040003999999826</v>
      </c>
      <c r="L3021" s="10">
        <f t="shared" si="271"/>
        <v>259</v>
      </c>
    </row>
    <row r="3022" spans="1:12" x14ac:dyDescent="0.25">
      <c r="A3022" s="1">
        <v>38376</v>
      </c>
      <c r="B3022" s="3">
        <v>116.550003</v>
      </c>
      <c r="C3022" s="3">
        <v>0</v>
      </c>
      <c r="D3022" s="3">
        <f t="shared" si="266"/>
        <v>119.04120037999999</v>
      </c>
      <c r="E3022" s="3">
        <f t="shared" si="267"/>
        <v>113.74489990000005</v>
      </c>
      <c r="F3022" s="3"/>
      <c r="G3022" t="str">
        <f t="shared" si="268"/>
        <v>HOLD</v>
      </c>
      <c r="H3022" s="5">
        <f t="shared" si="269"/>
        <v>16.68439709459787</v>
      </c>
      <c r="I3022" s="2">
        <f>IF(G3022="SELL",0,IF(G3022="BUY",ROUNDDOWN((H3021-Parameters!$B$3)/B3022,0),IF(I3021=0,0,I3021+ROUNDDOWN((H3021+I3021*C3022)/B3022,0))))</f>
        <v>279</v>
      </c>
      <c r="K3022" s="5">
        <f t="shared" si="270"/>
        <v>50.040003999999826</v>
      </c>
      <c r="L3022" s="10">
        <f t="shared" si="271"/>
        <v>259</v>
      </c>
    </row>
    <row r="3023" spans="1:12" x14ac:dyDescent="0.25">
      <c r="A3023" s="1">
        <v>38377</v>
      </c>
      <c r="B3023" s="3">
        <v>116.879997</v>
      </c>
      <c r="C3023" s="3">
        <v>0</v>
      </c>
      <c r="D3023" s="3">
        <f t="shared" si="266"/>
        <v>119.02160029999997</v>
      </c>
      <c r="E3023" s="3">
        <f t="shared" si="267"/>
        <v>113.75744987000006</v>
      </c>
      <c r="F3023" s="3"/>
      <c r="G3023" t="str">
        <f t="shared" si="268"/>
        <v>HOLD</v>
      </c>
      <c r="H3023" s="5">
        <f t="shared" si="269"/>
        <v>16.68439709459787</v>
      </c>
      <c r="I3023" s="2">
        <f>IF(G3023="SELL",0,IF(G3023="BUY",ROUNDDOWN((H3022-Parameters!$B$3)/B3023,0),IF(I3022=0,0,I3022+ROUNDDOWN((H3022+I3022*C3023)/B3023,0))))</f>
        <v>279</v>
      </c>
      <c r="K3023" s="5">
        <f t="shared" si="270"/>
        <v>50.040003999999826</v>
      </c>
      <c r="L3023" s="10">
        <f t="shared" si="271"/>
        <v>259</v>
      </c>
    </row>
    <row r="3024" spans="1:12" x14ac:dyDescent="0.25">
      <c r="A3024" s="1">
        <v>38378</v>
      </c>
      <c r="B3024" s="3">
        <v>117.230003</v>
      </c>
      <c r="C3024" s="3">
        <v>0</v>
      </c>
      <c r="D3024" s="3">
        <f t="shared" si="266"/>
        <v>118.99040033999998</v>
      </c>
      <c r="E3024" s="3">
        <f t="shared" si="267"/>
        <v>113.76949988500006</v>
      </c>
      <c r="F3024" s="3"/>
      <c r="G3024" t="str">
        <f t="shared" si="268"/>
        <v>HOLD</v>
      </c>
      <c r="H3024" s="5">
        <f t="shared" si="269"/>
        <v>16.68439709459787</v>
      </c>
      <c r="I3024" s="2">
        <f>IF(G3024="SELL",0,IF(G3024="BUY",ROUNDDOWN((H3023-Parameters!$B$3)/B3024,0),IF(I3023=0,0,I3023+ROUNDDOWN((H3023+I3023*C3024)/B3024,0))))</f>
        <v>279</v>
      </c>
      <c r="K3024" s="5">
        <f t="shared" si="270"/>
        <v>50.040003999999826</v>
      </c>
      <c r="L3024" s="10">
        <f t="shared" si="271"/>
        <v>259</v>
      </c>
    </row>
    <row r="3025" spans="1:12" x14ac:dyDescent="0.25">
      <c r="A3025" s="1">
        <v>38379</v>
      </c>
      <c r="B3025" s="3">
        <v>117.43</v>
      </c>
      <c r="C3025" s="3">
        <v>0</v>
      </c>
      <c r="D3025" s="3">
        <f t="shared" si="266"/>
        <v>118.96440027999999</v>
      </c>
      <c r="E3025" s="3">
        <f t="shared" si="267"/>
        <v>113.79059989000007</v>
      </c>
      <c r="F3025" s="3"/>
      <c r="G3025" t="str">
        <f t="shared" si="268"/>
        <v>HOLD</v>
      </c>
      <c r="H3025" s="5">
        <f t="shared" si="269"/>
        <v>16.68439709459787</v>
      </c>
      <c r="I3025" s="2">
        <f>IF(G3025="SELL",0,IF(G3025="BUY",ROUNDDOWN((H3024-Parameters!$B$3)/B3025,0),IF(I3024=0,0,I3024+ROUNDDOWN((H3024+I3024*C3025)/B3025,0))))</f>
        <v>279</v>
      </c>
      <c r="K3025" s="5">
        <f t="shared" si="270"/>
        <v>50.040003999999826</v>
      </c>
      <c r="L3025" s="10">
        <f t="shared" si="271"/>
        <v>259</v>
      </c>
    </row>
    <row r="3026" spans="1:12" x14ac:dyDescent="0.25">
      <c r="A3026" s="1">
        <v>38380</v>
      </c>
      <c r="B3026" s="3">
        <v>117.43</v>
      </c>
      <c r="C3026" s="3">
        <v>0</v>
      </c>
      <c r="D3026" s="3">
        <f t="shared" si="266"/>
        <v>118.95540034</v>
      </c>
      <c r="E3026" s="3">
        <f t="shared" si="267"/>
        <v>113.81079989500006</v>
      </c>
      <c r="F3026" s="3"/>
      <c r="G3026" t="str">
        <f t="shared" si="268"/>
        <v>HOLD</v>
      </c>
      <c r="H3026" s="5">
        <f t="shared" si="269"/>
        <v>16.68439709459787</v>
      </c>
      <c r="I3026" s="2">
        <f>IF(G3026="SELL",0,IF(G3026="BUY",ROUNDDOWN((H3025-Parameters!$B$3)/B3026,0),IF(I3025=0,0,I3025+ROUNDDOWN((H3025+I3025*C3026)/B3026,0))))</f>
        <v>279</v>
      </c>
      <c r="K3026" s="5">
        <f t="shared" si="270"/>
        <v>50.040003999999826</v>
      </c>
      <c r="L3026" s="10">
        <f t="shared" si="271"/>
        <v>259</v>
      </c>
    </row>
    <row r="3027" spans="1:12" x14ac:dyDescent="0.25">
      <c r="A3027" s="1">
        <v>38383</v>
      </c>
      <c r="B3027" s="3">
        <v>118.160004</v>
      </c>
      <c r="C3027" s="3">
        <v>0</v>
      </c>
      <c r="D3027" s="3">
        <f t="shared" si="266"/>
        <v>118.94700037999999</v>
      </c>
      <c r="E3027" s="3">
        <f t="shared" si="267"/>
        <v>113.83679992000005</v>
      </c>
      <c r="F3027" s="3"/>
      <c r="G3027" t="str">
        <f t="shared" si="268"/>
        <v>HOLD</v>
      </c>
      <c r="H3027" s="5">
        <f t="shared" si="269"/>
        <v>16.68439709459787</v>
      </c>
      <c r="I3027" s="2">
        <f>IF(G3027="SELL",0,IF(G3027="BUY",ROUNDDOWN((H3026-Parameters!$B$3)/B3027,0),IF(I3026=0,0,I3026+ROUNDDOWN((H3026+I3026*C3027)/B3027,0))))</f>
        <v>279</v>
      </c>
      <c r="K3027" s="5">
        <f t="shared" si="270"/>
        <v>50.040003999999826</v>
      </c>
      <c r="L3027" s="10">
        <f t="shared" si="271"/>
        <v>259</v>
      </c>
    </row>
    <row r="3028" spans="1:12" x14ac:dyDescent="0.25">
      <c r="A3028" s="1">
        <v>38384</v>
      </c>
      <c r="B3028" s="3">
        <v>118.910004</v>
      </c>
      <c r="C3028" s="3">
        <v>0</v>
      </c>
      <c r="D3028" s="3">
        <f t="shared" si="266"/>
        <v>118.9504005</v>
      </c>
      <c r="E3028" s="3">
        <f t="shared" si="267"/>
        <v>113.86219993000005</v>
      </c>
      <c r="F3028" s="3"/>
      <c r="G3028" t="str">
        <f t="shared" si="268"/>
        <v>HOLD</v>
      </c>
      <c r="H3028" s="5">
        <f t="shared" si="269"/>
        <v>16.68439709459787</v>
      </c>
      <c r="I3028" s="2">
        <f>IF(G3028="SELL",0,IF(G3028="BUY",ROUNDDOWN((H3027-Parameters!$B$3)/B3028,0),IF(I3027=0,0,I3027+ROUNDDOWN((H3027+I3027*C3028)/B3028,0))))</f>
        <v>279</v>
      </c>
      <c r="K3028" s="5">
        <f t="shared" si="270"/>
        <v>50.040003999999826</v>
      </c>
      <c r="L3028" s="10">
        <f t="shared" si="271"/>
        <v>259</v>
      </c>
    </row>
    <row r="3029" spans="1:12" x14ac:dyDescent="0.25">
      <c r="A3029" s="1">
        <v>38385</v>
      </c>
      <c r="B3029" s="3">
        <v>119.269997</v>
      </c>
      <c r="C3029" s="3">
        <v>0</v>
      </c>
      <c r="D3029" s="3">
        <f t="shared" si="266"/>
        <v>118.98740047999999</v>
      </c>
      <c r="E3029" s="3">
        <f t="shared" si="267"/>
        <v>113.88939990500005</v>
      </c>
      <c r="F3029" s="3"/>
      <c r="G3029" t="str">
        <f t="shared" si="268"/>
        <v>HOLD</v>
      </c>
      <c r="H3029" s="5">
        <f t="shared" si="269"/>
        <v>16.68439709459787</v>
      </c>
      <c r="I3029" s="2">
        <f>IF(G3029="SELL",0,IF(G3029="BUY",ROUNDDOWN((H3028-Parameters!$B$3)/B3029,0),IF(I3028=0,0,I3028+ROUNDDOWN((H3028+I3028*C3029)/B3029,0))))</f>
        <v>279</v>
      </c>
      <c r="K3029" s="5">
        <f t="shared" si="270"/>
        <v>50.040003999999826</v>
      </c>
      <c r="L3029" s="10">
        <f t="shared" si="271"/>
        <v>259</v>
      </c>
    </row>
    <row r="3030" spans="1:12" x14ac:dyDescent="0.25">
      <c r="A3030" s="1">
        <v>38386</v>
      </c>
      <c r="B3030" s="3">
        <v>118.959999</v>
      </c>
      <c r="C3030" s="3">
        <v>0</v>
      </c>
      <c r="D3030" s="3">
        <f t="shared" si="266"/>
        <v>119.0070004</v>
      </c>
      <c r="E3030" s="3">
        <f t="shared" si="267"/>
        <v>113.92459991000004</v>
      </c>
      <c r="F3030" s="3"/>
      <c r="G3030" t="str">
        <f t="shared" si="268"/>
        <v>HOLD</v>
      </c>
      <c r="H3030" s="5">
        <f t="shared" si="269"/>
        <v>16.68439709459787</v>
      </c>
      <c r="I3030" s="2">
        <f>IF(G3030="SELL",0,IF(G3030="BUY",ROUNDDOWN((H3029-Parameters!$B$3)/B3030,0),IF(I3029=0,0,I3029+ROUNDDOWN((H3029+I3029*C3030)/B3030,0))))</f>
        <v>279</v>
      </c>
      <c r="K3030" s="5">
        <f t="shared" si="270"/>
        <v>50.040003999999826</v>
      </c>
      <c r="L3030" s="10">
        <f t="shared" si="271"/>
        <v>259</v>
      </c>
    </row>
    <row r="3031" spans="1:12" x14ac:dyDescent="0.25">
      <c r="A3031" s="1">
        <v>38387</v>
      </c>
      <c r="B3031" s="3">
        <v>120.230003</v>
      </c>
      <c r="C3031" s="3">
        <v>0</v>
      </c>
      <c r="D3031" s="3">
        <f t="shared" si="266"/>
        <v>119.04840038</v>
      </c>
      <c r="E3031" s="3">
        <f t="shared" si="267"/>
        <v>113.96239993500005</v>
      </c>
      <c r="F3031" s="3"/>
      <c r="G3031" t="str">
        <f t="shared" si="268"/>
        <v>HOLD</v>
      </c>
      <c r="H3031" s="5">
        <f t="shared" si="269"/>
        <v>16.68439709459787</v>
      </c>
      <c r="I3031" s="2">
        <f>IF(G3031="SELL",0,IF(G3031="BUY",ROUNDDOWN((H3030-Parameters!$B$3)/B3031,0),IF(I3030=0,0,I3030+ROUNDDOWN((H3030+I3030*C3031)/B3031,0))))</f>
        <v>279</v>
      </c>
      <c r="K3031" s="5">
        <f t="shared" si="270"/>
        <v>50.040003999999826</v>
      </c>
      <c r="L3031" s="10">
        <f t="shared" si="271"/>
        <v>259</v>
      </c>
    </row>
    <row r="3032" spans="1:12" x14ac:dyDescent="0.25">
      <c r="A3032" s="1">
        <v>38390</v>
      </c>
      <c r="B3032" s="3">
        <v>120.07</v>
      </c>
      <c r="C3032" s="3">
        <v>0</v>
      </c>
      <c r="D3032" s="3">
        <f t="shared" si="266"/>
        <v>119.08100033999999</v>
      </c>
      <c r="E3032" s="3">
        <f t="shared" si="267"/>
        <v>113.99149993500005</v>
      </c>
      <c r="F3032" s="3"/>
      <c r="G3032" t="str">
        <f t="shared" si="268"/>
        <v>HOLD</v>
      </c>
      <c r="H3032" s="5">
        <f t="shared" si="269"/>
        <v>16.68439709459787</v>
      </c>
      <c r="I3032" s="2">
        <f>IF(G3032="SELL",0,IF(G3032="BUY",ROUNDDOWN((H3031-Parameters!$B$3)/B3032,0),IF(I3031=0,0,I3031+ROUNDDOWN((H3031+I3031*C3032)/B3032,0))))</f>
        <v>279</v>
      </c>
      <c r="K3032" s="5">
        <f t="shared" si="270"/>
        <v>50.040003999999826</v>
      </c>
      <c r="L3032" s="10">
        <f t="shared" si="271"/>
        <v>259</v>
      </c>
    </row>
    <row r="3033" spans="1:12" x14ac:dyDescent="0.25">
      <c r="A3033" s="1">
        <v>38391</v>
      </c>
      <c r="B3033" s="3">
        <v>120.209999</v>
      </c>
      <c r="C3033" s="3">
        <v>0</v>
      </c>
      <c r="D3033" s="3">
        <f t="shared" si="266"/>
        <v>119.11820035999999</v>
      </c>
      <c r="E3033" s="3">
        <f t="shared" si="267"/>
        <v>114.02074992500002</v>
      </c>
      <c r="F3033" s="3"/>
      <c r="G3033" t="str">
        <f t="shared" si="268"/>
        <v>HOLD</v>
      </c>
      <c r="H3033" s="5">
        <f t="shared" si="269"/>
        <v>16.68439709459787</v>
      </c>
      <c r="I3033" s="2">
        <f>IF(G3033="SELL",0,IF(G3033="BUY",ROUNDDOWN((H3032-Parameters!$B$3)/B3033,0),IF(I3032=0,0,I3032+ROUNDDOWN((H3032+I3032*C3033)/B3033,0))))</f>
        <v>279</v>
      </c>
      <c r="K3033" s="5">
        <f t="shared" si="270"/>
        <v>50.040003999999826</v>
      </c>
      <c r="L3033" s="10">
        <f t="shared" si="271"/>
        <v>259</v>
      </c>
    </row>
    <row r="3034" spans="1:12" x14ac:dyDescent="0.25">
      <c r="A3034" s="1">
        <v>38392</v>
      </c>
      <c r="B3034" s="3">
        <v>119.30999799999999</v>
      </c>
      <c r="C3034" s="3">
        <v>0</v>
      </c>
      <c r="D3034" s="3">
        <f t="shared" si="266"/>
        <v>119.14820035999999</v>
      </c>
      <c r="E3034" s="3">
        <f t="shared" si="267"/>
        <v>114.04629993000002</v>
      </c>
      <c r="F3034" s="3"/>
      <c r="G3034" t="str">
        <f t="shared" si="268"/>
        <v>HOLD</v>
      </c>
      <c r="H3034" s="5">
        <f t="shared" si="269"/>
        <v>16.68439709459787</v>
      </c>
      <c r="I3034" s="2">
        <f>IF(G3034="SELL",0,IF(G3034="BUY",ROUNDDOWN((H3033-Parameters!$B$3)/B3034,0),IF(I3033=0,0,I3033+ROUNDDOWN((H3033+I3033*C3034)/B3034,0))))</f>
        <v>279</v>
      </c>
      <c r="K3034" s="5">
        <f t="shared" si="270"/>
        <v>50.040003999999826</v>
      </c>
      <c r="L3034" s="10">
        <f t="shared" si="271"/>
        <v>259</v>
      </c>
    </row>
    <row r="3035" spans="1:12" x14ac:dyDescent="0.25">
      <c r="A3035" s="1">
        <v>38393</v>
      </c>
      <c r="B3035" s="3">
        <v>119.739998</v>
      </c>
      <c r="C3035" s="3">
        <v>0</v>
      </c>
      <c r="D3035" s="3">
        <f t="shared" si="266"/>
        <v>119.18520034000001</v>
      </c>
      <c r="E3035" s="3">
        <f t="shared" si="267"/>
        <v>114.07349990500002</v>
      </c>
      <c r="F3035" s="3"/>
      <c r="G3035" t="str">
        <f t="shared" si="268"/>
        <v>HOLD</v>
      </c>
      <c r="H3035" s="5">
        <f t="shared" si="269"/>
        <v>16.68439709459787</v>
      </c>
      <c r="I3035" s="2">
        <f>IF(G3035="SELL",0,IF(G3035="BUY",ROUNDDOWN((H3034-Parameters!$B$3)/B3035,0),IF(I3034=0,0,I3034+ROUNDDOWN((H3034+I3034*C3035)/B3035,0))))</f>
        <v>279</v>
      </c>
      <c r="K3035" s="5">
        <f t="shared" si="270"/>
        <v>50.040003999999826</v>
      </c>
      <c r="L3035" s="10">
        <f t="shared" si="271"/>
        <v>259</v>
      </c>
    </row>
    <row r="3036" spans="1:12" x14ac:dyDescent="0.25">
      <c r="A3036" s="1">
        <v>38394</v>
      </c>
      <c r="B3036" s="3">
        <v>120.769997</v>
      </c>
      <c r="C3036" s="3">
        <v>0</v>
      </c>
      <c r="D3036" s="3">
        <f t="shared" si="266"/>
        <v>119.21600022000001</v>
      </c>
      <c r="E3036" s="3">
        <f t="shared" si="267"/>
        <v>114.11324989000002</v>
      </c>
      <c r="F3036" s="3"/>
      <c r="G3036" t="str">
        <f t="shared" si="268"/>
        <v>HOLD</v>
      </c>
      <c r="H3036" s="5">
        <f t="shared" si="269"/>
        <v>16.68439709459787</v>
      </c>
      <c r="I3036" s="2">
        <f>IF(G3036="SELL",0,IF(G3036="BUY",ROUNDDOWN((H3035-Parameters!$B$3)/B3036,0),IF(I3035=0,0,I3035+ROUNDDOWN((H3035+I3035*C3036)/B3036,0))))</f>
        <v>279</v>
      </c>
      <c r="K3036" s="5">
        <f t="shared" si="270"/>
        <v>50.040003999999826</v>
      </c>
      <c r="L3036" s="10">
        <f t="shared" si="271"/>
        <v>259</v>
      </c>
    </row>
    <row r="3037" spans="1:12" x14ac:dyDescent="0.25">
      <c r="A3037" s="1">
        <v>38397</v>
      </c>
      <c r="B3037" s="3">
        <v>120.68</v>
      </c>
      <c r="C3037" s="3">
        <v>0</v>
      </c>
      <c r="D3037" s="3">
        <f t="shared" si="266"/>
        <v>119.24300018</v>
      </c>
      <c r="E3037" s="3">
        <f t="shared" si="267"/>
        <v>114.15749988000003</v>
      </c>
      <c r="F3037" s="3"/>
      <c r="G3037" t="str">
        <f t="shared" si="268"/>
        <v>HOLD</v>
      </c>
      <c r="H3037" s="5">
        <f t="shared" si="269"/>
        <v>16.68439709459787</v>
      </c>
      <c r="I3037" s="2">
        <f>IF(G3037="SELL",0,IF(G3037="BUY",ROUNDDOWN((H3036-Parameters!$B$3)/B3037,0),IF(I3036=0,0,I3036+ROUNDDOWN((H3036+I3036*C3037)/B3037,0))))</f>
        <v>279</v>
      </c>
      <c r="K3037" s="5">
        <f t="shared" si="270"/>
        <v>50.040003999999826</v>
      </c>
      <c r="L3037" s="10">
        <f t="shared" si="271"/>
        <v>259</v>
      </c>
    </row>
    <row r="3038" spans="1:12" x14ac:dyDescent="0.25">
      <c r="A3038" s="1">
        <v>38398</v>
      </c>
      <c r="B3038" s="3">
        <v>121.129997</v>
      </c>
      <c r="C3038" s="3">
        <v>0</v>
      </c>
      <c r="D3038" s="3">
        <f t="shared" si="266"/>
        <v>119.28060012000002</v>
      </c>
      <c r="E3038" s="3">
        <f t="shared" si="267"/>
        <v>114.20834987000002</v>
      </c>
      <c r="F3038" s="3"/>
      <c r="G3038" t="str">
        <f t="shared" si="268"/>
        <v>HOLD</v>
      </c>
      <c r="H3038" s="5">
        <f t="shared" si="269"/>
        <v>16.68439709459787</v>
      </c>
      <c r="I3038" s="2">
        <f>IF(G3038="SELL",0,IF(G3038="BUY",ROUNDDOWN((H3037-Parameters!$B$3)/B3038,0),IF(I3037=0,0,I3037+ROUNDDOWN((H3037+I3037*C3038)/B3038,0))))</f>
        <v>279</v>
      </c>
      <c r="K3038" s="5">
        <f t="shared" si="270"/>
        <v>50.040003999999826</v>
      </c>
      <c r="L3038" s="10">
        <f t="shared" si="271"/>
        <v>259</v>
      </c>
    </row>
    <row r="3039" spans="1:12" x14ac:dyDescent="0.25">
      <c r="A3039" s="1">
        <v>38399</v>
      </c>
      <c r="B3039" s="3">
        <v>121.209999</v>
      </c>
      <c r="C3039" s="3">
        <v>0</v>
      </c>
      <c r="D3039" s="3">
        <f t="shared" si="266"/>
        <v>119.32060011999999</v>
      </c>
      <c r="E3039" s="3">
        <f t="shared" si="267"/>
        <v>114.25364985500002</v>
      </c>
      <c r="F3039" s="3"/>
      <c r="G3039" t="str">
        <f t="shared" si="268"/>
        <v>HOLD</v>
      </c>
      <c r="H3039" s="5">
        <f t="shared" si="269"/>
        <v>16.68439709459787</v>
      </c>
      <c r="I3039" s="2">
        <f>IF(G3039="SELL",0,IF(G3039="BUY",ROUNDDOWN((H3038-Parameters!$B$3)/B3039,0),IF(I3038=0,0,I3038+ROUNDDOWN((H3038+I3038*C3039)/B3039,0))))</f>
        <v>279</v>
      </c>
      <c r="K3039" s="5">
        <f t="shared" si="270"/>
        <v>50.040003999999826</v>
      </c>
      <c r="L3039" s="10">
        <f t="shared" si="271"/>
        <v>259</v>
      </c>
    </row>
    <row r="3040" spans="1:12" x14ac:dyDescent="0.25">
      <c r="A3040" s="1">
        <v>38400</v>
      </c>
      <c r="B3040" s="3">
        <v>120.230003</v>
      </c>
      <c r="C3040" s="3">
        <v>0</v>
      </c>
      <c r="D3040" s="3">
        <f t="shared" si="266"/>
        <v>119.36320022</v>
      </c>
      <c r="E3040" s="3">
        <f t="shared" si="267"/>
        <v>114.29449988000002</v>
      </c>
      <c r="F3040" s="3"/>
      <c r="G3040" t="str">
        <f t="shared" si="268"/>
        <v>HOLD</v>
      </c>
      <c r="H3040" s="5">
        <f t="shared" si="269"/>
        <v>16.68439709459787</v>
      </c>
      <c r="I3040" s="2">
        <f>IF(G3040="SELL",0,IF(G3040="BUY",ROUNDDOWN((H3039-Parameters!$B$3)/B3040,0),IF(I3039=0,0,I3039+ROUNDDOWN((H3039+I3039*C3040)/B3040,0))))</f>
        <v>279</v>
      </c>
      <c r="K3040" s="5">
        <f t="shared" si="270"/>
        <v>50.040003999999826</v>
      </c>
      <c r="L3040" s="10">
        <f t="shared" si="271"/>
        <v>259</v>
      </c>
    </row>
    <row r="3041" spans="1:12" x14ac:dyDescent="0.25">
      <c r="A3041" s="1">
        <v>38401</v>
      </c>
      <c r="B3041" s="3">
        <v>120.389999</v>
      </c>
      <c r="C3041" s="3">
        <v>0</v>
      </c>
      <c r="D3041" s="3">
        <f t="shared" si="266"/>
        <v>119.39520017999999</v>
      </c>
      <c r="E3041" s="3">
        <f t="shared" si="267"/>
        <v>114.33254988000003</v>
      </c>
      <c r="F3041" s="3"/>
      <c r="G3041" t="str">
        <f t="shared" si="268"/>
        <v>HOLD</v>
      </c>
      <c r="H3041" s="5">
        <f t="shared" si="269"/>
        <v>16.68439709459787</v>
      </c>
      <c r="I3041" s="2">
        <f>IF(G3041="SELL",0,IF(G3041="BUY",ROUNDDOWN((H3040-Parameters!$B$3)/B3041,0),IF(I3040=0,0,I3040+ROUNDDOWN((H3040+I3040*C3041)/B3041,0))))</f>
        <v>279</v>
      </c>
      <c r="K3041" s="5">
        <f t="shared" si="270"/>
        <v>50.040003999999826</v>
      </c>
      <c r="L3041" s="10">
        <f t="shared" si="271"/>
        <v>259</v>
      </c>
    </row>
    <row r="3042" spans="1:12" x14ac:dyDescent="0.25">
      <c r="A3042" s="1">
        <v>38405</v>
      </c>
      <c r="B3042" s="3">
        <v>118.599998</v>
      </c>
      <c r="C3042" s="3">
        <v>0</v>
      </c>
      <c r="D3042" s="3">
        <f t="shared" si="266"/>
        <v>119.38300015999998</v>
      </c>
      <c r="E3042" s="3">
        <f t="shared" si="267"/>
        <v>114.36649988000003</v>
      </c>
      <c r="F3042" s="3"/>
      <c r="G3042" t="str">
        <f t="shared" si="268"/>
        <v>HOLD</v>
      </c>
      <c r="H3042" s="5">
        <f t="shared" si="269"/>
        <v>16.68439709459787</v>
      </c>
      <c r="I3042" s="2">
        <f>IF(G3042="SELL",0,IF(G3042="BUY",ROUNDDOWN((H3041-Parameters!$B$3)/B3042,0),IF(I3041=0,0,I3041+ROUNDDOWN((H3041+I3041*C3042)/B3042,0))))</f>
        <v>279</v>
      </c>
      <c r="K3042" s="5">
        <f t="shared" si="270"/>
        <v>50.040003999999826</v>
      </c>
      <c r="L3042" s="10">
        <f t="shared" si="271"/>
        <v>259</v>
      </c>
    </row>
    <row r="3043" spans="1:12" x14ac:dyDescent="0.25">
      <c r="A3043" s="1">
        <v>38406</v>
      </c>
      <c r="B3043" s="3">
        <v>119.449997</v>
      </c>
      <c r="C3043" s="3">
        <v>0</v>
      </c>
      <c r="D3043" s="3">
        <f t="shared" si="266"/>
        <v>119.38540005999995</v>
      </c>
      <c r="E3043" s="3">
        <f t="shared" si="267"/>
        <v>114.41394987000004</v>
      </c>
      <c r="F3043" s="3"/>
      <c r="G3043" t="str">
        <f t="shared" si="268"/>
        <v>HOLD</v>
      </c>
      <c r="H3043" s="5">
        <f t="shared" si="269"/>
        <v>16.68439709459787</v>
      </c>
      <c r="I3043" s="2">
        <f>IF(G3043="SELL",0,IF(G3043="BUY",ROUNDDOWN((H3042-Parameters!$B$3)/B3043,0),IF(I3042=0,0,I3042+ROUNDDOWN((H3042+I3042*C3043)/B3043,0))))</f>
        <v>279</v>
      </c>
      <c r="K3043" s="5">
        <f t="shared" si="270"/>
        <v>50.040003999999826</v>
      </c>
      <c r="L3043" s="10">
        <f t="shared" si="271"/>
        <v>259</v>
      </c>
    </row>
    <row r="3044" spans="1:12" x14ac:dyDescent="0.25">
      <c r="A3044" s="1">
        <v>38407</v>
      </c>
      <c r="B3044" s="3">
        <v>120.239998</v>
      </c>
      <c r="C3044" s="3">
        <v>0</v>
      </c>
      <c r="D3044" s="3">
        <f t="shared" si="266"/>
        <v>119.38279995999996</v>
      </c>
      <c r="E3044" s="3">
        <f t="shared" si="267"/>
        <v>114.47099985000004</v>
      </c>
      <c r="F3044" s="3"/>
      <c r="G3044" t="str">
        <f t="shared" si="268"/>
        <v>HOLD</v>
      </c>
      <c r="H3044" s="5">
        <f t="shared" si="269"/>
        <v>16.68439709459787</v>
      </c>
      <c r="I3044" s="2">
        <f>IF(G3044="SELL",0,IF(G3044="BUY",ROUNDDOWN((H3043-Parameters!$B$3)/B3044,0),IF(I3043=0,0,I3043+ROUNDDOWN((H3043+I3043*C3044)/B3044,0))))</f>
        <v>279</v>
      </c>
      <c r="K3044" s="5">
        <f t="shared" si="270"/>
        <v>50.040003999999826</v>
      </c>
      <c r="L3044" s="10">
        <f t="shared" si="271"/>
        <v>259</v>
      </c>
    </row>
    <row r="3045" spans="1:12" x14ac:dyDescent="0.25">
      <c r="A3045" s="1">
        <v>38408</v>
      </c>
      <c r="B3045" s="3">
        <v>121.43</v>
      </c>
      <c r="C3045" s="3">
        <v>0</v>
      </c>
      <c r="D3045" s="3">
        <f t="shared" si="266"/>
        <v>119.39559993999995</v>
      </c>
      <c r="E3045" s="3">
        <f t="shared" si="267"/>
        <v>114.52939985000003</v>
      </c>
      <c r="F3045" s="3"/>
      <c r="G3045" t="str">
        <f t="shared" si="268"/>
        <v>HOLD</v>
      </c>
      <c r="H3045" s="5">
        <f t="shared" si="269"/>
        <v>16.68439709459787</v>
      </c>
      <c r="I3045" s="2">
        <f>IF(G3045="SELL",0,IF(G3045="BUY",ROUNDDOWN((H3044-Parameters!$B$3)/B3045,0),IF(I3044=0,0,I3044+ROUNDDOWN((H3044+I3044*C3045)/B3045,0))))</f>
        <v>279</v>
      </c>
      <c r="K3045" s="5">
        <f t="shared" si="270"/>
        <v>50.040003999999826</v>
      </c>
      <c r="L3045" s="10">
        <f t="shared" si="271"/>
        <v>259</v>
      </c>
    </row>
    <row r="3046" spans="1:12" x14ac:dyDescent="0.25">
      <c r="A3046" s="1">
        <v>38411</v>
      </c>
      <c r="B3046" s="3">
        <v>120.629997</v>
      </c>
      <c r="C3046" s="3">
        <v>0</v>
      </c>
      <c r="D3046" s="3">
        <f t="shared" si="266"/>
        <v>119.39059993999997</v>
      </c>
      <c r="E3046" s="3">
        <f t="shared" si="267"/>
        <v>114.58029985000003</v>
      </c>
      <c r="F3046" s="3"/>
      <c r="G3046" t="str">
        <f t="shared" si="268"/>
        <v>HOLD</v>
      </c>
      <c r="H3046" s="5">
        <f t="shared" si="269"/>
        <v>16.68439709459787</v>
      </c>
      <c r="I3046" s="2">
        <f>IF(G3046="SELL",0,IF(G3046="BUY",ROUNDDOWN((H3045-Parameters!$B$3)/B3046,0),IF(I3045=0,0,I3045+ROUNDDOWN((H3045+I3045*C3046)/B3046,0))))</f>
        <v>279</v>
      </c>
      <c r="K3046" s="5">
        <f t="shared" si="270"/>
        <v>50.040003999999826</v>
      </c>
      <c r="L3046" s="10">
        <f t="shared" si="271"/>
        <v>259</v>
      </c>
    </row>
    <row r="3047" spans="1:12" x14ac:dyDescent="0.25">
      <c r="A3047" s="1">
        <v>38412</v>
      </c>
      <c r="B3047" s="3">
        <v>121.230003</v>
      </c>
      <c r="C3047" s="3">
        <v>0</v>
      </c>
      <c r="D3047" s="3">
        <f t="shared" si="266"/>
        <v>119.39900003999998</v>
      </c>
      <c r="E3047" s="3">
        <f t="shared" si="267"/>
        <v>114.63649987500004</v>
      </c>
      <c r="F3047" s="3"/>
      <c r="G3047" t="str">
        <f t="shared" si="268"/>
        <v>HOLD</v>
      </c>
      <c r="H3047" s="5">
        <f t="shared" si="269"/>
        <v>16.68439709459787</v>
      </c>
      <c r="I3047" s="2">
        <f>IF(G3047="SELL",0,IF(G3047="BUY",ROUNDDOWN((H3046-Parameters!$B$3)/B3047,0),IF(I3046=0,0,I3046+ROUNDDOWN((H3046+I3046*C3047)/B3047,0))))</f>
        <v>279</v>
      </c>
      <c r="K3047" s="5">
        <f t="shared" si="270"/>
        <v>50.040003999999826</v>
      </c>
      <c r="L3047" s="10">
        <f t="shared" si="271"/>
        <v>259</v>
      </c>
    </row>
    <row r="3048" spans="1:12" x14ac:dyDescent="0.25">
      <c r="A3048" s="1">
        <v>38413</v>
      </c>
      <c r="B3048" s="3">
        <v>121.16999800000001</v>
      </c>
      <c r="C3048" s="3">
        <v>0</v>
      </c>
      <c r="D3048" s="3">
        <f t="shared" si="266"/>
        <v>119.43359996</v>
      </c>
      <c r="E3048" s="3">
        <f t="shared" si="267"/>
        <v>114.69214986000004</v>
      </c>
      <c r="F3048" s="3"/>
      <c r="G3048" t="str">
        <f t="shared" si="268"/>
        <v>HOLD</v>
      </c>
      <c r="H3048" s="5">
        <f t="shared" si="269"/>
        <v>16.68439709459787</v>
      </c>
      <c r="I3048" s="2">
        <f>IF(G3048="SELL",0,IF(G3048="BUY",ROUNDDOWN((H3047-Parameters!$B$3)/B3048,0),IF(I3047=0,0,I3047+ROUNDDOWN((H3047+I3047*C3048)/B3048,0))))</f>
        <v>279</v>
      </c>
      <c r="K3048" s="5">
        <f t="shared" si="270"/>
        <v>50.040003999999826</v>
      </c>
      <c r="L3048" s="10">
        <f t="shared" si="271"/>
        <v>259</v>
      </c>
    </row>
    <row r="3049" spans="1:12" x14ac:dyDescent="0.25">
      <c r="A3049" s="1">
        <v>38414</v>
      </c>
      <c r="B3049" s="3">
        <v>121.220001</v>
      </c>
      <c r="C3049" s="3">
        <v>0</v>
      </c>
      <c r="D3049" s="3">
        <f t="shared" si="266"/>
        <v>119.46859995999998</v>
      </c>
      <c r="E3049" s="3">
        <f t="shared" si="267"/>
        <v>114.75274987500006</v>
      </c>
      <c r="F3049" s="3"/>
      <c r="G3049" t="str">
        <f t="shared" si="268"/>
        <v>HOLD</v>
      </c>
      <c r="H3049" s="5">
        <f t="shared" si="269"/>
        <v>16.68439709459787</v>
      </c>
      <c r="I3049" s="2">
        <f>IF(G3049="SELL",0,IF(G3049="BUY",ROUNDDOWN((H3048-Parameters!$B$3)/B3049,0),IF(I3048=0,0,I3048+ROUNDDOWN((H3048+I3048*C3049)/B3049,0))))</f>
        <v>279</v>
      </c>
      <c r="K3049" s="5">
        <f t="shared" si="270"/>
        <v>50.040003999999826</v>
      </c>
      <c r="L3049" s="10">
        <f t="shared" si="271"/>
        <v>259</v>
      </c>
    </row>
    <row r="3050" spans="1:12" x14ac:dyDescent="0.25">
      <c r="A3050" s="1">
        <v>38415</v>
      </c>
      <c r="B3050" s="3">
        <v>122.730003</v>
      </c>
      <c r="C3050" s="3">
        <v>0</v>
      </c>
      <c r="D3050" s="3">
        <f t="shared" si="266"/>
        <v>119.51540003999997</v>
      </c>
      <c r="E3050" s="3">
        <f t="shared" si="267"/>
        <v>114.81814988000005</v>
      </c>
      <c r="F3050" s="3"/>
      <c r="G3050" t="str">
        <f t="shared" si="268"/>
        <v>HOLD</v>
      </c>
      <c r="H3050" s="5">
        <f t="shared" si="269"/>
        <v>16.68439709459787</v>
      </c>
      <c r="I3050" s="2">
        <f>IF(G3050="SELL",0,IF(G3050="BUY",ROUNDDOWN((H3049-Parameters!$B$3)/B3050,0),IF(I3049=0,0,I3049+ROUNDDOWN((H3049+I3049*C3050)/B3050,0))))</f>
        <v>279</v>
      </c>
      <c r="K3050" s="5">
        <f t="shared" si="270"/>
        <v>50.040003999999826</v>
      </c>
      <c r="L3050" s="10">
        <f t="shared" si="271"/>
        <v>259</v>
      </c>
    </row>
    <row r="3051" spans="1:12" x14ac:dyDescent="0.25">
      <c r="A3051" s="1">
        <v>38418</v>
      </c>
      <c r="B3051" s="3">
        <v>122.790001</v>
      </c>
      <c r="C3051" s="3">
        <v>0</v>
      </c>
      <c r="D3051" s="3">
        <f t="shared" si="266"/>
        <v>119.55760005999998</v>
      </c>
      <c r="E3051" s="3">
        <f t="shared" si="267"/>
        <v>114.88574990000006</v>
      </c>
      <c r="F3051" s="3"/>
      <c r="G3051" t="str">
        <f t="shared" si="268"/>
        <v>HOLD</v>
      </c>
      <c r="H3051" s="5">
        <f t="shared" si="269"/>
        <v>16.68439709459787</v>
      </c>
      <c r="I3051" s="2">
        <f>IF(G3051="SELL",0,IF(G3051="BUY",ROUNDDOWN((H3050-Parameters!$B$3)/B3051,0),IF(I3050=0,0,I3050+ROUNDDOWN((H3050+I3050*C3051)/B3051,0))))</f>
        <v>279</v>
      </c>
      <c r="K3051" s="5">
        <f t="shared" si="270"/>
        <v>50.040003999999826</v>
      </c>
      <c r="L3051" s="10">
        <f t="shared" si="271"/>
        <v>259</v>
      </c>
    </row>
    <row r="3052" spans="1:12" x14ac:dyDescent="0.25">
      <c r="A3052" s="1">
        <v>38419</v>
      </c>
      <c r="B3052" s="3">
        <v>122.33000199999999</v>
      </c>
      <c r="C3052" s="3">
        <v>0</v>
      </c>
      <c r="D3052" s="3">
        <f t="shared" si="266"/>
        <v>119.58880015999995</v>
      </c>
      <c r="E3052" s="3">
        <f t="shared" si="267"/>
        <v>114.94929989500004</v>
      </c>
      <c r="F3052" s="3"/>
      <c r="G3052" t="str">
        <f t="shared" si="268"/>
        <v>HOLD</v>
      </c>
      <c r="H3052" s="5">
        <f t="shared" si="269"/>
        <v>16.68439709459787</v>
      </c>
      <c r="I3052" s="2">
        <f>IF(G3052="SELL",0,IF(G3052="BUY",ROUNDDOWN((H3051-Parameters!$B$3)/B3052,0),IF(I3051=0,0,I3051+ROUNDDOWN((H3051+I3051*C3052)/B3052,0))))</f>
        <v>279</v>
      </c>
      <c r="K3052" s="5">
        <f t="shared" si="270"/>
        <v>50.040003999999826</v>
      </c>
      <c r="L3052" s="10">
        <f t="shared" si="271"/>
        <v>259</v>
      </c>
    </row>
    <row r="3053" spans="1:12" x14ac:dyDescent="0.25">
      <c r="A3053" s="1">
        <v>38420</v>
      </c>
      <c r="B3053" s="3">
        <v>120.970001</v>
      </c>
      <c r="C3053" s="3">
        <v>0</v>
      </c>
      <c r="D3053" s="3">
        <f t="shared" si="266"/>
        <v>119.59780023999994</v>
      </c>
      <c r="E3053" s="3">
        <f t="shared" si="267"/>
        <v>115.00509991000007</v>
      </c>
      <c r="F3053" s="3"/>
      <c r="G3053" t="str">
        <f t="shared" si="268"/>
        <v>HOLD</v>
      </c>
      <c r="H3053" s="5">
        <f t="shared" si="269"/>
        <v>16.68439709459787</v>
      </c>
      <c r="I3053" s="2">
        <f>IF(G3053="SELL",0,IF(G3053="BUY",ROUNDDOWN((H3052-Parameters!$B$3)/B3053,0),IF(I3052=0,0,I3052+ROUNDDOWN((H3052+I3052*C3053)/B3053,0))))</f>
        <v>279</v>
      </c>
      <c r="K3053" s="5">
        <f t="shared" si="270"/>
        <v>50.040003999999826</v>
      </c>
      <c r="L3053" s="10">
        <f t="shared" si="271"/>
        <v>259</v>
      </c>
    </row>
    <row r="3054" spans="1:12" x14ac:dyDescent="0.25">
      <c r="A3054" s="1">
        <v>38421</v>
      </c>
      <c r="B3054" s="3">
        <v>121.239998</v>
      </c>
      <c r="C3054" s="3">
        <v>0</v>
      </c>
      <c r="D3054" s="3">
        <f t="shared" si="266"/>
        <v>119.59900019999995</v>
      </c>
      <c r="E3054" s="3">
        <f t="shared" si="267"/>
        <v>115.05994991500005</v>
      </c>
      <c r="F3054" s="3"/>
      <c r="G3054" t="str">
        <f t="shared" si="268"/>
        <v>HOLD</v>
      </c>
      <c r="H3054" s="5">
        <f t="shared" si="269"/>
        <v>16.68439709459787</v>
      </c>
      <c r="I3054" s="2">
        <f>IF(G3054="SELL",0,IF(G3054="BUY",ROUNDDOWN((H3053-Parameters!$B$3)/B3054,0),IF(I3053=0,0,I3053+ROUNDDOWN((H3053+I3053*C3054)/B3054,0))))</f>
        <v>279</v>
      </c>
      <c r="K3054" s="5">
        <f t="shared" si="270"/>
        <v>50.040003999999826</v>
      </c>
      <c r="L3054" s="10">
        <f t="shared" si="271"/>
        <v>259</v>
      </c>
    </row>
    <row r="3055" spans="1:12" x14ac:dyDescent="0.25">
      <c r="A3055" s="1">
        <v>38422</v>
      </c>
      <c r="B3055" s="3">
        <v>120.389999</v>
      </c>
      <c r="C3055" s="3">
        <v>0</v>
      </c>
      <c r="D3055" s="3">
        <f t="shared" si="266"/>
        <v>119.57960015999997</v>
      </c>
      <c r="E3055" s="3">
        <f t="shared" si="267"/>
        <v>115.10264992000003</v>
      </c>
      <c r="F3055" s="3"/>
      <c r="G3055" t="str">
        <f t="shared" si="268"/>
        <v>HOLD</v>
      </c>
      <c r="H3055" s="5">
        <f t="shared" si="269"/>
        <v>16.68439709459787</v>
      </c>
      <c r="I3055" s="2">
        <f>IF(G3055="SELL",0,IF(G3055="BUY",ROUNDDOWN((H3054-Parameters!$B$3)/B3055,0),IF(I3054=0,0,I3054+ROUNDDOWN((H3054+I3054*C3055)/B3055,0))))</f>
        <v>279</v>
      </c>
      <c r="K3055" s="5">
        <f t="shared" si="270"/>
        <v>50.040003999999826</v>
      </c>
      <c r="L3055" s="10">
        <f t="shared" si="271"/>
        <v>259</v>
      </c>
    </row>
    <row r="3056" spans="1:12" x14ac:dyDescent="0.25">
      <c r="A3056" s="1">
        <v>38425</v>
      </c>
      <c r="B3056" s="3">
        <v>121.139999</v>
      </c>
      <c r="C3056" s="3">
        <v>0</v>
      </c>
      <c r="D3056" s="3">
        <f t="shared" si="266"/>
        <v>119.57980019999997</v>
      </c>
      <c r="E3056" s="3">
        <f t="shared" si="267"/>
        <v>115.14714992500004</v>
      </c>
      <c r="F3056" s="3"/>
      <c r="G3056" t="str">
        <f t="shared" si="268"/>
        <v>HOLD</v>
      </c>
      <c r="H3056" s="5">
        <f t="shared" si="269"/>
        <v>16.68439709459787</v>
      </c>
      <c r="I3056" s="2">
        <f>IF(G3056="SELL",0,IF(G3056="BUY",ROUNDDOWN((H3055-Parameters!$B$3)/B3056,0),IF(I3055=0,0,I3055+ROUNDDOWN((H3055+I3055*C3056)/B3056,0))))</f>
        <v>279</v>
      </c>
      <c r="K3056" s="5">
        <f t="shared" si="270"/>
        <v>50.040003999999826</v>
      </c>
      <c r="L3056" s="10">
        <f t="shared" si="271"/>
        <v>259</v>
      </c>
    </row>
    <row r="3057" spans="1:12" x14ac:dyDescent="0.25">
      <c r="A3057" s="1">
        <v>38426</v>
      </c>
      <c r="B3057" s="3">
        <v>120.139999</v>
      </c>
      <c r="C3057" s="3">
        <v>0</v>
      </c>
      <c r="D3057" s="3">
        <f t="shared" si="266"/>
        <v>119.56520011999997</v>
      </c>
      <c r="E3057" s="3">
        <f t="shared" si="267"/>
        <v>115.18349990500005</v>
      </c>
      <c r="F3057" s="3"/>
      <c r="G3057" t="str">
        <f t="shared" si="268"/>
        <v>HOLD</v>
      </c>
      <c r="H3057" s="5">
        <f t="shared" si="269"/>
        <v>16.68439709459787</v>
      </c>
      <c r="I3057" s="2">
        <f>IF(G3057="SELL",0,IF(G3057="BUY",ROUNDDOWN((H3056-Parameters!$B$3)/B3057,0),IF(I3056=0,0,I3056+ROUNDDOWN((H3056+I3056*C3057)/B3057,0))))</f>
        <v>279</v>
      </c>
      <c r="K3057" s="5">
        <f t="shared" si="270"/>
        <v>50.040003999999826</v>
      </c>
      <c r="L3057" s="10">
        <f t="shared" si="271"/>
        <v>259</v>
      </c>
    </row>
    <row r="3058" spans="1:12" x14ac:dyDescent="0.25">
      <c r="A3058" s="1">
        <v>38427</v>
      </c>
      <c r="B3058" s="3">
        <v>119.120003</v>
      </c>
      <c r="C3058" s="3">
        <v>0</v>
      </c>
      <c r="D3058" s="3">
        <f t="shared" si="266"/>
        <v>119.54160011999998</v>
      </c>
      <c r="E3058" s="3">
        <f t="shared" si="267"/>
        <v>115.21479991500004</v>
      </c>
      <c r="F3058" s="3"/>
      <c r="G3058" t="str">
        <f t="shared" si="268"/>
        <v>HOLD</v>
      </c>
      <c r="H3058" s="5">
        <f t="shared" si="269"/>
        <v>16.68439709459787</v>
      </c>
      <c r="I3058" s="2">
        <f>IF(G3058="SELL",0,IF(G3058="BUY",ROUNDDOWN((H3057-Parameters!$B$3)/B3058,0),IF(I3057=0,0,I3057+ROUNDDOWN((H3057+I3057*C3058)/B3058,0))))</f>
        <v>279</v>
      </c>
      <c r="K3058" s="5">
        <f t="shared" si="270"/>
        <v>50.040003999999826</v>
      </c>
      <c r="L3058" s="10">
        <f t="shared" si="271"/>
        <v>259</v>
      </c>
    </row>
    <row r="3059" spans="1:12" x14ac:dyDescent="0.25">
      <c r="A3059" s="1">
        <v>38428</v>
      </c>
      <c r="B3059" s="3">
        <v>119.360001</v>
      </c>
      <c r="C3059" s="3">
        <v>0</v>
      </c>
      <c r="D3059" s="3">
        <f t="shared" si="266"/>
        <v>119.55220009999999</v>
      </c>
      <c r="E3059" s="3">
        <f t="shared" si="267"/>
        <v>115.24804992500005</v>
      </c>
      <c r="F3059" s="3"/>
      <c r="G3059" t="str">
        <f t="shared" si="268"/>
        <v>HOLD</v>
      </c>
      <c r="H3059" s="5">
        <f t="shared" si="269"/>
        <v>16.68439709459787</v>
      </c>
      <c r="I3059" s="2">
        <f>IF(G3059="SELL",0,IF(G3059="BUY",ROUNDDOWN((H3058-Parameters!$B$3)/B3059,0),IF(I3058=0,0,I3058+ROUNDDOWN((H3058+I3058*C3059)/B3059,0))))</f>
        <v>279</v>
      </c>
      <c r="K3059" s="5">
        <f t="shared" si="270"/>
        <v>50.040003999999826</v>
      </c>
      <c r="L3059" s="10">
        <f t="shared" si="271"/>
        <v>259</v>
      </c>
    </row>
    <row r="3060" spans="1:12" x14ac:dyDescent="0.25">
      <c r="A3060" s="1">
        <v>38429</v>
      </c>
      <c r="B3060" s="3">
        <v>118.540001</v>
      </c>
      <c r="C3060" s="3">
        <v>0.46700000000000003</v>
      </c>
      <c r="D3060" s="3">
        <f t="shared" si="266"/>
        <v>119.56280008000002</v>
      </c>
      <c r="E3060" s="3">
        <f t="shared" si="267"/>
        <v>115.27509994500004</v>
      </c>
      <c r="F3060" s="3"/>
      <c r="G3060" t="str">
        <f t="shared" si="268"/>
        <v>HOLD</v>
      </c>
      <c r="H3060" s="5">
        <f t="shared" si="269"/>
        <v>28.437396094597872</v>
      </c>
      <c r="I3060" s="2">
        <f>IF(G3060="SELL",0,IF(G3060="BUY",ROUNDDOWN((H3059-Parameters!$B$3)/B3060,0),IF(I3059=0,0,I3059+ROUNDDOWN((H3059+I3059*C3060)/B3060,0))))</f>
        <v>280</v>
      </c>
      <c r="K3060" s="5">
        <f t="shared" si="270"/>
        <v>52.453002999999811</v>
      </c>
      <c r="L3060" s="10">
        <f t="shared" si="271"/>
        <v>260</v>
      </c>
    </row>
    <row r="3061" spans="1:12" x14ac:dyDescent="0.25">
      <c r="A3061" s="1">
        <v>38432</v>
      </c>
      <c r="B3061" s="3">
        <v>118.099998</v>
      </c>
      <c r="C3061" s="3">
        <v>0</v>
      </c>
      <c r="D3061" s="3">
        <f t="shared" ref="D3061:D3124" si="272">AVERAGE(B3012:B3061)</f>
        <v>119.55260002000001</v>
      </c>
      <c r="E3061" s="3">
        <f t="shared" si="267"/>
        <v>115.30514995500005</v>
      </c>
      <c r="F3061" s="3"/>
      <c r="G3061" t="str">
        <f t="shared" si="268"/>
        <v>HOLD</v>
      </c>
      <c r="H3061" s="5">
        <f t="shared" si="269"/>
        <v>28.437396094597872</v>
      </c>
      <c r="I3061" s="2">
        <f>IF(G3061="SELL",0,IF(G3061="BUY",ROUNDDOWN((H3060-Parameters!$B$3)/B3061,0),IF(I3060=0,0,I3060+ROUNDDOWN((H3060+I3060*C3061)/B3061,0))))</f>
        <v>280</v>
      </c>
      <c r="K3061" s="5">
        <f t="shared" si="270"/>
        <v>52.453002999999811</v>
      </c>
      <c r="L3061" s="10">
        <f t="shared" si="271"/>
        <v>260</v>
      </c>
    </row>
    <row r="3062" spans="1:12" x14ac:dyDescent="0.25">
      <c r="A3062" s="1">
        <v>38433</v>
      </c>
      <c r="B3062" s="3">
        <v>116.900002</v>
      </c>
      <c r="C3062" s="3">
        <v>0</v>
      </c>
      <c r="D3062" s="3">
        <f t="shared" si="272"/>
        <v>119.52180002000001</v>
      </c>
      <c r="E3062" s="3">
        <f t="shared" si="267"/>
        <v>115.32474995000004</v>
      </c>
      <c r="F3062" s="3"/>
      <c r="G3062" t="str">
        <f t="shared" si="268"/>
        <v>HOLD</v>
      </c>
      <c r="H3062" s="5">
        <f t="shared" si="269"/>
        <v>28.437396094597872</v>
      </c>
      <c r="I3062" s="2">
        <f>IF(G3062="SELL",0,IF(G3062="BUY",ROUNDDOWN((H3061-Parameters!$B$3)/B3062,0),IF(I3061=0,0,I3061+ROUNDDOWN((H3061+I3061*C3062)/B3062,0))))</f>
        <v>280</v>
      </c>
      <c r="K3062" s="5">
        <f t="shared" si="270"/>
        <v>52.453002999999811</v>
      </c>
      <c r="L3062" s="10">
        <f t="shared" si="271"/>
        <v>260</v>
      </c>
    </row>
    <row r="3063" spans="1:12" x14ac:dyDescent="0.25">
      <c r="A3063" s="1">
        <v>38434</v>
      </c>
      <c r="B3063" s="3">
        <v>117</v>
      </c>
      <c r="C3063" s="3">
        <v>0</v>
      </c>
      <c r="D3063" s="3">
        <f t="shared" si="272"/>
        <v>119.48180002000001</v>
      </c>
      <c r="E3063" s="3">
        <f t="shared" si="267"/>
        <v>115.33624996500004</v>
      </c>
      <c r="F3063" s="3"/>
      <c r="G3063" t="str">
        <f t="shared" si="268"/>
        <v>HOLD</v>
      </c>
      <c r="H3063" s="5">
        <f t="shared" si="269"/>
        <v>28.437396094597872</v>
      </c>
      <c r="I3063" s="2">
        <f>IF(G3063="SELL",0,IF(G3063="BUY",ROUNDDOWN((H3062-Parameters!$B$3)/B3063,0),IF(I3062=0,0,I3062+ROUNDDOWN((H3062+I3062*C3063)/B3063,0))))</f>
        <v>280</v>
      </c>
      <c r="K3063" s="5">
        <f t="shared" si="270"/>
        <v>52.453002999999811</v>
      </c>
      <c r="L3063" s="10">
        <f t="shared" si="271"/>
        <v>260</v>
      </c>
    </row>
    <row r="3064" spans="1:12" x14ac:dyDescent="0.25">
      <c r="A3064" s="1">
        <v>38435</v>
      </c>
      <c r="B3064" s="3">
        <v>117.139999</v>
      </c>
      <c r="C3064" s="3">
        <v>0</v>
      </c>
      <c r="D3064" s="3">
        <f t="shared" si="272"/>
        <v>119.461</v>
      </c>
      <c r="E3064" s="3">
        <f t="shared" si="267"/>
        <v>115.34764995500004</v>
      </c>
      <c r="F3064" s="3"/>
      <c r="G3064" t="str">
        <f t="shared" si="268"/>
        <v>HOLD</v>
      </c>
      <c r="H3064" s="5">
        <f t="shared" si="269"/>
        <v>28.437396094597872</v>
      </c>
      <c r="I3064" s="2">
        <f>IF(G3064="SELL",0,IF(G3064="BUY",ROUNDDOWN((H3063-Parameters!$B$3)/B3064,0),IF(I3063=0,0,I3063+ROUNDDOWN((H3063+I3063*C3064)/B3064,0))))</f>
        <v>280</v>
      </c>
      <c r="K3064" s="5">
        <f t="shared" si="270"/>
        <v>52.453002999999811</v>
      </c>
      <c r="L3064" s="10">
        <f t="shared" si="271"/>
        <v>260</v>
      </c>
    </row>
    <row r="3065" spans="1:12" x14ac:dyDescent="0.25">
      <c r="A3065" s="1">
        <v>38439</v>
      </c>
      <c r="B3065" s="3">
        <v>117.30999799999999</v>
      </c>
      <c r="C3065" s="3">
        <v>0</v>
      </c>
      <c r="D3065" s="3">
        <f t="shared" si="272"/>
        <v>119.43579996</v>
      </c>
      <c r="E3065" s="3">
        <f t="shared" si="267"/>
        <v>115.36524994000006</v>
      </c>
      <c r="F3065" s="3"/>
      <c r="G3065" t="str">
        <f t="shared" si="268"/>
        <v>HOLD</v>
      </c>
      <c r="H3065" s="5">
        <f t="shared" si="269"/>
        <v>28.437396094597872</v>
      </c>
      <c r="I3065" s="2">
        <f>IF(G3065="SELL",0,IF(G3065="BUY",ROUNDDOWN((H3064-Parameters!$B$3)/B3065,0),IF(I3064=0,0,I3064+ROUNDDOWN((H3064+I3064*C3065)/B3065,0))))</f>
        <v>280</v>
      </c>
      <c r="K3065" s="5">
        <f t="shared" si="270"/>
        <v>52.453002999999811</v>
      </c>
      <c r="L3065" s="10">
        <f t="shared" si="271"/>
        <v>260</v>
      </c>
    </row>
    <row r="3066" spans="1:12" x14ac:dyDescent="0.25">
      <c r="A3066" s="1">
        <v>38440</v>
      </c>
      <c r="B3066" s="3">
        <v>116.529999</v>
      </c>
      <c r="C3066" s="3">
        <v>0</v>
      </c>
      <c r="D3066" s="3">
        <f t="shared" si="272"/>
        <v>119.41399988000001</v>
      </c>
      <c r="E3066" s="3">
        <f t="shared" si="267"/>
        <v>115.37614994500005</v>
      </c>
      <c r="F3066" s="3"/>
      <c r="G3066" t="str">
        <f t="shared" si="268"/>
        <v>HOLD</v>
      </c>
      <c r="H3066" s="5">
        <f t="shared" si="269"/>
        <v>28.437396094597872</v>
      </c>
      <c r="I3066" s="2">
        <f>IF(G3066="SELL",0,IF(G3066="BUY",ROUNDDOWN((H3065-Parameters!$B$3)/B3066,0),IF(I3065=0,0,I3065+ROUNDDOWN((H3065+I3065*C3066)/B3066,0))))</f>
        <v>280</v>
      </c>
      <c r="K3066" s="5">
        <f t="shared" si="270"/>
        <v>52.453002999999811</v>
      </c>
      <c r="L3066" s="10">
        <f t="shared" si="271"/>
        <v>260</v>
      </c>
    </row>
    <row r="3067" spans="1:12" x14ac:dyDescent="0.25">
      <c r="A3067" s="1">
        <v>38441</v>
      </c>
      <c r="B3067" s="3">
        <v>118.18</v>
      </c>
      <c r="C3067" s="3">
        <v>0</v>
      </c>
      <c r="D3067" s="3">
        <f t="shared" si="272"/>
        <v>119.41279992</v>
      </c>
      <c r="E3067" s="3">
        <f t="shared" si="267"/>
        <v>115.40094994000005</v>
      </c>
      <c r="F3067" s="3"/>
      <c r="G3067" t="str">
        <f t="shared" si="268"/>
        <v>HOLD</v>
      </c>
      <c r="H3067" s="5">
        <f t="shared" si="269"/>
        <v>28.437396094597872</v>
      </c>
      <c r="I3067" s="2">
        <f>IF(G3067="SELL",0,IF(G3067="BUY",ROUNDDOWN((H3066-Parameters!$B$3)/B3067,0),IF(I3066=0,0,I3066+ROUNDDOWN((H3066+I3066*C3067)/B3067,0))))</f>
        <v>280</v>
      </c>
      <c r="K3067" s="5">
        <f t="shared" si="270"/>
        <v>52.453002999999811</v>
      </c>
      <c r="L3067" s="10">
        <f t="shared" si="271"/>
        <v>260</v>
      </c>
    </row>
    <row r="3068" spans="1:12" x14ac:dyDescent="0.25">
      <c r="A3068" s="1">
        <v>38442</v>
      </c>
      <c r="B3068" s="3">
        <v>117.959999</v>
      </c>
      <c r="C3068" s="3">
        <v>0</v>
      </c>
      <c r="D3068" s="3">
        <f t="shared" si="272"/>
        <v>119.38259988000001</v>
      </c>
      <c r="E3068" s="3">
        <f t="shared" si="267"/>
        <v>115.42064995000004</v>
      </c>
      <c r="F3068" s="3"/>
      <c r="G3068" t="str">
        <f t="shared" si="268"/>
        <v>HOLD</v>
      </c>
      <c r="H3068" s="5">
        <f t="shared" si="269"/>
        <v>28.437396094597872</v>
      </c>
      <c r="I3068" s="2">
        <f>IF(G3068="SELL",0,IF(G3068="BUY",ROUNDDOWN((H3067-Parameters!$B$3)/B3068,0),IF(I3067=0,0,I3067+ROUNDDOWN((H3067+I3067*C3068)/B3068,0))))</f>
        <v>280</v>
      </c>
      <c r="K3068" s="5">
        <f t="shared" si="270"/>
        <v>52.453002999999811</v>
      </c>
      <c r="L3068" s="10">
        <f t="shared" si="271"/>
        <v>260</v>
      </c>
    </row>
    <row r="3069" spans="1:12" x14ac:dyDescent="0.25">
      <c r="A3069" s="1">
        <v>38443</v>
      </c>
      <c r="B3069" s="3">
        <v>117.43</v>
      </c>
      <c r="C3069" s="3">
        <v>0</v>
      </c>
      <c r="D3069" s="3">
        <f t="shared" si="272"/>
        <v>119.36679986000003</v>
      </c>
      <c r="E3069" s="3">
        <f t="shared" si="267"/>
        <v>115.43779995000003</v>
      </c>
      <c r="F3069" s="3"/>
      <c r="G3069" t="str">
        <f t="shared" si="268"/>
        <v>HOLD</v>
      </c>
      <c r="H3069" s="5">
        <f t="shared" si="269"/>
        <v>28.437396094597872</v>
      </c>
      <c r="I3069" s="2">
        <f>IF(G3069="SELL",0,IF(G3069="BUY",ROUNDDOWN((H3068-Parameters!$B$3)/B3069,0),IF(I3068=0,0,I3068+ROUNDDOWN((H3068+I3068*C3069)/B3069,0))))</f>
        <v>280</v>
      </c>
      <c r="K3069" s="5">
        <f t="shared" si="270"/>
        <v>52.453002999999811</v>
      </c>
      <c r="L3069" s="10">
        <f t="shared" si="271"/>
        <v>260</v>
      </c>
    </row>
    <row r="3070" spans="1:12" x14ac:dyDescent="0.25">
      <c r="A3070" s="1">
        <v>38446</v>
      </c>
      <c r="B3070" s="3">
        <v>117.629997</v>
      </c>
      <c r="C3070" s="3">
        <v>0</v>
      </c>
      <c r="D3070" s="3">
        <f t="shared" si="272"/>
        <v>119.36939980000002</v>
      </c>
      <c r="E3070" s="3">
        <f t="shared" si="267"/>
        <v>115.45679992500003</v>
      </c>
      <c r="F3070" s="3"/>
      <c r="G3070" t="str">
        <f t="shared" si="268"/>
        <v>HOLD</v>
      </c>
      <c r="H3070" s="5">
        <f t="shared" si="269"/>
        <v>28.437396094597872</v>
      </c>
      <c r="I3070" s="2">
        <f>IF(G3070="SELL",0,IF(G3070="BUY",ROUNDDOWN((H3069-Parameters!$B$3)/B3070,0),IF(I3069=0,0,I3069+ROUNDDOWN((H3069+I3069*C3070)/B3070,0))))</f>
        <v>280</v>
      </c>
      <c r="K3070" s="5">
        <f t="shared" si="270"/>
        <v>52.453002999999811</v>
      </c>
      <c r="L3070" s="10">
        <f t="shared" si="271"/>
        <v>260</v>
      </c>
    </row>
    <row r="3071" spans="1:12" x14ac:dyDescent="0.25">
      <c r="A3071" s="1">
        <v>38447</v>
      </c>
      <c r="B3071" s="3">
        <v>118.19000200000001</v>
      </c>
      <c r="C3071" s="3">
        <v>0</v>
      </c>
      <c r="D3071" s="3">
        <f t="shared" si="272"/>
        <v>119.39759986000003</v>
      </c>
      <c r="E3071" s="3">
        <f t="shared" si="267"/>
        <v>115.47959995000002</v>
      </c>
      <c r="F3071" s="3"/>
      <c r="G3071" t="str">
        <f t="shared" si="268"/>
        <v>HOLD</v>
      </c>
      <c r="H3071" s="5">
        <f t="shared" si="269"/>
        <v>28.437396094597872</v>
      </c>
      <c r="I3071" s="2">
        <f>IF(G3071="SELL",0,IF(G3071="BUY",ROUNDDOWN((H3070-Parameters!$B$3)/B3071,0),IF(I3070=0,0,I3070+ROUNDDOWN((H3070+I3070*C3071)/B3071,0))))</f>
        <v>280</v>
      </c>
      <c r="K3071" s="5">
        <f t="shared" si="270"/>
        <v>52.453002999999811</v>
      </c>
      <c r="L3071" s="10">
        <f t="shared" si="271"/>
        <v>260</v>
      </c>
    </row>
    <row r="3072" spans="1:12" x14ac:dyDescent="0.25">
      <c r="A3072" s="1">
        <v>38448</v>
      </c>
      <c r="B3072" s="3">
        <v>118.599998</v>
      </c>
      <c r="C3072" s="3">
        <v>0</v>
      </c>
      <c r="D3072" s="3">
        <f t="shared" si="272"/>
        <v>119.43859976000002</v>
      </c>
      <c r="E3072" s="3">
        <f t="shared" si="267"/>
        <v>115.50659995500004</v>
      </c>
      <c r="F3072" s="3"/>
      <c r="G3072" t="str">
        <f t="shared" si="268"/>
        <v>HOLD</v>
      </c>
      <c r="H3072" s="5">
        <f t="shared" si="269"/>
        <v>28.437396094597872</v>
      </c>
      <c r="I3072" s="2">
        <f>IF(G3072="SELL",0,IF(G3072="BUY",ROUNDDOWN((H3071-Parameters!$B$3)/B3072,0),IF(I3071=0,0,I3071+ROUNDDOWN((H3071+I3071*C3072)/B3072,0))))</f>
        <v>280</v>
      </c>
      <c r="K3072" s="5">
        <f t="shared" si="270"/>
        <v>52.453002999999811</v>
      </c>
      <c r="L3072" s="10">
        <f t="shared" si="271"/>
        <v>260</v>
      </c>
    </row>
    <row r="3073" spans="1:12" x14ac:dyDescent="0.25">
      <c r="A3073" s="1">
        <v>38449</v>
      </c>
      <c r="B3073" s="3">
        <v>119.239998</v>
      </c>
      <c r="C3073" s="3">
        <v>0</v>
      </c>
      <c r="D3073" s="3">
        <f t="shared" si="272"/>
        <v>119.48579978000004</v>
      </c>
      <c r="E3073" s="3">
        <f t="shared" si="267"/>
        <v>115.53394996000003</v>
      </c>
      <c r="F3073" s="3"/>
      <c r="G3073" t="str">
        <f t="shared" si="268"/>
        <v>HOLD</v>
      </c>
      <c r="H3073" s="5">
        <f t="shared" si="269"/>
        <v>28.437396094597872</v>
      </c>
      <c r="I3073" s="2">
        <f>IF(G3073="SELL",0,IF(G3073="BUY",ROUNDDOWN((H3072-Parameters!$B$3)/B3073,0),IF(I3072=0,0,I3072+ROUNDDOWN((H3072+I3072*C3073)/B3073,0))))</f>
        <v>280</v>
      </c>
      <c r="K3073" s="5">
        <f t="shared" si="270"/>
        <v>52.453002999999811</v>
      </c>
      <c r="L3073" s="10">
        <f t="shared" si="271"/>
        <v>260</v>
      </c>
    </row>
    <row r="3074" spans="1:12" x14ac:dyDescent="0.25">
      <c r="A3074" s="1">
        <v>38450</v>
      </c>
      <c r="B3074" s="3">
        <v>118</v>
      </c>
      <c r="C3074" s="3">
        <v>0</v>
      </c>
      <c r="D3074" s="3">
        <f t="shared" si="272"/>
        <v>119.50119972000002</v>
      </c>
      <c r="E3074" s="3">
        <f t="shared" si="267"/>
        <v>115.55019996000003</v>
      </c>
      <c r="F3074" s="3"/>
      <c r="G3074" t="str">
        <f t="shared" si="268"/>
        <v>HOLD</v>
      </c>
      <c r="H3074" s="5">
        <f t="shared" si="269"/>
        <v>28.437396094597872</v>
      </c>
      <c r="I3074" s="2">
        <f>IF(G3074="SELL",0,IF(G3074="BUY",ROUNDDOWN((H3073-Parameters!$B$3)/B3074,0),IF(I3073=0,0,I3073+ROUNDDOWN((H3073+I3073*C3074)/B3074,0))))</f>
        <v>280</v>
      </c>
      <c r="K3074" s="5">
        <f t="shared" si="270"/>
        <v>52.453002999999811</v>
      </c>
      <c r="L3074" s="10">
        <f t="shared" si="271"/>
        <v>260</v>
      </c>
    </row>
    <row r="3075" spans="1:12" x14ac:dyDescent="0.25">
      <c r="A3075" s="1">
        <v>38453</v>
      </c>
      <c r="B3075" s="3">
        <v>118.089996</v>
      </c>
      <c r="C3075" s="3">
        <v>0</v>
      </c>
      <c r="D3075" s="3">
        <f t="shared" si="272"/>
        <v>119.51439964000001</v>
      </c>
      <c r="E3075" s="3">
        <f t="shared" si="267"/>
        <v>115.56869994500001</v>
      </c>
      <c r="F3075" s="3"/>
      <c r="G3075" t="str">
        <f t="shared" si="268"/>
        <v>HOLD</v>
      </c>
      <c r="H3075" s="5">
        <f t="shared" si="269"/>
        <v>28.437396094597872</v>
      </c>
      <c r="I3075" s="2">
        <f>IF(G3075="SELL",0,IF(G3075="BUY",ROUNDDOWN((H3074-Parameters!$B$3)/B3075,0),IF(I3074=0,0,I3074+ROUNDDOWN((H3074+I3074*C3075)/B3075,0))))</f>
        <v>280</v>
      </c>
      <c r="K3075" s="5">
        <f t="shared" si="270"/>
        <v>52.453002999999811</v>
      </c>
      <c r="L3075" s="10">
        <f t="shared" si="271"/>
        <v>260</v>
      </c>
    </row>
    <row r="3076" spans="1:12" x14ac:dyDescent="0.25">
      <c r="A3076" s="1">
        <v>38454</v>
      </c>
      <c r="B3076" s="3">
        <v>118.699997</v>
      </c>
      <c r="C3076" s="3">
        <v>0</v>
      </c>
      <c r="D3076" s="3">
        <f t="shared" si="272"/>
        <v>119.53979957999999</v>
      </c>
      <c r="E3076" s="3">
        <f t="shared" si="267"/>
        <v>115.59299994999999</v>
      </c>
      <c r="F3076" s="3"/>
      <c r="G3076" t="str">
        <f t="shared" si="268"/>
        <v>HOLD</v>
      </c>
      <c r="H3076" s="5">
        <f t="shared" si="269"/>
        <v>28.437396094597872</v>
      </c>
      <c r="I3076" s="2">
        <f>IF(G3076="SELL",0,IF(G3076="BUY",ROUNDDOWN((H3075-Parameters!$B$3)/B3076,0),IF(I3075=0,0,I3075+ROUNDDOWN((H3075+I3075*C3076)/B3076,0))))</f>
        <v>280</v>
      </c>
      <c r="K3076" s="5">
        <f t="shared" si="270"/>
        <v>52.453002999999811</v>
      </c>
      <c r="L3076" s="10">
        <f t="shared" si="271"/>
        <v>260</v>
      </c>
    </row>
    <row r="3077" spans="1:12" x14ac:dyDescent="0.25">
      <c r="A3077" s="1">
        <v>38455</v>
      </c>
      <c r="B3077" s="3">
        <v>117.300003</v>
      </c>
      <c r="C3077" s="3">
        <v>0</v>
      </c>
      <c r="D3077" s="3">
        <f t="shared" si="272"/>
        <v>119.52259956</v>
      </c>
      <c r="E3077" s="3">
        <f t="shared" si="267"/>
        <v>115.61224998</v>
      </c>
      <c r="F3077" s="3"/>
      <c r="G3077" t="str">
        <f t="shared" si="268"/>
        <v>HOLD</v>
      </c>
      <c r="H3077" s="5">
        <f t="shared" si="269"/>
        <v>28.437396094597872</v>
      </c>
      <c r="I3077" s="2">
        <f>IF(G3077="SELL",0,IF(G3077="BUY",ROUNDDOWN((H3076-Parameters!$B$3)/B3077,0),IF(I3076=0,0,I3076+ROUNDDOWN((H3076+I3076*C3077)/B3077,0))))</f>
        <v>280</v>
      </c>
      <c r="K3077" s="5">
        <f t="shared" si="270"/>
        <v>52.453002999999811</v>
      </c>
      <c r="L3077" s="10">
        <f t="shared" si="271"/>
        <v>260</v>
      </c>
    </row>
    <row r="3078" spans="1:12" x14ac:dyDescent="0.25">
      <c r="A3078" s="1">
        <v>38456</v>
      </c>
      <c r="B3078" s="3">
        <v>115.769997</v>
      </c>
      <c r="C3078" s="3">
        <v>0</v>
      </c>
      <c r="D3078" s="3">
        <f t="shared" si="272"/>
        <v>119.45979942</v>
      </c>
      <c r="E3078" s="3">
        <f t="shared" si="267"/>
        <v>115.62149997500001</v>
      </c>
      <c r="F3078" s="3"/>
      <c r="G3078" t="str">
        <f t="shared" si="268"/>
        <v>HOLD</v>
      </c>
      <c r="H3078" s="5">
        <f t="shared" si="269"/>
        <v>28.437396094597872</v>
      </c>
      <c r="I3078" s="2">
        <f>IF(G3078="SELL",0,IF(G3078="BUY",ROUNDDOWN((H3077-Parameters!$B$3)/B3078,0),IF(I3077=0,0,I3077+ROUNDDOWN((H3077+I3077*C3078)/B3078,0))))</f>
        <v>280</v>
      </c>
      <c r="K3078" s="5">
        <f t="shared" si="270"/>
        <v>52.453002999999811</v>
      </c>
      <c r="L3078" s="10">
        <f t="shared" si="271"/>
        <v>260</v>
      </c>
    </row>
    <row r="3079" spans="1:12" x14ac:dyDescent="0.25">
      <c r="A3079" s="1">
        <v>38457</v>
      </c>
      <c r="B3079" s="3">
        <v>114.150002</v>
      </c>
      <c r="C3079" s="3">
        <v>0</v>
      </c>
      <c r="D3079" s="3">
        <f t="shared" si="272"/>
        <v>119.35739952000002</v>
      </c>
      <c r="E3079" s="3">
        <f t="shared" si="267"/>
        <v>115.61959998999998</v>
      </c>
      <c r="F3079" s="3"/>
      <c r="G3079" t="str">
        <f t="shared" si="268"/>
        <v>HOLD</v>
      </c>
      <c r="H3079" s="5">
        <f t="shared" si="269"/>
        <v>28.437396094597872</v>
      </c>
      <c r="I3079" s="2">
        <f>IF(G3079="SELL",0,IF(G3079="BUY",ROUNDDOWN((H3078-Parameters!$B$3)/B3079,0),IF(I3078=0,0,I3078+ROUNDDOWN((H3078+I3078*C3079)/B3079,0))))</f>
        <v>280</v>
      </c>
      <c r="K3079" s="5">
        <f t="shared" si="270"/>
        <v>52.453002999999811</v>
      </c>
      <c r="L3079" s="10">
        <f t="shared" si="271"/>
        <v>260</v>
      </c>
    </row>
    <row r="3080" spans="1:12" x14ac:dyDescent="0.25">
      <c r="A3080" s="1">
        <v>38460</v>
      </c>
      <c r="B3080" s="3">
        <v>114.5</v>
      </c>
      <c r="C3080" s="3">
        <v>0</v>
      </c>
      <c r="D3080" s="3">
        <f t="shared" si="272"/>
        <v>119.26819954000001</v>
      </c>
      <c r="E3080" s="3">
        <f t="shared" si="267"/>
        <v>115.62739997999999</v>
      </c>
      <c r="F3080" s="3"/>
      <c r="G3080" t="str">
        <f t="shared" si="268"/>
        <v>HOLD</v>
      </c>
      <c r="H3080" s="5">
        <f t="shared" si="269"/>
        <v>28.437396094597872</v>
      </c>
      <c r="I3080" s="2">
        <f>IF(G3080="SELL",0,IF(G3080="BUY",ROUNDDOWN((H3079-Parameters!$B$3)/B3080,0),IF(I3079=0,0,I3079+ROUNDDOWN((H3079+I3079*C3080)/B3080,0))))</f>
        <v>280</v>
      </c>
      <c r="K3080" s="5">
        <f t="shared" si="270"/>
        <v>52.453002999999811</v>
      </c>
      <c r="L3080" s="10">
        <f t="shared" si="271"/>
        <v>260</v>
      </c>
    </row>
    <row r="3081" spans="1:12" x14ac:dyDescent="0.25">
      <c r="A3081" s="1">
        <v>38461</v>
      </c>
      <c r="B3081" s="3">
        <v>115.410004</v>
      </c>
      <c r="C3081" s="3">
        <v>0</v>
      </c>
      <c r="D3081" s="3">
        <f t="shared" si="272"/>
        <v>119.17179956000001</v>
      </c>
      <c r="E3081" s="3">
        <f t="shared" si="267"/>
        <v>115.640050015</v>
      </c>
      <c r="F3081" s="3"/>
      <c r="G3081" t="str">
        <f t="shared" si="268"/>
        <v>HOLD</v>
      </c>
      <c r="H3081" s="5">
        <f t="shared" si="269"/>
        <v>28.437396094597872</v>
      </c>
      <c r="I3081" s="2">
        <f>IF(G3081="SELL",0,IF(G3081="BUY",ROUNDDOWN((H3080-Parameters!$B$3)/B3081,0),IF(I3080=0,0,I3080+ROUNDDOWN((H3080+I3080*C3081)/B3081,0))))</f>
        <v>280</v>
      </c>
      <c r="K3081" s="5">
        <f t="shared" si="270"/>
        <v>52.453002999999811</v>
      </c>
      <c r="L3081" s="10">
        <f t="shared" si="271"/>
        <v>260</v>
      </c>
    </row>
    <row r="3082" spans="1:12" x14ac:dyDescent="0.25">
      <c r="A3082" s="1">
        <v>38462</v>
      </c>
      <c r="B3082" s="3">
        <v>113.800003</v>
      </c>
      <c r="C3082" s="3">
        <v>0</v>
      </c>
      <c r="D3082" s="3">
        <f t="shared" si="272"/>
        <v>119.04639962000002</v>
      </c>
      <c r="E3082" s="3">
        <f t="shared" ref="E3082:E3145" si="273">AVERAGE(B2883:B3082)</f>
        <v>115.64960003500001</v>
      </c>
      <c r="F3082" s="3"/>
      <c r="G3082" t="str">
        <f t="shared" si="268"/>
        <v>HOLD</v>
      </c>
      <c r="H3082" s="5">
        <f t="shared" si="269"/>
        <v>28.437396094597872</v>
      </c>
      <c r="I3082" s="2">
        <f>IF(G3082="SELL",0,IF(G3082="BUY",ROUNDDOWN((H3081-Parameters!$B$3)/B3082,0),IF(I3081=0,0,I3081+ROUNDDOWN((H3081+I3081*C3082)/B3082,0))))</f>
        <v>280</v>
      </c>
      <c r="K3082" s="5">
        <f t="shared" si="270"/>
        <v>52.453002999999811</v>
      </c>
      <c r="L3082" s="10">
        <f t="shared" si="271"/>
        <v>260</v>
      </c>
    </row>
    <row r="3083" spans="1:12" x14ac:dyDescent="0.25">
      <c r="A3083" s="1">
        <v>38463</v>
      </c>
      <c r="B3083" s="3">
        <v>116.010002</v>
      </c>
      <c r="C3083" s="3">
        <v>0</v>
      </c>
      <c r="D3083" s="3">
        <f t="shared" si="272"/>
        <v>118.96239968000002</v>
      </c>
      <c r="E3083" s="3">
        <f t="shared" si="273"/>
        <v>115.66855004000001</v>
      </c>
      <c r="F3083" s="3"/>
      <c r="G3083" t="str">
        <f t="shared" si="268"/>
        <v>HOLD</v>
      </c>
      <c r="H3083" s="5">
        <f t="shared" si="269"/>
        <v>28.437396094597872</v>
      </c>
      <c r="I3083" s="2">
        <f>IF(G3083="SELL",0,IF(G3083="BUY",ROUNDDOWN((H3082-Parameters!$B$3)/B3083,0),IF(I3082=0,0,I3082+ROUNDDOWN((H3082+I3082*C3083)/B3083,0))))</f>
        <v>280</v>
      </c>
      <c r="K3083" s="5">
        <f t="shared" si="270"/>
        <v>52.453002999999811</v>
      </c>
      <c r="L3083" s="10">
        <f t="shared" si="271"/>
        <v>260</v>
      </c>
    </row>
    <row r="3084" spans="1:12" x14ac:dyDescent="0.25">
      <c r="A3084" s="1">
        <v>38464</v>
      </c>
      <c r="B3084" s="3">
        <v>115.57</v>
      </c>
      <c r="C3084" s="3">
        <v>0</v>
      </c>
      <c r="D3084" s="3">
        <f t="shared" si="272"/>
        <v>118.88759972000001</v>
      </c>
      <c r="E3084" s="3">
        <f t="shared" si="273"/>
        <v>115.68920002999999</v>
      </c>
      <c r="F3084" s="3"/>
      <c r="G3084" t="str">
        <f t="shared" ref="G3084:G3147" si="274">IF(OR(AND(D3084&gt;E3084,D3083&gt;E3083),AND(D3084&lt;E3084,D3083&lt;E3083)),"HOLD",IF(AND(D3084&gt;E3084,D3083&lt;E3083),"BUY","SELL"))</f>
        <v>HOLD</v>
      </c>
      <c r="H3084" s="5">
        <f t="shared" ref="H3084:H3147" si="275">IF(G3084="BUY",H3083/(I3084*B3084),IF(G3084="SELL",H3083+I3083*B3084,(H3083+I3083*C3084)-((I3084-I3083)*B3084)))</f>
        <v>28.437396094597872</v>
      </c>
      <c r="I3084" s="2">
        <f>IF(G3084="SELL",0,IF(G3084="BUY",ROUNDDOWN((H3083-Parameters!$B$3)/B3084,0),IF(I3083=0,0,I3083+ROUNDDOWN((H3083+I3083*C3084)/B3084,0))))</f>
        <v>280</v>
      </c>
      <c r="K3084" s="5">
        <f t="shared" ref="K3084:K3147" si="276">K3083+L3083*C3084-((L3084-L3083)*B3084)</f>
        <v>52.453002999999811</v>
      </c>
      <c r="L3084" s="10">
        <f t="shared" ref="L3084:L3147" si="277">L3083+ROUNDDOWN((K3083+C3084*L3083)/B3084,0)</f>
        <v>260</v>
      </c>
    </row>
    <row r="3085" spans="1:12" x14ac:dyDescent="0.25">
      <c r="A3085" s="1">
        <v>38467</v>
      </c>
      <c r="B3085" s="3">
        <v>116.33000199999999</v>
      </c>
      <c r="C3085" s="3">
        <v>0</v>
      </c>
      <c r="D3085" s="3">
        <f t="shared" si="272"/>
        <v>118.81939980000001</v>
      </c>
      <c r="E3085" s="3">
        <f t="shared" si="273"/>
        <v>115.712200025</v>
      </c>
      <c r="F3085" s="3"/>
      <c r="G3085" t="str">
        <f t="shared" si="274"/>
        <v>HOLD</v>
      </c>
      <c r="H3085" s="5">
        <f t="shared" si="275"/>
        <v>28.437396094597872</v>
      </c>
      <c r="I3085" s="2">
        <f>IF(G3085="SELL",0,IF(G3085="BUY",ROUNDDOWN((H3084-Parameters!$B$3)/B3085,0),IF(I3084=0,0,I3084+ROUNDDOWN((H3084+I3084*C3085)/B3085,0))))</f>
        <v>280</v>
      </c>
      <c r="K3085" s="5">
        <f t="shared" si="276"/>
        <v>52.453002999999811</v>
      </c>
      <c r="L3085" s="10">
        <f t="shared" si="277"/>
        <v>260</v>
      </c>
    </row>
    <row r="3086" spans="1:12" x14ac:dyDescent="0.25">
      <c r="A3086" s="1">
        <v>38468</v>
      </c>
      <c r="B3086" s="3">
        <v>115.199997</v>
      </c>
      <c r="C3086" s="3">
        <v>0</v>
      </c>
      <c r="D3086" s="3">
        <f t="shared" si="272"/>
        <v>118.70799979999998</v>
      </c>
      <c r="E3086" s="3">
        <f t="shared" si="273"/>
        <v>115.72930001500001</v>
      </c>
      <c r="F3086" s="3"/>
      <c r="G3086" t="str">
        <f t="shared" si="274"/>
        <v>HOLD</v>
      </c>
      <c r="H3086" s="5">
        <f t="shared" si="275"/>
        <v>28.437396094597872</v>
      </c>
      <c r="I3086" s="2">
        <f>IF(G3086="SELL",0,IF(G3086="BUY",ROUNDDOWN((H3085-Parameters!$B$3)/B3086,0),IF(I3085=0,0,I3085+ROUNDDOWN((H3085+I3085*C3086)/B3086,0))))</f>
        <v>280</v>
      </c>
      <c r="K3086" s="5">
        <f t="shared" si="276"/>
        <v>52.453002999999811</v>
      </c>
      <c r="L3086" s="10">
        <f t="shared" si="277"/>
        <v>260</v>
      </c>
    </row>
    <row r="3087" spans="1:12" x14ac:dyDescent="0.25">
      <c r="A3087" s="1">
        <v>38469</v>
      </c>
      <c r="B3087" s="3">
        <v>115.650002</v>
      </c>
      <c r="C3087" s="3">
        <v>0</v>
      </c>
      <c r="D3087" s="3">
        <f t="shared" si="272"/>
        <v>118.60739983999999</v>
      </c>
      <c r="E3087" s="3">
        <f t="shared" si="273"/>
        <v>115.74825002</v>
      </c>
      <c r="F3087" s="3"/>
      <c r="G3087" t="str">
        <f t="shared" si="274"/>
        <v>HOLD</v>
      </c>
      <c r="H3087" s="5">
        <f t="shared" si="275"/>
        <v>28.437396094597872</v>
      </c>
      <c r="I3087" s="2">
        <f>IF(G3087="SELL",0,IF(G3087="BUY",ROUNDDOWN((H3086-Parameters!$B$3)/B3087,0),IF(I3086=0,0,I3086+ROUNDDOWN((H3086+I3086*C3087)/B3087,0))))</f>
        <v>280</v>
      </c>
      <c r="K3087" s="5">
        <f t="shared" si="276"/>
        <v>52.453002999999811</v>
      </c>
      <c r="L3087" s="10">
        <f t="shared" si="277"/>
        <v>260</v>
      </c>
    </row>
    <row r="3088" spans="1:12" x14ac:dyDescent="0.25">
      <c r="A3088" s="1">
        <v>38470</v>
      </c>
      <c r="B3088" s="3">
        <v>114.199997</v>
      </c>
      <c r="C3088" s="3">
        <v>0</v>
      </c>
      <c r="D3088" s="3">
        <f t="shared" si="272"/>
        <v>118.46879983999999</v>
      </c>
      <c r="E3088" s="3">
        <f t="shared" si="273"/>
        <v>115.76165001999999</v>
      </c>
      <c r="F3088" s="3"/>
      <c r="G3088" t="str">
        <f t="shared" si="274"/>
        <v>HOLD</v>
      </c>
      <c r="H3088" s="5">
        <f t="shared" si="275"/>
        <v>28.437396094597872</v>
      </c>
      <c r="I3088" s="2">
        <f>IF(G3088="SELL",0,IF(G3088="BUY",ROUNDDOWN((H3087-Parameters!$B$3)/B3088,0),IF(I3087=0,0,I3087+ROUNDDOWN((H3087+I3087*C3088)/B3088,0))))</f>
        <v>280</v>
      </c>
      <c r="K3088" s="5">
        <f t="shared" si="276"/>
        <v>52.453002999999811</v>
      </c>
      <c r="L3088" s="10">
        <f t="shared" si="277"/>
        <v>260</v>
      </c>
    </row>
    <row r="3089" spans="1:12" x14ac:dyDescent="0.25">
      <c r="A3089" s="1">
        <v>38471</v>
      </c>
      <c r="B3089" s="3">
        <v>115.75</v>
      </c>
      <c r="C3089" s="3">
        <v>0</v>
      </c>
      <c r="D3089" s="3">
        <f t="shared" si="272"/>
        <v>118.35959986</v>
      </c>
      <c r="E3089" s="3">
        <f t="shared" si="273"/>
        <v>115.78640000500002</v>
      </c>
      <c r="F3089" s="3"/>
      <c r="G3089" t="str">
        <f t="shared" si="274"/>
        <v>HOLD</v>
      </c>
      <c r="H3089" s="5">
        <f t="shared" si="275"/>
        <v>28.437396094597872</v>
      </c>
      <c r="I3089" s="2">
        <f>IF(G3089="SELL",0,IF(G3089="BUY",ROUNDDOWN((H3088-Parameters!$B$3)/B3089,0),IF(I3088=0,0,I3088+ROUNDDOWN((H3088+I3088*C3089)/B3089,0))))</f>
        <v>280</v>
      </c>
      <c r="K3089" s="5">
        <f t="shared" si="276"/>
        <v>52.453002999999811</v>
      </c>
      <c r="L3089" s="10">
        <f t="shared" si="277"/>
        <v>260</v>
      </c>
    </row>
    <row r="3090" spans="1:12" x14ac:dyDescent="0.25">
      <c r="A3090" s="1">
        <v>38474</v>
      </c>
      <c r="B3090" s="3">
        <v>116.400002</v>
      </c>
      <c r="C3090" s="3">
        <v>0</v>
      </c>
      <c r="D3090" s="3">
        <f t="shared" si="272"/>
        <v>118.28299984000002</v>
      </c>
      <c r="E3090" s="3">
        <f t="shared" si="273"/>
        <v>115.81485002000001</v>
      </c>
      <c r="F3090" s="3"/>
      <c r="G3090" t="str">
        <f t="shared" si="274"/>
        <v>HOLD</v>
      </c>
      <c r="H3090" s="5">
        <f t="shared" si="275"/>
        <v>28.437396094597872</v>
      </c>
      <c r="I3090" s="2">
        <f>IF(G3090="SELL",0,IF(G3090="BUY",ROUNDDOWN((H3089-Parameters!$B$3)/B3090,0),IF(I3089=0,0,I3089+ROUNDDOWN((H3089+I3089*C3090)/B3090,0))))</f>
        <v>280</v>
      </c>
      <c r="K3090" s="5">
        <f t="shared" si="276"/>
        <v>52.453002999999811</v>
      </c>
      <c r="L3090" s="10">
        <f t="shared" si="277"/>
        <v>260</v>
      </c>
    </row>
    <row r="3091" spans="1:12" x14ac:dyDescent="0.25">
      <c r="A3091" s="1">
        <v>38475</v>
      </c>
      <c r="B3091" s="3">
        <v>116.599998</v>
      </c>
      <c r="C3091" s="3">
        <v>0</v>
      </c>
      <c r="D3091" s="3">
        <f t="shared" si="272"/>
        <v>118.20719982</v>
      </c>
      <c r="E3091" s="3">
        <f t="shared" si="273"/>
        <v>115.84665002000001</v>
      </c>
      <c r="F3091" s="3"/>
      <c r="G3091" t="str">
        <f t="shared" si="274"/>
        <v>HOLD</v>
      </c>
      <c r="H3091" s="5">
        <f t="shared" si="275"/>
        <v>28.437396094597872</v>
      </c>
      <c r="I3091" s="2">
        <f>IF(G3091="SELL",0,IF(G3091="BUY",ROUNDDOWN((H3090-Parameters!$B$3)/B3091,0),IF(I3090=0,0,I3090+ROUNDDOWN((H3090+I3090*C3091)/B3091,0))))</f>
        <v>280</v>
      </c>
      <c r="K3091" s="5">
        <f t="shared" si="276"/>
        <v>52.453002999999811</v>
      </c>
      <c r="L3091" s="10">
        <f t="shared" si="277"/>
        <v>260</v>
      </c>
    </row>
    <row r="3092" spans="1:12" x14ac:dyDescent="0.25">
      <c r="A3092" s="1">
        <v>38476</v>
      </c>
      <c r="B3092" s="3">
        <v>117.5</v>
      </c>
      <c r="C3092" s="3">
        <v>0</v>
      </c>
      <c r="D3092" s="3">
        <f t="shared" si="272"/>
        <v>118.18519986000001</v>
      </c>
      <c r="E3092" s="3">
        <f t="shared" si="273"/>
        <v>115.87595002500001</v>
      </c>
      <c r="F3092" s="3"/>
      <c r="G3092" t="str">
        <f t="shared" si="274"/>
        <v>HOLD</v>
      </c>
      <c r="H3092" s="5">
        <f t="shared" si="275"/>
        <v>28.437396094597872</v>
      </c>
      <c r="I3092" s="2">
        <f>IF(G3092="SELL",0,IF(G3092="BUY",ROUNDDOWN((H3091-Parameters!$B$3)/B3092,0),IF(I3091=0,0,I3091+ROUNDDOWN((H3091+I3091*C3092)/B3092,0))))</f>
        <v>280</v>
      </c>
      <c r="K3092" s="5">
        <f t="shared" si="276"/>
        <v>52.453002999999811</v>
      </c>
      <c r="L3092" s="10">
        <f t="shared" si="277"/>
        <v>260</v>
      </c>
    </row>
    <row r="3093" spans="1:12" x14ac:dyDescent="0.25">
      <c r="A3093" s="1">
        <v>38477</v>
      </c>
      <c r="B3093" s="3">
        <v>117.459999</v>
      </c>
      <c r="C3093" s="3">
        <v>0</v>
      </c>
      <c r="D3093" s="3">
        <f t="shared" si="272"/>
        <v>118.14539989999999</v>
      </c>
      <c r="E3093" s="3">
        <f t="shared" si="273"/>
        <v>115.91535001</v>
      </c>
      <c r="F3093" s="3"/>
      <c r="G3093" t="str">
        <f t="shared" si="274"/>
        <v>HOLD</v>
      </c>
      <c r="H3093" s="5">
        <f t="shared" si="275"/>
        <v>28.437396094597872</v>
      </c>
      <c r="I3093" s="2">
        <f>IF(G3093="SELL",0,IF(G3093="BUY",ROUNDDOWN((H3092-Parameters!$B$3)/B3093,0),IF(I3092=0,0,I3092+ROUNDDOWN((H3092+I3092*C3093)/B3093,0))))</f>
        <v>280</v>
      </c>
      <c r="K3093" s="5">
        <f t="shared" si="276"/>
        <v>52.453002999999811</v>
      </c>
      <c r="L3093" s="10">
        <f t="shared" si="277"/>
        <v>260</v>
      </c>
    </row>
    <row r="3094" spans="1:12" x14ac:dyDescent="0.25">
      <c r="A3094" s="1">
        <v>38478</v>
      </c>
      <c r="B3094" s="3">
        <v>117.089996</v>
      </c>
      <c r="C3094" s="3">
        <v>0</v>
      </c>
      <c r="D3094" s="3">
        <f t="shared" si="272"/>
        <v>118.08239985999998</v>
      </c>
      <c r="E3094" s="3">
        <f t="shared" si="273"/>
        <v>115.95140000499998</v>
      </c>
      <c r="F3094" s="3"/>
      <c r="G3094" t="str">
        <f t="shared" si="274"/>
        <v>HOLD</v>
      </c>
      <c r="H3094" s="5">
        <f t="shared" si="275"/>
        <v>28.437396094597872</v>
      </c>
      <c r="I3094" s="2">
        <f>IF(G3094="SELL",0,IF(G3094="BUY",ROUNDDOWN((H3093-Parameters!$B$3)/B3094,0),IF(I3093=0,0,I3093+ROUNDDOWN((H3093+I3093*C3094)/B3094,0))))</f>
        <v>280</v>
      </c>
      <c r="K3094" s="5">
        <f t="shared" si="276"/>
        <v>52.453002999999811</v>
      </c>
      <c r="L3094" s="10">
        <f t="shared" si="277"/>
        <v>260</v>
      </c>
    </row>
    <row r="3095" spans="1:12" x14ac:dyDescent="0.25">
      <c r="A3095" s="1">
        <v>38481</v>
      </c>
      <c r="B3095" s="3">
        <v>117.82</v>
      </c>
      <c r="C3095" s="3">
        <v>0</v>
      </c>
      <c r="D3095" s="3">
        <f t="shared" si="272"/>
        <v>118.01019985999997</v>
      </c>
      <c r="E3095" s="3">
        <f t="shared" si="273"/>
        <v>115.99570000999998</v>
      </c>
      <c r="F3095" s="3"/>
      <c r="G3095" t="str">
        <f t="shared" si="274"/>
        <v>HOLD</v>
      </c>
      <c r="H3095" s="5">
        <f t="shared" si="275"/>
        <v>28.437396094597872</v>
      </c>
      <c r="I3095" s="2">
        <f>IF(G3095="SELL",0,IF(G3095="BUY",ROUNDDOWN((H3094-Parameters!$B$3)/B3095,0),IF(I3094=0,0,I3094+ROUNDDOWN((H3094+I3094*C3095)/B3095,0))))</f>
        <v>280</v>
      </c>
      <c r="K3095" s="5">
        <f t="shared" si="276"/>
        <v>52.453002999999811</v>
      </c>
      <c r="L3095" s="10">
        <f t="shared" si="277"/>
        <v>260</v>
      </c>
    </row>
    <row r="3096" spans="1:12" x14ac:dyDescent="0.25">
      <c r="A3096" s="1">
        <v>38482</v>
      </c>
      <c r="B3096" s="3">
        <v>116.599998</v>
      </c>
      <c r="C3096" s="3">
        <v>0</v>
      </c>
      <c r="D3096" s="3">
        <f t="shared" si="272"/>
        <v>117.92959987999997</v>
      </c>
      <c r="E3096" s="3">
        <f t="shared" si="273"/>
        <v>116.03494999999999</v>
      </c>
      <c r="F3096" s="3"/>
      <c r="G3096" t="str">
        <f t="shared" si="274"/>
        <v>HOLD</v>
      </c>
      <c r="H3096" s="5">
        <f t="shared" si="275"/>
        <v>28.437396094597872</v>
      </c>
      <c r="I3096" s="2">
        <f>IF(G3096="SELL",0,IF(G3096="BUY",ROUNDDOWN((H3095-Parameters!$B$3)/B3096,0),IF(I3095=0,0,I3095+ROUNDDOWN((H3095+I3095*C3096)/B3096,0))))</f>
        <v>280</v>
      </c>
      <c r="K3096" s="5">
        <f t="shared" si="276"/>
        <v>52.453002999999811</v>
      </c>
      <c r="L3096" s="10">
        <f t="shared" si="277"/>
        <v>260</v>
      </c>
    </row>
    <row r="3097" spans="1:12" x14ac:dyDescent="0.25">
      <c r="A3097" s="1">
        <v>38483</v>
      </c>
      <c r="B3097" s="3">
        <v>117.239998</v>
      </c>
      <c r="C3097" s="3">
        <v>0</v>
      </c>
      <c r="D3097" s="3">
        <f t="shared" si="272"/>
        <v>117.84979977999996</v>
      </c>
      <c r="E3097" s="3">
        <f t="shared" si="273"/>
        <v>116.072300005</v>
      </c>
      <c r="F3097" s="3"/>
      <c r="G3097" t="str">
        <f t="shared" si="274"/>
        <v>HOLD</v>
      </c>
      <c r="H3097" s="5">
        <f t="shared" si="275"/>
        <v>28.437396094597872</v>
      </c>
      <c r="I3097" s="2">
        <f>IF(G3097="SELL",0,IF(G3097="BUY",ROUNDDOWN((H3096-Parameters!$B$3)/B3097,0),IF(I3096=0,0,I3096+ROUNDDOWN((H3096+I3096*C3097)/B3097,0))))</f>
        <v>280</v>
      </c>
      <c r="K3097" s="5">
        <f t="shared" si="276"/>
        <v>52.453002999999811</v>
      </c>
      <c r="L3097" s="10">
        <f t="shared" si="277"/>
        <v>260</v>
      </c>
    </row>
    <row r="3098" spans="1:12" x14ac:dyDescent="0.25">
      <c r="A3098" s="1">
        <v>38484</v>
      </c>
      <c r="B3098" s="3">
        <v>115.949997</v>
      </c>
      <c r="C3098" s="3">
        <v>0</v>
      </c>
      <c r="D3098" s="3">
        <f t="shared" si="272"/>
        <v>117.74539975999994</v>
      </c>
      <c r="E3098" s="3">
        <f t="shared" si="273"/>
        <v>116.10155</v>
      </c>
      <c r="F3098" s="3"/>
      <c r="G3098" t="str">
        <f t="shared" si="274"/>
        <v>HOLD</v>
      </c>
      <c r="H3098" s="5">
        <f t="shared" si="275"/>
        <v>28.437396094597872</v>
      </c>
      <c r="I3098" s="2">
        <f>IF(G3098="SELL",0,IF(G3098="BUY",ROUNDDOWN((H3097-Parameters!$B$3)/B3098,0),IF(I3097=0,0,I3097+ROUNDDOWN((H3097+I3097*C3098)/B3098,0))))</f>
        <v>280</v>
      </c>
      <c r="K3098" s="5">
        <f t="shared" si="276"/>
        <v>52.453002999999811</v>
      </c>
      <c r="L3098" s="10">
        <f t="shared" si="277"/>
        <v>260</v>
      </c>
    </row>
    <row r="3099" spans="1:12" x14ac:dyDescent="0.25">
      <c r="A3099" s="1">
        <v>38485</v>
      </c>
      <c r="B3099" s="3">
        <v>115.720001</v>
      </c>
      <c r="C3099" s="3">
        <v>0</v>
      </c>
      <c r="D3099" s="3">
        <f t="shared" si="272"/>
        <v>117.63539975999994</v>
      </c>
      <c r="E3099" s="3">
        <f t="shared" si="273"/>
        <v>116.12730000500001</v>
      </c>
      <c r="F3099" s="3"/>
      <c r="G3099" t="str">
        <f t="shared" si="274"/>
        <v>HOLD</v>
      </c>
      <c r="H3099" s="5">
        <f t="shared" si="275"/>
        <v>28.437396094597872</v>
      </c>
      <c r="I3099" s="2">
        <f>IF(G3099="SELL",0,IF(G3099="BUY",ROUNDDOWN((H3098-Parameters!$B$3)/B3099,0),IF(I3098=0,0,I3098+ROUNDDOWN((H3098+I3098*C3099)/B3099,0))))</f>
        <v>280</v>
      </c>
      <c r="K3099" s="5">
        <f t="shared" si="276"/>
        <v>52.453002999999811</v>
      </c>
      <c r="L3099" s="10">
        <f t="shared" si="277"/>
        <v>260</v>
      </c>
    </row>
    <row r="3100" spans="1:12" x14ac:dyDescent="0.25">
      <c r="A3100" s="1">
        <v>38488</v>
      </c>
      <c r="B3100" s="3">
        <v>116.800003</v>
      </c>
      <c r="C3100" s="3">
        <v>0</v>
      </c>
      <c r="D3100" s="3">
        <f t="shared" si="272"/>
        <v>117.51679975999996</v>
      </c>
      <c r="E3100" s="3">
        <f t="shared" si="273"/>
        <v>116.15710004000002</v>
      </c>
      <c r="F3100" s="3"/>
      <c r="G3100" t="str">
        <f t="shared" si="274"/>
        <v>HOLD</v>
      </c>
      <c r="H3100" s="5">
        <f t="shared" si="275"/>
        <v>28.437396094597872</v>
      </c>
      <c r="I3100" s="2">
        <f>IF(G3100="SELL",0,IF(G3100="BUY",ROUNDDOWN((H3099-Parameters!$B$3)/B3100,0),IF(I3099=0,0,I3099+ROUNDDOWN((H3099+I3099*C3100)/B3100,0))))</f>
        <v>280</v>
      </c>
      <c r="K3100" s="5">
        <f t="shared" si="276"/>
        <v>52.453002999999811</v>
      </c>
      <c r="L3100" s="10">
        <f t="shared" si="277"/>
        <v>260</v>
      </c>
    </row>
    <row r="3101" spans="1:12" x14ac:dyDescent="0.25">
      <c r="A3101" s="1">
        <v>38489</v>
      </c>
      <c r="B3101" s="3">
        <v>117.58000199999999</v>
      </c>
      <c r="C3101" s="3">
        <v>0</v>
      </c>
      <c r="D3101" s="3">
        <f t="shared" si="272"/>
        <v>117.41259977999997</v>
      </c>
      <c r="E3101" s="3">
        <f t="shared" si="273"/>
        <v>116.18965005000001</v>
      </c>
      <c r="F3101" s="3"/>
      <c r="G3101" t="str">
        <f t="shared" si="274"/>
        <v>HOLD</v>
      </c>
      <c r="H3101" s="5">
        <f t="shared" si="275"/>
        <v>28.437396094597872</v>
      </c>
      <c r="I3101" s="2">
        <f>IF(G3101="SELL",0,IF(G3101="BUY",ROUNDDOWN((H3100-Parameters!$B$3)/B3101,0),IF(I3100=0,0,I3100+ROUNDDOWN((H3100+I3100*C3101)/B3101,0))))</f>
        <v>280</v>
      </c>
      <c r="K3101" s="5">
        <f t="shared" si="276"/>
        <v>52.453002999999811</v>
      </c>
      <c r="L3101" s="10">
        <f t="shared" si="277"/>
        <v>260</v>
      </c>
    </row>
    <row r="3102" spans="1:12" x14ac:dyDescent="0.25">
      <c r="A3102" s="1">
        <v>38490</v>
      </c>
      <c r="B3102" s="3">
        <v>118.790001</v>
      </c>
      <c r="C3102" s="3">
        <v>0</v>
      </c>
      <c r="D3102" s="3">
        <f t="shared" si="272"/>
        <v>117.34179975999997</v>
      </c>
      <c r="E3102" s="3">
        <f t="shared" si="273"/>
        <v>116.23255006000001</v>
      </c>
      <c r="F3102" s="3"/>
      <c r="G3102" t="str">
        <f t="shared" si="274"/>
        <v>HOLD</v>
      </c>
      <c r="H3102" s="5">
        <f t="shared" si="275"/>
        <v>28.437396094597872</v>
      </c>
      <c r="I3102" s="2">
        <f>IF(G3102="SELL",0,IF(G3102="BUY",ROUNDDOWN((H3101-Parameters!$B$3)/B3102,0),IF(I3101=0,0,I3101+ROUNDDOWN((H3101+I3101*C3102)/B3102,0))))</f>
        <v>280</v>
      </c>
      <c r="K3102" s="5">
        <f t="shared" si="276"/>
        <v>52.453002999999811</v>
      </c>
      <c r="L3102" s="10">
        <f t="shared" si="277"/>
        <v>260</v>
      </c>
    </row>
    <row r="3103" spans="1:12" x14ac:dyDescent="0.25">
      <c r="A3103" s="1">
        <v>38491</v>
      </c>
      <c r="B3103" s="3">
        <v>119.290001</v>
      </c>
      <c r="C3103" s="3">
        <v>0</v>
      </c>
      <c r="D3103" s="3">
        <f t="shared" si="272"/>
        <v>117.30819975999997</v>
      </c>
      <c r="E3103" s="3">
        <f t="shared" si="273"/>
        <v>116.27800008</v>
      </c>
      <c r="F3103" s="3"/>
      <c r="G3103" t="str">
        <f t="shared" si="274"/>
        <v>HOLD</v>
      </c>
      <c r="H3103" s="5">
        <f t="shared" si="275"/>
        <v>28.437396094597872</v>
      </c>
      <c r="I3103" s="2">
        <f>IF(G3103="SELL",0,IF(G3103="BUY",ROUNDDOWN((H3102-Parameters!$B$3)/B3103,0),IF(I3102=0,0,I3102+ROUNDDOWN((H3102+I3102*C3103)/B3103,0))))</f>
        <v>280</v>
      </c>
      <c r="K3103" s="5">
        <f t="shared" si="276"/>
        <v>52.453002999999811</v>
      </c>
      <c r="L3103" s="10">
        <f t="shared" si="277"/>
        <v>260</v>
      </c>
    </row>
    <row r="3104" spans="1:12" x14ac:dyDescent="0.25">
      <c r="A3104" s="1">
        <v>38492</v>
      </c>
      <c r="B3104" s="3">
        <v>119.120003</v>
      </c>
      <c r="C3104" s="3">
        <v>0</v>
      </c>
      <c r="D3104" s="3">
        <f t="shared" si="272"/>
        <v>117.26579985999997</v>
      </c>
      <c r="E3104" s="3">
        <f t="shared" si="273"/>
        <v>116.33160008500001</v>
      </c>
      <c r="F3104" s="3"/>
      <c r="G3104" t="str">
        <f t="shared" si="274"/>
        <v>HOLD</v>
      </c>
      <c r="H3104" s="5">
        <f t="shared" si="275"/>
        <v>28.437396094597872</v>
      </c>
      <c r="I3104" s="2">
        <f>IF(G3104="SELL",0,IF(G3104="BUY",ROUNDDOWN((H3103-Parameters!$B$3)/B3104,0),IF(I3103=0,0,I3103+ROUNDDOWN((H3103+I3103*C3104)/B3104,0))))</f>
        <v>280</v>
      </c>
      <c r="K3104" s="5">
        <f t="shared" si="276"/>
        <v>52.453002999999811</v>
      </c>
      <c r="L3104" s="10">
        <f t="shared" si="277"/>
        <v>260</v>
      </c>
    </row>
    <row r="3105" spans="1:12" x14ac:dyDescent="0.25">
      <c r="A3105" s="1">
        <v>38495</v>
      </c>
      <c r="B3105" s="3">
        <v>119.779999</v>
      </c>
      <c r="C3105" s="3">
        <v>0</v>
      </c>
      <c r="D3105" s="3">
        <f t="shared" si="272"/>
        <v>117.25359985999998</v>
      </c>
      <c r="E3105" s="3">
        <f t="shared" si="273"/>
        <v>116.39625009</v>
      </c>
      <c r="F3105" s="3"/>
      <c r="G3105" t="str">
        <f t="shared" si="274"/>
        <v>HOLD</v>
      </c>
      <c r="H3105" s="5">
        <f t="shared" si="275"/>
        <v>28.437396094597872</v>
      </c>
      <c r="I3105" s="2">
        <f>IF(G3105="SELL",0,IF(G3105="BUY",ROUNDDOWN((H3104-Parameters!$B$3)/B3105,0),IF(I3104=0,0,I3104+ROUNDDOWN((H3104+I3104*C3105)/B3105,0))))</f>
        <v>280</v>
      </c>
      <c r="K3105" s="5">
        <f t="shared" si="276"/>
        <v>52.453002999999811</v>
      </c>
      <c r="L3105" s="10">
        <f t="shared" si="277"/>
        <v>260</v>
      </c>
    </row>
    <row r="3106" spans="1:12" x14ac:dyDescent="0.25">
      <c r="A3106" s="1">
        <v>38496</v>
      </c>
      <c r="B3106" s="3">
        <v>119.5</v>
      </c>
      <c r="C3106" s="3">
        <v>0</v>
      </c>
      <c r="D3106" s="3">
        <f t="shared" si="272"/>
        <v>117.22079987999997</v>
      </c>
      <c r="E3106" s="3">
        <f t="shared" si="273"/>
        <v>116.45875009000001</v>
      </c>
      <c r="F3106" s="3"/>
      <c r="G3106" t="str">
        <f t="shared" si="274"/>
        <v>HOLD</v>
      </c>
      <c r="H3106" s="5">
        <f t="shared" si="275"/>
        <v>28.437396094597872</v>
      </c>
      <c r="I3106" s="2">
        <f>IF(G3106="SELL",0,IF(G3106="BUY",ROUNDDOWN((H3105-Parameters!$B$3)/B3106,0),IF(I3105=0,0,I3105+ROUNDDOWN((H3105+I3105*C3106)/B3106,0))))</f>
        <v>280</v>
      </c>
      <c r="K3106" s="5">
        <f t="shared" si="276"/>
        <v>52.453002999999811</v>
      </c>
      <c r="L3106" s="10">
        <f t="shared" si="277"/>
        <v>260</v>
      </c>
    </row>
    <row r="3107" spans="1:12" x14ac:dyDescent="0.25">
      <c r="A3107" s="1">
        <v>38497</v>
      </c>
      <c r="B3107" s="3">
        <v>119.410004</v>
      </c>
      <c r="C3107" s="3">
        <v>0</v>
      </c>
      <c r="D3107" s="3">
        <f t="shared" si="272"/>
        <v>117.20619997999998</v>
      </c>
      <c r="E3107" s="3">
        <f t="shared" si="273"/>
        <v>116.51390012500001</v>
      </c>
      <c r="F3107" s="3"/>
      <c r="G3107" t="str">
        <f t="shared" si="274"/>
        <v>HOLD</v>
      </c>
      <c r="H3107" s="5">
        <f t="shared" si="275"/>
        <v>28.437396094597872</v>
      </c>
      <c r="I3107" s="2">
        <f>IF(G3107="SELL",0,IF(G3107="BUY",ROUNDDOWN((H3106-Parameters!$B$3)/B3107,0),IF(I3106=0,0,I3106+ROUNDDOWN((H3106+I3106*C3107)/B3107,0))))</f>
        <v>280</v>
      </c>
      <c r="K3107" s="5">
        <f t="shared" si="276"/>
        <v>52.453002999999811</v>
      </c>
      <c r="L3107" s="10">
        <f t="shared" si="277"/>
        <v>260</v>
      </c>
    </row>
    <row r="3108" spans="1:12" x14ac:dyDescent="0.25">
      <c r="A3108" s="1">
        <v>38498</v>
      </c>
      <c r="B3108" s="3">
        <v>120.050003</v>
      </c>
      <c r="C3108" s="3">
        <v>0</v>
      </c>
      <c r="D3108" s="3">
        <f t="shared" si="272"/>
        <v>117.22479998</v>
      </c>
      <c r="E3108" s="3">
        <f t="shared" si="273"/>
        <v>116.57335012</v>
      </c>
      <c r="F3108" s="3"/>
      <c r="G3108" t="str">
        <f t="shared" si="274"/>
        <v>HOLD</v>
      </c>
      <c r="H3108" s="5">
        <f t="shared" si="275"/>
        <v>28.437396094597872</v>
      </c>
      <c r="I3108" s="2">
        <f>IF(G3108="SELL",0,IF(G3108="BUY",ROUNDDOWN((H3107-Parameters!$B$3)/B3108,0),IF(I3107=0,0,I3107+ROUNDDOWN((H3107+I3107*C3108)/B3108,0))))</f>
        <v>280</v>
      </c>
      <c r="K3108" s="5">
        <f t="shared" si="276"/>
        <v>52.453002999999811</v>
      </c>
      <c r="L3108" s="10">
        <f t="shared" si="277"/>
        <v>260</v>
      </c>
    </row>
    <row r="3109" spans="1:12" x14ac:dyDescent="0.25">
      <c r="A3109" s="1">
        <v>38499</v>
      </c>
      <c r="B3109" s="3">
        <v>120.25</v>
      </c>
      <c r="C3109" s="3">
        <v>0</v>
      </c>
      <c r="D3109" s="3">
        <f t="shared" si="272"/>
        <v>117.24259996000001</v>
      </c>
      <c r="E3109" s="3">
        <f t="shared" si="273"/>
        <v>116.63970010499999</v>
      </c>
      <c r="F3109" s="3"/>
      <c r="G3109" t="str">
        <f t="shared" si="274"/>
        <v>HOLD</v>
      </c>
      <c r="H3109" s="5">
        <f t="shared" si="275"/>
        <v>28.437396094597872</v>
      </c>
      <c r="I3109" s="2">
        <f>IF(G3109="SELL",0,IF(G3109="BUY",ROUNDDOWN((H3108-Parameters!$B$3)/B3109,0),IF(I3108=0,0,I3108+ROUNDDOWN((H3108+I3108*C3109)/B3109,0))))</f>
        <v>280</v>
      </c>
      <c r="K3109" s="5">
        <f t="shared" si="276"/>
        <v>52.453002999999811</v>
      </c>
      <c r="L3109" s="10">
        <f t="shared" si="277"/>
        <v>260</v>
      </c>
    </row>
    <row r="3110" spans="1:12" x14ac:dyDescent="0.25">
      <c r="A3110" s="1">
        <v>38503</v>
      </c>
      <c r="B3110" s="3">
        <v>119.480003</v>
      </c>
      <c r="C3110" s="3">
        <v>0</v>
      </c>
      <c r="D3110" s="3">
        <f t="shared" si="272"/>
        <v>117.26140000000001</v>
      </c>
      <c r="E3110" s="3">
        <f t="shared" si="273"/>
        <v>116.70115011</v>
      </c>
      <c r="F3110" s="3"/>
      <c r="G3110" t="str">
        <f t="shared" si="274"/>
        <v>HOLD</v>
      </c>
      <c r="H3110" s="5">
        <f t="shared" si="275"/>
        <v>28.437396094597872</v>
      </c>
      <c r="I3110" s="2">
        <f>IF(G3110="SELL",0,IF(G3110="BUY",ROUNDDOWN((H3109-Parameters!$B$3)/B3110,0),IF(I3109=0,0,I3109+ROUNDDOWN((H3109+I3109*C3110)/B3110,0))))</f>
        <v>280</v>
      </c>
      <c r="K3110" s="5">
        <f t="shared" si="276"/>
        <v>52.453002999999811</v>
      </c>
      <c r="L3110" s="10">
        <f t="shared" si="277"/>
        <v>260</v>
      </c>
    </row>
    <row r="3111" spans="1:12" x14ac:dyDescent="0.25">
      <c r="A3111" s="1">
        <v>38504</v>
      </c>
      <c r="B3111" s="3">
        <v>120.5</v>
      </c>
      <c r="C3111" s="3">
        <v>0</v>
      </c>
      <c r="D3111" s="3">
        <f t="shared" si="272"/>
        <v>117.30940004000001</v>
      </c>
      <c r="E3111" s="3">
        <f t="shared" si="273"/>
        <v>116.762150095</v>
      </c>
      <c r="F3111" s="3"/>
      <c r="G3111" t="str">
        <f t="shared" si="274"/>
        <v>HOLD</v>
      </c>
      <c r="H3111" s="5">
        <f t="shared" si="275"/>
        <v>28.437396094597872</v>
      </c>
      <c r="I3111" s="2">
        <f>IF(G3111="SELL",0,IF(G3111="BUY",ROUNDDOWN((H3110-Parameters!$B$3)/B3111,0),IF(I3110=0,0,I3110+ROUNDDOWN((H3110+I3110*C3111)/B3111,0))))</f>
        <v>280</v>
      </c>
      <c r="K3111" s="5">
        <f t="shared" si="276"/>
        <v>52.453002999999811</v>
      </c>
      <c r="L3111" s="10">
        <f t="shared" si="277"/>
        <v>260</v>
      </c>
    </row>
    <row r="3112" spans="1:12" x14ac:dyDescent="0.25">
      <c r="A3112" s="1">
        <v>38505</v>
      </c>
      <c r="B3112" s="3">
        <v>120.760002</v>
      </c>
      <c r="C3112" s="3">
        <v>0</v>
      </c>
      <c r="D3112" s="3">
        <f t="shared" si="272"/>
        <v>117.38660004000003</v>
      </c>
      <c r="E3112" s="3">
        <f t="shared" si="273"/>
        <v>116.82140008499999</v>
      </c>
      <c r="F3112" s="3"/>
      <c r="G3112" t="str">
        <f t="shared" si="274"/>
        <v>HOLD</v>
      </c>
      <c r="H3112" s="5">
        <f t="shared" si="275"/>
        <v>28.437396094597872</v>
      </c>
      <c r="I3112" s="2">
        <f>IF(G3112="SELL",0,IF(G3112="BUY",ROUNDDOWN((H3111-Parameters!$B$3)/B3112,0),IF(I3111=0,0,I3111+ROUNDDOWN((H3111+I3111*C3112)/B3112,0))))</f>
        <v>280</v>
      </c>
      <c r="K3112" s="5">
        <f t="shared" si="276"/>
        <v>52.453002999999811</v>
      </c>
      <c r="L3112" s="10">
        <f t="shared" si="277"/>
        <v>260</v>
      </c>
    </row>
    <row r="3113" spans="1:12" x14ac:dyDescent="0.25">
      <c r="A3113" s="1">
        <v>38506</v>
      </c>
      <c r="B3113" s="3">
        <v>120.150002</v>
      </c>
      <c r="C3113" s="3">
        <v>0</v>
      </c>
      <c r="D3113" s="3">
        <f t="shared" si="272"/>
        <v>117.44960008000005</v>
      </c>
      <c r="E3113" s="3">
        <f t="shared" si="273"/>
        <v>116.87200009999997</v>
      </c>
      <c r="F3113" s="3"/>
      <c r="G3113" t="str">
        <f t="shared" si="274"/>
        <v>HOLD</v>
      </c>
      <c r="H3113" s="5">
        <f t="shared" si="275"/>
        <v>28.437396094597872</v>
      </c>
      <c r="I3113" s="2">
        <f>IF(G3113="SELL",0,IF(G3113="BUY",ROUNDDOWN((H3112-Parameters!$B$3)/B3113,0),IF(I3112=0,0,I3112+ROUNDDOWN((H3112+I3112*C3113)/B3113,0))))</f>
        <v>280</v>
      </c>
      <c r="K3113" s="5">
        <f t="shared" si="276"/>
        <v>52.453002999999811</v>
      </c>
      <c r="L3113" s="10">
        <f t="shared" si="277"/>
        <v>260</v>
      </c>
    </row>
    <row r="3114" spans="1:12" x14ac:dyDescent="0.25">
      <c r="A3114" s="1">
        <v>38509</v>
      </c>
      <c r="B3114" s="3">
        <v>120.040001</v>
      </c>
      <c r="C3114" s="3">
        <v>0</v>
      </c>
      <c r="D3114" s="3">
        <f t="shared" si="272"/>
        <v>117.50760012000006</v>
      </c>
      <c r="E3114" s="3">
        <f t="shared" si="273"/>
        <v>116.92365010999998</v>
      </c>
      <c r="F3114" s="3"/>
      <c r="G3114" t="str">
        <f t="shared" si="274"/>
        <v>HOLD</v>
      </c>
      <c r="H3114" s="5">
        <f t="shared" si="275"/>
        <v>28.437396094597872</v>
      </c>
      <c r="I3114" s="2">
        <f>IF(G3114="SELL",0,IF(G3114="BUY",ROUNDDOWN((H3113-Parameters!$B$3)/B3114,0),IF(I3113=0,0,I3113+ROUNDDOWN((H3113+I3113*C3114)/B3114,0))))</f>
        <v>280</v>
      </c>
      <c r="K3114" s="5">
        <f t="shared" si="276"/>
        <v>52.453002999999811</v>
      </c>
      <c r="L3114" s="10">
        <f t="shared" si="277"/>
        <v>260</v>
      </c>
    </row>
    <row r="3115" spans="1:12" x14ac:dyDescent="0.25">
      <c r="A3115" s="1">
        <v>38510</v>
      </c>
      <c r="B3115" s="3">
        <v>120.129997</v>
      </c>
      <c r="C3115" s="3">
        <v>0</v>
      </c>
      <c r="D3115" s="3">
        <f t="shared" si="272"/>
        <v>117.56400010000007</v>
      </c>
      <c r="E3115" s="3">
        <f t="shared" si="273"/>
        <v>116.97190007999998</v>
      </c>
      <c r="F3115" s="3"/>
      <c r="G3115" t="str">
        <f t="shared" si="274"/>
        <v>HOLD</v>
      </c>
      <c r="H3115" s="5">
        <f t="shared" si="275"/>
        <v>28.437396094597872</v>
      </c>
      <c r="I3115" s="2">
        <f>IF(G3115="SELL",0,IF(G3115="BUY",ROUNDDOWN((H3114-Parameters!$B$3)/B3115,0),IF(I3114=0,0,I3114+ROUNDDOWN((H3114+I3114*C3115)/B3115,0))))</f>
        <v>280</v>
      </c>
      <c r="K3115" s="5">
        <f t="shared" si="276"/>
        <v>52.453002999999811</v>
      </c>
      <c r="L3115" s="10">
        <f t="shared" si="277"/>
        <v>260</v>
      </c>
    </row>
    <row r="3116" spans="1:12" x14ac:dyDescent="0.25">
      <c r="A3116" s="1">
        <v>38511</v>
      </c>
      <c r="B3116" s="3">
        <v>119.910004</v>
      </c>
      <c r="C3116" s="3">
        <v>0</v>
      </c>
      <c r="D3116" s="3">
        <f t="shared" si="272"/>
        <v>117.63160020000007</v>
      </c>
      <c r="E3116" s="3">
        <f t="shared" si="273"/>
        <v>117.020450115</v>
      </c>
      <c r="F3116" s="3"/>
      <c r="G3116" t="str">
        <f t="shared" si="274"/>
        <v>HOLD</v>
      </c>
      <c r="H3116" s="5">
        <f t="shared" si="275"/>
        <v>28.437396094597872</v>
      </c>
      <c r="I3116" s="2">
        <f>IF(G3116="SELL",0,IF(G3116="BUY",ROUNDDOWN((H3115-Parameters!$B$3)/B3116,0),IF(I3115=0,0,I3115+ROUNDDOWN((H3115+I3115*C3116)/B3116,0))))</f>
        <v>280</v>
      </c>
      <c r="K3116" s="5">
        <f t="shared" si="276"/>
        <v>52.453002999999811</v>
      </c>
      <c r="L3116" s="10">
        <f t="shared" si="277"/>
        <v>260</v>
      </c>
    </row>
    <row r="3117" spans="1:12" x14ac:dyDescent="0.25">
      <c r="A3117" s="1">
        <v>38512</v>
      </c>
      <c r="B3117" s="3">
        <v>120.480003</v>
      </c>
      <c r="C3117" s="3">
        <v>0</v>
      </c>
      <c r="D3117" s="3">
        <f t="shared" si="272"/>
        <v>117.67760026000005</v>
      </c>
      <c r="E3117" s="3">
        <f t="shared" si="273"/>
        <v>117.07110014</v>
      </c>
      <c r="F3117" s="3"/>
      <c r="G3117" t="str">
        <f t="shared" si="274"/>
        <v>HOLD</v>
      </c>
      <c r="H3117" s="5">
        <f t="shared" si="275"/>
        <v>28.437396094597872</v>
      </c>
      <c r="I3117" s="2">
        <f>IF(G3117="SELL",0,IF(G3117="BUY",ROUNDDOWN((H3116-Parameters!$B$3)/B3117,0),IF(I3116=0,0,I3116+ROUNDDOWN((H3116+I3116*C3117)/B3117,0))))</f>
        <v>280</v>
      </c>
      <c r="K3117" s="5">
        <f t="shared" si="276"/>
        <v>52.453002999999811</v>
      </c>
      <c r="L3117" s="10">
        <f t="shared" si="277"/>
        <v>260</v>
      </c>
    </row>
    <row r="3118" spans="1:12" x14ac:dyDescent="0.25">
      <c r="A3118" s="1">
        <v>38513</v>
      </c>
      <c r="B3118" s="3">
        <v>120.199997</v>
      </c>
      <c r="C3118" s="3">
        <v>0</v>
      </c>
      <c r="D3118" s="3">
        <f t="shared" si="272"/>
        <v>117.72240022000004</v>
      </c>
      <c r="E3118" s="3">
        <f t="shared" si="273"/>
        <v>117.11660013499998</v>
      </c>
      <c r="F3118" s="3"/>
      <c r="G3118" t="str">
        <f t="shared" si="274"/>
        <v>HOLD</v>
      </c>
      <c r="H3118" s="5">
        <f t="shared" si="275"/>
        <v>28.437396094597872</v>
      </c>
      <c r="I3118" s="2">
        <f>IF(G3118="SELL",0,IF(G3118="BUY",ROUNDDOWN((H3117-Parameters!$B$3)/B3118,0),IF(I3117=0,0,I3117+ROUNDDOWN((H3117+I3117*C3118)/B3118,0))))</f>
        <v>280</v>
      </c>
      <c r="K3118" s="5">
        <f t="shared" si="276"/>
        <v>52.453002999999811</v>
      </c>
      <c r="L3118" s="10">
        <f t="shared" si="277"/>
        <v>260</v>
      </c>
    </row>
    <row r="3119" spans="1:12" x14ac:dyDescent="0.25">
      <c r="A3119" s="1">
        <v>38516</v>
      </c>
      <c r="B3119" s="3">
        <v>120.58000199999999</v>
      </c>
      <c r="C3119" s="3">
        <v>0</v>
      </c>
      <c r="D3119" s="3">
        <f t="shared" si="272"/>
        <v>117.78540026000002</v>
      </c>
      <c r="E3119" s="3">
        <f t="shared" si="273"/>
        <v>117.16400015499998</v>
      </c>
      <c r="F3119" s="3"/>
      <c r="G3119" t="str">
        <f t="shared" si="274"/>
        <v>HOLD</v>
      </c>
      <c r="H3119" s="5">
        <f t="shared" si="275"/>
        <v>28.437396094597872</v>
      </c>
      <c r="I3119" s="2">
        <f>IF(G3119="SELL",0,IF(G3119="BUY",ROUNDDOWN((H3118-Parameters!$B$3)/B3119,0),IF(I3118=0,0,I3118+ROUNDDOWN((H3118+I3118*C3119)/B3119,0))))</f>
        <v>280</v>
      </c>
      <c r="K3119" s="5">
        <f t="shared" si="276"/>
        <v>52.453002999999811</v>
      </c>
      <c r="L3119" s="10">
        <f t="shared" si="277"/>
        <v>260</v>
      </c>
    </row>
    <row r="3120" spans="1:12" x14ac:dyDescent="0.25">
      <c r="A3120" s="1">
        <v>38517</v>
      </c>
      <c r="B3120" s="3">
        <v>120.860001</v>
      </c>
      <c r="C3120" s="3">
        <v>0</v>
      </c>
      <c r="D3120" s="3">
        <f t="shared" si="272"/>
        <v>117.85000034000001</v>
      </c>
      <c r="E3120" s="3">
        <f t="shared" si="273"/>
        <v>117.21105017499997</v>
      </c>
      <c r="F3120" s="3"/>
      <c r="G3120" t="str">
        <f t="shared" si="274"/>
        <v>HOLD</v>
      </c>
      <c r="H3120" s="5">
        <f t="shared" si="275"/>
        <v>28.437396094597872</v>
      </c>
      <c r="I3120" s="2">
        <f>IF(G3120="SELL",0,IF(G3120="BUY",ROUNDDOWN((H3119-Parameters!$B$3)/B3120,0),IF(I3119=0,0,I3119+ROUNDDOWN((H3119+I3119*C3120)/B3120,0))))</f>
        <v>280</v>
      </c>
      <c r="K3120" s="5">
        <f t="shared" si="276"/>
        <v>52.453002999999811</v>
      </c>
      <c r="L3120" s="10">
        <f t="shared" si="277"/>
        <v>260</v>
      </c>
    </row>
    <row r="3121" spans="1:12" x14ac:dyDescent="0.25">
      <c r="A3121" s="1">
        <v>38518</v>
      </c>
      <c r="B3121" s="3">
        <v>121.089996</v>
      </c>
      <c r="C3121" s="3">
        <v>0</v>
      </c>
      <c r="D3121" s="3">
        <f t="shared" si="272"/>
        <v>117.90800021999999</v>
      </c>
      <c r="E3121" s="3">
        <f t="shared" si="273"/>
        <v>117.26385015999995</v>
      </c>
      <c r="F3121" s="3"/>
      <c r="G3121" t="str">
        <f t="shared" si="274"/>
        <v>HOLD</v>
      </c>
      <c r="H3121" s="5">
        <f t="shared" si="275"/>
        <v>28.437396094597872</v>
      </c>
      <c r="I3121" s="2">
        <f>IF(G3121="SELL",0,IF(G3121="BUY",ROUNDDOWN((H3120-Parameters!$B$3)/B3121,0),IF(I3120=0,0,I3120+ROUNDDOWN((H3120+I3120*C3121)/B3121,0))))</f>
        <v>280</v>
      </c>
      <c r="K3121" s="5">
        <f t="shared" si="276"/>
        <v>52.453002999999811</v>
      </c>
      <c r="L3121" s="10">
        <f t="shared" si="277"/>
        <v>260</v>
      </c>
    </row>
    <row r="3122" spans="1:12" x14ac:dyDescent="0.25">
      <c r="A3122" s="1">
        <v>38519</v>
      </c>
      <c r="B3122" s="3">
        <v>121.400002</v>
      </c>
      <c r="C3122" s="3">
        <v>0</v>
      </c>
      <c r="D3122" s="3">
        <f t="shared" si="272"/>
        <v>117.96400030000001</v>
      </c>
      <c r="E3122" s="3">
        <f t="shared" si="273"/>
        <v>117.31530016499994</v>
      </c>
      <c r="F3122" s="3"/>
      <c r="G3122" t="str">
        <f t="shared" si="274"/>
        <v>HOLD</v>
      </c>
      <c r="H3122" s="5">
        <f t="shared" si="275"/>
        <v>28.437396094597872</v>
      </c>
      <c r="I3122" s="2">
        <f>IF(G3122="SELL",0,IF(G3122="BUY",ROUNDDOWN((H3121-Parameters!$B$3)/B3122,0),IF(I3121=0,0,I3121+ROUNDDOWN((H3121+I3121*C3122)/B3122,0))))</f>
        <v>280</v>
      </c>
      <c r="K3122" s="5">
        <f t="shared" si="276"/>
        <v>52.453002999999811</v>
      </c>
      <c r="L3122" s="10">
        <f t="shared" si="277"/>
        <v>260</v>
      </c>
    </row>
    <row r="3123" spans="1:12" x14ac:dyDescent="0.25">
      <c r="A3123" s="1">
        <v>38520</v>
      </c>
      <c r="B3123" s="3">
        <v>121.360001</v>
      </c>
      <c r="C3123" s="3">
        <v>0.48799999999999999</v>
      </c>
      <c r="D3123" s="3">
        <f t="shared" si="272"/>
        <v>118.00640035999999</v>
      </c>
      <c r="E3123" s="3">
        <f t="shared" si="273"/>
        <v>117.36550016999996</v>
      </c>
      <c r="F3123" s="3"/>
      <c r="G3123" t="str">
        <f t="shared" si="274"/>
        <v>HOLD</v>
      </c>
      <c r="H3123" s="5">
        <f t="shared" si="275"/>
        <v>43.717395094597876</v>
      </c>
      <c r="I3123" s="2">
        <f>IF(G3123="SELL",0,IF(G3123="BUY",ROUNDDOWN((H3122-Parameters!$B$3)/B3123,0),IF(I3122=0,0,I3122+ROUNDDOWN((H3122+I3122*C3123)/B3123,0))))</f>
        <v>281</v>
      </c>
      <c r="K3123" s="5">
        <f t="shared" si="276"/>
        <v>57.973001999999795</v>
      </c>
      <c r="L3123" s="10">
        <f t="shared" si="277"/>
        <v>261</v>
      </c>
    </row>
    <row r="3124" spans="1:12" x14ac:dyDescent="0.25">
      <c r="A3124" s="1">
        <v>38523</v>
      </c>
      <c r="B3124" s="3">
        <v>121.400002</v>
      </c>
      <c r="C3124" s="3">
        <v>0</v>
      </c>
      <c r="D3124" s="3">
        <f t="shared" si="272"/>
        <v>118.07440040000002</v>
      </c>
      <c r="E3124" s="3">
        <f t="shared" si="273"/>
        <v>117.40960016999996</v>
      </c>
      <c r="F3124" s="3"/>
      <c r="G3124" t="str">
        <f t="shared" si="274"/>
        <v>HOLD</v>
      </c>
      <c r="H3124" s="5">
        <f t="shared" si="275"/>
        <v>43.717395094597876</v>
      </c>
      <c r="I3124" s="2">
        <f>IF(G3124="SELL",0,IF(G3124="BUY",ROUNDDOWN((H3123-Parameters!$B$3)/B3124,0),IF(I3123=0,0,I3123+ROUNDDOWN((H3123+I3123*C3124)/B3124,0))))</f>
        <v>281</v>
      </c>
      <c r="K3124" s="5">
        <f t="shared" si="276"/>
        <v>57.973001999999795</v>
      </c>
      <c r="L3124" s="10">
        <f t="shared" si="277"/>
        <v>261</v>
      </c>
    </row>
    <row r="3125" spans="1:12" x14ac:dyDescent="0.25">
      <c r="A3125" s="1">
        <v>38524</v>
      </c>
      <c r="B3125" s="3">
        <v>121.470001</v>
      </c>
      <c r="C3125" s="3">
        <v>0</v>
      </c>
      <c r="D3125" s="3">
        <f t="shared" ref="D3125:D3188" si="278">AVERAGE(B3076:B3125)</f>
        <v>118.14200049999999</v>
      </c>
      <c r="E3125" s="3">
        <f t="shared" si="273"/>
        <v>117.45635015999997</v>
      </c>
      <c r="F3125" s="3"/>
      <c r="G3125" t="str">
        <f t="shared" si="274"/>
        <v>HOLD</v>
      </c>
      <c r="H3125" s="5">
        <f t="shared" si="275"/>
        <v>43.717395094597876</v>
      </c>
      <c r="I3125" s="2">
        <f>IF(G3125="SELL",0,IF(G3125="BUY",ROUNDDOWN((H3124-Parameters!$B$3)/B3125,0),IF(I3124=0,0,I3124+ROUNDDOWN((H3124+I3124*C3125)/B3125,0))))</f>
        <v>281</v>
      </c>
      <c r="K3125" s="5">
        <f t="shared" si="276"/>
        <v>57.973001999999795</v>
      </c>
      <c r="L3125" s="10">
        <f t="shared" si="277"/>
        <v>261</v>
      </c>
    </row>
    <row r="3126" spans="1:12" x14ac:dyDescent="0.25">
      <c r="A3126" s="1">
        <v>38525</v>
      </c>
      <c r="B3126" s="3">
        <v>121.57</v>
      </c>
      <c r="C3126" s="3">
        <v>0</v>
      </c>
      <c r="D3126" s="3">
        <f t="shared" si="278"/>
        <v>118.19940056</v>
      </c>
      <c r="E3126" s="3">
        <f t="shared" si="273"/>
        <v>117.49990015499996</v>
      </c>
      <c r="F3126" s="3"/>
      <c r="G3126" t="str">
        <f t="shared" si="274"/>
        <v>HOLD</v>
      </c>
      <c r="H3126" s="5">
        <f t="shared" si="275"/>
        <v>43.717395094597876</v>
      </c>
      <c r="I3126" s="2">
        <f>IF(G3126="SELL",0,IF(G3126="BUY",ROUNDDOWN((H3125-Parameters!$B$3)/B3126,0),IF(I3125=0,0,I3125+ROUNDDOWN((H3125+I3125*C3126)/B3126,0))))</f>
        <v>281</v>
      </c>
      <c r="K3126" s="5">
        <f t="shared" si="276"/>
        <v>57.973001999999795</v>
      </c>
      <c r="L3126" s="10">
        <f t="shared" si="277"/>
        <v>261</v>
      </c>
    </row>
    <row r="3127" spans="1:12" x14ac:dyDescent="0.25">
      <c r="A3127" s="1">
        <v>38526</v>
      </c>
      <c r="B3127" s="3">
        <v>119.860001</v>
      </c>
      <c r="C3127" s="3">
        <v>0</v>
      </c>
      <c r="D3127" s="3">
        <f t="shared" si="278"/>
        <v>118.25060051999999</v>
      </c>
      <c r="E3127" s="3">
        <f t="shared" si="273"/>
        <v>117.53630014999999</v>
      </c>
      <c r="F3127" s="3"/>
      <c r="G3127" t="str">
        <f t="shared" si="274"/>
        <v>HOLD</v>
      </c>
      <c r="H3127" s="5">
        <f t="shared" si="275"/>
        <v>43.717395094597876</v>
      </c>
      <c r="I3127" s="2">
        <f>IF(G3127="SELL",0,IF(G3127="BUY",ROUNDDOWN((H3126-Parameters!$B$3)/B3127,0),IF(I3126=0,0,I3126+ROUNDDOWN((H3126+I3126*C3127)/B3127,0))))</f>
        <v>281</v>
      </c>
      <c r="K3127" s="5">
        <f t="shared" si="276"/>
        <v>57.973001999999795</v>
      </c>
      <c r="L3127" s="10">
        <f t="shared" si="277"/>
        <v>261</v>
      </c>
    </row>
    <row r="3128" spans="1:12" x14ac:dyDescent="0.25">
      <c r="A3128" s="1">
        <v>38527</v>
      </c>
      <c r="B3128" s="3">
        <v>118.980003</v>
      </c>
      <c r="C3128" s="3">
        <v>0</v>
      </c>
      <c r="D3128" s="3">
        <f t="shared" si="278"/>
        <v>118.31480063999997</v>
      </c>
      <c r="E3128" s="3">
        <f t="shared" si="273"/>
        <v>117.56880014999999</v>
      </c>
      <c r="F3128" s="3"/>
      <c r="G3128" t="str">
        <f t="shared" si="274"/>
        <v>HOLD</v>
      </c>
      <c r="H3128" s="5">
        <f t="shared" si="275"/>
        <v>43.717395094597876</v>
      </c>
      <c r="I3128" s="2">
        <f>IF(G3128="SELL",0,IF(G3128="BUY",ROUNDDOWN((H3127-Parameters!$B$3)/B3128,0),IF(I3127=0,0,I3127+ROUNDDOWN((H3127+I3127*C3128)/B3128,0))))</f>
        <v>281</v>
      </c>
      <c r="K3128" s="5">
        <f t="shared" si="276"/>
        <v>57.973001999999795</v>
      </c>
      <c r="L3128" s="10">
        <f t="shared" si="277"/>
        <v>261</v>
      </c>
    </row>
    <row r="3129" spans="1:12" x14ac:dyDescent="0.25">
      <c r="A3129" s="1">
        <v>38530</v>
      </c>
      <c r="B3129" s="3">
        <v>119.150002</v>
      </c>
      <c r="C3129" s="3">
        <v>0</v>
      </c>
      <c r="D3129" s="3">
        <f t="shared" si="278"/>
        <v>118.41480063999998</v>
      </c>
      <c r="E3129" s="3">
        <f t="shared" si="273"/>
        <v>117.59925016999998</v>
      </c>
      <c r="F3129" s="3"/>
      <c r="G3129" t="str">
        <f t="shared" si="274"/>
        <v>HOLD</v>
      </c>
      <c r="H3129" s="5">
        <f t="shared" si="275"/>
        <v>43.717395094597876</v>
      </c>
      <c r="I3129" s="2">
        <f>IF(G3129="SELL",0,IF(G3129="BUY",ROUNDDOWN((H3128-Parameters!$B$3)/B3129,0),IF(I3128=0,0,I3128+ROUNDDOWN((H3128+I3128*C3129)/B3129,0))))</f>
        <v>281</v>
      </c>
      <c r="K3129" s="5">
        <f t="shared" si="276"/>
        <v>57.973001999999795</v>
      </c>
      <c r="L3129" s="10">
        <f t="shared" si="277"/>
        <v>261</v>
      </c>
    </row>
    <row r="3130" spans="1:12" x14ac:dyDescent="0.25">
      <c r="A3130" s="1">
        <v>38531</v>
      </c>
      <c r="B3130" s="3">
        <v>120.150002</v>
      </c>
      <c r="C3130" s="3">
        <v>0</v>
      </c>
      <c r="D3130" s="3">
        <f t="shared" si="278"/>
        <v>118.52780067999997</v>
      </c>
      <c r="E3130" s="3">
        <f t="shared" si="273"/>
        <v>117.63285017999999</v>
      </c>
      <c r="F3130" s="3"/>
      <c r="G3130" t="str">
        <f t="shared" si="274"/>
        <v>HOLD</v>
      </c>
      <c r="H3130" s="5">
        <f t="shared" si="275"/>
        <v>43.717395094597876</v>
      </c>
      <c r="I3130" s="2">
        <f>IF(G3130="SELL",0,IF(G3130="BUY",ROUNDDOWN((H3129-Parameters!$B$3)/B3130,0),IF(I3129=0,0,I3129+ROUNDDOWN((H3129+I3129*C3130)/B3130,0))))</f>
        <v>281</v>
      </c>
      <c r="K3130" s="5">
        <f t="shared" si="276"/>
        <v>57.973001999999795</v>
      </c>
      <c r="L3130" s="10">
        <f t="shared" si="277"/>
        <v>261</v>
      </c>
    </row>
    <row r="3131" spans="1:12" x14ac:dyDescent="0.25">
      <c r="A3131" s="1">
        <v>38532</v>
      </c>
      <c r="B3131" s="3">
        <v>119.83000199999999</v>
      </c>
      <c r="C3131" s="3">
        <v>0</v>
      </c>
      <c r="D3131" s="3">
        <f t="shared" si="278"/>
        <v>118.61620063999995</v>
      </c>
      <c r="E3131" s="3">
        <f t="shared" si="273"/>
        <v>117.66370016999997</v>
      </c>
      <c r="F3131" s="3"/>
      <c r="G3131" t="str">
        <f t="shared" si="274"/>
        <v>HOLD</v>
      </c>
      <c r="H3131" s="5">
        <f t="shared" si="275"/>
        <v>43.717395094597876</v>
      </c>
      <c r="I3131" s="2">
        <f>IF(G3131="SELL",0,IF(G3131="BUY",ROUNDDOWN((H3130-Parameters!$B$3)/B3131,0),IF(I3130=0,0,I3130+ROUNDDOWN((H3130+I3130*C3131)/B3131,0))))</f>
        <v>281</v>
      </c>
      <c r="K3131" s="5">
        <f t="shared" si="276"/>
        <v>57.973001999999795</v>
      </c>
      <c r="L3131" s="10">
        <f t="shared" si="277"/>
        <v>261</v>
      </c>
    </row>
    <row r="3132" spans="1:12" x14ac:dyDescent="0.25">
      <c r="A3132" s="1">
        <v>38533</v>
      </c>
      <c r="B3132" s="3">
        <v>119.18</v>
      </c>
      <c r="C3132" s="3">
        <v>0</v>
      </c>
      <c r="D3132" s="3">
        <f t="shared" si="278"/>
        <v>118.72380057999995</v>
      </c>
      <c r="E3132" s="3">
        <f t="shared" si="273"/>
        <v>117.69560015499998</v>
      </c>
      <c r="F3132" s="3"/>
      <c r="G3132" t="str">
        <f t="shared" si="274"/>
        <v>HOLD</v>
      </c>
      <c r="H3132" s="5">
        <f t="shared" si="275"/>
        <v>43.717395094597876</v>
      </c>
      <c r="I3132" s="2">
        <f>IF(G3132="SELL",0,IF(G3132="BUY",ROUNDDOWN((H3131-Parameters!$B$3)/B3132,0),IF(I3131=0,0,I3131+ROUNDDOWN((H3131+I3131*C3132)/B3132,0))))</f>
        <v>281</v>
      </c>
      <c r="K3132" s="5">
        <f t="shared" si="276"/>
        <v>57.973001999999795</v>
      </c>
      <c r="L3132" s="10">
        <f t="shared" si="277"/>
        <v>261</v>
      </c>
    </row>
    <row r="3133" spans="1:12" x14ac:dyDescent="0.25">
      <c r="A3133" s="1">
        <v>38534</v>
      </c>
      <c r="B3133" s="3">
        <v>119.529999</v>
      </c>
      <c r="C3133" s="3">
        <v>0</v>
      </c>
      <c r="D3133" s="3">
        <f t="shared" si="278"/>
        <v>118.79420051999998</v>
      </c>
      <c r="E3133" s="3">
        <f t="shared" si="273"/>
        <v>117.72755015499996</v>
      </c>
      <c r="F3133" s="3"/>
      <c r="G3133" t="str">
        <f t="shared" si="274"/>
        <v>HOLD</v>
      </c>
      <c r="H3133" s="5">
        <f t="shared" si="275"/>
        <v>43.717395094597876</v>
      </c>
      <c r="I3133" s="2">
        <f>IF(G3133="SELL",0,IF(G3133="BUY",ROUNDDOWN((H3132-Parameters!$B$3)/B3133,0),IF(I3132=0,0,I3132+ROUNDDOWN((H3132+I3132*C3133)/B3133,0))))</f>
        <v>281</v>
      </c>
      <c r="K3133" s="5">
        <f t="shared" si="276"/>
        <v>57.973001999999795</v>
      </c>
      <c r="L3133" s="10">
        <f t="shared" si="277"/>
        <v>261</v>
      </c>
    </row>
    <row r="3134" spans="1:12" x14ac:dyDescent="0.25">
      <c r="A3134" s="1">
        <v>38538</v>
      </c>
      <c r="B3134" s="3">
        <v>120.489998</v>
      </c>
      <c r="C3134" s="3">
        <v>0</v>
      </c>
      <c r="D3134" s="3">
        <f t="shared" si="278"/>
        <v>118.89260047999998</v>
      </c>
      <c r="E3134" s="3">
        <f t="shared" si="273"/>
        <v>117.76425013499994</v>
      </c>
      <c r="F3134" s="3"/>
      <c r="G3134" t="str">
        <f t="shared" si="274"/>
        <v>HOLD</v>
      </c>
      <c r="H3134" s="5">
        <f t="shared" si="275"/>
        <v>43.717395094597876</v>
      </c>
      <c r="I3134" s="2">
        <f>IF(G3134="SELL",0,IF(G3134="BUY",ROUNDDOWN((H3133-Parameters!$B$3)/B3134,0),IF(I3133=0,0,I3133+ROUNDDOWN((H3133+I3133*C3134)/B3134,0))))</f>
        <v>281</v>
      </c>
      <c r="K3134" s="5">
        <f t="shared" si="276"/>
        <v>57.973001999999795</v>
      </c>
      <c r="L3134" s="10">
        <f t="shared" si="277"/>
        <v>261</v>
      </c>
    </row>
    <row r="3135" spans="1:12" x14ac:dyDescent="0.25">
      <c r="A3135" s="1">
        <v>38539</v>
      </c>
      <c r="B3135" s="3">
        <v>119.480003</v>
      </c>
      <c r="C3135" s="3">
        <v>0</v>
      </c>
      <c r="D3135" s="3">
        <f t="shared" si="278"/>
        <v>118.95560049999999</v>
      </c>
      <c r="E3135" s="3">
        <f t="shared" si="273"/>
        <v>117.79930014499996</v>
      </c>
      <c r="F3135" s="3"/>
      <c r="G3135" t="str">
        <f t="shared" si="274"/>
        <v>HOLD</v>
      </c>
      <c r="H3135" s="5">
        <f t="shared" si="275"/>
        <v>43.717395094597876</v>
      </c>
      <c r="I3135" s="2">
        <f>IF(G3135="SELL",0,IF(G3135="BUY",ROUNDDOWN((H3134-Parameters!$B$3)/B3135,0),IF(I3134=0,0,I3134+ROUNDDOWN((H3134+I3134*C3135)/B3135,0))))</f>
        <v>281</v>
      </c>
      <c r="K3135" s="5">
        <f t="shared" si="276"/>
        <v>57.973001999999795</v>
      </c>
      <c r="L3135" s="10">
        <f t="shared" si="277"/>
        <v>261</v>
      </c>
    </row>
    <row r="3136" spans="1:12" x14ac:dyDescent="0.25">
      <c r="A3136" s="1">
        <v>38540</v>
      </c>
      <c r="B3136" s="3">
        <v>119.949997</v>
      </c>
      <c r="C3136" s="3">
        <v>0</v>
      </c>
      <c r="D3136" s="3">
        <f t="shared" si="278"/>
        <v>119.05060049999999</v>
      </c>
      <c r="E3136" s="3">
        <f t="shared" si="273"/>
        <v>117.83425013499999</v>
      </c>
      <c r="F3136" s="3"/>
      <c r="G3136" t="str">
        <f t="shared" si="274"/>
        <v>HOLD</v>
      </c>
      <c r="H3136" s="5">
        <f t="shared" si="275"/>
        <v>43.717395094597876</v>
      </c>
      <c r="I3136" s="2">
        <f>IF(G3136="SELL",0,IF(G3136="BUY",ROUNDDOWN((H3135-Parameters!$B$3)/B3136,0),IF(I3135=0,0,I3135+ROUNDDOWN((H3135+I3135*C3136)/B3136,0))))</f>
        <v>281</v>
      </c>
      <c r="K3136" s="5">
        <f t="shared" si="276"/>
        <v>57.973001999999795</v>
      </c>
      <c r="L3136" s="10">
        <f t="shared" si="277"/>
        <v>261</v>
      </c>
    </row>
    <row r="3137" spans="1:12" x14ac:dyDescent="0.25">
      <c r="A3137" s="1">
        <v>38541</v>
      </c>
      <c r="B3137" s="3">
        <v>121.32</v>
      </c>
      <c r="C3137" s="3">
        <v>0</v>
      </c>
      <c r="D3137" s="3">
        <f t="shared" si="278"/>
        <v>119.16400045999998</v>
      </c>
      <c r="E3137" s="3">
        <f t="shared" si="273"/>
        <v>117.88310011999997</v>
      </c>
      <c r="F3137" s="3"/>
      <c r="G3137" t="str">
        <f t="shared" si="274"/>
        <v>HOLD</v>
      </c>
      <c r="H3137" s="5">
        <f t="shared" si="275"/>
        <v>43.717395094597876</v>
      </c>
      <c r="I3137" s="2">
        <f>IF(G3137="SELL",0,IF(G3137="BUY",ROUNDDOWN((H3136-Parameters!$B$3)/B3137,0),IF(I3136=0,0,I3136+ROUNDDOWN((H3136+I3136*C3137)/B3137,0))))</f>
        <v>281</v>
      </c>
      <c r="K3137" s="5">
        <f t="shared" si="276"/>
        <v>57.973001999999795</v>
      </c>
      <c r="L3137" s="10">
        <f t="shared" si="277"/>
        <v>261</v>
      </c>
    </row>
    <row r="3138" spans="1:12" x14ac:dyDescent="0.25">
      <c r="A3138" s="1">
        <v>38544</v>
      </c>
      <c r="B3138" s="3">
        <v>121.94000200000001</v>
      </c>
      <c r="C3138" s="3">
        <v>0</v>
      </c>
      <c r="D3138" s="3">
        <f t="shared" si="278"/>
        <v>119.31880055999999</v>
      </c>
      <c r="E3138" s="3">
        <f t="shared" si="273"/>
        <v>117.93805014499998</v>
      </c>
      <c r="F3138" s="3"/>
      <c r="G3138" t="str">
        <f t="shared" si="274"/>
        <v>HOLD</v>
      </c>
      <c r="H3138" s="5">
        <f t="shared" si="275"/>
        <v>43.717395094597876</v>
      </c>
      <c r="I3138" s="2">
        <f>IF(G3138="SELL",0,IF(G3138="BUY",ROUNDDOWN((H3137-Parameters!$B$3)/B3138,0),IF(I3137=0,0,I3137+ROUNDDOWN((H3137+I3137*C3138)/B3138,0))))</f>
        <v>281</v>
      </c>
      <c r="K3138" s="5">
        <f t="shared" si="276"/>
        <v>57.973001999999795</v>
      </c>
      <c r="L3138" s="10">
        <f t="shared" si="277"/>
        <v>261</v>
      </c>
    </row>
    <row r="3139" spans="1:12" x14ac:dyDescent="0.25">
      <c r="A3139" s="1">
        <v>38545</v>
      </c>
      <c r="B3139" s="3">
        <v>122.260002</v>
      </c>
      <c r="C3139" s="3">
        <v>0</v>
      </c>
      <c r="D3139" s="3">
        <f t="shared" si="278"/>
        <v>119.44900060000001</v>
      </c>
      <c r="E3139" s="3">
        <f t="shared" si="273"/>
        <v>117.99205015999996</v>
      </c>
      <c r="F3139" s="3"/>
      <c r="G3139" t="str">
        <f t="shared" si="274"/>
        <v>HOLD</v>
      </c>
      <c r="H3139" s="5">
        <f t="shared" si="275"/>
        <v>43.717395094597876</v>
      </c>
      <c r="I3139" s="2">
        <f>IF(G3139="SELL",0,IF(G3139="BUY",ROUNDDOWN((H3138-Parameters!$B$3)/B3139,0),IF(I3138=0,0,I3138+ROUNDDOWN((H3138+I3138*C3139)/B3139,0))))</f>
        <v>281</v>
      </c>
      <c r="K3139" s="5">
        <f t="shared" si="276"/>
        <v>57.973001999999795</v>
      </c>
      <c r="L3139" s="10">
        <f t="shared" si="277"/>
        <v>261</v>
      </c>
    </row>
    <row r="3140" spans="1:12" x14ac:dyDescent="0.25">
      <c r="A3140" s="1">
        <v>38546</v>
      </c>
      <c r="B3140" s="3">
        <v>122.43</v>
      </c>
      <c r="C3140" s="3">
        <v>0</v>
      </c>
      <c r="D3140" s="3">
        <f t="shared" si="278"/>
        <v>119.56960056</v>
      </c>
      <c r="E3140" s="3">
        <f t="shared" si="273"/>
        <v>118.05045015999997</v>
      </c>
      <c r="F3140" s="3"/>
      <c r="G3140" t="str">
        <f t="shared" si="274"/>
        <v>HOLD</v>
      </c>
      <c r="H3140" s="5">
        <f t="shared" si="275"/>
        <v>43.717395094597876</v>
      </c>
      <c r="I3140" s="2">
        <f>IF(G3140="SELL",0,IF(G3140="BUY",ROUNDDOWN((H3139-Parameters!$B$3)/B3140,0),IF(I3139=0,0,I3139+ROUNDDOWN((H3139+I3139*C3140)/B3140,0))))</f>
        <v>281</v>
      </c>
      <c r="K3140" s="5">
        <f t="shared" si="276"/>
        <v>57.973001999999795</v>
      </c>
      <c r="L3140" s="10">
        <f t="shared" si="277"/>
        <v>261</v>
      </c>
    </row>
    <row r="3141" spans="1:12" x14ac:dyDescent="0.25">
      <c r="A3141" s="1">
        <v>38547</v>
      </c>
      <c r="B3141" s="3">
        <v>122.910004</v>
      </c>
      <c r="C3141" s="3">
        <v>0</v>
      </c>
      <c r="D3141" s="3">
        <f t="shared" si="278"/>
        <v>119.69580068</v>
      </c>
      <c r="E3141" s="3">
        <f t="shared" si="273"/>
        <v>118.10860018499997</v>
      </c>
      <c r="F3141" s="3"/>
      <c r="G3141" t="str">
        <f t="shared" si="274"/>
        <v>HOLD</v>
      </c>
      <c r="H3141" s="5">
        <f t="shared" si="275"/>
        <v>43.717395094597876</v>
      </c>
      <c r="I3141" s="2">
        <f>IF(G3141="SELL",0,IF(G3141="BUY",ROUNDDOWN((H3140-Parameters!$B$3)/B3141,0),IF(I3140=0,0,I3140+ROUNDDOWN((H3140+I3140*C3141)/B3141,0))))</f>
        <v>281</v>
      </c>
      <c r="K3141" s="5">
        <f t="shared" si="276"/>
        <v>57.973001999999795</v>
      </c>
      <c r="L3141" s="10">
        <f t="shared" si="277"/>
        <v>261</v>
      </c>
    </row>
    <row r="3142" spans="1:12" x14ac:dyDescent="0.25">
      <c r="A3142" s="1">
        <v>38548</v>
      </c>
      <c r="B3142" s="3">
        <v>122.839996</v>
      </c>
      <c r="C3142" s="3">
        <v>0</v>
      </c>
      <c r="D3142" s="3">
        <f t="shared" si="278"/>
        <v>119.80260060000001</v>
      </c>
      <c r="E3142" s="3">
        <f t="shared" si="273"/>
        <v>118.16360018499996</v>
      </c>
      <c r="F3142" s="3"/>
      <c r="G3142" t="str">
        <f t="shared" si="274"/>
        <v>HOLD</v>
      </c>
      <c r="H3142" s="5">
        <f t="shared" si="275"/>
        <v>43.717395094597876</v>
      </c>
      <c r="I3142" s="2">
        <f>IF(G3142="SELL",0,IF(G3142="BUY",ROUNDDOWN((H3141-Parameters!$B$3)/B3142,0),IF(I3141=0,0,I3141+ROUNDDOWN((H3141+I3141*C3142)/B3142,0))))</f>
        <v>281</v>
      </c>
      <c r="K3142" s="5">
        <f t="shared" si="276"/>
        <v>57.973001999999795</v>
      </c>
      <c r="L3142" s="10">
        <f t="shared" si="277"/>
        <v>261</v>
      </c>
    </row>
    <row r="3143" spans="1:12" x14ac:dyDescent="0.25">
      <c r="A3143" s="1">
        <v>38551</v>
      </c>
      <c r="B3143" s="3">
        <v>122.349998</v>
      </c>
      <c r="C3143" s="3">
        <v>0</v>
      </c>
      <c r="D3143" s="3">
        <f t="shared" si="278"/>
        <v>119.90040058000001</v>
      </c>
      <c r="E3143" s="3">
        <f t="shared" si="273"/>
        <v>118.21655016499997</v>
      </c>
      <c r="F3143" s="3"/>
      <c r="G3143" t="str">
        <f t="shared" si="274"/>
        <v>HOLD</v>
      </c>
      <c r="H3143" s="5">
        <f t="shared" si="275"/>
        <v>43.717395094597876</v>
      </c>
      <c r="I3143" s="2">
        <f>IF(G3143="SELL",0,IF(G3143="BUY",ROUNDDOWN((H3142-Parameters!$B$3)/B3143,0),IF(I3142=0,0,I3142+ROUNDDOWN((H3142+I3142*C3143)/B3143,0))))</f>
        <v>281</v>
      </c>
      <c r="K3143" s="5">
        <f t="shared" si="276"/>
        <v>57.973001999999795</v>
      </c>
      <c r="L3143" s="10">
        <f t="shared" si="277"/>
        <v>261</v>
      </c>
    </row>
    <row r="3144" spans="1:12" x14ac:dyDescent="0.25">
      <c r="A3144" s="1">
        <v>38552</v>
      </c>
      <c r="B3144" s="3">
        <v>123.019997</v>
      </c>
      <c r="C3144" s="3">
        <v>0</v>
      </c>
      <c r="D3144" s="3">
        <f t="shared" si="278"/>
        <v>120.01900060000001</v>
      </c>
      <c r="E3144" s="3">
        <f t="shared" si="273"/>
        <v>118.26340013999999</v>
      </c>
      <c r="F3144" s="3"/>
      <c r="G3144" t="str">
        <f t="shared" si="274"/>
        <v>HOLD</v>
      </c>
      <c r="H3144" s="5">
        <f t="shared" si="275"/>
        <v>43.717395094597876</v>
      </c>
      <c r="I3144" s="2">
        <f>IF(G3144="SELL",0,IF(G3144="BUY",ROUNDDOWN((H3143-Parameters!$B$3)/B3144,0),IF(I3143=0,0,I3143+ROUNDDOWN((H3143+I3143*C3144)/B3144,0))))</f>
        <v>281</v>
      </c>
      <c r="K3144" s="5">
        <f t="shared" si="276"/>
        <v>57.973001999999795</v>
      </c>
      <c r="L3144" s="10">
        <f t="shared" si="277"/>
        <v>261</v>
      </c>
    </row>
    <row r="3145" spans="1:12" x14ac:dyDescent="0.25">
      <c r="A3145" s="1">
        <v>38553</v>
      </c>
      <c r="B3145" s="3">
        <v>123.44000200000001</v>
      </c>
      <c r="C3145" s="3">
        <v>0</v>
      </c>
      <c r="D3145" s="3">
        <f t="shared" si="278"/>
        <v>120.13140064000001</v>
      </c>
      <c r="E3145" s="3">
        <f t="shared" si="273"/>
        <v>118.31140016999998</v>
      </c>
      <c r="F3145" s="3"/>
      <c r="G3145" t="str">
        <f t="shared" si="274"/>
        <v>HOLD</v>
      </c>
      <c r="H3145" s="5">
        <f t="shared" si="275"/>
        <v>43.717395094597876</v>
      </c>
      <c r="I3145" s="2">
        <f>IF(G3145="SELL",0,IF(G3145="BUY",ROUNDDOWN((H3144-Parameters!$B$3)/B3145,0),IF(I3144=0,0,I3144+ROUNDDOWN((H3144+I3144*C3145)/B3145,0))))</f>
        <v>281</v>
      </c>
      <c r="K3145" s="5">
        <f t="shared" si="276"/>
        <v>57.973001999999795</v>
      </c>
      <c r="L3145" s="10">
        <f t="shared" si="277"/>
        <v>261</v>
      </c>
    </row>
    <row r="3146" spans="1:12" x14ac:dyDescent="0.25">
      <c r="A3146" s="1">
        <v>38554</v>
      </c>
      <c r="B3146" s="3">
        <v>122.720001</v>
      </c>
      <c r="C3146" s="3">
        <v>0</v>
      </c>
      <c r="D3146" s="3">
        <f t="shared" si="278"/>
        <v>120.25380070000001</v>
      </c>
      <c r="E3146" s="3">
        <f t="shared" ref="E3146:E3209" si="279">AVERAGE(B2947:B3146)</f>
        <v>118.355500165</v>
      </c>
      <c r="F3146" s="3"/>
      <c r="G3146" t="str">
        <f t="shared" si="274"/>
        <v>HOLD</v>
      </c>
      <c r="H3146" s="5">
        <f t="shared" si="275"/>
        <v>43.717395094597876</v>
      </c>
      <c r="I3146" s="2">
        <f>IF(G3146="SELL",0,IF(G3146="BUY",ROUNDDOWN((H3145-Parameters!$B$3)/B3146,0),IF(I3145=0,0,I3145+ROUNDDOWN((H3145+I3145*C3146)/B3146,0))))</f>
        <v>281</v>
      </c>
      <c r="K3146" s="5">
        <f t="shared" si="276"/>
        <v>57.973001999999795</v>
      </c>
      <c r="L3146" s="10">
        <f t="shared" si="277"/>
        <v>261</v>
      </c>
    </row>
    <row r="3147" spans="1:12" x14ac:dyDescent="0.25">
      <c r="A3147" s="1">
        <v>38555</v>
      </c>
      <c r="B3147" s="3">
        <v>123.540001</v>
      </c>
      <c r="C3147" s="3">
        <v>0</v>
      </c>
      <c r="D3147" s="3">
        <f t="shared" si="278"/>
        <v>120.37980076000002</v>
      </c>
      <c r="E3147" s="3">
        <f t="shared" si="279"/>
        <v>118.39980017000002</v>
      </c>
      <c r="F3147" s="3"/>
      <c r="G3147" t="str">
        <f t="shared" si="274"/>
        <v>HOLD</v>
      </c>
      <c r="H3147" s="5">
        <f t="shared" si="275"/>
        <v>43.717395094597876</v>
      </c>
      <c r="I3147" s="2">
        <f>IF(G3147="SELL",0,IF(G3147="BUY",ROUNDDOWN((H3146-Parameters!$B$3)/B3147,0),IF(I3146=0,0,I3146+ROUNDDOWN((H3146+I3146*C3147)/B3147,0))))</f>
        <v>281</v>
      </c>
      <c r="K3147" s="5">
        <f t="shared" si="276"/>
        <v>57.973001999999795</v>
      </c>
      <c r="L3147" s="10">
        <f t="shared" si="277"/>
        <v>261</v>
      </c>
    </row>
    <row r="3148" spans="1:12" x14ac:dyDescent="0.25">
      <c r="A3148" s="1">
        <v>38558</v>
      </c>
      <c r="B3148" s="3">
        <v>123.19000200000001</v>
      </c>
      <c r="C3148" s="3">
        <v>0</v>
      </c>
      <c r="D3148" s="3">
        <f t="shared" si="278"/>
        <v>120.52460086000001</v>
      </c>
      <c r="E3148" s="3">
        <f t="shared" si="279"/>
        <v>118.44850019500001</v>
      </c>
      <c r="F3148" s="3"/>
      <c r="G3148" t="str">
        <f t="shared" ref="G3148:G3211" si="280">IF(OR(AND(D3148&gt;E3148,D3147&gt;E3147),AND(D3148&lt;E3148,D3147&lt;E3147)),"HOLD",IF(AND(D3148&gt;E3148,D3147&lt;E3147),"BUY","SELL"))</f>
        <v>HOLD</v>
      </c>
      <c r="H3148" s="5">
        <f t="shared" ref="H3148:H3211" si="281">IF(G3148="BUY",H3147/(I3148*B3148),IF(G3148="SELL",H3147+I3147*B3148,(H3147+I3147*C3148)-((I3148-I3147)*B3148)))</f>
        <v>43.717395094597876</v>
      </c>
      <c r="I3148" s="2">
        <f>IF(G3148="SELL",0,IF(G3148="BUY",ROUNDDOWN((H3147-Parameters!$B$3)/B3148,0),IF(I3147=0,0,I3147+ROUNDDOWN((H3147+I3147*C3148)/B3148,0))))</f>
        <v>281</v>
      </c>
      <c r="K3148" s="5">
        <f t="shared" ref="K3148:K3211" si="282">K3147+L3147*C3148-((L3148-L3147)*B3148)</f>
        <v>57.973001999999795</v>
      </c>
      <c r="L3148" s="10">
        <f t="shared" ref="L3148:L3211" si="283">L3147+ROUNDDOWN((K3147+C3148*L3147)/B3148,0)</f>
        <v>261</v>
      </c>
    </row>
    <row r="3149" spans="1:12" x14ac:dyDescent="0.25">
      <c r="A3149" s="1">
        <v>38559</v>
      </c>
      <c r="B3149" s="3">
        <v>123.339996</v>
      </c>
      <c r="C3149" s="3">
        <v>0</v>
      </c>
      <c r="D3149" s="3">
        <f t="shared" si="278"/>
        <v>120.67700076</v>
      </c>
      <c r="E3149" s="3">
        <f t="shared" si="279"/>
        <v>118.50265016500002</v>
      </c>
      <c r="F3149" s="3"/>
      <c r="G3149" t="str">
        <f t="shared" si="280"/>
        <v>HOLD</v>
      </c>
      <c r="H3149" s="5">
        <f t="shared" si="281"/>
        <v>43.717395094597876</v>
      </c>
      <c r="I3149" s="2">
        <f>IF(G3149="SELL",0,IF(G3149="BUY",ROUNDDOWN((H3148-Parameters!$B$3)/B3149,0),IF(I3148=0,0,I3148+ROUNDDOWN((H3148+I3148*C3149)/B3149,0))))</f>
        <v>281</v>
      </c>
      <c r="K3149" s="5">
        <f t="shared" si="282"/>
        <v>57.973001999999795</v>
      </c>
      <c r="L3149" s="10">
        <f t="shared" si="283"/>
        <v>261</v>
      </c>
    </row>
    <row r="3150" spans="1:12" x14ac:dyDescent="0.25">
      <c r="A3150" s="1">
        <v>38560</v>
      </c>
      <c r="B3150" s="3">
        <v>123.790001</v>
      </c>
      <c r="C3150" s="3">
        <v>0</v>
      </c>
      <c r="D3150" s="3">
        <f t="shared" si="278"/>
        <v>120.81680072</v>
      </c>
      <c r="E3150" s="3">
        <f t="shared" si="279"/>
        <v>118.55675016500001</v>
      </c>
      <c r="F3150" s="3"/>
      <c r="G3150" t="str">
        <f t="shared" si="280"/>
        <v>HOLD</v>
      </c>
      <c r="H3150" s="5">
        <f t="shared" si="281"/>
        <v>43.717395094597876</v>
      </c>
      <c r="I3150" s="2">
        <f>IF(G3150="SELL",0,IF(G3150="BUY",ROUNDDOWN((H3149-Parameters!$B$3)/B3150,0),IF(I3149=0,0,I3149+ROUNDDOWN((H3149+I3149*C3150)/B3150,0))))</f>
        <v>281</v>
      </c>
      <c r="K3150" s="5">
        <f t="shared" si="282"/>
        <v>57.973001999999795</v>
      </c>
      <c r="L3150" s="10">
        <f t="shared" si="283"/>
        <v>261</v>
      </c>
    </row>
    <row r="3151" spans="1:12" x14ac:dyDescent="0.25">
      <c r="A3151" s="1">
        <v>38561</v>
      </c>
      <c r="B3151" s="3">
        <v>124.57</v>
      </c>
      <c r="C3151" s="3">
        <v>0</v>
      </c>
      <c r="D3151" s="3">
        <f t="shared" si="278"/>
        <v>120.95660068000001</v>
      </c>
      <c r="E3151" s="3">
        <f t="shared" si="279"/>
        <v>118.61695017000002</v>
      </c>
      <c r="F3151" s="3"/>
      <c r="G3151" t="str">
        <f t="shared" si="280"/>
        <v>HOLD</v>
      </c>
      <c r="H3151" s="5">
        <f t="shared" si="281"/>
        <v>43.717395094597876</v>
      </c>
      <c r="I3151" s="2">
        <f>IF(G3151="SELL",0,IF(G3151="BUY",ROUNDDOWN((H3150-Parameters!$B$3)/B3151,0),IF(I3150=0,0,I3150+ROUNDDOWN((H3150+I3150*C3151)/B3151,0))))</f>
        <v>281</v>
      </c>
      <c r="K3151" s="5">
        <f t="shared" si="282"/>
        <v>57.973001999999795</v>
      </c>
      <c r="L3151" s="10">
        <f t="shared" si="283"/>
        <v>261</v>
      </c>
    </row>
    <row r="3152" spans="1:12" x14ac:dyDescent="0.25">
      <c r="A3152" s="1">
        <v>38562</v>
      </c>
      <c r="B3152" s="3">
        <v>123.739998</v>
      </c>
      <c r="C3152" s="3">
        <v>0</v>
      </c>
      <c r="D3152" s="3">
        <f t="shared" si="278"/>
        <v>121.05560062000002</v>
      </c>
      <c r="E3152" s="3">
        <f t="shared" si="279"/>
        <v>118.67795015500002</v>
      </c>
      <c r="F3152" s="3"/>
      <c r="G3152" t="str">
        <f t="shared" si="280"/>
        <v>HOLD</v>
      </c>
      <c r="H3152" s="5">
        <f t="shared" si="281"/>
        <v>43.717395094597876</v>
      </c>
      <c r="I3152" s="2">
        <f>IF(G3152="SELL",0,IF(G3152="BUY",ROUNDDOWN((H3151-Parameters!$B$3)/B3152,0),IF(I3151=0,0,I3151+ROUNDDOWN((H3151+I3151*C3152)/B3152,0))))</f>
        <v>281</v>
      </c>
      <c r="K3152" s="5">
        <f t="shared" si="282"/>
        <v>57.973001999999795</v>
      </c>
      <c r="L3152" s="10">
        <f t="shared" si="283"/>
        <v>261</v>
      </c>
    </row>
    <row r="3153" spans="1:12" x14ac:dyDescent="0.25">
      <c r="A3153" s="1">
        <v>38565</v>
      </c>
      <c r="B3153" s="3">
        <v>123.650002</v>
      </c>
      <c r="C3153" s="3">
        <v>0</v>
      </c>
      <c r="D3153" s="3">
        <f t="shared" si="278"/>
        <v>121.14280064000002</v>
      </c>
      <c r="E3153" s="3">
        <f t="shared" si="279"/>
        <v>118.74300017000002</v>
      </c>
      <c r="F3153" s="3"/>
      <c r="G3153" t="str">
        <f t="shared" si="280"/>
        <v>HOLD</v>
      </c>
      <c r="H3153" s="5">
        <f t="shared" si="281"/>
        <v>43.717395094597876</v>
      </c>
      <c r="I3153" s="2">
        <f>IF(G3153="SELL",0,IF(G3153="BUY",ROUNDDOWN((H3152-Parameters!$B$3)/B3153,0),IF(I3152=0,0,I3152+ROUNDDOWN((H3152+I3152*C3153)/B3153,0))))</f>
        <v>281</v>
      </c>
      <c r="K3153" s="5">
        <f t="shared" si="282"/>
        <v>57.973001999999795</v>
      </c>
      <c r="L3153" s="10">
        <f t="shared" si="283"/>
        <v>261</v>
      </c>
    </row>
    <row r="3154" spans="1:12" x14ac:dyDescent="0.25">
      <c r="A3154" s="1">
        <v>38566</v>
      </c>
      <c r="B3154" s="3">
        <v>124.389999</v>
      </c>
      <c r="C3154" s="3">
        <v>0</v>
      </c>
      <c r="D3154" s="3">
        <f t="shared" si="278"/>
        <v>121.24820056000003</v>
      </c>
      <c r="E3154" s="3">
        <f t="shared" si="279"/>
        <v>118.80865015500001</v>
      </c>
      <c r="F3154" s="3"/>
      <c r="G3154" t="str">
        <f t="shared" si="280"/>
        <v>HOLD</v>
      </c>
      <c r="H3154" s="5">
        <f t="shared" si="281"/>
        <v>43.717395094597876</v>
      </c>
      <c r="I3154" s="2">
        <f>IF(G3154="SELL",0,IF(G3154="BUY",ROUNDDOWN((H3153-Parameters!$B$3)/B3154,0),IF(I3153=0,0,I3153+ROUNDDOWN((H3153+I3153*C3154)/B3154,0))))</f>
        <v>281</v>
      </c>
      <c r="K3154" s="5">
        <f t="shared" si="282"/>
        <v>57.973001999999795</v>
      </c>
      <c r="L3154" s="10">
        <f t="shared" si="283"/>
        <v>261</v>
      </c>
    </row>
    <row r="3155" spans="1:12" x14ac:dyDescent="0.25">
      <c r="A3155" s="1">
        <v>38567</v>
      </c>
      <c r="B3155" s="3">
        <v>124.720001</v>
      </c>
      <c r="C3155" s="3">
        <v>0</v>
      </c>
      <c r="D3155" s="3">
        <f t="shared" si="278"/>
        <v>121.34700060000002</v>
      </c>
      <c r="E3155" s="3">
        <f t="shared" si="279"/>
        <v>118.87385016000002</v>
      </c>
      <c r="F3155" s="3"/>
      <c r="G3155" t="str">
        <f t="shared" si="280"/>
        <v>HOLD</v>
      </c>
      <c r="H3155" s="5">
        <f t="shared" si="281"/>
        <v>43.717395094597876</v>
      </c>
      <c r="I3155" s="2">
        <f>IF(G3155="SELL",0,IF(G3155="BUY",ROUNDDOWN((H3154-Parameters!$B$3)/B3155,0),IF(I3154=0,0,I3154+ROUNDDOWN((H3154+I3154*C3155)/B3155,0))))</f>
        <v>281</v>
      </c>
      <c r="K3155" s="5">
        <f t="shared" si="282"/>
        <v>57.973001999999795</v>
      </c>
      <c r="L3155" s="10">
        <f t="shared" si="283"/>
        <v>261</v>
      </c>
    </row>
    <row r="3156" spans="1:12" x14ac:dyDescent="0.25">
      <c r="A3156" s="1">
        <v>38568</v>
      </c>
      <c r="B3156" s="3">
        <v>123.720001</v>
      </c>
      <c r="C3156" s="3">
        <v>0</v>
      </c>
      <c r="D3156" s="3">
        <f t="shared" si="278"/>
        <v>121.43140061999999</v>
      </c>
      <c r="E3156" s="3">
        <f t="shared" si="279"/>
        <v>118.93875017500004</v>
      </c>
      <c r="F3156" s="3"/>
      <c r="G3156" t="str">
        <f t="shared" si="280"/>
        <v>HOLD</v>
      </c>
      <c r="H3156" s="5">
        <f t="shared" si="281"/>
        <v>43.717395094597876</v>
      </c>
      <c r="I3156" s="2">
        <f>IF(G3156="SELL",0,IF(G3156="BUY",ROUNDDOWN((H3155-Parameters!$B$3)/B3156,0),IF(I3155=0,0,I3155+ROUNDDOWN((H3155+I3155*C3156)/B3156,0))))</f>
        <v>281</v>
      </c>
      <c r="K3156" s="5">
        <f t="shared" si="282"/>
        <v>57.973001999999795</v>
      </c>
      <c r="L3156" s="10">
        <f t="shared" si="283"/>
        <v>261</v>
      </c>
    </row>
    <row r="3157" spans="1:12" x14ac:dyDescent="0.25">
      <c r="A3157" s="1">
        <v>38569</v>
      </c>
      <c r="B3157" s="3">
        <v>122.879997</v>
      </c>
      <c r="C3157" s="3">
        <v>0</v>
      </c>
      <c r="D3157" s="3">
        <f t="shared" si="278"/>
        <v>121.50080048</v>
      </c>
      <c r="E3157" s="3">
        <f t="shared" si="279"/>
        <v>119.00055017500004</v>
      </c>
      <c r="F3157" s="3"/>
      <c r="G3157" t="str">
        <f t="shared" si="280"/>
        <v>HOLD</v>
      </c>
      <c r="H3157" s="5">
        <f t="shared" si="281"/>
        <v>43.717395094597876</v>
      </c>
      <c r="I3157" s="2">
        <f>IF(G3157="SELL",0,IF(G3157="BUY",ROUNDDOWN((H3156-Parameters!$B$3)/B3157,0),IF(I3156=0,0,I3156+ROUNDDOWN((H3156+I3156*C3157)/B3157,0))))</f>
        <v>281</v>
      </c>
      <c r="K3157" s="5">
        <f t="shared" si="282"/>
        <v>57.973001999999795</v>
      </c>
      <c r="L3157" s="10">
        <f t="shared" si="283"/>
        <v>261</v>
      </c>
    </row>
    <row r="3158" spans="1:12" x14ac:dyDescent="0.25">
      <c r="A3158" s="1">
        <v>38572</v>
      </c>
      <c r="B3158" s="3">
        <v>122.650002</v>
      </c>
      <c r="C3158" s="3">
        <v>0</v>
      </c>
      <c r="D3158" s="3">
        <f t="shared" si="278"/>
        <v>121.55280046</v>
      </c>
      <c r="E3158" s="3">
        <f t="shared" si="279"/>
        <v>119.05760019500003</v>
      </c>
      <c r="F3158" s="3"/>
      <c r="G3158" t="str">
        <f t="shared" si="280"/>
        <v>HOLD</v>
      </c>
      <c r="H3158" s="5">
        <f t="shared" si="281"/>
        <v>43.717395094597876</v>
      </c>
      <c r="I3158" s="2">
        <f>IF(G3158="SELL",0,IF(G3158="BUY",ROUNDDOWN((H3157-Parameters!$B$3)/B3158,0),IF(I3157=0,0,I3157+ROUNDDOWN((H3157+I3157*C3158)/B3158,0))))</f>
        <v>281</v>
      </c>
      <c r="K3158" s="5">
        <f t="shared" si="282"/>
        <v>57.973001999999795</v>
      </c>
      <c r="L3158" s="10">
        <f t="shared" si="283"/>
        <v>261</v>
      </c>
    </row>
    <row r="3159" spans="1:12" x14ac:dyDescent="0.25">
      <c r="A3159" s="1">
        <v>38573</v>
      </c>
      <c r="B3159" s="3">
        <v>123.389999</v>
      </c>
      <c r="C3159" s="3">
        <v>0</v>
      </c>
      <c r="D3159" s="3">
        <f t="shared" si="278"/>
        <v>121.61560043999999</v>
      </c>
      <c r="E3159" s="3">
        <f t="shared" si="279"/>
        <v>119.12460020000002</v>
      </c>
      <c r="F3159" s="3"/>
      <c r="G3159" t="str">
        <f t="shared" si="280"/>
        <v>HOLD</v>
      </c>
      <c r="H3159" s="5">
        <f t="shared" si="281"/>
        <v>43.717395094597876</v>
      </c>
      <c r="I3159" s="2">
        <f>IF(G3159="SELL",0,IF(G3159="BUY",ROUNDDOWN((H3158-Parameters!$B$3)/B3159,0),IF(I3158=0,0,I3158+ROUNDDOWN((H3158+I3158*C3159)/B3159,0))))</f>
        <v>281</v>
      </c>
      <c r="K3159" s="5">
        <f t="shared" si="282"/>
        <v>57.973001999999795</v>
      </c>
      <c r="L3159" s="10">
        <f t="shared" si="283"/>
        <v>261</v>
      </c>
    </row>
    <row r="3160" spans="1:12" x14ac:dyDescent="0.25">
      <c r="A3160" s="1">
        <v>38574</v>
      </c>
      <c r="B3160" s="3">
        <v>123.33000199999999</v>
      </c>
      <c r="C3160" s="3">
        <v>0</v>
      </c>
      <c r="D3160" s="3">
        <f t="shared" si="278"/>
        <v>121.69260042000001</v>
      </c>
      <c r="E3160" s="3">
        <f t="shared" si="279"/>
        <v>119.19195020500001</v>
      </c>
      <c r="F3160" s="3"/>
      <c r="G3160" t="str">
        <f t="shared" si="280"/>
        <v>HOLD</v>
      </c>
      <c r="H3160" s="5">
        <f t="shared" si="281"/>
        <v>43.717395094597876</v>
      </c>
      <c r="I3160" s="2">
        <f>IF(G3160="SELL",0,IF(G3160="BUY",ROUNDDOWN((H3159-Parameters!$B$3)/B3160,0),IF(I3159=0,0,I3159+ROUNDDOWN((H3159+I3159*C3160)/B3160,0))))</f>
        <v>281</v>
      </c>
      <c r="K3160" s="5">
        <f t="shared" si="282"/>
        <v>57.973001999999795</v>
      </c>
      <c r="L3160" s="10">
        <f t="shared" si="283"/>
        <v>261</v>
      </c>
    </row>
    <row r="3161" spans="1:12" x14ac:dyDescent="0.25">
      <c r="A3161" s="1">
        <v>38575</v>
      </c>
      <c r="B3161" s="3">
        <v>123.82</v>
      </c>
      <c r="C3161" s="3">
        <v>0</v>
      </c>
      <c r="D3161" s="3">
        <f t="shared" si="278"/>
        <v>121.75900041999998</v>
      </c>
      <c r="E3161" s="3">
        <f t="shared" si="279"/>
        <v>119.2533502</v>
      </c>
      <c r="F3161" s="3"/>
      <c r="G3161" t="str">
        <f t="shared" si="280"/>
        <v>HOLD</v>
      </c>
      <c r="H3161" s="5">
        <f t="shared" si="281"/>
        <v>43.717395094597876</v>
      </c>
      <c r="I3161" s="2">
        <f>IF(G3161="SELL",0,IF(G3161="BUY",ROUNDDOWN((H3160-Parameters!$B$3)/B3161,0),IF(I3160=0,0,I3160+ROUNDDOWN((H3160+I3160*C3161)/B3161,0))))</f>
        <v>281</v>
      </c>
      <c r="K3161" s="5">
        <f t="shared" si="282"/>
        <v>57.973001999999795</v>
      </c>
      <c r="L3161" s="10">
        <f t="shared" si="283"/>
        <v>261</v>
      </c>
    </row>
    <row r="3162" spans="1:12" x14ac:dyDescent="0.25">
      <c r="A3162" s="1">
        <v>38576</v>
      </c>
      <c r="B3162" s="3">
        <v>123.05999799999999</v>
      </c>
      <c r="C3162" s="3">
        <v>0</v>
      </c>
      <c r="D3162" s="3">
        <f t="shared" si="278"/>
        <v>121.80500033999999</v>
      </c>
      <c r="E3162" s="3">
        <f t="shared" si="279"/>
        <v>119.304250205</v>
      </c>
      <c r="F3162" s="3"/>
      <c r="G3162" t="str">
        <f t="shared" si="280"/>
        <v>HOLD</v>
      </c>
      <c r="H3162" s="5">
        <f t="shared" si="281"/>
        <v>43.717395094597876</v>
      </c>
      <c r="I3162" s="2">
        <f>IF(G3162="SELL",0,IF(G3162="BUY",ROUNDDOWN((H3161-Parameters!$B$3)/B3162,0),IF(I3161=0,0,I3161+ROUNDDOWN((H3161+I3161*C3162)/B3162,0))))</f>
        <v>281</v>
      </c>
      <c r="K3162" s="5">
        <f t="shared" si="282"/>
        <v>57.973001999999795</v>
      </c>
      <c r="L3162" s="10">
        <f t="shared" si="283"/>
        <v>261</v>
      </c>
    </row>
    <row r="3163" spans="1:12" x14ac:dyDescent="0.25">
      <c r="A3163" s="1">
        <v>38579</v>
      </c>
      <c r="B3163" s="3">
        <v>123.82</v>
      </c>
      <c r="C3163" s="3">
        <v>0</v>
      </c>
      <c r="D3163" s="3">
        <f t="shared" si="278"/>
        <v>121.87840029999998</v>
      </c>
      <c r="E3163" s="3">
        <f t="shared" si="279"/>
        <v>119.3572502</v>
      </c>
      <c r="F3163" s="3"/>
      <c r="G3163" t="str">
        <f t="shared" si="280"/>
        <v>HOLD</v>
      </c>
      <c r="H3163" s="5">
        <f t="shared" si="281"/>
        <v>43.717395094597876</v>
      </c>
      <c r="I3163" s="2">
        <f>IF(G3163="SELL",0,IF(G3163="BUY",ROUNDDOWN((H3162-Parameters!$B$3)/B3163,0),IF(I3162=0,0,I3162+ROUNDDOWN((H3162+I3162*C3163)/B3163,0))))</f>
        <v>281</v>
      </c>
      <c r="K3163" s="5">
        <f t="shared" si="282"/>
        <v>57.973001999999795</v>
      </c>
      <c r="L3163" s="10">
        <f t="shared" si="283"/>
        <v>261</v>
      </c>
    </row>
    <row r="3164" spans="1:12" x14ac:dyDescent="0.25">
      <c r="A3164" s="1">
        <v>38580</v>
      </c>
      <c r="B3164" s="3">
        <v>122.209999</v>
      </c>
      <c r="C3164" s="3">
        <v>0</v>
      </c>
      <c r="D3164" s="3">
        <f t="shared" si="278"/>
        <v>121.92180025999997</v>
      </c>
      <c r="E3164" s="3">
        <f t="shared" si="279"/>
        <v>119.40230020999999</v>
      </c>
      <c r="F3164" s="3"/>
      <c r="G3164" t="str">
        <f t="shared" si="280"/>
        <v>HOLD</v>
      </c>
      <c r="H3164" s="5">
        <f t="shared" si="281"/>
        <v>43.717395094597876</v>
      </c>
      <c r="I3164" s="2">
        <f>IF(G3164="SELL",0,IF(G3164="BUY",ROUNDDOWN((H3163-Parameters!$B$3)/B3164,0),IF(I3163=0,0,I3163+ROUNDDOWN((H3163+I3163*C3164)/B3164,0))))</f>
        <v>281</v>
      </c>
      <c r="K3164" s="5">
        <f t="shared" si="282"/>
        <v>57.973001999999795</v>
      </c>
      <c r="L3164" s="10">
        <f t="shared" si="283"/>
        <v>261</v>
      </c>
    </row>
    <row r="3165" spans="1:12" x14ac:dyDescent="0.25">
      <c r="A3165" s="1">
        <v>38581</v>
      </c>
      <c r="B3165" s="3">
        <v>122.199997</v>
      </c>
      <c r="C3165" s="3">
        <v>0</v>
      </c>
      <c r="D3165" s="3">
        <f t="shared" si="278"/>
        <v>121.96320025999995</v>
      </c>
      <c r="E3165" s="3">
        <f t="shared" si="279"/>
        <v>119.44575018499998</v>
      </c>
      <c r="F3165" s="3"/>
      <c r="G3165" t="str">
        <f t="shared" si="280"/>
        <v>HOLD</v>
      </c>
      <c r="H3165" s="5">
        <f t="shared" si="281"/>
        <v>43.717395094597876</v>
      </c>
      <c r="I3165" s="2">
        <f>IF(G3165="SELL",0,IF(G3165="BUY",ROUNDDOWN((H3164-Parameters!$B$3)/B3165,0),IF(I3164=0,0,I3164+ROUNDDOWN((H3164+I3164*C3165)/B3165,0))))</f>
        <v>281</v>
      </c>
      <c r="K3165" s="5">
        <f t="shared" si="282"/>
        <v>57.973001999999795</v>
      </c>
      <c r="L3165" s="10">
        <f t="shared" si="283"/>
        <v>261</v>
      </c>
    </row>
    <row r="3166" spans="1:12" x14ac:dyDescent="0.25">
      <c r="A3166" s="1">
        <v>38582</v>
      </c>
      <c r="B3166" s="3">
        <v>122.19000200000001</v>
      </c>
      <c r="C3166" s="3">
        <v>0</v>
      </c>
      <c r="D3166" s="3">
        <f t="shared" si="278"/>
        <v>122.00880021999996</v>
      </c>
      <c r="E3166" s="3">
        <f t="shared" si="279"/>
        <v>119.48895017999997</v>
      </c>
      <c r="F3166" s="3"/>
      <c r="G3166" t="str">
        <f t="shared" si="280"/>
        <v>HOLD</v>
      </c>
      <c r="H3166" s="5">
        <f t="shared" si="281"/>
        <v>43.717395094597876</v>
      </c>
      <c r="I3166" s="2">
        <f>IF(G3166="SELL",0,IF(G3166="BUY",ROUNDDOWN((H3165-Parameters!$B$3)/B3166,0),IF(I3165=0,0,I3165+ROUNDDOWN((H3165+I3165*C3166)/B3166,0))))</f>
        <v>281</v>
      </c>
      <c r="K3166" s="5">
        <f t="shared" si="282"/>
        <v>57.973001999999795</v>
      </c>
      <c r="L3166" s="10">
        <f t="shared" si="283"/>
        <v>261</v>
      </c>
    </row>
    <row r="3167" spans="1:12" x14ac:dyDescent="0.25">
      <c r="A3167" s="1">
        <v>38583</v>
      </c>
      <c r="B3167" s="3">
        <v>122.470001</v>
      </c>
      <c r="C3167" s="3">
        <v>0</v>
      </c>
      <c r="D3167" s="3">
        <f t="shared" si="278"/>
        <v>122.04860017999995</v>
      </c>
      <c r="E3167" s="3">
        <f t="shared" si="279"/>
        <v>119.52640017</v>
      </c>
      <c r="F3167" s="3"/>
      <c r="G3167" t="str">
        <f t="shared" si="280"/>
        <v>HOLD</v>
      </c>
      <c r="H3167" s="5">
        <f t="shared" si="281"/>
        <v>43.717395094597876</v>
      </c>
      <c r="I3167" s="2">
        <f>IF(G3167="SELL",0,IF(G3167="BUY",ROUNDDOWN((H3166-Parameters!$B$3)/B3167,0),IF(I3166=0,0,I3166+ROUNDDOWN((H3166+I3166*C3167)/B3167,0))))</f>
        <v>281</v>
      </c>
      <c r="K3167" s="5">
        <f t="shared" si="282"/>
        <v>57.973001999999795</v>
      </c>
      <c r="L3167" s="10">
        <f t="shared" si="283"/>
        <v>261</v>
      </c>
    </row>
    <row r="3168" spans="1:12" x14ac:dyDescent="0.25">
      <c r="A3168" s="1">
        <v>38586</v>
      </c>
      <c r="B3168" s="3">
        <v>122.470001</v>
      </c>
      <c r="C3168" s="3">
        <v>0</v>
      </c>
      <c r="D3168" s="3">
        <f t="shared" si="278"/>
        <v>122.09400025999994</v>
      </c>
      <c r="E3168" s="3">
        <f t="shared" si="279"/>
        <v>119.55600015999998</v>
      </c>
      <c r="F3168" s="3"/>
      <c r="G3168" t="str">
        <f t="shared" si="280"/>
        <v>HOLD</v>
      </c>
      <c r="H3168" s="5">
        <f t="shared" si="281"/>
        <v>43.717395094597876</v>
      </c>
      <c r="I3168" s="2">
        <f>IF(G3168="SELL",0,IF(G3168="BUY",ROUNDDOWN((H3167-Parameters!$B$3)/B3168,0),IF(I3167=0,0,I3167+ROUNDDOWN((H3167+I3167*C3168)/B3168,0))))</f>
        <v>281</v>
      </c>
      <c r="K3168" s="5">
        <f t="shared" si="282"/>
        <v>57.973001999999795</v>
      </c>
      <c r="L3168" s="10">
        <f t="shared" si="283"/>
        <v>261</v>
      </c>
    </row>
    <row r="3169" spans="1:12" x14ac:dyDescent="0.25">
      <c r="A3169" s="1">
        <v>38587</v>
      </c>
      <c r="B3169" s="3">
        <v>122.239998</v>
      </c>
      <c r="C3169" s="3">
        <v>0</v>
      </c>
      <c r="D3169" s="3">
        <f t="shared" si="278"/>
        <v>122.12720017999995</v>
      </c>
      <c r="E3169" s="3">
        <f t="shared" si="279"/>
        <v>119.58080015499999</v>
      </c>
      <c r="F3169" s="3"/>
      <c r="G3169" t="str">
        <f t="shared" si="280"/>
        <v>HOLD</v>
      </c>
      <c r="H3169" s="5">
        <f t="shared" si="281"/>
        <v>43.717395094597876</v>
      </c>
      <c r="I3169" s="2">
        <f>IF(G3169="SELL",0,IF(G3169="BUY",ROUNDDOWN((H3168-Parameters!$B$3)/B3169,0),IF(I3168=0,0,I3168+ROUNDDOWN((H3168+I3168*C3169)/B3169,0))))</f>
        <v>281</v>
      </c>
      <c r="K3169" s="5">
        <f t="shared" si="282"/>
        <v>57.973001999999795</v>
      </c>
      <c r="L3169" s="10">
        <f t="shared" si="283"/>
        <v>261</v>
      </c>
    </row>
    <row r="3170" spans="1:12" x14ac:dyDescent="0.25">
      <c r="A3170" s="1">
        <v>38588</v>
      </c>
      <c r="B3170" s="3">
        <v>121.150002</v>
      </c>
      <c r="C3170" s="3">
        <v>0</v>
      </c>
      <c r="D3170" s="3">
        <f t="shared" si="278"/>
        <v>122.13300019999996</v>
      </c>
      <c r="E3170" s="3">
        <f t="shared" si="279"/>
        <v>119.60100015999998</v>
      </c>
      <c r="F3170" s="3"/>
      <c r="G3170" t="str">
        <f t="shared" si="280"/>
        <v>HOLD</v>
      </c>
      <c r="H3170" s="5">
        <f t="shared" si="281"/>
        <v>43.717395094597876</v>
      </c>
      <c r="I3170" s="2">
        <f>IF(G3170="SELL",0,IF(G3170="BUY",ROUNDDOWN((H3169-Parameters!$B$3)/B3170,0),IF(I3169=0,0,I3169+ROUNDDOWN((H3169+I3169*C3170)/B3170,0))))</f>
        <v>281</v>
      </c>
      <c r="K3170" s="5">
        <f t="shared" si="282"/>
        <v>57.973001999999795</v>
      </c>
      <c r="L3170" s="10">
        <f t="shared" si="283"/>
        <v>261</v>
      </c>
    </row>
    <row r="3171" spans="1:12" x14ac:dyDescent="0.25">
      <c r="A3171" s="1">
        <v>38589</v>
      </c>
      <c r="B3171" s="3">
        <v>121.589996</v>
      </c>
      <c r="C3171" s="3">
        <v>0</v>
      </c>
      <c r="D3171" s="3">
        <f t="shared" si="278"/>
        <v>122.14300019999995</v>
      </c>
      <c r="E3171" s="3">
        <f t="shared" si="279"/>
        <v>119.62455015499997</v>
      </c>
      <c r="F3171" s="3"/>
      <c r="G3171" t="str">
        <f t="shared" si="280"/>
        <v>HOLD</v>
      </c>
      <c r="H3171" s="5">
        <f t="shared" si="281"/>
        <v>43.717395094597876</v>
      </c>
      <c r="I3171" s="2">
        <f>IF(G3171="SELL",0,IF(G3171="BUY",ROUNDDOWN((H3170-Parameters!$B$3)/B3171,0),IF(I3170=0,0,I3170+ROUNDDOWN((H3170+I3170*C3171)/B3171,0))))</f>
        <v>281</v>
      </c>
      <c r="K3171" s="5">
        <f t="shared" si="282"/>
        <v>57.973001999999795</v>
      </c>
      <c r="L3171" s="10">
        <f t="shared" si="283"/>
        <v>261</v>
      </c>
    </row>
    <row r="3172" spans="1:12" x14ac:dyDescent="0.25">
      <c r="A3172" s="1">
        <v>38590</v>
      </c>
      <c r="B3172" s="3">
        <v>120.760002</v>
      </c>
      <c r="C3172" s="3">
        <v>0</v>
      </c>
      <c r="D3172" s="3">
        <f t="shared" si="278"/>
        <v>122.13020019999996</v>
      </c>
      <c r="E3172" s="3">
        <f t="shared" si="279"/>
        <v>119.64350015999997</v>
      </c>
      <c r="F3172" s="3"/>
      <c r="G3172" t="str">
        <f t="shared" si="280"/>
        <v>HOLD</v>
      </c>
      <c r="H3172" s="5">
        <f t="shared" si="281"/>
        <v>43.717395094597876</v>
      </c>
      <c r="I3172" s="2">
        <f>IF(G3172="SELL",0,IF(G3172="BUY",ROUNDDOWN((H3171-Parameters!$B$3)/B3172,0),IF(I3171=0,0,I3171+ROUNDDOWN((H3171+I3171*C3172)/B3172,0))))</f>
        <v>281</v>
      </c>
      <c r="K3172" s="5">
        <f t="shared" si="282"/>
        <v>57.973001999999795</v>
      </c>
      <c r="L3172" s="10">
        <f t="shared" si="283"/>
        <v>261</v>
      </c>
    </row>
    <row r="3173" spans="1:12" x14ac:dyDescent="0.25">
      <c r="A3173" s="1">
        <v>38593</v>
      </c>
      <c r="B3173" s="3">
        <v>121.69000200000001</v>
      </c>
      <c r="C3173" s="3">
        <v>0</v>
      </c>
      <c r="D3173" s="3">
        <f t="shared" si="278"/>
        <v>122.13680021999997</v>
      </c>
      <c r="E3173" s="3">
        <f t="shared" si="279"/>
        <v>119.66265016499996</v>
      </c>
      <c r="F3173" s="3"/>
      <c r="G3173" t="str">
        <f t="shared" si="280"/>
        <v>HOLD</v>
      </c>
      <c r="H3173" s="5">
        <f t="shared" si="281"/>
        <v>43.717395094597876</v>
      </c>
      <c r="I3173" s="2">
        <f>IF(G3173="SELL",0,IF(G3173="BUY",ROUNDDOWN((H3172-Parameters!$B$3)/B3173,0),IF(I3172=0,0,I3172+ROUNDDOWN((H3172+I3172*C3173)/B3173,0))))</f>
        <v>281</v>
      </c>
      <c r="K3173" s="5">
        <f t="shared" si="282"/>
        <v>57.973001999999795</v>
      </c>
      <c r="L3173" s="10">
        <f t="shared" si="283"/>
        <v>261</v>
      </c>
    </row>
    <row r="3174" spans="1:12" x14ac:dyDescent="0.25">
      <c r="A3174" s="1">
        <v>38594</v>
      </c>
      <c r="B3174" s="3">
        <v>121.050003</v>
      </c>
      <c r="C3174" s="3">
        <v>0</v>
      </c>
      <c r="D3174" s="3">
        <f t="shared" si="278"/>
        <v>122.12980023999997</v>
      </c>
      <c r="E3174" s="3">
        <f t="shared" si="279"/>
        <v>119.67395017499997</v>
      </c>
      <c r="F3174" s="3"/>
      <c r="G3174" t="str">
        <f t="shared" si="280"/>
        <v>HOLD</v>
      </c>
      <c r="H3174" s="5">
        <f t="shared" si="281"/>
        <v>43.717395094597876</v>
      </c>
      <c r="I3174" s="2">
        <f>IF(G3174="SELL",0,IF(G3174="BUY",ROUNDDOWN((H3173-Parameters!$B$3)/B3174,0),IF(I3173=0,0,I3173+ROUNDDOWN((H3173+I3173*C3174)/B3174,0))))</f>
        <v>281</v>
      </c>
      <c r="K3174" s="5">
        <f t="shared" si="282"/>
        <v>57.973001999999795</v>
      </c>
      <c r="L3174" s="10">
        <f t="shared" si="283"/>
        <v>261</v>
      </c>
    </row>
    <row r="3175" spans="1:12" x14ac:dyDescent="0.25">
      <c r="A3175" s="1">
        <v>38595</v>
      </c>
      <c r="B3175" s="3">
        <v>122.58000199999999</v>
      </c>
      <c r="C3175" s="3">
        <v>0</v>
      </c>
      <c r="D3175" s="3">
        <f t="shared" si="278"/>
        <v>122.15200025999997</v>
      </c>
      <c r="E3175" s="3">
        <f t="shared" si="279"/>
        <v>119.69320016999997</v>
      </c>
      <c r="F3175" s="3"/>
      <c r="G3175" t="str">
        <f t="shared" si="280"/>
        <v>HOLD</v>
      </c>
      <c r="H3175" s="5">
        <f t="shared" si="281"/>
        <v>43.717395094597876</v>
      </c>
      <c r="I3175" s="2">
        <f>IF(G3175="SELL",0,IF(G3175="BUY",ROUNDDOWN((H3174-Parameters!$B$3)/B3175,0),IF(I3174=0,0,I3174+ROUNDDOWN((H3174+I3174*C3175)/B3175,0))))</f>
        <v>281</v>
      </c>
      <c r="K3175" s="5">
        <f t="shared" si="282"/>
        <v>57.973001999999795</v>
      </c>
      <c r="L3175" s="10">
        <f t="shared" si="283"/>
        <v>261</v>
      </c>
    </row>
    <row r="3176" spans="1:12" x14ac:dyDescent="0.25">
      <c r="A3176" s="1">
        <v>38596</v>
      </c>
      <c r="B3176" s="3">
        <v>122.489998</v>
      </c>
      <c r="C3176" s="3">
        <v>0</v>
      </c>
      <c r="D3176" s="3">
        <f t="shared" si="278"/>
        <v>122.17040021999996</v>
      </c>
      <c r="E3176" s="3">
        <f t="shared" si="279"/>
        <v>119.71625017499997</v>
      </c>
      <c r="F3176" s="3"/>
      <c r="G3176" t="str">
        <f t="shared" si="280"/>
        <v>HOLD</v>
      </c>
      <c r="H3176" s="5">
        <f t="shared" si="281"/>
        <v>43.717395094597876</v>
      </c>
      <c r="I3176" s="2">
        <f>IF(G3176="SELL",0,IF(G3176="BUY",ROUNDDOWN((H3175-Parameters!$B$3)/B3176,0),IF(I3175=0,0,I3175+ROUNDDOWN((H3175+I3175*C3176)/B3176,0))))</f>
        <v>281</v>
      </c>
      <c r="K3176" s="5">
        <f t="shared" si="282"/>
        <v>57.973001999999795</v>
      </c>
      <c r="L3176" s="10">
        <f t="shared" si="283"/>
        <v>261</v>
      </c>
    </row>
    <row r="3177" spans="1:12" x14ac:dyDescent="0.25">
      <c r="A3177" s="1">
        <v>38597</v>
      </c>
      <c r="B3177" s="3">
        <v>122.269997</v>
      </c>
      <c r="C3177" s="3">
        <v>0</v>
      </c>
      <c r="D3177" s="3">
        <f t="shared" si="278"/>
        <v>122.21860013999998</v>
      </c>
      <c r="E3177" s="3">
        <f t="shared" si="279"/>
        <v>119.73470014999995</v>
      </c>
      <c r="F3177" s="3"/>
      <c r="G3177" t="str">
        <f t="shared" si="280"/>
        <v>HOLD</v>
      </c>
      <c r="H3177" s="5">
        <f t="shared" si="281"/>
        <v>43.717395094597876</v>
      </c>
      <c r="I3177" s="2">
        <f>IF(G3177="SELL",0,IF(G3177="BUY",ROUNDDOWN((H3176-Parameters!$B$3)/B3177,0),IF(I3176=0,0,I3176+ROUNDDOWN((H3176+I3176*C3177)/B3177,0))))</f>
        <v>281</v>
      </c>
      <c r="K3177" s="5">
        <f t="shared" si="282"/>
        <v>57.973001999999795</v>
      </c>
      <c r="L3177" s="10">
        <f t="shared" si="283"/>
        <v>261</v>
      </c>
    </row>
    <row r="3178" spans="1:12" x14ac:dyDescent="0.25">
      <c r="A3178" s="1">
        <v>38601</v>
      </c>
      <c r="B3178" s="3">
        <v>123.699997</v>
      </c>
      <c r="C3178" s="3">
        <v>0</v>
      </c>
      <c r="D3178" s="3">
        <f t="shared" si="278"/>
        <v>122.31300001999998</v>
      </c>
      <c r="E3178" s="3">
        <f t="shared" si="279"/>
        <v>119.75950014499995</v>
      </c>
      <c r="F3178" s="3"/>
      <c r="G3178" t="str">
        <f t="shared" si="280"/>
        <v>HOLD</v>
      </c>
      <c r="H3178" s="5">
        <f t="shared" si="281"/>
        <v>43.717395094597876</v>
      </c>
      <c r="I3178" s="2">
        <f>IF(G3178="SELL",0,IF(G3178="BUY",ROUNDDOWN((H3177-Parameters!$B$3)/B3178,0),IF(I3177=0,0,I3177+ROUNDDOWN((H3177+I3177*C3178)/B3178,0))))</f>
        <v>281</v>
      </c>
      <c r="K3178" s="5">
        <f t="shared" si="282"/>
        <v>57.973001999999795</v>
      </c>
      <c r="L3178" s="10">
        <f t="shared" si="283"/>
        <v>261</v>
      </c>
    </row>
    <row r="3179" spans="1:12" x14ac:dyDescent="0.25">
      <c r="A3179" s="1">
        <v>38602</v>
      </c>
      <c r="B3179" s="3">
        <v>123.910004</v>
      </c>
      <c r="C3179" s="3">
        <v>0</v>
      </c>
      <c r="D3179" s="3">
        <f t="shared" si="278"/>
        <v>122.40820006</v>
      </c>
      <c r="E3179" s="3">
        <f t="shared" si="279"/>
        <v>119.79195017499995</v>
      </c>
      <c r="F3179" s="3"/>
      <c r="G3179" t="str">
        <f t="shared" si="280"/>
        <v>HOLD</v>
      </c>
      <c r="H3179" s="5">
        <f t="shared" si="281"/>
        <v>43.717395094597876</v>
      </c>
      <c r="I3179" s="2">
        <f>IF(G3179="SELL",0,IF(G3179="BUY",ROUNDDOWN((H3178-Parameters!$B$3)/B3179,0),IF(I3178=0,0,I3178+ROUNDDOWN((H3178+I3178*C3179)/B3179,0))))</f>
        <v>281</v>
      </c>
      <c r="K3179" s="5">
        <f t="shared" si="282"/>
        <v>57.973001999999795</v>
      </c>
      <c r="L3179" s="10">
        <f t="shared" si="283"/>
        <v>261</v>
      </c>
    </row>
    <row r="3180" spans="1:12" x14ac:dyDescent="0.25">
      <c r="A3180" s="1">
        <v>38603</v>
      </c>
      <c r="B3180" s="3">
        <v>123.5</v>
      </c>
      <c r="C3180" s="3">
        <v>0</v>
      </c>
      <c r="D3180" s="3">
        <f t="shared" si="278"/>
        <v>122.47520002000002</v>
      </c>
      <c r="E3180" s="3">
        <f t="shared" si="279"/>
        <v>119.81955015999996</v>
      </c>
      <c r="F3180" s="3"/>
      <c r="G3180" t="str">
        <f t="shared" si="280"/>
        <v>HOLD</v>
      </c>
      <c r="H3180" s="5">
        <f t="shared" si="281"/>
        <v>43.717395094597876</v>
      </c>
      <c r="I3180" s="2">
        <f>IF(G3180="SELL",0,IF(G3180="BUY",ROUNDDOWN((H3179-Parameters!$B$3)/B3180,0),IF(I3179=0,0,I3179+ROUNDDOWN((H3179+I3179*C3180)/B3180,0))))</f>
        <v>281</v>
      </c>
      <c r="K3180" s="5">
        <f t="shared" si="282"/>
        <v>57.973001999999795</v>
      </c>
      <c r="L3180" s="10">
        <f t="shared" si="283"/>
        <v>261</v>
      </c>
    </row>
    <row r="3181" spans="1:12" x14ac:dyDescent="0.25">
      <c r="A3181" s="1">
        <v>38604</v>
      </c>
      <c r="B3181" s="3">
        <v>124.599998</v>
      </c>
      <c r="C3181" s="3">
        <v>0</v>
      </c>
      <c r="D3181" s="3">
        <f t="shared" si="278"/>
        <v>122.57059994000001</v>
      </c>
      <c r="E3181" s="3">
        <f t="shared" si="279"/>
        <v>119.85175012999997</v>
      </c>
      <c r="F3181" s="3"/>
      <c r="G3181" t="str">
        <f t="shared" si="280"/>
        <v>HOLD</v>
      </c>
      <c r="H3181" s="5">
        <f t="shared" si="281"/>
        <v>43.717395094597876</v>
      </c>
      <c r="I3181" s="2">
        <f>IF(G3181="SELL",0,IF(G3181="BUY",ROUNDDOWN((H3180-Parameters!$B$3)/B3181,0),IF(I3180=0,0,I3180+ROUNDDOWN((H3180+I3180*C3181)/B3181,0))))</f>
        <v>281</v>
      </c>
      <c r="K3181" s="5">
        <f t="shared" si="282"/>
        <v>57.973001999999795</v>
      </c>
      <c r="L3181" s="10">
        <f t="shared" si="283"/>
        <v>261</v>
      </c>
    </row>
    <row r="3182" spans="1:12" x14ac:dyDescent="0.25">
      <c r="A3182" s="1">
        <v>38607</v>
      </c>
      <c r="B3182" s="3">
        <v>124.349998</v>
      </c>
      <c r="C3182" s="3">
        <v>0</v>
      </c>
      <c r="D3182" s="3">
        <f t="shared" si="278"/>
        <v>122.67399990000001</v>
      </c>
      <c r="E3182" s="3">
        <f t="shared" si="279"/>
        <v>119.88130010999997</v>
      </c>
      <c r="F3182" s="3"/>
      <c r="G3182" t="str">
        <f t="shared" si="280"/>
        <v>HOLD</v>
      </c>
      <c r="H3182" s="5">
        <f t="shared" si="281"/>
        <v>43.717395094597876</v>
      </c>
      <c r="I3182" s="2">
        <f>IF(G3182="SELL",0,IF(G3182="BUY",ROUNDDOWN((H3181-Parameters!$B$3)/B3182,0),IF(I3181=0,0,I3181+ROUNDDOWN((H3181+I3181*C3182)/B3182,0))))</f>
        <v>281</v>
      </c>
      <c r="K3182" s="5">
        <f t="shared" si="282"/>
        <v>57.973001999999795</v>
      </c>
      <c r="L3182" s="10">
        <f t="shared" si="283"/>
        <v>261</v>
      </c>
    </row>
    <row r="3183" spans="1:12" x14ac:dyDescent="0.25">
      <c r="A3183" s="1">
        <v>38608</v>
      </c>
      <c r="B3183" s="3">
        <v>123.660004</v>
      </c>
      <c r="C3183" s="3">
        <v>0</v>
      </c>
      <c r="D3183" s="3">
        <f t="shared" si="278"/>
        <v>122.75660000000002</v>
      </c>
      <c r="E3183" s="3">
        <f t="shared" si="279"/>
        <v>119.90785013999999</v>
      </c>
      <c r="F3183" s="3"/>
      <c r="G3183" t="str">
        <f t="shared" si="280"/>
        <v>HOLD</v>
      </c>
      <c r="H3183" s="5">
        <f t="shared" si="281"/>
        <v>43.717395094597876</v>
      </c>
      <c r="I3183" s="2">
        <f>IF(G3183="SELL",0,IF(G3183="BUY",ROUNDDOWN((H3182-Parameters!$B$3)/B3183,0),IF(I3182=0,0,I3182+ROUNDDOWN((H3182+I3182*C3183)/B3183,0))))</f>
        <v>281</v>
      </c>
      <c r="K3183" s="5">
        <f t="shared" si="282"/>
        <v>57.973001999999795</v>
      </c>
      <c r="L3183" s="10">
        <f t="shared" si="283"/>
        <v>261</v>
      </c>
    </row>
    <row r="3184" spans="1:12" x14ac:dyDescent="0.25">
      <c r="A3184" s="1">
        <v>38609</v>
      </c>
      <c r="B3184" s="3">
        <v>123.209999</v>
      </c>
      <c r="C3184" s="3">
        <v>0</v>
      </c>
      <c r="D3184" s="3">
        <f t="shared" si="278"/>
        <v>122.81100002000002</v>
      </c>
      <c r="E3184" s="3">
        <f t="shared" si="279"/>
        <v>119.93485014499998</v>
      </c>
      <c r="F3184" s="3"/>
      <c r="G3184" t="str">
        <f t="shared" si="280"/>
        <v>HOLD</v>
      </c>
      <c r="H3184" s="5">
        <f t="shared" si="281"/>
        <v>43.717395094597876</v>
      </c>
      <c r="I3184" s="2">
        <f>IF(G3184="SELL",0,IF(G3184="BUY",ROUNDDOWN((H3183-Parameters!$B$3)/B3184,0),IF(I3183=0,0,I3183+ROUNDDOWN((H3183+I3183*C3184)/B3184,0))))</f>
        <v>281</v>
      </c>
      <c r="K3184" s="5">
        <f t="shared" si="282"/>
        <v>57.973001999999795</v>
      </c>
      <c r="L3184" s="10">
        <f t="shared" si="283"/>
        <v>261</v>
      </c>
    </row>
    <row r="3185" spans="1:12" x14ac:dyDescent="0.25">
      <c r="A3185" s="1">
        <v>38610</v>
      </c>
      <c r="B3185" s="3">
        <v>123.150002</v>
      </c>
      <c r="C3185" s="3">
        <v>0</v>
      </c>
      <c r="D3185" s="3">
        <f t="shared" si="278"/>
        <v>122.88440000000003</v>
      </c>
      <c r="E3185" s="3">
        <f t="shared" si="279"/>
        <v>119.96115015999997</v>
      </c>
      <c r="F3185" s="3"/>
      <c r="G3185" t="str">
        <f t="shared" si="280"/>
        <v>HOLD</v>
      </c>
      <c r="H3185" s="5">
        <f t="shared" si="281"/>
        <v>43.717395094597876</v>
      </c>
      <c r="I3185" s="2">
        <f>IF(G3185="SELL",0,IF(G3185="BUY",ROUNDDOWN((H3184-Parameters!$B$3)/B3185,0),IF(I3184=0,0,I3184+ROUNDDOWN((H3184+I3184*C3185)/B3185,0))))</f>
        <v>281</v>
      </c>
      <c r="K3185" s="5">
        <f t="shared" si="282"/>
        <v>57.973001999999795</v>
      </c>
      <c r="L3185" s="10">
        <f t="shared" si="283"/>
        <v>261</v>
      </c>
    </row>
    <row r="3186" spans="1:12" x14ac:dyDescent="0.25">
      <c r="A3186" s="1">
        <v>38611</v>
      </c>
      <c r="B3186" s="3">
        <v>123.5</v>
      </c>
      <c r="C3186" s="3">
        <v>0.52200000000000002</v>
      </c>
      <c r="D3186" s="3">
        <f t="shared" si="278"/>
        <v>122.95540006000003</v>
      </c>
      <c r="E3186" s="3">
        <f t="shared" si="279"/>
        <v>119.98250014499997</v>
      </c>
      <c r="F3186" s="3"/>
      <c r="G3186" t="str">
        <f t="shared" si="280"/>
        <v>HOLD</v>
      </c>
      <c r="H3186" s="5">
        <f t="shared" si="281"/>
        <v>66.899395094597878</v>
      </c>
      <c r="I3186" s="2">
        <f>IF(G3186="SELL",0,IF(G3186="BUY",ROUNDDOWN((H3185-Parameters!$B$3)/B3186,0),IF(I3185=0,0,I3185+ROUNDDOWN((H3185+I3185*C3186)/B3186,0))))</f>
        <v>282</v>
      </c>
      <c r="K3186" s="5">
        <f t="shared" si="282"/>
        <v>70.715001999999799</v>
      </c>
      <c r="L3186" s="10">
        <f t="shared" si="283"/>
        <v>262</v>
      </c>
    </row>
    <row r="3187" spans="1:12" x14ac:dyDescent="0.25">
      <c r="A3187" s="1">
        <v>38614</v>
      </c>
      <c r="B3187" s="3">
        <v>123.089996</v>
      </c>
      <c r="C3187" s="3">
        <v>0</v>
      </c>
      <c r="D3187" s="3">
        <f t="shared" si="278"/>
        <v>122.99079998000003</v>
      </c>
      <c r="E3187" s="3">
        <f t="shared" si="279"/>
        <v>120.00130011499998</v>
      </c>
      <c r="F3187" s="3"/>
      <c r="G3187" t="str">
        <f t="shared" si="280"/>
        <v>HOLD</v>
      </c>
      <c r="H3187" s="5">
        <f t="shared" si="281"/>
        <v>66.899395094597878</v>
      </c>
      <c r="I3187" s="2">
        <f>IF(G3187="SELL",0,IF(G3187="BUY",ROUNDDOWN((H3186-Parameters!$B$3)/B3187,0),IF(I3186=0,0,I3186+ROUNDDOWN((H3186+I3186*C3187)/B3187,0))))</f>
        <v>282</v>
      </c>
      <c r="K3187" s="5">
        <f t="shared" si="282"/>
        <v>70.715001999999799</v>
      </c>
      <c r="L3187" s="10">
        <f t="shared" si="283"/>
        <v>262</v>
      </c>
    </row>
    <row r="3188" spans="1:12" x14ac:dyDescent="0.25">
      <c r="A3188" s="1">
        <v>38615</v>
      </c>
      <c r="B3188" s="3">
        <v>122.050003</v>
      </c>
      <c r="C3188" s="3">
        <v>0</v>
      </c>
      <c r="D3188" s="3">
        <f t="shared" si="278"/>
        <v>122.99300000000002</v>
      </c>
      <c r="E3188" s="3">
        <f t="shared" si="279"/>
        <v>120.01530012999997</v>
      </c>
      <c r="F3188" s="3"/>
      <c r="G3188" t="str">
        <f t="shared" si="280"/>
        <v>HOLD</v>
      </c>
      <c r="H3188" s="5">
        <f t="shared" si="281"/>
        <v>66.899395094597878</v>
      </c>
      <c r="I3188" s="2">
        <f>IF(G3188="SELL",0,IF(G3188="BUY",ROUNDDOWN((H3187-Parameters!$B$3)/B3188,0),IF(I3187=0,0,I3187+ROUNDDOWN((H3187+I3187*C3188)/B3188,0))))</f>
        <v>282</v>
      </c>
      <c r="K3188" s="5">
        <f t="shared" si="282"/>
        <v>70.715001999999799</v>
      </c>
      <c r="L3188" s="10">
        <f t="shared" si="283"/>
        <v>262</v>
      </c>
    </row>
    <row r="3189" spans="1:12" x14ac:dyDescent="0.25">
      <c r="A3189" s="1">
        <v>38616</v>
      </c>
      <c r="B3189" s="3">
        <v>120.910004</v>
      </c>
      <c r="C3189" s="3">
        <v>0</v>
      </c>
      <c r="D3189" s="3">
        <f t="shared" ref="D3189:D3252" si="284">AVERAGE(B3140:B3189)</f>
        <v>122.96600004000001</v>
      </c>
      <c r="E3189" s="3">
        <f t="shared" si="279"/>
        <v>120.02380015499998</v>
      </c>
      <c r="F3189" s="3"/>
      <c r="G3189" t="str">
        <f t="shared" si="280"/>
        <v>HOLD</v>
      </c>
      <c r="H3189" s="5">
        <f t="shared" si="281"/>
        <v>66.899395094597878</v>
      </c>
      <c r="I3189" s="2">
        <f>IF(G3189="SELL",0,IF(G3189="BUY",ROUNDDOWN((H3188-Parameters!$B$3)/B3189,0),IF(I3188=0,0,I3188+ROUNDDOWN((H3188+I3188*C3189)/B3189,0))))</f>
        <v>282</v>
      </c>
      <c r="K3189" s="5">
        <f t="shared" si="282"/>
        <v>70.715001999999799</v>
      </c>
      <c r="L3189" s="10">
        <f t="shared" si="283"/>
        <v>262</v>
      </c>
    </row>
    <row r="3190" spans="1:12" x14ac:dyDescent="0.25">
      <c r="A3190" s="1">
        <v>38617</v>
      </c>
      <c r="B3190" s="3">
        <v>121.339996</v>
      </c>
      <c r="C3190" s="3">
        <v>0</v>
      </c>
      <c r="D3190" s="3">
        <f t="shared" si="284"/>
        <v>122.94419996000001</v>
      </c>
      <c r="E3190" s="3">
        <f t="shared" si="279"/>
        <v>120.04000014499996</v>
      </c>
      <c r="F3190" s="3"/>
      <c r="G3190" t="str">
        <f t="shared" si="280"/>
        <v>HOLD</v>
      </c>
      <c r="H3190" s="5">
        <f t="shared" si="281"/>
        <v>66.899395094597878</v>
      </c>
      <c r="I3190" s="2">
        <f>IF(G3190="SELL",0,IF(G3190="BUY",ROUNDDOWN((H3189-Parameters!$B$3)/B3190,0),IF(I3189=0,0,I3189+ROUNDDOWN((H3189+I3189*C3190)/B3190,0))))</f>
        <v>282</v>
      </c>
      <c r="K3190" s="5">
        <f t="shared" si="282"/>
        <v>70.715001999999799</v>
      </c>
      <c r="L3190" s="10">
        <f t="shared" si="283"/>
        <v>262</v>
      </c>
    </row>
    <row r="3191" spans="1:12" x14ac:dyDescent="0.25">
      <c r="A3191" s="1">
        <v>38618</v>
      </c>
      <c r="B3191" s="3">
        <v>121.44000200000001</v>
      </c>
      <c r="C3191" s="3">
        <v>0</v>
      </c>
      <c r="D3191" s="3">
        <f t="shared" si="284"/>
        <v>122.91479992000002</v>
      </c>
      <c r="E3191" s="3">
        <f t="shared" si="279"/>
        <v>120.05325014999997</v>
      </c>
      <c r="F3191" s="3"/>
      <c r="G3191" t="str">
        <f t="shared" si="280"/>
        <v>HOLD</v>
      </c>
      <c r="H3191" s="5">
        <f t="shared" si="281"/>
        <v>66.899395094597878</v>
      </c>
      <c r="I3191" s="2">
        <f>IF(G3191="SELL",0,IF(G3191="BUY",ROUNDDOWN((H3190-Parameters!$B$3)/B3191,0),IF(I3190=0,0,I3190+ROUNDDOWN((H3190+I3190*C3191)/B3191,0))))</f>
        <v>282</v>
      </c>
      <c r="K3191" s="5">
        <f t="shared" si="282"/>
        <v>70.715001999999799</v>
      </c>
      <c r="L3191" s="10">
        <f t="shared" si="283"/>
        <v>262</v>
      </c>
    </row>
    <row r="3192" spans="1:12" x14ac:dyDescent="0.25">
      <c r="A3192" s="1">
        <v>38621</v>
      </c>
      <c r="B3192" s="3">
        <v>121.58000199999999</v>
      </c>
      <c r="C3192" s="3">
        <v>0</v>
      </c>
      <c r="D3192" s="3">
        <f t="shared" si="284"/>
        <v>122.88960004000002</v>
      </c>
      <c r="E3192" s="3">
        <f t="shared" si="279"/>
        <v>120.06510016499996</v>
      </c>
      <c r="F3192" s="3"/>
      <c r="G3192" t="str">
        <f t="shared" si="280"/>
        <v>HOLD</v>
      </c>
      <c r="H3192" s="5">
        <f t="shared" si="281"/>
        <v>66.899395094597878</v>
      </c>
      <c r="I3192" s="2">
        <f>IF(G3192="SELL",0,IF(G3192="BUY",ROUNDDOWN((H3191-Parameters!$B$3)/B3192,0),IF(I3191=0,0,I3191+ROUNDDOWN((H3191+I3191*C3192)/B3192,0))))</f>
        <v>282</v>
      </c>
      <c r="K3192" s="5">
        <f t="shared" si="282"/>
        <v>70.715001999999799</v>
      </c>
      <c r="L3192" s="10">
        <f t="shared" si="283"/>
        <v>262</v>
      </c>
    </row>
    <row r="3193" spans="1:12" x14ac:dyDescent="0.25">
      <c r="A3193" s="1">
        <v>38622</v>
      </c>
      <c r="B3193" s="3">
        <v>121.550003</v>
      </c>
      <c r="C3193" s="3">
        <v>0</v>
      </c>
      <c r="D3193" s="3">
        <f t="shared" si="284"/>
        <v>122.87360014000002</v>
      </c>
      <c r="E3193" s="3">
        <f t="shared" si="279"/>
        <v>120.07620016999998</v>
      </c>
      <c r="F3193" s="3"/>
      <c r="G3193" t="str">
        <f t="shared" si="280"/>
        <v>HOLD</v>
      </c>
      <c r="H3193" s="5">
        <f t="shared" si="281"/>
        <v>66.899395094597878</v>
      </c>
      <c r="I3193" s="2">
        <f>IF(G3193="SELL",0,IF(G3193="BUY",ROUNDDOWN((H3192-Parameters!$B$3)/B3193,0),IF(I3192=0,0,I3192+ROUNDDOWN((H3192+I3192*C3193)/B3193,0))))</f>
        <v>282</v>
      </c>
      <c r="K3193" s="5">
        <f t="shared" si="282"/>
        <v>70.715001999999799</v>
      </c>
      <c r="L3193" s="10">
        <f t="shared" si="283"/>
        <v>262</v>
      </c>
    </row>
    <row r="3194" spans="1:12" x14ac:dyDescent="0.25">
      <c r="A3194" s="1">
        <v>38623</v>
      </c>
      <c r="B3194" s="3">
        <v>121.66999800000001</v>
      </c>
      <c r="C3194" s="3">
        <v>0</v>
      </c>
      <c r="D3194" s="3">
        <f t="shared" si="284"/>
        <v>122.84660016000002</v>
      </c>
      <c r="E3194" s="3">
        <f t="shared" si="279"/>
        <v>120.08270014499998</v>
      </c>
      <c r="F3194" s="3"/>
      <c r="G3194" t="str">
        <f t="shared" si="280"/>
        <v>HOLD</v>
      </c>
      <c r="H3194" s="5">
        <f t="shared" si="281"/>
        <v>66.899395094597878</v>
      </c>
      <c r="I3194" s="2">
        <f>IF(G3194="SELL",0,IF(G3194="BUY",ROUNDDOWN((H3193-Parameters!$B$3)/B3194,0),IF(I3193=0,0,I3193+ROUNDDOWN((H3193+I3193*C3194)/B3194,0))))</f>
        <v>282</v>
      </c>
      <c r="K3194" s="5">
        <f t="shared" si="282"/>
        <v>70.715001999999799</v>
      </c>
      <c r="L3194" s="10">
        <f t="shared" si="283"/>
        <v>262</v>
      </c>
    </row>
    <row r="3195" spans="1:12" x14ac:dyDescent="0.25">
      <c r="A3195" s="1">
        <v>38624</v>
      </c>
      <c r="B3195" s="3">
        <v>122.660004</v>
      </c>
      <c r="C3195" s="3">
        <v>0</v>
      </c>
      <c r="D3195" s="3">
        <f t="shared" si="284"/>
        <v>122.83100020000002</v>
      </c>
      <c r="E3195" s="3">
        <f t="shared" si="279"/>
        <v>120.09205015999999</v>
      </c>
      <c r="F3195" s="3"/>
      <c r="G3195" t="str">
        <f t="shared" si="280"/>
        <v>HOLD</v>
      </c>
      <c r="H3195" s="5">
        <f t="shared" si="281"/>
        <v>66.899395094597878</v>
      </c>
      <c r="I3195" s="2">
        <f>IF(G3195="SELL",0,IF(G3195="BUY",ROUNDDOWN((H3194-Parameters!$B$3)/B3195,0),IF(I3194=0,0,I3194+ROUNDDOWN((H3194+I3194*C3195)/B3195,0))))</f>
        <v>282</v>
      </c>
      <c r="K3195" s="5">
        <f t="shared" si="282"/>
        <v>70.715001999999799</v>
      </c>
      <c r="L3195" s="10">
        <f t="shared" si="283"/>
        <v>262</v>
      </c>
    </row>
    <row r="3196" spans="1:12" x14ac:dyDescent="0.25">
      <c r="A3196" s="1">
        <v>38625</v>
      </c>
      <c r="B3196" s="3">
        <v>123.040001</v>
      </c>
      <c r="C3196" s="3">
        <v>0</v>
      </c>
      <c r="D3196" s="3">
        <f t="shared" si="284"/>
        <v>122.8374002</v>
      </c>
      <c r="E3196" s="3">
        <f t="shared" si="279"/>
        <v>120.10285017999999</v>
      </c>
      <c r="F3196" s="3"/>
      <c r="G3196" t="str">
        <f t="shared" si="280"/>
        <v>HOLD</v>
      </c>
      <c r="H3196" s="5">
        <f t="shared" si="281"/>
        <v>66.899395094597878</v>
      </c>
      <c r="I3196" s="2">
        <f>IF(G3196="SELL",0,IF(G3196="BUY",ROUNDDOWN((H3195-Parameters!$B$3)/B3196,0),IF(I3195=0,0,I3195+ROUNDDOWN((H3195+I3195*C3196)/B3196,0))))</f>
        <v>282</v>
      </c>
      <c r="K3196" s="5">
        <f t="shared" si="282"/>
        <v>70.715001999999799</v>
      </c>
      <c r="L3196" s="10">
        <f t="shared" si="283"/>
        <v>262</v>
      </c>
    </row>
    <row r="3197" spans="1:12" x14ac:dyDescent="0.25">
      <c r="A3197" s="1">
        <v>38628</v>
      </c>
      <c r="B3197" s="3">
        <v>122.599998</v>
      </c>
      <c r="C3197" s="3">
        <v>0</v>
      </c>
      <c r="D3197" s="3">
        <f t="shared" si="284"/>
        <v>122.81860014000002</v>
      </c>
      <c r="E3197" s="3">
        <f t="shared" si="279"/>
        <v>120.11180017999999</v>
      </c>
      <c r="F3197" s="3"/>
      <c r="G3197" t="str">
        <f t="shared" si="280"/>
        <v>HOLD</v>
      </c>
      <c r="H3197" s="5">
        <f t="shared" si="281"/>
        <v>66.899395094597878</v>
      </c>
      <c r="I3197" s="2">
        <f>IF(G3197="SELL",0,IF(G3197="BUY",ROUNDDOWN((H3196-Parameters!$B$3)/B3197,0),IF(I3196=0,0,I3196+ROUNDDOWN((H3196+I3196*C3197)/B3197,0))))</f>
        <v>282</v>
      </c>
      <c r="K3197" s="5">
        <f t="shared" si="282"/>
        <v>70.715001999999799</v>
      </c>
      <c r="L3197" s="10">
        <f t="shared" si="283"/>
        <v>262</v>
      </c>
    </row>
    <row r="3198" spans="1:12" x14ac:dyDescent="0.25">
      <c r="A3198" s="1">
        <v>38629</v>
      </c>
      <c r="B3198" s="3">
        <v>121.220001</v>
      </c>
      <c r="C3198" s="3">
        <v>0</v>
      </c>
      <c r="D3198" s="3">
        <f t="shared" si="284"/>
        <v>122.77920012</v>
      </c>
      <c r="E3198" s="3">
        <f t="shared" si="279"/>
        <v>120.120700175</v>
      </c>
      <c r="F3198" s="3"/>
      <c r="G3198" t="str">
        <f t="shared" si="280"/>
        <v>HOLD</v>
      </c>
      <c r="H3198" s="5">
        <f t="shared" si="281"/>
        <v>66.899395094597878</v>
      </c>
      <c r="I3198" s="2">
        <f>IF(G3198="SELL",0,IF(G3198="BUY",ROUNDDOWN((H3197-Parameters!$B$3)/B3198,0),IF(I3197=0,0,I3197+ROUNDDOWN((H3197+I3197*C3198)/B3198,0))))</f>
        <v>282</v>
      </c>
      <c r="K3198" s="5">
        <f t="shared" si="282"/>
        <v>70.715001999999799</v>
      </c>
      <c r="L3198" s="10">
        <f t="shared" si="283"/>
        <v>262</v>
      </c>
    </row>
    <row r="3199" spans="1:12" x14ac:dyDescent="0.25">
      <c r="A3199" s="1">
        <v>38630</v>
      </c>
      <c r="B3199" s="3">
        <v>119.629997</v>
      </c>
      <c r="C3199" s="3">
        <v>0</v>
      </c>
      <c r="D3199" s="3">
        <f t="shared" si="284"/>
        <v>122.70500014000001</v>
      </c>
      <c r="E3199" s="3">
        <f t="shared" si="279"/>
        <v>120.12150015500001</v>
      </c>
      <c r="F3199" s="3"/>
      <c r="G3199" t="str">
        <f t="shared" si="280"/>
        <v>HOLD</v>
      </c>
      <c r="H3199" s="5">
        <f t="shared" si="281"/>
        <v>66.899395094597878</v>
      </c>
      <c r="I3199" s="2">
        <f>IF(G3199="SELL",0,IF(G3199="BUY",ROUNDDOWN((H3198-Parameters!$B$3)/B3199,0),IF(I3198=0,0,I3198+ROUNDDOWN((H3198+I3198*C3199)/B3199,0))))</f>
        <v>282</v>
      </c>
      <c r="K3199" s="5">
        <f t="shared" si="282"/>
        <v>70.715001999999799</v>
      </c>
      <c r="L3199" s="10">
        <f t="shared" si="283"/>
        <v>262</v>
      </c>
    </row>
    <row r="3200" spans="1:12" x14ac:dyDescent="0.25">
      <c r="A3200" s="1">
        <v>38631</v>
      </c>
      <c r="B3200" s="3">
        <v>119.199997</v>
      </c>
      <c r="C3200" s="3">
        <v>0</v>
      </c>
      <c r="D3200" s="3">
        <f t="shared" si="284"/>
        <v>122.61320006</v>
      </c>
      <c r="E3200" s="3">
        <f t="shared" si="279"/>
        <v>120.115550145</v>
      </c>
      <c r="F3200" s="3"/>
      <c r="G3200" t="str">
        <f t="shared" si="280"/>
        <v>HOLD</v>
      </c>
      <c r="H3200" s="5">
        <f t="shared" si="281"/>
        <v>66.899395094597878</v>
      </c>
      <c r="I3200" s="2">
        <f>IF(G3200="SELL",0,IF(G3200="BUY",ROUNDDOWN((H3199-Parameters!$B$3)/B3200,0),IF(I3199=0,0,I3199+ROUNDDOWN((H3199+I3199*C3200)/B3200,0))))</f>
        <v>282</v>
      </c>
      <c r="K3200" s="5">
        <f t="shared" si="282"/>
        <v>70.715001999999799</v>
      </c>
      <c r="L3200" s="10">
        <f t="shared" si="283"/>
        <v>262</v>
      </c>
    </row>
    <row r="3201" spans="1:12" x14ac:dyDescent="0.25">
      <c r="A3201" s="1">
        <v>38632</v>
      </c>
      <c r="B3201" s="3">
        <v>119.610001</v>
      </c>
      <c r="C3201" s="3">
        <v>0</v>
      </c>
      <c r="D3201" s="3">
        <f t="shared" si="284"/>
        <v>122.51400008</v>
      </c>
      <c r="E3201" s="3">
        <f t="shared" si="279"/>
        <v>120.11020015000003</v>
      </c>
      <c r="F3201" s="3"/>
      <c r="G3201" t="str">
        <f t="shared" si="280"/>
        <v>HOLD</v>
      </c>
      <c r="H3201" s="5">
        <f t="shared" si="281"/>
        <v>66.899395094597878</v>
      </c>
      <c r="I3201" s="2">
        <f>IF(G3201="SELL",0,IF(G3201="BUY",ROUNDDOWN((H3200-Parameters!$B$3)/B3201,0),IF(I3200=0,0,I3200+ROUNDDOWN((H3200+I3200*C3201)/B3201,0))))</f>
        <v>282</v>
      </c>
      <c r="K3201" s="5">
        <f t="shared" si="282"/>
        <v>70.715001999999799</v>
      </c>
      <c r="L3201" s="10">
        <f t="shared" si="283"/>
        <v>262</v>
      </c>
    </row>
    <row r="3202" spans="1:12" x14ac:dyDescent="0.25">
      <c r="A3202" s="1">
        <v>38635</v>
      </c>
      <c r="B3202" s="3">
        <v>118.599998</v>
      </c>
      <c r="C3202" s="3">
        <v>0</v>
      </c>
      <c r="D3202" s="3">
        <f t="shared" si="284"/>
        <v>122.41120008</v>
      </c>
      <c r="E3202" s="3">
        <f t="shared" si="279"/>
        <v>120.09935015500001</v>
      </c>
      <c r="F3202" s="3"/>
      <c r="G3202" t="str">
        <f t="shared" si="280"/>
        <v>HOLD</v>
      </c>
      <c r="H3202" s="5">
        <f t="shared" si="281"/>
        <v>66.899395094597878</v>
      </c>
      <c r="I3202" s="2">
        <f>IF(G3202="SELL",0,IF(G3202="BUY",ROUNDDOWN((H3201-Parameters!$B$3)/B3202,0),IF(I3201=0,0,I3201+ROUNDDOWN((H3201+I3201*C3202)/B3202,0))))</f>
        <v>282</v>
      </c>
      <c r="K3202" s="5">
        <f t="shared" si="282"/>
        <v>70.715001999999799</v>
      </c>
      <c r="L3202" s="10">
        <f t="shared" si="283"/>
        <v>262</v>
      </c>
    </row>
    <row r="3203" spans="1:12" x14ac:dyDescent="0.25">
      <c r="A3203" s="1">
        <v>38636</v>
      </c>
      <c r="B3203" s="3">
        <v>118.43</v>
      </c>
      <c r="C3203" s="3">
        <v>0</v>
      </c>
      <c r="D3203" s="3">
        <f t="shared" si="284"/>
        <v>122.30680004</v>
      </c>
      <c r="E3203" s="3">
        <f t="shared" si="279"/>
        <v>120.08890017000002</v>
      </c>
      <c r="F3203" s="3"/>
      <c r="G3203" t="str">
        <f t="shared" si="280"/>
        <v>HOLD</v>
      </c>
      <c r="H3203" s="5">
        <f t="shared" si="281"/>
        <v>66.899395094597878</v>
      </c>
      <c r="I3203" s="2">
        <f>IF(G3203="SELL",0,IF(G3203="BUY",ROUNDDOWN((H3202-Parameters!$B$3)/B3203,0),IF(I3202=0,0,I3202+ROUNDDOWN((H3202+I3202*C3203)/B3203,0))))</f>
        <v>282</v>
      </c>
      <c r="K3203" s="5">
        <f t="shared" si="282"/>
        <v>70.715001999999799</v>
      </c>
      <c r="L3203" s="10">
        <f t="shared" si="283"/>
        <v>262</v>
      </c>
    </row>
    <row r="3204" spans="1:12" x14ac:dyDescent="0.25">
      <c r="A3204" s="1">
        <v>38637</v>
      </c>
      <c r="B3204" s="3">
        <v>117.5</v>
      </c>
      <c r="C3204" s="3">
        <v>0</v>
      </c>
      <c r="D3204" s="3">
        <f t="shared" si="284"/>
        <v>122.16900006</v>
      </c>
      <c r="E3204" s="3">
        <f t="shared" si="279"/>
        <v>120.07050017000002</v>
      </c>
      <c r="F3204" s="3"/>
      <c r="G3204" t="str">
        <f t="shared" si="280"/>
        <v>HOLD</v>
      </c>
      <c r="H3204" s="5">
        <f t="shared" si="281"/>
        <v>66.899395094597878</v>
      </c>
      <c r="I3204" s="2">
        <f>IF(G3204="SELL",0,IF(G3204="BUY",ROUNDDOWN((H3203-Parameters!$B$3)/B3204,0),IF(I3203=0,0,I3203+ROUNDDOWN((H3203+I3203*C3204)/B3204,0))))</f>
        <v>282</v>
      </c>
      <c r="K3204" s="5">
        <f t="shared" si="282"/>
        <v>70.715001999999799</v>
      </c>
      <c r="L3204" s="10">
        <f t="shared" si="283"/>
        <v>262</v>
      </c>
    </row>
    <row r="3205" spans="1:12" x14ac:dyDescent="0.25">
      <c r="A3205" s="1">
        <v>38638</v>
      </c>
      <c r="B3205" s="3">
        <v>117.43</v>
      </c>
      <c r="C3205" s="3">
        <v>0</v>
      </c>
      <c r="D3205" s="3">
        <f t="shared" si="284"/>
        <v>122.02320003999999</v>
      </c>
      <c r="E3205" s="3">
        <f t="shared" si="279"/>
        <v>120.05085016500003</v>
      </c>
      <c r="F3205" s="3"/>
      <c r="G3205" t="str">
        <f t="shared" si="280"/>
        <v>HOLD</v>
      </c>
      <c r="H3205" s="5">
        <f t="shared" si="281"/>
        <v>66.899395094597878</v>
      </c>
      <c r="I3205" s="2">
        <f>IF(G3205="SELL",0,IF(G3205="BUY",ROUNDDOWN((H3204-Parameters!$B$3)/B3205,0),IF(I3204=0,0,I3204+ROUNDDOWN((H3204+I3204*C3205)/B3205,0))))</f>
        <v>282</v>
      </c>
      <c r="K3205" s="5">
        <f t="shared" si="282"/>
        <v>70.715001999999799</v>
      </c>
      <c r="L3205" s="10">
        <f t="shared" si="283"/>
        <v>262</v>
      </c>
    </row>
    <row r="3206" spans="1:12" x14ac:dyDescent="0.25">
      <c r="A3206" s="1">
        <v>38639</v>
      </c>
      <c r="B3206" s="3">
        <v>118.66999800000001</v>
      </c>
      <c r="C3206" s="3">
        <v>0</v>
      </c>
      <c r="D3206" s="3">
        <f t="shared" si="284"/>
        <v>121.92219998</v>
      </c>
      <c r="E3206" s="3">
        <f t="shared" si="279"/>
        <v>120.03855017000004</v>
      </c>
      <c r="F3206" s="3"/>
      <c r="G3206" t="str">
        <f t="shared" si="280"/>
        <v>HOLD</v>
      </c>
      <c r="H3206" s="5">
        <f t="shared" si="281"/>
        <v>66.899395094597878</v>
      </c>
      <c r="I3206" s="2">
        <f>IF(G3206="SELL",0,IF(G3206="BUY",ROUNDDOWN((H3205-Parameters!$B$3)/B3206,0),IF(I3205=0,0,I3205+ROUNDDOWN((H3205+I3205*C3206)/B3206,0))))</f>
        <v>282</v>
      </c>
      <c r="K3206" s="5">
        <f t="shared" si="282"/>
        <v>70.715001999999799</v>
      </c>
      <c r="L3206" s="10">
        <f t="shared" si="283"/>
        <v>262</v>
      </c>
    </row>
    <row r="3207" spans="1:12" x14ac:dyDescent="0.25">
      <c r="A3207" s="1">
        <v>38642</v>
      </c>
      <c r="B3207" s="3">
        <v>119.110001</v>
      </c>
      <c r="C3207" s="3">
        <v>0</v>
      </c>
      <c r="D3207" s="3">
        <f t="shared" si="284"/>
        <v>121.84680006000002</v>
      </c>
      <c r="E3207" s="3">
        <f t="shared" si="279"/>
        <v>120.02975016000003</v>
      </c>
      <c r="F3207" s="3"/>
      <c r="G3207" t="str">
        <f t="shared" si="280"/>
        <v>HOLD</v>
      </c>
      <c r="H3207" s="5">
        <f t="shared" si="281"/>
        <v>66.899395094597878</v>
      </c>
      <c r="I3207" s="2">
        <f>IF(G3207="SELL",0,IF(G3207="BUY",ROUNDDOWN((H3206-Parameters!$B$3)/B3207,0),IF(I3206=0,0,I3206+ROUNDDOWN((H3206+I3206*C3207)/B3207,0))))</f>
        <v>282</v>
      </c>
      <c r="K3207" s="5">
        <f t="shared" si="282"/>
        <v>70.715001999999799</v>
      </c>
      <c r="L3207" s="10">
        <f t="shared" si="283"/>
        <v>262</v>
      </c>
    </row>
    <row r="3208" spans="1:12" x14ac:dyDescent="0.25">
      <c r="A3208" s="1">
        <v>38643</v>
      </c>
      <c r="B3208" s="3">
        <v>117.82</v>
      </c>
      <c r="C3208" s="3">
        <v>0</v>
      </c>
      <c r="D3208" s="3">
        <f t="shared" si="284"/>
        <v>121.75020002000001</v>
      </c>
      <c r="E3208" s="3">
        <f t="shared" si="279"/>
        <v>120.01735014500002</v>
      </c>
      <c r="F3208" s="3"/>
      <c r="G3208" t="str">
        <f t="shared" si="280"/>
        <v>HOLD</v>
      </c>
      <c r="H3208" s="5">
        <f t="shared" si="281"/>
        <v>66.899395094597878</v>
      </c>
      <c r="I3208" s="2">
        <f>IF(G3208="SELL",0,IF(G3208="BUY",ROUNDDOWN((H3207-Parameters!$B$3)/B3208,0),IF(I3207=0,0,I3207+ROUNDDOWN((H3207+I3207*C3208)/B3208,0))))</f>
        <v>282</v>
      </c>
      <c r="K3208" s="5">
        <f t="shared" si="282"/>
        <v>70.715001999999799</v>
      </c>
      <c r="L3208" s="10">
        <f t="shared" si="283"/>
        <v>262</v>
      </c>
    </row>
    <row r="3209" spans="1:12" x14ac:dyDescent="0.25">
      <c r="A3209" s="1">
        <v>38644</v>
      </c>
      <c r="B3209" s="3">
        <v>119.779999</v>
      </c>
      <c r="C3209" s="3">
        <v>0</v>
      </c>
      <c r="D3209" s="3">
        <f t="shared" si="284"/>
        <v>121.67800002000001</v>
      </c>
      <c r="E3209" s="3">
        <f t="shared" si="279"/>
        <v>120.02210013000001</v>
      </c>
      <c r="F3209" s="3"/>
      <c r="G3209" t="str">
        <f t="shared" si="280"/>
        <v>HOLD</v>
      </c>
      <c r="H3209" s="5">
        <f t="shared" si="281"/>
        <v>66.899395094597878</v>
      </c>
      <c r="I3209" s="2">
        <f>IF(G3209="SELL",0,IF(G3209="BUY",ROUNDDOWN((H3208-Parameters!$B$3)/B3209,0),IF(I3208=0,0,I3208+ROUNDDOWN((H3208+I3208*C3209)/B3209,0))))</f>
        <v>282</v>
      </c>
      <c r="K3209" s="5">
        <f t="shared" si="282"/>
        <v>70.715001999999799</v>
      </c>
      <c r="L3209" s="10">
        <f t="shared" si="283"/>
        <v>262</v>
      </c>
    </row>
    <row r="3210" spans="1:12" x14ac:dyDescent="0.25">
      <c r="A3210" s="1">
        <v>38645</v>
      </c>
      <c r="B3210" s="3">
        <v>117.66999800000001</v>
      </c>
      <c r="C3210" s="3">
        <v>0</v>
      </c>
      <c r="D3210" s="3">
        <f t="shared" si="284"/>
        <v>121.56479994000001</v>
      </c>
      <c r="E3210" s="3">
        <f t="shared" ref="E3210:E3273" si="285">AVERAGE(B3011:B3210)</f>
        <v>120.02040011000003</v>
      </c>
      <c r="F3210" s="3"/>
      <c r="G3210" t="str">
        <f t="shared" si="280"/>
        <v>HOLD</v>
      </c>
      <c r="H3210" s="5">
        <f t="shared" si="281"/>
        <v>66.899395094597878</v>
      </c>
      <c r="I3210" s="2">
        <f>IF(G3210="SELL",0,IF(G3210="BUY",ROUNDDOWN((H3209-Parameters!$B$3)/B3210,0),IF(I3209=0,0,I3209+ROUNDDOWN((H3209+I3209*C3210)/B3210,0))))</f>
        <v>282</v>
      </c>
      <c r="K3210" s="5">
        <f t="shared" si="282"/>
        <v>70.715001999999799</v>
      </c>
      <c r="L3210" s="10">
        <f t="shared" si="283"/>
        <v>262</v>
      </c>
    </row>
    <row r="3211" spans="1:12" x14ac:dyDescent="0.25">
      <c r="A3211" s="1">
        <v>38646</v>
      </c>
      <c r="B3211" s="3">
        <v>118.129997</v>
      </c>
      <c r="C3211" s="3">
        <v>0</v>
      </c>
      <c r="D3211" s="3">
        <f t="shared" si="284"/>
        <v>121.45099988</v>
      </c>
      <c r="E3211" s="3">
        <f t="shared" si="285"/>
        <v>120.01800009000003</v>
      </c>
      <c r="F3211" s="3"/>
      <c r="G3211" t="str">
        <f t="shared" si="280"/>
        <v>HOLD</v>
      </c>
      <c r="H3211" s="5">
        <f t="shared" si="281"/>
        <v>66.899395094597878</v>
      </c>
      <c r="I3211" s="2">
        <f>IF(G3211="SELL",0,IF(G3211="BUY",ROUNDDOWN((H3210-Parameters!$B$3)/B3211,0),IF(I3210=0,0,I3210+ROUNDDOWN((H3210+I3210*C3211)/B3211,0))))</f>
        <v>282</v>
      </c>
      <c r="K3211" s="5">
        <f t="shared" si="282"/>
        <v>70.715001999999799</v>
      </c>
      <c r="L3211" s="10">
        <f t="shared" si="283"/>
        <v>262</v>
      </c>
    </row>
    <row r="3212" spans="1:12" x14ac:dyDescent="0.25">
      <c r="A3212" s="1">
        <v>38649</v>
      </c>
      <c r="B3212" s="3">
        <v>119.959999</v>
      </c>
      <c r="C3212" s="3">
        <v>0</v>
      </c>
      <c r="D3212" s="3">
        <f t="shared" si="284"/>
        <v>121.38899989999999</v>
      </c>
      <c r="E3212" s="3">
        <f t="shared" si="285"/>
        <v>120.02560007500001</v>
      </c>
      <c r="F3212" s="3"/>
      <c r="G3212" t="str">
        <f t="shared" ref="G3212:G3275" si="286">IF(OR(AND(D3212&gt;E3212,D3211&gt;E3211),AND(D3212&lt;E3212,D3211&lt;E3211)),"HOLD",IF(AND(D3212&gt;E3212,D3211&lt;E3211),"BUY","SELL"))</f>
        <v>HOLD</v>
      </c>
      <c r="H3212" s="5">
        <f t="shared" ref="H3212:H3275" si="287">IF(G3212="BUY",H3211/(I3212*B3212),IF(G3212="SELL",H3211+I3211*B3212,(H3211+I3211*C3212)-((I3212-I3211)*B3212)))</f>
        <v>66.899395094597878</v>
      </c>
      <c r="I3212" s="2">
        <f>IF(G3212="SELL",0,IF(G3212="BUY",ROUNDDOWN((H3211-Parameters!$B$3)/B3212,0),IF(I3211=0,0,I3211+ROUNDDOWN((H3211+I3211*C3212)/B3212,0))))</f>
        <v>282</v>
      </c>
      <c r="K3212" s="5">
        <f t="shared" ref="K3212:K3275" si="288">K3211+L3211*C3212-((L3212-L3211)*B3212)</f>
        <v>70.715001999999799</v>
      </c>
      <c r="L3212" s="10">
        <f t="shared" ref="L3212:L3275" si="289">L3211+ROUNDDOWN((K3211+C3212*L3211)/B3212,0)</f>
        <v>262</v>
      </c>
    </row>
    <row r="3213" spans="1:12" x14ac:dyDescent="0.25">
      <c r="A3213" s="1">
        <v>38650</v>
      </c>
      <c r="B3213" s="3">
        <v>119.720001</v>
      </c>
      <c r="C3213" s="3">
        <v>0</v>
      </c>
      <c r="D3213" s="3">
        <f t="shared" si="284"/>
        <v>121.30699991999998</v>
      </c>
      <c r="E3213" s="3">
        <f t="shared" si="285"/>
        <v>120.02920008000002</v>
      </c>
      <c r="F3213" s="3"/>
      <c r="G3213" t="str">
        <f t="shared" si="286"/>
        <v>HOLD</v>
      </c>
      <c r="H3213" s="5">
        <f t="shared" si="287"/>
        <v>66.899395094597878</v>
      </c>
      <c r="I3213" s="2">
        <f>IF(G3213="SELL",0,IF(G3213="BUY",ROUNDDOWN((H3212-Parameters!$B$3)/B3213,0),IF(I3212=0,0,I3212+ROUNDDOWN((H3212+I3212*C3213)/B3213,0))))</f>
        <v>282</v>
      </c>
      <c r="K3213" s="5">
        <f t="shared" si="288"/>
        <v>70.715001999999799</v>
      </c>
      <c r="L3213" s="10">
        <f t="shared" si="289"/>
        <v>262</v>
      </c>
    </row>
    <row r="3214" spans="1:12" x14ac:dyDescent="0.25">
      <c r="A3214" s="1">
        <v>38651</v>
      </c>
      <c r="B3214" s="3">
        <v>119.370003</v>
      </c>
      <c r="C3214" s="3">
        <v>0</v>
      </c>
      <c r="D3214" s="3">
        <f t="shared" si="284"/>
        <v>121.25019999999999</v>
      </c>
      <c r="E3214" s="3">
        <f t="shared" si="285"/>
        <v>120.03515009500002</v>
      </c>
      <c r="F3214" s="3"/>
      <c r="G3214" t="str">
        <f t="shared" si="286"/>
        <v>HOLD</v>
      </c>
      <c r="H3214" s="5">
        <f t="shared" si="287"/>
        <v>66.899395094597878</v>
      </c>
      <c r="I3214" s="2">
        <f>IF(G3214="SELL",0,IF(G3214="BUY",ROUNDDOWN((H3213-Parameters!$B$3)/B3214,0),IF(I3213=0,0,I3213+ROUNDDOWN((H3213+I3213*C3214)/B3214,0))))</f>
        <v>282</v>
      </c>
      <c r="K3214" s="5">
        <f t="shared" si="288"/>
        <v>70.715001999999799</v>
      </c>
      <c r="L3214" s="10">
        <f t="shared" si="289"/>
        <v>262</v>
      </c>
    </row>
    <row r="3215" spans="1:12" x14ac:dyDescent="0.25">
      <c r="A3215" s="1">
        <v>38652</v>
      </c>
      <c r="B3215" s="3">
        <v>118.099998</v>
      </c>
      <c r="C3215" s="3">
        <v>0</v>
      </c>
      <c r="D3215" s="3">
        <f t="shared" si="284"/>
        <v>121.16820001999999</v>
      </c>
      <c r="E3215" s="3">
        <f t="shared" si="285"/>
        <v>120.03280008500003</v>
      </c>
      <c r="F3215" s="3"/>
      <c r="G3215" t="str">
        <f t="shared" si="286"/>
        <v>HOLD</v>
      </c>
      <c r="H3215" s="5">
        <f t="shared" si="287"/>
        <v>66.899395094597878</v>
      </c>
      <c r="I3215" s="2">
        <f>IF(G3215="SELL",0,IF(G3215="BUY",ROUNDDOWN((H3214-Parameters!$B$3)/B3215,0),IF(I3214=0,0,I3214+ROUNDDOWN((H3214+I3214*C3215)/B3215,0))))</f>
        <v>282</v>
      </c>
      <c r="K3215" s="5">
        <f t="shared" si="288"/>
        <v>70.715001999999799</v>
      </c>
      <c r="L3215" s="10">
        <f t="shared" si="289"/>
        <v>262</v>
      </c>
    </row>
    <row r="3216" spans="1:12" x14ac:dyDescent="0.25">
      <c r="A3216" s="1">
        <v>38653</v>
      </c>
      <c r="B3216" s="3">
        <v>119.800003</v>
      </c>
      <c r="C3216" s="3">
        <v>0</v>
      </c>
      <c r="D3216" s="3">
        <f t="shared" si="284"/>
        <v>121.12040004000001</v>
      </c>
      <c r="E3216" s="3">
        <f t="shared" si="285"/>
        <v>120.04370008500004</v>
      </c>
      <c r="F3216" s="3"/>
      <c r="G3216" t="str">
        <f t="shared" si="286"/>
        <v>HOLD</v>
      </c>
      <c r="H3216" s="5">
        <f t="shared" si="287"/>
        <v>66.899395094597878</v>
      </c>
      <c r="I3216" s="2">
        <f>IF(G3216="SELL",0,IF(G3216="BUY",ROUNDDOWN((H3215-Parameters!$B$3)/B3216,0),IF(I3215=0,0,I3215+ROUNDDOWN((H3215+I3215*C3216)/B3216,0))))</f>
        <v>282</v>
      </c>
      <c r="K3216" s="5">
        <f t="shared" si="288"/>
        <v>70.715001999999799</v>
      </c>
      <c r="L3216" s="10">
        <f t="shared" si="289"/>
        <v>262</v>
      </c>
    </row>
    <row r="3217" spans="1:12" x14ac:dyDescent="0.25">
      <c r="A3217" s="1">
        <v>38656</v>
      </c>
      <c r="B3217" s="3">
        <v>120.129997</v>
      </c>
      <c r="C3217" s="3">
        <v>0</v>
      </c>
      <c r="D3217" s="3">
        <f t="shared" si="284"/>
        <v>121.07359996</v>
      </c>
      <c r="E3217" s="3">
        <f t="shared" si="285"/>
        <v>120.05315008000004</v>
      </c>
      <c r="F3217" s="3"/>
      <c r="G3217" t="str">
        <f t="shared" si="286"/>
        <v>HOLD</v>
      </c>
      <c r="H3217" s="5">
        <f t="shared" si="287"/>
        <v>66.899395094597878</v>
      </c>
      <c r="I3217" s="2">
        <f>IF(G3217="SELL",0,IF(G3217="BUY",ROUNDDOWN((H3216-Parameters!$B$3)/B3217,0),IF(I3216=0,0,I3216+ROUNDDOWN((H3216+I3216*C3217)/B3217,0))))</f>
        <v>282</v>
      </c>
      <c r="K3217" s="5">
        <f t="shared" si="288"/>
        <v>70.715001999999799</v>
      </c>
      <c r="L3217" s="10">
        <f t="shared" si="289"/>
        <v>262</v>
      </c>
    </row>
    <row r="3218" spans="1:12" x14ac:dyDescent="0.25">
      <c r="A3218" s="1">
        <v>38657</v>
      </c>
      <c r="B3218" s="3">
        <v>120.489998</v>
      </c>
      <c r="C3218" s="3">
        <v>0</v>
      </c>
      <c r="D3218" s="3">
        <f t="shared" si="284"/>
        <v>121.0339999</v>
      </c>
      <c r="E3218" s="3">
        <f t="shared" si="285"/>
        <v>120.05825006500002</v>
      </c>
      <c r="F3218" s="3"/>
      <c r="G3218" t="str">
        <f t="shared" si="286"/>
        <v>HOLD</v>
      </c>
      <c r="H3218" s="5">
        <f t="shared" si="287"/>
        <v>66.899395094597878</v>
      </c>
      <c r="I3218" s="2">
        <f>IF(G3218="SELL",0,IF(G3218="BUY",ROUNDDOWN((H3217-Parameters!$B$3)/B3218,0),IF(I3217=0,0,I3217+ROUNDDOWN((H3217+I3217*C3218)/B3218,0))))</f>
        <v>282</v>
      </c>
      <c r="K3218" s="5">
        <f t="shared" si="288"/>
        <v>70.715001999999799</v>
      </c>
      <c r="L3218" s="10">
        <f t="shared" si="289"/>
        <v>262</v>
      </c>
    </row>
    <row r="3219" spans="1:12" x14ac:dyDescent="0.25">
      <c r="A3219" s="1">
        <v>38658</v>
      </c>
      <c r="B3219" s="3">
        <v>121.75</v>
      </c>
      <c r="C3219" s="3">
        <v>0</v>
      </c>
      <c r="D3219" s="3">
        <f t="shared" si="284"/>
        <v>121.02419994000002</v>
      </c>
      <c r="E3219" s="3">
        <f t="shared" si="285"/>
        <v>120.07590006000002</v>
      </c>
      <c r="F3219" s="3"/>
      <c r="G3219" t="str">
        <f t="shared" si="286"/>
        <v>HOLD</v>
      </c>
      <c r="H3219" s="5">
        <f t="shared" si="287"/>
        <v>66.899395094597878</v>
      </c>
      <c r="I3219" s="2">
        <f>IF(G3219="SELL",0,IF(G3219="BUY",ROUNDDOWN((H3218-Parameters!$B$3)/B3219,0),IF(I3218=0,0,I3218+ROUNDDOWN((H3218+I3218*C3219)/B3219,0))))</f>
        <v>282</v>
      </c>
      <c r="K3219" s="5">
        <f t="shared" si="288"/>
        <v>70.715001999999799</v>
      </c>
      <c r="L3219" s="10">
        <f t="shared" si="289"/>
        <v>262</v>
      </c>
    </row>
    <row r="3220" spans="1:12" x14ac:dyDescent="0.25">
      <c r="A3220" s="1">
        <v>38659</v>
      </c>
      <c r="B3220" s="3">
        <v>122.269997</v>
      </c>
      <c r="C3220" s="3">
        <v>0</v>
      </c>
      <c r="D3220" s="3">
        <f t="shared" si="284"/>
        <v>121.04659984000001</v>
      </c>
      <c r="E3220" s="3">
        <f t="shared" si="285"/>
        <v>120.09975004500002</v>
      </c>
      <c r="F3220" s="3"/>
      <c r="G3220" t="str">
        <f t="shared" si="286"/>
        <v>HOLD</v>
      </c>
      <c r="H3220" s="5">
        <f t="shared" si="287"/>
        <v>66.899395094597878</v>
      </c>
      <c r="I3220" s="2">
        <f>IF(G3220="SELL",0,IF(G3220="BUY",ROUNDDOWN((H3219-Parameters!$B$3)/B3220,0),IF(I3219=0,0,I3219+ROUNDDOWN((H3219+I3219*C3220)/B3220,0))))</f>
        <v>282</v>
      </c>
      <c r="K3220" s="5">
        <f t="shared" si="288"/>
        <v>70.715001999999799</v>
      </c>
      <c r="L3220" s="10">
        <f t="shared" si="289"/>
        <v>262</v>
      </c>
    </row>
    <row r="3221" spans="1:12" x14ac:dyDescent="0.25">
      <c r="A3221" s="1">
        <v>38660</v>
      </c>
      <c r="B3221" s="3">
        <v>122.110001</v>
      </c>
      <c r="C3221" s="3">
        <v>0</v>
      </c>
      <c r="D3221" s="3">
        <f t="shared" si="284"/>
        <v>121.05699993999998</v>
      </c>
      <c r="E3221" s="3">
        <f t="shared" si="285"/>
        <v>120.12640005500005</v>
      </c>
      <c r="F3221" s="3"/>
      <c r="G3221" t="str">
        <f t="shared" si="286"/>
        <v>HOLD</v>
      </c>
      <c r="H3221" s="5">
        <f t="shared" si="287"/>
        <v>66.899395094597878</v>
      </c>
      <c r="I3221" s="2">
        <f>IF(G3221="SELL",0,IF(G3221="BUY",ROUNDDOWN((H3220-Parameters!$B$3)/B3221,0),IF(I3220=0,0,I3220+ROUNDDOWN((H3220+I3220*C3221)/B3221,0))))</f>
        <v>282</v>
      </c>
      <c r="K3221" s="5">
        <f t="shared" si="288"/>
        <v>70.715001999999799</v>
      </c>
      <c r="L3221" s="10">
        <f t="shared" si="289"/>
        <v>262</v>
      </c>
    </row>
    <row r="3222" spans="1:12" x14ac:dyDescent="0.25">
      <c r="A3222" s="1">
        <v>38663</v>
      </c>
      <c r="B3222" s="3">
        <v>122.230003</v>
      </c>
      <c r="C3222" s="3">
        <v>0</v>
      </c>
      <c r="D3222" s="3">
        <f t="shared" si="284"/>
        <v>121.08639995999999</v>
      </c>
      <c r="E3222" s="3">
        <f t="shared" si="285"/>
        <v>120.15480005500005</v>
      </c>
      <c r="F3222" s="3"/>
      <c r="G3222" t="str">
        <f t="shared" si="286"/>
        <v>HOLD</v>
      </c>
      <c r="H3222" s="5">
        <f t="shared" si="287"/>
        <v>66.899395094597878</v>
      </c>
      <c r="I3222" s="2">
        <f>IF(G3222="SELL",0,IF(G3222="BUY",ROUNDDOWN((H3221-Parameters!$B$3)/B3222,0),IF(I3221=0,0,I3221+ROUNDDOWN((H3221+I3221*C3222)/B3222,0))))</f>
        <v>282</v>
      </c>
      <c r="K3222" s="5">
        <f t="shared" si="288"/>
        <v>70.715001999999799</v>
      </c>
      <c r="L3222" s="10">
        <f t="shared" si="289"/>
        <v>262</v>
      </c>
    </row>
    <row r="3223" spans="1:12" x14ac:dyDescent="0.25">
      <c r="A3223" s="1">
        <v>38664</v>
      </c>
      <c r="B3223" s="3">
        <v>122.230003</v>
      </c>
      <c r="C3223" s="3">
        <v>0</v>
      </c>
      <c r="D3223" s="3">
        <f t="shared" si="284"/>
        <v>121.09719997999997</v>
      </c>
      <c r="E3223" s="3">
        <f t="shared" si="285"/>
        <v>120.18155008500005</v>
      </c>
      <c r="F3223" s="3"/>
      <c r="G3223" t="str">
        <f t="shared" si="286"/>
        <v>HOLD</v>
      </c>
      <c r="H3223" s="5">
        <f t="shared" si="287"/>
        <v>66.899395094597878</v>
      </c>
      <c r="I3223" s="2">
        <f>IF(G3223="SELL",0,IF(G3223="BUY",ROUNDDOWN((H3222-Parameters!$B$3)/B3223,0),IF(I3222=0,0,I3222+ROUNDDOWN((H3222+I3222*C3223)/B3223,0))))</f>
        <v>282</v>
      </c>
      <c r="K3223" s="5">
        <f t="shared" si="288"/>
        <v>70.715001999999799</v>
      </c>
      <c r="L3223" s="10">
        <f t="shared" si="289"/>
        <v>262</v>
      </c>
    </row>
    <row r="3224" spans="1:12" x14ac:dyDescent="0.25">
      <c r="A3224" s="1">
        <v>38665</v>
      </c>
      <c r="B3224" s="3">
        <v>122.389999</v>
      </c>
      <c r="C3224" s="3">
        <v>0</v>
      </c>
      <c r="D3224" s="3">
        <f t="shared" si="284"/>
        <v>121.12399989999999</v>
      </c>
      <c r="E3224" s="3">
        <f t="shared" si="285"/>
        <v>120.20735006500004</v>
      </c>
      <c r="F3224" s="3"/>
      <c r="G3224" t="str">
        <f t="shared" si="286"/>
        <v>HOLD</v>
      </c>
      <c r="H3224" s="5">
        <f t="shared" si="287"/>
        <v>66.899395094597878</v>
      </c>
      <c r="I3224" s="2">
        <f>IF(G3224="SELL",0,IF(G3224="BUY",ROUNDDOWN((H3223-Parameters!$B$3)/B3224,0),IF(I3223=0,0,I3223+ROUNDDOWN((H3223+I3223*C3224)/B3224,0))))</f>
        <v>282</v>
      </c>
      <c r="K3224" s="5">
        <f t="shared" si="288"/>
        <v>70.715001999999799</v>
      </c>
      <c r="L3224" s="10">
        <f t="shared" si="289"/>
        <v>262</v>
      </c>
    </row>
    <row r="3225" spans="1:12" x14ac:dyDescent="0.25">
      <c r="A3225" s="1">
        <v>38666</v>
      </c>
      <c r="B3225" s="3">
        <v>123.339996</v>
      </c>
      <c r="C3225" s="3">
        <v>0</v>
      </c>
      <c r="D3225" s="3">
        <f t="shared" si="284"/>
        <v>121.13919977999998</v>
      </c>
      <c r="E3225" s="3">
        <f t="shared" si="285"/>
        <v>120.23690004500004</v>
      </c>
      <c r="F3225" s="3"/>
      <c r="G3225" t="str">
        <f t="shared" si="286"/>
        <v>HOLD</v>
      </c>
      <c r="H3225" s="5">
        <f t="shared" si="287"/>
        <v>66.899395094597878</v>
      </c>
      <c r="I3225" s="2">
        <f>IF(G3225="SELL",0,IF(G3225="BUY",ROUNDDOWN((H3224-Parameters!$B$3)/B3225,0),IF(I3224=0,0,I3224+ROUNDDOWN((H3224+I3224*C3225)/B3225,0))))</f>
        <v>282</v>
      </c>
      <c r="K3225" s="5">
        <f t="shared" si="288"/>
        <v>70.715001999999799</v>
      </c>
      <c r="L3225" s="10">
        <f t="shared" si="289"/>
        <v>262</v>
      </c>
    </row>
    <row r="3226" spans="1:12" x14ac:dyDescent="0.25">
      <c r="A3226" s="1">
        <v>38667</v>
      </c>
      <c r="B3226" s="3">
        <v>123.760002</v>
      </c>
      <c r="C3226" s="3">
        <v>0</v>
      </c>
      <c r="D3226" s="3">
        <f t="shared" si="284"/>
        <v>121.16459985999997</v>
      </c>
      <c r="E3226" s="3">
        <f t="shared" si="285"/>
        <v>120.26855005500003</v>
      </c>
      <c r="F3226" s="3"/>
      <c r="G3226" t="str">
        <f t="shared" si="286"/>
        <v>HOLD</v>
      </c>
      <c r="H3226" s="5">
        <f t="shared" si="287"/>
        <v>66.899395094597878</v>
      </c>
      <c r="I3226" s="2">
        <f>IF(G3226="SELL",0,IF(G3226="BUY",ROUNDDOWN((H3225-Parameters!$B$3)/B3226,0),IF(I3225=0,0,I3225+ROUNDDOWN((H3225+I3225*C3226)/B3226,0))))</f>
        <v>282</v>
      </c>
      <c r="K3226" s="5">
        <f t="shared" si="288"/>
        <v>70.715001999999799</v>
      </c>
      <c r="L3226" s="10">
        <f t="shared" si="289"/>
        <v>262</v>
      </c>
    </row>
    <row r="3227" spans="1:12" x14ac:dyDescent="0.25">
      <c r="A3227" s="1">
        <v>38670</v>
      </c>
      <c r="B3227" s="3">
        <v>123.69000200000001</v>
      </c>
      <c r="C3227" s="3">
        <v>0</v>
      </c>
      <c r="D3227" s="3">
        <f t="shared" si="284"/>
        <v>121.19299995999998</v>
      </c>
      <c r="E3227" s="3">
        <f t="shared" si="285"/>
        <v>120.29620004500003</v>
      </c>
      <c r="F3227" s="3"/>
      <c r="G3227" t="str">
        <f t="shared" si="286"/>
        <v>HOLD</v>
      </c>
      <c r="H3227" s="5">
        <f t="shared" si="287"/>
        <v>66.899395094597878</v>
      </c>
      <c r="I3227" s="2">
        <f>IF(G3227="SELL",0,IF(G3227="BUY",ROUNDDOWN((H3226-Parameters!$B$3)/B3227,0),IF(I3226=0,0,I3226+ROUNDDOWN((H3226+I3226*C3227)/B3227,0))))</f>
        <v>282</v>
      </c>
      <c r="K3227" s="5">
        <f t="shared" si="288"/>
        <v>70.715001999999799</v>
      </c>
      <c r="L3227" s="10">
        <f t="shared" si="289"/>
        <v>262</v>
      </c>
    </row>
    <row r="3228" spans="1:12" x14ac:dyDescent="0.25">
      <c r="A3228" s="1">
        <v>38671</v>
      </c>
      <c r="B3228" s="3">
        <v>123.239998</v>
      </c>
      <c r="C3228" s="3">
        <v>0</v>
      </c>
      <c r="D3228" s="3">
        <f t="shared" si="284"/>
        <v>121.18379997999999</v>
      </c>
      <c r="E3228" s="3">
        <f t="shared" si="285"/>
        <v>120.31785001500006</v>
      </c>
      <c r="F3228" s="3"/>
      <c r="G3228" t="str">
        <f t="shared" si="286"/>
        <v>HOLD</v>
      </c>
      <c r="H3228" s="5">
        <f t="shared" si="287"/>
        <v>66.899395094597878</v>
      </c>
      <c r="I3228" s="2">
        <f>IF(G3228="SELL",0,IF(G3228="BUY",ROUNDDOWN((H3227-Parameters!$B$3)/B3228,0),IF(I3227=0,0,I3227+ROUNDDOWN((H3227+I3227*C3228)/B3228,0))))</f>
        <v>282</v>
      </c>
      <c r="K3228" s="5">
        <f t="shared" si="288"/>
        <v>70.715001999999799</v>
      </c>
      <c r="L3228" s="10">
        <f t="shared" si="289"/>
        <v>262</v>
      </c>
    </row>
    <row r="3229" spans="1:12" x14ac:dyDescent="0.25">
      <c r="A3229" s="1">
        <v>38672</v>
      </c>
      <c r="B3229" s="3">
        <v>123.489998</v>
      </c>
      <c r="C3229" s="3">
        <v>0</v>
      </c>
      <c r="D3229" s="3">
        <f t="shared" si="284"/>
        <v>121.17539986</v>
      </c>
      <c r="E3229" s="3">
        <f t="shared" si="285"/>
        <v>120.33895002000007</v>
      </c>
      <c r="F3229" s="3"/>
      <c r="G3229" t="str">
        <f t="shared" si="286"/>
        <v>HOLD</v>
      </c>
      <c r="H3229" s="5">
        <f t="shared" si="287"/>
        <v>66.899395094597878</v>
      </c>
      <c r="I3229" s="2">
        <f>IF(G3229="SELL",0,IF(G3229="BUY",ROUNDDOWN((H3228-Parameters!$B$3)/B3229,0),IF(I3228=0,0,I3228+ROUNDDOWN((H3228+I3228*C3229)/B3229,0))))</f>
        <v>282</v>
      </c>
      <c r="K3229" s="5">
        <f t="shared" si="288"/>
        <v>70.715001999999799</v>
      </c>
      <c r="L3229" s="10">
        <f t="shared" si="289"/>
        <v>262</v>
      </c>
    </row>
    <row r="3230" spans="1:12" x14ac:dyDescent="0.25">
      <c r="A3230" s="1">
        <v>38673</v>
      </c>
      <c r="B3230" s="3">
        <v>124.639999</v>
      </c>
      <c r="C3230" s="3">
        <v>0</v>
      </c>
      <c r="D3230" s="3">
        <f t="shared" si="284"/>
        <v>121.19819984000002</v>
      </c>
      <c r="E3230" s="3">
        <f t="shared" si="285"/>
        <v>120.36735002000003</v>
      </c>
      <c r="F3230" s="3"/>
      <c r="G3230" t="str">
        <f t="shared" si="286"/>
        <v>HOLD</v>
      </c>
      <c r="H3230" s="5">
        <f t="shared" si="287"/>
        <v>66.899395094597878</v>
      </c>
      <c r="I3230" s="2">
        <f>IF(G3230="SELL",0,IF(G3230="BUY",ROUNDDOWN((H3229-Parameters!$B$3)/B3230,0),IF(I3229=0,0,I3229+ROUNDDOWN((H3229+I3229*C3230)/B3230,0))))</f>
        <v>282</v>
      </c>
      <c r="K3230" s="5">
        <f t="shared" si="288"/>
        <v>70.715001999999799</v>
      </c>
      <c r="L3230" s="10">
        <f t="shared" si="289"/>
        <v>262</v>
      </c>
    </row>
    <row r="3231" spans="1:12" x14ac:dyDescent="0.25">
      <c r="A3231" s="1">
        <v>38674</v>
      </c>
      <c r="B3231" s="3">
        <v>125.129997</v>
      </c>
      <c r="C3231" s="3">
        <v>0</v>
      </c>
      <c r="D3231" s="3">
        <f t="shared" si="284"/>
        <v>121.20879982000001</v>
      </c>
      <c r="E3231" s="3">
        <f t="shared" si="285"/>
        <v>120.39184999000003</v>
      </c>
      <c r="F3231" s="3"/>
      <c r="G3231" t="str">
        <f t="shared" si="286"/>
        <v>HOLD</v>
      </c>
      <c r="H3231" s="5">
        <f t="shared" si="287"/>
        <v>66.899395094597878</v>
      </c>
      <c r="I3231" s="2">
        <f>IF(G3231="SELL",0,IF(G3231="BUY",ROUNDDOWN((H3230-Parameters!$B$3)/B3231,0),IF(I3230=0,0,I3230+ROUNDDOWN((H3230+I3230*C3231)/B3231,0))))</f>
        <v>282</v>
      </c>
      <c r="K3231" s="5">
        <f t="shared" si="288"/>
        <v>70.715001999999799</v>
      </c>
      <c r="L3231" s="10">
        <f t="shared" si="289"/>
        <v>262</v>
      </c>
    </row>
    <row r="3232" spans="1:12" x14ac:dyDescent="0.25">
      <c r="A3232" s="1">
        <v>38677</v>
      </c>
      <c r="B3232" s="3">
        <v>125.760002</v>
      </c>
      <c r="C3232" s="3">
        <v>0</v>
      </c>
      <c r="D3232" s="3">
        <f t="shared" si="284"/>
        <v>121.23699989999999</v>
      </c>
      <c r="E3232" s="3">
        <f t="shared" si="285"/>
        <v>120.42030000000001</v>
      </c>
      <c r="F3232" s="3"/>
      <c r="G3232" t="str">
        <f t="shared" si="286"/>
        <v>HOLD</v>
      </c>
      <c r="H3232" s="5">
        <f t="shared" si="287"/>
        <v>66.899395094597878</v>
      </c>
      <c r="I3232" s="2">
        <f>IF(G3232="SELL",0,IF(G3232="BUY",ROUNDDOWN((H3231-Parameters!$B$3)/B3232,0),IF(I3231=0,0,I3231+ROUNDDOWN((H3231+I3231*C3232)/B3232,0))))</f>
        <v>282</v>
      </c>
      <c r="K3232" s="5">
        <f t="shared" si="288"/>
        <v>70.715001999999799</v>
      </c>
      <c r="L3232" s="10">
        <f t="shared" si="289"/>
        <v>262</v>
      </c>
    </row>
    <row r="3233" spans="1:12" x14ac:dyDescent="0.25">
      <c r="A3233" s="1">
        <v>38678</v>
      </c>
      <c r="B3233" s="3">
        <v>126.300003</v>
      </c>
      <c r="C3233" s="3">
        <v>0</v>
      </c>
      <c r="D3233" s="3">
        <f t="shared" si="284"/>
        <v>121.28979987999999</v>
      </c>
      <c r="E3233" s="3">
        <f t="shared" si="285"/>
        <v>120.45075002000002</v>
      </c>
      <c r="F3233" s="3"/>
      <c r="G3233" t="str">
        <f t="shared" si="286"/>
        <v>HOLD</v>
      </c>
      <c r="H3233" s="5">
        <f t="shared" si="287"/>
        <v>66.899395094597878</v>
      </c>
      <c r="I3233" s="2">
        <f>IF(G3233="SELL",0,IF(G3233="BUY",ROUNDDOWN((H3232-Parameters!$B$3)/B3233,0),IF(I3232=0,0,I3232+ROUNDDOWN((H3232+I3232*C3233)/B3233,0))))</f>
        <v>282</v>
      </c>
      <c r="K3233" s="5">
        <f t="shared" si="288"/>
        <v>70.715001999999799</v>
      </c>
      <c r="L3233" s="10">
        <f t="shared" si="289"/>
        <v>262</v>
      </c>
    </row>
    <row r="3234" spans="1:12" x14ac:dyDescent="0.25">
      <c r="A3234" s="1">
        <v>38679</v>
      </c>
      <c r="B3234" s="3">
        <v>127.029999</v>
      </c>
      <c r="C3234" s="3">
        <v>0</v>
      </c>
      <c r="D3234" s="3">
        <f t="shared" si="284"/>
        <v>121.36619988000001</v>
      </c>
      <c r="E3234" s="3">
        <f t="shared" si="285"/>
        <v>120.48935002500002</v>
      </c>
      <c r="F3234" s="3"/>
      <c r="G3234" t="str">
        <f t="shared" si="286"/>
        <v>HOLD</v>
      </c>
      <c r="H3234" s="5">
        <f t="shared" si="287"/>
        <v>66.899395094597878</v>
      </c>
      <c r="I3234" s="2">
        <f>IF(G3234="SELL",0,IF(G3234="BUY",ROUNDDOWN((H3233-Parameters!$B$3)/B3234,0),IF(I3233=0,0,I3233+ROUNDDOWN((H3233+I3233*C3234)/B3234,0))))</f>
        <v>282</v>
      </c>
      <c r="K3234" s="5">
        <f t="shared" si="288"/>
        <v>70.715001999999799</v>
      </c>
      <c r="L3234" s="10">
        <f t="shared" si="289"/>
        <v>262</v>
      </c>
    </row>
    <row r="3235" spans="1:12" x14ac:dyDescent="0.25">
      <c r="A3235" s="1">
        <v>38681</v>
      </c>
      <c r="B3235" s="3">
        <v>127.129997</v>
      </c>
      <c r="C3235" s="3">
        <v>0</v>
      </c>
      <c r="D3235" s="3">
        <f t="shared" si="284"/>
        <v>121.44579978</v>
      </c>
      <c r="E3235" s="3">
        <f t="shared" si="285"/>
        <v>120.52630002000004</v>
      </c>
      <c r="F3235" s="3"/>
      <c r="G3235" t="str">
        <f t="shared" si="286"/>
        <v>HOLD</v>
      </c>
      <c r="H3235" s="5">
        <f t="shared" si="287"/>
        <v>66.899395094597878</v>
      </c>
      <c r="I3235" s="2">
        <f>IF(G3235="SELL",0,IF(G3235="BUY",ROUNDDOWN((H3234-Parameters!$B$3)/B3235,0),IF(I3234=0,0,I3234+ROUNDDOWN((H3234+I3234*C3235)/B3235,0))))</f>
        <v>282</v>
      </c>
      <c r="K3235" s="5">
        <f t="shared" si="288"/>
        <v>70.715001999999799</v>
      </c>
      <c r="L3235" s="10">
        <f t="shared" si="289"/>
        <v>262</v>
      </c>
    </row>
    <row r="3236" spans="1:12" x14ac:dyDescent="0.25">
      <c r="A3236" s="1">
        <v>38684</v>
      </c>
      <c r="B3236" s="3">
        <v>126.230003</v>
      </c>
      <c r="C3236" s="3">
        <v>0</v>
      </c>
      <c r="D3236" s="3">
        <f t="shared" si="284"/>
        <v>121.50039983999997</v>
      </c>
      <c r="E3236" s="3">
        <f t="shared" si="285"/>
        <v>120.55360005000004</v>
      </c>
      <c r="F3236" s="3"/>
      <c r="G3236" t="str">
        <f t="shared" si="286"/>
        <v>HOLD</v>
      </c>
      <c r="H3236" s="5">
        <f t="shared" si="287"/>
        <v>66.899395094597878</v>
      </c>
      <c r="I3236" s="2">
        <f>IF(G3236="SELL",0,IF(G3236="BUY",ROUNDDOWN((H3235-Parameters!$B$3)/B3236,0),IF(I3235=0,0,I3235+ROUNDDOWN((H3235+I3235*C3236)/B3236,0))))</f>
        <v>282</v>
      </c>
      <c r="K3236" s="5">
        <f t="shared" si="288"/>
        <v>70.715001999999799</v>
      </c>
      <c r="L3236" s="10">
        <f t="shared" si="289"/>
        <v>262</v>
      </c>
    </row>
    <row r="3237" spans="1:12" x14ac:dyDescent="0.25">
      <c r="A3237" s="1">
        <v>38685</v>
      </c>
      <c r="B3237" s="3">
        <v>126.089996</v>
      </c>
      <c r="C3237" s="3">
        <v>0</v>
      </c>
      <c r="D3237" s="3">
        <f t="shared" si="284"/>
        <v>121.56039983999997</v>
      </c>
      <c r="E3237" s="3">
        <f t="shared" si="285"/>
        <v>120.58065003000003</v>
      </c>
      <c r="F3237" s="3"/>
      <c r="G3237" t="str">
        <f t="shared" si="286"/>
        <v>HOLD</v>
      </c>
      <c r="H3237" s="5">
        <f t="shared" si="287"/>
        <v>66.899395094597878</v>
      </c>
      <c r="I3237" s="2">
        <f>IF(G3237="SELL",0,IF(G3237="BUY",ROUNDDOWN((H3236-Parameters!$B$3)/B3237,0),IF(I3236=0,0,I3236+ROUNDDOWN((H3236+I3236*C3237)/B3237,0))))</f>
        <v>282</v>
      </c>
      <c r="K3237" s="5">
        <f t="shared" si="288"/>
        <v>70.715001999999799</v>
      </c>
      <c r="L3237" s="10">
        <f t="shared" si="289"/>
        <v>262</v>
      </c>
    </row>
    <row r="3238" spans="1:12" x14ac:dyDescent="0.25">
      <c r="A3238" s="1">
        <v>38686</v>
      </c>
      <c r="B3238" s="3">
        <v>125.410004</v>
      </c>
      <c r="C3238" s="3">
        <v>0</v>
      </c>
      <c r="D3238" s="3">
        <f t="shared" si="284"/>
        <v>121.62759985999999</v>
      </c>
      <c r="E3238" s="3">
        <f t="shared" si="285"/>
        <v>120.60205006500004</v>
      </c>
      <c r="F3238" s="3"/>
      <c r="G3238" t="str">
        <f t="shared" si="286"/>
        <v>HOLD</v>
      </c>
      <c r="H3238" s="5">
        <f t="shared" si="287"/>
        <v>66.899395094597878</v>
      </c>
      <c r="I3238" s="2">
        <f>IF(G3238="SELL",0,IF(G3238="BUY",ROUNDDOWN((H3237-Parameters!$B$3)/B3238,0),IF(I3237=0,0,I3237+ROUNDDOWN((H3237+I3237*C3238)/B3238,0))))</f>
        <v>282</v>
      </c>
      <c r="K3238" s="5">
        <f t="shared" si="288"/>
        <v>70.715001999999799</v>
      </c>
      <c r="L3238" s="10">
        <f t="shared" si="289"/>
        <v>262</v>
      </c>
    </row>
    <row r="3239" spans="1:12" x14ac:dyDescent="0.25">
      <c r="A3239" s="1">
        <v>38687</v>
      </c>
      <c r="B3239" s="3">
        <v>126.69000200000001</v>
      </c>
      <c r="C3239" s="3">
        <v>0</v>
      </c>
      <c r="D3239" s="3">
        <f t="shared" si="284"/>
        <v>121.74319982000003</v>
      </c>
      <c r="E3239" s="3">
        <f t="shared" si="285"/>
        <v>120.62945008000004</v>
      </c>
      <c r="F3239" s="3"/>
      <c r="G3239" t="str">
        <f t="shared" si="286"/>
        <v>HOLD</v>
      </c>
      <c r="H3239" s="5">
        <f t="shared" si="287"/>
        <v>66.899395094597878</v>
      </c>
      <c r="I3239" s="2">
        <f>IF(G3239="SELL",0,IF(G3239="BUY",ROUNDDOWN((H3238-Parameters!$B$3)/B3239,0),IF(I3238=0,0,I3238+ROUNDDOWN((H3238+I3238*C3239)/B3239,0))))</f>
        <v>282</v>
      </c>
      <c r="K3239" s="5">
        <f t="shared" si="288"/>
        <v>70.715001999999799</v>
      </c>
      <c r="L3239" s="10">
        <f t="shared" si="289"/>
        <v>262</v>
      </c>
    </row>
    <row r="3240" spans="1:12" x14ac:dyDescent="0.25">
      <c r="A3240" s="1">
        <v>38688</v>
      </c>
      <c r="B3240" s="3">
        <v>126.849998</v>
      </c>
      <c r="C3240" s="3">
        <v>0</v>
      </c>
      <c r="D3240" s="3">
        <f t="shared" si="284"/>
        <v>121.85339986000001</v>
      </c>
      <c r="E3240" s="3">
        <f t="shared" si="285"/>
        <v>120.66255005500005</v>
      </c>
      <c r="F3240" s="3"/>
      <c r="G3240" t="str">
        <f t="shared" si="286"/>
        <v>HOLD</v>
      </c>
      <c r="H3240" s="5">
        <f t="shared" si="287"/>
        <v>66.899395094597878</v>
      </c>
      <c r="I3240" s="2">
        <f>IF(G3240="SELL",0,IF(G3240="BUY",ROUNDDOWN((H3239-Parameters!$B$3)/B3240,0),IF(I3239=0,0,I3239+ROUNDDOWN((H3239+I3239*C3240)/B3240,0))))</f>
        <v>282</v>
      </c>
      <c r="K3240" s="5">
        <f t="shared" si="288"/>
        <v>70.715001999999799</v>
      </c>
      <c r="L3240" s="10">
        <f t="shared" si="289"/>
        <v>262</v>
      </c>
    </row>
    <row r="3241" spans="1:12" x14ac:dyDescent="0.25">
      <c r="A3241" s="1">
        <v>38691</v>
      </c>
      <c r="B3241" s="3">
        <v>126.58000199999999</v>
      </c>
      <c r="C3241" s="3">
        <v>0</v>
      </c>
      <c r="D3241" s="3">
        <f t="shared" si="284"/>
        <v>121.95619986000001</v>
      </c>
      <c r="E3241" s="3">
        <f t="shared" si="285"/>
        <v>120.69350007000004</v>
      </c>
      <c r="F3241" s="3"/>
      <c r="G3241" t="str">
        <f t="shared" si="286"/>
        <v>HOLD</v>
      </c>
      <c r="H3241" s="5">
        <f t="shared" si="287"/>
        <v>66.899395094597878</v>
      </c>
      <c r="I3241" s="2">
        <f>IF(G3241="SELL",0,IF(G3241="BUY",ROUNDDOWN((H3240-Parameters!$B$3)/B3241,0),IF(I3240=0,0,I3240+ROUNDDOWN((H3240+I3240*C3241)/B3241,0))))</f>
        <v>282</v>
      </c>
      <c r="K3241" s="5">
        <f t="shared" si="288"/>
        <v>70.715001999999799</v>
      </c>
      <c r="L3241" s="10">
        <f t="shared" si="289"/>
        <v>262</v>
      </c>
    </row>
    <row r="3242" spans="1:12" x14ac:dyDescent="0.25">
      <c r="A3242" s="1">
        <v>38692</v>
      </c>
      <c r="B3242" s="3">
        <v>126.82</v>
      </c>
      <c r="C3242" s="3">
        <v>0</v>
      </c>
      <c r="D3242" s="3">
        <f t="shared" si="284"/>
        <v>122.06099982000002</v>
      </c>
      <c r="E3242" s="3">
        <f t="shared" si="285"/>
        <v>120.73460008000004</v>
      </c>
      <c r="F3242" s="3"/>
      <c r="G3242" t="str">
        <f t="shared" si="286"/>
        <v>HOLD</v>
      </c>
      <c r="H3242" s="5">
        <f t="shared" si="287"/>
        <v>66.899395094597878</v>
      </c>
      <c r="I3242" s="2">
        <f>IF(G3242="SELL",0,IF(G3242="BUY",ROUNDDOWN((H3241-Parameters!$B$3)/B3242,0),IF(I3241=0,0,I3241+ROUNDDOWN((H3241+I3241*C3242)/B3242,0))))</f>
        <v>282</v>
      </c>
      <c r="K3242" s="5">
        <f t="shared" si="288"/>
        <v>70.715001999999799</v>
      </c>
      <c r="L3242" s="10">
        <f t="shared" si="289"/>
        <v>262</v>
      </c>
    </row>
    <row r="3243" spans="1:12" x14ac:dyDescent="0.25">
      <c r="A3243" s="1">
        <v>38693</v>
      </c>
      <c r="B3243" s="3">
        <v>126.08000199999999</v>
      </c>
      <c r="C3243" s="3">
        <v>0</v>
      </c>
      <c r="D3243" s="3">
        <f t="shared" si="284"/>
        <v>122.15159979999999</v>
      </c>
      <c r="E3243" s="3">
        <f t="shared" si="285"/>
        <v>120.76775010500002</v>
      </c>
      <c r="F3243" s="3"/>
      <c r="G3243" t="str">
        <f t="shared" si="286"/>
        <v>HOLD</v>
      </c>
      <c r="H3243" s="5">
        <f t="shared" si="287"/>
        <v>66.899395094597878</v>
      </c>
      <c r="I3243" s="2">
        <f>IF(G3243="SELL",0,IF(G3243="BUY",ROUNDDOWN((H3242-Parameters!$B$3)/B3243,0),IF(I3242=0,0,I3242+ROUNDDOWN((H3242+I3242*C3243)/B3243,0))))</f>
        <v>282</v>
      </c>
      <c r="K3243" s="5">
        <f t="shared" si="288"/>
        <v>70.715001999999799</v>
      </c>
      <c r="L3243" s="10">
        <f t="shared" si="289"/>
        <v>262</v>
      </c>
    </row>
    <row r="3244" spans="1:12" x14ac:dyDescent="0.25">
      <c r="A3244" s="1">
        <v>38694</v>
      </c>
      <c r="B3244" s="3">
        <v>126</v>
      </c>
      <c r="C3244" s="3">
        <v>0</v>
      </c>
      <c r="D3244" s="3">
        <f t="shared" si="284"/>
        <v>122.23819983999999</v>
      </c>
      <c r="E3244" s="3">
        <f t="shared" si="285"/>
        <v>120.796550115</v>
      </c>
      <c r="F3244" s="3"/>
      <c r="G3244" t="str">
        <f t="shared" si="286"/>
        <v>HOLD</v>
      </c>
      <c r="H3244" s="5">
        <f t="shared" si="287"/>
        <v>66.899395094597878</v>
      </c>
      <c r="I3244" s="2">
        <f>IF(G3244="SELL",0,IF(G3244="BUY",ROUNDDOWN((H3243-Parameters!$B$3)/B3244,0),IF(I3243=0,0,I3243+ROUNDDOWN((H3243+I3243*C3244)/B3244,0))))</f>
        <v>282</v>
      </c>
      <c r="K3244" s="5">
        <f t="shared" si="288"/>
        <v>70.715001999999799</v>
      </c>
      <c r="L3244" s="10">
        <f t="shared" si="289"/>
        <v>262</v>
      </c>
    </row>
    <row r="3245" spans="1:12" x14ac:dyDescent="0.25">
      <c r="A3245" s="1">
        <v>38695</v>
      </c>
      <c r="B3245" s="3">
        <v>126.33000199999999</v>
      </c>
      <c r="C3245" s="3">
        <v>0</v>
      </c>
      <c r="D3245" s="3">
        <f t="shared" si="284"/>
        <v>122.31159979999998</v>
      </c>
      <c r="E3245" s="3">
        <f t="shared" si="285"/>
        <v>120.821050125</v>
      </c>
      <c r="F3245" s="3"/>
      <c r="G3245" t="str">
        <f t="shared" si="286"/>
        <v>HOLD</v>
      </c>
      <c r="H3245" s="5">
        <f t="shared" si="287"/>
        <v>66.899395094597878</v>
      </c>
      <c r="I3245" s="2">
        <f>IF(G3245="SELL",0,IF(G3245="BUY",ROUNDDOWN((H3244-Parameters!$B$3)/B3245,0),IF(I3244=0,0,I3244+ROUNDDOWN((H3244+I3244*C3245)/B3245,0))))</f>
        <v>282</v>
      </c>
      <c r="K3245" s="5">
        <f t="shared" si="288"/>
        <v>70.715001999999799</v>
      </c>
      <c r="L3245" s="10">
        <f t="shared" si="289"/>
        <v>262</v>
      </c>
    </row>
    <row r="3246" spans="1:12" x14ac:dyDescent="0.25">
      <c r="A3246" s="1">
        <v>38698</v>
      </c>
      <c r="B3246" s="3">
        <v>126.449997</v>
      </c>
      <c r="C3246" s="3">
        <v>0</v>
      </c>
      <c r="D3246" s="3">
        <f t="shared" si="284"/>
        <v>122.37979971999999</v>
      </c>
      <c r="E3246" s="3">
        <f t="shared" si="285"/>
        <v>120.850150125</v>
      </c>
      <c r="F3246" s="3"/>
      <c r="G3246" t="str">
        <f t="shared" si="286"/>
        <v>HOLD</v>
      </c>
      <c r="H3246" s="5">
        <f t="shared" si="287"/>
        <v>66.899395094597878</v>
      </c>
      <c r="I3246" s="2">
        <f>IF(G3246="SELL",0,IF(G3246="BUY",ROUNDDOWN((H3245-Parameters!$B$3)/B3246,0),IF(I3245=0,0,I3245+ROUNDDOWN((H3245+I3245*C3246)/B3246,0))))</f>
        <v>282</v>
      </c>
      <c r="K3246" s="5">
        <f t="shared" si="288"/>
        <v>70.715001999999799</v>
      </c>
      <c r="L3246" s="10">
        <f t="shared" si="289"/>
        <v>262</v>
      </c>
    </row>
    <row r="3247" spans="1:12" x14ac:dyDescent="0.25">
      <c r="A3247" s="1">
        <v>38699</v>
      </c>
      <c r="B3247" s="3">
        <v>127.30999799999999</v>
      </c>
      <c r="C3247" s="3">
        <v>0</v>
      </c>
      <c r="D3247" s="3">
        <f t="shared" si="284"/>
        <v>122.47399971999998</v>
      </c>
      <c r="E3247" s="3">
        <f t="shared" si="285"/>
        <v>120.88055009999999</v>
      </c>
      <c r="F3247" s="3"/>
      <c r="G3247" t="str">
        <f t="shared" si="286"/>
        <v>HOLD</v>
      </c>
      <c r="H3247" s="5">
        <f t="shared" si="287"/>
        <v>66.899395094597878</v>
      </c>
      <c r="I3247" s="2">
        <f>IF(G3247="SELL",0,IF(G3247="BUY",ROUNDDOWN((H3246-Parameters!$B$3)/B3247,0),IF(I3246=0,0,I3246+ROUNDDOWN((H3246+I3246*C3247)/B3247,0))))</f>
        <v>282</v>
      </c>
      <c r="K3247" s="5">
        <f t="shared" si="288"/>
        <v>70.715001999999799</v>
      </c>
      <c r="L3247" s="10">
        <f t="shared" si="289"/>
        <v>262</v>
      </c>
    </row>
    <row r="3248" spans="1:12" x14ac:dyDescent="0.25">
      <c r="A3248" s="1">
        <v>38700</v>
      </c>
      <c r="B3248" s="3">
        <v>127.80999799999999</v>
      </c>
      <c r="C3248" s="3">
        <v>0</v>
      </c>
      <c r="D3248" s="3">
        <f t="shared" si="284"/>
        <v>122.60579965999996</v>
      </c>
      <c r="E3248" s="3">
        <f t="shared" si="285"/>
        <v>120.9137501</v>
      </c>
      <c r="F3248" s="3"/>
      <c r="G3248" t="str">
        <f t="shared" si="286"/>
        <v>HOLD</v>
      </c>
      <c r="H3248" s="5">
        <f t="shared" si="287"/>
        <v>66.899395094597878</v>
      </c>
      <c r="I3248" s="2">
        <f>IF(G3248="SELL",0,IF(G3248="BUY",ROUNDDOWN((H3247-Parameters!$B$3)/B3248,0),IF(I3247=0,0,I3247+ROUNDDOWN((H3247+I3247*C3248)/B3248,0))))</f>
        <v>282</v>
      </c>
      <c r="K3248" s="5">
        <f t="shared" si="288"/>
        <v>70.715001999999799</v>
      </c>
      <c r="L3248" s="10">
        <f t="shared" si="289"/>
        <v>262</v>
      </c>
    </row>
    <row r="3249" spans="1:12" x14ac:dyDescent="0.25">
      <c r="A3249" s="1">
        <v>38701</v>
      </c>
      <c r="B3249" s="3">
        <v>127.44000200000001</v>
      </c>
      <c r="C3249" s="3">
        <v>0</v>
      </c>
      <c r="D3249" s="3">
        <f t="shared" si="284"/>
        <v>122.76199975999997</v>
      </c>
      <c r="E3249" s="3">
        <f t="shared" si="285"/>
        <v>120.944850105</v>
      </c>
      <c r="F3249" s="3"/>
      <c r="G3249" t="str">
        <f t="shared" si="286"/>
        <v>HOLD</v>
      </c>
      <c r="H3249" s="5">
        <f t="shared" si="287"/>
        <v>66.899395094597878</v>
      </c>
      <c r="I3249" s="2">
        <f>IF(G3249="SELL",0,IF(G3249="BUY",ROUNDDOWN((H3248-Parameters!$B$3)/B3249,0),IF(I3248=0,0,I3248+ROUNDDOWN((H3248+I3248*C3249)/B3249,0))))</f>
        <v>282</v>
      </c>
      <c r="K3249" s="5">
        <f t="shared" si="288"/>
        <v>70.715001999999799</v>
      </c>
      <c r="L3249" s="10">
        <f t="shared" si="289"/>
        <v>262</v>
      </c>
    </row>
    <row r="3250" spans="1:12" x14ac:dyDescent="0.25">
      <c r="A3250" s="1">
        <v>38702</v>
      </c>
      <c r="B3250" s="3">
        <v>126.360001</v>
      </c>
      <c r="C3250" s="3">
        <v>0.67200000000000004</v>
      </c>
      <c r="D3250" s="3">
        <f t="shared" si="284"/>
        <v>122.90519983999995</v>
      </c>
      <c r="E3250" s="3">
        <f t="shared" si="285"/>
        <v>120.96300009500001</v>
      </c>
      <c r="F3250" s="3"/>
      <c r="G3250" t="str">
        <f t="shared" si="286"/>
        <v>HOLD</v>
      </c>
      <c r="H3250" s="5">
        <f t="shared" si="287"/>
        <v>3.6833930945979034</v>
      </c>
      <c r="I3250" s="2">
        <f>IF(G3250="SELL",0,IF(G3250="BUY",ROUNDDOWN((H3249-Parameters!$B$3)/B3250,0),IF(I3249=0,0,I3249+ROUNDDOWN((H3249+I3249*C3250)/B3250,0))))</f>
        <v>284</v>
      </c>
      <c r="K3250" s="5">
        <f t="shared" si="288"/>
        <v>120.41900099999982</v>
      </c>
      <c r="L3250" s="10">
        <f t="shared" si="289"/>
        <v>263</v>
      </c>
    </row>
    <row r="3251" spans="1:12" x14ac:dyDescent="0.25">
      <c r="A3251" s="1">
        <v>38705</v>
      </c>
      <c r="B3251" s="3">
        <v>125.709999</v>
      </c>
      <c r="C3251" s="3">
        <v>0</v>
      </c>
      <c r="D3251" s="3">
        <f t="shared" si="284"/>
        <v>123.02719979999995</v>
      </c>
      <c r="E3251" s="3">
        <f t="shared" si="285"/>
        <v>120.97760008500001</v>
      </c>
      <c r="F3251" s="3"/>
      <c r="G3251" t="str">
        <f t="shared" si="286"/>
        <v>HOLD</v>
      </c>
      <c r="H3251" s="5">
        <f t="shared" si="287"/>
        <v>3.6833930945979034</v>
      </c>
      <c r="I3251" s="2">
        <f>IF(G3251="SELL",0,IF(G3251="BUY",ROUNDDOWN((H3250-Parameters!$B$3)/B3251,0),IF(I3250=0,0,I3250+ROUNDDOWN((H3250+I3250*C3251)/B3251,0))))</f>
        <v>284</v>
      </c>
      <c r="K3251" s="5">
        <f t="shared" si="288"/>
        <v>120.41900099999982</v>
      </c>
      <c r="L3251" s="10">
        <f t="shared" si="289"/>
        <v>263</v>
      </c>
    </row>
    <row r="3252" spans="1:12" x14ac:dyDescent="0.25">
      <c r="A3252" s="1">
        <v>38706</v>
      </c>
      <c r="B3252" s="3">
        <v>125.83000199999999</v>
      </c>
      <c r="C3252" s="3">
        <v>0</v>
      </c>
      <c r="D3252" s="3">
        <f t="shared" si="284"/>
        <v>123.17179987999994</v>
      </c>
      <c r="E3252" s="3">
        <f t="shared" si="285"/>
        <v>120.99510008499999</v>
      </c>
      <c r="F3252" s="3"/>
      <c r="G3252" t="str">
        <f t="shared" si="286"/>
        <v>HOLD</v>
      </c>
      <c r="H3252" s="5">
        <f t="shared" si="287"/>
        <v>3.6833930945979034</v>
      </c>
      <c r="I3252" s="2">
        <f>IF(G3252="SELL",0,IF(G3252="BUY",ROUNDDOWN((H3251-Parameters!$B$3)/B3252,0),IF(I3251=0,0,I3251+ROUNDDOWN((H3251+I3251*C3252)/B3252,0))))</f>
        <v>284</v>
      </c>
      <c r="K3252" s="5">
        <f t="shared" si="288"/>
        <v>120.41900099999982</v>
      </c>
      <c r="L3252" s="10">
        <f t="shared" si="289"/>
        <v>263</v>
      </c>
    </row>
    <row r="3253" spans="1:12" x14ac:dyDescent="0.25">
      <c r="A3253" s="1">
        <v>38707</v>
      </c>
      <c r="B3253" s="3">
        <v>126.029999</v>
      </c>
      <c r="C3253" s="3">
        <v>0</v>
      </c>
      <c r="D3253" s="3">
        <f t="shared" ref="D3253:D3316" si="290">AVERAGE(B3204:B3253)</f>
        <v>123.32379985999997</v>
      </c>
      <c r="E3253" s="3">
        <f t="shared" si="285"/>
        <v>121.020400075</v>
      </c>
      <c r="F3253" s="3"/>
      <c r="G3253" t="str">
        <f t="shared" si="286"/>
        <v>HOLD</v>
      </c>
      <c r="H3253" s="5">
        <f t="shared" si="287"/>
        <v>3.6833930945979034</v>
      </c>
      <c r="I3253" s="2">
        <f>IF(G3253="SELL",0,IF(G3253="BUY",ROUNDDOWN((H3252-Parameters!$B$3)/B3253,0),IF(I3252=0,0,I3252+ROUNDDOWN((H3252+I3252*C3253)/B3253,0))))</f>
        <v>284</v>
      </c>
      <c r="K3253" s="5">
        <f t="shared" si="288"/>
        <v>120.41900099999982</v>
      </c>
      <c r="L3253" s="10">
        <f t="shared" si="289"/>
        <v>263</v>
      </c>
    </row>
    <row r="3254" spans="1:12" x14ac:dyDescent="0.25">
      <c r="A3254" s="1">
        <v>38708</v>
      </c>
      <c r="B3254" s="3">
        <v>126.69000200000001</v>
      </c>
      <c r="C3254" s="3">
        <v>0</v>
      </c>
      <c r="D3254" s="3">
        <f t="shared" si="290"/>
        <v>123.50759989999997</v>
      </c>
      <c r="E3254" s="3">
        <f t="shared" si="285"/>
        <v>121.04765009500001</v>
      </c>
      <c r="F3254" s="3"/>
      <c r="G3254" t="str">
        <f t="shared" si="286"/>
        <v>HOLD</v>
      </c>
      <c r="H3254" s="5">
        <f t="shared" si="287"/>
        <v>3.6833930945979034</v>
      </c>
      <c r="I3254" s="2">
        <f>IF(G3254="SELL",0,IF(G3254="BUY",ROUNDDOWN((H3253-Parameters!$B$3)/B3254,0),IF(I3253=0,0,I3253+ROUNDDOWN((H3253+I3253*C3254)/B3254,0))))</f>
        <v>284</v>
      </c>
      <c r="K3254" s="5">
        <f t="shared" si="288"/>
        <v>120.41900099999982</v>
      </c>
      <c r="L3254" s="10">
        <f t="shared" si="289"/>
        <v>263</v>
      </c>
    </row>
    <row r="3255" spans="1:12" x14ac:dyDescent="0.25">
      <c r="A3255" s="1">
        <v>38709</v>
      </c>
      <c r="B3255" s="3">
        <v>126.760002</v>
      </c>
      <c r="C3255" s="3">
        <v>0</v>
      </c>
      <c r="D3255" s="3">
        <f t="shared" si="290"/>
        <v>123.69419993999996</v>
      </c>
      <c r="E3255" s="3">
        <f t="shared" si="285"/>
        <v>121.07950011000001</v>
      </c>
      <c r="F3255" s="3"/>
      <c r="G3255" t="str">
        <f t="shared" si="286"/>
        <v>HOLD</v>
      </c>
      <c r="H3255" s="5">
        <f t="shared" si="287"/>
        <v>3.6833930945979034</v>
      </c>
      <c r="I3255" s="2">
        <f>IF(G3255="SELL",0,IF(G3255="BUY",ROUNDDOWN((H3254-Parameters!$B$3)/B3255,0),IF(I3254=0,0,I3254+ROUNDDOWN((H3254+I3254*C3255)/B3255,0))))</f>
        <v>284</v>
      </c>
      <c r="K3255" s="5">
        <f t="shared" si="288"/>
        <v>120.41900099999982</v>
      </c>
      <c r="L3255" s="10">
        <f t="shared" si="289"/>
        <v>263</v>
      </c>
    </row>
    <row r="3256" spans="1:12" x14ac:dyDescent="0.25">
      <c r="A3256" s="1">
        <v>38713</v>
      </c>
      <c r="B3256" s="3">
        <v>125.470001</v>
      </c>
      <c r="C3256" s="3">
        <v>0</v>
      </c>
      <c r="D3256" s="3">
        <f t="shared" si="290"/>
        <v>123.83019999999995</v>
      </c>
      <c r="E3256" s="3">
        <f t="shared" si="285"/>
        <v>121.10115012</v>
      </c>
      <c r="F3256" s="3"/>
      <c r="G3256" t="str">
        <f t="shared" si="286"/>
        <v>HOLD</v>
      </c>
      <c r="H3256" s="5">
        <f t="shared" si="287"/>
        <v>3.6833930945979034</v>
      </c>
      <c r="I3256" s="2">
        <f>IF(G3256="SELL",0,IF(G3256="BUY",ROUNDDOWN((H3255-Parameters!$B$3)/B3256,0),IF(I3255=0,0,I3255+ROUNDDOWN((H3255+I3255*C3256)/B3256,0))))</f>
        <v>284</v>
      </c>
      <c r="K3256" s="5">
        <f t="shared" si="288"/>
        <v>120.41900099999982</v>
      </c>
      <c r="L3256" s="10">
        <f t="shared" si="289"/>
        <v>263</v>
      </c>
    </row>
    <row r="3257" spans="1:12" x14ac:dyDescent="0.25">
      <c r="A3257" s="1">
        <v>38714</v>
      </c>
      <c r="B3257" s="3">
        <v>125.75</v>
      </c>
      <c r="C3257" s="3">
        <v>0</v>
      </c>
      <c r="D3257" s="3">
        <f t="shared" si="290"/>
        <v>123.96299997999995</v>
      </c>
      <c r="E3257" s="3">
        <f t="shared" si="285"/>
        <v>121.12920012500001</v>
      </c>
      <c r="F3257" s="3"/>
      <c r="G3257" t="str">
        <f t="shared" si="286"/>
        <v>HOLD</v>
      </c>
      <c r="H3257" s="5">
        <f t="shared" si="287"/>
        <v>3.6833930945979034</v>
      </c>
      <c r="I3257" s="2">
        <f>IF(G3257="SELL",0,IF(G3257="BUY",ROUNDDOWN((H3256-Parameters!$B$3)/B3257,0),IF(I3256=0,0,I3256+ROUNDDOWN((H3256+I3256*C3257)/B3257,0))))</f>
        <v>284</v>
      </c>
      <c r="K3257" s="5">
        <f t="shared" si="288"/>
        <v>120.41900099999982</v>
      </c>
      <c r="L3257" s="10">
        <f t="shared" si="289"/>
        <v>263</v>
      </c>
    </row>
    <row r="3258" spans="1:12" x14ac:dyDescent="0.25">
      <c r="A3258" s="1">
        <v>38715</v>
      </c>
      <c r="B3258" s="3">
        <v>125.19000200000001</v>
      </c>
      <c r="C3258" s="3">
        <v>0</v>
      </c>
      <c r="D3258" s="3">
        <f t="shared" si="290"/>
        <v>124.11040001999996</v>
      </c>
      <c r="E3258" s="3">
        <f t="shared" si="285"/>
        <v>121.15955012000001</v>
      </c>
      <c r="F3258" s="3"/>
      <c r="G3258" t="str">
        <f t="shared" si="286"/>
        <v>HOLD</v>
      </c>
      <c r="H3258" s="5">
        <f t="shared" si="287"/>
        <v>3.6833930945979034</v>
      </c>
      <c r="I3258" s="2">
        <f>IF(G3258="SELL",0,IF(G3258="BUY",ROUNDDOWN((H3257-Parameters!$B$3)/B3258,0),IF(I3257=0,0,I3257+ROUNDDOWN((H3257+I3257*C3258)/B3258,0))))</f>
        <v>284</v>
      </c>
      <c r="K3258" s="5">
        <f t="shared" si="288"/>
        <v>120.41900099999982</v>
      </c>
      <c r="L3258" s="10">
        <f t="shared" si="289"/>
        <v>263</v>
      </c>
    </row>
    <row r="3259" spans="1:12" x14ac:dyDescent="0.25">
      <c r="A3259" s="1">
        <v>38716</v>
      </c>
      <c r="B3259" s="3">
        <v>124.510002</v>
      </c>
      <c r="C3259" s="3">
        <v>0</v>
      </c>
      <c r="D3259" s="3">
        <f t="shared" si="290"/>
        <v>124.20500007999998</v>
      </c>
      <c r="E3259" s="3">
        <f t="shared" si="285"/>
        <v>121.18530012499997</v>
      </c>
      <c r="F3259" s="3"/>
      <c r="G3259" t="str">
        <f t="shared" si="286"/>
        <v>HOLD</v>
      </c>
      <c r="H3259" s="5">
        <f t="shared" si="287"/>
        <v>3.6833930945979034</v>
      </c>
      <c r="I3259" s="2">
        <f>IF(G3259="SELL",0,IF(G3259="BUY",ROUNDDOWN((H3258-Parameters!$B$3)/B3259,0),IF(I3258=0,0,I3258+ROUNDDOWN((H3258+I3258*C3259)/B3259,0))))</f>
        <v>284</v>
      </c>
      <c r="K3259" s="5">
        <f t="shared" si="288"/>
        <v>120.41900099999982</v>
      </c>
      <c r="L3259" s="10">
        <f t="shared" si="289"/>
        <v>263</v>
      </c>
    </row>
    <row r="3260" spans="1:12" x14ac:dyDescent="0.25">
      <c r="A3260" s="1">
        <v>38720</v>
      </c>
      <c r="B3260" s="3">
        <v>126.699997</v>
      </c>
      <c r="C3260" s="3">
        <v>0</v>
      </c>
      <c r="D3260" s="3">
        <f t="shared" si="290"/>
        <v>124.38560005999997</v>
      </c>
      <c r="E3260" s="3">
        <f t="shared" si="285"/>
        <v>121.22610010499997</v>
      </c>
      <c r="F3260" s="3"/>
      <c r="G3260" t="str">
        <f t="shared" si="286"/>
        <v>HOLD</v>
      </c>
      <c r="H3260" s="5">
        <f t="shared" si="287"/>
        <v>3.6833930945979034</v>
      </c>
      <c r="I3260" s="2">
        <f>IF(G3260="SELL",0,IF(G3260="BUY",ROUNDDOWN((H3259-Parameters!$B$3)/B3260,0),IF(I3259=0,0,I3259+ROUNDDOWN((H3259+I3259*C3260)/B3260,0))))</f>
        <v>284</v>
      </c>
      <c r="K3260" s="5">
        <f t="shared" si="288"/>
        <v>120.41900099999982</v>
      </c>
      <c r="L3260" s="10">
        <f t="shared" si="289"/>
        <v>263</v>
      </c>
    </row>
    <row r="3261" spans="1:12" x14ac:dyDescent="0.25">
      <c r="A3261" s="1">
        <v>38721</v>
      </c>
      <c r="B3261" s="3">
        <v>127.300003</v>
      </c>
      <c r="C3261" s="3">
        <v>0</v>
      </c>
      <c r="D3261" s="3">
        <f t="shared" si="290"/>
        <v>124.56900017999999</v>
      </c>
      <c r="E3261" s="3">
        <f t="shared" si="285"/>
        <v>121.27210012999996</v>
      </c>
      <c r="F3261" s="3"/>
      <c r="G3261" t="str">
        <f t="shared" si="286"/>
        <v>HOLD</v>
      </c>
      <c r="H3261" s="5">
        <f t="shared" si="287"/>
        <v>3.6833930945979034</v>
      </c>
      <c r="I3261" s="2">
        <f>IF(G3261="SELL",0,IF(G3261="BUY",ROUNDDOWN((H3260-Parameters!$B$3)/B3261,0),IF(I3260=0,0,I3260+ROUNDDOWN((H3260+I3260*C3261)/B3261,0))))</f>
        <v>284</v>
      </c>
      <c r="K3261" s="5">
        <f t="shared" si="288"/>
        <v>120.41900099999982</v>
      </c>
      <c r="L3261" s="10">
        <f t="shared" si="289"/>
        <v>263</v>
      </c>
    </row>
    <row r="3262" spans="1:12" x14ac:dyDescent="0.25">
      <c r="A3262" s="1">
        <v>38722</v>
      </c>
      <c r="B3262" s="3">
        <v>127.379997</v>
      </c>
      <c r="C3262" s="3">
        <v>0</v>
      </c>
      <c r="D3262" s="3">
        <f t="shared" si="290"/>
        <v>124.71740014</v>
      </c>
      <c r="E3262" s="3">
        <f t="shared" si="285"/>
        <v>121.32450010499997</v>
      </c>
      <c r="F3262" s="3"/>
      <c r="G3262" t="str">
        <f t="shared" si="286"/>
        <v>HOLD</v>
      </c>
      <c r="H3262" s="5">
        <f t="shared" si="287"/>
        <v>3.6833930945979034</v>
      </c>
      <c r="I3262" s="2">
        <f>IF(G3262="SELL",0,IF(G3262="BUY",ROUNDDOWN((H3261-Parameters!$B$3)/B3262,0),IF(I3261=0,0,I3261+ROUNDDOWN((H3261+I3261*C3262)/B3262,0))))</f>
        <v>284</v>
      </c>
      <c r="K3262" s="5">
        <f t="shared" si="288"/>
        <v>120.41900099999982</v>
      </c>
      <c r="L3262" s="10">
        <f t="shared" si="289"/>
        <v>263</v>
      </c>
    </row>
    <row r="3263" spans="1:12" x14ac:dyDescent="0.25">
      <c r="A3263" s="1">
        <v>38723</v>
      </c>
      <c r="B3263" s="3">
        <v>128.44000199999999</v>
      </c>
      <c r="C3263" s="3">
        <v>0</v>
      </c>
      <c r="D3263" s="3">
        <f t="shared" si="290"/>
        <v>124.89180016000002</v>
      </c>
      <c r="E3263" s="3">
        <f t="shared" si="285"/>
        <v>121.38170011499997</v>
      </c>
      <c r="F3263" s="3"/>
      <c r="G3263" t="str">
        <f t="shared" si="286"/>
        <v>HOLD</v>
      </c>
      <c r="H3263" s="5">
        <f t="shared" si="287"/>
        <v>3.6833930945979034</v>
      </c>
      <c r="I3263" s="2">
        <f>IF(G3263="SELL",0,IF(G3263="BUY",ROUNDDOWN((H3262-Parameters!$B$3)/B3263,0),IF(I3262=0,0,I3262+ROUNDDOWN((H3262+I3262*C3263)/B3263,0))))</f>
        <v>284</v>
      </c>
      <c r="K3263" s="5">
        <f t="shared" si="288"/>
        <v>120.41900099999982</v>
      </c>
      <c r="L3263" s="10">
        <f t="shared" si="289"/>
        <v>263</v>
      </c>
    </row>
    <row r="3264" spans="1:12" x14ac:dyDescent="0.25">
      <c r="A3264" s="1">
        <v>38726</v>
      </c>
      <c r="B3264" s="3">
        <v>128.770004</v>
      </c>
      <c r="C3264" s="3">
        <v>0</v>
      </c>
      <c r="D3264" s="3">
        <f t="shared" si="290"/>
        <v>125.07980018000001</v>
      </c>
      <c r="E3264" s="3">
        <f t="shared" si="285"/>
        <v>121.43985013999998</v>
      </c>
      <c r="F3264" s="3"/>
      <c r="G3264" t="str">
        <f t="shared" si="286"/>
        <v>HOLD</v>
      </c>
      <c r="H3264" s="5">
        <f t="shared" si="287"/>
        <v>3.6833930945979034</v>
      </c>
      <c r="I3264" s="2">
        <f>IF(G3264="SELL",0,IF(G3264="BUY",ROUNDDOWN((H3263-Parameters!$B$3)/B3264,0),IF(I3263=0,0,I3263+ROUNDDOWN((H3263+I3263*C3264)/B3264,0))))</f>
        <v>284</v>
      </c>
      <c r="K3264" s="5">
        <f t="shared" si="288"/>
        <v>120.41900099999982</v>
      </c>
      <c r="L3264" s="10">
        <f t="shared" si="289"/>
        <v>263</v>
      </c>
    </row>
    <row r="3265" spans="1:12" x14ac:dyDescent="0.25">
      <c r="A3265" s="1">
        <v>38727</v>
      </c>
      <c r="B3265" s="3">
        <v>128.89999399999999</v>
      </c>
      <c r="C3265" s="3">
        <v>0</v>
      </c>
      <c r="D3265" s="3">
        <f t="shared" si="290"/>
        <v>125.29580010000004</v>
      </c>
      <c r="E3265" s="3">
        <f t="shared" si="285"/>
        <v>121.49780011999995</v>
      </c>
      <c r="F3265" s="3"/>
      <c r="G3265" t="str">
        <f t="shared" si="286"/>
        <v>HOLD</v>
      </c>
      <c r="H3265" s="5">
        <f t="shared" si="287"/>
        <v>3.6833930945979034</v>
      </c>
      <c r="I3265" s="2">
        <f>IF(G3265="SELL",0,IF(G3265="BUY",ROUNDDOWN((H3264-Parameters!$B$3)/B3265,0),IF(I3264=0,0,I3264+ROUNDDOWN((H3264+I3264*C3265)/B3265,0))))</f>
        <v>284</v>
      </c>
      <c r="K3265" s="5">
        <f t="shared" si="288"/>
        <v>120.41900099999982</v>
      </c>
      <c r="L3265" s="10">
        <f t="shared" si="289"/>
        <v>263</v>
      </c>
    </row>
    <row r="3266" spans="1:12" x14ac:dyDescent="0.25">
      <c r="A3266" s="1">
        <v>38728</v>
      </c>
      <c r="B3266" s="3">
        <v>129.30999800000001</v>
      </c>
      <c r="C3266" s="3">
        <v>0</v>
      </c>
      <c r="D3266" s="3">
        <f t="shared" si="290"/>
        <v>125.48600000000002</v>
      </c>
      <c r="E3266" s="3">
        <f t="shared" si="285"/>
        <v>121.56170011499995</v>
      </c>
      <c r="F3266" s="3"/>
      <c r="G3266" t="str">
        <f t="shared" si="286"/>
        <v>HOLD</v>
      </c>
      <c r="H3266" s="5">
        <f t="shared" si="287"/>
        <v>3.6833930945979034</v>
      </c>
      <c r="I3266" s="2">
        <f>IF(G3266="SELL",0,IF(G3266="BUY",ROUNDDOWN((H3265-Parameters!$B$3)/B3266,0),IF(I3265=0,0,I3265+ROUNDDOWN((H3265+I3265*C3266)/B3266,0))))</f>
        <v>284</v>
      </c>
      <c r="K3266" s="5">
        <f t="shared" si="288"/>
        <v>120.41900099999982</v>
      </c>
      <c r="L3266" s="10">
        <f t="shared" si="289"/>
        <v>263</v>
      </c>
    </row>
    <row r="3267" spans="1:12" x14ac:dyDescent="0.25">
      <c r="A3267" s="1">
        <v>38729</v>
      </c>
      <c r="B3267" s="3">
        <v>128.800003</v>
      </c>
      <c r="C3267" s="3">
        <v>0</v>
      </c>
      <c r="D3267" s="3">
        <f t="shared" si="290"/>
        <v>125.65940012000003</v>
      </c>
      <c r="E3267" s="3">
        <f t="shared" si="285"/>
        <v>121.61480012999996</v>
      </c>
      <c r="F3267" s="3"/>
      <c r="G3267" t="str">
        <f t="shared" si="286"/>
        <v>HOLD</v>
      </c>
      <c r="H3267" s="5">
        <f t="shared" si="287"/>
        <v>3.6833930945979034</v>
      </c>
      <c r="I3267" s="2">
        <f>IF(G3267="SELL",0,IF(G3267="BUY",ROUNDDOWN((H3266-Parameters!$B$3)/B3267,0),IF(I3266=0,0,I3266+ROUNDDOWN((H3266+I3266*C3267)/B3267,0))))</f>
        <v>284</v>
      </c>
      <c r="K3267" s="5">
        <f t="shared" si="288"/>
        <v>120.41900099999982</v>
      </c>
      <c r="L3267" s="10">
        <f t="shared" si="289"/>
        <v>263</v>
      </c>
    </row>
    <row r="3268" spans="1:12" x14ac:dyDescent="0.25">
      <c r="A3268" s="1">
        <v>38730</v>
      </c>
      <c r="B3268" s="3">
        <v>128.679993</v>
      </c>
      <c r="C3268" s="3">
        <v>0</v>
      </c>
      <c r="D3268" s="3">
        <f t="shared" si="290"/>
        <v>125.82320002000004</v>
      </c>
      <c r="E3268" s="3">
        <f t="shared" si="285"/>
        <v>121.66840009999996</v>
      </c>
      <c r="F3268" s="3"/>
      <c r="G3268" t="str">
        <f t="shared" si="286"/>
        <v>HOLD</v>
      </c>
      <c r="H3268" s="5">
        <f t="shared" si="287"/>
        <v>3.6833930945979034</v>
      </c>
      <c r="I3268" s="2">
        <f>IF(G3268="SELL",0,IF(G3268="BUY",ROUNDDOWN((H3267-Parameters!$B$3)/B3268,0),IF(I3267=0,0,I3267+ROUNDDOWN((H3267+I3267*C3268)/B3268,0))))</f>
        <v>284</v>
      </c>
      <c r="K3268" s="5">
        <f t="shared" si="288"/>
        <v>120.41900099999982</v>
      </c>
      <c r="L3268" s="10">
        <f t="shared" si="289"/>
        <v>263</v>
      </c>
    </row>
    <row r="3269" spans="1:12" x14ac:dyDescent="0.25">
      <c r="A3269" s="1">
        <v>38734</v>
      </c>
      <c r="B3269" s="3">
        <v>128.33000200000001</v>
      </c>
      <c r="C3269" s="3">
        <v>0</v>
      </c>
      <c r="D3269" s="3">
        <f t="shared" si="290"/>
        <v>125.95480006000004</v>
      </c>
      <c r="E3269" s="3">
        <f t="shared" si="285"/>
        <v>121.72290010999996</v>
      </c>
      <c r="F3269" s="3"/>
      <c r="G3269" t="str">
        <f t="shared" si="286"/>
        <v>HOLD</v>
      </c>
      <c r="H3269" s="5">
        <f t="shared" si="287"/>
        <v>3.6833930945979034</v>
      </c>
      <c r="I3269" s="2">
        <f>IF(G3269="SELL",0,IF(G3269="BUY",ROUNDDOWN((H3268-Parameters!$B$3)/B3269,0),IF(I3268=0,0,I3268+ROUNDDOWN((H3268+I3268*C3269)/B3269,0))))</f>
        <v>284</v>
      </c>
      <c r="K3269" s="5">
        <f t="shared" si="288"/>
        <v>120.41900099999982</v>
      </c>
      <c r="L3269" s="10">
        <f t="shared" si="289"/>
        <v>263</v>
      </c>
    </row>
    <row r="3270" spans="1:12" x14ac:dyDescent="0.25">
      <c r="A3270" s="1">
        <v>38735</v>
      </c>
      <c r="B3270" s="3">
        <v>127.82</v>
      </c>
      <c r="C3270" s="3">
        <v>0</v>
      </c>
      <c r="D3270" s="3">
        <f t="shared" si="290"/>
        <v>126.06580012000002</v>
      </c>
      <c r="E3270" s="3">
        <f t="shared" si="285"/>
        <v>121.77385012499994</v>
      </c>
      <c r="F3270" s="3"/>
      <c r="G3270" t="str">
        <f t="shared" si="286"/>
        <v>HOLD</v>
      </c>
      <c r="H3270" s="5">
        <f t="shared" si="287"/>
        <v>3.6833930945979034</v>
      </c>
      <c r="I3270" s="2">
        <f>IF(G3270="SELL",0,IF(G3270="BUY",ROUNDDOWN((H3269-Parameters!$B$3)/B3270,0),IF(I3269=0,0,I3269+ROUNDDOWN((H3269+I3269*C3270)/B3270,0))))</f>
        <v>284</v>
      </c>
      <c r="K3270" s="5">
        <f t="shared" si="288"/>
        <v>120.41900099999982</v>
      </c>
      <c r="L3270" s="10">
        <f t="shared" si="289"/>
        <v>263</v>
      </c>
    </row>
    <row r="3271" spans="1:12" x14ac:dyDescent="0.25">
      <c r="A3271" s="1">
        <v>38736</v>
      </c>
      <c r="B3271" s="3">
        <v>128.30999800000001</v>
      </c>
      <c r="C3271" s="3">
        <v>0</v>
      </c>
      <c r="D3271" s="3">
        <f t="shared" si="290"/>
        <v>126.18980006000001</v>
      </c>
      <c r="E3271" s="3">
        <f t="shared" si="285"/>
        <v>121.82445010499994</v>
      </c>
      <c r="F3271" s="3"/>
      <c r="G3271" t="str">
        <f t="shared" si="286"/>
        <v>HOLD</v>
      </c>
      <c r="H3271" s="5">
        <f t="shared" si="287"/>
        <v>3.6833930945979034</v>
      </c>
      <c r="I3271" s="2">
        <f>IF(G3271="SELL",0,IF(G3271="BUY",ROUNDDOWN((H3270-Parameters!$B$3)/B3271,0),IF(I3270=0,0,I3270+ROUNDDOWN((H3270+I3270*C3271)/B3271,0))))</f>
        <v>284</v>
      </c>
      <c r="K3271" s="5">
        <f t="shared" si="288"/>
        <v>120.41900099999982</v>
      </c>
      <c r="L3271" s="10">
        <f t="shared" si="289"/>
        <v>263</v>
      </c>
    </row>
    <row r="3272" spans="1:12" x14ac:dyDescent="0.25">
      <c r="A3272" s="1">
        <v>38737</v>
      </c>
      <c r="B3272" s="3">
        <v>125.970001</v>
      </c>
      <c r="C3272" s="3">
        <v>0</v>
      </c>
      <c r="D3272" s="3">
        <f t="shared" si="290"/>
        <v>126.26460002000002</v>
      </c>
      <c r="E3272" s="3">
        <f t="shared" si="285"/>
        <v>121.86130011999994</v>
      </c>
      <c r="F3272" s="3"/>
      <c r="G3272" t="str">
        <f t="shared" si="286"/>
        <v>HOLD</v>
      </c>
      <c r="H3272" s="5">
        <f t="shared" si="287"/>
        <v>3.6833930945979034</v>
      </c>
      <c r="I3272" s="2">
        <f>IF(G3272="SELL",0,IF(G3272="BUY",ROUNDDOWN((H3271-Parameters!$B$3)/B3272,0),IF(I3271=0,0,I3271+ROUNDDOWN((H3271+I3271*C3272)/B3272,0))))</f>
        <v>284</v>
      </c>
      <c r="K3272" s="5">
        <f t="shared" si="288"/>
        <v>120.41900099999982</v>
      </c>
      <c r="L3272" s="10">
        <f t="shared" si="289"/>
        <v>263</v>
      </c>
    </row>
    <row r="3273" spans="1:12" x14ac:dyDescent="0.25">
      <c r="A3273" s="1">
        <v>38740</v>
      </c>
      <c r="B3273" s="3">
        <v>126.41999800000001</v>
      </c>
      <c r="C3273" s="3">
        <v>0</v>
      </c>
      <c r="D3273" s="3">
        <f t="shared" si="290"/>
        <v>126.34839992000001</v>
      </c>
      <c r="E3273" s="3">
        <f t="shared" si="285"/>
        <v>121.89720011999994</v>
      </c>
      <c r="F3273" s="3"/>
      <c r="G3273" t="str">
        <f t="shared" si="286"/>
        <v>HOLD</v>
      </c>
      <c r="H3273" s="5">
        <f t="shared" si="287"/>
        <v>3.6833930945979034</v>
      </c>
      <c r="I3273" s="2">
        <f>IF(G3273="SELL",0,IF(G3273="BUY",ROUNDDOWN((H3272-Parameters!$B$3)/B3273,0),IF(I3272=0,0,I3272+ROUNDDOWN((H3272+I3272*C3273)/B3273,0))))</f>
        <v>284</v>
      </c>
      <c r="K3273" s="5">
        <f t="shared" si="288"/>
        <v>120.41900099999982</v>
      </c>
      <c r="L3273" s="10">
        <f t="shared" si="289"/>
        <v>263</v>
      </c>
    </row>
    <row r="3274" spans="1:12" x14ac:dyDescent="0.25">
      <c r="A3274" s="1">
        <v>38741</v>
      </c>
      <c r="B3274" s="3">
        <v>126.550003</v>
      </c>
      <c r="C3274" s="3">
        <v>0</v>
      </c>
      <c r="D3274" s="3">
        <f t="shared" si="290"/>
        <v>126.43160000000002</v>
      </c>
      <c r="E3274" s="3">
        <f t="shared" ref="E3274:E3337" si="291">AVERAGE(B3075:B3274)</f>
        <v>121.93995013499996</v>
      </c>
      <c r="F3274" s="3"/>
      <c r="G3274" t="str">
        <f t="shared" si="286"/>
        <v>HOLD</v>
      </c>
      <c r="H3274" s="5">
        <f t="shared" si="287"/>
        <v>3.6833930945979034</v>
      </c>
      <c r="I3274" s="2">
        <f>IF(G3274="SELL",0,IF(G3274="BUY",ROUNDDOWN((H3273-Parameters!$B$3)/B3274,0),IF(I3273=0,0,I3273+ROUNDDOWN((H3273+I3273*C3274)/B3274,0))))</f>
        <v>284</v>
      </c>
      <c r="K3274" s="5">
        <f t="shared" si="288"/>
        <v>120.41900099999982</v>
      </c>
      <c r="L3274" s="10">
        <f t="shared" si="289"/>
        <v>263</v>
      </c>
    </row>
    <row r="3275" spans="1:12" x14ac:dyDescent="0.25">
      <c r="A3275" s="1">
        <v>38742</v>
      </c>
      <c r="B3275" s="3">
        <v>126.660004</v>
      </c>
      <c r="C3275" s="3">
        <v>0</v>
      </c>
      <c r="D3275" s="3">
        <f t="shared" si="290"/>
        <v>126.49800016</v>
      </c>
      <c r="E3275" s="3">
        <f t="shared" si="291"/>
        <v>121.98280017499995</v>
      </c>
      <c r="F3275" s="3"/>
      <c r="G3275" t="str">
        <f t="shared" si="286"/>
        <v>HOLD</v>
      </c>
      <c r="H3275" s="5">
        <f t="shared" si="287"/>
        <v>3.6833930945979034</v>
      </c>
      <c r="I3275" s="2">
        <f>IF(G3275="SELL",0,IF(G3275="BUY",ROUNDDOWN((H3274-Parameters!$B$3)/B3275,0),IF(I3274=0,0,I3274+ROUNDDOWN((H3274+I3274*C3275)/B3275,0))))</f>
        <v>284</v>
      </c>
      <c r="K3275" s="5">
        <f t="shared" si="288"/>
        <v>120.41900099999982</v>
      </c>
      <c r="L3275" s="10">
        <f t="shared" si="289"/>
        <v>263</v>
      </c>
    </row>
    <row r="3276" spans="1:12" x14ac:dyDescent="0.25">
      <c r="A3276" s="1">
        <v>38743</v>
      </c>
      <c r="B3276" s="3">
        <v>127.360001</v>
      </c>
      <c r="C3276" s="3">
        <v>0</v>
      </c>
      <c r="D3276" s="3">
        <f t="shared" si="290"/>
        <v>126.57000014</v>
      </c>
      <c r="E3276" s="3">
        <f t="shared" si="291"/>
        <v>122.02610019499997</v>
      </c>
      <c r="F3276" s="3"/>
      <c r="G3276" t="str">
        <f t="shared" ref="G3276:G3339" si="292">IF(OR(AND(D3276&gt;E3276,D3275&gt;E3275),AND(D3276&lt;E3276,D3275&lt;E3275)),"HOLD",IF(AND(D3276&gt;E3276,D3275&lt;E3275),"BUY","SELL"))</f>
        <v>HOLD</v>
      </c>
      <c r="H3276" s="5">
        <f t="shared" ref="H3276:H3339" si="293">IF(G3276="BUY",H3275/(I3276*B3276),IF(G3276="SELL",H3275+I3275*B3276,(H3275+I3275*C3276)-((I3276-I3275)*B3276)))</f>
        <v>3.6833930945979034</v>
      </c>
      <c r="I3276" s="2">
        <f>IF(G3276="SELL",0,IF(G3276="BUY",ROUNDDOWN((H3275-Parameters!$B$3)/B3276,0),IF(I3275=0,0,I3275+ROUNDDOWN((H3275+I3275*C3276)/B3276,0))))</f>
        <v>284</v>
      </c>
      <c r="K3276" s="5">
        <f t="shared" ref="K3276:K3339" si="294">K3275+L3275*C3276-((L3276-L3275)*B3276)</f>
        <v>120.41900099999982</v>
      </c>
      <c r="L3276" s="10">
        <f t="shared" ref="L3276:L3339" si="295">L3275+ROUNDDOWN((K3275+C3276*L3275)/B3276,0)</f>
        <v>263</v>
      </c>
    </row>
    <row r="3277" spans="1:12" x14ac:dyDescent="0.25">
      <c r="A3277" s="1">
        <v>38744</v>
      </c>
      <c r="B3277" s="3">
        <v>128.53999300000001</v>
      </c>
      <c r="C3277" s="3">
        <v>0</v>
      </c>
      <c r="D3277" s="3">
        <f t="shared" si="290"/>
        <v>126.66699996000001</v>
      </c>
      <c r="E3277" s="3">
        <f t="shared" si="291"/>
        <v>122.08230014499998</v>
      </c>
      <c r="F3277" s="3"/>
      <c r="G3277" t="str">
        <f t="shared" si="292"/>
        <v>HOLD</v>
      </c>
      <c r="H3277" s="5">
        <f t="shared" si="293"/>
        <v>3.6833930945979034</v>
      </c>
      <c r="I3277" s="2">
        <f>IF(G3277="SELL",0,IF(G3277="BUY",ROUNDDOWN((H3276-Parameters!$B$3)/B3277,0),IF(I3276=0,0,I3276+ROUNDDOWN((H3276+I3276*C3277)/B3277,0))))</f>
        <v>284</v>
      </c>
      <c r="K3277" s="5">
        <f t="shared" si="294"/>
        <v>120.41900099999982</v>
      </c>
      <c r="L3277" s="10">
        <f t="shared" si="295"/>
        <v>263</v>
      </c>
    </row>
    <row r="3278" spans="1:12" x14ac:dyDescent="0.25">
      <c r="A3278" s="1">
        <v>38747</v>
      </c>
      <c r="B3278" s="3">
        <v>128.44000199999999</v>
      </c>
      <c r="C3278" s="3">
        <v>0</v>
      </c>
      <c r="D3278" s="3">
        <f t="shared" si="290"/>
        <v>126.77100004000002</v>
      </c>
      <c r="E3278" s="3">
        <f t="shared" si="291"/>
        <v>122.14565016999995</v>
      </c>
      <c r="F3278" s="3"/>
      <c r="G3278" t="str">
        <f t="shared" si="292"/>
        <v>HOLD</v>
      </c>
      <c r="H3278" s="5">
        <f t="shared" si="293"/>
        <v>3.6833930945979034</v>
      </c>
      <c r="I3278" s="2">
        <f>IF(G3278="SELL",0,IF(G3278="BUY",ROUNDDOWN((H3277-Parameters!$B$3)/B3278,0),IF(I3277=0,0,I3277+ROUNDDOWN((H3277+I3277*C3278)/B3278,0))))</f>
        <v>284</v>
      </c>
      <c r="K3278" s="5">
        <f t="shared" si="294"/>
        <v>120.41900099999982</v>
      </c>
      <c r="L3278" s="10">
        <f t="shared" si="295"/>
        <v>263</v>
      </c>
    </row>
    <row r="3279" spans="1:12" x14ac:dyDescent="0.25">
      <c r="A3279" s="1">
        <v>38748</v>
      </c>
      <c r="B3279" s="3">
        <v>127.5</v>
      </c>
      <c r="C3279" s="3">
        <v>0</v>
      </c>
      <c r="D3279" s="3">
        <f t="shared" si="290"/>
        <v>126.85120008</v>
      </c>
      <c r="E3279" s="3">
        <f t="shared" si="291"/>
        <v>122.21240015999996</v>
      </c>
      <c r="F3279" s="3"/>
      <c r="G3279" t="str">
        <f t="shared" si="292"/>
        <v>HOLD</v>
      </c>
      <c r="H3279" s="5">
        <f t="shared" si="293"/>
        <v>3.6833930945979034</v>
      </c>
      <c r="I3279" s="2">
        <f>IF(G3279="SELL",0,IF(G3279="BUY",ROUNDDOWN((H3278-Parameters!$B$3)/B3279,0),IF(I3278=0,0,I3278+ROUNDDOWN((H3278+I3278*C3279)/B3279,0))))</f>
        <v>284</v>
      </c>
      <c r="K3279" s="5">
        <f t="shared" si="294"/>
        <v>120.41900099999982</v>
      </c>
      <c r="L3279" s="10">
        <f t="shared" si="295"/>
        <v>263</v>
      </c>
    </row>
    <row r="3280" spans="1:12" x14ac:dyDescent="0.25">
      <c r="A3280" s="1">
        <v>38749</v>
      </c>
      <c r="B3280" s="3">
        <v>128.38999899999999</v>
      </c>
      <c r="C3280" s="3">
        <v>0</v>
      </c>
      <c r="D3280" s="3">
        <f t="shared" si="290"/>
        <v>126.92620008</v>
      </c>
      <c r="E3280" s="3">
        <f t="shared" si="291"/>
        <v>122.28185015499994</v>
      </c>
      <c r="F3280" s="3"/>
      <c r="G3280" t="str">
        <f t="shared" si="292"/>
        <v>HOLD</v>
      </c>
      <c r="H3280" s="5">
        <f t="shared" si="293"/>
        <v>3.6833930945979034</v>
      </c>
      <c r="I3280" s="2">
        <f>IF(G3280="SELL",0,IF(G3280="BUY",ROUNDDOWN((H3279-Parameters!$B$3)/B3280,0),IF(I3279=0,0,I3279+ROUNDDOWN((H3279+I3279*C3280)/B3280,0))))</f>
        <v>284</v>
      </c>
      <c r="K3280" s="5">
        <f t="shared" si="294"/>
        <v>120.41900099999982</v>
      </c>
      <c r="L3280" s="10">
        <f t="shared" si="295"/>
        <v>263</v>
      </c>
    </row>
    <row r="3281" spans="1:12" x14ac:dyDescent="0.25">
      <c r="A3281" s="1">
        <v>38750</v>
      </c>
      <c r="B3281" s="3">
        <v>126.900002</v>
      </c>
      <c r="C3281" s="3">
        <v>0</v>
      </c>
      <c r="D3281" s="3">
        <f t="shared" si="290"/>
        <v>126.96160018</v>
      </c>
      <c r="E3281" s="3">
        <f t="shared" si="291"/>
        <v>122.33930014499992</v>
      </c>
      <c r="F3281" s="3"/>
      <c r="G3281" t="str">
        <f t="shared" si="292"/>
        <v>HOLD</v>
      </c>
      <c r="H3281" s="5">
        <f t="shared" si="293"/>
        <v>3.6833930945979034</v>
      </c>
      <c r="I3281" s="2">
        <f>IF(G3281="SELL",0,IF(G3281="BUY",ROUNDDOWN((H3280-Parameters!$B$3)/B3281,0),IF(I3280=0,0,I3280+ROUNDDOWN((H3280+I3280*C3281)/B3281,0))))</f>
        <v>284</v>
      </c>
      <c r="K3281" s="5">
        <f t="shared" si="294"/>
        <v>120.41900099999982</v>
      </c>
      <c r="L3281" s="10">
        <f t="shared" si="295"/>
        <v>263</v>
      </c>
    </row>
    <row r="3282" spans="1:12" x14ac:dyDescent="0.25">
      <c r="A3282" s="1">
        <v>38751</v>
      </c>
      <c r="B3282" s="3">
        <v>126.269997</v>
      </c>
      <c r="C3282" s="3">
        <v>0</v>
      </c>
      <c r="D3282" s="3">
        <f t="shared" si="290"/>
        <v>126.97180008000001</v>
      </c>
      <c r="E3282" s="3">
        <f t="shared" si="291"/>
        <v>122.40165011499992</v>
      </c>
      <c r="F3282" s="3"/>
      <c r="G3282" t="str">
        <f t="shared" si="292"/>
        <v>HOLD</v>
      </c>
      <c r="H3282" s="5">
        <f t="shared" si="293"/>
        <v>3.6833930945979034</v>
      </c>
      <c r="I3282" s="2">
        <f>IF(G3282="SELL",0,IF(G3282="BUY",ROUNDDOWN((H3281-Parameters!$B$3)/B3282,0),IF(I3281=0,0,I3281+ROUNDDOWN((H3281+I3281*C3282)/B3282,0))))</f>
        <v>284</v>
      </c>
      <c r="K3282" s="5">
        <f t="shared" si="294"/>
        <v>120.41900099999982</v>
      </c>
      <c r="L3282" s="10">
        <f t="shared" si="295"/>
        <v>263</v>
      </c>
    </row>
    <row r="3283" spans="1:12" x14ac:dyDescent="0.25">
      <c r="A3283" s="1">
        <v>38754</v>
      </c>
      <c r="B3283" s="3">
        <v>126.599998</v>
      </c>
      <c r="C3283" s="3">
        <v>0</v>
      </c>
      <c r="D3283" s="3">
        <f t="shared" si="290"/>
        <v>126.97779998</v>
      </c>
      <c r="E3283" s="3">
        <f t="shared" si="291"/>
        <v>122.45460009499993</v>
      </c>
      <c r="F3283" s="3"/>
      <c r="G3283" t="str">
        <f t="shared" si="292"/>
        <v>HOLD</v>
      </c>
      <c r="H3283" s="5">
        <f t="shared" si="293"/>
        <v>3.6833930945979034</v>
      </c>
      <c r="I3283" s="2">
        <f>IF(G3283="SELL",0,IF(G3283="BUY",ROUNDDOWN((H3282-Parameters!$B$3)/B3283,0),IF(I3282=0,0,I3282+ROUNDDOWN((H3282+I3282*C3283)/B3283,0))))</f>
        <v>284</v>
      </c>
      <c r="K3283" s="5">
        <f t="shared" si="294"/>
        <v>120.41900099999982</v>
      </c>
      <c r="L3283" s="10">
        <f t="shared" si="295"/>
        <v>263</v>
      </c>
    </row>
    <row r="3284" spans="1:12" x14ac:dyDescent="0.25">
      <c r="A3284" s="1">
        <v>38755</v>
      </c>
      <c r="B3284" s="3">
        <v>125.480003</v>
      </c>
      <c r="C3284" s="3">
        <v>0</v>
      </c>
      <c r="D3284" s="3">
        <f t="shared" si="290"/>
        <v>126.94680005999999</v>
      </c>
      <c r="E3284" s="3">
        <f t="shared" si="291"/>
        <v>122.50415010999994</v>
      </c>
      <c r="F3284" s="3"/>
      <c r="G3284" t="str">
        <f t="shared" si="292"/>
        <v>HOLD</v>
      </c>
      <c r="H3284" s="5">
        <f t="shared" si="293"/>
        <v>3.6833930945979034</v>
      </c>
      <c r="I3284" s="2">
        <f>IF(G3284="SELL",0,IF(G3284="BUY",ROUNDDOWN((H3283-Parameters!$B$3)/B3284,0),IF(I3283=0,0,I3283+ROUNDDOWN((H3283+I3283*C3284)/B3284,0))))</f>
        <v>284</v>
      </c>
      <c r="K3284" s="5">
        <f t="shared" si="294"/>
        <v>120.41900099999982</v>
      </c>
      <c r="L3284" s="10">
        <f t="shared" si="295"/>
        <v>263</v>
      </c>
    </row>
    <row r="3285" spans="1:12" x14ac:dyDescent="0.25">
      <c r="A3285" s="1">
        <v>38756</v>
      </c>
      <c r="B3285" s="3">
        <v>126.620003</v>
      </c>
      <c r="C3285" s="3">
        <v>0</v>
      </c>
      <c r="D3285" s="3">
        <f t="shared" si="290"/>
        <v>126.93660017999999</v>
      </c>
      <c r="E3285" s="3">
        <f t="shared" si="291"/>
        <v>122.55560011499995</v>
      </c>
      <c r="F3285" s="3"/>
      <c r="G3285" t="str">
        <f t="shared" si="292"/>
        <v>HOLD</v>
      </c>
      <c r="H3285" s="5">
        <f t="shared" si="293"/>
        <v>3.6833930945979034</v>
      </c>
      <c r="I3285" s="2">
        <f>IF(G3285="SELL",0,IF(G3285="BUY",ROUNDDOWN((H3284-Parameters!$B$3)/B3285,0),IF(I3284=0,0,I3284+ROUNDDOWN((H3284+I3284*C3285)/B3285,0))))</f>
        <v>284</v>
      </c>
      <c r="K3285" s="5">
        <f t="shared" si="294"/>
        <v>120.41900099999982</v>
      </c>
      <c r="L3285" s="10">
        <f t="shared" si="295"/>
        <v>263</v>
      </c>
    </row>
    <row r="3286" spans="1:12" x14ac:dyDescent="0.25">
      <c r="A3286" s="1">
        <v>38757</v>
      </c>
      <c r="B3286" s="3">
        <v>126.410004</v>
      </c>
      <c r="C3286" s="3">
        <v>0</v>
      </c>
      <c r="D3286" s="3">
        <f t="shared" si="290"/>
        <v>126.94020019999999</v>
      </c>
      <c r="E3286" s="3">
        <f t="shared" si="291"/>
        <v>122.61165014999993</v>
      </c>
      <c r="F3286" s="3"/>
      <c r="G3286" t="str">
        <f t="shared" si="292"/>
        <v>HOLD</v>
      </c>
      <c r="H3286" s="5">
        <f t="shared" si="293"/>
        <v>3.6833930945979034</v>
      </c>
      <c r="I3286" s="2">
        <f>IF(G3286="SELL",0,IF(G3286="BUY",ROUNDDOWN((H3285-Parameters!$B$3)/B3286,0),IF(I3285=0,0,I3285+ROUNDDOWN((H3285+I3285*C3286)/B3286,0))))</f>
        <v>284</v>
      </c>
      <c r="K3286" s="5">
        <f t="shared" si="294"/>
        <v>120.41900099999982</v>
      </c>
      <c r="L3286" s="10">
        <f t="shared" si="295"/>
        <v>263</v>
      </c>
    </row>
    <row r="3287" spans="1:12" x14ac:dyDescent="0.25">
      <c r="A3287" s="1">
        <v>38758</v>
      </c>
      <c r="B3287" s="3">
        <v>126.639999</v>
      </c>
      <c r="C3287" s="3">
        <v>0</v>
      </c>
      <c r="D3287" s="3">
        <f t="shared" si="290"/>
        <v>126.95120026000002</v>
      </c>
      <c r="E3287" s="3">
        <f t="shared" si="291"/>
        <v>122.66660013499994</v>
      </c>
      <c r="F3287" s="3"/>
      <c r="G3287" t="str">
        <f t="shared" si="292"/>
        <v>HOLD</v>
      </c>
      <c r="H3287" s="5">
        <f t="shared" si="293"/>
        <v>3.6833930945979034</v>
      </c>
      <c r="I3287" s="2">
        <f>IF(G3287="SELL",0,IF(G3287="BUY",ROUNDDOWN((H3286-Parameters!$B$3)/B3287,0),IF(I3286=0,0,I3286+ROUNDDOWN((H3286+I3286*C3287)/B3287,0))))</f>
        <v>284</v>
      </c>
      <c r="K3287" s="5">
        <f t="shared" si="294"/>
        <v>120.41900099999982</v>
      </c>
      <c r="L3287" s="10">
        <f t="shared" si="295"/>
        <v>263</v>
      </c>
    </row>
    <row r="3288" spans="1:12" x14ac:dyDescent="0.25">
      <c r="A3288" s="1">
        <v>38761</v>
      </c>
      <c r="B3288" s="3">
        <v>126.410004</v>
      </c>
      <c r="C3288" s="3">
        <v>0</v>
      </c>
      <c r="D3288" s="3">
        <f t="shared" si="290"/>
        <v>126.97120026000005</v>
      </c>
      <c r="E3288" s="3">
        <f t="shared" si="291"/>
        <v>122.72765016999995</v>
      </c>
      <c r="F3288" s="3"/>
      <c r="G3288" t="str">
        <f t="shared" si="292"/>
        <v>HOLD</v>
      </c>
      <c r="H3288" s="5">
        <f t="shared" si="293"/>
        <v>3.6833930945979034</v>
      </c>
      <c r="I3288" s="2">
        <f>IF(G3288="SELL",0,IF(G3288="BUY",ROUNDDOWN((H3287-Parameters!$B$3)/B3288,0),IF(I3287=0,0,I3287+ROUNDDOWN((H3287+I3287*C3288)/B3288,0))))</f>
        <v>284</v>
      </c>
      <c r="K3288" s="5">
        <f t="shared" si="294"/>
        <v>120.41900099999982</v>
      </c>
      <c r="L3288" s="10">
        <f t="shared" si="295"/>
        <v>263</v>
      </c>
    </row>
    <row r="3289" spans="1:12" x14ac:dyDescent="0.25">
      <c r="A3289" s="1">
        <v>38762</v>
      </c>
      <c r="B3289" s="3">
        <v>127.75</v>
      </c>
      <c r="C3289" s="3">
        <v>0</v>
      </c>
      <c r="D3289" s="3">
        <f t="shared" si="290"/>
        <v>126.99240022000004</v>
      </c>
      <c r="E3289" s="3">
        <f t="shared" si="291"/>
        <v>122.78765016999996</v>
      </c>
      <c r="F3289" s="3"/>
      <c r="G3289" t="str">
        <f t="shared" si="292"/>
        <v>HOLD</v>
      </c>
      <c r="H3289" s="5">
        <f t="shared" si="293"/>
        <v>3.6833930945979034</v>
      </c>
      <c r="I3289" s="2">
        <f>IF(G3289="SELL",0,IF(G3289="BUY",ROUNDDOWN((H3288-Parameters!$B$3)/B3289,0),IF(I3288=0,0,I3288+ROUNDDOWN((H3288+I3288*C3289)/B3289,0))))</f>
        <v>284</v>
      </c>
      <c r="K3289" s="5">
        <f t="shared" si="294"/>
        <v>120.41900099999982</v>
      </c>
      <c r="L3289" s="10">
        <f t="shared" si="295"/>
        <v>263</v>
      </c>
    </row>
    <row r="3290" spans="1:12" x14ac:dyDescent="0.25">
      <c r="A3290" s="1">
        <v>38763</v>
      </c>
      <c r="B3290" s="3">
        <v>128.199997</v>
      </c>
      <c r="C3290" s="3">
        <v>0</v>
      </c>
      <c r="D3290" s="3">
        <f t="shared" si="290"/>
        <v>127.01940020000004</v>
      </c>
      <c r="E3290" s="3">
        <f t="shared" si="291"/>
        <v>122.84665014499997</v>
      </c>
      <c r="F3290" s="3"/>
      <c r="G3290" t="str">
        <f t="shared" si="292"/>
        <v>HOLD</v>
      </c>
      <c r="H3290" s="5">
        <f t="shared" si="293"/>
        <v>3.6833930945979034</v>
      </c>
      <c r="I3290" s="2">
        <f>IF(G3290="SELL",0,IF(G3290="BUY",ROUNDDOWN((H3289-Parameters!$B$3)/B3290,0),IF(I3289=0,0,I3289+ROUNDDOWN((H3289+I3289*C3290)/B3290,0))))</f>
        <v>284</v>
      </c>
      <c r="K3290" s="5">
        <f t="shared" si="294"/>
        <v>120.41900099999982</v>
      </c>
      <c r="L3290" s="10">
        <f t="shared" si="295"/>
        <v>263</v>
      </c>
    </row>
    <row r="3291" spans="1:12" x14ac:dyDescent="0.25">
      <c r="A3291" s="1">
        <v>38764</v>
      </c>
      <c r="B3291" s="3">
        <v>129.16000399999999</v>
      </c>
      <c r="C3291" s="3">
        <v>0</v>
      </c>
      <c r="D3291" s="3">
        <f t="shared" si="290"/>
        <v>127.07100024000003</v>
      </c>
      <c r="E3291" s="3">
        <f t="shared" si="291"/>
        <v>122.90945017499999</v>
      </c>
      <c r="F3291" s="3"/>
      <c r="G3291" t="str">
        <f t="shared" si="292"/>
        <v>HOLD</v>
      </c>
      <c r="H3291" s="5">
        <f t="shared" si="293"/>
        <v>3.6833930945979034</v>
      </c>
      <c r="I3291" s="2">
        <f>IF(G3291="SELL",0,IF(G3291="BUY",ROUNDDOWN((H3290-Parameters!$B$3)/B3291,0),IF(I3290=0,0,I3290+ROUNDDOWN((H3290+I3290*C3291)/B3291,0))))</f>
        <v>284</v>
      </c>
      <c r="K3291" s="5">
        <f t="shared" si="294"/>
        <v>120.41900099999982</v>
      </c>
      <c r="L3291" s="10">
        <f t="shared" si="295"/>
        <v>263</v>
      </c>
    </row>
    <row r="3292" spans="1:12" x14ac:dyDescent="0.25">
      <c r="A3292" s="1">
        <v>38765</v>
      </c>
      <c r="B3292" s="3">
        <v>128.80999800000001</v>
      </c>
      <c r="C3292" s="3">
        <v>0</v>
      </c>
      <c r="D3292" s="3">
        <f t="shared" si="290"/>
        <v>127.11080020000003</v>
      </c>
      <c r="E3292" s="3">
        <f t="shared" si="291"/>
        <v>122.96600016499997</v>
      </c>
      <c r="F3292" s="3"/>
      <c r="G3292" t="str">
        <f t="shared" si="292"/>
        <v>HOLD</v>
      </c>
      <c r="H3292" s="5">
        <f t="shared" si="293"/>
        <v>3.6833930945979034</v>
      </c>
      <c r="I3292" s="2">
        <f>IF(G3292="SELL",0,IF(G3292="BUY",ROUNDDOWN((H3291-Parameters!$B$3)/B3292,0),IF(I3291=0,0,I3291+ROUNDDOWN((H3291+I3291*C3292)/B3292,0))))</f>
        <v>284</v>
      </c>
      <c r="K3292" s="5">
        <f t="shared" si="294"/>
        <v>120.41900099999982</v>
      </c>
      <c r="L3292" s="10">
        <f t="shared" si="295"/>
        <v>263</v>
      </c>
    </row>
    <row r="3293" spans="1:12" x14ac:dyDescent="0.25">
      <c r="A3293" s="1">
        <v>38769</v>
      </c>
      <c r="B3293" s="3">
        <v>128.490005</v>
      </c>
      <c r="C3293" s="3">
        <v>0</v>
      </c>
      <c r="D3293" s="3">
        <f t="shared" si="290"/>
        <v>127.15900026000001</v>
      </c>
      <c r="E3293" s="3">
        <f t="shared" si="291"/>
        <v>123.02115019499996</v>
      </c>
      <c r="F3293" s="3"/>
      <c r="G3293" t="str">
        <f t="shared" si="292"/>
        <v>HOLD</v>
      </c>
      <c r="H3293" s="5">
        <f t="shared" si="293"/>
        <v>3.6833930945979034</v>
      </c>
      <c r="I3293" s="2">
        <f>IF(G3293="SELL",0,IF(G3293="BUY",ROUNDDOWN((H3292-Parameters!$B$3)/B3293,0),IF(I3292=0,0,I3292+ROUNDDOWN((H3292+I3292*C3293)/B3293,0))))</f>
        <v>284</v>
      </c>
      <c r="K3293" s="5">
        <f t="shared" si="294"/>
        <v>120.41900099999982</v>
      </c>
      <c r="L3293" s="10">
        <f t="shared" si="295"/>
        <v>263</v>
      </c>
    </row>
    <row r="3294" spans="1:12" x14ac:dyDescent="0.25">
      <c r="A3294" s="1">
        <v>38770</v>
      </c>
      <c r="B3294" s="3">
        <v>129.270004</v>
      </c>
      <c r="C3294" s="3">
        <v>0</v>
      </c>
      <c r="D3294" s="3">
        <f t="shared" si="290"/>
        <v>127.22440034000002</v>
      </c>
      <c r="E3294" s="3">
        <f t="shared" si="291"/>
        <v>123.08205023499997</v>
      </c>
      <c r="F3294" s="3"/>
      <c r="G3294" t="str">
        <f t="shared" si="292"/>
        <v>HOLD</v>
      </c>
      <c r="H3294" s="5">
        <f t="shared" si="293"/>
        <v>3.6833930945979034</v>
      </c>
      <c r="I3294" s="2">
        <f>IF(G3294="SELL",0,IF(G3294="BUY",ROUNDDOWN((H3293-Parameters!$B$3)/B3294,0),IF(I3293=0,0,I3293+ROUNDDOWN((H3293+I3293*C3294)/B3294,0))))</f>
        <v>284</v>
      </c>
      <c r="K3294" s="5">
        <f t="shared" si="294"/>
        <v>120.41900099999982</v>
      </c>
      <c r="L3294" s="10">
        <f t="shared" si="295"/>
        <v>263</v>
      </c>
    </row>
    <row r="3295" spans="1:12" x14ac:dyDescent="0.25">
      <c r="A3295" s="1">
        <v>38771</v>
      </c>
      <c r="B3295" s="3">
        <v>129.08000200000001</v>
      </c>
      <c r="C3295" s="3">
        <v>0</v>
      </c>
      <c r="D3295" s="3">
        <f t="shared" si="290"/>
        <v>127.27940034</v>
      </c>
      <c r="E3295" s="3">
        <f t="shared" si="291"/>
        <v>123.13835024499997</v>
      </c>
      <c r="F3295" s="3"/>
      <c r="G3295" t="str">
        <f t="shared" si="292"/>
        <v>HOLD</v>
      </c>
      <c r="H3295" s="5">
        <f t="shared" si="293"/>
        <v>3.6833930945979034</v>
      </c>
      <c r="I3295" s="2">
        <f>IF(G3295="SELL",0,IF(G3295="BUY",ROUNDDOWN((H3294-Parameters!$B$3)/B3295,0),IF(I3294=0,0,I3294+ROUNDDOWN((H3294+I3294*C3295)/B3295,0))))</f>
        <v>284</v>
      </c>
      <c r="K3295" s="5">
        <f t="shared" si="294"/>
        <v>120.41900099999982</v>
      </c>
      <c r="L3295" s="10">
        <f t="shared" si="295"/>
        <v>263</v>
      </c>
    </row>
    <row r="3296" spans="1:12" x14ac:dyDescent="0.25">
      <c r="A3296" s="1">
        <v>38772</v>
      </c>
      <c r="B3296" s="3">
        <v>129.41000399999999</v>
      </c>
      <c r="C3296" s="3">
        <v>0</v>
      </c>
      <c r="D3296" s="3">
        <f t="shared" si="290"/>
        <v>127.33860047999998</v>
      </c>
      <c r="E3296" s="3">
        <f t="shared" si="291"/>
        <v>123.20240027499996</v>
      </c>
      <c r="F3296" s="3"/>
      <c r="G3296" t="str">
        <f t="shared" si="292"/>
        <v>HOLD</v>
      </c>
      <c r="H3296" s="5">
        <f t="shared" si="293"/>
        <v>3.6833930945979034</v>
      </c>
      <c r="I3296" s="2">
        <f>IF(G3296="SELL",0,IF(G3296="BUY",ROUNDDOWN((H3295-Parameters!$B$3)/B3296,0),IF(I3295=0,0,I3295+ROUNDDOWN((H3295+I3295*C3296)/B3296,0))))</f>
        <v>284</v>
      </c>
      <c r="K3296" s="5">
        <f t="shared" si="294"/>
        <v>120.41900099999982</v>
      </c>
      <c r="L3296" s="10">
        <f t="shared" si="295"/>
        <v>263</v>
      </c>
    </row>
    <row r="3297" spans="1:12" x14ac:dyDescent="0.25">
      <c r="A3297" s="1">
        <v>38775</v>
      </c>
      <c r="B3297" s="3">
        <v>129.46000699999999</v>
      </c>
      <c r="C3297" s="3">
        <v>0</v>
      </c>
      <c r="D3297" s="3">
        <f t="shared" si="290"/>
        <v>127.38160065999999</v>
      </c>
      <c r="E3297" s="3">
        <f t="shared" si="291"/>
        <v>123.26350031999996</v>
      </c>
      <c r="F3297" s="3"/>
      <c r="G3297" t="str">
        <f t="shared" si="292"/>
        <v>HOLD</v>
      </c>
      <c r="H3297" s="5">
        <f t="shared" si="293"/>
        <v>3.6833930945979034</v>
      </c>
      <c r="I3297" s="2">
        <f>IF(G3297="SELL",0,IF(G3297="BUY",ROUNDDOWN((H3296-Parameters!$B$3)/B3297,0),IF(I3296=0,0,I3296+ROUNDDOWN((H3296+I3296*C3297)/B3297,0))))</f>
        <v>284</v>
      </c>
      <c r="K3297" s="5">
        <f t="shared" si="294"/>
        <v>120.41900099999982</v>
      </c>
      <c r="L3297" s="10">
        <f t="shared" si="295"/>
        <v>263</v>
      </c>
    </row>
    <row r="3298" spans="1:12" x14ac:dyDescent="0.25">
      <c r="A3298" s="1">
        <v>38776</v>
      </c>
      <c r="B3298" s="3">
        <v>128.229996</v>
      </c>
      <c r="C3298" s="3">
        <v>0</v>
      </c>
      <c r="D3298" s="3">
        <f t="shared" si="290"/>
        <v>127.39000062</v>
      </c>
      <c r="E3298" s="3">
        <f t="shared" si="291"/>
        <v>123.32490031499997</v>
      </c>
      <c r="F3298" s="3"/>
      <c r="G3298" t="str">
        <f t="shared" si="292"/>
        <v>HOLD</v>
      </c>
      <c r="H3298" s="5">
        <f t="shared" si="293"/>
        <v>3.6833930945979034</v>
      </c>
      <c r="I3298" s="2">
        <f>IF(G3298="SELL",0,IF(G3298="BUY",ROUNDDOWN((H3297-Parameters!$B$3)/B3298,0),IF(I3297=0,0,I3297+ROUNDDOWN((H3297+I3297*C3298)/B3298,0))))</f>
        <v>284</v>
      </c>
      <c r="K3298" s="5">
        <f t="shared" si="294"/>
        <v>120.41900099999982</v>
      </c>
      <c r="L3298" s="10">
        <f t="shared" si="295"/>
        <v>263</v>
      </c>
    </row>
    <row r="3299" spans="1:12" x14ac:dyDescent="0.25">
      <c r="A3299" s="1">
        <v>38777</v>
      </c>
      <c r="B3299" s="3">
        <v>129.36999499999999</v>
      </c>
      <c r="C3299" s="3">
        <v>0</v>
      </c>
      <c r="D3299" s="3">
        <f t="shared" si="290"/>
        <v>127.42860047999999</v>
      </c>
      <c r="E3299" s="3">
        <f t="shared" si="291"/>
        <v>123.39315028499998</v>
      </c>
      <c r="F3299" s="3"/>
      <c r="G3299" t="str">
        <f t="shared" si="292"/>
        <v>HOLD</v>
      </c>
      <c r="H3299" s="5">
        <f t="shared" si="293"/>
        <v>3.6833930945979034</v>
      </c>
      <c r="I3299" s="2">
        <f>IF(G3299="SELL",0,IF(G3299="BUY",ROUNDDOWN((H3298-Parameters!$B$3)/B3299,0),IF(I3298=0,0,I3298+ROUNDDOWN((H3298+I3298*C3299)/B3299,0))))</f>
        <v>284</v>
      </c>
      <c r="K3299" s="5">
        <f t="shared" si="294"/>
        <v>120.41900099999982</v>
      </c>
      <c r="L3299" s="10">
        <f t="shared" si="295"/>
        <v>263</v>
      </c>
    </row>
    <row r="3300" spans="1:12" x14ac:dyDescent="0.25">
      <c r="A3300" s="1">
        <v>38778</v>
      </c>
      <c r="B3300" s="3">
        <v>129.36000100000001</v>
      </c>
      <c r="C3300" s="3">
        <v>0</v>
      </c>
      <c r="D3300" s="3">
        <f t="shared" si="290"/>
        <v>127.48860047999999</v>
      </c>
      <c r="E3300" s="3">
        <f t="shared" si="291"/>
        <v>123.45595027499998</v>
      </c>
      <c r="F3300" s="3"/>
      <c r="G3300" t="str">
        <f t="shared" si="292"/>
        <v>HOLD</v>
      </c>
      <c r="H3300" s="5">
        <f t="shared" si="293"/>
        <v>3.6833930945979034</v>
      </c>
      <c r="I3300" s="2">
        <f>IF(G3300="SELL",0,IF(G3300="BUY",ROUNDDOWN((H3299-Parameters!$B$3)/B3300,0),IF(I3299=0,0,I3299+ROUNDDOWN((H3299+I3299*C3300)/B3300,0))))</f>
        <v>284</v>
      </c>
      <c r="K3300" s="5">
        <f t="shared" si="294"/>
        <v>120.41900099999982</v>
      </c>
      <c r="L3300" s="10">
        <f t="shared" si="295"/>
        <v>263</v>
      </c>
    </row>
    <row r="3301" spans="1:12" x14ac:dyDescent="0.25">
      <c r="A3301" s="1">
        <v>38779</v>
      </c>
      <c r="B3301" s="3">
        <v>128.759995</v>
      </c>
      <c r="C3301" s="3">
        <v>0</v>
      </c>
      <c r="D3301" s="3">
        <f t="shared" si="290"/>
        <v>127.5496004</v>
      </c>
      <c r="E3301" s="3">
        <f t="shared" si="291"/>
        <v>123.51185023999999</v>
      </c>
      <c r="F3301" s="3"/>
      <c r="G3301" t="str">
        <f t="shared" si="292"/>
        <v>HOLD</v>
      </c>
      <c r="H3301" s="5">
        <f t="shared" si="293"/>
        <v>3.6833930945979034</v>
      </c>
      <c r="I3301" s="2">
        <f>IF(G3301="SELL",0,IF(G3301="BUY",ROUNDDOWN((H3300-Parameters!$B$3)/B3301,0),IF(I3300=0,0,I3300+ROUNDDOWN((H3300+I3300*C3301)/B3301,0))))</f>
        <v>284</v>
      </c>
      <c r="K3301" s="5">
        <f t="shared" si="294"/>
        <v>120.41900099999982</v>
      </c>
      <c r="L3301" s="10">
        <f t="shared" si="295"/>
        <v>263</v>
      </c>
    </row>
    <row r="3302" spans="1:12" x14ac:dyDescent="0.25">
      <c r="A3302" s="1">
        <v>38782</v>
      </c>
      <c r="B3302" s="3">
        <v>128.16999799999999</v>
      </c>
      <c r="C3302" s="3">
        <v>0</v>
      </c>
      <c r="D3302" s="3">
        <f t="shared" si="290"/>
        <v>127.59640031999999</v>
      </c>
      <c r="E3302" s="3">
        <f t="shared" si="291"/>
        <v>123.558750225</v>
      </c>
      <c r="F3302" s="3"/>
      <c r="G3302" t="str">
        <f t="shared" si="292"/>
        <v>HOLD</v>
      </c>
      <c r="H3302" s="5">
        <f t="shared" si="293"/>
        <v>3.6833930945979034</v>
      </c>
      <c r="I3302" s="2">
        <f>IF(G3302="SELL",0,IF(G3302="BUY",ROUNDDOWN((H3301-Parameters!$B$3)/B3302,0),IF(I3301=0,0,I3301+ROUNDDOWN((H3301+I3301*C3302)/B3302,0))))</f>
        <v>284</v>
      </c>
      <c r="K3302" s="5">
        <f t="shared" si="294"/>
        <v>120.41900099999982</v>
      </c>
      <c r="L3302" s="10">
        <f t="shared" si="295"/>
        <v>263</v>
      </c>
    </row>
    <row r="3303" spans="1:12" x14ac:dyDescent="0.25">
      <c r="A3303" s="1">
        <v>38783</v>
      </c>
      <c r="B3303" s="3">
        <v>127.970001</v>
      </c>
      <c r="C3303" s="3">
        <v>0</v>
      </c>
      <c r="D3303" s="3">
        <f t="shared" si="290"/>
        <v>127.63520035999998</v>
      </c>
      <c r="E3303" s="3">
        <f t="shared" si="291"/>
        <v>123.602150225</v>
      </c>
      <c r="F3303" s="3"/>
      <c r="G3303" t="str">
        <f t="shared" si="292"/>
        <v>HOLD</v>
      </c>
      <c r="H3303" s="5">
        <f t="shared" si="293"/>
        <v>3.6833930945979034</v>
      </c>
      <c r="I3303" s="2">
        <f>IF(G3303="SELL",0,IF(G3303="BUY",ROUNDDOWN((H3302-Parameters!$B$3)/B3303,0),IF(I3302=0,0,I3302+ROUNDDOWN((H3302+I3302*C3303)/B3303,0))))</f>
        <v>284</v>
      </c>
      <c r="K3303" s="5">
        <f t="shared" si="294"/>
        <v>120.41900099999982</v>
      </c>
      <c r="L3303" s="10">
        <f t="shared" si="295"/>
        <v>263</v>
      </c>
    </row>
    <row r="3304" spans="1:12" x14ac:dyDescent="0.25">
      <c r="A3304" s="1">
        <v>38784</v>
      </c>
      <c r="B3304" s="3">
        <v>128.240005</v>
      </c>
      <c r="C3304" s="3">
        <v>0</v>
      </c>
      <c r="D3304" s="3">
        <f t="shared" si="290"/>
        <v>127.66620041999997</v>
      </c>
      <c r="E3304" s="3">
        <f t="shared" si="291"/>
        <v>123.647750235</v>
      </c>
      <c r="F3304" s="3"/>
      <c r="G3304" t="str">
        <f t="shared" si="292"/>
        <v>HOLD</v>
      </c>
      <c r="H3304" s="5">
        <f t="shared" si="293"/>
        <v>3.6833930945979034</v>
      </c>
      <c r="I3304" s="2">
        <f>IF(G3304="SELL",0,IF(G3304="BUY",ROUNDDOWN((H3303-Parameters!$B$3)/B3304,0),IF(I3303=0,0,I3303+ROUNDDOWN((H3303+I3303*C3304)/B3304,0))))</f>
        <v>284</v>
      </c>
      <c r="K3304" s="5">
        <f t="shared" si="294"/>
        <v>120.41900099999982</v>
      </c>
      <c r="L3304" s="10">
        <f t="shared" si="295"/>
        <v>263</v>
      </c>
    </row>
    <row r="3305" spans="1:12" x14ac:dyDescent="0.25">
      <c r="A3305" s="1">
        <v>38785</v>
      </c>
      <c r="B3305" s="3">
        <v>127.379997</v>
      </c>
      <c r="C3305" s="3">
        <v>0</v>
      </c>
      <c r="D3305" s="3">
        <f t="shared" si="290"/>
        <v>127.67860031999997</v>
      </c>
      <c r="E3305" s="3">
        <f t="shared" si="291"/>
        <v>123.68575022499999</v>
      </c>
      <c r="F3305" s="3"/>
      <c r="G3305" t="str">
        <f t="shared" si="292"/>
        <v>HOLD</v>
      </c>
      <c r="H3305" s="5">
        <f t="shared" si="293"/>
        <v>3.6833930945979034</v>
      </c>
      <c r="I3305" s="2">
        <f>IF(G3305="SELL",0,IF(G3305="BUY",ROUNDDOWN((H3304-Parameters!$B$3)/B3305,0),IF(I3304=0,0,I3304+ROUNDDOWN((H3304+I3304*C3305)/B3305,0))))</f>
        <v>284</v>
      </c>
      <c r="K3305" s="5">
        <f t="shared" si="294"/>
        <v>120.41900099999982</v>
      </c>
      <c r="L3305" s="10">
        <f t="shared" si="295"/>
        <v>263</v>
      </c>
    </row>
    <row r="3306" spans="1:12" x14ac:dyDescent="0.25">
      <c r="A3306" s="1">
        <v>38786</v>
      </c>
      <c r="B3306" s="3">
        <v>128.58999600000001</v>
      </c>
      <c r="C3306" s="3">
        <v>0</v>
      </c>
      <c r="D3306" s="3">
        <f t="shared" si="290"/>
        <v>127.74100021999995</v>
      </c>
      <c r="E3306" s="3">
        <f t="shared" si="291"/>
        <v>123.73120020499999</v>
      </c>
      <c r="F3306" s="3"/>
      <c r="G3306" t="str">
        <f t="shared" si="292"/>
        <v>HOLD</v>
      </c>
      <c r="H3306" s="5">
        <f t="shared" si="293"/>
        <v>3.6833930945979034</v>
      </c>
      <c r="I3306" s="2">
        <f>IF(G3306="SELL",0,IF(G3306="BUY",ROUNDDOWN((H3305-Parameters!$B$3)/B3306,0),IF(I3305=0,0,I3305+ROUNDDOWN((H3305+I3305*C3306)/B3306,0))))</f>
        <v>284</v>
      </c>
      <c r="K3306" s="5">
        <f t="shared" si="294"/>
        <v>120.41900099999982</v>
      </c>
      <c r="L3306" s="10">
        <f t="shared" si="295"/>
        <v>263</v>
      </c>
    </row>
    <row r="3307" spans="1:12" x14ac:dyDescent="0.25">
      <c r="A3307" s="1">
        <v>38789</v>
      </c>
      <c r="B3307" s="3">
        <v>128.83000200000001</v>
      </c>
      <c r="C3307" s="3">
        <v>0</v>
      </c>
      <c r="D3307" s="3">
        <f t="shared" si="290"/>
        <v>127.80260025999996</v>
      </c>
      <c r="E3307" s="3">
        <f t="shared" si="291"/>
        <v>123.77830019499999</v>
      </c>
      <c r="F3307" s="3"/>
      <c r="G3307" t="str">
        <f t="shared" si="292"/>
        <v>HOLD</v>
      </c>
      <c r="H3307" s="5">
        <f t="shared" si="293"/>
        <v>3.6833930945979034</v>
      </c>
      <c r="I3307" s="2">
        <f>IF(G3307="SELL",0,IF(G3307="BUY",ROUNDDOWN((H3306-Parameters!$B$3)/B3307,0),IF(I3306=0,0,I3306+ROUNDDOWN((H3306+I3306*C3307)/B3307,0))))</f>
        <v>284</v>
      </c>
      <c r="K3307" s="5">
        <f t="shared" si="294"/>
        <v>120.41900099999982</v>
      </c>
      <c r="L3307" s="10">
        <f t="shared" si="295"/>
        <v>263</v>
      </c>
    </row>
    <row r="3308" spans="1:12" x14ac:dyDescent="0.25">
      <c r="A3308" s="1">
        <v>38790</v>
      </c>
      <c r="B3308" s="3">
        <v>130.179993</v>
      </c>
      <c r="C3308" s="3">
        <v>0</v>
      </c>
      <c r="D3308" s="3">
        <f t="shared" si="290"/>
        <v>127.90240007999995</v>
      </c>
      <c r="E3308" s="3">
        <f t="shared" si="291"/>
        <v>123.82895014499999</v>
      </c>
      <c r="F3308" s="3"/>
      <c r="G3308" t="str">
        <f t="shared" si="292"/>
        <v>HOLD</v>
      </c>
      <c r="H3308" s="5">
        <f t="shared" si="293"/>
        <v>3.6833930945979034</v>
      </c>
      <c r="I3308" s="2">
        <f>IF(G3308="SELL",0,IF(G3308="BUY",ROUNDDOWN((H3307-Parameters!$B$3)/B3308,0),IF(I3307=0,0,I3307+ROUNDDOWN((H3307+I3307*C3308)/B3308,0))))</f>
        <v>284</v>
      </c>
      <c r="K3308" s="5">
        <f t="shared" si="294"/>
        <v>120.41900099999982</v>
      </c>
      <c r="L3308" s="10">
        <f t="shared" si="295"/>
        <v>263</v>
      </c>
    </row>
    <row r="3309" spans="1:12" x14ac:dyDescent="0.25">
      <c r="A3309" s="1">
        <v>38791</v>
      </c>
      <c r="B3309" s="3">
        <v>130.759995</v>
      </c>
      <c r="C3309" s="3">
        <v>0</v>
      </c>
      <c r="D3309" s="3">
        <f t="shared" si="290"/>
        <v>128.02739993999995</v>
      </c>
      <c r="E3309" s="3">
        <f t="shared" si="291"/>
        <v>123.88150012</v>
      </c>
      <c r="F3309" s="3"/>
      <c r="G3309" t="str">
        <f t="shared" si="292"/>
        <v>HOLD</v>
      </c>
      <c r="H3309" s="5">
        <f t="shared" si="293"/>
        <v>3.6833930945979034</v>
      </c>
      <c r="I3309" s="2">
        <f>IF(G3309="SELL",0,IF(G3309="BUY",ROUNDDOWN((H3308-Parameters!$B$3)/B3309,0),IF(I3308=0,0,I3308+ROUNDDOWN((H3308+I3308*C3309)/B3309,0))))</f>
        <v>284</v>
      </c>
      <c r="K3309" s="5">
        <f t="shared" si="294"/>
        <v>120.41900099999982</v>
      </c>
      <c r="L3309" s="10">
        <f t="shared" si="295"/>
        <v>263</v>
      </c>
    </row>
    <row r="3310" spans="1:12" x14ac:dyDescent="0.25">
      <c r="A3310" s="1">
        <v>38792</v>
      </c>
      <c r="B3310" s="3">
        <v>131.029999</v>
      </c>
      <c r="C3310" s="3">
        <v>0</v>
      </c>
      <c r="D3310" s="3">
        <f t="shared" si="290"/>
        <v>128.11399997999996</v>
      </c>
      <c r="E3310" s="3">
        <f t="shared" si="291"/>
        <v>123.93925010000001</v>
      </c>
      <c r="F3310" s="3"/>
      <c r="G3310" t="str">
        <f t="shared" si="292"/>
        <v>HOLD</v>
      </c>
      <c r="H3310" s="5">
        <f t="shared" si="293"/>
        <v>3.6833930945979034</v>
      </c>
      <c r="I3310" s="2">
        <f>IF(G3310="SELL",0,IF(G3310="BUY",ROUNDDOWN((H3309-Parameters!$B$3)/B3310,0),IF(I3309=0,0,I3309+ROUNDDOWN((H3309+I3309*C3310)/B3310,0))))</f>
        <v>284</v>
      </c>
      <c r="K3310" s="5">
        <f t="shared" si="294"/>
        <v>120.41900099999982</v>
      </c>
      <c r="L3310" s="10">
        <f t="shared" si="295"/>
        <v>263</v>
      </c>
    </row>
    <row r="3311" spans="1:12" x14ac:dyDescent="0.25">
      <c r="A3311" s="1">
        <v>38793</v>
      </c>
      <c r="B3311" s="3">
        <v>130.61999499999999</v>
      </c>
      <c r="C3311" s="3">
        <v>0.51900000000000002</v>
      </c>
      <c r="D3311" s="3">
        <f t="shared" si="290"/>
        <v>128.18039981999999</v>
      </c>
      <c r="E3311" s="3">
        <f t="shared" si="291"/>
        <v>123.98985007500001</v>
      </c>
      <c r="F3311" s="3"/>
      <c r="G3311" t="str">
        <f t="shared" si="292"/>
        <v>HOLD</v>
      </c>
      <c r="H3311" s="5">
        <f t="shared" si="293"/>
        <v>20.45939809459793</v>
      </c>
      <c r="I3311" s="2">
        <f>IF(G3311="SELL",0,IF(G3311="BUY",ROUNDDOWN((H3310-Parameters!$B$3)/B3311,0),IF(I3310=0,0,I3310+ROUNDDOWN((H3310+I3310*C3311)/B3311,0))))</f>
        <v>285</v>
      </c>
      <c r="K3311" s="5">
        <f t="shared" si="294"/>
        <v>126.29600599999984</v>
      </c>
      <c r="L3311" s="10">
        <f t="shared" si="295"/>
        <v>264</v>
      </c>
    </row>
    <row r="3312" spans="1:12" x14ac:dyDescent="0.25">
      <c r="A3312" s="1">
        <v>38796</v>
      </c>
      <c r="B3312" s="3">
        <v>130.41000399999999</v>
      </c>
      <c r="C3312" s="3">
        <v>0</v>
      </c>
      <c r="D3312" s="3">
        <f t="shared" si="290"/>
        <v>128.24099996000001</v>
      </c>
      <c r="E3312" s="3">
        <f t="shared" si="291"/>
        <v>124.03810008500002</v>
      </c>
      <c r="F3312" s="3"/>
      <c r="G3312" t="str">
        <f t="shared" si="292"/>
        <v>HOLD</v>
      </c>
      <c r="H3312" s="5">
        <f t="shared" si="293"/>
        <v>20.45939809459793</v>
      </c>
      <c r="I3312" s="2">
        <f>IF(G3312="SELL",0,IF(G3312="BUY",ROUNDDOWN((H3311-Parameters!$B$3)/B3312,0),IF(I3311=0,0,I3311+ROUNDDOWN((H3311+I3311*C3312)/B3312,0))))</f>
        <v>285</v>
      </c>
      <c r="K3312" s="5">
        <f t="shared" si="294"/>
        <v>126.29600599999984</v>
      </c>
      <c r="L3312" s="10">
        <f t="shared" si="295"/>
        <v>264</v>
      </c>
    </row>
    <row r="3313" spans="1:12" x14ac:dyDescent="0.25">
      <c r="A3313" s="1">
        <v>38797</v>
      </c>
      <c r="B3313" s="3">
        <v>129.58999600000001</v>
      </c>
      <c r="C3313" s="3">
        <v>0</v>
      </c>
      <c r="D3313" s="3">
        <f t="shared" si="290"/>
        <v>128.26399984</v>
      </c>
      <c r="E3313" s="3">
        <f t="shared" si="291"/>
        <v>124.08530005500002</v>
      </c>
      <c r="F3313" s="3"/>
      <c r="G3313" t="str">
        <f t="shared" si="292"/>
        <v>HOLD</v>
      </c>
      <c r="H3313" s="5">
        <f t="shared" si="293"/>
        <v>20.45939809459793</v>
      </c>
      <c r="I3313" s="2">
        <f>IF(G3313="SELL",0,IF(G3313="BUY",ROUNDDOWN((H3312-Parameters!$B$3)/B3313,0),IF(I3312=0,0,I3312+ROUNDDOWN((H3312+I3312*C3313)/B3313,0))))</f>
        <v>285</v>
      </c>
      <c r="K3313" s="5">
        <f t="shared" si="294"/>
        <v>126.29600599999984</v>
      </c>
      <c r="L3313" s="10">
        <f t="shared" si="295"/>
        <v>264</v>
      </c>
    </row>
    <row r="3314" spans="1:12" x14ac:dyDescent="0.25">
      <c r="A3314" s="1">
        <v>38798</v>
      </c>
      <c r="B3314" s="3">
        <v>130.38000500000001</v>
      </c>
      <c r="C3314" s="3">
        <v>0</v>
      </c>
      <c r="D3314" s="3">
        <f t="shared" si="290"/>
        <v>128.29619986</v>
      </c>
      <c r="E3314" s="3">
        <f t="shared" si="291"/>
        <v>124.13700007500002</v>
      </c>
      <c r="F3314" s="3"/>
      <c r="G3314" t="str">
        <f t="shared" si="292"/>
        <v>HOLD</v>
      </c>
      <c r="H3314" s="5">
        <f t="shared" si="293"/>
        <v>20.45939809459793</v>
      </c>
      <c r="I3314" s="2">
        <f>IF(G3314="SELL",0,IF(G3314="BUY",ROUNDDOWN((H3313-Parameters!$B$3)/B3314,0),IF(I3313=0,0,I3313+ROUNDDOWN((H3313+I3313*C3314)/B3314,0))))</f>
        <v>285</v>
      </c>
      <c r="K3314" s="5">
        <f t="shared" si="294"/>
        <v>126.29600599999984</v>
      </c>
      <c r="L3314" s="10">
        <f t="shared" si="295"/>
        <v>264</v>
      </c>
    </row>
    <row r="3315" spans="1:12" x14ac:dyDescent="0.25">
      <c r="A3315" s="1">
        <v>38799</v>
      </c>
      <c r="B3315" s="3">
        <v>130.11000100000001</v>
      </c>
      <c r="C3315" s="3">
        <v>0</v>
      </c>
      <c r="D3315" s="3">
        <f t="shared" si="290"/>
        <v>128.32040000000001</v>
      </c>
      <c r="E3315" s="3">
        <f t="shared" si="291"/>
        <v>124.18690009500001</v>
      </c>
      <c r="F3315" s="3"/>
      <c r="G3315" t="str">
        <f t="shared" si="292"/>
        <v>HOLD</v>
      </c>
      <c r="H3315" s="5">
        <f t="shared" si="293"/>
        <v>20.45939809459793</v>
      </c>
      <c r="I3315" s="2">
        <f>IF(G3315="SELL",0,IF(G3315="BUY",ROUNDDOWN((H3314-Parameters!$B$3)/B3315,0),IF(I3314=0,0,I3314+ROUNDDOWN((H3314+I3314*C3315)/B3315,0))))</f>
        <v>285</v>
      </c>
      <c r="K3315" s="5">
        <f t="shared" si="294"/>
        <v>126.29600599999984</v>
      </c>
      <c r="L3315" s="10">
        <f t="shared" si="295"/>
        <v>264</v>
      </c>
    </row>
    <row r="3316" spans="1:12" x14ac:dyDescent="0.25">
      <c r="A3316" s="1">
        <v>38800</v>
      </c>
      <c r="B3316" s="3">
        <v>130.21000699999999</v>
      </c>
      <c r="C3316" s="3">
        <v>0</v>
      </c>
      <c r="D3316" s="3">
        <f t="shared" si="290"/>
        <v>128.33840018000001</v>
      </c>
      <c r="E3316" s="3">
        <f t="shared" si="291"/>
        <v>124.23840011000001</v>
      </c>
      <c r="F3316" s="3"/>
      <c r="G3316" t="str">
        <f t="shared" si="292"/>
        <v>HOLD</v>
      </c>
      <c r="H3316" s="5">
        <f t="shared" si="293"/>
        <v>20.45939809459793</v>
      </c>
      <c r="I3316" s="2">
        <f>IF(G3316="SELL",0,IF(G3316="BUY",ROUNDDOWN((H3315-Parameters!$B$3)/B3316,0),IF(I3315=0,0,I3315+ROUNDDOWN((H3315+I3315*C3316)/B3316,0))))</f>
        <v>285</v>
      </c>
      <c r="K3316" s="5">
        <f t="shared" si="294"/>
        <v>126.29600599999984</v>
      </c>
      <c r="L3316" s="10">
        <f t="shared" si="295"/>
        <v>264</v>
      </c>
    </row>
    <row r="3317" spans="1:12" x14ac:dyDescent="0.25">
      <c r="A3317" s="1">
        <v>38803</v>
      </c>
      <c r="B3317" s="3">
        <v>130.020004</v>
      </c>
      <c r="C3317" s="3">
        <v>0</v>
      </c>
      <c r="D3317" s="3">
        <f t="shared" ref="D3317:D3380" si="296">AVERAGE(B3268:B3317)</f>
        <v>128.36280019999998</v>
      </c>
      <c r="E3317" s="3">
        <f t="shared" si="291"/>
        <v>124.28610011500002</v>
      </c>
      <c r="F3317" s="3"/>
      <c r="G3317" t="str">
        <f t="shared" si="292"/>
        <v>HOLD</v>
      </c>
      <c r="H3317" s="5">
        <f t="shared" si="293"/>
        <v>20.45939809459793</v>
      </c>
      <c r="I3317" s="2">
        <f>IF(G3317="SELL",0,IF(G3317="BUY",ROUNDDOWN((H3316-Parameters!$B$3)/B3317,0),IF(I3316=0,0,I3316+ROUNDDOWN((H3316+I3316*C3317)/B3317,0))))</f>
        <v>285</v>
      </c>
      <c r="K3317" s="5">
        <f t="shared" si="294"/>
        <v>126.29600599999984</v>
      </c>
      <c r="L3317" s="10">
        <f t="shared" si="295"/>
        <v>264</v>
      </c>
    </row>
    <row r="3318" spans="1:12" x14ac:dyDescent="0.25">
      <c r="A3318" s="1">
        <v>38804</v>
      </c>
      <c r="B3318" s="3">
        <v>129.220001</v>
      </c>
      <c r="C3318" s="3">
        <v>0</v>
      </c>
      <c r="D3318" s="3">
        <f t="shared" si="296"/>
        <v>128.37360035999998</v>
      </c>
      <c r="E3318" s="3">
        <f t="shared" si="291"/>
        <v>124.33120013500003</v>
      </c>
      <c r="F3318" s="3"/>
      <c r="G3318" t="str">
        <f t="shared" si="292"/>
        <v>HOLD</v>
      </c>
      <c r="H3318" s="5">
        <f t="shared" si="293"/>
        <v>20.45939809459793</v>
      </c>
      <c r="I3318" s="2">
        <f>IF(G3318="SELL",0,IF(G3318="BUY",ROUNDDOWN((H3317-Parameters!$B$3)/B3318,0),IF(I3317=0,0,I3317+ROUNDDOWN((H3317+I3317*C3318)/B3318,0))))</f>
        <v>285</v>
      </c>
      <c r="K3318" s="5">
        <f t="shared" si="294"/>
        <v>126.29600599999984</v>
      </c>
      <c r="L3318" s="10">
        <f t="shared" si="295"/>
        <v>264</v>
      </c>
    </row>
    <row r="3319" spans="1:12" x14ac:dyDescent="0.25">
      <c r="A3319" s="1">
        <v>38805</v>
      </c>
      <c r="B3319" s="3">
        <v>130.029999</v>
      </c>
      <c r="C3319" s="3">
        <v>0</v>
      </c>
      <c r="D3319" s="3">
        <f t="shared" si="296"/>
        <v>128.40760029999998</v>
      </c>
      <c r="E3319" s="3">
        <f t="shared" si="291"/>
        <v>124.37845012000005</v>
      </c>
      <c r="F3319" s="3"/>
      <c r="G3319" t="str">
        <f t="shared" si="292"/>
        <v>HOLD</v>
      </c>
      <c r="H3319" s="5">
        <f t="shared" si="293"/>
        <v>20.45939809459793</v>
      </c>
      <c r="I3319" s="2">
        <f>IF(G3319="SELL",0,IF(G3319="BUY",ROUNDDOWN((H3318-Parameters!$B$3)/B3319,0),IF(I3318=0,0,I3318+ROUNDDOWN((H3318+I3318*C3319)/B3319,0))))</f>
        <v>285</v>
      </c>
      <c r="K3319" s="5">
        <f t="shared" si="294"/>
        <v>126.29600599999984</v>
      </c>
      <c r="L3319" s="10">
        <f t="shared" si="295"/>
        <v>264</v>
      </c>
    </row>
    <row r="3320" spans="1:12" x14ac:dyDescent="0.25">
      <c r="A3320" s="1">
        <v>38806</v>
      </c>
      <c r="B3320" s="3">
        <v>129.800003</v>
      </c>
      <c r="C3320" s="3">
        <v>0</v>
      </c>
      <c r="D3320" s="3">
        <f t="shared" si="296"/>
        <v>128.44720035999998</v>
      </c>
      <c r="E3320" s="3">
        <f t="shared" si="291"/>
        <v>124.42315013000005</v>
      </c>
      <c r="F3320" s="3"/>
      <c r="G3320" t="str">
        <f t="shared" si="292"/>
        <v>HOLD</v>
      </c>
      <c r="H3320" s="5">
        <f t="shared" si="293"/>
        <v>20.45939809459793</v>
      </c>
      <c r="I3320" s="2">
        <f>IF(G3320="SELL",0,IF(G3320="BUY",ROUNDDOWN((H3319-Parameters!$B$3)/B3320,0),IF(I3319=0,0,I3319+ROUNDDOWN((H3319+I3319*C3320)/B3320,0))))</f>
        <v>285</v>
      </c>
      <c r="K3320" s="5">
        <f t="shared" si="294"/>
        <v>126.29600599999984</v>
      </c>
      <c r="L3320" s="10">
        <f t="shared" si="295"/>
        <v>264</v>
      </c>
    </row>
    <row r="3321" spans="1:12" x14ac:dyDescent="0.25">
      <c r="A3321" s="1">
        <v>38807</v>
      </c>
      <c r="B3321" s="3">
        <v>129.83000200000001</v>
      </c>
      <c r="C3321" s="3">
        <v>0</v>
      </c>
      <c r="D3321" s="3">
        <f t="shared" si="296"/>
        <v>128.47760043999997</v>
      </c>
      <c r="E3321" s="3">
        <f t="shared" si="291"/>
        <v>124.46685016000005</v>
      </c>
      <c r="F3321" s="3"/>
      <c r="G3321" t="str">
        <f t="shared" si="292"/>
        <v>HOLD</v>
      </c>
      <c r="H3321" s="5">
        <f t="shared" si="293"/>
        <v>20.45939809459793</v>
      </c>
      <c r="I3321" s="2">
        <f>IF(G3321="SELL",0,IF(G3321="BUY",ROUNDDOWN((H3320-Parameters!$B$3)/B3321,0),IF(I3320=0,0,I3320+ROUNDDOWN((H3320+I3320*C3321)/B3321,0))))</f>
        <v>285</v>
      </c>
      <c r="K3321" s="5">
        <f t="shared" si="294"/>
        <v>126.29600599999984</v>
      </c>
      <c r="L3321" s="10">
        <f t="shared" si="295"/>
        <v>264</v>
      </c>
    </row>
    <row r="3322" spans="1:12" x14ac:dyDescent="0.25">
      <c r="A3322" s="1">
        <v>38810</v>
      </c>
      <c r="B3322" s="3">
        <v>129.729996</v>
      </c>
      <c r="C3322" s="3">
        <v>0</v>
      </c>
      <c r="D3322" s="3">
        <f t="shared" si="296"/>
        <v>128.55280034</v>
      </c>
      <c r="E3322" s="3">
        <f t="shared" si="291"/>
        <v>124.50850013000004</v>
      </c>
      <c r="F3322" s="3"/>
      <c r="G3322" t="str">
        <f t="shared" si="292"/>
        <v>HOLD</v>
      </c>
      <c r="H3322" s="5">
        <f t="shared" si="293"/>
        <v>20.45939809459793</v>
      </c>
      <c r="I3322" s="2">
        <f>IF(G3322="SELL",0,IF(G3322="BUY",ROUNDDOWN((H3321-Parameters!$B$3)/B3322,0),IF(I3321=0,0,I3321+ROUNDDOWN((H3321+I3321*C3322)/B3322,0))))</f>
        <v>285</v>
      </c>
      <c r="K3322" s="5">
        <f t="shared" si="294"/>
        <v>126.29600599999984</v>
      </c>
      <c r="L3322" s="10">
        <f t="shared" si="295"/>
        <v>264</v>
      </c>
    </row>
    <row r="3323" spans="1:12" x14ac:dyDescent="0.25">
      <c r="A3323" s="1">
        <v>38811</v>
      </c>
      <c r="B3323" s="3">
        <v>130.55999800000001</v>
      </c>
      <c r="C3323" s="3">
        <v>0</v>
      </c>
      <c r="D3323" s="3">
        <f t="shared" si="296"/>
        <v>128.63560034</v>
      </c>
      <c r="E3323" s="3">
        <f t="shared" si="291"/>
        <v>124.55450011500005</v>
      </c>
      <c r="F3323" s="3"/>
      <c r="G3323" t="str">
        <f t="shared" si="292"/>
        <v>HOLD</v>
      </c>
      <c r="H3323" s="5">
        <f t="shared" si="293"/>
        <v>20.45939809459793</v>
      </c>
      <c r="I3323" s="2">
        <f>IF(G3323="SELL",0,IF(G3323="BUY",ROUNDDOWN((H3322-Parameters!$B$3)/B3323,0),IF(I3322=0,0,I3322+ROUNDDOWN((H3322+I3322*C3323)/B3323,0))))</f>
        <v>285</v>
      </c>
      <c r="K3323" s="5">
        <f t="shared" si="294"/>
        <v>126.29600599999984</v>
      </c>
      <c r="L3323" s="10">
        <f t="shared" si="295"/>
        <v>264</v>
      </c>
    </row>
    <row r="3324" spans="1:12" x14ac:dyDescent="0.25">
      <c r="A3324" s="1">
        <v>38812</v>
      </c>
      <c r="B3324" s="3">
        <v>131.009995</v>
      </c>
      <c r="C3324" s="3">
        <v>0</v>
      </c>
      <c r="D3324" s="3">
        <f t="shared" si="296"/>
        <v>128.72480017999999</v>
      </c>
      <c r="E3324" s="3">
        <f t="shared" si="291"/>
        <v>124.60255008000006</v>
      </c>
      <c r="F3324" s="3"/>
      <c r="G3324" t="str">
        <f t="shared" si="292"/>
        <v>HOLD</v>
      </c>
      <c r="H3324" s="5">
        <f t="shared" si="293"/>
        <v>20.45939809459793</v>
      </c>
      <c r="I3324" s="2">
        <f>IF(G3324="SELL",0,IF(G3324="BUY",ROUNDDOWN((H3323-Parameters!$B$3)/B3324,0),IF(I3323=0,0,I3323+ROUNDDOWN((H3323+I3323*C3324)/B3324,0))))</f>
        <v>285</v>
      </c>
      <c r="K3324" s="5">
        <f t="shared" si="294"/>
        <v>126.29600599999984</v>
      </c>
      <c r="L3324" s="10">
        <f t="shared" si="295"/>
        <v>264</v>
      </c>
    </row>
    <row r="3325" spans="1:12" x14ac:dyDescent="0.25">
      <c r="A3325" s="1">
        <v>38813</v>
      </c>
      <c r="B3325" s="3">
        <v>130.86999499999999</v>
      </c>
      <c r="C3325" s="3">
        <v>0</v>
      </c>
      <c r="D3325" s="3">
        <f t="shared" si="296"/>
        <v>128.80900000000003</v>
      </c>
      <c r="E3325" s="3">
        <f t="shared" si="291"/>
        <v>124.64955005000006</v>
      </c>
      <c r="F3325" s="3"/>
      <c r="G3325" t="str">
        <f t="shared" si="292"/>
        <v>HOLD</v>
      </c>
      <c r="H3325" s="5">
        <f t="shared" si="293"/>
        <v>20.45939809459793</v>
      </c>
      <c r="I3325" s="2">
        <f>IF(G3325="SELL",0,IF(G3325="BUY",ROUNDDOWN((H3324-Parameters!$B$3)/B3325,0),IF(I3324=0,0,I3324+ROUNDDOWN((H3324+I3324*C3325)/B3325,0))))</f>
        <v>285</v>
      </c>
      <c r="K3325" s="5">
        <f t="shared" si="294"/>
        <v>126.29600599999984</v>
      </c>
      <c r="L3325" s="10">
        <f t="shared" si="295"/>
        <v>264</v>
      </c>
    </row>
    <row r="3326" spans="1:12" x14ac:dyDescent="0.25">
      <c r="A3326" s="1">
        <v>38814</v>
      </c>
      <c r="B3326" s="3">
        <v>129.53999300000001</v>
      </c>
      <c r="C3326" s="3">
        <v>0</v>
      </c>
      <c r="D3326" s="3">
        <f t="shared" si="296"/>
        <v>128.85259984000001</v>
      </c>
      <c r="E3326" s="3">
        <f t="shared" si="291"/>
        <v>124.68940001500005</v>
      </c>
      <c r="F3326" s="3"/>
      <c r="G3326" t="str">
        <f t="shared" si="292"/>
        <v>HOLD</v>
      </c>
      <c r="H3326" s="5">
        <f t="shared" si="293"/>
        <v>20.45939809459793</v>
      </c>
      <c r="I3326" s="2">
        <f>IF(G3326="SELL",0,IF(G3326="BUY",ROUNDDOWN((H3325-Parameters!$B$3)/B3326,0),IF(I3325=0,0,I3325+ROUNDDOWN((H3325+I3325*C3326)/B3326,0))))</f>
        <v>285</v>
      </c>
      <c r="K3326" s="5">
        <f t="shared" si="294"/>
        <v>126.29600599999984</v>
      </c>
      <c r="L3326" s="10">
        <f t="shared" si="295"/>
        <v>264</v>
      </c>
    </row>
    <row r="3327" spans="1:12" x14ac:dyDescent="0.25">
      <c r="A3327" s="1">
        <v>38817</v>
      </c>
      <c r="B3327" s="3">
        <v>129.740005</v>
      </c>
      <c r="C3327" s="3">
        <v>0</v>
      </c>
      <c r="D3327" s="3">
        <f t="shared" si="296"/>
        <v>128.87660008000003</v>
      </c>
      <c r="E3327" s="3">
        <f t="shared" si="291"/>
        <v>124.73880003500004</v>
      </c>
      <c r="F3327" s="3"/>
      <c r="G3327" t="str">
        <f t="shared" si="292"/>
        <v>HOLD</v>
      </c>
      <c r="H3327" s="5">
        <f t="shared" si="293"/>
        <v>20.45939809459793</v>
      </c>
      <c r="I3327" s="2">
        <f>IF(G3327="SELL",0,IF(G3327="BUY",ROUNDDOWN((H3326-Parameters!$B$3)/B3327,0),IF(I3326=0,0,I3326+ROUNDDOWN((H3326+I3326*C3327)/B3327,0))))</f>
        <v>285</v>
      </c>
      <c r="K3327" s="5">
        <f t="shared" si="294"/>
        <v>126.29600599999984</v>
      </c>
      <c r="L3327" s="10">
        <f t="shared" si="295"/>
        <v>264</v>
      </c>
    </row>
    <row r="3328" spans="1:12" x14ac:dyDescent="0.25">
      <c r="A3328" s="1">
        <v>38818</v>
      </c>
      <c r="B3328" s="3">
        <v>128.63999899999999</v>
      </c>
      <c r="C3328" s="3">
        <v>0</v>
      </c>
      <c r="D3328" s="3">
        <f t="shared" si="296"/>
        <v>128.88060002</v>
      </c>
      <c r="E3328" s="3">
        <f t="shared" si="291"/>
        <v>124.78710001500005</v>
      </c>
      <c r="F3328" s="3"/>
      <c r="G3328" t="str">
        <f t="shared" si="292"/>
        <v>HOLD</v>
      </c>
      <c r="H3328" s="5">
        <f t="shared" si="293"/>
        <v>20.45939809459793</v>
      </c>
      <c r="I3328" s="2">
        <f>IF(G3328="SELL",0,IF(G3328="BUY",ROUNDDOWN((H3327-Parameters!$B$3)/B3328,0),IF(I3327=0,0,I3327+ROUNDDOWN((H3327+I3327*C3328)/B3328,0))))</f>
        <v>285</v>
      </c>
      <c r="K3328" s="5">
        <f t="shared" si="294"/>
        <v>126.29600599999984</v>
      </c>
      <c r="L3328" s="10">
        <f t="shared" si="295"/>
        <v>264</v>
      </c>
    </row>
    <row r="3329" spans="1:12" x14ac:dyDescent="0.25">
      <c r="A3329" s="1">
        <v>38819</v>
      </c>
      <c r="B3329" s="3">
        <v>128.88000500000001</v>
      </c>
      <c r="C3329" s="3">
        <v>0</v>
      </c>
      <c r="D3329" s="3">
        <f t="shared" si="296"/>
        <v>128.90820012</v>
      </c>
      <c r="E3329" s="3">
        <f t="shared" si="291"/>
        <v>124.83575003000006</v>
      </c>
      <c r="F3329" s="3"/>
      <c r="G3329" t="str">
        <f t="shared" si="292"/>
        <v>HOLD</v>
      </c>
      <c r="H3329" s="5">
        <f t="shared" si="293"/>
        <v>20.45939809459793</v>
      </c>
      <c r="I3329" s="2">
        <f>IF(G3329="SELL",0,IF(G3329="BUY",ROUNDDOWN((H3328-Parameters!$B$3)/B3329,0),IF(I3328=0,0,I3328+ROUNDDOWN((H3328+I3328*C3329)/B3329,0))))</f>
        <v>285</v>
      </c>
      <c r="K3329" s="5">
        <f t="shared" si="294"/>
        <v>126.29600599999984</v>
      </c>
      <c r="L3329" s="10">
        <f t="shared" si="295"/>
        <v>264</v>
      </c>
    </row>
    <row r="3330" spans="1:12" x14ac:dyDescent="0.25">
      <c r="A3330" s="1">
        <v>38820</v>
      </c>
      <c r="B3330" s="3">
        <v>128.71000699999999</v>
      </c>
      <c r="C3330" s="3">
        <v>0</v>
      </c>
      <c r="D3330" s="3">
        <f t="shared" si="296"/>
        <v>128.91460028</v>
      </c>
      <c r="E3330" s="3">
        <f t="shared" si="291"/>
        <v>124.87855005500006</v>
      </c>
      <c r="F3330" s="3"/>
      <c r="G3330" t="str">
        <f t="shared" si="292"/>
        <v>HOLD</v>
      </c>
      <c r="H3330" s="5">
        <f t="shared" si="293"/>
        <v>20.45939809459793</v>
      </c>
      <c r="I3330" s="2">
        <f>IF(G3330="SELL",0,IF(G3330="BUY",ROUNDDOWN((H3329-Parameters!$B$3)/B3330,0),IF(I3329=0,0,I3329+ROUNDDOWN((H3329+I3329*C3330)/B3330,0))))</f>
        <v>285</v>
      </c>
      <c r="K3330" s="5">
        <f t="shared" si="294"/>
        <v>126.29600599999984</v>
      </c>
      <c r="L3330" s="10">
        <f t="shared" si="295"/>
        <v>264</v>
      </c>
    </row>
    <row r="3331" spans="1:12" x14ac:dyDescent="0.25">
      <c r="A3331" s="1">
        <v>38824</v>
      </c>
      <c r="B3331" s="3">
        <v>128.66000399999999</v>
      </c>
      <c r="C3331" s="3">
        <v>0</v>
      </c>
      <c r="D3331" s="3">
        <f t="shared" si="296"/>
        <v>128.94980032000001</v>
      </c>
      <c r="E3331" s="3">
        <f t="shared" si="291"/>
        <v>124.92270006500009</v>
      </c>
      <c r="F3331" s="3"/>
      <c r="G3331" t="str">
        <f t="shared" si="292"/>
        <v>HOLD</v>
      </c>
      <c r="H3331" s="5">
        <f t="shared" si="293"/>
        <v>20.45939809459793</v>
      </c>
      <c r="I3331" s="2">
        <f>IF(G3331="SELL",0,IF(G3331="BUY",ROUNDDOWN((H3330-Parameters!$B$3)/B3331,0),IF(I3330=0,0,I3330+ROUNDDOWN((H3330+I3330*C3331)/B3331,0))))</f>
        <v>285</v>
      </c>
      <c r="K3331" s="5">
        <f t="shared" si="294"/>
        <v>126.29600599999984</v>
      </c>
      <c r="L3331" s="10">
        <f t="shared" si="295"/>
        <v>264</v>
      </c>
    </row>
    <row r="3332" spans="1:12" x14ac:dyDescent="0.25">
      <c r="A3332" s="1">
        <v>38825</v>
      </c>
      <c r="B3332" s="3">
        <v>130.699997</v>
      </c>
      <c r="C3332" s="3">
        <v>0</v>
      </c>
      <c r="D3332" s="3">
        <f t="shared" si="296"/>
        <v>129.03840031999999</v>
      </c>
      <c r="E3332" s="3">
        <f t="shared" si="291"/>
        <v>124.98030005000005</v>
      </c>
      <c r="F3332" s="3"/>
      <c r="G3332" t="str">
        <f t="shared" si="292"/>
        <v>HOLD</v>
      </c>
      <c r="H3332" s="5">
        <f t="shared" si="293"/>
        <v>20.45939809459793</v>
      </c>
      <c r="I3332" s="2">
        <f>IF(G3332="SELL",0,IF(G3332="BUY",ROUNDDOWN((H3331-Parameters!$B$3)/B3332,0),IF(I3331=0,0,I3331+ROUNDDOWN((H3331+I3331*C3332)/B3332,0))))</f>
        <v>285</v>
      </c>
      <c r="K3332" s="5">
        <f t="shared" si="294"/>
        <v>126.29600599999984</v>
      </c>
      <c r="L3332" s="10">
        <f t="shared" si="295"/>
        <v>264</v>
      </c>
    </row>
    <row r="3333" spans="1:12" x14ac:dyDescent="0.25">
      <c r="A3333" s="1">
        <v>38826</v>
      </c>
      <c r="B3333" s="3">
        <v>130.949997</v>
      </c>
      <c r="C3333" s="3">
        <v>0</v>
      </c>
      <c r="D3333" s="3">
        <f t="shared" si="296"/>
        <v>129.1254003</v>
      </c>
      <c r="E3333" s="3">
        <f t="shared" si="291"/>
        <v>125.03740004000007</v>
      </c>
      <c r="F3333" s="3"/>
      <c r="G3333" t="str">
        <f t="shared" si="292"/>
        <v>HOLD</v>
      </c>
      <c r="H3333" s="5">
        <f t="shared" si="293"/>
        <v>20.45939809459793</v>
      </c>
      <c r="I3333" s="2">
        <f>IF(G3333="SELL",0,IF(G3333="BUY",ROUNDDOWN((H3332-Parameters!$B$3)/B3333,0),IF(I3332=0,0,I3332+ROUNDDOWN((H3332+I3332*C3333)/B3333,0))))</f>
        <v>285</v>
      </c>
      <c r="K3333" s="5">
        <f t="shared" si="294"/>
        <v>126.29600599999984</v>
      </c>
      <c r="L3333" s="10">
        <f t="shared" si="295"/>
        <v>264</v>
      </c>
    </row>
    <row r="3334" spans="1:12" x14ac:dyDescent="0.25">
      <c r="A3334" s="1">
        <v>38827</v>
      </c>
      <c r="B3334" s="3">
        <v>131.13000500000001</v>
      </c>
      <c r="C3334" s="3">
        <v>0</v>
      </c>
      <c r="D3334" s="3">
        <f t="shared" si="296"/>
        <v>129.23840034</v>
      </c>
      <c r="E3334" s="3">
        <f t="shared" si="291"/>
        <v>125.09060007500005</v>
      </c>
      <c r="F3334" s="3"/>
      <c r="G3334" t="str">
        <f t="shared" si="292"/>
        <v>HOLD</v>
      </c>
      <c r="H3334" s="5">
        <f t="shared" si="293"/>
        <v>20.45939809459793</v>
      </c>
      <c r="I3334" s="2">
        <f>IF(G3334="SELL",0,IF(G3334="BUY",ROUNDDOWN((H3333-Parameters!$B$3)/B3334,0),IF(I3333=0,0,I3333+ROUNDDOWN((H3333+I3333*C3334)/B3334,0))))</f>
        <v>285</v>
      </c>
      <c r="K3334" s="5">
        <f t="shared" si="294"/>
        <v>126.29600599999984</v>
      </c>
      <c r="L3334" s="10">
        <f t="shared" si="295"/>
        <v>264</v>
      </c>
    </row>
    <row r="3335" spans="1:12" x14ac:dyDescent="0.25">
      <c r="A3335" s="1">
        <v>38828</v>
      </c>
      <c r="B3335" s="3">
        <v>131.14999399999999</v>
      </c>
      <c r="C3335" s="3">
        <v>0</v>
      </c>
      <c r="D3335" s="3">
        <f t="shared" si="296"/>
        <v>129.32900016000002</v>
      </c>
      <c r="E3335" s="3">
        <f t="shared" si="291"/>
        <v>125.14895003000007</v>
      </c>
      <c r="F3335" s="3"/>
      <c r="G3335" t="str">
        <f t="shared" si="292"/>
        <v>HOLD</v>
      </c>
      <c r="H3335" s="5">
        <f t="shared" si="293"/>
        <v>20.45939809459793</v>
      </c>
      <c r="I3335" s="2">
        <f>IF(G3335="SELL",0,IF(G3335="BUY",ROUNDDOWN((H3334-Parameters!$B$3)/B3335,0),IF(I3334=0,0,I3334+ROUNDDOWN((H3334+I3334*C3335)/B3335,0))))</f>
        <v>285</v>
      </c>
      <c r="K3335" s="5">
        <f t="shared" si="294"/>
        <v>126.29600599999984</v>
      </c>
      <c r="L3335" s="10">
        <f t="shared" si="295"/>
        <v>264</v>
      </c>
    </row>
    <row r="3336" spans="1:12" x14ac:dyDescent="0.25">
      <c r="A3336" s="1">
        <v>38831</v>
      </c>
      <c r="B3336" s="3">
        <v>130.91000399999999</v>
      </c>
      <c r="C3336" s="3">
        <v>0</v>
      </c>
      <c r="D3336" s="3">
        <f t="shared" si="296"/>
        <v>129.41900016000002</v>
      </c>
      <c r="E3336" s="3">
        <f t="shared" si="291"/>
        <v>125.20375006500007</v>
      </c>
      <c r="F3336" s="3"/>
      <c r="G3336" t="str">
        <f t="shared" si="292"/>
        <v>HOLD</v>
      </c>
      <c r="H3336" s="5">
        <f t="shared" si="293"/>
        <v>20.45939809459793</v>
      </c>
      <c r="I3336" s="2">
        <f>IF(G3336="SELL",0,IF(G3336="BUY",ROUNDDOWN((H3335-Parameters!$B$3)/B3336,0),IF(I3335=0,0,I3335+ROUNDDOWN((H3335+I3335*C3336)/B3336,0))))</f>
        <v>285</v>
      </c>
      <c r="K3336" s="5">
        <f t="shared" si="294"/>
        <v>126.29600599999984</v>
      </c>
      <c r="L3336" s="10">
        <f t="shared" si="295"/>
        <v>264</v>
      </c>
    </row>
    <row r="3337" spans="1:12" x14ac:dyDescent="0.25">
      <c r="A3337" s="1">
        <v>38832</v>
      </c>
      <c r="B3337" s="3">
        <v>130.36999499999999</v>
      </c>
      <c r="C3337" s="3">
        <v>0</v>
      </c>
      <c r="D3337" s="3">
        <f t="shared" si="296"/>
        <v>129.49360008000002</v>
      </c>
      <c r="E3337" s="3">
        <f t="shared" si="291"/>
        <v>125.24900004000008</v>
      </c>
      <c r="F3337" s="3"/>
      <c r="G3337" t="str">
        <f t="shared" si="292"/>
        <v>HOLD</v>
      </c>
      <c r="H3337" s="5">
        <f t="shared" si="293"/>
        <v>20.45939809459793</v>
      </c>
      <c r="I3337" s="2">
        <f>IF(G3337="SELL",0,IF(G3337="BUY",ROUNDDOWN((H3336-Parameters!$B$3)/B3337,0),IF(I3336=0,0,I3336+ROUNDDOWN((H3336+I3336*C3337)/B3337,0))))</f>
        <v>285</v>
      </c>
      <c r="K3337" s="5">
        <f t="shared" si="294"/>
        <v>126.29600599999984</v>
      </c>
      <c r="L3337" s="10">
        <f t="shared" si="295"/>
        <v>264</v>
      </c>
    </row>
    <row r="3338" spans="1:12" x14ac:dyDescent="0.25">
      <c r="A3338" s="1">
        <v>38833</v>
      </c>
      <c r="B3338" s="3">
        <v>130.39999399999999</v>
      </c>
      <c r="C3338" s="3">
        <v>0</v>
      </c>
      <c r="D3338" s="3">
        <f t="shared" si="296"/>
        <v>129.57339988000001</v>
      </c>
      <c r="E3338" s="3">
        <f t="shared" ref="E3338:E3401" si="297">AVERAGE(B3139:B3338)</f>
        <v>125.29130000000006</v>
      </c>
      <c r="F3338" s="3"/>
      <c r="G3338" t="str">
        <f t="shared" si="292"/>
        <v>HOLD</v>
      </c>
      <c r="H3338" s="5">
        <f t="shared" si="293"/>
        <v>20.45939809459793</v>
      </c>
      <c r="I3338" s="2">
        <f>IF(G3338="SELL",0,IF(G3338="BUY",ROUNDDOWN((H3337-Parameters!$B$3)/B3338,0),IF(I3337=0,0,I3337+ROUNDDOWN((H3337+I3337*C3338)/B3338,0))))</f>
        <v>285</v>
      </c>
      <c r="K3338" s="5">
        <f t="shared" si="294"/>
        <v>126.29600599999984</v>
      </c>
      <c r="L3338" s="10">
        <f t="shared" si="295"/>
        <v>264</v>
      </c>
    </row>
    <row r="3339" spans="1:12" x14ac:dyDescent="0.25">
      <c r="A3339" s="1">
        <v>38834</v>
      </c>
      <c r="B3339" s="3">
        <v>131.029999</v>
      </c>
      <c r="C3339" s="3">
        <v>0</v>
      </c>
      <c r="D3339" s="3">
        <f t="shared" si="296"/>
        <v>129.63899986000001</v>
      </c>
      <c r="E3339" s="3">
        <f t="shared" si="297"/>
        <v>125.33514998500006</v>
      </c>
      <c r="F3339" s="3"/>
      <c r="G3339" t="str">
        <f t="shared" si="292"/>
        <v>HOLD</v>
      </c>
      <c r="H3339" s="5">
        <f t="shared" si="293"/>
        <v>20.45939809459793</v>
      </c>
      <c r="I3339" s="2">
        <f>IF(G3339="SELL",0,IF(G3339="BUY",ROUNDDOWN((H3338-Parameters!$B$3)/B3339,0),IF(I3338=0,0,I3338+ROUNDDOWN((H3338+I3338*C3339)/B3339,0))))</f>
        <v>285</v>
      </c>
      <c r="K3339" s="5">
        <f t="shared" si="294"/>
        <v>126.29600599999984</v>
      </c>
      <c r="L3339" s="10">
        <f t="shared" si="295"/>
        <v>264</v>
      </c>
    </row>
    <row r="3340" spans="1:12" x14ac:dyDescent="0.25">
      <c r="A3340" s="1">
        <v>38835</v>
      </c>
      <c r="B3340" s="3">
        <v>131.470001</v>
      </c>
      <c r="C3340" s="3">
        <v>0</v>
      </c>
      <c r="D3340" s="3">
        <f t="shared" si="296"/>
        <v>129.70439994000003</v>
      </c>
      <c r="E3340" s="3">
        <f t="shared" si="297"/>
        <v>125.38034999000007</v>
      </c>
      <c r="F3340" s="3"/>
      <c r="G3340" t="str">
        <f t="shared" ref="G3340:G3403" si="298">IF(OR(AND(D3340&gt;E3340,D3339&gt;E3339),AND(D3340&lt;E3340,D3339&lt;E3339)),"HOLD",IF(AND(D3340&gt;E3340,D3339&lt;E3339),"BUY","SELL"))</f>
        <v>HOLD</v>
      </c>
      <c r="H3340" s="5">
        <f t="shared" ref="H3340:H3403" si="299">IF(G3340="BUY",H3339/(I3340*B3340),IF(G3340="SELL",H3339+I3339*B3340,(H3339+I3339*C3340)-((I3340-I3339)*B3340)))</f>
        <v>20.45939809459793</v>
      </c>
      <c r="I3340" s="2">
        <f>IF(G3340="SELL",0,IF(G3340="BUY",ROUNDDOWN((H3339-Parameters!$B$3)/B3340,0),IF(I3339=0,0,I3339+ROUNDDOWN((H3339+I3339*C3340)/B3340,0))))</f>
        <v>285</v>
      </c>
      <c r="K3340" s="5">
        <f t="shared" ref="K3340:K3403" si="300">K3339+L3339*C3340-((L3340-L3339)*B3340)</f>
        <v>126.29600599999984</v>
      </c>
      <c r="L3340" s="10">
        <f t="shared" ref="L3340:L3403" si="301">L3339+ROUNDDOWN((K3339+C3340*L3339)/B3340,0)</f>
        <v>264</v>
      </c>
    </row>
    <row r="3341" spans="1:12" x14ac:dyDescent="0.25">
      <c r="A3341" s="1">
        <v>38838</v>
      </c>
      <c r="B3341" s="3">
        <v>130.39999399999999</v>
      </c>
      <c r="C3341" s="3">
        <v>0</v>
      </c>
      <c r="D3341" s="3">
        <f t="shared" si="296"/>
        <v>129.72919974000001</v>
      </c>
      <c r="E3341" s="3">
        <f t="shared" si="297"/>
        <v>125.41779994000007</v>
      </c>
      <c r="F3341" s="3"/>
      <c r="G3341" t="str">
        <f t="shared" si="298"/>
        <v>HOLD</v>
      </c>
      <c r="H3341" s="5">
        <f t="shared" si="299"/>
        <v>20.45939809459793</v>
      </c>
      <c r="I3341" s="2">
        <f>IF(G3341="SELL",0,IF(G3341="BUY",ROUNDDOWN((H3340-Parameters!$B$3)/B3341,0),IF(I3340=0,0,I3340+ROUNDDOWN((H3340+I3340*C3341)/B3341,0))))</f>
        <v>285</v>
      </c>
      <c r="K3341" s="5">
        <f t="shared" si="300"/>
        <v>126.29600599999984</v>
      </c>
      <c r="L3341" s="10">
        <f t="shared" si="301"/>
        <v>264</v>
      </c>
    </row>
    <row r="3342" spans="1:12" x14ac:dyDescent="0.25">
      <c r="A3342" s="1">
        <v>38839</v>
      </c>
      <c r="B3342" s="3">
        <v>131.38000500000001</v>
      </c>
      <c r="C3342" s="3">
        <v>0</v>
      </c>
      <c r="D3342" s="3">
        <f t="shared" si="296"/>
        <v>129.78059988000004</v>
      </c>
      <c r="E3342" s="3">
        <f t="shared" si="297"/>
        <v>125.46049998500006</v>
      </c>
      <c r="F3342" s="3"/>
      <c r="G3342" t="str">
        <f t="shared" si="298"/>
        <v>HOLD</v>
      </c>
      <c r="H3342" s="5">
        <f t="shared" si="299"/>
        <v>20.45939809459793</v>
      </c>
      <c r="I3342" s="2">
        <f>IF(G3342="SELL",0,IF(G3342="BUY",ROUNDDOWN((H3341-Parameters!$B$3)/B3342,0),IF(I3341=0,0,I3341+ROUNDDOWN((H3341+I3341*C3342)/B3342,0))))</f>
        <v>285</v>
      </c>
      <c r="K3342" s="5">
        <f t="shared" si="300"/>
        <v>126.29600599999984</v>
      </c>
      <c r="L3342" s="10">
        <f t="shared" si="301"/>
        <v>264</v>
      </c>
    </row>
    <row r="3343" spans="1:12" x14ac:dyDescent="0.25">
      <c r="A3343" s="1">
        <v>38840</v>
      </c>
      <c r="B3343" s="3">
        <v>130.88999899999999</v>
      </c>
      <c r="C3343" s="3">
        <v>0</v>
      </c>
      <c r="D3343" s="3">
        <f t="shared" si="296"/>
        <v>129.82859976</v>
      </c>
      <c r="E3343" s="3">
        <f t="shared" si="297"/>
        <v>125.50319999000004</v>
      </c>
      <c r="F3343" s="3"/>
      <c r="G3343" t="str">
        <f t="shared" si="298"/>
        <v>HOLD</v>
      </c>
      <c r="H3343" s="5">
        <f t="shared" si="299"/>
        <v>20.45939809459793</v>
      </c>
      <c r="I3343" s="2">
        <f>IF(G3343="SELL",0,IF(G3343="BUY",ROUNDDOWN((H3342-Parameters!$B$3)/B3343,0),IF(I3342=0,0,I3342+ROUNDDOWN((H3342+I3342*C3343)/B3343,0))))</f>
        <v>285</v>
      </c>
      <c r="K3343" s="5">
        <f t="shared" si="300"/>
        <v>126.29600599999984</v>
      </c>
      <c r="L3343" s="10">
        <f t="shared" si="301"/>
        <v>264</v>
      </c>
    </row>
    <row r="3344" spans="1:12" x14ac:dyDescent="0.25">
      <c r="A3344" s="1">
        <v>38841</v>
      </c>
      <c r="B3344" s="3">
        <v>131.36000100000001</v>
      </c>
      <c r="C3344" s="3">
        <v>0</v>
      </c>
      <c r="D3344" s="3">
        <f t="shared" si="296"/>
        <v>129.87039970000001</v>
      </c>
      <c r="E3344" s="3">
        <f t="shared" si="297"/>
        <v>125.54490001000003</v>
      </c>
      <c r="F3344" s="3"/>
      <c r="G3344" t="str">
        <f t="shared" si="298"/>
        <v>HOLD</v>
      </c>
      <c r="H3344" s="5">
        <f t="shared" si="299"/>
        <v>20.45939809459793</v>
      </c>
      <c r="I3344" s="2">
        <f>IF(G3344="SELL",0,IF(G3344="BUY",ROUNDDOWN((H3343-Parameters!$B$3)/B3344,0),IF(I3343=0,0,I3343+ROUNDDOWN((H3343+I3343*C3344)/B3344,0))))</f>
        <v>285</v>
      </c>
      <c r="K3344" s="5">
        <f t="shared" si="300"/>
        <v>126.29600599999984</v>
      </c>
      <c r="L3344" s="10">
        <f t="shared" si="301"/>
        <v>264</v>
      </c>
    </row>
    <row r="3345" spans="1:12" x14ac:dyDescent="0.25">
      <c r="A3345" s="1">
        <v>38842</v>
      </c>
      <c r="B3345" s="3">
        <v>132.520004</v>
      </c>
      <c r="C3345" s="3">
        <v>0</v>
      </c>
      <c r="D3345" s="3">
        <f t="shared" si="296"/>
        <v>129.93919973999999</v>
      </c>
      <c r="E3345" s="3">
        <f t="shared" si="297"/>
        <v>125.59030002000004</v>
      </c>
      <c r="F3345" s="3"/>
      <c r="G3345" t="str">
        <f t="shared" si="298"/>
        <v>HOLD</v>
      </c>
      <c r="H3345" s="5">
        <f t="shared" si="299"/>
        <v>20.45939809459793</v>
      </c>
      <c r="I3345" s="2">
        <f>IF(G3345="SELL",0,IF(G3345="BUY",ROUNDDOWN((H3344-Parameters!$B$3)/B3345,0),IF(I3344=0,0,I3344+ROUNDDOWN((H3344+I3344*C3345)/B3345,0))))</f>
        <v>285</v>
      </c>
      <c r="K3345" s="5">
        <f t="shared" si="300"/>
        <v>126.29600599999984</v>
      </c>
      <c r="L3345" s="10">
        <f t="shared" si="301"/>
        <v>264</v>
      </c>
    </row>
    <row r="3346" spans="1:12" x14ac:dyDescent="0.25">
      <c r="A3346" s="1">
        <v>38845</v>
      </c>
      <c r="B3346" s="3">
        <v>132.36000100000001</v>
      </c>
      <c r="C3346" s="3">
        <v>0</v>
      </c>
      <c r="D3346" s="3">
        <f t="shared" si="296"/>
        <v>129.99819968000003</v>
      </c>
      <c r="E3346" s="3">
        <f t="shared" si="297"/>
        <v>125.63850002000005</v>
      </c>
      <c r="F3346" s="3"/>
      <c r="G3346" t="str">
        <f t="shared" si="298"/>
        <v>HOLD</v>
      </c>
      <c r="H3346" s="5">
        <f t="shared" si="299"/>
        <v>20.45939809459793</v>
      </c>
      <c r="I3346" s="2">
        <f>IF(G3346="SELL",0,IF(G3346="BUY",ROUNDDOWN((H3345-Parameters!$B$3)/B3346,0),IF(I3345=0,0,I3345+ROUNDDOWN((H3345+I3345*C3346)/B3346,0))))</f>
        <v>285</v>
      </c>
      <c r="K3346" s="5">
        <f t="shared" si="300"/>
        <v>126.29600599999984</v>
      </c>
      <c r="L3346" s="10">
        <f t="shared" si="301"/>
        <v>264</v>
      </c>
    </row>
    <row r="3347" spans="1:12" x14ac:dyDescent="0.25">
      <c r="A3347" s="1">
        <v>38846</v>
      </c>
      <c r="B3347" s="3">
        <v>132.61999499999999</v>
      </c>
      <c r="C3347" s="3">
        <v>0</v>
      </c>
      <c r="D3347" s="3">
        <f t="shared" si="296"/>
        <v>130.06139944000003</v>
      </c>
      <c r="E3347" s="3">
        <f t="shared" si="297"/>
        <v>125.68389999000006</v>
      </c>
      <c r="F3347" s="3"/>
      <c r="G3347" t="str">
        <f t="shared" si="298"/>
        <v>HOLD</v>
      </c>
      <c r="H3347" s="5">
        <f t="shared" si="299"/>
        <v>20.45939809459793</v>
      </c>
      <c r="I3347" s="2">
        <f>IF(G3347="SELL",0,IF(G3347="BUY",ROUNDDOWN((H3346-Parameters!$B$3)/B3347,0),IF(I3346=0,0,I3346+ROUNDDOWN((H3346+I3346*C3347)/B3347,0))))</f>
        <v>285</v>
      </c>
      <c r="K3347" s="5">
        <f t="shared" si="300"/>
        <v>126.29600599999984</v>
      </c>
      <c r="L3347" s="10">
        <f t="shared" si="301"/>
        <v>264</v>
      </c>
    </row>
    <row r="3348" spans="1:12" x14ac:dyDescent="0.25">
      <c r="A3348" s="1">
        <v>38847</v>
      </c>
      <c r="B3348" s="3">
        <v>132.550003</v>
      </c>
      <c r="C3348" s="3">
        <v>0</v>
      </c>
      <c r="D3348" s="3">
        <f t="shared" si="296"/>
        <v>130.14779958000003</v>
      </c>
      <c r="E3348" s="3">
        <f t="shared" si="297"/>
        <v>125.73069999500007</v>
      </c>
      <c r="F3348" s="3"/>
      <c r="G3348" t="str">
        <f t="shared" si="298"/>
        <v>HOLD</v>
      </c>
      <c r="H3348" s="5">
        <f t="shared" si="299"/>
        <v>20.45939809459793</v>
      </c>
      <c r="I3348" s="2">
        <f>IF(G3348="SELL",0,IF(G3348="BUY",ROUNDDOWN((H3347-Parameters!$B$3)/B3348,0),IF(I3347=0,0,I3347+ROUNDDOWN((H3347+I3347*C3348)/B3348,0))))</f>
        <v>285</v>
      </c>
      <c r="K3348" s="5">
        <f t="shared" si="300"/>
        <v>126.29600599999984</v>
      </c>
      <c r="L3348" s="10">
        <f t="shared" si="301"/>
        <v>264</v>
      </c>
    </row>
    <row r="3349" spans="1:12" x14ac:dyDescent="0.25">
      <c r="A3349" s="1">
        <v>38848</v>
      </c>
      <c r="B3349" s="3">
        <v>130.949997</v>
      </c>
      <c r="C3349" s="3">
        <v>0</v>
      </c>
      <c r="D3349" s="3">
        <f t="shared" si="296"/>
        <v>130.17939962000003</v>
      </c>
      <c r="E3349" s="3">
        <f t="shared" si="297"/>
        <v>125.7687500000001</v>
      </c>
      <c r="F3349" s="3"/>
      <c r="G3349" t="str">
        <f t="shared" si="298"/>
        <v>HOLD</v>
      </c>
      <c r="H3349" s="5">
        <f t="shared" si="299"/>
        <v>20.45939809459793</v>
      </c>
      <c r="I3349" s="2">
        <f>IF(G3349="SELL",0,IF(G3349="BUY",ROUNDDOWN((H3348-Parameters!$B$3)/B3349,0),IF(I3348=0,0,I3348+ROUNDDOWN((H3348+I3348*C3349)/B3349,0))))</f>
        <v>285</v>
      </c>
      <c r="K3349" s="5">
        <f t="shared" si="300"/>
        <v>126.29600599999984</v>
      </c>
      <c r="L3349" s="10">
        <f t="shared" si="301"/>
        <v>264</v>
      </c>
    </row>
    <row r="3350" spans="1:12" x14ac:dyDescent="0.25">
      <c r="A3350" s="1">
        <v>38849</v>
      </c>
      <c r="B3350" s="3">
        <v>129.240005</v>
      </c>
      <c r="C3350" s="3">
        <v>0</v>
      </c>
      <c r="D3350" s="3">
        <f t="shared" si="296"/>
        <v>130.17699970000001</v>
      </c>
      <c r="E3350" s="3">
        <f t="shared" si="297"/>
        <v>125.79600002000006</v>
      </c>
      <c r="F3350" s="3"/>
      <c r="G3350" t="str">
        <f t="shared" si="298"/>
        <v>HOLD</v>
      </c>
      <c r="H3350" s="5">
        <f t="shared" si="299"/>
        <v>20.45939809459793</v>
      </c>
      <c r="I3350" s="2">
        <f>IF(G3350="SELL",0,IF(G3350="BUY",ROUNDDOWN((H3349-Parameters!$B$3)/B3350,0),IF(I3349=0,0,I3349+ROUNDDOWN((H3349+I3349*C3350)/B3350,0))))</f>
        <v>285</v>
      </c>
      <c r="K3350" s="5">
        <f t="shared" si="300"/>
        <v>126.29600599999984</v>
      </c>
      <c r="L3350" s="10">
        <f t="shared" si="301"/>
        <v>264</v>
      </c>
    </row>
    <row r="3351" spans="1:12" x14ac:dyDescent="0.25">
      <c r="A3351" s="1">
        <v>38852</v>
      </c>
      <c r="B3351" s="3">
        <v>129.5</v>
      </c>
      <c r="C3351" s="3">
        <v>0</v>
      </c>
      <c r="D3351" s="3">
        <f t="shared" si="296"/>
        <v>130.19179980000001</v>
      </c>
      <c r="E3351" s="3">
        <f t="shared" si="297"/>
        <v>125.82065002000007</v>
      </c>
      <c r="F3351" s="3"/>
      <c r="G3351" t="str">
        <f t="shared" si="298"/>
        <v>HOLD</v>
      </c>
      <c r="H3351" s="5">
        <f t="shared" si="299"/>
        <v>20.45939809459793</v>
      </c>
      <c r="I3351" s="2">
        <f>IF(G3351="SELL",0,IF(G3351="BUY",ROUNDDOWN((H3350-Parameters!$B$3)/B3351,0),IF(I3350=0,0,I3350+ROUNDDOWN((H3350+I3350*C3351)/B3351,0))))</f>
        <v>285</v>
      </c>
      <c r="K3351" s="5">
        <f t="shared" si="300"/>
        <v>126.29600599999984</v>
      </c>
      <c r="L3351" s="10">
        <f t="shared" si="301"/>
        <v>264</v>
      </c>
    </row>
    <row r="3352" spans="1:12" x14ac:dyDescent="0.25">
      <c r="A3352" s="1">
        <v>38853</v>
      </c>
      <c r="B3352" s="3">
        <v>129.30999800000001</v>
      </c>
      <c r="C3352" s="3">
        <v>0</v>
      </c>
      <c r="D3352" s="3">
        <f t="shared" si="296"/>
        <v>130.2145998</v>
      </c>
      <c r="E3352" s="3">
        <f t="shared" si="297"/>
        <v>125.84850002000006</v>
      </c>
      <c r="F3352" s="3"/>
      <c r="G3352" t="str">
        <f t="shared" si="298"/>
        <v>HOLD</v>
      </c>
      <c r="H3352" s="5">
        <f t="shared" si="299"/>
        <v>20.45939809459793</v>
      </c>
      <c r="I3352" s="2">
        <f>IF(G3352="SELL",0,IF(G3352="BUY",ROUNDDOWN((H3351-Parameters!$B$3)/B3352,0),IF(I3351=0,0,I3351+ROUNDDOWN((H3351+I3351*C3352)/B3352,0))))</f>
        <v>285</v>
      </c>
      <c r="K3352" s="5">
        <f t="shared" si="300"/>
        <v>126.29600599999984</v>
      </c>
      <c r="L3352" s="10">
        <f t="shared" si="301"/>
        <v>264</v>
      </c>
    </row>
    <row r="3353" spans="1:12" x14ac:dyDescent="0.25">
      <c r="A3353" s="1">
        <v>38854</v>
      </c>
      <c r="B3353" s="3">
        <v>126.849998</v>
      </c>
      <c r="C3353" s="3">
        <v>0</v>
      </c>
      <c r="D3353" s="3">
        <f t="shared" si="296"/>
        <v>130.19219974000001</v>
      </c>
      <c r="E3353" s="3">
        <f t="shared" si="297"/>
        <v>125.86450000000008</v>
      </c>
      <c r="F3353" s="3"/>
      <c r="G3353" t="str">
        <f t="shared" si="298"/>
        <v>HOLD</v>
      </c>
      <c r="H3353" s="5">
        <f t="shared" si="299"/>
        <v>20.45939809459793</v>
      </c>
      <c r="I3353" s="2">
        <f>IF(G3353="SELL",0,IF(G3353="BUY",ROUNDDOWN((H3352-Parameters!$B$3)/B3353,0),IF(I3352=0,0,I3352+ROUNDDOWN((H3352+I3352*C3353)/B3353,0))))</f>
        <v>285</v>
      </c>
      <c r="K3353" s="5">
        <f t="shared" si="300"/>
        <v>126.29600599999984</v>
      </c>
      <c r="L3353" s="10">
        <f t="shared" si="301"/>
        <v>264</v>
      </c>
    </row>
    <row r="3354" spans="1:12" x14ac:dyDescent="0.25">
      <c r="A3354" s="1">
        <v>38855</v>
      </c>
      <c r="B3354" s="3">
        <v>126.209999</v>
      </c>
      <c r="C3354" s="3">
        <v>0</v>
      </c>
      <c r="D3354" s="3">
        <f t="shared" si="296"/>
        <v>130.15159961999998</v>
      </c>
      <c r="E3354" s="3">
        <f t="shared" si="297"/>
        <v>125.87360000000008</v>
      </c>
      <c r="F3354" s="3"/>
      <c r="G3354" t="str">
        <f t="shared" si="298"/>
        <v>HOLD</v>
      </c>
      <c r="H3354" s="5">
        <f t="shared" si="299"/>
        <v>20.45939809459793</v>
      </c>
      <c r="I3354" s="2">
        <f>IF(G3354="SELL",0,IF(G3354="BUY",ROUNDDOWN((H3353-Parameters!$B$3)/B3354,0),IF(I3353=0,0,I3353+ROUNDDOWN((H3353+I3353*C3354)/B3354,0))))</f>
        <v>285</v>
      </c>
      <c r="K3354" s="5">
        <f t="shared" si="300"/>
        <v>8.600699999983874E-2</v>
      </c>
      <c r="L3354" s="10">
        <f t="shared" si="301"/>
        <v>265</v>
      </c>
    </row>
    <row r="3355" spans="1:12" x14ac:dyDescent="0.25">
      <c r="A3355" s="1">
        <v>38856</v>
      </c>
      <c r="B3355" s="3">
        <v>127.099998</v>
      </c>
      <c r="C3355" s="3">
        <v>0</v>
      </c>
      <c r="D3355" s="3">
        <f t="shared" si="296"/>
        <v>130.14599963999999</v>
      </c>
      <c r="E3355" s="3">
        <f t="shared" si="297"/>
        <v>125.88549998500008</v>
      </c>
      <c r="F3355" s="3"/>
      <c r="G3355" t="str">
        <f t="shared" si="298"/>
        <v>HOLD</v>
      </c>
      <c r="H3355" s="5">
        <f t="shared" si="299"/>
        <v>20.45939809459793</v>
      </c>
      <c r="I3355" s="2">
        <f>IF(G3355="SELL",0,IF(G3355="BUY",ROUNDDOWN((H3354-Parameters!$B$3)/B3355,0),IF(I3354=0,0,I3354+ROUNDDOWN((H3354+I3354*C3355)/B3355,0))))</f>
        <v>285</v>
      </c>
      <c r="K3355" s="5">
        <f t="shared" si="300"/>
        <v>8.600699999983874E-2</v>
      </c>
      <c r="L3355" s="10">
        <f t="shared" si="301"/>
        <v>265</v>
      </c>
    </row>
    <row r="3356" spans="1:12" x14ac:dyDescent="0.25">
      <c r="A3356" s="1">
        <v>38859</v>
      </c>
      <c r="B3356" s="3">
        <v>126.129997</v>
      </c>
      <c r="C3356" s="3">
        <v>0</v>
      </c>
      <c r="D3356" s="3">
        <f t="shared" si="296"/>
        <v>130.09679965999999</v>
      </c>
      <c r="E3356" s="3">
        <f t="shared" si="297"/>
        <v>125.89754996500007</v>
      </c>
      <c r="F3356" s="3"/>
      <c r="G3356" t="str">
        <f t="shared" si="298"/>
        <v>HOLD</v>
      </c>
      <c r="H3356" s="5">
        <f t="shared" si="299"/>
        <v>20.45939809459793</v>
      </c>
      <c r="I3356" s="2">
        <f>IF(G3356="SELL",0,IF(G3356="BUY",ROUNDDOWN((H3355-Parameters!$B$3)/B3356,0),IF(I3355=0,0,I3355+ROUNDDOWN((H3355+I3355*C3356)/B3356,0))))</f>
        <v>285</v>
      </c>
      <c r="K3356" s="5">
        <f t="shared" si="300"/>
        <v>8.600699999983874E-2</v>
      </c>
      <c r="L3356" s="10">
        <f t="shared" si="301"/>
        <v>265</v>
      </c>
    </row>
    <row r="3357" spans="1:12" x14ac:dyDescent="0.25">
      <c r="A3357" s="1">
        <v>38860</v>
      </c>
      <c r="B3357" s="3">
        <v>125.16999800000001</v>
      </c>
      <c r="C3357" s="3">
        <v>0</v>
      </c>
      <c r="D3357" s="3">
        <f t="shared" si="296"/>
        <v>130.02359957999997</v>
      </c>
      <c r="E3357" s="3">
        <f t="shared" si="297"/>
        <v>125.90899997000008</v>
      </c>
      <c r="F3357" s="3"/>
      <c r="G3357" t="str">
        <f t="shared" si="298"/>
        <v>HOLD</v>
      </c>
      <c r="H3357" s="5">
        <f t="shared" si="299"/>
        <v>20.45939809459793</v>
      </c>
      <c r="I3357" s="2">
        <f>IF(G3357="SELL",0,IF(G3357="BUY",ROUNDDOWN((H3356-Parameters!$B$3)/B3357,0),IF(I3356=0,0,I3356+ROUNDDOWN((H3356+I3356*C3357)/B3357,0))))</f>
        <v>285</v>
      </c>
      <c r="K3357" s="5">
        <f t="shared" si="300"/>
        <v>8.600699999983874E-2</v>
      </c>
      <c r="L3357" s="10">
        <f t="shared" si="301"/>
        <v>265</v>
      </c>
    </row>
    <row r="3358" spans="1:12" x14ac:dyDescent="0.25">
      <c r="A3358" s="1">
        <v>38861</v>
      </c>
      <c r="B3358" s="3">
        <v>126.16999800000001</v>
      </c>
      <c r="C3358" s="3">
        <v>0</v>
      </c>
      <c r="D3358" s="3">
        <f t="shared" si="296"/>
        <v>129.94339967999997</v>
      </c>
      <c r="E3358" s="3">
        <f t="shared" si="297"/>
        <v>125.92659995000005</v>
      </c>
      <c r="F3358" s="3"/>
      <c r="G3358" t="str">
        <f t="shared" si="298"/>
        <v>HOLD</v>
      </c>
      <c r="H3358" s="5">
        <f t="shared" si="299"/>
        <v>20.45939809459793</v>
      </c>
      <c r="I3358" s="2">
        <f>IF(G3358="SELL",0,IF(G3358="BUY",ROUNDDOWN((H3357-Parameters!$B$3)/B3358,0),IF(I3357=0,0,I3357+ROUNDDOWN((H3357+I3357*C3358)/B3358,0))))</f>
        <v>285</v>
      </c>
      <c r="K3358" s="5">
        <f t="shared" si="300"/>
        <v>8.600699999983874E-2</v>
      </c>
      <c r="L3358" s="10">
        <f t="shared" si="301"/>
        <v>265</v>
      </c>
    </row>
    <row r="3359" spans="1:12" x14ac:dyDescent="0.25">
      <c r="A3359" s="1">
        <v>38862</v>
      </c>
      <c r="B3359" s="3">
        <v>127.730003</v>
      </c>
      <c r="C3359" s="3">
        <v>0</v>
      </c>
      <c r="D3359" s="3">
        <f t="shared" si="296"/>
        <v>129.88279983999996</v>
      </c>
      <c r="E3359" s="3">
        <f t="shared" si="297"/>
        <v>125.94829997000006</v>
      </c>
      <c r="F3359" s="3"/>
      <c r="G3359" t="str">
        <f t="shared" si="298"/>
        <v>HOLD</v>
      </c>
      <c r="H3359" s="5">
        <f t="shared" si="299"/>
        <v>20.45939809459793</v>
      </c>
      <c r="I3359" s="2">
        <f>IF(G3359="SELL",0,IF(G3359="BUY",ROUNDDOWN((H3358-Parameters!$B$3)/B3359,0),IF(I3358=0,0,I3358+ROUNDDOWN((H3358+I3358*C3359)/B3359,0))))</f>
        <v>285</v>
      </c>
      <c r="K3359" s="5">
        <f t="shared" si="300"/>
        <v>8.600699999983874E-2</v>
      </c>
      <c r="L3359" s="10">
        <f t="shared" si="301"/>
        <v>265</v>
      </c>
    </row>
    <row r="3360" spans="1:12" x14ac:dyDescent="0.25">
      <c r="A3360" s="1">
        <v>38863</v>
      </c>
      <c r="B3360" s="3">
        <v>128.38000500000001</v>
      </c>
      <c r="C3360" s="3">
        <v>0</v>
      </c>
      <c r="D3360" s="3">
        <f t="shared" si="296"/>
        <v>129.82979995999997</v>
      </c>
      <c r="E3360" s="3">
        <f t="shared" si="297"/>
        <v>125.97354998500006</v>
      </c>
      <c r="F3360" s="3"/>
      <c r="G3360" t="str">
        <f t="shared" si="298"/>
        <v>HOLD</v>
      </c>
      <c r="H3360" s="5">
        <f t="shared" si="299"/>
        <v>20.45939809459793</v>
      </c>
      <c r="I3360" s="2">
        <f>IF(G3360="SELL",0,IF(G3360="BUY",ROUNDDOWN((H3359-Parameters!$B$3)/B3360,0),IF(I3359=0,0,I3359+ROUNDDOWN((H3359+I3359*C3360)/B3360,0))))</f>
        <v>285</v>
      </c>
      <c r="K3360" s="5">
        <f t="shared" si="300"/>
        <v>8.600699999983874E-2</v>
      </c>
      <c r="L3360" s="10">
        <f t="shared" si="301"/>
        <v>265</v>
      </c>
    </row>
    <row r="3361" spans="1:12" x14ac:dyDescent="0.25">
      <c r="A3361" s="1">
        <v>38867</v>
      </c>
      <c r="B3361" s="3">
        <v>126.099998</v>
      </c>
      <c r="C3361" s="3">
        <v>0</v>
      </c>
      <c r="D3361" s="3">
        <f t="shared" si="296"/>
        <v>129.73940001999998</v>
      </c>
      <c r="E3361" s="3">
        <f t="shared" si="297"/>
        <v>125.98494997500008</v>
      </c>
      <c r="F3361" s="3"/>
      <c r="G3361" t="str">
        <f t="shared" si="298"/>
        <v>HOLD</v>
      </c>
      <c r="H3361" s="5">
        <f t="shared" si="299"/>
        <v>20.45939809459793</v>
      </c>
      <c r="I3361" s="2">
        <f>IF(G3361="SELL",0,IF(G3361="BUY",ROUNDDOWN((H3360-Parameters!$B$3)/B3361,0),IF(I3360=0,0,I3360+ROUNDDOWN((H3360+I3360*C3361)/B3361,0))))</f>
        <v>285</v>
      </c>
      <c r="K3361" s="5">
        <f t="shared" si="300"/>
        <v>8.600699999983874E-2</v>
      </c>
      <c r="L3361" s="10">
        <f t="shared" si="301"/>
        <v>265</v>
      </c>
    </row>
    <row r="3362" spans="1:12" x14ac:dyDescent="0.25">
      <c r="A3362" s="1">
        <v>38868</v>
      </c>
      <c r="B3362" s="3">
        <v>127.510002</v>
      </c>
      <c r="C3362" s="3">
        <v>0</v>
      </c>
      <c r="D3362" s="3">
        <f t="shared" si="296"/>
        <v>129.68139997999998</v>
      </c>
      <c r="E3362" s="3">
        <f t="shared" si="297"/>
        <v>126.00719999500006</v>
      </c>
      <c r="F3362" s="3"/>
      <c r="G3362" t="str">
        <f t="shared" si="298"/>
        <v>HOLD</v>
      </c>
      <c r="H3362" s="5">
        <f t="shared" si="299"/>
        <v>20.45939809459793</v>
      </c>
      <c r="I3362" s="2">
        <f>IF(G3362="SELL",0,IF(G3362="BUY",ROUNDDOWN((H3361-Parameters!$B$3)/B3362,0),IF(I3361=0,0,I3361+ROUNDDOWN((H3361+I3361*C3362)/B3362,0))))</f>
        <v>285</v>
      </c>
      <c r="K3362" s="5">
        <f t="shared" si="300"/>
        <v>8.600699999983874E-2</v>
      </c>
      <c r="L3362" s="10">
        <f t="shared" si="301"/>
        <v>265</v>
      </c>
    </row>
    <row r="3363" spans="1:12" x14ac:dyDescent="0.25">
      <c r="A3363" s="1">
        <v>38869</v>
      </c>
      <c r="B3363" s="3">
        <v>128.729996</v>
      </c>
      <c r="C3363" s="3">
        <v>0</v>
      </c>
      <c r="D3363" s="3">
        <f t="shared" si="296"/>
        <v>129.66419997999995</v>
      </c>
      <c r="E3363" s="3">
        <f t="shared" si="297"/>
        <v>126.03174997500005</v>
      </c>
      <c r="F3363" s="3"/>
      <c r="G3363" t="str">
        <f t="shared" si="298"/>
        <v>HOLD</v>
      </c>
      <c r="H3363" s="5">
        <f t="shared" si="299"/>
        <v>20.45939809459793</v>
      </c>
      <c r="I3363" s="2">
        <f>IF(G3363="SELL",0,IF(G3363="BUY",ROUNDDOWN((H3362-Parameters!$B$3)/B3363,0),IF(I3362=0,0,I3362+ROUNDDOWN((H3362+I3362*C3363)/B3363,0))))</f>
        <v>285</v>
      </c>
      <c r="K3363" s="5">
        <f t="shared" si="300"/>
        <v>8.600699999983874E-2</v>
      </c>
      <c r="L3363" s="10">
        <f t="shared" si="301"/>
        <v>265</v>
      </c>
    </row>
    <row r="3364" spans="1:12" x14ac:dyDescent="0.25">
      <c r="A3364" s="1">
        <v>38870</v>
      </c>
      <c r="B3364" s="3">
        <v>129</v>
      </c>
      <c r="C3364" s="3">
        <v>0</v>
      </c>
      <c r="D3364" s="3">
        <f t="shared" si="296"/>
        <v>129.63659987999995</v>
      </c>
      <c r="E3364" s="3">
        <f t="shared" si="297"/>
        <v>126.06569998000005</v>
      </c>
      <c r="F3364" s="3"/>
      <c r="G3364" t="str">
        <f t="shared" si="298"/>
        <v>HOLD</v>
      </c>
      <c r="H3364" s="5">
        <f t="shared" si="299"/>
        <v>20.45939809459793</v>
      </c>
      <c r="I3364" s="2">
        <f>IF(G3364="SELL",0,IF(G3364="BUY",ROUNDDOWN((H3363-Parameters!$B$3)/B3364,0),IF(I3363=0,0,I3363+ROUNDDOWN((H3363+I3363*C3364)/B3364,0))))</f>
        <v>285</v>
      </c>
      <c r="K3364" s="5">
        <f t="shared" si="300"/>
        <v>8.600699999983874E-2</v>
      </c>
      <c r="L3364" s="10">
        <f t="shared" si="301"/>
        <v>265</v>
      </c>
    </row>
    <row r="3365" spans="1:12" x14ac:dyDescent="0.25">
      <c r="A3365" s="1">
        <v>38873</v>
      </c>
      <c r="B3365" s="3">
        <v>127.120003</v>
      </c>
      <c r="C3365" s="3">
        <v>0</v>
      </c>
      <c r="D3365" s="3">
        <f t="shared" si="296"/>
        <v>129.57679991999996</v>
      </c>
      <c r="E3365" s="3">
        <f t="shared" si="297"/>
        <v>126.09030001000002</v>
      </c>
      <c r="F3365" s="3"/>
      <c r="G3365" t="str">
        <f t="shared" si="298"/>
        <v>HOLD</v>
      </c>
      <c r="H3365" s="5">
        <f t="shared" si="299"/>
        <v>20.45939809459793</v>
      </c>
      <c r="I3365" s="2">
        <f>IF(G3365="SELL",0,IF(G3365="BUY",ROUNDDOWN((H3364-Parameters!$B$3)/B3365,0),IF(I3364=0,0,I3364+ROUNDDOWN((H3364+I3364*C3365)/B3365,0))))</f>
        <v>285</v>
      </c>
      <c r="K3365" s="5">
        <f t="shared" si="300"/>
        <v>8.600699999983874E-2</v>
      </c>
      <c r="L3365" s="10">
        <f t="shared" si="301"/>
        <v>265</v>
      </c>
    </row>
    <row r="3366" spans="1:12" x14ac:dyDescent="0.25">
      <c r="A3366" s="1">
        <v>38874</v>
      </c>
      <c r="B3366" s="3">
        <v>126.80999799999999</v>
      </c>
      <c r="C3366" s="3">
        <v>0</v>
      </c>
      <c r="D3366" s="3">
        <f t="shared" si="296"/>
        <v>129.50879973999997</v>
      </c>
      <c r="E3366" s="3">
        <f t="shared" si="297"/>
        <v>126.11339999000003</v>
      </c>
      <c r="F3366" s="3"/>
      <c r="G3366" t="str">
        <f t="shared" si="298"/>
        <v>HOLD</v>
      </c>
      <c r="H3366" s="5">
        <f t="shared" si="299"/>
        <v>20.45939809459793</v>
      </c>
      <c r="I3366" s="2">
        <f>IF(G3366="SELL",0,IF(G3366="BUY",ROUNDDOWN((H3365-Parameters!$B$3)/B3366,0),IF(I3365=0,0,I3365+ROUNDDOWN((H3365+I3365*C3366)/B3366,0))))</f>
        <v>285</v>
      </c>
      <c r="K3366" s="5">
        <f t="shared" si="300"/>
        <v>8.600699999983874E-2</v>
      </c>
      <c r="L3366" s="10">
        <f t="shared" si="301"/>
        <v>265</v>
      </c>
    </row>
    <row r="3367" spans="1:12" x14ac:dyDescent="0.25">
      <c r="A3367" s="1">
        <v>38875</v>
      </c>
      <c r="B3367" s="3">
        <v>125.860001</v>
      </c>
      <c r="C3367" s="3">
        <v>0</v>
      </c>
      <c r="D3367" s="3">
        <f t="shared" si="296"/>
        <v>129.42559967999995</v>
      </c>
      <c r="E3367" s="3">
        <f t="shared" si="297"/>
        <v>126.13034999000006</v>
      </c>
      <c r="F3367" s="3"/>
      <c r="G3367" t="str">
        <f t="shared" si="298"/>
        <v>HOLD</v>
      </c>
      <c r="H3367" s="5">
        <f t="shared" si="299"/>
        <v>20.45939809459793</v>
      </c>
      <c r="I3367" s="2">
        <f>IF(G3367="SELL",0,IF(G3367="BUY",ROUNDDOWN((H3366-Parameters!$B$3)/B3367,0),IF(I3366=0,0,I3366+ROUNDDOWN((H3366+I3366*C3367)/B3367,0))))</f>
        <v>285</v>
      </c>
      <c r="K3367" s="5">
        <f t="shared" si="300"/>
        <v>8.600699999983874E-2</v>
      </c>
      <c r="L3367" s="10">
        <f t="shared" si="301"/>
        <v>265</v>
      </c>
    </row>
    <row r="3368" spans="1:12" x14ac:dyDescent="0.25">
      <c r="A3368" s="1">
        <v>38876</v>
      </c>
      <c r="B3368" s="3">
        <v>125.75</v>
      </c>
      <c r="C3368" s="3">
        <v>0</v>
      </c>
      <c r="D3368" s="3">
        <f t="shared" si="296"/>
        <v>129.35619965999996</v>
      </c>
      <c r="E3368" s="3">
        <f t="shared" si="297"/>
        <v>126.14674998500004</v>
      </c>
      <c r="F3368" s="3"/>
      <c r="G3368" t="str">
        <f t="shared" si="298"/>
        <v>HOLD</v>
      </c>
      <c r="H3368" s="5">
        <f t="shared" si="299"/>
        <v>20.45939809459793</v>
      </c>
      <c r="I3368" s="2">
        <f>IF(G3368="SELL",0,IF(G3368="BUY",ROUNDDOWN((H3367-Parameters!$B$3)/B3368,0),IF(I3367=0,0,I3367+ROUNDDOWN((H3367+I3367*C3368)/B3368,0))))</f>
        <v>285</v>
      </c>
      <c r="K3368" s="5">
        <f t="shared" si="300"/>
        <v>8.600699999983874E-2</v>
      </c>
      <c r="L3368" s="10">
        <f t="shared" si="301"/>
        <v>265</v>
      </c>
    </row>
    <row r="3369" spans="1:12" x14ac:dyDescent="0.25">
      <c r="A3369" s="1">
        <v>38877</v>
      </c>
      <c r="B3369" s="3">
        <v>125.349998</v>
      </c>
      <c r="C3369" s="3">
        <v>0</v>
      </c>
      <c r="D3369" s="3">
        <f t="shared" si="296"/>
        <v>129.26259963999996</v>
      </c>
      <c r="E3369" s="3">
        <f t="shared" si="297"/>
        <v>126.16229998500005</v>
      </c>
      <c r="F3369" s="3"/>
      <c r="G3369" t="str">
        <f t="shared" si="298"/>
        <v>HOLD</v>
      </c>
      <c r="H3369" s="5">
        <f t="shared" si="299"/>
        <v>20.45939809459793</v>
      </c>
      <c r="I3369" s="2">
        <f>IF(G3369="SELL",0,IF(G3369="BUY",ROUNDDOWN((H3368-Parameters!$B$3)/B3369,0),IF(I3368=0,0,I3368+ROUNDDOWN((H3368+I3368*C3369)/B3369,0))))</f>
        <v>285</v>
      </c>
      <c r="K3369" s="5">
        <f t="shared" si="300"/>
        <v>8.600699999983874E-2</v>
      </c>
      <c r="L3369" s="10">
        <f t="shared" si="301"/>
        <v>265</v>
      </c>
    </row>
    <row r="3370" spans="1:12" x14ac:dyDescent="0.25">
      <c r="A3370" s="1">
        <v>38880</v>
      </c>
      <c r="B3370" s="3">
        <v>123.989998</v>
      </c>
      <c r="C3370" s="3">
        <v>0</v>
      </c>
      <c r="D3370" s="3">
        <f t="shared" si="296"/>
        <v>129.14639953999998</v>
      </c>
      <c r="E3370" s="3">
        <f t="shared" si="297"/>
        <v>126.17649996500006</v>
      </c>
      <c r="F3370" s="3"/>
      <c r="G3370" t="str">
        <f t="shared" si="298"/>
        <v>HOLD</v>
      </c>
      <c r="H3370" s="5">
        <f t="shared" si="299"/>
        <v>20.45939809459793</v>
      </c>
      <c r="I3370" s="2">
        <f>IF(G3370="SELL",0,IF(G3370="BUY",ROUNDDOWN((H3369-Parameters!$B$3)/B3370,0),IF(I3369=0,0,I3369+ROUNDDOWN((H3369+I3369*C3370)/B3370,0))))</f>
        <v>285</v>
      </c>
      <c r="K3370" s="5">
        <f t="shared" si="300"/>
        <v>8.600699999983874E-2</v>
      </c>
      <c r="L3370" s="10">
        <f t="shared" si="301"/>
        <v>265</v>
      </c>
    </row>
    <row r="3371" spans="1:12" x14ac:dyDescent="0.25">
      <c r="A3371" s="1">
        <v>38881</v>
      </c>
      <c r="B3371" s="3">
        <v>122.550003</v>
      </c>
      <c r="C3371" s="3">
        <v>0</v>
      </c>
      <c r="D3371" s="3">
        <f t="shared" si="296"/>
        <v>129.00079955999999</v>
      </c>
      <c r="E3371" s="3">
        <f t="shared" si="297"/>
        <v>126.18130000000002</v>
      </c>
      <c r="F3371" s="3"/>
      <c r="G3371" t="str">
        <f t="shared" si="298"/>
        <v>HOLD</v>
      </c>
      <c r="H3371" s="5">
        <f t="shared" si="299"/>
        <v>20.45939809459793</v>
      </c>
      <c r="I3371" s="2">
        <f>IF(G3371="SELL",0,IF(G3371="BUY",ROUNDDOWN((H3370-Parameters!$B$3)/B3371,0),IF(I3370=0,0,I3370+ROUNDDOWN((H3370+I3370*C3371)/B3371,0))))</f>
        <v>285</v>
      </c>
      <c r="K3371" s="5">
        <f t="shared" si="300"/>
        <v>8.600699999983874E-2</v>
      </c>
      <c r="L3371" s="10">
        <f t="shared" si="301"/>
        <v>265</v>
      </c>
    </row>
    <row r="3372" spans="1:12" x14ac:dyDescent="0.25">
      <c r="A3372" s="1">
        <v>38882</v>
      </c>
      <c r="B3372" s="3">
        <v>123.5</v>
      </c>
      <c r="C3372" s="3">
        <v>0</v>
      </c>
      <c r="D3372" s="3">
        <f t="shared" si="296"/>
        <v>128.87619963999998</v>
      </c>
      <c r="E3372" s="3">
        <f t="shared" si="297"/>
        <v>126.19499999000003</v>
      </c>
      <c r="F3372" s="3"/>
      <c r="G3372" t="str">
        <f t="shared" si="298"/>
        <v>HOLD</v>
      </c>
      <c r="H3372" s="5">
        <f t="shared" si="299"/>
        <v>20.45939809459793</v>
      </c>
      <c r="I3372" s="2">
        <f>IF(G3372="SELL",0,IF(G3372="BUY",ROUNDDOWN((H3371-Parameters!$B$3)/B3372,0),IF(I3371=0,0,I3371+ROUNDDOWN((H3371+I3371*C3372)/B3372,0))))</f>
        <v>285</v>
      </c>
      <c r="K3372" s="5">
        <f t="shared" si="300"/>
        <v>8.600699999983874E-2</v>
      </c>
      <c r="L3372" s="10">
        <f t="shared" si="301"/>
        <v>265</v>
      </c>
    </row>
    <row r="3373" spans="1:12" x14ac:dyDescent="0.25">
      <c r="A3373" s="1">
        <v>38883</v>
      </c>
      <c r="B3373" s="3">
        <v>126.120003</v>
      </c>
      <c r="C3373" s="3">
        <v>0</v>
      </c>
      <c r="D3373" s="3">
        <f t="shared" si="296"/>
        <v>128.78739974000001</v>
      </c>
      <c r="E3373" s="3">
        <f t="shared" si="297"/>
        <v>126.21714999500004</v>
      </c>
      <c r="F3373" s="3"/>
      <c r="G3373" t="str">
        <f t="shared" si="298"/>
        <v>HOLD</v>
      </c>
      <c r="H3373" s="5">
        <f t="shared" si="299"/>
        <v>20.45939809459793</v>
      </c>
      <c r="I3373" s="2">
        <f>IF(G3373="SELL",0,IF(G3373="BUY",ROUNDDOWN((H3372-Parameters!$B$3)/B3373,0),IF(I3372=0,0,I3372+ROUNDDOWN((H3372+I3372*C3373)/B3373,0))))</f>
        <v>285</v>
      </c>
      <c r="K3373" s="5">
        <f t="shared" si="300"/>
        <v>8.600699999983874E-2</v>
      </c>
      <c r="L3373" s="10">
        <f t="shared" si="301"/>
        <v>265</v>
      </c>
    </row>
    <row r="3374" spans="1:12" x14ac:dyDescent="0.25">
      <c r="A3374" s="1">
        <v>38884</v>
      </c>
      <c r="B3374" s="3">
        <v>124.650002</v>
      </c>
      <c r="C3374" s="3">
        <v>0.55500000000000005</v>
      </c>
      <c r="D3374" s="3">
        <f t="shared" si="296"/>
        <v>128.66019987999999</v>
      </c>
      <c r="E3374" s="3">
        <f t="shared" si="297"/>
        <v>126.23514999000002</v>
      </c>
      <c r="F3374" s="3"/>
      <c r="G3374" t="str">
        <f t="shared" si="298"/>
        <v>HOLD</v>
      </c>
      <c r="H3374" s="5">
        <f t="shared" si="299"/>
        <v>53.98439609459794</v>
      </c>
      <c r="I3374" s="2">
        <f>IF(G3374="SELL",0,IF(G3374="BUY",ROUNDDOWN((H3373-Parameters!$B$3)/B3374,0),IF(I3373=0,0,I3373+ROUNDDOWN((H3373+I3373*C3374)/B3374,0))))</f>
        <v>286</v>
      </c>
      <c r="K3374" s="5">
        <f t="shared" si="300"/>
        <v>22.511004999999869</v>
      </c>
      <c r="L3374" s="10">
        <f t="shared" si="301"/>
        <v>266</v>
      </c>
    </row>
    <row r="3375" spans="1:12" x14ac:dyDescent="0.25">
      <c r="A3375" s="1">
        <v>38887</v>
      </c>
      <c r="B3375" s="3">
        <v>123.66999800000001</v>
      </c>
      <c r="C3375" s="3">
        <v>0</v>
      </c>
      <c r="D3375" s="3">
        <f t="shared" si="296"/>
        <v>128.51619994000001</v>
      </c>
      <c r="E3375" s="3">
        <f t="shared" si="297"/>
        <v>126.24059997000003</v>
      </c>
      <c r="F3375" s="3"/>
      <c r="G3375" t="str">
        <f t="shared" si="298"/>
        <v>HOLD</v>
      </c>
      <c r="H3375" s="5">
        <f t="shared" si="299"/>
        <v>53.98439609459794</v>
      </c>
      <c r="I3375" s="2">
        <f>IF(G3375="SELL",0,IF(G3375="BUY",ROUNDDOWN((H3374-Parameters!$B$3)/B3375,0),IF(I3374=0,0,I3374+ROUNDDOWN((H3374+I3374*C3375)/B3375,0))))</f>
        <v>286</v>
      </c>
      <c r="K3375" s="5">
        <f t="shared" si="300"/>
        <v>22.511004999999869</v>
      </c>
      <c r="L3375" s="10">
        <f t="shared" si="301"/>
        <v>266</v>
      </c>
    </row>
    <row r="3376" spans="1:12" x14ac:dyDescent="0.25">
      <c r="A3376" s="1">
        <v>38888</v>
      </c>
      <c r="B3376" s="3">
        <v>124.089996</v>
      </c>
      <c r="C3376" s="3">
        <v>0</v>
      </c>
      <c r="D3376" s="3">
        <f t="shared" si="296"/>
        <v>128.40719999999999</v>
      </c>
      <c r="E3376" s="3">
        <f t="shared" si="297"/>
        <v>126.24859996000004</v>
      </c>
      <c r="F3376" s="3"/>
      <c r="G3376" t="str">
        <f t="shared" si="298"/>
        <v>HOLD</v>
      </c>
      <c r="H3376" s="5">
        <f t="shared" si="299"/>
        <v>53.98439609459794</v>
      </c>
      <c r="I3376" s="2">
        <f>IF(G3376="SELL",0,IF(G3376="BUY",ROUNDDOWN((H3375-Parameters!$B$3)/B3376,0),IF(I3375=0,0,I3375+ROUNDDOWN((H3375+I3375*C3376)/B3376,0))))</f>
        <v>286</v>
      </c>
      <c r="K3376" s="5">
        <f t="shared" si="300"/>
        <v>22.511004999999869</v>
      </c>
      <c r="L3376" s="10">
        <f t="shared" si="301"/>
        <v>266</v>
      </c>
    </row>
    <row r="3377" spans="1:12" x14ac:dyDescent="0.25">
      <c r="A3377" s="1">
        <v>38889</v>
      </c>
      <c r="B3377" s="3">
        <v>125.010002</v>
      </c>
      <c r="C3377" s="3">
        <v>0</v>
      </c>
      <c r="D3377" s="3">
        <f t="shared" si="296"/>
        <v>128.31259994000001</v>
      </c>
      <c r="E3377" s="3">
        <f t="shared" si="297"/>
        <v>126.26229998500001</v>
      </c>
      <c r="F3377" s="3"/>
      <c r="G3377" t="str">
        <f t="shared" si="298"/>
        <v>HOLD</v>
      </c>
      <c r="H3377" s="5">
        <f t="shared" si="299"/>
        <v>53.98439609459794</v>
      </c>
      <c r="I3377" s="2">
        <f>IF(G3377="SELL",0,IF(G3377="BUY",ROUNDDOWN((H3376-Parameters!$B$3)/B3377,0),IF(I3376=0,0,I3376+ROUNDDOWN((H3376+I3376*C3377)/B3377,0))))</f>
        <v>286</v>
      </c>
      <c r="K3377" s="5">
        <f t="shared" si="300"/>
        <v>22.511004999999869</v>
      </c>
      <c r="L3377" s="10">
        <f t="shared" si="301"/>
        <v>266</v>
      </c>
    </row>
    <row r="3378" spans="1:12" x14ac:dyDescent="0.25">
      <c r="A3378" s="1">
        <v>38890</v>
      </c>
      <c r="B3378" s="3">
        <v>124.459999</v>
      </c>
      <c r="C3378" s="3">
        <v>0</v>
      </c>
      <c r="D3378" s="3">
        <f t="shared" si="296"/>
        <v>128.22899993999999</v>
      </c>
      <c r="E3378" s="3">
        <f t="shared" si="297"/>
        <v>126.26609999500002</v>
      </c>
      <c r="F3378" s="3"/>
      <c r="G3378" t="str">
        <f t="shared" si="298"/>
        <v>HOLD</v>
      </c>
      <c r="H3378" s="5">
        <f t="shared" si="299"/>
        <v>53.98439609459794</v>
      </c>
      <c r="I3378" s="2">
        <f>IF(G3378="SELL",0,IF(G3378="BUY",ROUNDDOWN((H3377-Parameters!$B$3)/B3378,0),IF(I3377=0,0,I3377+ROUNDDOWN((H3377+I3377*C3378)/B3378,0))))</f>
        <v>286</v>
      </c>
      <c r="K3378" s="5">
        <f t="shared" si="300"/>
        <v>22.511004999999869</v>
      </c>
      <c r="L3378" s="10">
        <f t="shared" si="301"/>
        <v>266</v>
      </c>
    </row>
    <row r="3379" spans="1:12" x14ac:dyDescent="0.25">
      <c r="A3379" s="1">
        <v>38891</v>
      </c>
      <c r="B3379" s="3">
        <v>124.44000200000001</v>
      </c>
      <c r="C3379" s="3">
        <v>0</v>
      </c>
      <c r="D3379" s="3">
        <f t="shared" si="296"/>
        <v>128.14019988000001</v>
      </c>
      <c r="E3379" s="3">
        <f t="shared" si="297"/>
        <v>126.26874998500003</v>
      </c>
      <c r="F3379" s="3"/>
      <c r="G3379" t="str">
        <f t="shared" si="298"/>
        <v>HOLD</v>
      </c>
      <c r="H3379" s="5">
        <f t="shared" si="299"/>
        <v>53.98439609459794</v>
      </c>
      <c r="I3379" s="2">
        <f>IF(G3379="SELL",0,IF(G3379="BUY",ROUNDDOWN((H3378-Parameters!$B$3)/B3379,0),IF(I3378=0,0,I3378+ROUNDDOWN((H3378+I3378*C3379)/B3379,0))))</f>
        <v>286</v>
      </c>
      <c r="K3379" s="5">
        <f t="shared" si="300"/>
        <v>22.511004999999869</v>
      </c>
      <c r="L3379" s="10">
        <f t="shared" si="301"/>
        <v>266</v>
      </c>
    </row>
    <row r="3380" spans="1:12" x14ac:dyDescent="0.25">
      <c r="A3380" s="1">
        <v>38894</v>
      </c>
      <c r="B3380" s="3">
        <v>124.989998</v>
      </c>
      <c r="C3380" s="3">
        <v>0</v>
      </c>
      <c r="D3380" s="3">
        <f t="shared" si="296"/>
        <v>128.06579970000001</v>
      </c>
      <c r="E3380" s="3">
        <f t="shared" si="297"/>
        <v>126.27619997500004</v>
      </c>
      <c r="F3380" s="3"/>
      <c r="G3380" t="str">
        <f t="shared" si="298"/>
        <v>HOLD</v>
      </c>
      <c r="H3380" s="5">
        <f t="shared" si="299"/>
        <v>53.98439609459794</v>
      </c>
      <c r="I3380" s="2">
        <f>IF(G3380="SELL",0,IF(G3380="BUY",ROUNDDOWN((H3379-Parameters!$B$3)/B3380,0),IF(I3379=0,0,I3379+ROUNDDOWN((H3379+I3379*C3380)/B3380,0))))</f>
        <v>286</v>
      </c>
      <c r="K3380" s="5">
        <f t="shared" si="300"/>
        <v>22.511004999999869</v>
      </c>
      <c r="L3380" s="10">
        <f t="shared" si="301"/>
        <v>266</v>
      </c>
    </row>
    <row r="3381" spans="1:12" x14ac:dyDescent="0.25">
      <c r="A3381" s="1">
        <v>38895</v>
      </c>
      <c r="B3381" s="3">
        <v>123.910004</v>
      </c>
      <c r="C3381" s="3">
        <v>0</v>
      </c>
      <c r="D3381" s="3">
        <f t="shared" ref="D3381:D3444" si="302">AVERAGE(B3332:B3381)</f>
        <v>127.9707997</v>
      </c>
      <c r="E3381" s="3">
        <f t="shared" si="297"/>
        <v>126.27275000500002</v>
      </c>
      <c r="F3381" s="3"/>
      <c r="G3381" t="str">
        <f t="shared" si="298"/>
        <v>HOLD</v>
      </c>
      <c r="H3381" s="5">
        <f t="shared" si="299"/>
        <v>53.98439609459794</v>
      </c>
      <c r="I3381" s="2">
        <f>IF(G3381="SELL",0,IF(G3381="BUY",ROUNDDOWN((H3380-Parameters!$B$3)/B3381,0),IF(I3380=0,0,I3380+ROUNDDOWN((H3380+I3380*C3381)/B3381,0))))</f>
        <v>286</v>
      </c>
      <c r="K3381" s="5">
        <f t="shared" si="300"/>
        <v>22.511004999999869</v>
      </c>
      <c r="L3381" s="10">
        <f t="shared" si="301"/>
        <v>266</v>
      </c>
    </row>
    <row r="3382" spans="1:12" x14ac:dyDescent="0.25">
      <c r="A3382" s="1">
        <v>38896</v>
      </c>
      <c r="B3382" s="3">
        <v>124.75</v>
      </c>
      <c r="C3382" s="3">
        <v>0</v>
      </c>
      <c r="D3382" s="3">
        <f t="shared" si="302"/>
        <v>127.85179976000003</v>
      </c>
      <c r="E3382" s="3">
        <f t="shared" si="297"/>
        <v>126.27475001500001</v>
      </c>
      <c r="F3382" s="3"/>
      <c r="G3382" t="str">
        <f t="shared" si="298"/>
        <v>HOLD</v>
      </c>
      <c r="H3382" s="5">
        <f t="shared" si="299"/>
        <v>53.98439609459794</v>
      </c>
      <c r="I3382" s="2">
        <f>IF(G3382="SELL",0,IF(G3382="BUY",ROUNDDOWN((H3381-Parameters!$B$3)/B3382,0),IF(I3381=0,0,I3381+ROUNDDOWN((H3381+I3381*C3382)/B3382,0))))</f>
        <v>286</v>
      </c>
      <c r="K3382" s="5">
        <f t="shared" si="300"/>
        <v>22.511004999999869</v>
      </c>
      <c r="L3382" s="10">
        <f t="shared" si="301"/>
        <v>266</v>
      </c>
    </row>
    <row r="3383" spans="1:12" x14ac:dyDescent="0.25">
      <c r="A3383" s="1">
        <v>38897</v>
      </c>
      <c r="B3383" s="3">
        <v>127.269997</v>
      </c>
      <c r="C3383" s="3">
        <v>0</v>
      </c>
      <c r="D3383" s="3">
        <f t="shared" si="302"/>
        <v>127.77819976000002</v>
      </c>
      <c r="E3383" s="3">
        <f t="shared" si="297"/>
        <v>126.29279998000001</v>
      </c>
      <c r="F3383" s="3"/>
      <c r="G3383" t="str">
        <f t="shared" si="298"/>
        <v>HOLD</v>
      </c>
      <c r="H3383" s="5">
        <f t="shared" si="299"/>
        <v>53.98439609459794</v>
      </c>
      <c r="I3383" s="2">
        <f>IF(G3383="SELL",0,IF(G3383="BUY",ROUNDDOWN((H3382-Parameters!$B$3)/B3383,0),IF(I3382=0,0,I3382+ROUNDDOWN((H3382+I3382*C3383)/B3383,0))))</f>
        <v>286</v>
      </c>
      <c r="K3383" s="5">
        <f t="shared" si="300"/>
        <v>22.511004999999869</v>
      </c>
      <c r="L3383" s="10">
        <f t="shared" si="301"/>
        <v>266</v>
      </c>
    </row>
    <row r="3384" spans="1:12" x14ac:dyDescent="0.25">
      <c r="A3384" s="1">
        <v>38898</v>
      </c>
      <c r="B3384" s="3">
        <v>127.279999</v>
      </c>
      <c r="C3384" s="3">
        <v>0</v>
      </c>
      <c r="D3384" s="3">
        <f t="shared" si="302"/>
        <v>127.70119964000003</v>
      </c>
      <c r="E3384" s="3">
        <f t="shared" si="297"/>
        <v>126.31314998000002</v>
      </c>
      <c r="F3384" s="3"/>
      <c r="G3384" t="str">
        <f t="shared" si="298"/>
        <v>HOLD</v>
      </c>
      <c r="H3384" s="5">
        <f t="shared" si="299"/>
        <v>53.98439609459794</v>
      </c>
      <c r="I3384" s="2">
        <f>IF(G3384="SELL",0,IF(G3384="BUY",ROUNDDOWN((H3383-Parameters!$B$3)/B3384,0),IF(I3383=0,0,I3383+ROUNDDOWN((H3383+I3383*C3384)/B3384,0))))</f>
        <v>286</v>
      </c>
      <c r="K3384" s="5">
        <f t="shared" si="300"/>
        <v>22.511004999999869</v>
      </c>
      <c r="L3384" s="10">
        <f t="shared" si="301"/>
        <v>266</v>
      </c>
    </row>
    <row r="3385" spans="1:12" x14ac:dyDescent="0.25">
      <c r="A3385" s="1">
        <v>38901</v>
      </c>
      <c r="B3385" s="3">
        <v>127.800003</v>
      </c>
      <c r="C3385" s="3">
        <v>0</v>
      </c>
      <c r="D3385" s="3">
        <f t="shared" si="302"/>
        <v>127.63419982000005</v>
      </c>
      <c r="E3385" s="3">
        <f t="shared" si="297"/>
        <v>126.33639998500001</v>
      </c>
      <c r="F3385" s="3"/>
      <c r="G3385" t="str">
        <f t="shared" si="298"/>
        <v>HOLD</v>
      </c>
      <c r="H3385" s="5">
        <f t="shared" si="299"/>
        <v>53.98439609459794</v>
      </c>
      <c r="I3385" s="2">
        <f>IF(G3385="SELL",0,IF(G3385="BUY",ROUNDDOWN((H3384-Parameters!$B$3)/B3385,0),IF(I3384=0,0,I3384+ROUNDDOWN((H3384+I3384*C3385)/B3385,0))))</f>
        <v>286</v>
      </c>
      <c r="K3385" s="5">
        <f t="shared" si="300"/>
        <v>22.511004999999869</v>
      </c>
      <c r="L3385" s="10">
        <f t="shared" si="301"/>
        <v>266</v>
      </c>
    </row>
    <row r="3386" spans="1:12" x14ac:dyDescent="0.25">
      <c r="A3386" s="1">
        <v>38903</v>
      </c>
      <c r="B3386" s="3">
        <v>127.07</v>
      </c>
      <c r="C3386" s="3">
        <v>0</v>
      </c>
      <c r="D3386" s="3">
        <f t="shared" si="302"/>
        <v>127.55739974000004</v>
      </c>
      <c r="E3386" s="3">
        <f t="shared" si="297"/>
        <v>126.35424998499998</v>
      </c>
      <c r="F3386" s="3"/>
      <c r="G3386" t="str">
        <f t="shared" si="298"/>
        <v>HOLD</v>
      </c>
      <c r="H3386" s="5">
        <f t="shared" si="299"/>
        <v>53.98439609459794</v>
      </c>
      <c r="I3386" s="2">
        <f>IF(G3386="SELL",0,IF(G3386="BUY",ROUNDDOWN((H3385-Parameters!$B$3)/B3386,0),IF(I3385=0,0,I3385+ROUNDDOWN((H3385+I3385*C3386)/B3386,0))))</f>
        <v>286</v>
      </c>
      <c r="K3386" s="5">
        <f t="shared" si="300"/>
        <v>22.511004999999869</v>
      </c>
      <c r="L3386" s="10">
        <f t="shared" si="301"/>
        <v>266</v>
      </c>
    </row>
    <row r="3387" spans="1:12" x14ac:dyDescent="0.25">
      <c r="A3387" s="1">
        <v>38904</v>
      </c>
      <c r="B3387" s="3">
        <v>127.44000200000001</v>
      </c>
      <c r="C3387" s="3">
        <v>0</v>
      </c>
      <c r="D3387" s="3">
        <f t="shared" si="302"/>
        <v>127.49879988000004</v>
      </c>
      <c r="E3387" s="3">
        <f t="shared" si="297"/>
        <v>126.37600001499999</v>
      </c>
      <c r="F3387" s="3"/>
      <c r="G3387" t="str">
        <f t="shared" si="298"/>
        <v>HOLD</v>
      </c>
      <c r="H3387" s="5">
        <f t="shared" si="299"/>
        <v>53.98439609459794</v>
      </c>
      <c r="I3387" s="2">
        <f>IF(G3387="SELL",0,IF(G3387="BUY",ROUNDDOWN((H3386-Parameters!$B$3)/B3387,0),IF(I3386=0,0,I3386+ROUNDDOWN((H3386+I3386*C3387)/B3387,0))))</f>
        <v>286</v>
      </c>
      <c r="K3387" s="5">
        <f t="shared" si="300"/>
        <v>22.511004999999869</v>
      </c>
      <c r="L3387" s="10">
        <f t="shared" si="301"/>
        <v>266</v>
      </c>
    </row>
    <row r="3388" spans="1:12" x14ac:dyDescent="0.25">
      <c r="A3388" s="1">
        <v>38905</v>
      </c>
      <c r="B3388" s="3">
        <v>126.610001</v>
      </c>
      <c r="C3388" s="3">
        <v>0</v>
      </c>
      <c r="D3388" s="3">
        <f t="shared" si="302"/>
        <v>127.42300002000003</v>
      </c>
      <c r="E3388" s="3">
        <f t="shared" si="297"/>
        <v>126.398800005</v>
      </c>
      <c r="F3388" s="3"/>
      <c r="G3388" t="str">
        <f t="shared" si="298"/>
        <v>HOLD</v>
      </c>
      <c r="H3388" s="5">
        <f t="shared" si="299"/>
        <v>53.98439609459794</v>
      </c>
      <c r="I3388" s="2">
        <f>IF(G3388="SELL",0,IF(G3388="BUY",ROUNDDOWN((H3387-Parameters!$B$3)/B3388,0),IF(I3387=0,0,I3387+ROUNDDOWN((H3387+I3387*C3388)/B3388,0))))</f>
        <v>286</v>
      </c>
      <c r="K3388" s="5">
        <f t="shared" si="300"/>
        <v>22.511004999999869</v>
      </c>
      <c r="L3388" s="10">
        <f t="shared" si="301"/>
        <v>266</v>
      </c>
    </row>
    <row r="3389" spans="1:12" x14ac:dyDescent="0.25">
      <c r="A3389" s="1">
        <v>38908</v>
      </c>
      <c r="B3389" s="3">
        <v>126.849998</v>
      </c>
      <c r="C3389" s="3">
        <v>0</v>
      </c>
      <c r="D3389" s="3">
        <f t="shared" si="302"/>
        <v>127.33940000000003</v>
      </c>
      <c r="E3389" s="3">
        <f t="shared" si="297"/>
        <v>126.42849997500001</v>
      </c>
      <c r="F3389" s="3"/>
      <c r="G3389" t="str">
        <f t="shared" si="298"/>
        <v>HOLD</v>
      </c>
      <c r="H3389" s="5">
        <f t="shared" si="299"/>
        <v>53.98439609459794</v>
      </c>
      <c r="I3389" s="2">
        <f>IF(G3389="SELL",0,IF(G3389="BUY",ROUNDDOWN((H3388-Parameters!$B$3)/B3389,0),IF(I3388=0,0,I3388+ROUNDDOWN((H3388+I3388*C3389)/B3389,0))))</f>
        <v>286</v>
      </c>
      <c r="K3389" s="5">
        <f t="shared" si="300"/>
        <v>22.511004999999869</v>
      </c>
      <c r="L3389" s="10">
        <f t="shared" si="301"/>
        <v>266</v>
      </c>
    </row>
    <row r="3390" spans="1:12" x14ac:dyDescent="0.25">
      <c r="A3390" s="1">
        <v>38909</v>
      </c>
      <c r="B3390" s="3">
        <v>127.410004</v>
      </c>
      <c r="C3390" s="3">
        <v>0</v>
      </c>
      <c r="D3390" s="3">
        <f t="shared" si="302"/>
        <v>127.25820006000004</v>
      </c>
      <c r="E3390" s="3">
        <f t="shared" si="297"/>
        <v>126.45885001500001</v>
      </c>
      <c r="F3390" s="3"/>
      <c r="G3390" t="str">
        <f t="shared" si="298"/>
        <v>HOLD</v>
      </c>
      <c r="H3390" s="5">
        <f t="shared" si="299"/>
        <v>53.98439609459794</v>
      </c>
      <c r="I3390" s="2">
        <f>IF(G3390="SELL",0,IF(G3390="BUY",ROUNDDOWN((H3389-Parameters!$B$3)/B3390,0),IF(I3389=0,0,I3389+ROUNDDOWN((H3389+I3389*C3390)/B3390,0))))</f>
        <v>286</v>
      </c>
      <c r="K3390" s="5">
        <f t="shared" si="300"/>
        <v>22.511004999999869</v>
      </c>
      <c r="L3390" s="10">
        <f t="shared" si="301"/>
        <v>266</v>
      </c>
    </row>
    <row r="3391" spans="1:12" x14ac:dyDescent="0.25">
      <c r="A3391" s="1">
        <v>38910</v>
      </c>
      <c r="B3391" s="3">
        <v>126.050003</v>
      </c>
      <c r="C3391" s="3">
        <v>0</v>
      </c>
      <c r="D3391" s="3">
        <f t="shared" si="302"/>
        <v>127.17120024000003</v>
      </c>
      <c r="E3391" s="3">
        <f t="shared" si="297"/>
        <v>126.48190002000003</v>
      </c>
      <c r="F3391" s="3"/>
      <c r="G3391" t="str">
        <f t="shared" si="298"/>
        <v>HOLD</v>
      </c>
      <c r="H3391" s="5">
        <f t="shared" si="299"/>
        <v>53.98439609459794</v>
      </c>
      <c r="I3391" s="2">
        <f>IF(G3391="SELL",0,IF(G3391="BUY",ROUNDDOWN((H3390-Parameters!$B$3)/B3391,0),IF(I3390=0,0,I3390+ROUNDDOWN((H3390+I3390*C3391)/B3391,0))))</f>
        <v>286</v>
      </c>
      <c r="K3391" s="5">
        <f t="shared" si="300"/>
        <v>22.511004999999869</v>
      </c>
      <c r="L3391" s="10">
        <f t="shared" si="301"/>
        <v>266</v>
      </c>
    </row>
    <row r="3392" spans="1:12" x14ac:dyDescent="0.25">
      <c r="A3392" s="1">
        <v>38911</v>
      </c>
      <c r="B3392" s="3">
        <v>124</v>
      </c>
      <c r="C3392" s="3">
        <v>0</v>
      </c>
      <c r="D3392" s="3">
        <f t="shared" si="302"/>
        <v>127.02360014000004</v>
      </c>
      <c r="E3392" s="3">
        <f t="shared" si="297"/>
        <v>126.49400001000004</v>
      </c>
      <c r="F3392" s="3"/>
      <c r="G3392" t="str">
        <f t="shared" si="298"/>
        <v>HOLD</v>
      </c>
      <c r="H3392" s="5">
        <f t="shared" si="299"/>
        <v>53.98439609459794</v>
      </c>
      <c r="I3392" s="2">
        <f>IF(G3392="SELL",0,IF(G3392="BUY",ROUNDDOWN((H3391-Parameters!$B$3)/B3392,0),IF(I3391=0,0,I3391+ROUNDDOWN((H3391+I3391*C3392)/B3392,0))))</f>
        <v>286</v>
      </c>
      <c r="K3392" s="5">
        <f t="shared" si="300"/>
        <v>22.511004999999869</v>
      </c>
      <c r="L3392" s="10">
        <f t="shared" si="301"/>
        <v>266</v>
      </c>
    </row>
    <row r="3393" spans="1:12" x14ac:dyDescent="0.25">
      <c r="A3393" s="1">
        <v>38912</v>
      </c>
      <c r="B3393" s="3">
        <v>123.519997</v>
      </c>
      <c r="C3393" s="3">
        <v>0</v>
      </c>
      <c r="D3393" s="3">
        <f t="shared" si="302"/>
        <v>126.87620010000005</v>
      </c>
      <c r="E3393" s="3">
        <f t="shared" si="297"/>
        <v>126.50384998000003</v>
      </c>
      <c r="F3393" s="3"/>
      <c r="G3393" t="str">
        <f t="shared" si="298"/>
        <v>HOLD</v>
      </c>
      <c r="H3393" s="5">
        <f t="shared" si="299"/>
        <v>53.98439609459794</v>
      </c>
      <c r="I3393" s="2">
        <f>IF(G3393="SELL",0,IF(G3393="BUY",ROUNDDOWN((H3392-Parameters!$B$3)/B3393,0),IF(I3392=0,0,I3392+ROUNDDOWN((H3392+I3392*C3393)/B3393,0))))</f>
        <v>286</v>
      </c>
      <c r="K3393" s="5">
        <f t="shared" si="300"/>
        <v>22.511004999999869</v>
      </c>
      <c r="L3393" s="10">
        <f t="shared" si="301"/>
        <v>266</v>
      </c>
    </row>
    <row r="3394" spans="1:12" x14ac:dyDescent="0.25">
      <c r="A3394" s="1">
        <v>38915</v>
      </c>
      <c r="B3394" s="3">
        <v>123.339996</v>
      </c>
      <c r="C3394" s="3">
        <v>0</v>
      </c>
      <c r="D3394" s="3">
        <f t="shared" si="302"/>
        <v>126.71580000000003</v>
      </c>
      <c r="E3394" s="3">
        <f t="shared" si="297"/>
        <v>126.51219997000003</v>
      </c>
      <c r="F3394" s="3"/>
      <c r="G3394" t="str">
        <f t="shared" si="298"/>
        <v>HOLD</v>
      </c>
      <c r="H3394" s="5">
        <f t="shared" si="299"/>
        <v>53.98439609459794</v>
      </c>
      <c r="I3394" s="2">
        <f>IF(G3394="SELL",0,IF(G3394="BUY",ROUNDDOWN((H3393-Parameters!$B$3)/B3394,0),IF(I3393=0,0,I3393+ROUNDDOWN((H3393+I3393*C3394)/B3394,0))))</f>
        <v>286</v>
      </c>
      <c r="K3394" s="5">
        <f t="shared" si="300"/>
        <v>22.511004999999869</v>
      </c>
      <c r="L3394" s="10">
        <f t="shared" si="301"/>
        <v>266</v>
      </c>
    </row>
    <row r="3395" spans="1:12" x14ac:dyDescent="0.25">
      <c r="A3395" s="1">
        <v>38916</v>
      </c>
      <c r="B3395" s="3">
        <v>123.970001</v>
      </c>
      <c r="C3395" s="3">
        <v>0</v>
      </c>
      <c r="D3395" s="3">
        <f t="shared" si="302"/>
        <v>126.54479994000003</v>
      </c>
      <c r="E3395" s="3">
        <f t="shared" si="297"/>
        <v>126.51874995500002</v>
      </c>
      <c r="F3395" s="3"/>
      <c r="G3395" t="str">
        <f t="shared" si="298"/>
        <v>HOLD</v>
      </c>
      <c r="H3395" s="5">
        <f t="shared" si="299"/>
        <v>53.98439609459794</v>
      </c>
      <c r="I3395" s="2">
        <f>IF(G3395="SELL",0,IF(G3395="BUY",ROUNDDOWN((H3394-Parameters!$B$3)/B3395,0),IF(I3394=0,0,I3394+ROUNDDOWN((H3394+I3394*C3395)/B3395,0))))</f>
        <v>286</v>
      </c>
      <c r="K3395" s="5">
        <f t="shared" si="300"/>
        <v>22.511004999999869</v>
      </c>
      <c r="L3395" s="10">
        <f t="shared" si="301"/>
        <v>266</v>
      </c>
    </row>
    <row r="3396" spans="1:12" x14ac:dyDescent="0.25">
      <c r="A3396" s="1">
        <v>38917</v>
      </c>
      <c r="B3396" s="3">
        <v>125.69000200000001</v>
      </c>
      <c r="C3396" s="3">
        <v>0</v>
      </c>
      <c r="D3396" s="3">
        <f t="shared" si="302"/>
        <v>126.41139996000004</v>
      </c>
      <c r="E3396" s="3">
        <f t="shared" si="297"/>
        <v>126.53199996000004</v>
      </c>
      <c r="F3396" s="3"/>
      <c r="G3396" t="str">
        <f t="shared" si="298"/>
        <v>SELL</v>
      </c>
      <c r="H3396" s="5">
        <f t="shared" si="299"/>
        <v>36001.324968094596</v>
      </c>
      <c r="I3396" s="2">
        <f>IF(G3396="SELL",0,IF(G3396="BUY",ROUNDDOWN((H3395-Parameters!$B$3)/B3396,0),IF(I3395=0,0,I3395+ROUNDDOWN((H3395+I3395*C3396)/B3396,0))))</f>
        <v>0</v>
      </c>
      <c r="K3396" s="5">
        <f t="shared" si="300"/>
        <v>22.511004999999869</v>
      </c>
      <c r="L3396" s="10">
        <f t="shared" si="301"/>
        <v>266</v>
      </c>
    </row>
    <row r="3397" spans="1:12" x14ac:dyDescent="0.25">
      <c r="A3397" s="1">
        <v>38918</v>
      </c>
      <c r="B3397" s="3">
        <v>124.83000199999999</v>
      </c>
      <c r="C3397" s="3">
        <v>0</v>
      </c>
      <c r="D3397" s="3">
        <f t="shared" si="302"/>
        <v>126.25560010000002</v>
      </c>
      <c r="E3397" s="3">
        <f t="shared" si="297"/>
        <v>126.54314998000004</v>
      </c>
      <c r="F3397" s="3"/>
      <c r="G3397" t="str">
        <f t="shared" si="298"/>
        <v>HOLD</v>
      </c>
      <c r="H3397" s="5">
        <f t="shared" si="299"/>
        <v>36001.324968094596</v>
      </c>
      <c r="I3397" s="2">
        <f>IF(G3397="SELL",0,IF(G3397="BUY",ROUNDDOWN((H3396-Parameters!$B$3)/B3397,0),IF(I3396=0,0,I3396+ROUNDDOWN((H3396+I3396*C3397)/B3397,0))))</f>
        <v>0</v>
      </c>
      <c r="K3397" s="5">
        <f t="shared" si="300"/>
        <v>22.511004999999869</v>
      </c>
      <c r="L3397" s="10">
        <f t="shared" si="301"/>
        <v>266</v>
      </c>
    </row>
    <row r="3398" spans="1:12" x14ac:dyDescent="0.25">
      <c r="A3398" s="1">
        <v>38919</v>
      </c>
      <c r="B3398" s="3">
        <v>123.949997</v>
      </c>
      <c r="C3398" s="3">
        <v>0</v>
      </c>
      <c r="D3398" s="3">
        <f t="shared" si="302"/>
        <v>126.08359998000002</v>
      </c>
      <c r="E3398" s="3">
        <f t="shared" si="297"/>
        <v>126.55679996000002</v>
      </c>
      <c r="F3398" s="3"/>
      <c r="G3398" t="str">
        <f t="shared" si="298"/>
        <v>HOLD</v>
      </c>
      <c r="H3398" s="5">
        <f t="shared" si="299"/>
        <v>36001.324968094596</v>
      </c>
      <c r="I3398" s="2">
        <f>IF(G3398="SELL",0,IF(G3398="BUY",ROUNDDOWN((H3397-Parameters!$B$3)/B3398,0),IF(I3397=0,0,I3397+ROUNDDOWN((H3397+I3397*C3398)/B3398,0))))</f>
        <v>0</v>
      </c>
      <c r="K3398" s="5">
        <f t="shared" si="300"/>
        <v>22.511004999999869</v>
      </c>
      <c r="L3398" s="10">
        <f t="shared" si="301"/>
        <v>266</v>
      </c>
    </row>
    <row r="3399" spans="1:12" x14ac:dyDescent="0.25">
      <c r="A3399" s="1">
        <v>38922</v>
      </c>
      <c r="B3399" s="3">
        <v>126.209999</v>
      </c>
      <c r="C3399" s="3">
        <v>0</v>
      </c>
      <c r="D3399" s="3">
        <f t="shared" si="302"/>
        <v>125.98880002</v>
      </c>
      <c r="E3399" s="3">
        <f t="shared" si="297"/>
        <v>126.58969997000003</v>
      </c>
      <c r="F3399" s="3"/>
      <c r="G3399" t="str">
        <f t="shared" si="298"/>
        <v>HOLD</v>
      </c>
      <c r="H3399" s="5">
        <f t="shared" si="299"/>
        <v>36001.324968094596</v>
      </c>
      <c r="I3399" s="2">
        <f>IF(G3399="SELL",0,IF(G3399="BUY",ROUNDDOWN((H3398-Parameters!$B$3)/B3399,0),IF(I3398=0,0,I3398+ROUNDDOWN((H3398+I3398*C3399)/B3399,0))))</f>
        <v>0</v>
      </c>
      <c r="K3399" s="5">
        <f t="shared" si="300"/>
        <v>22.511004999999869</v>
      </c>
      <c r="L3399" s="10">
        <f t="shared" si="301"/>
        <v>266</v>
      </c>
    </row>
    <row r="3400" spans="1:12" x14ac:dyDescent="0.25">
      <c r="A3400" s="1">
        <v>38923</v>
      </c>
      <c r="B3400" s="3">
        <v>126.660004</v>
      </c>
      <c r="C3400" s="3">
        <v>0</v>
      </c>
      <c r="D3400" s="3">
        <f t="shared" si="302"/>
        <v>125.93719999999999</v>
      </c>
      <c r="E3400" s="3">
        <f t="shared" si="297"/>
        <v>126.62700000500001</v>
      </c>
      <c r="F3400" s="3"/>
      <c r="G3400" t="str">
        <f t="shared" si="298"/>
        <v>HOLD</v>
      </c>
      <c r="H3400" s="5">
        <f t="shared" si="299"/>
        <v>36001.324968094596</v>
      </c>
      <c r="I3400" s="2">
        <f>IF(G3400="SELL",0,IF(G3400="BUY",ROUNDDOWN((H3399-Parameters!$B$3)/B3400,0),IF(I3399=0,0,I3399+ROUNDDOWN((H3399+I3399*C3400)/B3400,0))))</f>
        <v>0</v>
      </c>
      <c r="K3400" s="5">
        <f t="shared" si="300"/>
        <v>22.511004999999869</v>
      </c>
      <c r="L3400" s="10">
        <f t="shared" si="301"/>
        <v>266</v>
      </c>
    </row>
    <row r="3401" spans="1:12" x14ac:dyDescent="0.25">
      <c r="A3401" s="1">
        <v>38924</v>
      </c>
      <c r="B3401" s="3">
        <v>126.83000199999999</v>
      </c>
      <c r="C3401" s="3">
        <v>0</v>
      </c>
      <c r="D3401" s="3">
        <f t="shared" si="302"/>
        <v>125.88380003999998</v>
      </c>
      <c r="E3401" s="3">
        <f t="shared" si="297"/>
        <v>126.66310001000002</v>
      </c>
      <c r="F3401" s="3"/>
      <c r="G3401" t="str">
        <f t="shared" si="298"/>
        <v>HOLD</v>
      </c>
      <c r="H3401" s="5">
        <f t="shared" si="299"/>
        <v>36001.324968094596</v>
      </c>
      <c r="I3401" s="2">
        <f>IF(G3401="SELL",0,IF(G3401="BUY",ROUNDDOWN((H3400-Parameters!$B$3)/B3401,0),IF(I3400=0,0,I3400+ROUNDDOWN((H3400+I3400*C3401)/B3401,0))))</f>
        <v>0</v>
      </c>
      <c r="K3401" s="5">
        <f t="shared" si="300"/>
        <v>22.511004999999869</v>
      </c>
      <c r="L3401" s="10">
        <f t="shared" si="301"/>
        <v>266</v>
      </c>
    </row>
    <row r="3402" spans="1:12" x14ac:dyDescent="0.25">
      <c r="A3402" s="1">
        <v>38925</v>
      </c>
      <c r="B3402" s="3">
        <v>126.709999</v>
      </c>
      <c r="C3402" s="3">
        <v>0</v>
      </c>
      <c r="D3402" s="3">
        <f t="shared" si="302"/>
        <v>125.83180005999996</v>
      </c>
      <c r="E3402" s="3">
        <f t="shared" ref="E3402:E3465" si="303">AVERAGE(B3203:B3402)</f>
        <v>126.70365001500001</v>
      </c>
      <c r="F3402" s="3"/>
      <c r="G3402" t="str">
        <f t="shared" si="298"/>
        <v>HOLD</v>
      </c>
      <c r="H3402" s="5">
        <f t="shared" si="299"/>
        <v>36001.324968094596</v>
      </c>
      <c r="I3402" s="2">
        <f>IF(G3402="SELL",0,IF(G3402="BUY",ROUNDDOWN((H3401-Parameters!$B$3)/B3402,0),IF(I3401=0,0,I3401+ROUNDDOWN((H3401+I3401*C3402)/B3402,0))))</f>
        <v>0</v>
      </c>
      <c r="K3402" s="5">
        <f t="shared" si="300"/>
        <v>22.511004999999869</v>
      </c>
      <c r="L3402" s="10">
        <f t="shared" si="301"/>
        <v>266</v>
      </c>
    </row>
    <row r="3403" spans="1:12" x14ac:dyDescent="0.25">
      <c r="A3403" s="1">
        <v>38926</v>
      </c>
      <c r="B3403" s="3">
        <v>127.980003</v>
      </c>
      <c r="C3403" s="3">
        <v>0</v>
      </c>
      <c r="D3403" s="3">
        <f t="shared" si="302"/>
        <v>125.85440015999995</v>
      </c>
      <c r="E3403" s="3">
        <f t="shared" si="303"/>
        <v>126.75140003</v>
      </c>
      <c r="F3403" s="3"/>
      <c r="G3403" t="str">
        <f t="shared" si="298"/>
        <v>HOLD</v>
      </c>
      <c r="H3403" s="5">
        <f t="shared" si="299"/>
        <v>36001.324968094596</v>
      </c>
      <c r="I3403" s="2">
        <f>IF(G3403="SELL",0,IF(G3403="BUY",ROUNDDOWN((H3402-Parameters!$B$3)/B3403,0),IF(I3402=0,0,I3402+ROUNDDOWN((H3402+I3402*C3403)/B3403,0))))</f>
        <v>0</v>
      </c>
      <c r="K3403" s="5">
        <f t="shared" si="300"/>
        <v>22.511004999999869</v>
      </c>
      <c r="L3403" s="10">
        <f t="shared" si="301"/>
        <v>266</v>
      </c>
    </row>
    <row r="3404" spans="1:12" x14ac:dyDescent="0.25">
      <c r="A3404" s="1">
        <v>38929</v>
      </c>
      <c r="B3404" s="3">
        <v>127.849998</v>
      </c>
      <c r="C3404" s="3">
        <v>0</v>
      </c>
      <c r="D3404" s="3">
        <f t="shared" si="302"/>
        <v>125.88720013999995</v>
      </c>
      <c r="E3404" s="3">
        <f t="shared" si="303"/>
        <v>126.80315002000002</v>
      </c>
      <c r="F3404" s="3"/>
      <c r="G3404" t="str">
        <f t="shared" ref="G3404:G3467" si="304">IF(OR(AND(D3404&gt;E3404,D3403&gt;E3403),AND(D3404&lt;E3404,D3403&lt;E3403)),"HOLD",IF(AND(D3404&gt;E3404,D3403&lt;E3403),"BUY","SELL"))</f>
        <v>HOLD</v>
      </c>
      <c r="H3404" s="5">
        <f t="shared" ref="H3404:H3467" si="305">IF(G3404="BUY",H3403/(I3404*B3404),IF(G3404="SELL",H3403+I3403*B3404,(H3403+I3403*C3404)-((I3404-I3403)*B3404)))</f>
        <v>36001.324968094596</v>
      </c>
      <c r="I3404" s="2">
        <f>IF(G3404="SELL",0,IF(G3404="BUY",ROUNDDOWN((H3403-Parameters!$B$3)/B3404,0),IF(I3403=0,0,I3403+ROUNDDOWN((H3403+I3403*C3404)/B3404,0))))</f>
        <v>0</v>
      </c>
      <c r="K3404" s="5">
        <f t="shared" ref="K3404:K3467" si="306">K3403+L3403*C3404-((L3404-L3403)*B3404)</f>
        <v>22.511004999999869</v>
      </c>
      <c r="L3404" s="10">
        <f t="shared" ref="L3404:L3467" si="307">L3403+ROUNDDOWN((K3403+C3404*L3403)/B3404,0)</f>
        <v>266</v>
      </c>
    </row>
    <row r="3405" spans="1:12" x14ac:dyDescent="0.25">
      <c r="A3405" s="1">
        <v>38930</v>
      </c>
      <c r="B3405" s="3">
        <v>127.220001</v>
      </c>
      <c r="C3405" s="3">
        <v>0</v>
      </c>
      <c r="D3405" s="3">
        <f t="shared" si="302"/>
        <v>125.88960019999993</v>
      </c>
      <c r="E3405" s="3">
        <f t="shared" si="303"/>
        <v>126.85210002500001</v>
      </c>
      <c r="F3405" s="3"/>
      <c r="G3405" t="str">
        <f t="shared" si="304"/>
        <v>HOLD</v>
      </c>
      <c r="H3405" s="5">
        <f t="shared" si="305"/>
        <v>36001.324968094596</v>
      </c>
      <c r="I3405" s="2">
        <f>IF(G3405="SELL",0,IF(G3405="BUY",ROUNDDOWN((H3404-Parameters!$B$3)/B3405,0),IF(I3404=0,0,I3404+ROUNDDOWN((H3404+I3404*C3405)/B3405,0))))</f>
        <v>0</v>
      </c>
      <c r="K3405" s="5">
        <f t="shared" si="306"/>
        <v>22.511004999999869</v>
      </c>
      <c r="L3405" s="10">
        <f t="shared" si="307"/>
        <v>266</v>
      </c>
    </row>
    <row r="3406" spans="1:12" x14ac:dyDescent="0.25">
      <c r="A3406" s="1">
        <v>38931</v>
      </c>
      <c r="B3406" s="3">
        <v>128.08000200000001</v>
      </c>
      <c r="C3406" s="3">
        <v>0</v>
      </c>
      <c r="D3406" s="3">
        <f t="shared" si="302"/>
        <v>125.92860029999994</v>
      </c>
      <c r="E3406" s="3">
        <f t="shared" si="303"/>
        <v>126.899150045</v>
      </c>
      <c r="F3406" s="3"/>
      <c r="G3406" t="str">
        <f t="shared" si="304"/>
        <v>HOLD</v>
      </c>
      <c r="H3406" s="5">
        <f t="shared" si="305"/>
        <v>36001.324968094596</v>
      </c>
      <c r="I3406" s="2">
        <f>IF(G3406="SELL",0,IF(G3406="BUY",ROUNDDOWN((H3405-Parameters!$B$3)/B3406,0),IF(I3405=0,0,I3405+ROUNDDOWN((H3405+I3405*C3406)/B3406,0))))</f>
        <v>0</v>
      </c>
      <c r="K3406" s="5">
        <f t="shared" si="306"/>
        <v>22.511004999999869</v>
      </c>
      <c r="L3406" s="10">
        <f t="shared" si="307"/>
        <v>266</v>
      </c>
    </row>
    <row r="3407" spans="1:12" x14ac:dyDescent="0.25">
      <c r="A3407" s="1">
        <v>38932</v>
      </c>
      <c r="B3407" s="3">
        <v>128.41999799999999</v>
      </c>
      <c r="C3407" s="3">
        <v>0</v>
      </c>
      <c r="D3407" s="3">
        <f t="shared" si="302"/>
        <v>125.99360029999997</v>
      </c>
      <c r="E3407" s="3">
        <f t="shared" si="303"/>
        <v>126.94570003000001</v>
      </c>
      <c r="F3407" s="3"/>
      <c r="G3407" t="str">
        <f t="shared" si="304"/>
        <v>HOLD</v>
      </c>
      <c r="H3407" s="5">
        <f t="shared" si="305"/>
        <v>36001.324968094596</v>
      </c>
      <c r="I3407" s="2">
        <f>IF(G3407="SELL",0,IF(G3407="BUY",ROUNDDOWN((H3406-Parameters!$B$3)/B3407,0),IF(I3406=0,0,I3406+ROUNDDOWN((H3406+I3406*C3407)/B3407,0))))</f>
        <v>0</v>
      </c>
      <c r="K3407" s="5">
        <f t="shared" si="306"/>
        <v>22.511004999999869</v>
      </c>
      <c r="L3407" s="10">
        <f t="shared" si="307"/>
        <v>266</v>
      </c>
    </row>
    <row r="3408" spans="1:12" x14ac:dyDescent="0.25">
      <c r="A3408" s="1">
        <v>38933</v>
      </c>
      <c r="B3408" s="3">
        <v>128.199997</v>
      </c>
      <c r="C3408" s="3">
        <v>0</v>
      </c>
      <c r="D3408" s="3">
        <f t="shared" si="302"/>
        <v>126.03420027999995</v>
      </c>
      <c r="E3408" s="3">
        <f t="shared" si="303"/>
        <v>126.997600015</v>
      </c>
      <c r="F3408" s="3"/>
      <c r="G3408" t="str">
        <f t="shared" si="304"/>
        <v>HOLD</v>
      </c>
      <c r="H3408" s="5">
        <f t="shared" si="305"/>
        <v>36001.324968094596</v>
      </c>
      <c r="I3408" s="2">
        <f>IF(G3408="SELL",0,IF(G3408="BUY",ROUNDDOWN((H3407-Parameters!$B$3)/B3408,0),IF(I3407=0,0,I3407+ROUNDDOWN((H3407+I3407*C3408)/B3408,0))))</f>
        <v>0</v>
      </c>
      <c r="K3408" s="5">
        <f t="shared" si="306"/>
        <v>22.511004999999869</v>
      </c>
      <c r="L3408" s="10">
        <f t="shared" si="307"/>
        <v>266</v>
      </c>
    </row>
    <row r="3409" spans="1:12" x14ac:dyDescent="0.25">
      <c r="A3409" s="1">
        <v>38936</v>
      </c>
      <c r="B3409" s="3">
        <v>127.900002</v>
      </c>
      <c r="C3409" s="3">
        <v>0</v>
      </c>
      <c r="D3409" s="3">
        <f t="shared" si="302"/>
        <v>126.03760025999995</v>
      </c>
      <c r="E3409" s="3">
        <f t="shared" si="303"/>
        <v>127.03820003000001</v>
      </c>
      <c r="F3409" s="3"/>
      <c r="G3409" t="str">
        <f t="shared" si="304"/>
        <v>HOLD</v>
      </c>
      <c r="H3409" s="5">
        <f t="shared" si="305"/>
        <v>36001.324968094596</v>
      </c>
      <c r="I3409" s="2">
        <f>IF(G3409="SELL",0,IF(G3409="BUY",ROUNDDOWN((H3408-Parameters!$B$3)/B3409,0),IF(I3408=0,0,I3408+ROUNDDOWN((H3408+I3408*C3409)/B3409,0))))</f>
        <v>0</v>
      </c>
      <c r="K3409" s="5">
        <f t="shared" si="306"/>
        <v>22.511004999999869</v>
      </c>
      <c r="L3409" s="10">
        <f t="shared" si="307"/>
        <v>266</v>
      </c>
    </row>
    <row r="3410" spans="1:12" x14ac:dyDescent="0.25">
      <c r="A3410" s="1">
        <v>38937</v>
      </c>
      <c r="B3410" s="3">
        <v>127.410004</v>
      </c>
      <c r="C3410" s="3">
        <v>0</v>
      </c>
      <c r="D3410" s="3">
        <f t="shared" si="302"/>
        <v>126.01820023999996</v>
      </c>
      <c r="E3410" s="3">
        <f t="shared" si="303"/>
        <v>127.08690006</v>
      </c>
      <c r="F3410" s="3"/>
      <c r="G3410" t="str">
        <f t="shared" si="304"/>
        <v>HOLD</v>
      </c>
      <c r="H3410" s="5">
        <f t="shared" si="305"/>
        <v>36001.324968094596</v>
      </c>
      <c r="I3410" s="2">
        <f>IF(G3410="SELL",0,IF(G3410="BUY",ROUNDDOWN((H3409-Parameters!$B$3)/B3410,0),IF(I3409=0,0,I3409+ROUNDDOWN((H3409+I3409*C3410)/B3410,0))))</f>
        <v>0</v>
      </c>
      <c r="K3410" s="5">
        <f t="shared" si="306"/>
        <v>22.511004999999869</v>
      </c>
      <c r="L3410" s="10">
        <f t="shared" si="307"/>
        <v>266</v>
      </c>
    </row>
    <row r="3411" spans="1:12" x14ac:dyDescent="0.25">
      <c r="A3411" s="1">
        <v>38938</v>
      </c>
      <c r="B3411" s="3">
        <v>126.980003</v>
      </c>
      <c r="C3411" s="3">
        <v>0</v>
      </c>
      <c r="D3411" s="3">
        <f t="shared" si="302"/>
        <v>126.03580033999994</v>
      </c>
      <c r="E3411" s="3">
        <f t="shared" si="303"/>
        <v>127.13115009000001</v>
      </c>
      <c r="F3411" s="3"/>
      <c r="G3411" t="str">
        <f t="shared" si="304"/>
        <v>HOLD</v>
      </c>
      <c r="H3411" s="5">
        <f t="shared" si="305"/>
        <v>36001.324968094596</v>
      </c>
      <c r="I3411" s="2">
        <f>IF(G3411="SELL",0,IF(G3411="BUY",ROUNDDOWN((H3410-Parameters!$B$3)/B3411,0),IF(I3410=0,0,I3410+ROUNDDOWN((H3410+I3410*C3411)/B3411,0))))</f>
        <v>0</v>
      </c>
      <c r="K3411" s="5">
        <f t="shared" si="306"/>
        <v>22.511004999999869</v>
      </c>
      <c r="L3411" s="10">
        <f t="shared" si="307"/>
        <v>266</v>
      </c>
    </row>
    <row r="3412" spans="1:12" x14ac:dyDescent="0.25">
      <c r="A3412" s="1">
        <v>38939</v>
      </c>
      <c r="B3412" s="3">
        <v>127.370003</v>
      </c>
      <c r="C3412" s="3">
        <v>0</v>
      </c>
      <c r="D3412" s="3">
        <f t="shared" si="302"/>
        <v>126.03300035999995</v>
      </c>
      <c r="E3412" s="3">
        <f t="shared" si="303"/>
        <v>127.16820011000002</v>
      </c>
      <c r="F3412" s="3"/>
      <c r="G3412" t="str">
        <f t="shared" si="304"/>
        <v>HOLD</v>
      </c>
      <c r="H3412" s="5">
        <f t="shared" si="305"/>
        <v>36001.324968094596</v>
      </c>
      <c r="I3412" s="2">
        <f>IF(G3412="SELL",0,IF(G3412="BUY",ROUNDDOWN((H3411-Parameters!$B$3)/B3412,0),IF(I3411=0,0,I3411+ROUNDDOWN((H3411+I3411*C3412)/B3412,0))))</f>
        <v>0</v>
      </c>
      <c r="K3412" s="5">
        <f t="shared" si="306"/>
        <v>22.511004999999869</v>
      </c>
      <c r="L3412" s="10">
        <f t="shared" si="307"/>
        <v>266</v>
      </c>
    </row>
    <row r="3413" spans="1:12" x14ac:dyDescent="0.25">
      <c r="A3413" s="1">
        <v>38940</v>
      </c>
      <c r="B3413" s="3">
        <v>127.010002</v>
      </c>
      <c r="C3413" s="3">
        <v>0</v>
      </c>
      <c r="D3413" s="3">
        <f t="shared" si="302"/>
        <v>125.99860047999995</v>
      </c>
      <c r="E3413" s="3">
        <f t="shared" si="303"/>
        <v>127.20465011500002</v>
      </c>
      <c r="F3413" s="3"/>
      <c r="G3413" t="str">
        <f t="shared" si="304"/>
        <v>HOLD</v>
      </c>
      <c r="H3413" s="5">
        <f t="shared" si="305"/>
        <v>36001.324968094596</v>
      </c>
      <c r="I3413" s="2">
        <f>IF(G3413="SELL",0,IF(G3413="BUY",ROUNDDOWN((H3412-Parameters!$B$3)/B3413,0),IF(I3412=0,0,I3412+ROUNDDOWN((H3412+I3412*C3413)/B3413,0))))</f>
        <v>0</v>
      </c>
      <c r="K3413" s="5">
        <f t="shared" si="306"/>
        <v>22.511004999999869</v>
      </c>
      <c r="L3413" s="10">
        <f t="shared" si="307"/>
        <v>266</v>
      </c>
    </row>
    <row r="3414" spans="1:12" x14ac:dyDescent="0.25">
      <c r="A3414" s="1">
        <v>38943</v>
      </c>
      <c r="B3414" s="3">
        <v>127.110001</v>
      </c>
      <c r="C3414" s="3">
        <v>0</v>
      </c>
      <c r="D3414" s="3">
        <f t="shared" si="302"/>
        <v>125.96080049999995</v>
      </c>
      <c r="E3414" s="3">
        <f t="shared" si="303"/>
        <v>127.24335010500005</v>
      </c>
      <c r="F3414" s="3"/>
      <c r="G3414" t="str">
        <f t="shared" si="304"/>
        <v>HOLD</v>
      </c>
      <c r="H3414" s="5">
        <f t="shared" si="305"/>
        <v>36001.324968094596</v>
      </c>
      <c r="I3414" s="2">
        <f>IF(G3414="SELL",0,IF(G3414="BUY",ROUNDDOWN((H3413-Parameters!$B$3)/B3414,0),IF(I3413=0,0,I3413+ROUNDDOWN((H3413+I3413*C3414)/B3414,0))))</f>
        <v>0</v>
      </c>
      <c r="K3414" s="5">
        <f t="shared" si="306"/>
        <v>22.511004999999869</v>
      </c>
      <c r="L3414" s="10">
        <f t="shared" si="307"/>
        <v>266</v>
      </c>
    </row>
    <row r="3415" spans="1:12" x14ac:dyDescent="0.25">
      <c r="A3415" s="1">
        <v>38944</v>
      </c>
      <c r="B3415" s="3">
        <v>128.63000500000001</v>
      </c>
      <c r="C3415" s="3">
        <v>0</v>
      </c>
      <c r="D3415" s="3">
        <f t="shared" si="302"/>
        <v>125.99100053999997</v>
      </c>
      <c r="E3415" s="3">
        <f t="shared" si="303"/>
        <v>127.29600014000003</v>
      </c>
      <c r="F3415" s="3"/>
      <c r="G3415" t="str">
        <f t="shared" si="304"/>
        <v>HOLD</v>
      </c>
      <c r="H3415" s="5">
        <f t="shared" si="305"/>
        <v>36001.324968094596</v>
      </c>
      <c r="I3415" s="2">
        <f>IF(G3415="SELL",0,IF(G3415="BUY",ROUNDDOWN((H3414-Parameters!$B$3)/B3415,0),IF(I3414=0,0,I3414+ROUNDDOWN((H3414+I3414*C3415)/B3415,0))))</f>
        <v>0</v>
      </c>
      <c r="K3415" s="5">
        <f t="shared" si="306"/>
        <v>22.511004999999869</v>
      </c>
      <c r="L3415" s="10">
        <f t="shared" si="307"/>
        <v>266</v>
      </c>
    </row>
    <row r="3416" spans="1:12" x14ac:dyDescent="0.25">
      <c r="A3416" s="1">
        <v>38945</v>
      </c>
      <c r="B3416" s="3">
        <v>129.699997</v>
      </c>
      <c r="C3416" s="3">
        <v>0</v>
      </c>
      <c r="D3416" s="3">
        <f t="shared" si="302"/>
        <v>126.04880051999997</v>
      </c>
      <c r="E3416" s="3">
        <f t="shared" si="303"/>
        <v>127.34550011000005</v>
      </c>
      <c r="F3416" s="3"/>
      <c r="G3416" t="str">
        <f t="shared" si="304"/>
        <v>HOLD</v>
      </c>
      <c r="H3416" s="5">
        <f t="shared" si="305"/>
        <v>36001.324968094596</v>
      </c>
      <c r="I3416" s="2">
        <f>IF(G3416="SELL",0,IF(G3416="BUY",ROUNDDOWN((H3415-Parameters!$B$3)/B3416,0),IF(I3415=0,0,I3415+ROUNDDOWN((H3415+I3415*C3416)/B3416,0))))</f>
        <v>0</v>
      </c>
      <c r="K3416" s="5">
        <f t="shared" si="306"/>
        <v>22.511004999999869</v>
      </c>
      <c r="L3416" s="10">
        <f t="shared" si="307"/>
        <v>266</v>
      </c>
    </row>
    <row r="3417" spans="1:12" x14ac:dyDescent="0.25">
      <c r="A3417" s="1">
        <v>38946</v>
      </c>
      <c r="B3417" s="3">
        <v>130.029999</v>
      </c>
      <c r="C3417" s="3">
        <v>0</v>
      </c>
      <c r="D3417" s="3">
        <f t="shared" si="302"/>
        <v>126.13220047999998</v>
      </c>
      <c r="E3417" s="3">
        <f t="shared" si="303"/>
        <v>127.39500012000002</v>
      </c>
      <c r="F3417" s="3"/>
      <c r="G3417" t="str">
        <f t="shared" si="304"/>
        <v>HOLD</v>
      </c>
      <c r="H3417" s="5">
        <f t="shared" si="305"/>
        <v>36001.324968094596</v>
      </c>
      <c r="I3417" s="2">
        <f>IF(G3417="SELL",0,IF(G3417="BUY",ROUNDDOWN((H3416-Parameters!$B$3)/B3417,0),IF(I3416=0,0,I3416+ROUNDDOWN((H3416+I3416*C3417)/B3417,0))))</f>
        <v>0</v>
      </c>
      <c r="K3417" s="5">
        <f t="shared" si="306"/>
        <v>22.511004999999869</v>
      </c>
      <c r="L3417" s="10">
        <f t="shared" si="307"/>
        <v>266</v>
      </c>
    </row>
    <row r="3418" spans="1:12" x14ac:dyDescent="0.25">
      <c r="A3418" s="1">
        <v>38947</v>
      </c>
      <c r="B3418" s="3">
        <v>130.69000199999999</v>
      </c>
      <c r="C3418" s="3">
        <v>0</v>
      </c>
      <c r="D3418" s="3">
        <f t="shared" si="302"/>
        <v>126.23100051999998</v>
      </c>
      <c r="E3418" s="3">
        <f t="shared" si="303"/>
        <v>127.44600014000001</v>
      </c>
      <c r="F3418" s="3"/>
      <c r="G3418" t="str">
        <f t="shared" si="304"/>
        <v>HOLD</v>
      </c>
      <c r="H3418" s="5">
        <f t="shared" si="305"/>
        <v>36001.324968094596</v>
      </c>
      <c r="I3418" s="2">
        <f>IF(G3418="SELL",0,IF(G3418="BUY",ROUNDDOWN((H3417-Parameters!$B$3)/B3418,0),IF(I3417=0,0,I3417+ROUNDDOWN((H3417+I3417*C3418)/B3418,0))))</f>
        <v>0</v>
      </c>
      <c r="K3418" s="5">
        <f t="shared" si="306"/>
        <v>22.511004999999869</v>
      </c>
      <c r="L3418" s="10">
        <f t="shared" si="307"/>
        <v>266</v>
      </c>
    </row>
    <row r="3419" spans="1:12" x14ac:dyDescent="0.25">
      <c r="A3419" s="1">
        <v>38950</v>
      </c>
      <c r="B3419" s="3">
        <v>130.13000500000001</v>
      </c>
      <c r="C3419" s="3">
        <v>0</v>
      </c>
      <c r="D3419" s="3">
        <f t="shared" si="302"/>
        <v>126.32660066</v>
      </c>
      <c r="E3419" s="3">
        <f t="shared" si="303"/>
        <v>127.48790016499999</v>
      </c>
      <c r="F3419" s="3"/>
      <c r="G3419" t="str">
        <f t="shared" si="304"/>
        <v>HOLD</v>
      </c>
      <c r="H3419" s="5">
        <f t="shared" si="305"/>
        <v>36001.324968094596</v>
      </c>
      <c r="I3419" s="2">
        <f>IF(G3419="SELL",0,IF(G3419="BUY",ROUNDDOWN((H3418-Parameters!$B$3)/B3419,0),IF(I3418=0,0,I3418+ROUNDDOWN((H3418+I3418*C3419)/B3419,0))))</f>
        <v>0</v>
      </c>
      <c r="K3419" s="5">
        <f t="shared" si="306"/>
        <v>22.511004999999869</v>
      </c>
      <c r="L3419" s="10">
        <f t="shared" si="307"/>
        <v>266</v>
      </c>
    </row>
    <row r="3420" spans="1:12" x14ac:dyDescent="0.25">
      <c r="A3420" s="1">
        <v>38951</v>
      </c>
      <c r="B3420" s="3">
        <v>130.11999499999999</v>
      </c>
      <c r="C3420" s="3">
        <v>0</v>
      </c>
      <c r="D3420" s="3">
        <f t="shared" si="302"/>
        <v>126.4492006</v>
      </c>
      <c r="E3420" s="3">
        <f t="shared" si="303"/>
        <v>127.527150155</v>
      </c>
      <c r="F3420" s="3"/>
      <c r="G3420" t="str">
        <f t="shared" si="304"/>
        <v>HOLD</v>
      </c>
      <c r="H3420" s="5">
        <f t="shared" si="305"/>
        <v>36001.324968094596</v>
      </c>
      <c r="I3420" s="2">
        <f>IF(G3420="SELL",0,IF(G3420="BUY",ROUNDDOWN((H3419-Parameters!$B$3)/B3420,0),IF(I3419=0,0,I3419+ROUNDDOWN((H3419+I3419*C3420)/B3420,0))))</f>
        <v>0</v>
      </c>
      <c r="K3420" s="5">
        <f t="shared" si="306"/>
        <v>22.511004999999869</v>
      </c>
      <c r="L3420" s="10">
        <f t="shared" si="307"/>
        <v>266</v>
      </c>
    </row>
    <row r="3421" spans="1:12" x14ac:dyDescent="0.25">
      <c r="A3421" s="1">
        <v>38952</v>
      </c>
      <c r="B3421" s="3">
        <v>129.759995</v>
      </c>
      <c r="C3421" s="3">
        <v>0</v>
      </c>
      <c r="D3421" s="3">
        <f t="shared" si="302"/>
        <v>126.59340044000002</v>
      </c>
      <c r="E3421" s="3">
        <f t="shared" si="303"/>
        <v>127.56540012500001</v>
      </c>
      <c r="F3421" s="3"/>
      <c r="G3421" t="str">
        <f t="shared" si="304"/>
        <v>HOLD</v>
      </c>
      <c r="H3421" s="5">
        <f t="shared" si="305"/>
        <v>36001.324968094596</v>
      </c>
      <c r="I3421" s="2">
        <f>IF(G3421="SELL",0,IF(G3421="BUY",ROUNDDOWN((H3420-Parameters!$B$3)/B3421,0),IF(I3420=0,0,I3420+ROUNDDOWN((H3420+I3420*C3421)/B3421,0))))</f>
        <v>0</v>
      </c>
      <c r="K3421" s="5">
        <f t="shared" si="306"/>
        <v>22.511004999999869</v>
      </c>
      <c r="L3421" s="10">
        <f t="shared" si="307"/>
        <v>266</v>
      </c>
    </row>
    <row r="3422" spans="1:12" x14ac:dyDescent="0.25">
      <c r="A3422" s="1">
        <v>38953</v>
      </c>
      <c r="B3422" s="3">
        <v>129.64999399999999</v>
      </c>
      <c r="C3422" s="3">
        <v>0</v>
      </c>
      <c r="D3422" s="3">
        <f t="shared" si="302"/>
        <v>126.71640032000003</v>
      </c>
      <c r="E3422" s="3">
        <f t="shared" si="303"/>
        <v>127.60250008000001</v>
      </c>
      <c r="F3422" s="3"/>
      <c r="G3422" t="str">
        <f t="shared" si="304"/>
        <v>HOLD</v>
      </c>
      <c r="H3422" s="5">
        <f t="shared" si="305"/>
        <v>36001.324968094596</v>
      </c>
      <c r="I3422" s="2">
        <f>IF(G3422="SELL",0,IF(G3422="BUY",ROUNDDOWN((H3421-Parameters!$B$3)/B3422,0),IF(I3421=0,0,I3421+ROUNDDOWN((H3421+I3421*C3422)/B3422,0))))</f>
        <v>0</v>
      </c>
      <c r="K3422" s="5">
        <f t="shared" si="306"/>
        <v>22.511004999999869</v>
      </c>
      <c r="L3422" s="10">
        <f t="shared" si="307"/>
        <v>266</v>
      </c>
    </row>
    <row r="3423" spans="1:12" x14ac:dyDescent="0.25">
      <c r="A3423" s="1">
        <v>38954</v>
      </c>
      <c r="B3423" s="3">
        <v>129.80999800000001</v>
      </c>
      <c r="C3423" s="3">
        <v>0</v>
      </c>
      <c r="D3423" s="3">
        <f t="shared" si="302"/>
        <v>126.79020022000005</v>
      </c>
      <c r="E3423" s="3">
        <f t="shared" si="303"/>
        <v>127.64040005500001</v>
      </c>
      <c r="F3423" s="3"/>
      <c r="G3423" t="str">
        <f t="shared" si="304"/>
        <v>HOLD</v>
      </c>
      <c r="H3423" s="5">
        <f t="shared" si="305"/>
        <v>36001.324968094596</v>
      </c>
      <c r="I3423" s="2">
        <f>IF(G3423="SELL",0,IF(G3423="BUY",ROUNDDOWN((H3422-Parameters!$B$3)/B3423,0),IF(I3422=0,0,I3422+ROUNDDOWN((H3422+I3422*C3423)/B3423,0))))</f>
        <v>0</v>
      </c>
      <c r="K3423" s="5">
        <f t="shared" si="306"/>
        <v>22.511004999999869</v>
      </c>
      <c r="L3423" s="10">
        <f t="shared" si="307"/>
        <v>266</v>
      </c>
    </row>
    <row r="3424" spans="1:12" x14ac:dyDescent="0.25">
      <c r="A3424" s="1">
        <v>38957</v>
      </c>
      <c r="B3424" s="3">
        <v>130.429993</v>
      </c>
      <c r="C3424" s="3">
        <v>0</v>
      </c>
      <c r="D3424" s="3">
        <f t="shared" si="302"/>
        <v>126.90580004000003</v>
      </c>
      <c r="E3424" s="3">
        <f t="shared" si="303"/>
        <v>127.680600025</v>
      </c>
      <c r="F3424" s="3"/>
      <c r="G3424" t="str">
        <f t="shared" si="304"/>
        <v>HOLD</v>
      </c>
      <c r="H3424" s="5">
        <f t="shared" si="305"/>
        <v>36001.324968094596</v>
      </c>
      <c r="I3424" s="2">
        <f>IF(G3424="SELL",0,IF(G3424="BUY",ROUNDDOWN((H3423-Parameters!$B$3)/B3424,0),IF(I3423=0,0,I3423+ROUNDDOWN((H3423+I3423*C3424)/B3424,0))))</f>
        <v>0</v>
      </c>
      <c r="K3424" s="5">
        <f t="shared" si="306"/>
        <v>22.511004999999869</v>
      </c>
      <c r="L3424" s="10">
        <f t="shared" si="307"/>
        <v>266</v>
      </c>
    </row>
    <row r="3425" spans="1:12" x14ac:dyDescent="0.25">
      <c r="A3425" s="1">
        <v>38958</v>
      </c>
      <c r="B3425" s="3">
        <v>130.58000200000001</v>
      </c>
      <c r="C3425" s="3">
        <v>0</v>
      </c>
      <c r="D3425" s="3">
        <f t="shared" si="302"/>
        <v>127.04400012000004</v>
      </c>
      <c r="E3425" s="3">
        <f t="shared" si="303"/>
        <v>127.71680005500001</v>
      </c>
      <c r="F3425" s="3"/>
      <c r="G3425" t="str">
        <f t="shared" si="304"/>
        <v>HOLD</v>
      </c>
      <c r="H3425" s="5">
        <f t="shared" si="305"/>
        <v>36001.324968094596</v>
      </c>
      <c r="I3425" s="2">
        <f>IF(G3425="SELL",0,IF(G3425="BUY",ROUNDDOWN((H3424-Parameters!$B$3)/B3425,0),IF(I3424=0,0,I3424+ROUNDDOWN((H3424+I3424*C3425)/B3425,0))))</f>
        <v>0</v>
      </c>
      <c r="K3425" s="5">
        <f t="shared" si="306"/>
        <v>22.511004999999869</v>
      </c>
      <c r="L3425" s="10">
        <f t="shared" si="307"/>
        <v>266</v>
      </c>
    </row>
    <row r="3426" spans="1:12" x14ac:dyDescent="0.25">
      <c r="A3426" s="1">
        <v>38959</v>
      </c>
      <c r="B3426" s="3">
        <v>130.66000399999999</v>
      </c>
      <c r="C3426" s="3">
        <v>0</v>
      </c>
      <c r="D3426" s="3">
        <f t="shared" si="302"/>
        <v>127.17540028000003</v>
      </c>
      <c r="E3426" s="3">
        <f t="shared" si="303"/>
        <v>127.75130006500001</v>
      </c>
      <c r="F3426" s="3"/>
      <c r="G3426" t="str">
        <f t="shared" si="304"/>
        <v>HOLD</v>
      </c>
      <c r="H3426" s="5">
        <f t="shared" si="305"/>
        <v>36001.324968094596</v>
      </c>
      <c r="I3426" s="2">
        <f>IF(G3426="SELL",0,IF(G3426="BUY",ROUNDDOWN((H3425-Parameters!$B$3)/B3426,0),IF(I3425=0,0,I3425+ROUNDDOWN((H3425+I3425*C3426)/B3426,0))))</f>
        <v>0</v>
      </c>
      <c r="K3426" s="5">
        <f t="shared" si="306"/>
        <v>22.511004999999869</v>
      </c>
      <c r="L3426" s="10">
        <f t="shared" si="307"/>
        <v>266</v>
      </c>
    </row>
    <row r="3427" spans="1:12" x14ac:dyDescent="0.25">
      <c r="A3427" s="1">
        <v>38960</v>
      </c>
      <c r="B3427" s="3">
        <v>130.63999899999999</v>
      </c>
      <c r="C3427" s="3">
        <v>0</v>
      </c>
      <c r="D3427" s="3">
        <f t="shared" si="302"/>
        <v>127.28800022000003</v>
      </c>
      <c r="E3427" s="3">
        <f t="shared" si="303"/>
        <v>127.78605005</v>
      </c>
      <c r="F3427" s="3"/>
      <c r="G3427" t="str">
        <f t="shared" si="304"/>
        <v>HOLD</v>
      </c>
      <c r="H3427" s="5">
        <f t="shared" si="305"/>
        <v>36001.324968094596</v>
      </c>
      <c r="I3427" s="2">
        <f>IF(G3427="SELL",0,IF(G3427="BUY",ROUNDDOWN((H3426-Parameters!$B$3)/B3427,0),IF(I3426=0,0,I3426+ROUNDDOWN((H3426+I3426*C3427)/B3427,0))))</f>
        <v>0</v>
      </c>
      <c r="K3427" s="5">
        <f t="shared" si="306"/>
        <v>22.511004999999869</v>
      </c>
      <c r="L3427" s="10">
        <f t="shared" si="307"/>
        <v>266</v>
      </c>
    </row>
    <row r="3428" spans="1:12" x14ac:dyDescent="0.25">
      <c r="A3428" s="1">
        <v>38961</v>
      </c>
      <c r="B3428" s="3">
        <v>131.41999799999999</v>
      </c>
      <c r="C3428" s="3">
        <v>0</v>
      </c>
      <c r="D3428" s="3">
        <f t="shared" si="302"/>
        <v>127.42720020000003</v>
      </c>
      <c r="E3428" s="3">
        <f t="shared" si="303"/>
        <v>127.82695005000001</v>
      </c>
      <c r="F3428" s="3"/>
      <c r="G3428" t="str">
        <f t="shared" si="304"/>
        <v>HOLD</v>
      </c>
      <c r="H3428" s="5">
        <f t="shared" si="305"/>
        <v>36001.324968094596</v>
      </c>
      <c r="I3428" s="2">
        <f>IF(G3428="SELL",0,IF(G3428="BUY",ROUNDDOWN((H3427-Parameters!$B$3)/B3428,0),IF(I3427=0,0,I3427+ROUNDDOWN((H3427+I3427*C3428)/B3428,0))))</f>
        <v>0</v>
      </c>
      <c r="K3428" s="5">
        <f t="shared" si="306"/>
        <v>22.511004999999869</v>
      </c>
      <c r="L3428" s="10">
        <f t="shared" si="307"/>
        <v>266</v>
      </c>
    </row>
    <row r="3429" spans="1:12" x14ac:dyDescent="0.25">
      <c r="A3429" s="1">
        <v>38965</v>
      </c>
      <c r="B3429" s="3">
        <v>131.66999799999999</v>
      </c>
      <c r="C3429" s="3">
        <v>0</v>
      </c>
      <c r="D3429" s="3">
        <f t="shared" si="302"/>
        <v>127.57180012000002</v>
      </c>
      <c r="E3429" s="3">
        <f t="shared" si="303"/>
        <v>127.86785005000002</v>
      </c>
      <c r="F3429" s="3"/>
      <c r="G3429" t="str">
        <f t="shared" si="304"/>
        <v>HOLD</v>
      </c>
      <c r="H3429" s="5">
        <f t="shared" si="305"/>
        <v>36001.324968094596</v>
      </c>
      <c r="I3429" s="2">
        <f>IF(G3429="SELL",0,IF(G3429="BUY",ROUNDDOWN((H3428-Parameters!$B$3)/B3429,0),IF(I3428=0,0,I3428+ROUNDDOWN((H3428+I3428*C3429)/B3429,0))))</f>
        <v>0</v>
      </c>
      <c r="K3429" s="5">
        <f t="shared" si="306"/>
        <v>22.511004999999869</v>
      </c>
      <c r="L3429" s="10">
        <f t="shared" si="307"/>
        <v>266</v>
      </c>
    </row>
    <row r="3430" spans="1:12" x14ac:dyDescent="0.25">
      <c r="A3430" s="1">
        <v>38966</v>
      </c>
      <c r="B3430" s="3">
        <v>130.509995</v>
      </c>
      <c r="C3430" s="3">
        <v>0</v>
      </c>
      <c r="D3430" s="3">
        <f t="shared" si="302"/>
        <v>127.68220006000006</v>
      </c>
      <c r="E3430" s="3">
        <f t="shared" si="303"/>
        <v>127.89720002999998</v>
      </c>
      <c r="F3430" s="3"/>
      <c r="G3430" t="str">
        <f t="shared" si="304"/>
        <v>HOLD</v>
      </c>
      <c r="H3430" s="5">
        <f t="shared" si="305"/>
        <v>36001.324968094596</v>
      </c>
      <c r="I3430" s="2">
        <f>IF(G3430="SELL",0,IF(G3430="BUY",ROUNDDOWN((H3429-Parameters!$B$3)/B3430,0),IF(I3429=0,0,I3429+ROUNDDOWN((H3429+I3429*C3430)/B3430,0))))</f>
        <v>0</v>
      </c>
      <c r="K3430" s="5">
        <f t="shared" si="306"/>
        <v>22.511004999999869</v>
      </c>
      <c r="L3430" s="10">
        <f t="shared" si="307"/>
        <v>266</v>
      </c>
    </row>
    <row r="3431" spans="1:12" x14ac:dyDescent="0.25">
      <c r="A3431" s="1">
        <v>38967</v>
      </c>
      <c r="B3431" s="3">
        <v>129.91000399999999</v>
      </c>
      <c r="C3431" s="3">
        <v>0</v>
      </c>
      <c r="D3431" s="3">
        <f t="shared" si="302"/>
        <v>127.80220006000005</v>
      </c>
      <c r="E3431" s="3">
        <f t="shared" si="303"/>
        <v>127.92110006499999</v>
      </c>
      <c r="F3431" s="3"/>
      <c r="G3431" t="str">
        <f t="shared" si="304"/>
        <v>HOLD</v>
      </c>
      <c r="H3431" s="5">
        <f t="shared" si="305"/>
        <v>36001.324968094596</v>
      </c>
      <c r="I3431" s="2">
        <f>IF(G3431="SELL",0,IF(G3431="BUY",ROUNDDOWN((H3430-Parameters!$B$3)/B3431,0),IF(I3430=0,0,I3430+ROUNDDOWN((H3430+I3430*C3431)/B3431,0))))</f>
        <v>0</v>
      </c>
      <c r="K3431" s="5">
        <f t="shared" si="306"/>
        <v>22.511004999999869</v>
      </c>
      <c r="L3431" s="10">
        <f t="shared" si="307"/>
        <v>266</v>
      </c>
    </row>
    <row r="3432" spans="1:12" x14ac:dyDescent="0.25">
      <c r="A3432" s="1">
        <v>38968</v>
      </c>
      <c r="B3432" s="3">
        <v>130.279999</v>
      </c>
      <c r="C3432" s="3">
        <v>0</v>
      </c>
      <c r="D3432" s="3">
        <f t="shared" si="302"/>
        <v>127.91280004000005</v>
      </c>
      <c r="E3432" s="3">
        <f t="shared" si="303"/>
        <v>127.94370004999999</v>
      </c>
      <c r="F3432" s="3"/>
      <c r="G3432" t="str">
        <f t="shared" si="304"/>
        <v>HOLD</v>
      </c>
      <c r="H3432" s="5">
        <f t="shared" si="305"/>
        <v>36001.324968094596</v>
      </c>
      <c r="I3432" s="2">
        <f>IF(G3432="SELL",0,IF(G3432="BUY",ROUNDDOWN((H3431-Parameters!$B$3)/B3432,0),IF(I3431=0,0,I3431+ROUNDDOWN((H3431+I3431*C3432)/B3432,0))))</f>
        <v>0</v>
      </c>
      <c r="K3432" s="5">
        <f t="shared" si="306"/>
        <v>22.511004999999869</v>
      </c>
      <c r="L3432" s="10">
        <f t="shared" si="307"/>
        <v>266</v>
      </c>
    </row>
    <row r="3433" spans="1:12" x14ac:dyDescent="0.25">
      <c r="A3433" s="1">
        <v>38971</v>
      </c>
      <c r="B3433" s="3">
        <v>130.41000399999999</v>
      </c>
      <c r="C3433" s="3">
        <v>0</v>
      </c>
      <c r="D3433" s="3">
        <f t="shared" si="302"/>
        <v>127.97560018000006</v>
      </c>
      <c r="E3433" s="3">
        <f t="shared" si="303"/>
        <v>127.96425005499999</v>
      </c>
      <c r="F3433" s="3"/>
      <c r="G3433" t="str">
        <f t="shared" si="304"/>
        <v>BUY</v>
      </c>
      <c r="H3433" s="5">
        <f t="shared" si="305"/>
        <v>1.0038640055167045</v>
      </c>
      <c r="I3433" s="2">
        <f>IF(G3433="SELL",0,IF(G3433="BUY",ROUNDDOWN((H3432-Parameters!$B$3)/B3433,0),IF(I3432=0,0,I3432+ROUNDDOWN((H3432+I3432*C3433)/B3433,0))))</f>
        <v>275</v>
      </c>
      <c r="K3433" s="5">
        <f t="shared" si="306"/>
        <v>22.511004999999869</v>
      </c>
      <c r="L3433" s="10">
        <f t="shared" si="307"/>
        <v>266</v>
      </c>
    </row>
    <row r="3434" spans="1:12" x14ac:dyDescent="0.25">
      <c r="A3434" s="1">
        <v>38972</v>
      </c>
      <c r="B3434" s="3">
        <v>131.69000199999999</v>
      </c>
      <c r="C3434" s="3">
        <v>0</v>
      </c>
      <c r="D3434" s="3">
        <f t="shared" si="302"/>
        <v>128.06380024000006</v>
      </c>
      <c r="E3434" s="3">
        <f t="shared" si="303"/>
        <v>127.98755007</v>
      </c>
      <c r="F3434" s="3"/>
      <c r="G3434" t="str">
        <f t="shared" si="304"/>
        <v>HOLD</v>
      </c>
      <c r="H3434" s="5">
        <f t="shared" si="305"/>
        <v>1.0038640055167045</v>
      </c>
      <c r="I3434" s="2">
        <f>IF(G3434="SELL",0,IF(G3434="BUY",ROUNDDOWN((H3433-Parameters!$B$3)/B3434,0),IF(I3433=0,0,I3433+ROUNDDOWN((H3433+I3433*C3434)/B3434,0))))</f>
        <v>275</v>
      </c>
      <c r="K3434" s="5">
        <f t="shared" si="306"/>
        <v>22.511004999999869</v>
      </c>
      <c r="L3434" s="10">
        <f t="shared" si="307"/>
        <v>266</v>
      </c>
    </row>
    <row r="3435" spans="1:12" x14ac:dyDescent="0.25">
      <c r="A3435" s="1">
        <v>38973</v>
      </c>
      <c r="B3435" s="3">
        <v>132.220001</v>
      </c>
      <c r="C3435" s="3">
        <v>0</v>
      </c>
      <c r="D3435" s="3">
        <f t="shared" si="302"/>
        <v>128.15220020000004</v>
      </c>
      <c r="E3435" s="3">
        <f t="shared" si="303"/>
        <v>128.01300009000002</v>
      </c>
      <c r="F3435" s="3"/>
      <c r="G3435" t="str">
        <f t="shared" si="304"/>
        <v>HOLD</v>
      </c>
      <c r="H3435" s="5">
        <f t="shared" si="305"/>
        <v>1.0038640055167045</v>
      </c>
      <c r="I3435" s="2">
        <f>IF(G3435="SELL",0,IF(G3435="BUY",ROUNDDOWN((H3434-Parameters!$B$3)/B3435,0),IF(I3434=0,0,I3434+ROUNDDOWN((H3434+I3434*C3435)/B3435,0))))</f>
        <v>275</v>
      </c>
      <c r="K3435" s="5">
        <f t="shared" si="306"/>
        <v>22.511004999999869</v>
      </c>
      <c r="L3435" s="10">
        <f t="shared" si="307"/>
        <v>266</v>
      </c>
    </row>
    <row r="3436" spans="1:12" x14ac:dyDescent="0.25">
      <c r="A3436" s="1">
        <v>38974</v>
      </c>
      <c r="B3436" s="3">
        <v>132.229996</v>
      </c>
      <c r="C3436" s="3">
        <v>0</v>
      </c>
      <c r="D3436" s="3">
        <f t="shared" si="302"/>
        <v>128.25540012000005</v>
      </c>
      <c r="E3436" s="3">
        <f t="shared" si="303"/>
        <v>128.04300005500002</v>
      </c>
      <c r="F3436" s="3"/>
      <c r="G3436" t="str">
        <f t="shared" si="304"/>
        <v>HOLD</v>
      </c>
      <c r="H3436" s="5">
        <f t="shared" si="305"/>
        <v>1.0038640055167045</v>
      </c>
      <c r="I3436" s="2">
        <f>IF(G3436="SELL",0,IF(G3436="BUY",ROUNDDOWN((H3435-Parameters!$B$3)/B3436,0),IF(I3435=0,0,I3435+ROUNDDOWN((H3435+I3435*C3436)/B3436,0))))</f>
        <v>275</v>
      </c>
      <c r="K3436" s="5">
        <f t="shared" si="306"/>
        <v>22.511004999999869</v>
      </c>
      <c r="L3436" s="10">
        <f t="shared" si="307"/>
        <v>266</v>
      </c>
    </row>
    <row r="3437" spans="1:12" x14ac:dyDescent="0.25">
      <c r="A3437" s="1">
        <v>38975</v>
      </c>
      <c r="B3437" s="3">
        <v>131.96000699999999</v>
      </c>
      <c r="C3437" s="3">
        <v>0.57899999999999996</v>
      </c>
      <c r="D3437" s="3">
        <f t="shared" si="302"/>
        <v>128.34580022000003</v>
      </c>
      <c r="E3437" s="3">
        <f t="shared" si="303"/>
        <v>128.07235011000003</v>
      </c>
      <c r="F3437" s="3"/>
      <c r="G3437" t="str">
        <f t="shared" si="304"/>
        <v>HOLD</v>
      </c>
      <c r="H3437" s="5">
        <f t="shared" si="305"/>
        <v>28.268857005516708</v>
      </c>
      <c r="I3437" s="2">
        <f>IF(G3437="SELL",0,IF(G3437="BUY",ROUNDDOWN((H3436-Parameters!$B$3)/B3437,0),IF(I3436=0,0,I3436+ROUNDDOWN((H3436+I3436*C3437)/B3437,0))))</f>
        <v>276</v>
      </c>
      <c r="K3437" s="5">
        <f t="shared" si="306"/>
        <v>44.564997999999861</v>
      </c>
      <c r="L3437" s="10">
        <f t="shared" si="307"/>
        <v>267</v>
      </c>
    </row>
    <row r="3438" spans="1:12" x14ac:dyDescent="0.25">
      <c r="A3438" s="1">
        <v>38978</v>
      </c>
      <c r="B3438" s="3">
        <v>132.13999899999999</v>
      </c>
      <c r="C3438" s="3">
        <v>0</v>
      </c>
      <c r="D3438" s="3">
        <f t="shared" si="302"/>
        <v>128.45640018000003</v>
      </c>
      <c r="E3438" s="3">
        <f t="shared" si="303"/>
        <v>128.10600008500003</v>
      </c>
      <c r="F3438" s="3"/>
      <c r="G3438" t="str">
        <f t="shared" si="304"/>
        <v>HOLD</v>
      </c>
      <c r="H3438" s="5">
        <f t="shared" si="305"/>
        <v>28.268857005516708</v>
      </c>
      <c r="I3438" s="2">
        <f>IF(G3438="SELL",0,IF(G3438="BUY",ROUNDDOWN((H3437-Parameters!$B$3)/B3438,0),IF(I3437=0,0,I3437+ROUNDDOWN((H3437+I3437*C3438)/B3438,0))))</f>
        <v>276</v>
      </c>
      <c r="K3438" s="5">
        <f t="shared" si="306"/>
        <v>44.564997999999861</v>
      </c>
      <c r="L3438" s="10">
        <f t="shared" si="307"/>
        <v>267</v>
      </c>
    </row>
    <row r="3439" spans="1:12" x14ac:dyDescent="0.25">
      <c r="A3439" s="1">
        <v>38979</v>
      </c>
      <c r="B3439" s="3">
        <v>131.80999800000001</v>
      </c>
      <c r="C3439" s="3">
        <v>0</v>
      </c>
      <c r="D3439" s="3">
        <f t="shared" si="302"/>
        <v>128.55560018</v>
      </c>
      <c r="E3439" s="3">
        <f t="shared" si="303"/>
        <v>128.13160006500001</v>
      </c>
      <c r="F3439" s="3"/>
      <c r="G3439" t="str">
        <f t="shared" si="304"/>
        <v>HOLD</v>
      </c>
      <c r="H3439" s="5">
        <f t="shared" si="305"/>
        <v>28.268857005516708</v>
      </c>
      <c r="I3439" s="2">
        <f>IF(G3439="SELL",0,IF(G3439="BUY",ROUNDDOWN((H3438-Parameters!$B$3)/B3439,0),IF(I3438=0,0,I3438+ROUNDDOWN((H3438+I3438*C3439)/B3439,0))))</f>
        <v>276</v>
      </c>
      <c r="K3439" s="5">
        <f t="shared" si="306"/>
        <v>44.564997999999861</v>
      </c>
      <c r="L3439" s="10">
        <f t="shared" si="307"/>
        <v>267</v>
      </c>
    </row>
    <row r="3440" spans="1:12" x14ac:dyDescent="0.25">
      <c r="A3440" s="1">
        <v>38980</v>
      </c>
      <c r="B3440" s="3">
        <v>132.509995</v>
      </c>
      <c r="C3440" s="3">
        <v>0</v>
      </c>
      <c r="D3440" s="3">
        <f t="shared" si="302"/>
        <v>128.6576</v>
      </c>
      <c r="E3440" s="3">
        <f t="shared" si="303"/>
        <v>128.15990005</v>
      </c>
      <c r="F3440" s="3"/>
      <c r="G3440" t="str">
        <f t="shared" si="304"/>
        <v>HOLD</v>
      </c>
      <c r="H3440" s="5">
        <f t="shared" si="305"/>
        <v>28.268857005516708</v>
      </c>
      <c r="I3440" s="2">
        <f>IF(G3440="SELL",0,IF(G3440="BUY",ROUNDDOWN((H3439-Parameters!$B$3)/B3440,0),IF(I3439=0,0,I3439+ROUNDDOWN((H3439+I3439*C3440)/B3440,0))))</f>
        <v>276</v>
      </c>
      <c r="K3440" s="5">
        <f t="shared" si="306"/>
        <v>44.564997999999861</v>
      </c>
      <c r="L3440" s="10">
        <f t="shared" si="307"/>
        <v>267</v>
      </c>
    </row>
    <row r="3441" spans="1:12" x14ac:dyDescent="0.25">
      <c r="A3441" s="1">
        <v>38981</v>
      </c>
      <c r="B3441" s="3">
        <v>131.86999499999999</v>
      </c>
      <c r="C3441" s="3">
        <v>0</v>
      </c>
      <c r="D3441" s="3">
        <f t="shared" si="302"/>
        <v>128.77399984000002</v>
      </c>
      <c r="E3441" s="3">
        <f t="shared" si="303"/>
        <v>128.18635001500002</v>
      </c>
      <c r="F3441" s="3"/>
      <c r="G3441" t="str">
        <f t="shared" si="304"/>
        <v>HOLD</v>
      </c>
      <c r="H3441" s="5">
        <f t="shared" si="305"/>
        <v>28.268857005516708</v>
      </c>
      <c r="I3441" s="2">
        <f>IF(G3441="SELL",0,IF(G3441="BUY",ROUNDDOWN((H3440-Parameters!$B$3)/B3441,0),IF(I3440=0,0,I3440+ROUNDDOWN((H3440+I3440*C3441)/B3441,0))))</f>
        <v>276</v>
      </c>
      <c r="K3441" s="5">
        <f t="shared" si="306"/>
        <v>44.564997999999861</v>
      </c>
      <c r="L3441" s="10">
        <f t="shared" si="307"/>
        <v>267</v>
      </c>
    </row>
    <row r="3442" spans="1:12" x14ac:dyDescent="0.25">
      <c r="A3442" s="1">
        <v>38982</v>
      </c>
      <c r="B3442" s="3">
        <v>131.470001</v>
      </c>
      <c r="C3442" s="3">
        <v>0</v>
      </c>
      <c r="D3442" s="3">
        <f t="shared" si="302"/>
        <v>128.92339986000002</v>
      </c>
      <c r="E3442" s="3">
        <f t="shared" si="303"/>
        <v>128.20960002000001</v>
      </c>
      <c r="F3442" s="3"/>
      <c r="G3442" t="str">
        <f t="shared" si="304"/>
        <v>HOLD</v>
      </c>
      <c r="H3442" s="5">
        <f t="shared" si="305"/>
        <v>28.268857005516708</v>
      </c>
      <c r="I3442" s="2">
        <f>IF(G3442="SELL",0,IF(G3442="BUY",ROUNDDOWN((H3441-Parameters!$B$3)/B3442,0),IF(I3441=0,0,I3441+ROUNDDOWN((H3441+I3441*C3442)/B3442,0))))</f>
        <v>276</v>
      </c>
      <c r="K3442" s="5">
        <f t="shared" si="306"/>
        <v>44.564997999999861</v>
      </c>
      <c r="L3442" s="10">
        <f t="shared" si="307"/>
        <v>267</v>
      </c>
    </row>
    <row r="3443" spans="1:12" x14ac:dyDescent="0.25">
      <c r="A3443" s="1">
        <v>38985</v>
      </c>
      <c r="B3443" s="3">
        <v>132.479996</v>
      </c>
      <c r="C3443" s="3">
        <v>0</v>
      </c>
      <c r="D3443" s="3">
        <f t="shared" si="302"/>
        <v>129.10259984000001</v>
      </c>
      <c r="E3443" s="3">
        <f t="shared" si="303"/>
        <v>128.24159998999997</v>
      </c>
      <c r="F3443" s="3"/>
      <c r="G3443" t="str">
        <f t="shared" si="304"/>
        <v>HOLD</v>
      </c>
      <c r="H3443" s="5">
        <f t="shared" si="305"/>
        <v>28.268857005516708</v>
      </c>
      <c r="I3443" s="2">
        <f>IF(G3443="SELL",0,IF(G3443="BUY",ROUNDDOWN((H3442-Parameters!$B$3)/B3443,0),IF(I3442=0,0,I3442+ROUNDDOWN((H3442+I3442*C3443)/B3443,0))))</f>
        <v>276</v>
      </c>
      <c r="K3443" s="5">
        <f t="shared" si="306"/>
        <v>44.564997999999861</v>
      </c>
      <c r="L3443" s="10">
        <f t="shared" si="307"/>
        <v>267</v>
      </c>
    </row>
    <row r="3444" spans="1:12" x14ac:dyDescent="0.25">
      <c r="A3444" s="1">
        <v>38986</v>
      </c>
      <c r="B3444" s="3">
        <v>133.58000200000001</v>
      </c>
      <c r="C3444" s="3">
        <v>0</v>
      </c>
      <c r="D3444" s="3">
        <f t="shared" si="302"/>
        <v>129.30739996000003</v>
      </c>
      <c r="E3444" s="3">
        <f t="shared" si="303"/>
        <v>128.27949999999998</v>
      </c>
      <c r="F3444" s="3"/>
      <c r="G3444" t="str">
        <f t="shared" si="304"/>
        <v>HOLD</v>
      </c>
      <c r="H3444" s="5">
        <f t="shared" si="305"/>
        <v>28.268857005516708</v>
      </c>
      <c r="I3444" s="2">
        <f>IF(G3444="SELL",0,IF(G3444="BUY",ROUNDDOWN((H3443-Parameters!$B$3)/B3444,0),IF(I3443=0,0,I3443+ROUNDDOWN((H3443+I3443*C3444)/B3444,0))))</f>
        <v>276</v>
      </c>
      <c r="K3444" s="5">
        <f t="shared" si="306"/>
        <v>44.564997999999861</v>
      </c>
      <c r="L3444" s="10">
        <f t="shared" si="307"/>
        <v>267</v>
      </c>
    </row>
    <row r="3445" spans="1:12" x14ac:dyDescent="0.25">
      <c r="A3445" s="1">
        <v>38987</v>
      </c>
      <c r="B3445" s="3">
        <v>133.740005</v>
      </c>
      <c r="C3445" s="3">
        <v>0</v>
      </c>
      <c r="D3445" s="3">
        <f t="shared" ref="D3445:D3508" si="308">AVERAGE(B3396:B3445)</f>
        <v>129.50280004000001</v>
      </c>
      <c r="E3445" s="3">
        <f t="shared" si="303"/>
        <v>128.31655001499996</v>
      </c>
      <c r="F3445" s="3"/>
      <c r="G3445" t="str">
        <f t="shared" si="304"/>
        <v>HOLD</v>
      </c>
      <c r="H3445" s="5">
        <f t="shared" si="305"/>
        <v>28.268857005516708</v>
      </c>
      <c r="I3445" s="2">
        <f>IF(G3445="SELL",0,IF(G3445="BUY",ROUNDDOWN((H3444-Parameters!$B$3)/B3445,0),IF(I3444=0,0,I3444+ROUNDDOWN((H3444+I3444*C3445)/B3445,0))))</f>
        <v>276</v>
      </c>
      <c r="K3445" s="5">
        <f t="shared" si="306"/>
        <v>44.564997999999861</v>
      </c>
      <c r="L3445" s="10">
        <f t="shared" si="307"/>
        <v>267</v>
      </c>
    </row>
    <row r="3446" spans="1:12" x14ac:dyDescent="0.25">
      <c r="A3446" s="1">
        <v>38988</v>
      </c>
      <c r="B3446" s="3">
        <v>133.69000199999999</v>
      </c>
      <c r="C3446" s="3">
        <v>0</v>
      </c>
      <c r="D3446" s="3">
        <f t="shared" si="308"/>
        <v>129.66280004000001</v>
      </c>
      <c r="E3446" s="3">
        <f t="shared" si="303"/>
        <v>128.35275003999999</v>
      </c>
      <c r="F3446" s="3"/>
      <c r="G3446" t="str">
        <f t="shared" si="304"/>
        <v>HOLD</v>
      </c>
      <c r="H3446" s="5">
        <f t="shared" si="305"/>
        <v>28.268857005516708</v>
      </c>
      <c r="I3446" s="2">
        <f>IF(G3446="SELL",0,IF(G3446="BUY",ROUNDDOWN((H3445-Parameters!$B$3)/B3446,0),IF(I3445=0,0,I3445+ROUNDDOWN((H3445+I3445*C3446)/B3446,0))))</f>
        <v>276</v>
      </c>
      <c r="K3446" s="5">
        <f t="shared" si="306"/>
        <v>44.564997999999861</v>
      </c>
      <c r="L3446" s="10">
        <f t="shared" si="307"/>
        <v>267</v>
      </c>
    </row>
    <row r="3447" spans="1:12" x14ac:dyDescent="0.25">
      <c r="A3447" s="1">
        <v>38989</v>
      </c>
      <c r="B3447" s="3">
        <v>133.58000200000001</v>
      </c>
      <c r="C3447" s="3">
        <v>0</v>
      </c>
      <c r="D3447" s="3">
        <f t="shared" si="308"/>
        <v>129.83780003999999</v>
      </c>
      <c r="E3447" s="3">
        <f t="shared" si="303"/>
        <v>128.38410005999998</v>
      </c>
      <c r="F3447" s="3"/>
      <c r="G3447" t="str">
        <f t="shared" si="304"/>
        <v>HOLD</v>
      </c>
      <c r="H3447" s="5">
        <f t="shared" si="305"/>
        <v>28.268857005516708</v>
      </c>
      <c r="I3447" s="2">
        <f>IF(G3447="SELL",0,IF(G3447="BUY",ROUNDDOWN((H3446-Parameters!$B$3)/B3447,0),IF(I3446=0,0,I3446+ROUNDDOWN((H3446+I3446*C3447)/B3447,0))))</f>
        <v>276</v>
      </c>
      <c r="K3447" s="5">
        <f t="shared" si="306"/>
        <v>44.564997999999861</v>
      </c>
      <c r="L3447" s="10">
        <f t="shared" si="307"/>
        <v>267</v>
      </c>
    </row>
    <row r="3448" spans="1:12" x14ac:dyDescent="0.25">
      <c r="A3448" s="1">
        <v>38992</v>
      </c>
      <c r="B3448" s="3">
        <v>133.08000200000001</v>
      </c>
      <c r="C3448" s="3">
        <v>0</v>
      </c>
      <c r="D3448" s="3">
        <f t="shared" si="308"/>
        <v>130.02040013999999</v>
      </c>
      <c r="E3448" s="3">
        <f t="shared" si="303"/>
        <v>128.41045007999998</v>
      </c>
      <c r="F3448" s="3"/>
      <c r="G3448" t="str">
        <f t="shared" si="304"/>
        <v>HOLD</v>
      </c>
      <c r="H3448" s="5">
        <f t="shared" si="305"/>
        <v>28.268857005516708</v>
      </c>
      <c r="I3448" s="2">
        <f>IF(G3448="SELL",0,IF(G3448="BUY",ROUNDDOWN((H3447-Parameters!$B$3)/B3448,0),IF(I3447=0,0,I3447+ROUNDDOWN((H3447+I3447*C3448)/B3448,0))))</f>
        <v>276</v>
      </c>
      <c r="K3448" s="5">
        <f t="shared" si="306"/>
        <v>44.564997999999861</v>
      </c>
      <c r="L3448" s="10">
        <f t="shared" si="307"/>
        <v>267</v>
      </c>
    </row>
    <row r="3449" spans="1:12" x14ac:dyDescent="0.25">
      <c r="A3449" s="1">
        <v>38993</v>
      </c>
      <c r="B3449" s="3">
        <v>133.36000100000001</v>
      </c>
      <c r="C3449" s="3">
        <v>0</v>
      </c>
      <c r="D3449" s="3">
        <f t="shared" si="308"/>
        <v>130.16340017999997</v>
      </c>
      <c r="E3449" s="3">
        <f t="shared" si="303"/>
        <v>128.44005007499999</v>
      </c>
      <c r="F3449" s="3"/>
      <c r="G3449" t="str">
        <f t="shared" si="304"/>
        <v>HOLD</v>
      </c>
      <c r="H3449" s="5">
        <f t="shared" si="305"/>
        <v>28.268857005516708</v>
      </c>
      <c r="I3449" s="2">
        <f>IF(G3449="SELL",0,IF(G3449="BUY",ROUNDDOWN((H3448-Parameters!$B$3)/B3449,0),IF(I3448=0,0,I3448+ROUNDDOWN((H3448+I3448*C3449)/B3449,0))))</f>
        <v>276</v>
      </c>
      <c r="K3449" s="5">
        <f t="shared" si="306"/>
        <v>44.564997999999861</v>
      </c>
      <c r="L3449" s="10">
        <f t="shared" si="307"/>
        <v>267</v>
      </c>
    </row>
    <row r="3450" spans="1:12" x14ac:dyDescent="0.25">
      <c r="A3450" s="1">
        <v>38994</v>
      </c>
      <c r="B3450" s="3">
        <v>134.91999799999999</v>
      </c>
      <c r="C3450" s="3">
        <v>0</v>
      </c>
      <c r="D3450" s="3">
        <f t="shared" si="308"/>
        <v>130.32860005999999</v>
      </c>
      <c r="E3450" s="3">
        <f t="shared" si="303"/>
        <v>128.48285006</v>
      </c>
      <c r="F3450" s="3"/>
      <c r="G3450" t="str">
        <f t="shared" si="304"/>
        <v>HOLD</v>
      </c>
      <c r="H3450" s="5">
        <f t="shared" si="305"/>
        <v>28.268857005516708</v>
      </c>
      <c r="I3450" s="2">
        <f>IF(G3450="SELL",0,IF(G3450="BUY",ROUNDDOWN((H3449-Parameters!$B$3)/B3450,0),IF(I3449=0,0,I3449+ROUNDDOWN((H3449+I3449*C3450)/B3450,0))))</f>
        <v>276</v>
      </c>
      <c r="K3450" s="5">
        <f t="shared" si="306"/>
        <v>44.564997999999861</v>
      </c>
      <c r="L3450" s="10">
        <f t="shared" si="307"/>
        <v>267</v>
      </c>
    </row>
    <row r="3451" spans="1:12" x14ac:dyDescent="0.25">
      <c r="A3451" s="1">
        <v>38995</v>
      </c>
      <c r="B3451" s="3">
        <v>135.179993</v>
      </c>
      <c r="C3451" s="3">
        <v>0</v>
      </c>
      <c r="D3451" s="3">
        <f t="shared" si="308"/>
        <v>130.49559987999996</v>
      </c>
      <c r="E3451" s="3">
        <f t="shared" si="303"/>
        <v>128.53020003</v>
      </c>
      <c r="F3451" s="3"/>
      <c r="G3451" t="str">
        <f t="shared" si="304"/>
        <v>HOLD</v>
      </c>
      <c r="H3451" s="5">
        <f t="shared" si="305"/>
        <v>28.268857005516708</v>
      </c>
      <c r="I3451" s="2">
        <f>IF(G3451="SELL",0,IF(G3451="BUY",ROUNDDOWN((H3450-Parameters!$B$3)/B3451,0),IF(I3450=0,0,I3450+ROUNDDOWN((H3450+I3450*C3451)/B3451,0))))</f>
        <v>276</v>
      </c>
      <c r="K3451" s="5">
        <f t="shared" si="306"/>
        <v>44.564997999999861</v>
      </c>
      <c r="L3451" s="10">
        <f t="shared" si="307"/>
        <v>267</v>
      </c>
    </row>
    <row r="3452" spans="1:12" x14ac:dyDescent="0.25">
      <c r="A3452" s="1">
        <v>38996</v>
      </c>
      <c r="B3452" s="3">
        <v>135.009995</v>
      </c>
      <c r="C3452" s="3">
        <v>0</v>
      </c>
      <c r="D3452" s="3">
        <f t="shared" si="308"/>
        <v>130.66159979999995</v>
      </c>
      <c r="E3452" s="3">
        <f t="shared" si="303"/>
        <v>128.57609999500002</v>
      </c>
      <c r="F3452" s="3"/>
      <c r="G3452" t="str">
        <f t="shared" si="304"/>
        <v>HOLD</v>
      </c>
      <c r="H3452" s="5">
        <f t="shared" si="305"/>
        <v>28.268857005516708</v>
      </c>
      <c r="I3452" s="2">
        <f>IF(G3452="SELL",0,IF(G3452="BUY",ROUNDDOWN((H3451-Parameters!$B$3)/B3452,0),IF(I3451=0,0,I3451+ROUNDDOWN((H3451+I3451*C3452)/B3452,0))))</f>
        <v>276</v>
      </c>
      <c r="K3452" s="5">
        <f t="shared" si="306"/>
        <v>44.564997999999861</v>
      </c>
      <c r="L3452" s="10">
        <f t="shared" si="307"/>
        <v>267</v>
      </c>
    </row>
    <row r="3453" spans="1:12" x14ac:dyDescent="0.25">
      <c r="A3453" s="1">
        <v>38999</v>
      </c>
      <c r="B3453" s="3">
        <v>135.08999600000001</v>
      </c>
      <c r="C3453" s="3">
        <v>0</v>
      </c>
      <c r="D3453" s="3">
        <f t="shared" si="308"/>
        <v>130.80379965999995</v>
      </c>
      <c r="E3453" s="3">
        <f t="shared" si="303"/>
        <v>128.62139997999998</v>
      </c>
      <c r="F3453" s="3"/>
      <c r="G3453" t="str">
        <f t="shared" si="304"/>
        <v>HOLD</v>
      </c>
      <c r="H3453" s="5">
        <f t="shared" si="305"/>
        <v>28.268857005516708</v>
      </c>
      <c r="I3453" s="2">
        <f>IF(G3453="SELL",0,IF(G3453="BUY",ROUNDDOWN((H3452-Parameters!$B$3)/B3453,0),IF(I3452=0,0,I3452+ROUNDDOWN((H3452+I3452*C3453)/B3453,0))))</f>
        <v>276</v>
      </c>
      <c r="K3453" s="5">
        <f t="shared" si="306"/>
        <v>44.564997999999861</v>
      </c>
      <c r="L3453" s="10">
        <f t="shared" si="307"/>
        <v>267</v>
      </c>
    </row>
    <row r="3454" spans="1:12" x14ac:dyDescent="0.25">
      <c r="A3454" s="1">
        <v>39000</v>
      </c>
      <c r="B3454" s="3">
        <v>135.270004</v>
      </c>
      <c r="C3454" s="3">
        <v>0</v>
      </c>
      <c r="D3454" s="3">
        <f t="shared" si="308"/>
        <v>130.95219977999994</v>
      </c>
      <c r="E3454" s="3">
        <f t="shared" si="303"/>
        <v>128.66429998999999</v>
      </c>
      <c r="F3454" s="3"/>
      <c r="G3454" t="str">
        <f t="shared" si="304"/>
        <v>HOLD</v>
      </c>
      <c r="H3454" s="5">
        <f t="shared" si="305"/>
        <v>28.268857005516708</v>
      </c>
      <c r="I3454" s="2">
        <f>IF(G3454="SELL",0,IF(G3454="BUY",ROUNDDOWN((H3453-Parameters!$B$3)/B3454,0),IF(I3453=0,0,I3453+ROUNDDOWN((H3453+I3453*C3454)/B3454,0))))</f>
        <v>276</v>
      </c>
      <c r="K3454" s="5">
        <f t="shared" si="306"/>
        <v>44.564997999999861</v>
      </c>
      <c r="L3454" s="10">
        <f t="shared" si="307"/>
        <v>267</v>
      </c>
    </row>
    <row r="3455" spans="1:12" x14ac:dyDescent="0.25">
      <c r="A3455" s="1">
        <v>39001</v>
      </c>
      <c r="B3455" s="3">
        <v>135.11000100000001</v>
      </c>
      <c r="C3455" s="3">
        <v>0</v>
      </c>
      <c r="D3455" s="3">
        <f t="shared" si="308"/>
        <v>131.10999977999995</v>
      </c>
      <c r="E3455" s="3">
        <f t="shared" si="303"/>
        <v>128.70604998499999</v>
      </c>
      <c r="F3455" s="3"/>
      <c r="G3455" t="str">
        <f t="shared" si="304"/>
        <v>HOLD</v>
      </c>
      <c r="H3455" s="5">
        <f t="shared" si="305"/>
        <v>28.268857005516708</v>
      </c>
      <c r="I3455" s="2">
        <f>IF(G3455="SELL",0,IF(G3455="BUY",ROUNDDOWN((H3454-Parameters!$B$3)/B3455,0),IF(I3454=0,0,I3454+ROUNDDOWN((H3454+I3454*C3455)/B3455,0))))</f>
        <v>276</v>
      </c>
      <c r="K3455" s="5">
        <f t="shared" si="306"/>
        <v>44.564997999999861</v>
      </c>
      <c r="L3455" s="10">
        <f t="shared" si="307"/>
        <v>267</v>
      </c>
    </row>
    <row r="3456" spans="1:12" x14ac:dyDescent="0.25">
      <c r="A3456" s="1">
        <v>39002</v>
      </c>
      <c r="B3456" s="3">
        <v>136.279999</v>
      </c>
      <c r="C3456" s="3">
        <v>0</v>
      </c>
      <c r="D3456" s="3">
        <f t="shared" si="308"/>
        <v>131.27399971999998</v>
      </c>
      <c r="E3456" s="3">
        <f t="shared" si="303"/>
        <v>128.760099975</v>
      </c>
      <c r="F3456" s="3"/>
      <c r="G3456" t="str">
        <f t="shared" si="304"/>
        <v>HOLD</v>
      </c>
      <c r="H3456" s="5">
        <f t="shared" si="305"/>
        <v>28.268857005516708</v>
      </c>
      <c r="I3456" s="2">
        <f>IF(G3456="SELL",0,IF(G3456="BUY",ROUNDDOWN((H3455-Parameters!$B$3)/B3456,0),IF(I3455=0,0,I3455+ROUNDDOWN((H3455+I3455*C3456)/B3456,0))))</f>
        <v>276</v>
      </c>
      <c r="K3456" s="5">
        <f t="shared" si="306"/>
        <v>44.564997999999861</v>
      </c>
      <c r="L3456" s="10">
        <f t="shared" si="307"/>
        <v>267</v>
      </c>
    </row>
    <row r="3457" spans="1:12" x14ac:dyDescent="0.25">
      <c r="A3457" s="1">
        <v>39003</v>
      </c>
      <c r="B3457" s="3">
        <v>136.63000500000001</v>
      </c>
      <c r="C3457" s="3">
        <v>0</v>
      </c>
      <c r="D3457" s="3">
        <f t="shared" si="308"/>
        <v>131.43819986</v>
      </c>
      <c r="E3457" s="3">
        <f t="shared" si="303"/>
        <v>128.81449999999998</v>
      </c>
      <c r="F3457" s="3"/>
      <c r="G3457" t="str">
        <f t="shared" si="304"/>
        <v>HOLD</v>
      </c>
      <c r="H3457" s="5">
        <f t="shared" si="305"/>
        <v>28.268857005516708</v>
      </c>
      <c r="I3457" s="2">
        <f>IF(G3457="SELL",0,IF(G3457="BUY",ROUNDDOWN((H3456-Parameters!$B$3)/B3457,0),IF(I3456=0,0,I3456+ROUNDDOWN((H3456+I3456*C3457)/B3457,0))))</f>
        <v>276</v>
      </c>
      <c r="K3457" s="5">
        <f t="shared" si="306"/>
        <v>44.564997999999861</v>
      </c>
      <c r="L3457" s="10">
        <f t="shared" si="307"/>
        <v>267</v>
      </c>
    </row>
    <row r="3458" spans="1:12" x14ac:dyDescent="0.25">
      <c r="A3458" s="1">
        <v>39006</v>
      </c>
      <c r="B3458" s="3">
        <v>136.83999600000001</v>
      </c>
      <c r="C3458" s="3">
        <v>0</v>
      </c>
      <c r="D3458" s="3">
        <f t="shared" si="308"/>
        <v>131.61099983999998</v>
      </c>
      <c r="E3458" s="3">
        <f t="shared" si="303"/>
        <v>128.87274996999997</v>
      </c>
      <c r="F3458" s="3"/>
      <c r="G3458" t="str">
        <f t="shared" si="304"/>
        <v>HOLD</v>
      </c>
      <c r="H3458" s="5">
        <f t="shared" si="305"/>
        <v>28.268857005516708</v>
      </c>
      <c r="I3458" s="2">
        <f>IF(G3458="SELL",0,IF(G3458="BUY",ROUNDDOWN((H3457-Parameters!$B$3)/B3458,0),IF(I3457=0,0,I3457+ROUNDDOWN((H3457+I3457*C3458)/B3458,0))))</f>
        <v>276</v>
      </c>
      <c r="K3458" s="5">
        <f t="shared" si="306"/>
        <v>44.564997999999861</v>
      </c>
      <c r="L3458" s="10">
        <f t="shared" si="307"/>
        <v>267</v>
      </c>
    </row>
    <row r="3459" spans="1:12" x14ac:dyDescent="0.25">
      <c r="A3459" s="1">
        <v>39007</v>
      </c>
      <c r="B3459" s="3">
        <v>136.41000399999999</v>
      </c>
      <c r="C3459" s="3">
        <v>0</v>
      </c>
      <c r="D3459" s="3">
        <f t="shared" si="308"/>
        <v>131.78119987999997</v>
      </c>
      <c r="E3459" s="3">
        <f t="shared" si="303"/>
        <v>128.93224997999999</v>
      </c>
      <c r="F3459" s="3"/>
      <c r="G3459" t="str">
        <f t="shared" si="304"/>
        <v>HOLD</v>
      </c>
      <c r="H3459" s="5">
        <f t="shared" si="305"/>
        <v>28.268857005516708</v>
      </c>
      <c r="I3459" s="2">
        <f>IF(G3459="SELL",0,IF(G3459="BUY",ROUNDDOWN((H3458-Parameters!$B$3)/B3459,0),IF(I3458=0,0,I3458+ROUNDDOWN((H3458+I3458*C3459)/B3459,0))))</f>
        <v>276</v>
      </c>
      <c r="K3459" s="5">
        <f t="shared" si="306"/>
        <v>44.564997999999861</v>
      </c>
      <c r="L3459" s="10">
        <f t="shared" si="307"/>
        <v>267</v>
      </c>
    </row>
    <row r="3460" spans="1:12" x14ac:dyDescent="0.25">
      <c r="A3460" s="1">
        <v>39008</v>
      </c>
      <c r="B3460" s="3">
        <v>136.58999600000001</v>
      </c>
      <c r="C3460" s="3">
        <v>0</v>
      </c>
      <c r="D3460" s="3">
        <f t="shared" si="308"/>
        <v>131.96479971999995</v>
      </c>
      <c r="E3460" s="3">
        <f t="shared" si="303"/>
        <v>128.98169997499997</v>
      </c>
      <c r="F3460" s="3"/>
      <c r="G3460" t="str">
        <f t="shared" si="304"/>
        <v>HOLD</v>
      </c>
      <c r="H3460" s="5">
        <f t="shared" si="305"/>
        <v>28.268857005516708</v>
      </c>
      <c r="I3460" s="2">
        <f>IF(G3460="SELL",0,IF(G3460="BUY",ROUNDDOWN((H3459-Parameters!$B$3)/B3460,0),IF(I3459=0,0,I3459+ROUNDDOWN((H3459+I3459*C3460)/B3460,0))))</f>
        <v>276</v>
      </c>
      <c r="K3460" s="5">
        <f t="shared" si="306"/>
        <v>44.564997999999861</v>
      </c>
      <c r="L3460" s="10">
        <f t="shared" si="307"/>
        <v>267</v>
      </c>
    </row>
    <row r="3461" spans="1:12" x14ac:dyDescent="0.25">
      <c r="A3461" s="1">
        <v>39009</v>
      </c>
      <c r="B3461" s="3">
        <v>136.80999800000001</v>
      </c>
      <c r="C3461" s="3">
        <v>0</v>
      </c>
      <c r="D3461" s="3">
        <f t="shared" si="308"/>
        <v>132.16139961999997</v>
      </c>
      <c r="E3461" s="3">
        <f t="shared" si="303"/>
        <v>129.02924995000001</v>
      </c>
      <c r="F3461" s="3"/>
      <c r="G3461" t="str">
        <f t="shared" si="304"/>
        <v>HOLD</v>
      </c>
      <c r="H3461" s="5">
        <f t="shared" si="305"/>
        <v>28.268857005516708</v>
      </c>
      <c r="I3461" s="2">
        <f>IF(G3461="SELL",0,IF(G3461="BUY",ROUNDDOWN((H3460-Parameters!$B$3)/B3461,0),IF(I3460=0,0,I3460+ROUNDDOWN((H3460+I3460*C3461)/B3461,0))))</f>
        <v>276</v>
      </c>
      <c r="K3461" s="5">
        <f t="shared" si="306"/>
        <v>44.564997999999861</v>
      </c>
      <c r="L3461" s="10">
        <f t="shared" si="307"/>
        <v>267</v>
      </c>
    </row>
    <row r="3462" spans="1:12" x14ac:dyDescent="0.25">
      <c r="A3462" s="1">
        <v>39010</v>
      </c>
      <c r="B3462" s="3">
        <v>136.83999600000001</v>
      </c>
      <c r="C3462" s="3">
        <v>0</v>
      </c>
      <c r="D3462" s="3">
        <f t="shared" si="308"/>
        <v>132.35079947999995</v>
      </c>
      <c r="E3462" s="3">
        <f t="shared" si="303"/>
        <v>129.07654994499998</v>
      </c>
      <c r="F3462" s="3"/>
      <c r="G3462" t="str">
        <f t="shared" si="304"/>
        <v>HOLD</v>
      </c>
      <c r="H3462" s="5">
        <f t="shared" si="305"/>
        <v>28.268857005516708</v>
      </c>
      <c r="I3462" s="2">
        <f>IF(G3462="SELL",0,IF(G3462="BUY",ROUNDDOWN((H3461-Parameters!$B$3)/B3462,0),IF(I3461=0,0,I3461+ROUNDDOWN((H3461+I3461*C3462)/B3462,0))))</f>
        <v>276</v>
      </c>
      <c r="K3462" s="5">
        <f t="shared" si="306"/>
        <v>44.564997999999861</v>
      </c>
      <c r="L3462" s="10">
        <f t="shared" si="307"/>
        <v>267</v>
      </c>
    </row>
    <row r="3463" spans="1:12" x14ac:dyDescent="0.25">
      <c r="A3463" s="1">
        <v>39013</v>
      </c>
      <c r="B3463" s="3">
        <v>137.470001</v>
      </c>
      <c r="C3463" s="3">
        <v>0</v>
      </c>
      <c r="D3463" s="3">
        <f t="shared" si="308"/>
        <v>132.55999945999997</v>
      </c>
      <c r="E3463" s="3">
        <f t="shared" si="303"/>
        <v>129.12169993999998</v>
      </c>
      <c r="F3463" s="3"/>
      <c r="G3463" t="str">
        <f t="shared" si="304"/>
        <v>HOLD</v>
      </c>
      <c r="H3463" s="5">
        <f t="shared" si="305"/>
        <v>28.268857005516708</v>
      </c>
      <c r="I3463" s="2">
        <f>IF(G3463="SELL",0,IF(G3463="BUY",ROUNDDOWN((H3462-Parameters!$B$3)/B3463,0),IF(I3462=0,0,I3462+ROUNDDOWN((H3462+I3462*C3463)/B3463,0))))</f>
        <v>276</v>
      </c>
      <c r="K3463" s="5">
        <f t="shared" si="306"/>
        <v>44.564997999999861</v>
      </c>
      <c r="L3463" s="10">
        <f t="shared" si="307"/>
        <v>267</v>
      </c>
    </row>
    <row r="3464" spans="1:12" x14ac:dyDescent="0.25">
      <c r="A3464" s="1">
        <v>39014</v>
      </c>
      <c r="B3464" s="3">
        <v>137.88000500000001</v>
      </c>
      <c r="C3464" s="3">
        <v>0</v>
      </c>
      <c r="D3464" s="3">
        <f t="shared" si="308"/>
        <v>132.77539953999997</v>
      </c>
      <c r="E3464" s="3">
        <f t="shared" si="303"/>
        <v>129.16724994499998</v>
      </c>
      <c r="F3464" s="3"/>
      <c r="G3464" t="str">
        <f t="shared" si="304"/>
        <v>HOLD</v>
      </c>
      <c r="H3464" s="5">
        <f t="shared" si="305"/>
        <v>28.268857005516708</v>
      </c>
      <c r="I3464" s="2">
        <f>IF(G3464="SELL",0,IF(G3464="BUY",ROUNDDOWN((H3463-Parameters!$B$3)/B3464,0),IF(I3463=0,0,I3463+ROUNDDOWN((H3463+I3463*C3464)/B3464,0))))</f>
        <v>276</v>
      </c>
      <c r="K3464" s="5">
        <f t="shared" si="306"/>
        <v>44.564997999999861</v>
      </c>
      <c r="L3464" s="10">
        <f t="shared" si="307"/>
        <v>267</v>
      </c>
    </row>
    <row r="3465" spans="1:12" x14ac:dyDescent="0.25">
      <c r="A3465" s="1">
        <v>39015</v>
      </c>
      <c r="B3465" s="3">
        <v>138.35000600000001</v>
      </c>
      <c r="C3465" s="3">
        <v>0</v>
      </c>
      <c r="D3465" s="3">
        <f t="shared" si="308"/>
        <v>132.96979955999998</v>
      </c>
      <c r="E3465" s="3">
        <f t="shared" si="303"/>
        <v>129.21450000499996</v>
      </c>
      <c r="F3465" s="3"/>
      <c r="G3465" t="str">
        <f t="shared" si="304"/>
        <v>HOLD</v>
      </c>
      <c r="H3465" s="5">
        <f t="shared" si="305"/>
        <v>28.268857005516708</v>
      </c>
      <c r="I3465" s="2">
        <f>IF(G3465="SELL",0,IF(G3465="BUY",ROUNDDOWN((H3464-Parameters!$B$3)/B3465,0),IF(I3464=0,0,I3464+ROUNDDOWN((H3464+I3464*C3465)/B3465,0))))</f>
        <v>276</v>
      </c>
      <c r="K3465" s="5">
        <f t="shared" si="306"/>
        <v>44.564997999999861</v>
      </c>
      <c r="L3465" s="10">
        <f t="shared" si="307"/>
        <v>267</v>
      </c>
    </row>
    <row r="3466" spans="1:12" x14ac:dyDescent="0.25">
      <c r="A3466" s="1">
        <v>39016</v>
      </c>
      <c r="B3466" s="3">
        <v>138.779999</v>
      </c>
      <c r="C3466" s="3">
        <v>0</v>
      </c>
      <c r="D3466" s="3">
        <f t="shared" si="308"/>
        <v>133.15139959999999</v>
      </c>
      <c r="E3466" s="3">
        <f t="shared" ref="E3466:E3529" si="309">AVERAGE(B3267:B3466)</f>
        <v>129.26185000999996</v>
      </c>
      <c r="F3466" s="3"/>
      <c r="G3466" t="str">
        <f t="shared" si="304"/>
        <v>HOLD</v>
      </c>
      <c r="H3466" s="5">
        <f t="shared" si="305"/>
        <v>28.268857005516708</v>
      </c>
      <c r="I3466" s="2">
        <f>IF(G3466="SELL",0,IF(G3466="BUY",ROUNDDOWN((H3465-Parameters!$B$3)/B3466,0),IF(I3465=0,0,I3465+ROUNDDOWN((H3465+I3465*C3466)/B3466,0))))</f>
        <v>276</v>
      </c>
      <c r="K3466" s="5">
        <f t="shared" si="306"/>
        <v>44.564997999999861</v>
      </c>
      <c r="L3466" s="10">
        <f t="shared" si="307"/>
        <v>267</v>
      </c>
    </row>
    <row r="3467" spans="1:12" x14ac:dyDescent="0.25">
      <c r="A3467" s="1">
        <v>39017</v>
      </c>
      <c r="B3467" s="3">
        <v>137.91000399999999</v>
      </c>
      <c r="C3467" s="3">
        <v>0</v>
      </c>
      <c r="D3467" s="3">
        <f t="shared" si="308"/>
        <v>133.30899970000002</v>
      </c>
      <c r="E3467" s="3">
        <f t="shared" si="309"/>
        <v>129.30740001499996</v>
      </c>
      <c r="F3467" s="3"/>
      <c r="G3467" t="str">
        <f t="shared" si="304"/>
        <v>HOLD</v>
      </c>
      <c r="H3467" s="5">
        <f t="shared" si="305"/>
        <v>28.268857005516708</v>
      </c>
      <c r="I3467" s="2">
        <f>IF(G3467="SELL",0,IF(G3467="BUY",ROUNDDOWN((H3466-Parameters!$B$3)/B3467,0),IF(I3466=0,0,I3466+ROUNDDOWN((H3466+I3466*C3467)/B3467,0))))</f>
        <v>276</v>
      </c>
      <c r="K3467" s="5">
        <f t="shared" si="306"/>
        <v>44.564997999999861</v>
      </c>
      <c r="L3467" s="10">
        <f t="shared" si="307"/>
        <v>267</v>
      </c>
    </row>
    <row r="3468" spans="1:12" x14ac:dyDescent="0.25">
      <c r="A3468" s="1">
        <v>39020</v>
      </c>
      <c r="B3468" s="3">
        <v>137.80999800000001</v>
      </c>
      <c r="C3468" s="3">
        <v>0</v>
      </c>
      <c r="D3468" s="3">
        <f t="shared" si="308"/>
        <v>133.45139962000002</v>
      </c>
      <c r="E3468" s="3">
        <f t="shared" si="309"/>
        <v>129.35305003999997</v>
      </c>
      <c r="F3468" s="3"/>
      <c r="G3468" t="str">
        <f t="shared" ref="G3468:G3531" si="310">IF(OR(AND(D3468&gt;E3468,D3467&gt;E3467),AND(D3468&lt;E3468,D3467&lt;E3467)),"HOLD",IF(AND(D3468&gt;E3468,D3467&lt;E3467),"BUY","SELL"))</f>
        <v>HOLD</v>
      </c>
      <c r="H3468" s="5">
        <f t="shared" ref="H3468:H3531" si="311">IF(G3468="BUY",H3467/(I3468*B3468),IF(G3468="SELL",H3467+I3467*B3468,(H3467+I3467*C3468)-((I3468-I3467)*B3468)))</f>
        <v>28.268857005516708</v>
      </c>
      <c r="I3468" s="2">
        <f>IF(G3468="SELL",0,IF(G3468="BUY",ROUNDDOWN((H3467-Parameters!$B$3)/B3468,0),IF(I3467=0,0,I3467+ROUNDDOWN((H3467+I3467*C3468)/B3468,0))))</f>
        <v>276</v>
      </c>
      <c r="K3468" s="5">
        <f t="shared" ref="K3468:K3531" si="312">K3467+L3467*C3468-((L3468-L3467)*B3468)</f>
        <v>44.564997999999861</v>
      </c>
      <c r="L3468" s="10">
        <f t="shared" ref="L3468:L3531" si="313">L3467+ROUNDDOWN((K3467+C3468*L3467)/B3468,0)</f>
        <v>267</v>
      </c>
    </row>
    <row r="3469" spans="1:12" x14ac:dyDescent="0.25">
      <c r="A3469" s="1">
        <v>39021</v>
      </c>
      <c r="B3469" s="3">
        <v>137.78999300000001</v>
      </c>
      <c r="C3469" s="3">
        <v>0</v>
      </c>
      <c r="D3469" s="3">
        <f t="shared" si="308"/>
        <v>133.60459938000002</v>
      </c>
      <c r="E3469" s="3">
        <f t="shared" si="309"/>
        <v>129.40034999499997</v>
      </c>
      <c r="F3469" s="3"/>
      <c r="G3469" t="str">
        <f t="shared" si="310"/>
        <v>HOLD</v>
      </c>
      <c r="H3469" s="5">
        <f t="shared" si="311"/>
        <v>28.268857005516708</v>
      </c>
      <c r="I3469" s="2">
        <f>IF(G3469="SELL",0,IF(G3469="BUY",ROUNDDOWN((H3468-Parameters!$B$3)/B3469,0),IF(I3468=0,0,I3468+ROUNDDOWN((H3468+I3468*C3469)/B3469,0))))</f>
        <v>276</v>
      </c>
      <c r="K3469" s="5">
        <f t="shared" si="312"/>
        <v>44.564997999999861</v>
      </c>
      <c r="L3469" s="10">
        <f t="shared" si="313"/>
        <v>267</v>
      </c>
    </row>
    <row r="3470" spans="1:12" x14ac:dyDescent="0.25">
      <c r="A3470" s="1">
        <v>39022</v>
      </c>
      <c r="B3470" s="3">
        <v>136.86000100000001</v>
      </c>
      <c r="C3470" s="3">
        <v>0</v>
      </c>
      <c r="D3470" s="3">
        <f t="shared" si="308"/>
        <v>133.73939949999999</v>
      </c>
      <c r="E3470" s="3">
        <f t="shared" si="309"/>
        <v>129.44555</v>
      </c>
      <c r="F3470" s="3"/>
      <c r="G3470" t="str">
        <f t="shared" si="310"/>
        <v>HOLD</v>
      </c>
      <c r="H3470" s="5">
        <f t="shared" si="311"/>
        <v>28.268857005516708</v>
      </c>
      <c r="I3470" s="2">
        <f>IF(G3470="SELL",0,IF(G3470="BUY",ROUNDDOWN((H3469-Parameters!$B$3)/B3470,0),IF(I3469=0,0,I3469+ROUNDDOWN((H3469+I3469*C3470)/B3470,0))))</f>
        <v>276</v>
      </c>
      <c r="K3470" s="5">
        <f t="shared" si="312"/>
        <v>44.564997999999861</v>
      </c>
      <c r="L3470" s="10">
        <f t="shared" si="313"/>
        <v>267</v>
      </c>
    </row>
    <row r="3471" spans="1:12" x14ac:dyDescent="0.25">
      <c r="A3471" s="1">
        <v>39023</v>
      </c>
      <c r="B3471" s="3">
        <v>136.779999</v>
      </c>
      <c r="C3471" s="3">
        <v>0</v>
      </c>
      <c r="D3471" s="3">
        <f t="shared" si="308"/>
        <v>133.87979958</v>
      </c>
      <c r="E3471" s="3">
        <f t="shared" si="309"/>
        <v>129.48790000499997</v>
      </c>
      <c r="F3471" s="3"/>
      <c r="G3471" t="str">
        <f t="shared" si="310"/>
        <v>HOLD</v>
      </c>
      <c r="H3471" s="5">
        <f t="shared" si="311"/>
        <v>28.268857005516708</v>
      </c>
      <c r="I3471" s="2">
        <f>IF(G3471="SELL",0,IF(G3471="BUY",ROUNDDOWN((H3470-Parameters!$B$3)/B3471,0),IF(I3470=0,0,I3470+ROUNDDOWN((H3470+I3470*C3471)/B3471,0))))</f>
        <v>276</v>
      </c>
      <c r="K3471" s="5">
        <f t="shared" si="312"/>
        <v>44.564997999999861</v>
      </c>
      <c r="L3471" s="10">
        <f t="shared" si="313"/>
        <v>267</v>
      </c>
    </row>
    <row r="3472" spans="1:12" x14ac:dyDescent="0.25">
      <c r="A3472" s="1">
        <v>39024</v>
      </c>
      <c r="B3472" s="3">
        <v>136.53999300000001</v>
      </c>
      <c r="C3472" s="3">
        <v>0</v>
      </c>
      <c r="D3472" s="3">
        <f t="shared" si="308"/>
        <v>134.01759956000001</v>
      </c>
      <c r="E3472" s="3">
        <f t="shared" si="309"/>
        <v>129.54074996499997</v>
      </c>
      <c r="F3472" s="3"/>
      <c r="G3472" t="str">
        <f t="shared" si="310"/>
        <v>HOLD</v>
      </c>
      <c r="H3472" s="5">
        <f t="shared" si="311"/>
        <v>28.268857005516708</v>
      </c>
      <c r="I3472" s="2">
        <f>IF(G3472="SELL",0,IF(G3472="BUY",ROUNDDOWN((H3471-Parameters!$B$3)/B3472,0),IF(I3471=0,0,I3471+ROUNDDOWN((H3471+I3471*C3472)/B3472,0))))</f>
        <v>276</v>
      </c>
      <c r="K3472" s="5">
        <f t="shared" si="312"/>
        <v>44.564997999999861</v>
      </c>
      <c r="L3472" s="10">
        <f t="shared" si="313"/>
        <v>267</v>
      </c>
    </row>
    <row r="3473" spans="1:12" x14ac:dyDescent="0.25">
      <c r="A3473" s="1">
        <v>39027</v>
      </c>
      <c r="B3473" s="3">
        <v>138.08000200000001</v>
      </c>
      <c r="C3473" s="3">
        <v>0</v>
      </c>
      <c r="D3473" s="3">
        <f t="shared" si="308"/>
        <v>134.18299964000002</v>
      </c>
      <c r="E3473" s="3">
        <f t="shared" si="309"/>
        <v>129.59904998499997</v>
      </c>
      <c r="F3473" s="3"/>
      <c r="G3473" t="str">
        <f t="shared" si="310"/>
        <v>HOLD</v>
      </c>
      <c r="H3473" s="5">
        <f t="shared" si="311"/>
        <v>28.268857005516708</v>
      </c>
      <c r="I3473" s="2">
        <f>IF(G3473="SELL",0,IF(G3473="BUY",ROUNDDOWN((H3472-Parameters!$B$3)/B3473,0),IF(I3472=0,0,I3472+ROUNDDOWN((H3472+I3472*C3473)/B3473,0))))</f>
        <v>276</v>
      </c>
      <c r="K3473" s="5">
        <f t="shared" si="312"/>
        <v>44.564997999999861</v>
      </c>
      <c r="L3473" s="10">
        <f t="shared" si="313"/>
        <v>267</v>
      </c>
    </row>
    <row r="3474" spans="1:12" x14ac:dyDescent="0.25">
      <c r="A3474" s="1">
        <v>39028</v>
      </c>
      <c r="B3474" s="3">
        <v>138.61000100000001</v>
      </c>
      <c r="C3474" s="3">
        <v>0</v>
      </c>
      <c r="D3474" s="3">
        <f t="shared" si="308"/>
        <v>134.34659980000001</v>
      </c>
      <c r="E3474" s="3">
        <f t="shared" si="309"/>
        <v>129.659349975</v>
      </c>
      <c r="F3474" s="3"/>
      <c r="G3474" t="str">
        <f t="shared" si="310"/>
        <v>HOLD</v>
      </c>
      <c r="H3474" s="5">
        <f t="shared" si="311"/>
        <v>28.268857005516708</v>
      </c>
      <c r="I3474" s="2">
        <f>IF(G3474="SELL",0,IF(G3474="BUY",ROUNDDOWN((H3473-Parameters!$B$3)/B3474,0),IF(I3473=0,0,I3473+ROUNDDOWN((H3473+I3473*C3474)/B3474,0))))</f>
        <v>276</v>
      </c>
      <c r="K3474" s="5">
        <f t="shared" si="312"/>
        <v>44.564997999999861</v>
      </c>
      <c r="L3474" s="10">
        <f t="shared" si="313"/>
        <v>267</v>
      </c>
    </row>
    <row r="3475" spans="1:12" x14ac:dyDescent="0.25">
      <c r="A3475" s="1">
        <v>39029</v>
      </c>
      <c r="B3475" s="3">
        <v>138.91000399999999</v>
      </c>
      <c r="C3475" s="3">
        <v>0</v>
      </c>
      <c r="D3475" s="3">
        <f t="shared" si="308"/>
        <v>134.51319984</v>
      </c>
      <c r="E3475" s="3">
        <f t="shared" si="309"/>
        <v>129.720599975</v>
      </c>
      <c r="F3475" s="3"/>
      <c r="G3475" t="str">
        <f t="shared" si="310"/>
        <v>HOLD</v>
      </c>
      <c r="H3475" s="5">
        <f t="shared" si="311"/>
        <v>28.268857005516708</v>
      </c>
      <c r="I3475" s="2">
        <f>IF(G3475="SELL",0,IF(G3475="BUY",ROUNDDOWN((H3474-Parameters!$B$3)/B3475,0),IF(I3474=0,0,I3474+ROUNDDOWN((H3474+I3474*C3475)/B3475,0))))</f>
        <v>276</v>
      </c>
      <c r="K3475" s="5">
        <f t="shared" si="312"/>
        <v>44.564997999999861</v>
      </c>
      <c r="L3475" s="10">
        <f t="shared" si="313"/>
        <v>267</v>
      </c>
    </row>
    <row r="3476" spans="1:12" x14ac:dyDescent="0.25">
      <c r="A3476" s="1">
        <v>39030</v>
      </c>
      <c r="B3476" s="3">
        <v>138.179993</v>
      </c>
      <c r="C3476" s="3">
        <v>0</v>
      </c>
      <c r="D3476" s="3">
        <f t="shared" si="308"/>
        <v>134.66359962000001</v>
      </c>
      <c r="E3476" s="3">
        <f t="shared" si="309"/>
        <v>129.774699935</v>
      </c>
      <c r="F3476" s="3"/>
      <c r="G3476" t="str">
        <f t="shared" si="310"/>
        <v>HOLD</v>
      </c>
      <c r="H3476" s="5">
        <f t="shared" si="311"/>
        <v>28.268857005516708</v>
      </c>
      <c r="I3476" s="2">
        <f>IF(G3476="SELL",0,IF(G3476="BUY",ROUNDDOWN((H3475-Parameters!$B$3)/B3476,0),IF(I3475=0,0,I3475+ROUNDDOWN((H3475+I3475*C3476)/B3476,0))))</f>
        <v>276</v>
      </c>
      <c r="K3476" s="5">
        <f t="shared" si="312"/>
        <v>44.564997999999861</v>
      </c>
      <c r="L3476" s="10">
        <f t="shared" si="313"/>
        <v>267</v>
      </c>
    </row>
    <row r="3477" spans="1:12" x14ac:dyDescent="0.25">
      <c r="A3477" s="1">
        <v>39031</v>
      </c>
      <c r="B3477" s="3">
        <v>138.240005</v>
      </c>
      <c r="C3477" s="3">
        <v>0</v>
      </c>
      <c r="D3477" s="3">
        <f t="shared" si="308"/>
        <v>134.81559973999998</v>
      </c>
      <c r="E3477" s="3">
        <f t="shared" si="309"/>
        <v>129.82319999499998</v>
      </c>
      <c r="F3477" s="3"/>
      <c r="G3477" t="str">
        <f t="shared" si="310"/>
        <v>HOLD</v>
      </c>
      <c r="H3477" s="5">
        <f t="shared" si="311"/>
        <v>28.268857005516708</v>
      </c>
      <c r="I3477" s="2">
        <f>IF(G3477="SELL",0,IF(G3477="BUY",ROUNDDOWN((H3476-Parameters!$B$3)/B3477,0),IF(I3476=0,0,I3476+ROUNDDOWN((H3476+I3476*C3477)/B3477,0))))</f>
        <v>276</v>
      </c>
      <c r="K3477" s="5">
        <f t="shared" si="312"/>
        <v>44.564997999999861</v>
      </c>
      <c r="L3477" s="10">
        <f t="shared" si="313"/>
        <v>267</v>
      </c>
    </row>
    <row r="3478" spans="1:12" x14ac:dyDescent="0.25">
      <c r="A3478" s="1">
        <v>39034</v>
      </c>
      <c r="B3478" s="3">
        <v>138.58000200000001</v>
      </c>
      <c r="C3478" s="3">
        <v>0</v>
      </c>
      <c r="D3478" s="3">
        <f t="shared" si="308"/>
        <v>134.95879981999997</v>
      </c>
      <c r="E3478" s="3">
        <f t="shared" si="309"/>
        <v>129.87389999499999</v>
      </c>
      <c r="F3478" s="3"/>
      <c r="G3478" t="str">
        <f t="shared" si="310"/>
        <v>HOLD</v>
      </c>
      <c r="H3478" s="5">
        <f t="shared" si="311"/>
        <v>28.268857005516708</v>
      </c>
      <c r="I3478" s="2">
        <f>IF(G3478="SELL",0,IF(G3478="BUY",ROUNDDOWN((H3477-Parameters!$B$3)/B3478,0),IF(I3477=0,0,I3477+ROUNDDOWN((H3477+I3477*C3478)/B3478,0))))</f>
        <v>276</v>
      </c>
      <c r="K3478" s="5">
        <f t="shared" si="312"/>
        <v>44.564997999999861</v>
      </c>
      <c r="L3478" s="10">
        <f t="shared" si="313"/>
        <v>267</v>
      </c>
    </row>
    <row r="3479" spans="1:12" x14ac:dyDescent="0.25">
      <c r="A3479" s="1">
        <v>39035</v>
      </c>
      <c r="B3479" s="3">
        <v>139.61999499999999</v>
      </c>
      <c r="C3479" s="3">
        <v>0</v>
      </c>
      <c r="D3479" s="3">
        <f t="shared" si="308"/>
        <v>135.11779975999997</v>
      </c>
      <c r="E3479" s="3">
        <f t="shared" si="309"/>
        <v>129.93449996999999</v>
      </c>
      <c r="F3479" s="3"/>
      <c r="G3479" t="str">
        <f t="shared" si="310"/>
        <v>HOLD</v>
      </c>
      <c r="H3479" s="5">
        <f t="shared" si="311"/>
        <v>28.268857005516708</v>
      </c>
      <c r="I3479" s="2">
        <f>IF(G3479="SELL",0,IF(G3479="BUY",ROUNDDOWN((H3478-Parameters!$B$3)/B3479,0),IF(I3478=0,0,I3478+ROUNDDOWN((H3478+I3478*C3479)/B3479,0))))</f>
        <v>276</v>
      </c>
      <c r="K3479" s="5">
        <f t="shared" si="312"/>
        <v>44.564997999999861</v>
      </c>
      <c r="L3479" s="10">
        <f t="shared" si="313"/>
        <v>267</v>
      </c>
    </row>
    <row r="3480" spans="1:12" x14ac:dyDescent="0.25">
      <c r="A3480" s="1">
        <v>39036</v>
      </c>
      <c r="B3480" s="3">
        <v>140.020004</v>
      </c>
      <c r="C3480" s="3">
        <v>0</v>
      </c>
      <c r="D3480" s="3">
        <f t="shared" si="308"/>
        <v>135.30799994</v>
      </c>
      <c r="E3480" s="3">
        <f t="shared" si="309"/>
        <v>129.99264999499999</v>
      </c>
      <c r="F3480" s="3"/>
      <c r="G3480" t="str">
        <f t="shared" si="310"/>
        <v>HOLD</v>
      </c>
      <c r="H3480" s="5">
        <f t="shared" si="311"/>
        <v>28.268857005516708</v>
      </c>
      <c r="I3480" s="2">
        <f>IF(G3480="SELL",0,IF(G3480="BUY",ROUNDDOWN((H3479-Parameters!$B$3)/B3480,0),IF(I3479=0,0,I3479+ROUNDDOWN((H3479+I3479*C3480)/B3480,0))))</f>
        <v>276</v>
      </c>
      <c r="K3480" s="5">
        <f t="shared" si="312"/>
        <v>44.564997999999861</v>
      </c>
      <c r="L3480" s="10">
        <f t="shared" si="313"/>
        <v>267</v>
      </c>
    </row>
    <row r="3481" spans="1:12" x14ac:dyDescent="0.25">
      <c r="A3481" s="1">
        <v>39037</v>
      </c>
      <c r="B3481" s="3">
        <v>140.38000500000001</v>
      </c>
      <c r="C3481" s="3">
        <v>0</v>
      </c>
      <c r="D3481" s="3">
        <f t="shared" si="308"/>
        <v>135.51739996000001</v>
      </c>
      <c r="E3481" s="3">
        <f t="shared" si="309"/>
        <v>130.06005001</v>
      </c>
      <c r="F3481" s="3"/>
      <c r="G3481" t="str">
        <f t="shared" si="310"/>
        <v>HOLD</v>
      </c>
      <c r="H3481" s="5">
        <f t="shared" si="311"/>
        <v>28.268857005516708</v>
      </c>
      <c r="I3481" s="2">
        <f>IF(G3481="SELL",0,IF(G3481="BUY",ROUNDDOWN((H3480-Parameters!$B$3)/B3481,0),IF(I3480=0,0,I3480+ROUNDDOWN((H3480+I3480*C3481)/B3481,0))))</f>
        <v>276</v>
      </c>
      <c r="K3481" s="5">
        <f t="shared" si="312"/>
        <v>44.564997999999861</v>
      </c>
      <c r="L3481" s="10">
        <f t="shared" si="313"/>
        <v>267</v>
      </c>
    </row>
    <row r="3482" spans="1:12" x14ac:dyDescent="0.25">
      <c r="A3482" s="1">
        <v>39038</v>
      </c>
      <c r="B3482" s="3">
        <v>140.41999799999999</v>
      </c>
      <c r="C3482" s="3">
        <v>0</v>
      </c>
      <c r="D3482" s="3">
        <f t="shared" si="308"/>
        <v>135.72019994000001</v>
      </c>
      <c r="E3482" s="3">
        <f t="shared" si="309"/>
        <v>130.13080001500001</v>
      </c>
      <c r="F3482" s="3"/>
      <c r="G3482" t="str">
        <f t="shared" si="310"/>
        <v>HOLD</v>
      </c>
      <c r="H3482" s="5">
        <f t="shared" si="311"/>
        <v>28.268857005516708</v>
      </c>
      <c r="I3482" s="2">
        <f>IF(G3482="SELL",0,IF(G3482="BUY",ROUNDDOWN((H3481-Parameters!$B$3)/B3482,0),IF(I3481=0,0,I3481+ROUNDDOWN((H3481+I3481*C3482)/B3482,0))))</f>
        <v>276</v>
      </c>
      <c r="K3482" s="5">
        <f t="shared" si="312"/>
        <v>44.564997999999861</v>
      </c>
      <c r="L3482" s="10">
        <f t="shared" si="313"/>
        <v>267</v>
      </c>
    </row>
    <row r="3483" spans="1:12" x14ac:dyDescent="0.25">
      <c r="A3483" s="1">
        <v>39041</v>
      </c>
      <c r="B3483" s="3">
        <v>140.5</v>
      </c>
      <c r="C3483" s="3">
        <v>0</v>
      </c>
      <c r="D3483" s="3">
        <f t="shared" si="308"/>
        <v>135.92199986000003</v>
      </c>
      <c r="E3483" s="3">
        <f t="shared" si="309"/>
        <v>130.20030002499999</v>
      </c>
      <c r="F3483" s="3"/>
      <c r="G3483" t="str">
        <f t="shared" si="310"/>
        <v>HOLD</v>
      </c>
      <c r="H3483" s="5">
        <f t="shared" si="311"/>
        <v>28.268857005516708</v>
      </c>
      <c r="I3483" s="2">
        <f>IF(G3483="SELL",0,IF(G3483="BUY",ROUNDDOWN((H3482-Parameters!$B$3)/B3483,0),IF(I3482=0,0,I3482+ROUNDDOWN((H3482+I3482*C3483)/B3483,0))))</f>
        <v>276</v>
      </c>
      <c r="K3483" s="5">
        <f t="shared" si="312"/>
        <v>44.564997999999861</v>
      </c>
      <c r="L3483" s="10">
        <f t="shared" si="313"/>
        <v>267</v>
      </c>
    </row>
    <row r="3484" spans="1:12" x14ac:dyDescent="0.25">
      <c r="A3484" s="1">
        <v>39042</v>
      </c>
      <c r="B3484" s="3">
        <v>140.63999899999999</v>
      </c>
      <c r="C3484" s="3">
        <v>0</v>
      </c>
      <c r="D3484" s="3">
        <f t="shared" si="308"/>
        <v>136.10099980000004</v>
      </c>
      <c r="E3484" s="3">
        <f t="shared" si="309"/>
        <v>130.27610000499999</v>
      </c>
      <c r="F3484" s="3"/>
      <c r="G3484" t="str">
        <f t="shared" si="310"/>
        <v>HOLD</v>
      </c>
      <c r="H3484" s="5">
        <f t="shared" si="311"/>
        <v>28.268857005516708</v>
      </c>
      <c r="I3484" s="2">
        <f>IF(G3484="SELL",0,IF(G3484="BUY",ROUNDDOWN((H3483-Parameters!$B$3)/B3484,0),IF(I3483=0,0,I3483+ROUNDDOWN((H3483+I3483*C3484)/B3484,0))))</f>
        <v>276</v>
      </c>
      <c r="K3484" s="5">
        <f t="shared" si="312"/>
        <v>44.564997999999861</v>
      </c>
      <c r="L3484" s="10">
        <f t="shared" si="313"/>
        <v>267</v>
      </c>
    </row>
    <row r="3485" spans="1:12" x14ac:dyDescent="0.25">
      <c r="A3485" s="1">
        <v>39043</v>
      </c>
      <c r="B3485" s="3">
        <v>140.91999799999999</v>
      </c>
      <c r="C3485" s="3">
        <v>0</v>
      </c>
      <c r="D3485" s="3">
        <f t="shared" si="308"/>
        <v>136.27499974000003</v>
      </c>
      <c r="E3485" s="3">
        <f t="shared" si="309"/>
        <v>130.34759998000001</v>
      </c>
      <c r="F3485" s="3"/>
      <c r="G3485" t="str">
        <f t="shared" si="310"/>
        <v>HOLD</v>
      </c>
      <c r="H3485" s="5">
        <f t="shared" si="311"/>
        <v>28.268857005516708</v>
      </c>
      <c r="I3485" s="2">
        <f>IF(G3485="SELL",0,IF(G3485="BUY",ROUNDDOWN((H3484-Parameters!$B$3)/B3485,0),IF(I3484=0,0,I3484+ROUNDDOWN((H3484+I3484*C3485)/B3485,0))))</f>
        <v>276</v>
      </c>
      <c r="K3485" s="5">
        <f t="shared" si="312"/>
        <v>44.564997999999861</v>
      </c>
      <c r="L3485" s="10">
        <f t="shared" si="313"/>
        <v>267</v>
      </c>
    </row>
    <row r="3486" spans="1:12" x14ac:dyDescent="0.25">
      <c r="A3486" s="1">
        <v>39045</v>
      </c>
      <c r="B3486" s="3">
        <v>140.35000600000001</v>
      </c>
      <c r="C3486" s="3">
        <v>0</v>
      </c>
      <c r="D3486" s="3">
        <f t="shared" si="308"/>
        <v>136.43739994000001</v>
      </c>
      <c r="E3486" s="3">
        <f t="shared" si="309"/>
        <v>130.41729999</v>
      </c>
      <c r="F3486" s="3"/>
      <c r="G3486" t="str">
        <f t="shared" si="310"/>
        <v>HOLD</v>
      </c>
      <c r="H3486" s="5">
        <f t="shared" si="311"/>
        <v>28.268857005516708</v>
      </c>
      <c r="I3486" s="2">
        <f>IF(G3486="SELL",0,IF(G3486="BUY",ROUNDDOWN((H3485-Parameters!$B$3)/B3486,0),IF(I3485=0,0,I3485+ROUNDDOWN((H3485+I3485*C3486)/B3486,0))))</f>
        <v>276</v>
      </c>
      <c r="K3486" s="5">
        <f t="shared" si="312"/>
        <v>44.564997999999861</v>
      </c>
      <c r="L3486" s="10">
        <f t="shared" si="313"/>
        <v>267</v>
      </c>
    </row>
    <row r="3487" spans="1:12" x14ac:dyDescent="0.25">
      <c r="A3487" s="1">
        <v>39048</v>
      </c>
      <c r="B3487" s="3">
        <v>138.41999799999999</v>
      </c>
      <c r="C3487" s="3">
        <v>0</v>
      </c>
      <c r="D3487" s="3">
        <f t="shared" si="308"/>
        <v>136.56659976000003</v>
      </c>
      <c r="E3487" s="3">
        <f t="shared" si="309"/>
        <v>130.47619998500002</v>
      </c>
      <c r="F3487" s="3"/>
      <c r="G3487" t="str">
        <f t="shared" si="310"/>
        <v>HOLD</v>
      </c>
      <c r="H3487" s="5">
        <f t="shared" si="311"/>
        <v>28.268857005516708</v>
      </c>
      <c r="I3487" s="2">
        <f>IF(G3487="SELL",0,IF(G3487="BUY",ROUNDDOWN((H3486-Parameters!$B$3)/B3487,0),IF(I3486=0,0,I3486+ROUNDDOWN((H3486+I3486*C3487)/B3487,0))))</f>
        <v>276</v>
      </c>
      <c r="K3487" s="5">
        <f t="shared" si="312"/>
        <v>44.564997999999861</v>
      </c>
      <c r="L3487" s="10">
        <f t="shared" si="313"/>
        <v>267</v>
      </c>
    </row>
    <row r="3488" spans="1:12" x14ac:dyDescent="0.25">
      <c r="A3488" s="1">
        <v>39049</v>
      </c>
      <c r="B3488" s="3">
        <v>139.020004</v>
      </c>
      <c r="C3488" s="3">
        <v>0</v>
      </c>
      <c r="D3488" s="3">
        <f t="shared" si="308"/>
        <v>136.70419986000002</v>
      </c>
      <c r="E3488" s="3">
        <f t="shared" si="309"/>
        <v>130.53924998500003</v>
      </c>
      <c r="F3488" s="3"/>
      <c r="G3488" t="str">
        <f t="shared" si="310"/>
        <v>HOLD</v>
      </c>
      <c r="H3488" s="5">
        <f t="shared" si="311"/>
        <v>28.268857005516708</v>
      </c>
      <c r="I3488" s="2">
        <f>IF(G3488="SELL",0,IF(G3488="BUY",ROUNDDOWN((H3487-Parameters!$B$3)/B3488,0),IF(I3487=0,0,I3487+ROUNDDOWN((H3487+I3487*C3488)/B3488,0))))</f>
        <v>276</v>
      </c>
      <c r="K3488" s="5">
        <f t="shared" si="312"/>
        <v>44.564997999999861</v>
      </c>
      <c r="L3488" s="10">
        <f t="shared" si="313"/>
        <v>267</v>
      </c>
    </row>
    <row r="3489" spans="1:12" x14ac:dyDescent="0.25">
      <c r="A3489" s="1">
        <v>39050</v>
      </c>
      <c r="B3489" s="3">
        <v>140.470001</v>
      </c>
      <c r="C3489" s="3">
        <v>0</v>
      </c>
      <c r="D3489" s="3">
        <f t="shared" si="308"/>
        <v>136.87739992000002</v>
      </c>
      <c r="E3489" s="3">
        <f t="shared" si="309"/>
        <v>130.60284999000004</v>
      </c>
      <c r="F3489" s="3"/>
      <c r="G3489" t="str">
        <f t="shared" si="310"/>
        <v>HOLD</v>
      </c>
      <c r="H3489" s="5">
        <f t="shared" si="311"/>
        <v>28.268857005516708</v>
      </c>
      <c r="I3489" s="2">
        <f>IF(G3489="SELL",0,IF(G3489="BUY",ROUNDDOWN((H3488-Parameters!$B$3)/B3489,0),IF(I3488=0,0,I3488+ROUNDDOWN((H3488+I3488*C3489)/B3489,0))))</f>
        <v>276</v>
      </c>
      <c r="K3489" s="5">
        <f t="shared" si="312"/>
        <v>44.564997999999861</v>
      </c>
      <c r="L3489" s="10">
        <f t="shared" si="313"/>
        <v>267</v>
      </c>
    </row>
    <row r="3490" spans="1:12" x14ac:dyDescent="0.25">
      <c r="A3490" s="1">
        <v>39051</v>
      </c>
      <c r="B3490" s="3">
        <v>140.529999</v>
      </c>
      <c r="C3490" s="3">
        <v>0</v>
      </c>
      <c r="D3490" s="3">
        <f t="shared" si="308"/>
        <v>137.0378</v>
      </c>
      <c r="E3490" s="3">
        <f t="shared" si="309"/>
        <v>130.66450000000003</v>
      </c>
      <c r="F3490" s="3"/>
      <c r="G3490" t="str">
        <f t="shared" si="310"/>
        <v>HOLD</v>
      </c>
      <c r="H3490" s="5">
        <f t="shared" si="311"/>
        <v>28.268857005516708</v>
      </c>
      <c r="I3490" s="2">
        <f>IF(G3490="SELL",0,IF(G3490="BUY",ROUNDDOWN((H3489-Parameters!$B$3)/B3490,0),IF(I3489=0,0,I3489+ROUNDDOWN((H3489+I3489*C3490)/B3490,0))))</f>
        <v>276</v>
      </c>
      <c r="K3490" s="5">
        <f t="shared" si="312"/>
        <v>44.564997999999861</v>
      </c>
      <c r="L3490" s="10">
        <f t="shared" si="313"/>
        <v>267</v>
      </c>
    </row>
    <row r="3491" spans="1:12" x14ac:dyDescent="0.25">
      <c r="A3491" s="1">
        <v>39052</v>
      </c>
      <c r="B3491" s="3">
        <v>140.220001</v>
      </c>
      <c r="C3491" s="3">
        <v>0</v>
      </c>
      <c r="D3491" s="3">
        <f t="shared" si="308"/>
        <v>137.20480011999999</v>
      </c>
      <c r="E3491" s="3">
        <f t="shared" si="309"/>
        <v>130.71979998500004</v>
      </c>
      <c r="F3491" s="3"/>
      <c r="G3491" t="str">
        <f t="shared" si="310"/>
        <v>HOLD</v>
      </c>
      <c r="H3491" s="5">
        <f t="shared" si="311"/>
        <v>28.268857005516708</v>
      </c>
      <c r="I3491" s="2">
        <f>IF(G3491="SELL",0,IF(G3491="BUY",ROUNDDOWN((H3490-Parameters!$B$3)/B3491,0),IF(I3490=0,0,I3490+ROUNDDOWN((H3490+I3490*C3491)/B3491,0))))</f>
        <v>276</v>
      </c>
      <c r="K3491" s="5">
        <f t="shared" si="312"/>
        <v>44.564997999999861</v>
      </c>
      <c r="L3491" s="10">
        <f t="shared" si="313"/>
        <v>267</v>
      </c>
    </row>
    <row r="3492" spans="1:12" x14ac:dyDescent="0.25">
      <c r="A3492" s="1">
        <v>39055</v>
      </c>
      <c r="B3492" s="3">
        <v>141.28999300000001</v>
      </c>
      <c r="C3492" s="3">
        <v>0</v>
      </c>
      <c r="D3492" s="3">
        <f t="shared" si="308"/>
        <v>137.40119995999999</v>
      </c>
      <c r="E3492" s="3">
        <f t="shared" si="309"/>
        <v>130.78219996000004</v>
      </c>
      <c r="F3492" s="3"/>
      <c r="G3492" t="str">
        <f t="shared" si="310"/>
        <v>HOLD</v>
      </c>
      <c r="H3492" s="5">
        <f t="shared" si="311"/>
        <v>28.268857005516708</v>
      </c>
      <c r="I3492" s="2">
        <f>IF(G3492="SELL",0,IF(G3492="BUY",ROUNDDOWN((H3491-Parameters!$B$3)/B3492,0),IF(I3491=0,0,I3491+ROUNDDOWN((H3491+I3491*C3492)/B3492,0))))</f>
        <v>276</v>
      </c>
      <c r="K3492" s="5">
        <f t="shared" si="312"/>
        <v>44.564997999999861</v>
      </c>
      <c r="L3492" s="10">
        <f t="shared" si="313"/>
        <v>267</v>
      </c>
    </row>
    <row r="3493" spans="1:12" x14ac:dyDescent="0.25">
      <c r="A3493" s="1">
        <v>39056</v>
      </c>
      <c r="B3493" s="3">
        <v>141.89999399999999</v>
      </c>
      <c r="C3493" s="3">
        <v>0</v>
      </c>
      <c r="D3493" s="3">
        <f t="shared" si="308"/>
        <v>137.58959992000001</v>
      </c>
      <c r="E3493" s="3">
        <f t="shared" si="309"/>
        <v>130.84924990500002</v>
      </c>
      <c r="F3493" s="3"/>
      <c r="G3493" t="str">
        <f t="shared" si="310"/>
        <v>HOLD</v>
      </c>
      <c r="H3493" s="5">
        <f t="shared" si="311"/>
        <v>28.268857005516708</v>
      </c>
      <c r="I3493" s="2">
        <f>IF(G3493="SELL",0,IF(G3493="BUY",ROUNDDOWN((H3492-Parameters!$B$3)/B3493,0),IF(I3492=0,0,I3492+ROUNDDOWN((H3492+I3492*C3493)/B3493,0))))</f>
        <v>276</v>
      </c>
      <c r="K3493" s="5">
        <f t="shared" si="312"/>
        <v>44.564997999999861</v>
      </c>
      <c r="L3493" s="10">
        <f t="shared" si="313"/>
        <v>267</v>
      </c>
    </row>
    <row r="3494" spans="1:12" x14ac:dyDescent="0.25">
      <c r="A3494" s="1">
        <v>39057</v>
      </c>
      <c r="B3494" s="3">
        <v>141.779999</v>
      </c>
      <c r="C3494" s="3">
        <v>0</v>
      </c>
      <c r="D3494" s="3">
        <f t="shared" si="308"/>
        <v>137.75359986000001</v>
      </c>
      <c r="E3494" s="3">
        <f t="shared" si="309"/>
        <v>130.91179988000005</v>
      </c>
      <c r="F3494" s="3"/>
      <c r="G3494" t="str">
        <f t="shared" si="310"/>
        <v>HOLD</v>
      </c>
      <c r="H3494" s="5">
        <f t="shared" si="311"/>
        <v>28.268857005516708</v>
      </c>
      <c r="I3494" s="2">
        <f>IF(G3494="SELL",0,IF(G3494="BUY",ROUNDDOWN((H3493-Parameters!$B$3)/B3494,0),IF(I3493=0,0,I3493+ROUNDDOWN((H3493+I3493*C3494)/B3494,0))))</f>
        <v>276</v>
      </c>
      <c r="K3494" s="5">
        <f t="shared" si="312"/>
        <v>44.564997999999861</v>
      </c>
      <c r="L3494" s="10">
        <f t="shared" si="313"/>
        <v>267</v>
      </c>
    </row>
    <row r="3495" spans="1:12" x14ac:dyDescent="0.25">
      <c r="A3495" s="1">
        <v>39058</v>
      </c>
      <c r="B3495" s="3">
        <v>141.16000399999999</v>
      </c>
      <c r="C3495" s="3">
        <v>0</v>
      </c>
      <c r="D3495" s="3">
        <f t="shared" si="308"/>
        <v>137.90199984</v>
      </c>
      <c r="E3495" s="3">
        <f t="shared" si="309"/>
        <v>130.97219989000004</v>
      </c>
      <c r="F3495" s="3"/>
      <c r="G3495" t="str">
        <f t="shared" si="310"/>
        <v>HOLD</v>
      </c>
      <c r="H3495" s="5">
        <f t="shared" si="311"/>
        <v>28.268857005516708</v>
      </c>
      <c r="I3495" s="2">
        <f>IF(G3495="SELL",0,IF(G3495="BUY",ROUNDDOWN((H3494-Parameters!$B$3)/B3495,0),IF(I3494=0,0,I3494+ROUNDDOWN((H3494+I3494*C3495)/B3495,0))))</f>
        <v>276</v>
      </c>
      <c r="K3495" s="5">
        <f t="shared" si="312"/>
        <v>44.564997999999861</v>
      </c>
      <c r="L3495" s="10">
        <f t="shared" si="313"/>
        <v>267</v>
      </c>
    </row>
    <row r="3496" spans="1:12" x14ac:dyDescent="0.25">
      <c r="A3496" s="1">
        <v>39059</v>
      </c>
      <c r="B3496" s="3">
        <v>141.41999799999999</v>
      </c>
      <c r="C3496" s="3">
        <v>0</v>
      </c>
      <c r="D3496" s="3">
        <f t="shared" si="308"/>
        <v>138.05659976000004</v>
      </c>
      <c r="E3496" s="3">
        <f t="shared" si="309"/>
        <v>131.03224986000004</v>
      </c>
      <c r="F3496" s="3"/>
      <c r="G3496" t="str">
        <f t="shared" si="310"/>
        <v>HOLD</v>
      </c>
      <c r="H3496" s="5">
        <f t="shared" si="311"/>
        <v>28.268857005516708</v>
      </c>
      <c r="I3496" s="2">
        <f>IF(G3496="SELL",0,IF(G3496="BUY",ROUNDDOWN((H3495-Parameters!$B$3)/B3496,0),IF(I3495=0,0,I3495+ROUNDDOWN((H3495+I3495*C3496)/B3496,0))))</f>
        <v>276</v>
      </c>
      <c r="K3496" s="5">
        <f t="shared" si="312"/>
        <v>44.564997999999861</v>
      </c>
      <c r="L3496" s="10">
        <f t="shared" si="313"/>
        <v>267</v>
      </c>
    </row>
    <row r="3497" spans="1:12" x14ac:dyDescent="0.25">
      <c r="A3497" s="1">
        <v>39062</v>
      </c>
      <c r="B3497" s="3">
        <v>141.83000200000001</v>
      </c>
      <c r="C3497" s="3">
        <v>0</v>
      </c>
      <c r="D3497" s="3">
        <f t="shared" si="308"/>
        <v>138.22159976</v>
      </c>
      <c r="E3497" s="3">
        <f t="shared" si="309"/>
        <v>131.09409983500001</v>
      </c>
      <c r="F3497" s="3"/>
      <c r="G3497" t="str">
        <f t="shared" si="310"/>
        <v>HOLD</v>
      </c>
      <c r="H3497" s="5">
        <f t="shared" si="311"/>
        <v>28.268857005516708</v>
      </c>
      <c r="I3497" s="2">
        <f>IF(G3497="SELL",0,IF(G3497="BUY",ROUNDDOWN((H3496-Parameters!$B$3)/B3497,0),IF(I3496=0,0,I3496+ROUNDDOWN((H3496+I3496*C3497)/B3497,0))))</f>
        <v>276</v>
      </c>
      <c r="K3497" s="5">
        <f t="shared" si="312"/>
        <v>44.564997999999861</v>
      </c>
      <c r="L3497" s="10">
        <f t="shared" si="313"/>
        <v>267</v>
      </c>
    </row>
    <row r="3498" spans="1:12" x14ac:dyDescent="0.25">
      <c r="A3498" s="1">
        <v>39063</v>
      </c>
      <c r="B3498" s="3">
        <v>141.720001</v>
      </c>
      <c r="C3498" s="3">
        <v>0</v>
      </c>
      <c r="D3498" s="3">
        <f t="shared" si="308"/>
        <v>138.39439974000001</v>
      </c>
      <c r="E3498" s="3">
        <f t="shared" si="309"/>
        <v>131.16154986000004</v>
      </c>
      <c r="F3498" s="3"/>
      <c r="G3498" t="str">
        <f t="shared" si="310"/>
        <v>HOLD</v>
      </c>
      <c r="H3498" s="5">
        <f t="shared" si="311"/>
        <v>28.268857005516708</v>
      </c>
      <c r="I3498" s="2">
        <f>IF(G3498="SELL",0,IF(G3498="BUY",ROUNDDOWN((H3497-Parameters!$B$3)/B3498,0),IF(I3497=0,0,I3497+ROUNDDOWN((H3497+I3497*C3498)/B3498,0))))</f>
        <v>276</v>
      </c>
      <c r="K3498" s="5">
        <f t="shared" si="312"/>
        <v>44.564997999999861</v>
      </c>
      <c r="L3498" s="10">
        <f t="shared" si="313"/>
        <v>267</v>
      </c>
    </row>
    <row r="3499" spans="1:12" x14ac:dyDescent="0.25">
      <c r="A3499" s="1">
        <v>39064</v>
      </c>
      <c r="B3499" s="3">
        <v>141.86999499999999</v>
      </c>
      <c r="C3499" s="3">
        <v>0</v>
      </c>
      <c r="D3499" s="3">
        <f t="shared" si="308"/>
        <v>138.56459962</v>
      </c>
      <c r="E3499" s="3">
        <f t="shared" si="309"/>
        <v>131.22404986000004</v>
      </c>
      <c r="F3499" s="3"/>
      <c r="G3499" t="str">
        <f t="shared" si="310"/>
        <v>HOLD</v>
      </c>
      <c r="H3499" s="5">
        <f t="shared" si="311"/>
        <v>28.268857005516708</v>
      </c>
      <c r="I3499" s="2">
        <f>IF(G3499="SELL",0,IF(G3499="BUY",ROUNDDOWN((H3498-Parameters!$B$3)/B3499,0),IF(I3498=0,0,I3498+ROUNDDOWN((H3498+I3498*C3499)/B3499,0))))</f>
        <v>276</v>
      </c>
      <c r="K3499" s="5">
        <f t="shared" si="312"/>
        <v>44.564997999999861</v>
      </c>
      <c r="L3499" s="10">
        <f t="shared" si="313"/>
        <v>267</v>
      </c>
    </row>
    <row r="3500" spans="1:12" x14ac:dyDescent="0.25">
      <c r="A3500" s="1">
        <v>39065</v>
      </c>
      <c r="B3500" s="3">
        <v>143.11999499999999</v>
      </c>
      <c r="C3500" s="3">
        <v>0</v>
      </c>
      <c r="D3500" s="3">
        <f t="shared" si="308"/>
        <v>138.72859956000002</v>
      </c>
      <c r="E3500" s="3">
        <f t="shared" si="309"/>
        <v>131.29284983000002</v>
      </c>
      <c r="F3500" s="3"/>
      <c r="G3500" t="str">
        <f t="shared" si="310"/>
        <v>HOLD</v>
      </c>
      <c r="H3500" s="5">
        <f t="shared" si="311"/>
        <v>28.268857005516708</v>
      </c>
      <c r="I3500" s="2">
        <f>IF(G3500="SELL",0,IF(G3500="BUY",ROUNDDOWN((H3499-Parameters!$B$3)/B3500,0),IF(I3499=0,0,I3499+ROUNDDOWN((H3499+I3499*C3500)/B3500,0))))</f>
        <v>276</v>
      </c>
      <c r="K3500" s="5">
        <f t="shared" si="312"/>
        <v>44.564997999999861</v>
      </c>
      <c r="L3500" s="10">
        <f t="shared" si="313"/>
        <v>267</v>
      </c>
    </row>
    <row r="3501" spans="1:12" x14ac:dyDescent="0.25">
      <c r="A3501" s="1">
        <v>39066</v>
      </c>
      <c r="B3501" s="3">
        <v>142.33999600000001</v>
      </c>
      <c r="C3501" s="3">
        <v>0.79300000000000004</v>
      </c>
      <c r="D3501" s="3">
        <f t="shared" si="308"/>
        <v>138.87179962000002</v>
      </c>
      <c r="E3501" s="3">
        <f t="shared" si="309"/>
        <v>131.36074983500001</v>
      </c>
      <c r="F3501" s="3"/>
      <c r="G3501" t="str">
        <f t="shared" si="310"/>
        <v>HOLD</v>
      </c>
      <c r="H3501" s="5">
        <f t="shared" si="311"/>
        <v>104.79686100551672</v>
      </c>
      <c r="I3501" s="2">
        <f>IF(G3501="SELL",0,IF(G3501="BUY",ROUNDDOWN((H3500-Parameters!$B$3)/B3501,0),IF(I3500=0,0,I3500+ROUNDDOWN((H3500+I3500*C3501)/B3501,0))))</f>
        <v>277</v>
      </c>
      <c r="K3501" s="5">
        <f t="shared" si="312"/>
        <v>113.95600199999987</v>
      </c>
      <c r="L3501" s="10">
        <f t="shared" si="313"/>
        <v>268</v>
      </c>
    </row>
    <row r="3502" spans="1:12" x14ac:dyDescent="0.25">
      <c r="A3502" s="1">
        <v>39069</v>
      </c>
      <c r="B3502" s="3">
        <v>141.949997</v>
      </c>
      <c r="C3502" s="3">
        <v>0</v>
      </c>
      <c r="D3502" s="3">
        <f t="shared" si="308"/>
        <v>139.01059966</v>
      </c>
      <c r="E3502" s="3">
        <f t="shared" si="309"/>
        <v>131.42964982999999</v>
      </c>
      <c r="F3502" s="3"/>
      <c r="G3502" t="str">
        <f t="shared" si="310"/>
        <v>HOLD</v>
      </c>
      <c r="H3502" s="5">
        <f t="shared" si="311"/>
        <v>104.79686100551672</v>
      </c>
      <c r="I3502" s="2">
        <f>IF(G3502="SELL",0,IF(G3502="BUY",ROUNDDOWN((H3501-Parameters!$B$3)/B3502,0),IF(I3501=0,0,I3501+ROUNDDOWN((H3501+I3501*C3502)/B3502,0))))</f>
        <v>277</v>
      </c>
      <c r="K3502" s="5">
        <f t="shared" si="312"/>
        <v>113.95600199999987</v>
      </c>
      <c r="L3502" s="10">
        <f t="shared" si="313"/>
        <v>268</v>
      </c>
    </row>
    <row r="3503" spans="1:12" x14ac:dyDescent="0.25">
      <c r="A3503" s="1">
        <v>39070</v>
      </c>
      <c r="B3503" s="3">
        <v>142.220001</v>
      </c>
      <c r="C3503" s="3">
        <v>0</v>
      </c>
      <c r="D3503" s="3">
        <f t="shared" si="308"/>
        <v>139.15319976000001</v>
      </c>
      <c r="E3503" s="3">
        <f t="shared" si="309"/>
        <v>131.50089983000001</v>
      </c>
      <c r="F3503" s="3"/>
      <c r="G3503" t="str">
        <f t="shared" si="310"/>
        <v>HOLD</v>
      </c>
      <c r="H3503" s="5">
        <f t="shared" si="311"/>
        <v>104.79686100551672</v>
      </c>
      <c r="I3503" s="2">
        <f>IF(G3503="SELL",0,IF(G3503="BUY",ROUNDDOWN((H3502-Parameters!$B$3)/B3503,0),IF(I3502=0,0,I3502+ROUNDDOWN((H3502+I3502*C3503)/B3503,0))))</f>
        <v>277</v>
      </c>
      <c r="K3503" s="5">
        <f t="shared" si="312"/>
        <v>113.95600199999987</v>
      </c>
      <c r="L3503" s="10">
        <f t="shared" si="313"/>
        <v>268</v>
      </c>
    </row>
    <row r="3504" spans="1:12" x14ac:dyDescent="0.25">
      <c r="A3504" s="1">
        <v>39071</v>
      </c>
      <c r="B3504" s="3">
        <v>142.13999899999999</v>
      </c>
      <c r="C3504" s="3">
        <v>0</v>
      </c>
      <c r="D3504" s="3">
        <f t="shared" si="308"/>
        <v>139.29059966</v>
      </c>
      <c r="E3504" s="3">
        <f t="shared" si="309"/>
        <v>131.57039980000002</v>
      </c>
      <c r="F3504" s="3"/>
      <c r="G3504" t="str">
        <f t="shared" si="310"/>
        <v>HOLD</v>
      </c>
      <c r="H3504" s="5">
        <f t="shared" si="311"/>
        <v>104.79686100551672</v>
      </c>
      <c r="I3504" s="2">
        <f>IF(G3504="SELL",0,IF(G3504="BUY",ROUNDDOWN((H3503-Parameters!$B$3)/B3504,0),IF(I3503=0,0,I3503+ROUNDDOWN((H3503+I3503*C3504)/B3504,0))))</f>
        <v>277</v>
      </c>
      <c r="K3504" s="5">
        <f t="shared" si="312"/>
        <v>113.95600199999987</v>
      </c>
      <c r="L3504" s="10">
        <f t="shared" si="313"/>
        <v>268</v>
      </c>
    </row>
    <row r="3505" spans="1:12" x14ac:dyDescent="0.25">
      <c r="A3505" s="1">
        <v>39072</v>
      </c>
      <c r="B3505" s="3">
        <v>141.61999499999999</v>
      </c>
      <c r="C3505" s="3">
        <v>0</v>
      </c>
      <c r="D3505" s="3">
        <f t="shared" si="308"/>
        <v>139.42079954000002</v>
      </c>
      <c r="E3505" s="3">
        <f t="shared" si="309"/>
        <v>131.64159979000001</v>
      </c>
      <c r="F3505" s="3"/>
      <c r="G3505" t="str">
        <f t="shared" si="310"/>
        <v>HOLD</v>
      </c>
      <c r="H3505" s="5">
        <f t="shared" si="311"/>
        <v>104.79686100551672</v>
      </c>
      <c r="I3505" s="2">
        <f>IF(G3505="SELL",0,IF(G3505="BUY",ROUNDDOWN((H3504-Parameters!$B$3)/B3505,0),IF(I3504=0,0,I3504+ROUNDDOWN((H3504+I3504*C3505)/B3505,0))))</f>
        <v>277</v>
      </c>
      <c r="K3505" s="5">
        <f t="shared" si="312"/>
        <v>113.95600199999987</v>
      </c>
      <c r="L3505" s="10">
        <f t="shared" si="313"/>
        <v>268</v>
      </c>
    </row>
    <row r="3506" spans="1:12" x14ac:dyDescent="0.25">
      <c r="A3506" s="1">
        <v>39073</v>
      </c>
      <c r="B3506" s="3">
        <v>140.75</v>
      </c>
      <c r="C3506" s="3">
        <v>0</v>
      </c>
      <c r="D3506" s="3">
        <f t="shared" si="308"/>
        <v>139.51019955999999</v>
      </c>
      <c r="E3506" s="3">
        <f t="shared" si="309"/>
        <v>131.70239981</v>
      </c>
      <c r="F3506" s="3"/>
      <c r="G3506" t="str">
        <f t="shared" si="310"/>
        <v>HOLD</v>
      </c>
      <c r="H3506" s="5">
        <f t="shared" si="311"/>
        <v>104.79686100551672</v>
      </c>
      <c r="I3506" s="2">
        <f>IF(G3506="SELL",0,IF(G3506="BUY",ROUNDDOWN((H3505-Parameters!$B$3)/B3506,0),IF(I3505=0,0,I3505+ROUNDDOWN((H3505+I3505*C3506)/B3506,0))))</f>
        <v>277</v>
      </c>
      <c r="K3506" s="5">
        <f t="shared" si="312"/>
        <v>113.95600199999987</v>
      </c>
      <c r="L3506" s="10">
        <f t="shared" si="313"/>
        <v>268</v>
      </c>
    </row>
    <row r="3507" spans="1:12" x14ac:dyDescent="0.25">
      <c r="A3507" s="1">
        <v>39077</v>
      </c>
      <c r="B3507" s="3">
        <v>141.58000200000001</v>
      </c>
      <c r="C3507" s="3">
        <v>0</v>
      </c>
      <c r="D3507" s="3">
        <f t="shared" si="308"/>
        <v>139.60919950000002</v>
      </c>
      <c r="E3507" s="3">
        <f t="shared" si="309"/>
        <v>131.76614981</v>
      </c>
      <c r="F3507" s="3"/>
      <c r="G3507" t="str">
        <f t="shared" si="310"/>
        <v>HOLD</v>
      </c>
      <c r="H3507" s="5">
        <f t="shared" si="311"/>
        <v>104.79686100551672</v>
      </c>
      <c r="I3507" s="2">
        <f>IF(G3507="SELL",0,IF(G3507="BUY",ROUNDDOWN((H3506-Parameters!$B$3)/B3507,0),IF(I3506=0,0,I3506+ROUNDDOWN((H3506+I3506*C3507)/B3507,0))))</f>
        <v>277</v>
      </c>
      <c r="K3507" s="5">
        <f t="shared" si="312"/>
        <v>113.95600199999987</v>
      </c>
      <c r="L3507" s="10">
        <f t="shared" si="313"/>
        <v>268</v>
      </c>
    </row>
    <row r="3508" spans="1:12" x14ac:dyDescent="0.25">
      <c r="A3508" s="1">
        <v>39078</v>
      </c>
      <c r="B3508" s="3">
        <v>142.509995</v>
      </c>
      <c r="C3508" s="3">
        <v>0</v>
      </c>
      <c r="D3508" s="3">
        <f t="shared" si="308"/>
        <v>139.72259948000001</v>
      </c>
      <c r="E3508" s="3">
        <f t="shared" si="309"/>
        <v>131.82779982</v>
      </c>
      <c r="F3508" s="3"/>
      <c r="G3508" t="str">
        <f t="shared" si="310"/>
        <v>HOLD</v>
      </c>
      <c r="H3508" s="5">
        <f t="shared" si="311"/>
        <v>104.79686100551672</v>
      </c>
      <c r="I3508" s="2">
        <f>IF(G3508="SELL",0,IF(G3508="BUY",ROUNDDOWN((H3507-Parameters!$B$3)/B3508,0),IF(I3507=0,0,I3507+ROUNDDOWN((H3507+I3507*C3508)/B3508,0))))</f>
        <v>277</v>
      </c>
      <c r="K3508" s="5">
        <f t="shared" si="312"/>
        <v>113.95600199999987</v>
      </c>
      <c r="L3508" s="10">
        <f t="shared" si="313"/>
        <v>268</v>
      </c>
    </row>
    <row r="3509" spans="1:12" x14ac:dyDescent="0.25">
      <c r="A3509" s="1">
        <v>39079</v>
      </c>
      <c r="B3509" s="3">
        <v>142.21000699999999</v>
      </c>
      <c r="C3509" s="3">
        <v>0</v>
      </c>
      <c r="D3509" s="3">
        <f t="shared" ref="D3509:D3572" si="314">AVERAGE(B3460:B3509)</f>
        <v>139.83859953999999</v>
      </c>
      <c r="E3509" s="3">
        <f t="shared" si="309"/>
        <v>131.88504988</v>
      </c>
      <c r="F3509" s="3"/>
      <c r="G3509" t="str">
        <f t="shared" si="310"/>
        <v>HOLD</v>
      </c>
      <c r="H3509" s="5">
        <f t="shared" si="311"/>
        <v>104.79686100551672</v>
      </c>
      <c r="I3509" s="2">
        <f>IF(G3509="SELL",0,IF(G3509="BUY",ROUNDDOWN((H3508-Parameters!$B$3)/B3509,0),IF(I3508=0,0,I3508+ROUNDDOWN((H3508+I3508*C3509)/B3509,0))))</f>
        <v>277</v>
      </c>
      <c r="K3509" s="5">
        <f t="shared" si="312"/>
        <v>113.95600199999987</v>
      </c>
      <c r="L3509" s="10">
        <f t="shared" si="313"/>
        <v>268</v>
      </c>
    </row>
    <row r="3510" spans="1:12" x14ac:dyDescent="0.25">
      <c r="A3510" s="1">
        <v>39080</v>
      </c>
      <c r="B3510" s="3">
        <v>141.61999499999999</v>
      </c>
      <c r="C3510" s="3">
        <v>0</v>
      </c>
      <c r="D3510" s="3">
        <f t="shared" si="314"/>
        <v>139.93919951999999</v>
      </c>
      <c r="E3510" s="3">
        <f t="shared" si="309"/>
        <v>131.93799985999999</v>
      </c>
      <c r="F3510" s="3"/>
      <c r="G3510" t="str">
        <f t="shared" si="310"/>
        <v>HOLD</v>
      </c>
      <c r="H3510" s="5">
        <f t="shared" si="311"/>
        <v>104.79686100551672</v>
      </c>
      <c r="I3510" s="2">
        <f>IF(G3510="SELL",0,IF(G3510="BUY",ROUNDDOWN((H3509-Parameters!$B$3)/B3510,0),IF(I3509=0,0,I3509+ROUNDDOWN((H3509+I3509*C3510)/B3510,0))))</f>
        <v>277</v>
      </c>
      <c r="K3510" s="5">
        <f t="shared" si="312"/>
        <v>113.95600199999987</v>
      </c>
      <c r="L3510" s="10">
        <f t="shared" si="313"/>
        <v>268</v>
      </c>
    </row>
    <row r="3511" spans="1:12" x14ac:dyDescent="0.25">
      <c r="A3511" s="1">
        <v>39085</v>
      </c>
      <c r="B3511" s="3">
        <v>141.36999499999999</v>
      </c>
      <c r="C3511" s="3">
        <v>0</v>
      </c>
      <c r="D3511" s="3">
        <f t="shared" si="314"/>
        <v>140.03039946000001</v>
      </c>
      <c r="E3511" s="3">
        <f t="shared" si="309"/>
        <v>131.99174986000003</v>
      </c>
      <c r="F3511" s="3"/>
      <c r="G3511" t="str">
        <f t="shared" si="310"/>
        <v>HOLD</v>
      </c>
      <c r="H3511" s="5">
        <f t="shared" si="311"/>
        <v>104.79686100551672</v>
      </c>
      <c r="I3511" s="2">
        <f>IF(G3511="SELL",0,IF(G3511="BUY",ROUNDDOWN((H3510-Parameters!$B$3)/B3511,0),IF(I3510=0,0,I3510+ROUNDDOWN((H3510+I3510*C3511)/B3511,0))))</f>
        <v>277</v>
      </c>
      <c r="K3511" s="5">
        <f t="shared" si="312"/>
        <v>113.95600199999987</v>
      </c>
      <c r="L3511" s="10">
        <f t="shared" si="313"/>
        <v>268</v>
      </c>
    </row>
    <row r="3512" spans="1:12" x14ac:dyDescent="0.25">
      <c r="A3512" s="1">
        <v>39086</v>
      </c>
      <c r="B3512" s="3">
        <v>141.66999799999999</v>
      </c>
      <c r="C3512" s="3">
        <v>0</v>
      </c>
      <c r="D3512" s="3">
        <f t="shared" si="314"/>
        <v>140.12699950000001</v>
      </c>
      <c r="E3512" s="3">
        <f t="shared" si="309"/>
        <v>132.04804983000002</v>
      </c>
      <c r="F3512" s="3"/>
      <c r="G3512" t="str">
        <f t="shared" si="310"/>
        <v>HOLD</v>
      </c>
      <c r="H3512" s="5">
        <f t="shared" si="311"/>
        <v>104.79686100551672</v>
      </c>
      <c r="I3512" s="2">
        <f>IF(G3512="SELL",0,IF(G3512="BUY",ROUNDDOWN((H3511-Parameters!$B$3)/B3512,0),IF(I3511=0,0,I3511+ROUNDDOWN((H3511+I3511*C3512)/B3512,0))))</f>
        <v>277</v>
      </c>
      <c r="K3512" s="5">
        <f t="shared" si="312"/>
        <v>113.95600199999987</v>
      </c>
      <c r="L3512" s="10">
        <f t="shared" si="313"/>
        <v>268</v>
      </c>
    </row>
    <row r="3513" spans="1:12" x14ac:dyDescent="0.25">
      <c r="A3513" s="1">
        <v>39087</v>
      </c>
      <c r="B3513" s="3">
        <v>140.53999300000001</v>
      </c>
      <c r="C3513" s="3">
        <v>0</v>
      </c>
      <c r="D3513" s="3">
        <f t="shared" si="314"/>
        <v>140.18839933999999</v>
      </c>
      <c r="E3513" s="3">
        <f t="shared" si="309"/>
        <v>132.102799815</v>
      </c>
      <c r="F3513" s="3"/>
      <c r="G3513" t="str">
        <f t="shared" si="310"/>
        <v>HOLD</v>
      </c>
      <c r="H3513" s="5">
        <f t="shared" si="311"/>
        <v>104.79686100551672</v>
      </c>
      <c r="I3513" s="2">
        <f>IF(G3513="SELL",0,IF(G3513="BUY",ROUNDDOWN((H3512-Parameters!$B$3)/B3513,0),IF(I3512=0,0,I3512+ROUNDDOWN((H3512+I3512*C3513)/B3513,0))))</f>
        <v>277</v>
      </c>
      <c r="K3513" s="5">
        <f t="shared" si="312"/>
        <v>113.95600199999987</v>
      </c>
      <c r="L3513" s="10">
        <f t="shared" si="313"/>
        <v>268</v>
      </c>
    </row>
    <row r="3514" spans="1:12" x14ac:dyDescent="0.25">
      <c r="A3514" s="1">
        <v>39090</v>
      </c>
      <c r="B3514" s="3">
        <v>141.19000199999999</v>
      </c>
      <c r="C3514" s="3">
        <v>0</v>
      </c>
      <c r="D3514" s="3">
        <f t="shared" si="314"/>
        <v>140.25459927999998</v>
      </c>
      <c r="E3514" s="3">
        <f t="shared" si="309"/>
        <v>132.15684979999997</v>
      </c>
      <c r="F3514" s="3"/>
      <c r="G3514" t="str">
        <f t="shared" si="310"/>
        <v>HOLD</v>
      </c>
      <c r="H3514" s="5">
        <f t="shared" si="311"/>
        <v>104.79686100551672</v>
      </c>
      <c r="I3514" s="2">
        <f>IF(G3514="SELL",0,IF(G3514="BUY",ROUNDDOWN((H3513-Parameters!$B$3)/B3514,0),IF(I3513=0,0,I3513+ROUNDDOWN((H3513+I3513*C3514)/B3514,0))))</f>
        <v>277</v>
      </c>
      <c r="K3514" s="5">
        <f t="shared" si="312"/>
        <v>113.95600199999987</v>
      </c>
      <c r="L3514" s="10">
        <f t="shared" si="313"/>
        <v>268</v>
      </c>
    </row>
    <row r="3515" spans="1:12" x14ac:dyDescent="0.25">
      <c r="A3515" s="1">
        <v>39091</v>
      </c>
      <c r="B3515" s="3">
        <v>141.070007</v>
      </c>
      <c r="C3515" s="3">
        <v>0</v>
      </c>
      <c r="D3515" s="3">
        <f t="shared" si="314"/>
        <v>140.30899929999998</v>
      </c>
      <c r="E3515" s="3">
        <f t="shared" si="309"/>
        <v>132.21164982999997</v>
      </c>
      <c r="F3515" s="3"/>
      <c r="G3515" t="str">
        <f t="shared" si="310"/>
        <v>HOLD</v>
      </c>
      <c r="H3515" s="5">
        <f t="shared" si="311"/>
        <v>104.79686100551672</v>
      </c>
      <c r="I3515" s="2">
        <f>IF(G3515="SELL",0,IF(G3515="BUY",ROUNDDOWN((H3514-Parameters!$B$3)/B3515,0),IF(I3514=0,0,I3514+ROUNDDOWN((H3514+I3514*C3515)/B3515,0))))</f>
        <v>277</v>
      </c>
      <c r="K3515" s="5">
        <f t="shared" si="312"/>
        <v>113.95600199999987</v>
      </c>
      <c r="L3515" s="10">
        <f t="shared" si="313"/>
        <v>268</v>
      </c>
    </row>
    <row r="3516" spans="1:12" x14ac:dyDescent="0.25">
      <c r="A3516" s="1">
        <v>39092</v>
      </c>
      <c r="B3516" s="3">
        <v>141.53999300000001</v>
      </c>
      <c r="C3516" s="3">
        <v>0</v>
      </c>
      <c r="D3516" s="3">
        <f t="shared" si="314"/>
        <v>140.36419917999999</v>
      </c>
      <c r="E3516" s="3">
        <f t="shared" si="309"/>
        <v>132.26829975999999</v>
      </c>
      <c r="F3516" s="3"/>
      <c r="G3516" t="str">
        <f t="shared" si="310"/>
        <v>HOLD</v>
      </c>
      <c r="H3516" s="5">
        <f t="shared" si="311"/>
        <v>104.79686100551672</v>
      </c>
      <c r="I3516" s="2">
        <f>IF(G3516="SELL",0,IF(G3516="BUY",ROUNDDOWN((H3515-Parameters!$B$3)/B3516,0),IF(I3515=0,0,I3515+ROUNDDOWN((H3515+I3515*C3516)/B3516,0))))</f>
        <v>277</v>
      </c>
      <c r="K3516" s="5">
        <f t="shared" si="312"/>
        <v>113.95600199999987</v>
      </c>
      <c r="L3516" s="10">
        <f t="shared" si="313"/>
        <v>268</v>
      </c>
    </row>
    <row r="3517" spans="1:12" x14ac:dyDescent="0.25">
      <c r="A3517" s="1">
        <v>39093</v>
      </c>
      <c r="B3517" s="3">
        <v>142.16000399999999</v>
      </c>
      <c r="C3517" s="3">
        <v>0</v>
      </c>
      <c r="D3517" s="3">
        <f t="shared" si="314"/>
        <v>140.44919917999999</v>
      </c>
      <c r="E3517" s="3">
        <f t="shared" si="309"/>
        <v>132.32899975999999</v>
      </c>
      <c r="F3517" s="3"/>
      <c r="G3517" t="str">
        <f t="shared" si="310"/>
        <v>HOLD</v>
      </c>
      <c r="H3517" s="5">
        <f t="shared" si="311"/>
        <v>104.79686100551672</v>
      </c>
      <c r="I3517" s="2">
        <f>IF(G3517="SELL",0,IF(G3517="BUY",ROUNDDOWN((H3516-Parameters!$B$3)/B3517,0),IF(I3516=0,0,I3516+ROUNDDOWN((H3516+I3516*C3517)/B3517,0))))</f>
        <v>277</v>
      </c>
      <c r="K3517" s="5">
        <f t="shared" si="312"/>
        <v>113.95600199999987</v>
      </c>
      <c r="L3517" s="10">
        <f t="shared" si="313"/>
        <v>268</v>
      </c>
    </row>
    <row r="3518" spans="1:12" x14ac:dyDescent="0.25">
      <c r="A3518" s="1">
        <v>39094</v>
      </c>
      <c r="B3518" s="3">
        <v>143.240005</v>
      </c>
      <c r="C3518" s="3">
        <v>0</v>
      </c>
      <c r="D3518" s="3">
        <f t="shared" si="314"/>
        <v>140.55779931999999</v>
      </c>
      <c r="E3518" s="3">
        <f t="shared" si="309"/>
        <v>132.39909978</v>
      </c>
      <c r="F3518" s="3"/>
      <c r="G3518" t="str">
        <f t="shared" si="310"/>
        <v>HOLD</v>
      </c>
      <c r="H3518" s="5">
        <f t="shared" si="311"/>
        <v>104.79686100551672</v>
      </c>
      <c r="I3518" s="2">
        <f>IF(G3518="SELL",0,IF(G3518="BUY",ROUNDDOWN((H3517-Parameters!$B$3)/B3518,0),IF(I3517=0,0,I3517+ROUNDDOWN((H3517+I3517*C3518)/B3518,0))))</f>
        <v>277</v>
      </c>
      <c r="K3518" s="5">
        <f t="shared" si="312"/>
        <v>113.95600199999987</v>
      </c>
      <c r="L3518" s="10">
        <f t="shared" si="313"/>
        <v>268</v>
      </c>
    </row>
    <row r="3519" spans="1:12" x14ac:dyDescent="0.25">
      <c r="A3519" s="1">
        <v>39098</v>
      </c>
      <c r="B3519" s="3">
        <v>142.96000699999999</v>
      </c>
      <c r="C3519" s="3">
        <v>0</v>
      </c>
      <c r="D3519" s="3">
        <f t="shared" si="314"/>
        <v>140.66119959999997</v>
      </c>
      <c r="E3519" s="3">
        <f t="shared" si="309"/>
        <v>132.46374982</v>
      </c>
      <c r="F3519" s="3"/>
      <c r="G3519" t="str">
        <f t="shared" si="310"/>
        <v>HOLD</v>
      </c>
      <c r="H3519" s="5">
        <f t="shared" si="311"/>
        <v>104.79686100551672</v>
      </c>
      <c r="I3519" s="2">
        <f>IF(G3519="SELL",0,IF(G3519="BUY",ROUNDDOWN((H3518-Parameters!$B$3)/B3519,0),IF(I3518=0,0,I3518+ROUNDDOWN((H3518+I3518*C3519)/B3519,0))))</f>
        <v>277</v>
      </c>
      <c r="K3519" s="5">
        <f t="shared" si="312"/>
        <v>113.95600199999987</v>
      </c>
      <c r="L3519" s="10">
        <f t="shared" si="313"/>
        <v>268</v>
      </c>
    </row>
    <row r="3520" spans="1:12" x14ac:dyDescent="0.25">
      <c r="A3520" s="1">
        <v>39099</v>
      </c>
      <c r="B3520" s="3">
        <v>143.020004</v>
      </c>
      <c r="C3520" s="3">
        <v>0</v>
      </c>
      <c r="D3520" s="3">
        <f t="shared" si="314"/>
        <v>140.78439965999999</v>
      </c>
      <c r="E3520" s="3">
        <f t="shared" si="309"/>
        <v>132.52984982500004</v>
      </c>
      <c r="F3520" s="3"/>
      <c r="G3520" t="str">
        <f t="shared" si="310"/>
        <v>HOLD</v>
      </c>
      <c r="H3520" s="5">
        <f t="shared" si="311"/>
        <v>104.79686100551672</v>
      </c>
      <c r="I3520" s="2">
        <f>IF(G3520="SELL",0,IF(G3520="BUY",ROUNDDOWN((H3519-Parameters!$B$3)/B3520,0),IF(I3519=0,0,I3519+ROUNDDOWN((H3519+I3519*C3520)/B3520,0))))</f>
        <v>277</v>
      </c>
      <c r="K3520" s="5">
        <f t="shared" si="312"/>
        <v>113.95600199999987</v>
      </c>
      <c r="L3520" s="10">
        <f t="shared" si="313"/>
        <v>268</v>
      </c>
    </row>
    <row r="3521" spans="1:12" x14ac:dyDescent="0.25">
      <c r="A3521" s="1">
        <v>39100</v>
      </c>
      <c r="B3521" s="3">
        <v>142.53999300000001</v>
      </c>
      <c r="C3521" s="3">
        <v>0</v>
      </c>
      <c r="D3521" s="3">
        <f t="shared" si="314"/>
        <v>140.89959954</v>
      </c>
      <c r="E3521" s="3">
        <f t="shared" si="309"/>
        <v>132.59339978000003</v>
      </c>
      <c r="F3521" s="3"/>
      <c r="G3521" t="str">
        <f t="shared" si="310"/>
        <v>HOLD</v>
      </c>
      <c r="H3521" s="5">
        <f t="shared" si="311"/>
        <v>104.79686100551672</v>
      </c>
      <c r="I3521" s="2">
        <f>IF(G3521="SELL",0,IF(G3521="BUY",ROUNDDOWN((H3520-Parameters!$B$3)/B3521,0),IF(I3520=0,0,I3520+ROUNDDOWN((H3520+I3520*C3521)/B3521,0))))</f>
        <v>277</v>
      </c>
      <c r="K3521" s="5">
        <f t="shared" si="312"/>
        <v>113.95600199999987</v>
      </c>
      <c r="L3521" s="10">
        <f t="shared" si="313"/>
        <v>268</v>
      </c>
    </row>
    <row r="3522" spans="1:12" x14ac:dyDescent="0.25">
      <c r="A3522" s="1">
        <v>39101</v>
      </c>
      <c r="B3522" s="3">
        <v>142.820007</v>
      </c>
      <c r="C3522" s="3">
        <v>0</v>
      </c>
      <c r="D3522" s="3">
        <f t="shared" si="314"/>
        <v>141.02519982000001</v>
      </c>
      <c r="E3522" s="3">
        <f t="shared" si="309"/>
        <v>132.65884983500004</v>
      </c>
      <c r="F3522" s="3"/>
      <c r="G3522" t="str">
        <f t="shared" si="310"/>
        <v>HOLD</v>
      </c>
      <c r="H3522" s="5">
        <f t="shared" si="311"/>
        <v>104.79686100551672</v>
      </c>
      <c r="I3522" s="2">
        <f>IF(G3522="SELL",0,IF(G3522="BUY",ROUNDDOWN((H3521-Parameters!$B$3)/B3522,0),IF(I3521=0,0,I3521+ROUNDDOWN((H3521+I3521*C3522)/B3522,0))))</f>
        <v>277</v>
      </c>
      <c r="K3522" s="5">
        <f t="shared" si="312"/>
        <v>113.95600199999987</v>
      </c>
      <c r="L3522" s="10">
        <f t="shared" si="313"/>
        <v>268</v>
      </c>
    </row>
    <row r="3523" spans="1:12" x14ac:dyDescent="0.25">
      <c r="A3523" s="1">
        <v>39104</v>
      </c>
      <c r="B3523" s="3">
        <v>142.38000500000001</v>
      </c>
      <c r="C3523" s="3">
        <v>0</v>
      </c>
      <c r="D3523" s="3">
        <f t="shared" si="314"/>
        <v>141.11119988000004</v>
      </c>
      <c r="E3523" s="3">
        <f t="shared" si="309"/>
        <v>132.71794987000001</v>
      </c>
      <c r="F3523" s="3"/>
      <c r="G3523" t="str">
        <f t="shared" si="310"/>
        <v>HOLD</v>
      </c>
      <c r="H3523" s="5">
        <f t="shared" si="311"/>
        <v>104.79686100551672</v>
      </c>
      <c r="I3523" s="2">
        <f>IF(G3523="SELL",0,IF(G3523="BUY",ROUNDDOWN((H3522-Parameters!$B$3)/B3523,0),IF(I3522=0,0,I3522+ROUNDDOWN((H3522+I3522*C3523)/B3523,0))))</f>
        <v>277</v>
      </c>
      <c r="K3523" s="5">
        <f t="shared" si="312"/>
        <v>113.95600199999987</v>
      </c>
      <c r="L3523" s="10">
        <f t="shared" si="313"/>
        <v>268</v>
      </c>
    </row>
    <row r="3524" spans="1:12" x14ac:dyDescent="0.25">
      <c r="A3524" s="1">
        <v>39105</v>
      </c>
      <c r="B3524" s="3">
        <v>142.800003</v>
      </c>
      <c r="C3524" s="3">
        <v>0</v>
      </c>
      <c r="D3524" s="3">
        <f t="shared" si="314"/>
        <v>141.19499992000004</v>
      </c>
      <c r="E3524" s="3">
        <f t="shared" si="309"/>
        <v>132.77689991</v>
      </c>
      <c r="F3524" s="3"/>
      <c r="G3524" t="str">
        <f t="shared" si="310"/>
        <v>HOLD</v>
      </c>
      <c r="H3524" s="5">
        <f t="shared" si="311"/>
        <v>104.79686100551672</v>
      </c>
      <c r="I3524" s="2">
        <f>IF(G3524="SELL",0,IF(G3524="BUY",ROUNDDOWN((H3523-Parameters!$B$3)/B3524,0),IF(I3523=0,0,I3523+ROUNDDOWN((H3523+I3523*C3524)/B3524,0))))</f>
        <v>277</v>
      </c>
      <c r="K3524" s="5">
        <f t="shared" si="312"/>
        <v>113.95600199999987</v>
      </c>
      <c r="L3524" s="10">
        <f t="shared" si="313"/>
        <v>268</v>
      </c>
    </row>
    <row r="3525" spans="1:12" x14ac:dyDescent="0.25">
      <c r="A3525" s="1">
        <v>39106</v>
      </c>
      <c r="B3525" s="3">
        <v>143.949997</v>
      </c>
      <c r="C3525" s="3">
        <v>0</v>
      </c>
      <c r="D3525" s="3">
        <f t="shared" si="314"/>
        <v>141.29579978000001</v>
      </c>
      <c r="E3525" s="3">
        <f t="shared" si="309"/>
        <v>132.84229992000002</v>
      </c>
      <c r="F3525" s="3"/>
      <c r="G3525" t="str">
        <f t="shared" si="310"/>
        <v>HOLD</v>
      </c>
      <c r="H3525" s="5">
        <f t="shared" si="311"/>
        <v>104.79686100551672</v>
      </c>
      <c r="I3525" s="2">
        <f>IF(G3525="SELL",0,IF(G3525="BUY",ROUNDDOWN((H3524-Parameters!$B$3)/B3525,0),IF(I3524=0,0,I3524+ROUNDDOWN((H3524+I3524*C3525)/B3525,0))))</f>
        <v>277</v>
      </c>
      <c r="K3525" s="5">
        <f t="shared" si="312"/>
        <v>113.95600199999987</v>
      </c>
      <c r="L3525" s="10">
        <f t="shared" si="313"/>
        <v>268</v>
      </c>
    </row>
    <row r="3526" spans="1:12" x14ac:dyDescent="0.25">
      <c r="A3526" s="1">
        <v>39107</v>
      </c>
      <c r="B3526" s="3">
        <v>142.259995</v>
      </c>
      <c r="C3526" s="3">
        <v>0</v>
      </c>
      <c r="D3526" s="3">
        <f t="shared" si="314"/>
        <v>141.37739982000005</v>
      </c>
      <c r="E3526" s="3">
        <f t="shared" si="309"/>
        <v>132.90589993</v>
      </c>
      <c r="F3526" s="3"/>
      <c r="G3526" t="str">
        <f t="shared" si="310"/>
        <v>HOLD</v>
      </c>
      <c r="H3526" s="5">
        <f t="shared" si="311"/>
        <v>104.79686100551672</v>
      </c>
      <c r="I3526" s="2">
        <f>IF(G3526="SELL",0,IF(G3526="BUY",ROUNDDOWN((H3525-Parameters!$B$3)/B3526,0),IF(I3525=0,0,I3525+ROUNDDOWN((H3525+I3525*C3526)/B3526,0))))</f>
        <v>277</v>
      </c>
      <c r="K3526" s="5">
        <f t="shared" si="312"/>
        <v>113.95600199999987</v>
      </c>
      <c r="L3526" s="10">
        <f t="shared" si="313"/>
        <v>268</v>
      </c>
    </row>
    <row r="3527" spans="1:12" x14ac:dyDescent="0.25">
      <c r="A3527" s="1">
        <v>39108</v>
      </c>
      <c r="B3527" s="3">
        <v>142.13000500000001</v>
      </c>
      <c r="C3527" s="3">
        <v>0</v>
      </c>
      <c r="D3527" s="3">
        <f t="shared" si="314"/>
        <v>141.45519982000005</v>
      </c>
      <c r="E3527" s="3">
        <f t="shared" si="309"/>
        <v>132.96784993</v>
      </c>
      <c r="F3527" s="3"/>
      <c r="G3527" t="str">
        <f t="shared" si="310"/>
        <v>HOLD</v>
      </c>
      <c r="H3527" s="5">
        <f t="shared" si="311"/>
        <v>104.79686100551672</v>
      </c>
      <c r="I3527" s="2">
        <f>IF(G3527="SELL",0,IF(G3527="BUY",ROUNDDOWN((H3526-Parameters!$B$3)/B3527,0),IF(I3526=0,0,I3526+ROUNDDOWN((H3526+I3526*C3527)/B3527,0))))</f>
        <v>277</v>
      </c>
      <c r="K3527" s="5">
        <f t="shared" si="312"/>
        <v>113.95600199999987</v>
      </c>
      <c r="L3527" s="10">
        <f t="shared" si="313"/>
        <v>268</v>
      </c>
    </row>
    <row r="3528" spans="1:12" x14ac:dyDescent="0.25">
      <c r="A3528" s="1">
        <v>39111</v>
      </c>
      <c r="B3528" s="3">
        <v>142.050003</v>
      </c>
      <c r="C3528" s="3">
        <v>0</v>
      </c>
      <c r="D3528" s="3">
        <f t="shared" si="314"/>
        <v>141.52459984000004</v>
      </c>
      <c r="E3528" s="3">
        <f t="shared" si="309"/>
        <v>133.03489995000001</v>
      </c>
      <c r="F3528" s="3"/>
      <c r="G3528" t="str">
        <f t="shared" si="310"/>
        <v>HOLD</v>
      </c>
      <c r="H3528" s="5">
        <f t="shared" si="311"/>
        <v>104.79686100551672</v>
      </c>
      <c r="I3528" s="2">
        <f>IF(G3528="SELL",0,IF(G3528="BUY",ROUNDDOWN((H3527-Parameters!$B$3)/B3528,0),IF(I3527=0,0,I3527+ROUNDDOWN((H3527+I3527*C3528)/B3528,0))))</f>
        <v>277</v>
      </c>
      <c r="K3528" s="5">
        <f t="shared" si="312"/>
        <v>113.95600199999987</v>
      </c>
      <c r="L3528" s="10">
        <f t="shared" si="313"/>
        <v>268</v>
      </c>
    </row>
    <row r="3529" spans="1:12" x14ac:dyDescent="0.25">
      <c r="A3529" s="1">
        <v>39112</v>
      </c>
      <c r="B3529" s="3">
        <v>142.78999300000001</v>
      </c>
      <c r="C3529" s="3">
        <v>0</v>
      </c>
      <c r="D3529" s="3">
        <f t="shared" si="314"/>
        <v>141.58799980000006</v>
      </c>
      <c r="E3529" s="3">
        <f t="shared" si="309"/>
        <v>133.10444989000004</v>
      </c>
      <c r="F3529" s="3"/>
      <c r="G3529" t="str">
        <f t="shared" si="310"/>
        <v>HOLD</v>
      </c>
      <c r="H3529" s="5">
        <f t="shared" si="311"/>
        <v>104.79686100551672</v>
      </c>
      <c r="I3529" s="2">
        <f>IF(G3529="SELL",0,IF(G3529="BUY",ROUNDDOWN((H3528-Parameters!$B$3)/B3529,0),IF(I3528=0,0,I3528+ROUNDDOWN((H3528+I3528*C3529)/B3529,0))))</f>
        <v>277</v>
      </c>
      <c r="K3529" s="5">
        <f t="shared" si="312"/>
        <v>113.95600199999987</v>
      </c>
      <c r="L3529" s="10">
        <f t="shared" si="313"/>
        <v>268</v>
      </c>
    </row>
    <row r="3530" spans="1:12" x14ac:dyDescent="0.25">
      <c r="A3530" s="1">
        <v>39113</v>
      </c>
      <c r="B3530" s="3">
        <v>143.75</v>
      </c>
      <c r="C3530" s="3">
        <v>0</v>
      </c>
      <c r="D3530" s="3">
        <f t="shared" si="314"/>
        <v>141.66259972000006</v>
      </c>
      <c r="E3530" s="3">
        <f t="shared" ref="E3530:E3593" si="315">AVERAGE(B3331:B3530)</f>
        <v>133.17964985500004</v>
      </c>
      <c r="F3530" s="3"/>
      <c r="G3530" t="str">
        <f t="shared" si="310"/>
        <v>HOLD</v>
      </c>
      <c r="H3530" s="5">
        <f t="shared" si="311"/>
        <v>104.79686100551672</v>
      </c>
      <c r="I3530" s="2">
        <f>IF(G3530="SELL",0,IF(G3530="BUY",ROUNDDOWN((H3529-Parameters!$B$3)/B3530,0),IF(I3529=0,0,I3529+ROUNDDOWN((H3529+I3529*C3530)/B3530,0))))</f>
        <v>277</v>
      </c>
      <c r="K3530" s="5">
        <f t="shared" si="312"/>
        <v>113.95600199999987</v>
      </c>
      <c r="L3530" s="10">
        <f t="shared" si="313"/>
        <v>268</v>
      </c>
    </row>
    <row r="3531" spans="1:12" x14ac:dyDescent="0.25">
      <c r="A3531" s="1">
        <v>39114</v>
      </c>
      <c r="B3531" s="3">
        <v>144.61000100000001</v>
      </c>
      <c r="C3531" s="3">
        <v>0</v>
      </c>
      <c r="D3531" s="3">
        <f t="shared" si="314"/>
        <v>141.74719964000008</v>
      </c>
      <c r="E3531" s="3">
        <f t="shared" si="315"/>
        <v>133.25939984000004</v>
      </c>
      <c r="F3531" s="3"/>
      <c r="G3531" t="str">
        <f t="shared" si="310"/>
        <v>HOLD</v>
      </c>
      <c r="H3531" s="5">
        <f t="shared" si="311"/>
        <v>104.79686100551672</v>
      </c>
      <c r="I3531" s="2">
        <f>IF(G3531="SELL",0,IF(G3531="BUY",ROUNDDOWN((H3530-Parameters!$B$3)/B3531,0),IF(I3530=0,0,I3530+ROUNDDOWN((H3530+I3530*C3531)/B3531,0))))</f>
        <v>277</v>
      </c>
      <c r="K3531" s="5">
        <f t="shared" si="312"/>
        <v>113.95600199999987</v>
      </c>
      <c r="L3531" s="10">
        <f t="shared" si="313"/>
        <v>268</v>
      </c>
    </row>
    <row r="3532" spans="1:12" x14ac:dyDescent="0.25">
      <c r="A3532" s="1">
        <v>39115</v>
      </c>
      <c r="B3532" s="3">
        <v>144.80999800000001</v>
      </c>
      <c r="C3532" s="3">
        <v>0</v>
      </c>
      <c r="D3532" s="3">
        <f t="shared" si="314"/>
        <v>141.83499964000006</v>
      </c>
      <c r="E3532" s="3">
        <f t="shared" si="315"/>
        <v>133.32994984500004</v>
      </c>
      <c r="F3532" s="3"/>
      <c r="G3532" t="str">
        <f t="shared" ref="G3532:G3595" si="316">IF(OR(AND(D3532&gt;E3532,D3531&gt;E3531),AND(D3532&lt;E3532,D3531&lt;E3531)),"HOLD",IF(AND(D3532&gt;E3532,D3531&lt;E3531),"BUY","SELL"))</f>
        <v>HOLD</v>
      </c>
      <c r="H3532" s="5">
        <f t="shared" ref="H3532:H3595" si="317">IF(G3532="BUY",H3531/(I3532*B3532),IF(G3532="SELL",H3531+I3531*B3532,(H3531+I3531*C3532)-((I3532-I3531)*B3532)))</f>
        <v>104.79686100551672</v>
      </c>
      <c r="I3532" s="2">
        <f>IF(G3532="SELL",0,IF(G3532="BUY",ROUNDDOWN((H3531-Parameters!$B$3)/B3532,0),IF(I3531=0,0,I3531+ROUNDDOWN((H3531+I3531*C3532)/B3532,0))))</f>
        <v>277</v>
      </c>
      <c r="K3532" s="5">
        <f t="shared" ref="K3532:K3595" si="318">K3531+L3531*C3532-((L3532-L3531)*B3532)</f>
        <v>113.95600199999987</v>
      </c>
      <c r="L3532" s="10">
        <f t="shared" ref="L3532:L3595" si="319">L3531+ROUNDDOWN((K3531+C3532*L3531)/B3532,0)</f>
        <v>268</v>
      </c>
    </row>
    <row r="3533" spans="1:12" x14ac:dyDescent="0.25">
      <c r="A3533" s="1">
        <v>39118</v>
      </c>
      <c r="B3533" s="3">
        <v>144.85000600000001</v>
      </c>
      <c r="C3533" s="3">
        <v>0</v>
      </c>
      <c r="D3533" s="3">
        <f t="shared" si="314"/>
        <v>141.92199976000006</v>
      </c>
      <c r="E3533" s="3">
        <f t="shared" si="315"/>
        <v>133.39944989000006</v>
      </c>
      <c r="F3533" s="3"/>
      <c r="G3533" t="str">
        <f t="shared" si="316"/>
        <v>HOLD</v>
      </c>
      <c r="H3533" s="5">
        <f t="shared" si="317"/>
        <v>104.79686100551672</v>
      </c>
      <c r="I3533" s="2">
        <f>IF(G3533="SELL",0,IF(G3533="BUY",ROUNDDOWN((H3532-Parameters!$B$3)/B3533,0),IF(I3532=0,0,I3532+ROUNDDOWN((H3532+I3532*C3533)/B3533,0))))</f>
        <v>277</v>
      </c>
      <c r="K3533" s="5">
        <f t="shared" si="318"/>
        <v>113.95600199999987</v>
      </c>
      <c r="L3533" s="10">
        <f t="shared" si="319"/>
        <v>268</v>
      </c>
    </row>
    <row r="3534" spans="1:12" x14ac:dyDescent="0.25">
      <c r="A3534" s="1">
        <v>39119</v>
      </c>
      <c r="B3534" s="3">
        <v>144.88999899999999</v>
      </c>
      <c r="C3534" s="3">
        <v>0</v>
      </c>
      <c r="D3534" s="3">
        <f t="shared" si="314"/>
        <v>142.00699976000004</v>
      </c>
      <c r="E3534" s="3">
        <f t="shared" si="315"/>
        <v>133.46824986000004</v>
      </c>
      <c r="F3534" s="3"/>
      <c r="G3534" t="str">
        <f t="shared" si="316"/>
        <v>HOLD</v>
      </c>
      <c r="H3534" s="5">
        <f t="shared" si="317"/>
        <v>104.79686100551672</v>
      </c>
      <c r="I3534" s="2">
        <f>IF(G3534="SELL",0,IF(G3534="BUY",ROUNDDOWN((H3533-Parameters!$B$3)/B3534,0),IF(I3533=0,0,I3533+ROUNDDOWN((H3533+I3533*C3534)/B3534,0))))</f>
        <v>277</v>
      </c>
      <c r="K3534" s="5">
        <f t="shared" si="318"/>
        <v>113.95600199999987</v>
      </c>
      <c r="L3534" s="10">
        <f t="shared" si="319"/>
        <v>268</v>
      </c>
    </row>
    <row r="3535" spans="1:12" x14ac:dyDescent="0.25">
      <c r="A3535" s="1">
        <v>39120</v>
      </c>
      <c r="B3535" s="3">
        <v>145.21000699999999</v>
      </c>
      <c r="C3535" s="3">
        <v>0</v>
      </c>
      <c r="D3535" s="3">
        <f t="shared" si="314"/>
        <v>142.09279994000002</v>
      </c>
      <c r="E3535" s="3">
        <f t="shared" si="315"/>
        <v>133.53854992500007</v>
      </c>
      <c r="F3535" s="3"/>
      <c r="G3535" t="str">
        <f t="shared" si="316"/>
        <v>HOLD</v>
      </c>
      <c r="H3535" s="5">
        <f t="shared" si="317"/>
        <v>104.79686100551672</v>
      </c>
      <c r="I3535" s="2">
        <f>IF(G3535="SELL",0,IF(G3535="BUY",ROUNDDOWN((H3534-Parameters!$B$3)/B3535,0),IF(I3534=0,0,I3534+ROUNDDOWN((H3534+I3534*C3535)/B3535,0))))</f>
        <v>277</v>
      </c>
      <c r="K3535" s="5">
        <f t="shared" si="318"/>
        <v>113.95600199999987</v>
      </c>
      <c r="L3535" s="10">
        <f t="shared" si="319"/>
        <v>268</v>
      </c>
    </row>
    <row r="3536" spans="1:12" x14ac:dyDescent="0.25">
      <c r="A3536" s="1">
        <v>39121</v>
      </c>
      <c r="B3536" s="3">
        <v>145.020004</v>
      </c>
      <c r="C3536" s="3">
        <v>0</v>
      </c>
      <c r="D3536" s="3">
        <f t="shared" si="314"/>
        <v>142.18619990000002</v>
      </c>
      <c r="E3536" s="3">
        <f t="shared" si="315"/>
        <v>133.60909992500007</v>
      </c>
      <c r="F3536" s="3"/>
      <c r="G3536" t="str">
        <f t="shared" si="316"/>
        <v>HOLD</v>
      </c>
      <c r="H3536" s="5">
        <f t="shared" si="317"/>
        <v>104.79686100551672</v>
      </c>
      <c r="I3536" s="2">
        <f>IF(G3536="SELL",0,IF(G3536="BUY",ROUNDDOWN((H3535-Parameters!$B$3)/B3536,0),IF(I3535=0,0,I3535+ROUNDDOWN((H3535+I3535*C3536)/B3536,0))))</f>
        <v>277</v>
      </c>
      <c r="K3536" s="5">
        <f t="shared" si="318"/>
        <v>113.95600199999987</v>
      </c>
      <c r="L3536" s="10">
        <f t="shared" si="319"/>
        <v>268</v>
      </c>
    </row>
    <row r="3537" spans="1:12" x14ac:dyDescent="0.25">
      <c r="A3537" s="1">
        <v>39122</v>
      </c>
      <c r="B3537" s="3">
        <v>143.94000199999999</v>
      </c>
      <c r="C3537" s="3">
        <v>0</v>
      </c>
      <c r="D3537" s="3">
        <f t="shared" si="314"/>
        <v>142.29659998</v>
      </c>
      <c r="E3537" s="3">
        <f t="shared" si="315"/>
        <v>133.67694996000006</v>
      </c>
      <c r="F3537" s="3"/>
      <c r="G3537" t="str">
        <f t="shared" si="316"/>
        <v>HOLD</v>
      </c>
      <c r="H3537" s="5">
        <f t="shared" si="317"/>
        <v>104.79686100551672</v>
      </c>
      <c r="I3537" s="2">
        <f>IF(G3537="SELL",0,IF(G3537="BUY",ROUNDDOWN((H3536-Parameters!$B$3)/B3537,0),IF(I3536=0,0,I3536+ROUNDDOWN((H3536+I3536*C3537)/B3537,0))))</f>
        <v>277</v>
      </c>
      <c r="K3537" s="5">
        <f t="shared" si="318"/>
        <v>113.95600199999987</v>
      </c>
      <c r="L3537" s="10">
        <f t="shared" si="319"/>
        <v>268</v>
      </c>
    </row>
    <row r="3538" spans="1:12" x14ac:dyDescent="0.25">
      <c r="A3538" s="1">
        <v>39125</v>
      </c>
      <c r="B3538" s="3">
        <v>143.449997</v>
      </c>
      <c r="C3538" s="3">
        <v>0</v>
      </c>
      <c r="D3538" s="3">
        <f t="shared" si="314"/>
        <v>142.38519983999998</v>
      </c>
      <c r="E3538" s="3">
        <f t="shared" si="315"/>
        <v>133.74219997500006</v>
      </c>
      <c r="F3538" s="3"/>
      <c r="G3538" t="str">
        <f t="shared" si="316"/>
        <v>HOLD</v>
      </c>
      <c r="H3538" s="5">
        <f t="shared" si="317"/>
        <v>104.79686100551672</v>
      </c>
      <c r="I3538" s="2">
        <f>IF(G3538="SELL",0,IF(G3538="BUY",ROUNDDOWN((H3537-Parameters!$B$3)/B3538,0),IF(I3537=0,0,I3537+ROUNDDOWN((H3537+I3537*C3538)/B3538,0))))</f>
        <v>277</v>
      </c>
      <c r="K3538" s="5">
        <f t="shared" si="318"/>
        <v>113.95600199999987</v>
      </c>
      <c r="L3538" s="10">
        <f t="shared" si="319"/>
        <v>268</v>
      </c>
    </row>
    <row r="3539" spans="1:12" x14ac:dyDescent="0.25">
      <c r="A3539" s="1">
        <v>39126</v>
      </c>
      <c r="B3539" s="3">
        <v>144.66000399999999</v>
      </c>
      <c r="C3539" s="3">
        <v>0</v>
      </c>
      <c r="D3539" s="3">
        <f t="shared" si="314"/>
        <v>142.46899989999997</v>
      </c>
      <c r="E3539" s="3">
        <f t="shared" si="315"/>
        <v>133.81035000000006</v>
      </c>
      <c r="F3539" s="3"/>
      <c r="G3539" t="str">
        <f t="shared" si="316"/>
        <v>HOLD</v>
      </c>
      <c r="H3539" s="5">
        <f t="shared" si="317"/>
        <v>104.79686100551672</v>
      </c>
      <c r="I3539" s="2">
        <f>IF(G3539="SELL",0,IF(G3539="BUY",ROUNDDOWN((H3538-Parameters!$B$3)/B3539,0),IF(I3538=0,0,I3538+ROUNDDOWN((H3538+I3538*C3539)/B3539,0))))</f>
        <v>277</v>
      </c>
      <c r="K3539" s="5">
        <f t="shared" si="318"/>
        <v>113.95600199999987</v>
      </c>
      <c r="L3539" s="10">
        <f t="shared" si="319"/>
        <v>268</v>
      </c>
    </row>
    <row r="3540" spans="1:12" x14ac:dyDescent="0.25">
      <c r="A3540" s="1">
        <v>39127</v>
      </c>
      <c r="B3540" s="3">
        <v>145.61000100000001</v>
      </c>
      <c r="C3540" s="3">
        <v>0</v>
      </c>
      <c r="D3540" s="3">
        <f t="shared" si="314"/>
        <v>142.57059993999999</v>
      </c>
      <c r="E3540" s="3">
        <f t="shared" si="315"/>
        <v>133.88105000000007</v>
      </c>
      <c r="F3540" s="3"/>
      <c r="G3540" t="str">
        <f t="shared" si="316"/>
        <v>HOLD</v>
      </c>
      <c r="H3540" s="5">
        <f t="shared" si="317"/>
        <v>104.79686100551672</v>
      </c>
      <c r="I3540" s="2">
        <f>IF(G3540="SELL",0,IF(G3540="BUY",ROUNDDOWN((H3539-Parameters!$B$3)/B3540,0),IF(I3539=0,0,I3539+ROUNDDOWN((H3539+I3539*C3540)/B3540,0))))</f>
        <v>277</v>
      </c>
      <c r="K3540" s="5">
        <f t="shared" si="318"/>
        <v>113.95600199999987</v>
      </c>
      <c r="L3540" s="10">
        <f t="shared" si="319"/>
        <v>268</v>
      </c>
    </row>
    <row r="3541" spans="1:12" x14ac:dyDescent="0.25">
      <c r="A3541" s="1">
        <v>39128</v>
      </c>
      <c r="B3541" s="3">
        <v>145.800003</v>
      </c>
      <c r="C3541" s="3">
        <v>0</v>
      </c>
      <c r="D3541" s="3">
        <f t="shared" si="314"/>
        <v>142.68219998000001</v>
      </c>
      <c r="E3541" s="3">
        <f t="shared" si="315"/>
        <v>133.95805004500005</v>
      </c>
      <c r="F3541" s="3"/>
      <c r="G3541" t="str">
        <f t="shared" si="316"/>
        <v>HOLD</v>
      </c>
      <c r="H3541" s="5">
        <f t="shared" si="317"/>
        <v>104.79686100551672</v>
      </c>
      <c r="I3541" s="2">
        <f>IF(G3541="SELL",0,IF(G3541="BUY",ROUNDDOWN((H3540-Parameters!$B$3)/B3541,0),IF(I3540=0,0,I3540+ROUNDDOWN((H3540+I3540*C3541)/B3541,0))))</f>
        <v>277</v>
      </c>
      <c r="K3541" s="5">
        <f t="shared" si="318"/>
        <v>113.95600199999987</v>
      </c>
      <c r="L3541" s="10">
        <f t="shared" si="319"/>
        <v>268</v>
      </c>
    </row>
    <row r="3542" spans="1:12" x14ac:dyDescent="0.25">
      <c r="A3542" s="1">
        <v>39129</v>
      </c>
      <c r="B3542" s="3">
        <v>145.729996</v>
      </c>
      <c r="C3542" s="3">
        <v>0</v>
      </c>
      <c r="D3542" s="3">
        <f t="shared" si="314"/>
        <v>142.77100003999999</v>
      </c>
      <c r="E3542" s="3">
        <f t="shared" si="315"/>
        <v>134.02980000000005</v>
      </c>
      <c r="F3542" s="3"/>
      <c r="G3542" t="str">
        <f t="shared" si="316"/>
        <v>HOLD</v>
      </c>
      <c r="H3542" s="5">
        <f t="shared" si="317"/>
        <v>104.79686100551672</v>
      </c>
      <c r="I3542" s="2">
        <f>IF(G3542="SELL",0,IF(G3542="BUY",ROUNDDOWN((H3541-Parameters!$B$3)/B3542,0),IF(I3541=0,0,I3541+ROUNDDOWN((H3541+I3541*C3542)/B3542,0))))</f>
        <v>277</v>
      </c>
      <c r="K3542" s="5">
        <f t="shared" si="318"/>
        <v>113.95600199999987</v>
      </c>
      <c r="L3542" s="10">
        <f t="shared" si="319"/>
        <v>268</v>
      </c>
    </row>
    <row r="3543" spans="1:12" x14ac:dyDescent="0.25">
      <c r="A3543" s="1">
        <v>39133</v>
      </c>
      <c r="B3543" s="3">
        <v>146.03999300000001</v>
      </c>
      <c r="C3543" s="3">
        <v>0</v>
      </c>
      <c r="D3543" s="3">
        <f t="shared" si="314"/>
        <v>142.85380001999999</v>
      </c>
      <c r="E3543" s="3">
        <f t="shared" si="315"/>
        <v>134.10554997000006</v>
      </c>
      <c r="F3543" s="3"/>
      <c r="G3543" t="str">
        <f t="shared" si="316"/>
        <v>HOLD</v>
      </c>
      <c r="H3543" s="5">
        <f t="shared" si="317"/>
        <v>104.79686100551672</v>
      </c>
      <c r="I3543" s="2">
        <f>IF(G3543="SELL",0,IF(G3543="BUY",ROUNDDOWN((H3542-Parameters!$B$3)/B3543,0),IF(I3542=0,0,I3542+ROUNDDOWN((H3542+I3542*C3543)/B3543,0))))</f>
        <v>277</v>
      </c>
      <c r="K3543" s="5">
        <f t="shared" si="318"/>
        <v>113.95600199999987</v>
      </c>
      <c r="L3543" s="10">
        <f t="shared" si="319"/>
        <v>268</v>
      </c>
    </row>
    <row r="3544" spans="1:12" x14ac:dyDescent="0.25">
      <c r="A3544" s="1">
        <v>39134</v>
      </c>
      <c r="B3544" s="3">
        <v>145.979996</v>
      </c>
      <c r="C3544" s="3">
        <v>0</v>
      </c>
      <c r="D3544" s="3">
        <f t="shared" si="314"/>
        <v>142.93779996000001</v>
      </c>
      <c r="E3544" s="3">
        <f t="shared" si="315"/>
        <v>134.17864994500005</v>
      </c>
      <c r="F3544" s="3"/>
      <c r="G3544" t="str">
        <f t="shared" si="316"/>
        <v>HOLD</v>
      </c>
      <c r="H3544" s="5">
        <f t="shared" si="317"/>
        <v>104.79686100551672</v>
      </c>
      <c r="I3544" s="2">
        <f>IF(G3544="SELL",0,IF(G3544="BUY",ROUNDDOWN((H3543-Parameters!$B$3)/B3544,0),IF(I3543=0,0,I3543+ROUNDDOWN((H3543+I3543*C3544)/B3544,0))))</f>
        <v>277</v>
      </c>
      <c r="K3544" s="5">
        <f t="shared" si="318"/>
        <v>113.95600199999987</v>
      </c>
      <c r="L3544" s="10">
        <f t="shared" si="319"/>
        <v>268</v>
      </c>
    </row>
    <row r="3545" spans="1:12" x14ac:dyDescent="0.25">
      <c r="A3545" s="1">
        <v>39135</v>
      </c>
      <c r="B3545" s="3">
        <v>145.86999499999999</v>
      </c>
      <c r="C3545" s="3">
        <v>0</v>
      </c>
      <c r="D3545" s="3">
        <f t="shared" si="314"/>
        <v>143.03199977999998</v>
      </c>
      <c r="E3545" s="3">
        <f t="shared" si="315"/>
        <v>134.24539990000005</v>
      </c>
      <c r="F3545" s="3"/>
      <c r="G3545" t="str">
        <f t="shared" si="316"/>
        <v>HOLD</v>
      </c>
      <c r="H3545" s="5">
        <f t="shared" si="317"/>
        <v>104.79686100551672</v>
      </c>
      <c r="I3545" s="2">
        <f>IF(G3545="SELL",0,IF(G3545="BUY",ROUNDDOWN((H3544-Parameters!$B$3)/B3545,0),IF(I3544=0,0,I3544+ROUNDDOWN((H3544+I3544*C3545)/B3545,0))))</f>
        <v>277</v>
      </c>
      <c r="K3545" s="5">
        <f t="shared" si="318"/>
        <v>113.95600199999987</v>
      </c>
      <c r="L3545" s="10">
        <f t="shared" si="319"/>
        <v>268</v>
      </c>
    </row>
    <row r="3546" spans="1:12" x14ac:dyDescent="0.25">
      <c r="A3546" s="1">
        <v>39136</v>
      </c>
      <c r="B3546" s="3">
        <v>145.300003</v>
      </c>
      <c r="C3546" s="3">
        <v>0</v>
      </c>
      <c r="D3546" s="3">
        <f t="shared" si="314"/>
        <v>143.10959987999999</v>
      </c>
      <c r="E3546" s="3">
        <f t="shared" si="315"/>
        <v>134.31009991000008</v>
      </c>
      <c r="F3546" s="3"/>
      <c r="G3546" t="str">
        <f t="shared" si="316"/>
        <v>HOLD</v>
      </c>
      <c r="H3546" s="5">
        <f t="shared" si="317"/>
        <v>104.79686100551672</v>
      </c>
      <c r="I3546" s="2">
        <f>IF(G3546="SELL",0,IF(G3546="BUY",ROUNDDOWN((H3545-Parameters!$B$3)/B3546,0),IF(I3545=0,0,I3545+ROUNDDOWN((H3545+I3545*C3546)/B3546,0))))</f>
        <v>277</v>
      </c>
      <c r="K3546" s="5">
        <f t="shared" si="318"/>
        <v>113.95600199999987</v>
      </c>
      <c r="L3546" s="10">
        <f t="shared" si="319"/>
        <v>268</v>
      </c>
    </row>
    <row r="3547" spans="1:12" x14ac:dyDescent="0.25">
      <c r="A3547" s="1">
        <v>39139</v>
      </c>
      <c r="B3547" s="3">
        <v>145.16999799999999</v>
      </c>
      <c r="C3547" s="3">
        <v>0</v>
      </c>
      <c r="D3547" s="3">
        <f t="shared" si="314"/>
        <v>143.17639980000001</v>
      </c>
      <c r="E3547" s="3">
        <f t="shared" si="315"/>
        <v>134.37284992500005</v>
      </c>
      <c r="F3547" s="3"/>
      <c r="G3547" t="str">
        <f t="shared" si="316"/>
        <v>HOLD</v>
      </c>
      <c r="H3547" s="5">
        <f t="shared" si="317"/>
        <v>104.79686100551672</v>
      </c>
      <c r="I3547" s="2">
        <f>IF(G3547="SELL",0,IF(G3547="BUY",ROUNDDOWN((H3546-Parameters!$B$3)/B3547,0),IF(I3546=0,0,I3546+ROUNDDOWN((H3546+I3546*C3547)/B3547,0))))</f>
        <v>277</v>
      </c>
      <c r="K3547" s="5">
        <f t="shared" si="318"/>
        <v>113.95600199999987</v>
      </c>
      <c r="L3547" s="10">
        <f t="shared" si="319"/>
        <v>268</v>
      </c>
    </row>
    <row r="3548" spans="1:12" x14ac:dyDescent="0.25">
      <c r="A3548" s="1">
        <v>39140</v>
      </c>
      <c r="B3548" s="3">
        <v>139.5</v>
      </c>
      <c r="C3548" s="3">
        <v>0</v>
      </c>
      <c r="D3548" s="3">
        <f t="shared" si="314"/>
        <v>143.13199978</v>
      </c>
      <c r="E3548" s="3">
        <f t="shared" si="315"/>
        <v>134.40759991000007</v>
      </c>
      <c r="F3548" s="3"/>
      <c r="G3548" t="str">
        <f t="shared" si="316"/>
        <v>HOLD</v>
      </c>
      <c r="H3548" s="5">
        <f t="shared" si="317"/>
        <v>104.79686100551672</v>
      </c>
      <c r="I3548" s="2">
        <f>IF(G3548="SELL",0,IF(G3548="BUY",ROUNDDOWN((H3547-Parameters!$B$3)/B3548,0),IF(I3547=0,0,I3547+ROUNDDOWN((H3547+I3547*C3548)/B3548,0))))</f>
        <v>277</v>
      </c>
      <c r="K3548" s="5">
        <f t="shared" si="318"/>
        <v>113.95600199999987</v>
      </c>
      <c r="L3548" s="10">
        <f t="shared" si="319"/>
        <v>268</v>
      </c>
    </row>
    <row r="3549" spans="1:12" x14ac:dyDescent="0.25">
      <c r="A3549" s="1">
        <v>39141</v>
      </c>
      <c r="B3549" s="3">
        <v>140.929993</v>
      </c>
      <c r="C3549" s="3">
        <v>0</v>
      </c>
      <c r="D3549" s="3">
        <f t="shared" si="314"/>
        <v>143.11319974</v>
      </c>
      <c r="E3549" s="3">
        <f t="shared" si="315"/>
        <v>134.45749989000007</v>
      </c>
      <c r="F3549" s="3"/>
      <c r="G3549" t="str">
        <f t="shared" si="316"/>
        <v>HOLD</v>
      </c>
      <c r="H3549" s="5">
        <f t="shared" si="317"/>
        <v>104.79686100551672</v>
      </c>
      <c r="I3549" s="2">
        <f>IF(G3549="SELL",0,IF(G3549="BUY",ROUNDDOWN((H3548-Parameters!$B$3)/B3549,0),IF(I3548=0,0,I3548+ROUNDDOWN((H3548+I3548*C3549)/B3549,0))))</f>
        <v>277</v>
      </c>
      <c r="K3549" s="5">
        <f t="shared" si="318"/>
        <v>113.95600199999987</v>
      </c>
      <c r="L3549" s="10">
        <f t="shared" si="319"/>
        <v>268</v>
      </c>
    </row>
    <row r="3550" spans="1:12" x14ac:dyDescent="0.25">
      <c r="A3550" s="1">
        <v>39142</v>
      </c>
      <c r="B3550" s="3">
        <v>140.509995</v>
      </c>
      <c r="C3550" s="3">
        <v>0</v>
      </c>
      <c r="D3550" s="3">
        <f t="shared" si="314"/>
        <v>143.06099974</v>
      </c>
      <c r="E3550" s="3">
        <f t="shared" si="315"/>
        <v>134.51384984000006</v>
      </c>
      <c r="F3550" s="3"/>
      <c r="G3550" t="str">
        <f t="shared" si="316"/>
        <v>HOLD</v>
      </c>
      <c r="H3550" s="5">
        <f t="shared" si="317"/>
        <v>104.79686100551672</v>
      </c>
      <c r="I3550" s="2">
        <f>IF(G3550="SELL",0,IF(G3550="BUY",ROUNDDOWN((H3549-Parameters!$B$3)/B3550,0),IF(I3549=0,0,I3549+ROUNDDOWN((H3549+I3549*C3550)/B3550,0))))</f>
        <v>277</v>
      </c>
      <c r="K3550" s="5">
        <f t="shared" si="318"/>
        <v>113.95600199999987</v>
      </c>
      <c r="L3550" s="10">
        <f t="shared" si="319"/>
        <v>268</v>
      </c>
    </row>
    <row r="3551" spans="1:12" x14ac:dyDescent="0.25">
      <c r="A3551" s="1">
        <v>39143</v>
      </c>
      <c r="B3551" s="3">
        <v>138.66999799999999</v>
      </c>
      <c r="C3551" s="3">
        <v>0</v>
      </c>
      <c r="D3551" s="3">
        <f t="shared" si="314"/>
        <v>142.98759978000001</v>
      </c>
      <c r="E3551" s="3">
        <f t="shared" si="315"/>
        <v>134.55969983000006</v>
      </c>
      <c r="F3551" s="3"/>
      <c r="G3551" t="str">
        <f t="shared" si="316"/>
        <v>HOLD</v>
      </c>
      <c r="H3551" s="5">
        <f t="shared" si="317"/>
        <v>104.79686100551672</v>
      </c>
      <c r="I3551" s="2">
        <f>IF(G3551="SELL",0,IF(G3551="BUY",ROUNDDOWN((H3550-Parameters!$B$3)/B3551,0),IF(I3550=0,0,I3550+ROUNDDOWN((H3550+I3550*C3551)/B3551,0))))</f>
        <v>277</v>
      </c>
      <c r="K3551" s="5">
        <f t="shared" si="318"/>
        <v>113.95600199999987</v>
      </c>
      <c r="L3551" s="10">
        <f t="shared" si="319"/>
        <v>268</v>
      </c>
    </row>
    <row r="3552" spans="1:12" x14ac:dyDescent="0.25">
      <c r="A3552" s="1">
        <v>39146</v>
      </c>
      <c r="B3552" s="3">
        <v>137.35000600000001</v>
      </c>
      <c r="C3552" s="3">
        <v>0</v>
      </c>
      <c r="D3552" s="3">
        <f t="shared" si="314"/>
        <v>142.89559996</v>
      </c>
      <c r="E3552" s="3">
        <f t="shared" si="315"/>
        <v>134.59989987000006</v>
      </c>
      <c r="F3552" s="3"/>
      <c r="G3552" t="str">
        <f t="shared" si="316"/>
        <v>HOLD</v>
      </c>
      <c r="H3552" s="5">
        <f t="shared" si="317"/>
        <v>104.79686100551672</v>
      </c>
      <c r="I3552" s="2">
        <f>IF(G3552="SELL",0,IF(G3552="BUY",ROUNDDOWN((H3551-Parameters!$B$3)/B3552,0),IF(I3551=0,0,I3551+ROUNDDOWN((H3551+I3551*C3552)/B3552,0))))</f>
        <v>277</v>
      </c>
      <c r="K3552" s="5">
        <f t="shared" si="318"/>
        <v>113.95600199999987</v>
      </c>
      <c r="L3552" s="10">
        <f t="shared" si="319"/>
        <v>268</v>
      </c>
    </row>
    <row r="3553" spans="1:12" x14ac:dyDescent="0.25">
      <c r="A3553" s="1">
        <v>39147</v>
      </c>
      <c r="B3553" s="3">
        <v>139.699997</v>
      </c>
      <c r="C3553" s="3">
        <v>0</v>
      </c>
      <c r="D3553" s="3">
        <f t="shared" si="314"/>
        <v>142.84519988</v>
      </c>
      <c r="E3553" s="3">
        <f t="shared" si="315"/>
        <v>134.66414986500004</v>
      </c>
      <c r="F3553" s="3"/>
      <c r="G3553" t="str">
        <f t="shared" si="316"/>
        <v>HOLD</v>
      </c>
      <c r="H3553" s="5">
        <f t="shared" si="317"/>
        <v>104.79686100551672</v>
      </c>
      <c r="I3553" s="2">
        <f>IF(G3553="SELL",0,IF(G3553="BUY",ROUNDDOWN((H3552-Parameters!$B$3)/B3553,0),IF(I3552=0,0,I3552+ROUNDDOWN((H3552+I3552*C3553)/B3553,0))))</f>
        <v>277</v>
      </c>
      <c r="K3553" s="5">
        <f t="shared" si="318"/>
        <v>113.95600199999987</v>
      </c>
      <c r="L3553" s="10">
        <f t="shared" si="319"/>
        <v>268</v>
      </c>
    </row>
    <row r="3554" spans="1:12" x14ac:dyDescent="0.25">
      <c r="A3554" s="1">
        <v>39148</v>
      </c>
      <c r="B3554" s="3">
        <v>139.55999800000001</v>
      </c>
      <c r="C3554" s="3">
        <v>0</v>
      </c>
      <c r="D3554" s="3">
        <f t="shared" si="314"/>
        <v>142.79359986</v>
      </c>
      <c r="E3554" s="3">
        <f t="shared" si="315"/>
        <v>134.73089986000005</v>
      </c>
      <c r="F3554" s="3"/>
      <c r="G3554" t="str">
        <f t="shared" si="316"/>
        <v>HOLD</v>
      </c>
      <c r="H3554" s="5">
        <f t="shared" si="317"/>
        <v>104.79686100551672</v>
      </c>
      <c r="I3554" s="2">
        <f>IF(G3554="SELL",0,IF(G3554="BUY",ROUNDDOWN((H3553-Parameters!$B$3)/B3554,0),IF(I3553=0,0,I3553+ROUNDDOWN((H3553+I3553*C3554)/B3554,0))))</f>
        <v>277</v>
      </c>
      <c r="K3554" s="5">
        <f t="shared" si="318"/>
        <v>113.95600199999987</v>
      </c>
      <c r="L3554" s="10">
        <f t="shared" si="319"/>
        <v>268</v>
      </c>
    </row>
    <row r="3555" spans="1:12" x14ac:dyDescent="0.25">
      <c r="A3555" s="1">
        <v>39149</v>
      </c>
      <c r="B3555" s="3">
        <v>140.740005</v>
      </c>
      <c r="C3555" s="3">
        <v>0</v>
      </c>
      <c r="D3555" s="3">
        <f t="shared" si="314"/>
        <v>142.77600006</v>
      </c>
      <c r="E3555" s="3">
        <f t="shared" si="315"/>
        <v>134.79909989500004</v>
      </c>
      <c r="F3555" s="3"/>
      <c r="G3555" t="str">
        <f t="shared" si="316"/>
        <v>HOLD</v>
      </c>
      <c r="H3555" s="5">
        <f t="shared" si="317"/>
        <v>104.79686100551672</v>
      </c>
      <c r="I3555" s="2">
        <f>IF(G3555="SELL",0,IF(G3555="BUY",ROUNDDOWN((H3554-Parameters!$B$3)/B3555,0),IF(I3554=0,0,I3554+ROUNDDOWN((H3554+I3554*C3555)/B3555,0))))</f>
        <v>277</v>
      </c>
      <c r="K3555" s="5">
        <f t="shared" si="318"/>
        <v>113.95600199999987</v>
      </c>
      <c r="L3555" s="10">
        <f t="shared" si="319"/>
        <v>268</v>
      </c>
    </row>
    <row r="3556" spans="1:12" x14ac:dyDescent="0.25">
      <c r="A3556" s="1">
        <v>39150</v>
      </c>
      <c r="B3556" s="3">
        <v>140.779999</v>
      </c>
      <c r="C3556" s="3">
        <v>0</v>
      </c>
      <c r="D3556" s="3">
        <f t="shared" si="314"/>
        <v>142.77660004000001</v>
      </c>
      <c r="E3556" s="3">
        <f t="shared" si="315"/>
        <v>134.87234990500005</v>
      </c>
      <c r="F3556" s="3"/>
      <c r="G3556" t="str">
        <f t="shared" si="316"/>
        <v>HOLD</v>
      </c>
      <c r="H3556" s="5">
        <f t="shared" si="317"/>
        <v>104.79686100551672</v>
      </c>
      <c r="I3556" s="2">
        <f>IF(G3556="SELL",0,IF(G3556="BUY",ROUNDDOWN((H3555-Parameters!$B$3)/B3556,0),IF(I3555=0,0,I3555+ROUNDDOWN((H3555+I3555*C3556)/B3556,0))))</f>
        <v>277</v>
      </c>
      <c r="K3556" s="5">
        <f t="shared" si="318"/>
        <v>113.95600199999987</v>
      </c>
      <c r="L3556" s="10">
        <f t="shared" si="319"/>
        <v>268</v>
      </c>
    </row>
    <row r="3557" spans="1:12" x14ac:dyDescent="0.25">
      <c r="A3557" s="1">
        <v>39153</v>
      </c>
      <c r="B3557" s="3">
        <v>140.990005</v>
      </c>
      <c r="C3557" s="3">
        <v>0</v>
      </c>
      <c r="D3557" s="3">
        <f t="shared" si="314"/>
        <v>142.7648001</v>
      </c>
      <c r="E3557" s="3">
        <f t="shared" si="315"/>
        <v>134.95144994000006</v>
      </c>
      <c r="F3557" s="3"/>
      <c r="G3557" t="str">
        <f t="shared" si="316"/>
        <v>HOLD</v>
      </c>
      <c r="H3557" s="5">
        <f t="shared" si="317"/>
        <v>104.79686100551672</v>
      </c>
      <c r="I3557" s="2">
        <f>IF(G3557="SELL",0,IF(G3557="BUY",ROUNDDOWN((H3556-Parameters!$B$3)/B3557,0),IF(I3556=0,0,I3556+ROUNDDOWN((H3556+I3556*C3557)/B3557,0))))</f>
        <v>277</v>
      </c>
      <c r="K3557" s="5">
        <f t="shared" si="318"/>
        <v>113.95600199999987</v>
      </c>
      <c r="L3557" s="10">
        <f t="shared" si="319"/>
        <v>268</v>
      </c>
    </row>
    <row r="3558" spans="1:12" x14ac:dyDescent="0.25">
      <c r="A3558" s="1">
        <v>39154</v>
      </c>
      <c r="B3558" s="3">
        <v>138.25</v>
      </c>
      <c r="C3558" s="3">
        <v>0</v>
      </c>
      <c r="D3558" s="3">
        <f t="shared" si="314"/>
        <v>142.67960020000001</v>
      </c>
      <c r="E3558" s="3">
        <f t="shared" si="315"/>
        <v>135.01184995000006</v>
      </c>
      <c r="F3558" s="3"/>
      <c r="G3558" t="str">
        <f t="shared" si="316"/>
        <v>HOLD</v>
      </c>
      <c r="H3558" s="5">
        <f t="shared" si="317"/>
        <v>104.79686100551672</v>
      </c>
      <c r="I3558" s="2">
        <f>IF(G3558="SELL",0,IF(G3558="BUY",ROUNDDOWN((H3557-Parameters!$B$3)/B3558,0),IF(I3557=0,0,I3557+ROUNDDOWN((H3557+I3557*C3558)/B3558,0))))</f>
        <v>277</v>
      </c>
      <c r="K3558" s="5">
        <f t="shared" si="318"/>
        <v>113.95600199999987</v>
      </c>
      <c r="L3558" s="10">
        <f t="shared" si="319"/>
        <v>268</v>
      </c>
    </row>
    <row r="3559" spans="1:12" x14ac:dyDescent="0.25">
      <c r="A3559" s="1">
        <v>39155</v>
      </c>
      <c r="B3559" s="3">
        <v>139.279999</v>
      </c>
      <c r="C3559" s="3">
        <v>0</v>
      </c>
      <c r="D3559" s="3">
        <f t="shared" si="314"/>
        <v>142.62100004000001</v>
      </c>
      <c r="E3559" s="3">
        <f t="shared" si="315"/>
        <v>135.06959993000004</v>
      </c>
      <c r="F3559" s="3"/>
      <c r="G3559" t="str">
        <f t="shared" si="316"/>
        <v>HOLD</v>
      </c>
      <c r="H3559" s="5">
        <f t="shared" si="317"/>
        <v>104.79686100551672</v>
      </c>
      <c r="I3559" s="2">
        <f>IF(G3559="SELL",0,IF(G3559="BUY",ROUNDDOWN((H3558-Parameters!$B$3)/B3559,0),IF(I3558=0,0,I3558+ROUNDDOWN((H3558+I3558*C3559)/B3559,0))))</f>
        <v>277</v>
      </c>
      <c r="K3559" s="5">
        <f t="shared" si="318"/>
        <v>113.95600199999987</v>
      </c>
      <c r="L3559" s="10">
        <f t="shared" si="319"/>
        <v>268</v>
      </c>
    </row>
    <row r="3560" spans="1:12" x14ac:dyDescent="0.25">
      <c r="A3560" s="1">
        <v>39156</v>
      </c>
      <c r="B3560" s="3">
        <v>139.470001</v>
      </c>
      <c r="C3560" s="3">
        <v>0</v>
      </c>
      <c r="D3560" s="3">
        <f t="shared" si="314"/>
        <v>142.57800016000002</v>
      </c>
      <c r="E3560" s="3">
        <f t="shared" si="315"/>
        <v>135.12504991000003</v>
      </c>
      <c r="F3560" s="3"/>
      <c r="G3560" t="str">
        <f t="shared" si="316"/>
        <v>HOLD</v>
      </c>
      <c r="H3560" s="5">
        <f t="shared" si="317"/>
        <v>104.79686100551672</v>
      </c>
      <c r="I3560" s="2">
        <f>IF(G3560="SELL",0,IF(G3560="BUY",ROUNDDOWN((H3559-Parameters!$B$3)/B3560,0),IF(I3559=0,0,I3559+ROUNDDOWN((H3559+I3559*C3560)/B3560,0))))</f>
        <v>277</v>
      </c>
      <c r="K3560" s="5">
        <f t="shared" si="318"/>
        <v>113.95600199999987</v>
      </c>
      <c r="L3560" s="10">
        <f t="shared" si="319"/>
        <v>268</v>
      </c>
    </row>
    <row r="3561" spans="1:12" x14ac:dyDescent="0.25">
      <c r="A3561" s="1">
        <v>39157</v>
      </c>
      <c r="B3561" s="3">
        <v>138.529999</v>
      </c>
      <c r="C3561" s="3">
        <v>0.55100000000000005</v>
      </c>
      <c r="D3561" s="3">
        <f t="shared" si="314"/>
        <v>142.52120024000001</v>
      </c>
      <c r="E3561" s="3">
        <f t="shared" si="315"/>
        <v>135.18719991500001</v>
      </c>
      <c r="F3561" s="3"/>
      <c r="G3561" t="str">
        <f t="shared" si="316"/>
        <v>HOLD</v>
      </c>
      <c r="H3561" s="5">
        <f t="shared" si="317"/>
        <v>118.89386200551675</v>
      </c>
      <c r="I3561" s="2">
        <f>IF(G3561="SELL",0,IF(G3561="BUY",ROUNDDOWN((H3560-Parameters!$B$3)/B3561,0),IF(I3560=0,0,I3560+ROUNDDOWN((H3560+I3560*C3561)/B3561,0))))</f>
        <v>278</v>
      </c>
      <c r="K3561" s="5">
        <f t="shared" si="318"/>
        <v>123.0940029999999</v>
      </c>
      <c r="L3561" s="10">
        <f t="shared" si="319"/>
        <v>269</v>
      </c>
    </row>
    <row r="3562" spans="1:12" x14ac:dyDescent="0.25">
      <c r="A3562" s="1">
        <v>39160</v>
      </c>
      <c r="B3562" s="3">
        <v>140.199997</v>
      </c>
      <c r="C3562" s="3">
        <v>0</v>
      </c>
      <c r="D3562" s="3">
        <f t="shared" si="314"/>
        <v>142.49180022000002</v>
      </c>
      <c r="E3562" s="3">
        <f t="shared" si="315"/>
        <v>135.25064989000003</v>
      </c>
      <c r="F3562" s="3"/>
      <c r="G3562" t="str">
        <f t="shared" si="316"/>
        <v>HOLD</v>
      </c>
      <c r="H3562" s="5">
        <f t="shared" si="317"/>
        <v>118.89386200551675</v>
      </c>
      <c r="I3562" s="2">
        <f>IF(G3562="SELL",0,IF(G3562="BUY",ROUNDDOWN((H3561-Parameters!$B$3)/B3562,0),IF(I3561=0,0,I3561+ROUNDDOWN((H3561+I3561*C3562)/B3562,0))))</f>
        <v>278</v>
      </c>
      <c r="K3562" s="5">
        <f t="shared" si="318"/>
        <v>123.0940029999999</v>
      </c>
      <c r="L3562" s="10">
        <f t="shared" si="319"/>
        <v>269</v>
      </c>
    </row>
    <row r="3563" spans="1:12" x14ac:dyDescent="0.25">
      <c r="A3563" s="1">
        <v>39161</v>
      </c>
      <c r="B3563" s="3">
        <v>140.970001</v>
      </c>
      <c r="C3563" s="3">
        <v>0</v>
      </c>
      <c r="D3563" s="3">
        <f t="shared" si="314"/>
        <v>142.50040038</v>
      </c>
      <c r="E3563" s="3">
        <f t="shared" si="315"/>
        <v>135.31184991500004</v>
      </c>
      <c r="F3563" s="3"/>
      <c r="G3563" t="str">
        <f t="shared" si="316"/>
        <v>HOLD</v>
      </c>
      <c r="H3563" s="5">
        <f t="shared" si="317"/>
        <v>118.89386200551675</v>
      </c>
      <c r="I3563" s="2">
        <f>IF(G3563="SELL",0,IF(G3563="BUY",ROUNDDOWN((H3562-Parameters!$B$3)/B3563,0),IF(I3562=0,0,I3562+ROUNDDOWN((H3562+I3562*C3563)/B3563,0))))</f>
        <v>278</v>
      </c>
      <c r="K3563" s="5">
        <f t="shared" si="318"/>
        <v>123.0940029999999</v>
      </c>
      <c r="L3563" s="10">
        <f t="shared" si="319"/>
        <v>269</v>
      </c>
    </row>
    <row r="3564" spans="1:12" x14ac:dyDescent="0.25">
      <c r="A3564" s="1">
        <v>39162</v>
      </c>
      <c r="B3564" s="3">
        <v>143.28999300000001</v>
      </c>
      <c r="C3564" s="3">
        <v>0</v>
      </c>
      <c r="D3564" s="3">
        <f t="shared" si="314"/>
        <v>142.5424002</v>
      </c>
      <c r="E3564" s="3">
        <f t="shared" si="315"/>
        <v>135.38329988000001</v>
      </c>
      <c r="F3564" s="3"/>
      <c r="G3564" t="str">
        <f t="shared" si="316"/>
        <v>HOLD</v>
      </c>
      <c r="H3564" s="5">
        <f t="shared" si="317"/>
        <v>118.89386200551675</v>
      </c>
      <c r="I3564" s="2">
        <f>IF(G3564="SELL",0,IF(G3564="BUY",ROUNDDOWN((H3563-Parameters!$B$3)/B3564,0),IF(I3563=0,0,I3563+ROUNDDOWN((H3563+I3563*C3564)/B3564,0))))</f>
        <v>278</v>
      </c>
      <c r="K3564" s="5">
        <f t="shared" si="318"/>
        <v>123.0940029999999</v>
      </c>
      <c r="L3564" s="10">
        <f t="shared" si="319"/>
        <v>269</v>
      </c>
    </row>
    <row r="3565" spans="1:12" x14ac:dyDescent="0.25">
      <c r="A3565" s="1">
        <v>39163</v>
      </c>
      <c r="B3565" s="3">
        <v>143.179993</v>
      </c>
      <c r="C3565" s="3">
        <v>0</v>
      </c>
      <c r="D3565" s="3">
        <f t="shared" si="314"/>
        <v>142.58459991999999</v>
      </c>
      <c r="E3565" s="3">
        <f t="shared" si="315"/>
        <v>135.46359983000002</v>
      </c>
      <c r="F3565" s="3"/>
      <c r="G3565" t="str">
        <f t="shared" si="316"/>
        <v>HOLD</v>
      </c>
      <c r="H3565" s="5">
        <f t="shared" si="317"/>
        <v>118.89386200551675</v>
      </c>
      <c r="I3565" s="2">
        <f>IF(G3565="SELL",0,IF(G3565="BUY",ROUNDDOWN((H3564-Parameters!$B$3)/B3565,0),IF(I3564=0,0,I3564+ROUNDDOWN((H3564+I3564*C3565)/B3565,0))))</f>
        <v>278</v>
      </c>
      <c r="K3565" s="5">
        <f t="shared" si="318"/>
        <v>123.0940029999999</v>
      </c>
      <c r="L3565" s="10">
        <f t="shared" si="319"/>
        <v>269</v>
      </c>
    </row>
    <row r="3566" spans="1:12" x14ac:dyDescent="0.25">
      <c r="A3566" s="1">
        <v>39164</v>
      </c>
      <c r="B3566" s="3">
        <v>143.38999899999999</v>
      </c>
      <c r="C3566" s="3">
        <v>0</v>
      </c>
      <c r="D3566" s="3">
        <f t="shared" si="314"/>
        <v>142.62160004</v>
      </c>
      <c r="E3566" s="3">
        <f t="shared" si="315"/>
        <v>135.54649983500002</v>
      </c>
      <c r="F3566" s="3"/>
      <c r="G3566" t="str">
        <f t="shared" si="316"/>
        <v>HOLD</v>
      </c>
      <c r="H3566" s="5">
        <f t="shared" si="317"/>
        <v>118.89386200551675</v>
      </c>
      <c r="I3566" s="2">
        <f>IF(G3566="SELL",0,IF(G3566="BUY",ROUNDDOWN((H3565-Parameters!$B$3)/B3566,0),IF(I3565=0,0,I3565+ROUNDDOWN((H3565+I3565*C3566)/B3566,0))))</f>
        <v>278</v>
      </c>
      <c r="K3566" s="5">
        <f t="shared" si="318"/>
        <v>123.0940029999999</v>
      </c>
      <c r="L3566" s="10">
        <f t="shared" si="319"/>
        <v>269</v>
      </c>
    </row>
    <row r="3567" spans="1:12" x14ac:dyDescent="0.25">
      <c r="A3567" s="1">
        <v>39167</v>
      </c>
      <c r="B3567" s="3">
        <v>143.199997</v>
      </c>
      <c r="C3567" s="3">
        <v>0</v>
      </c>
      <c r="D3567" s="3">
        <f t="shared" si="314"/>
        <v>142.64239989999999</v>
      </c>
      <c r="E3567" s="3">
        <f t="shared" si="315"/>
        <v>135.63319981500001</v>
      </c>
      <c r="F3567" s="3"/>
      <c r="G3567" t="str">
        <f t="shared" si="316"/>
        <v>HOLD</v>
      </c>
      <c r="H3567" s="5">
        <f t="shared" si="317"/>
        <v>118.89386200551675</v>
      </c>
      <c r="I3567" s="2">
        <f>IF(G3567="SELL",0,IF(G3567="BUY",ROUNDDOWN((H3566-Parameters!$B$3)/B3567,0),IF(I3566=0,0,I3566+ROUNDDOWN((H3566+I3566*C3567)/B3567,0))))</f>
        <v>278</v>
      </c>
      <c r="K3567" s="5">
        <f t="shared" si="318"/>
        <v>123.0940029999999</v>
      </c>
      <c r="L3567" s="10">
        <f t="shared" si="319"/>
        <v>269</v>
      </c>
    </row>
    <row r="3568" spans="1:12" x14ac:dyDescent="0.25">
      <c r="A3568" s="1">
        <v>39168</v>
      </c>
      <c r="B3568" s="3">
        <v>142.86000100000001</v>
      </c>
      <c r="C3568" s="3">
        <v>0</v>
      </c>
      <c r="D3568" s="3">
        <f t="shared" si="314"/>
        <v>142.63479981999998</v>
      </c>
      <c r="E3568" s="3">
        <f t="shared" si="315"/>
        <v>135.71874982000006</v>
      </c>
      <c r="F3568" s="3"/>
      <c r="G3568" t="str">
        <f t="shared" si="316"/>
        <v>HOLD</v>
      </c>
      <c r="H3568" s="5">
        <f t="shared" si="317"/>
        <v>118.89386200551675</v>
      </c>
      <c r="I3568" s="2">
        <f>IF(G3568="SELL",0,IF(G3568="BUY",ROUNDDOWN((H3567-Parameters!$B$3)/B3568,0),IF(I3567=0,0,I3567+ROUNDDOWN((H3567+I3567*C3568)/B3568,0))))</f>
        <v>278</v>
      </c>
      <c r="K3568" s="5">
        <f t="shared" si="318"/>
        <v>123.0940029999999</v>
      </c>
      <c r="L3568" s="10">
        <f t="shared" si="319"/>
        <v>269</v>
      </c>
    </row>
    <row r="3569" spans="1:12" x14ac:dyDescent="0.25">
      <c r="A3569" s="1">
        <v>39169</v>
      </c>
      <c r="B3569" s="3">
        <v>141.820007</v>
      </c>
      <c r="C3569" s="3">
        <v>0</v>
      </c>
      <c r="D3569" s="3">
        <f t="shared" si="314"/>
        <v>142.61199981999997</v>
      </c>
      <c r="E3569" s="3">
        <f t="shared" si="315"/>
        <v>135.80109986500005</v>
      </c>
      <c r="F3569" s="3"/>
      <c r="G3569" t="str">
        <f t="shared" si="316"/>
        <v>HOLD</v>
      </c>
      <c r="H3569" s="5">
        <f t="shared" si="317"/>
        <v>118.89386200551675</v>
      </c>
      <c r="I3569" s="2">
        <f>IF(G3569="SELL",0,IF(G3569="BUY",ROUNDDOWN((H3568-Parameters!$B$3)/B3569,0),IF(I3568=0,0,I3568+ROUNDDOWN((H3568+I3568*C3569)/B3569,0))))</f>
        <v>278</v>
      </c>
      <c r="K3569" s="5">
        <f t="shared" si="318"/>
        <v>123.0940029999999</v>
      </c>
      <c r="L3569" s="10">
        <f t="shared" si="319"/>
        <v>269</v>
      </c>
    </row>
    <row r="3570" spans="1:12" x14ac:dyDescent="0.25">
      <c r="A3570" s="1">
        <v>39170</v>
      </c>
      <c r="B3570" s="3">
        <v>141.970001</v>
      </c>
      <c r="C3570" s="3">
        <v>0</v>
      </c>
      <c r="D3570" s="3">
        <f t="shared" si="314"/>
        <v>142.59099975999996</v>
      </c>
      <c r="E3570" s="3">
        <f t="shared" si="315"/>
        <v>135.89099988000007</v>
      </c>
      <c r="F3570" s="3"/>
      <c r="G3570" t="str">
        <f t="shared" si="316"/>
        <v>HOLD</v>
      </c>
      <c r="H3570" s="5">
        <f t="shared" si="317"/>
        <v>118.89386200551675</v>
      </c>
      <c r="I3570" s="2">
        <f>IF(G3570="SELL",0,IF(G3570="BUY",ROUNDDOWN((H3569-Parameters!$B$3)/B3570,0),IF(I3569=0,0,I3569+ROUNDDOWN((H3569+I3569*C3570)/B3570,0))))</f>
        <v>278</v>
      </c>
      <c r="K3570" s="5">
        <f t="shared" si="318"/>
        <v>123.0940029999999</v>
      </c>
      <c r="L3570" s="10">
        <f t="shared" si="319"/>
        <v>269</v>
      </c>
    </row>
    <row r="3571" spans="1:12" x14ac:dyDescent="0.25">
      <c r="A3571" s="1">
        <v>39171</v>
      </c>
      <c r="B3571" s="3">
        <v>142</v>
      </c>
      <c r="C3571" s="3">
        <v>0</v>
      </c>
      <c r="D3571" s="3">
        <f t="shared" si="314"/>
        <v>142.58019989999997</v>
      </c>
      <c r="E3571" s="3">
        <f t="shared" si="315"/>
        <v>135.98824986500006</v>
      </c>
      <c r="F3571" s="3"/>
      <c r="G3571" t="str">
        <f t="shared" si="316"/>
        <v>HOLD</v>
      </c>
      <c r="H3571" s="5">
        <f t="shared" si="317"/>
        <v>118.89386200551675</v>
      </c>
      <c r="I3571" s="2">
        <f>IF(G3571="SELL",0,IF(G3571="BUY",ROUNDDOWN((H3570-Parameters!$B$3)/B3571,0),IF(I3570=0,0,I3570+ROUNDDOWN((H3570+I3570*C3571)/B3571,0))))</f>
        <v>278</v>
      </c>
      <c r="K3571" s="5">
        <f t="shared" si="318"/>
        <v>123.0940029999999</v>
      </c>
      <c r="L3571" s="10">
        <f t="shared" si="319"/>
        <v>269</v>
      </c>
    </row>
    <row r="3572" spans="1:12" x14ac:dyDescent="0.25">
      <c r="A3572" s="1">
        <v>39174</v>
      </c>
      <c r="B3572" s="3">
        <v>142.16000399999999</v>
      </c>
      <c r="C3572" s="3">
        <v>0</v>
      </c>
      <c r="D3572" s="3">
        <f t="shared" si="314"/>
        <v>142.56699983999997</v>
      </c>
      <c r="E3572" s="3">
        <f t="shared" si="315"/>
        <v>136.08154988500007</v>
      </c>
      <c r="F3572" s="3"/>
      <c r="G3572" t="str">
        <f t="shared" si="316"/>
        <v>HOLD</v>
      </c>
      <c r="H3572" s="5">
        <f t="shared" si="317"/>
        <v>118.89386200551675</v>
      </c>
      <c r="I3572" s="2">
        <f>IF(G3572="SELL",0,IF(G3572="BUY",ROUNDDOWN((H3571-Parameters!$B$3)/B3572,0),IF(I3571=0,0,I3571+ROUNDDOWN((H3571+I3571*C3572)/B3572,0))))</f>
        <v>278</v>
      </c>
      <c r="K3572" s="5">
        <f t="shared" si="318"/>
        <v>123.0940029999999</v>
      </c>
      <c r="L3572" s="10">
        <f t="shared" si="319"/>
        <v>269</v>
      </c>
    </row>
    <row r="3573" spans="1:12" x14ac:dyDescent="0.25">
      <c r="A3573" s="1">
        <v>39175</v>
      </c>
      <c r="B3573" s="3">
        <v>143.69000199999999</v>
      </c>
      <c r="C3573" s="3">
        <v>0</v>
      </c>
      <c r="D3573" s="3">
        <f t="shared" ref="D3573:D3636" si="320">AVERAGE(B3524:B3573)</f>
        <v>142.59319977999996</v>
      </c>
      <c r="E3573" s="3">
        <f t="shared" si="315"/>
        <v>136.16939988000004</v>
      </c>
      <c r="F3573" s="3"/>
      <c r="G3573" t="str">
        <f t="shared" si="316"/>
        <v>HOLD</v>
      </c>
      <c r="H3573" s="5">
        <f t="shared" si="317"/>
        <v>118.89386200551675</v>
      </c>
      <c r="I3573" s="2">
        <f>IF(G3573="SELL",0,IF(G3573="BUY",ROUNDDOWN((H3572-Parameters!$B$3)/B3573,0),IF(I3572=0,0,I3572+ROUNDDOWN((H3572+I3572*C3573)/B3573,0))))</f>
        <v>278</v>
      </c>
      <c r="K3573" s="5">
        <f t="shared" si="318"/>
        <v>123.0940029999999</v>
      </c>
      <c r="L3573" s="10">
        <f t="shared" si="319"/>
        <v>269</v>
      </c>
    </row>
    <row r="3574" spans="1:12" x14ac:dyDescent="0.25">
      <c r="A3574" s="1">
        <v>39176</v>
      </c>
      <c r="B3574" s="3">
        <v>143.85000600000001</v>
      </c>
      <c r="C3574" s="3">
        <v>0</v>
      </c>
      <c r="D3574" s="3">
        <f t="shared" si="320"/>
        <v>142.61419983999997</v>
      </c>
      <c r="E3574" s="3">
        <f t="shared" si="315"/>
        <v>136.26539990000003</v>
      </c>
      <c r="F3574" s="3"/>
      <c r="G3574" t="str">
        <f t="shared" si="316"/>
        <v>HOLD</v>
      </c>
      <c r="H3574" s="5">
        <f t="shared" si="317"/>
        <v>118.89386200551675</v>
      </c>
      <c r="I3574" s="2">
        <f>IF(G3574="SELL",0,IF(G3574="BUY",ROUNDDOWN((H3573-Parameters!$B$3)/B3574,0),IF(I3573=0,0,I3573+ROUNDDOWN((H3573+I3573*C3574)/B3574,0))))</f>
        <v>278</v>
      </c>
      <c r="K3574" s="5">
        <f t="shared" si="318"/>
        <v>123.0940029999999</v>
      </c>
      <c r="L3574" s="10">
        <f t="shared" si="319"/>
        <v>269</v>
      </c>
    </row>
    <row r="3575" spans="1:12" x14ac:dyDescent="0.25">
      <c r="A3575" s="1">
        <v>39177</v>
      </c>
      <c r="B3575" s="3">
        <v>144.240005</v>
      </c>
      <c r="C3575" s="3">
        <v>0</v>
      </c>
      <c r="D3575" s="3">
        <f t="shared" si="320"/>
        <v>142.61999999999998</v>
      </c>
      <c r="E3575" s="3">
        <f t="shared" si="315"/>
        <v>136.36824993500005</v>
      </c>
      <c r="F3575" s="3"/>
      <c r="G3575" t="str">
        <f t="shared" si="316"/>
        <v>HOLD</v>
      </c>
      <c r="H3575" s="5">
        <f t="shared" si="317"/>
        <v>118.89386200551675</v>
      </c>
      <c r="I3575" s="2">
        <f>IF(G3575="SELL",0,IF(G3575="BUY",ROUNDDOWN((H3574-Parameters!$B$3)/B3575,0),IF(I3574=0,0,I3574+ROUNDDOWN((H3574+I3574*C3575)/B3575,0))))</f>
        <v>278</v>
      </c>
      <c r="K3575" s="5">
        <f t="shared" si="318"/>
        <v>123.0940029999999</v>
      </c>
      <c r="L3575" s="10">
        <f t="shared" si="319"/>
        <v>269</v>
      </c>
    </row>
    <row r="3576" spans="1:12" x14ac:dyDescent="0.25">
      <c r="A3576" s="1">
        <v>39181</v>
      </c>
      <c r="B3576" s="3">
        <v>144.44000199999999</v>
      </c>
      <c r="C3576" s="3">
        <v>0</v>
      </c>
      <c r="D3576" s="3">
        <f t="shared" si="320"/>
        <v>142.66360013999997</v>
      </c>
      <c r="E3576" s="3">
        <f t="shared" si="315"/>
        <v>136.46999996500003</v>
      </c>
      <c r="F3576" s="3"/>
      <c r="G3576" t="str">
        <f t="shared" si="316"/>
        <v>HOLD</v>
      </c>
      <c r="H3576" s="5">
        <f t="shared" si="317"/>
        <v>118.89386200551675</v>
      </c>
      <c r="I3576" s="2">
        <f>IF(G3576="SELL",0,IF(G3576="BUY",ROUNDDOWN((H3575-Parameters!$B$3)/B3576,0),IF(I3575=0,0,I3575+ROUNDDOWN((H3575+I3575*C3576)/B3576,0))))</f>
        <v>278</v>
      </c>
      <c r="K3576" s="5">
        <f t="shared" si="318"/>
        <v>123.0940029999999</v>
      </c>
      <c r="L3576" s="10">
        <f t="shared" si="319"/>
        <v>269</v>
      </c>
    </row>
    <row r="3577" spans="1:12" x14ac:dyDescent="0.25">
      <c r="A3577" s="1">
        <v>39182</v>
      </c>
      <c r="B3577" s="3">
        <v>144.61000100000001</v>
      </c>
      <c r="C3577" s="3">
        <v>0</v>
      </c>
      <c r="D3577" s="3">
        <f t="shared" si="320"/>
        <v>142.71320005999999</v>
      </c>
      <c r="E3577" s="3">
        <f t="shared" si="315"/>
        <v>136.56799996000004</v>
      </c>
      <c r="F3577" s="3"/>
      <c r="G3577" t="str">
        <f t="shared" si="316"/>
        <v>HOLD</v>
      </c>
      <c r="H3577" s="5">
        <f t="shared" si="317"/>
        <v>118.89386200551675</v>
      </c>
      <c r="I3577" s="2">
        <f>IF(G3577="SELL",0,IF(G3577="BUY",ROUNDDOWN((H3576-Parameters!$B$3)/B3577,0),IF(I3576=0,0,I3576+ROUNDDOWN((H3576+I3576*C3577)/B3577,0))))</f>
        <v>278</v>
      </c>
      <c r="K3577" s="5">
        <f t="shared" si="318"/>
        <v>123.0940029999999</v>
      </c>
      <c r="L3577" s="10">
        <f t="shared" si="319"/>
        <v>269</v>
      </c>
    </row>
    <row r="3578" spans="1:12" x14ac:dyDescent="0.25">
      <c r="A3578" s="1">
        <v>39183</v>
      </c>
      <c r="B3578" s="3">
        <v>144.020004</v>
      </c>
      <c r="C3578" s="3">
        <v>0</v>
      </c>
      <c r="D3578" s="3">
        <f t="shared" si="320"/>
        <v>142.75260007999998</v>
      </c>
      <c r="E3578" s="3">
        <f t="shared" si="315"/>
        <v>136.66579998500006</v>
      </c>
      <c r="F3578" s="3"/>
      <c r="G3578" t="str">
        <f t="shared" si="316"/>
        <v>HOLD</v>
      </c>
      <c r="H3578" s="5">
        <f t="shared" si="317"/>
        <v>118.89386200551675</v>
      </c>
      <c r="I3578" s="2">
        <f>IF(G3578="SELL",0,IF(G3578="BUY",ROUNDDOWN((H3577-Parameters!$B$3)/B3578,0),IF(I3577=0,0,I3577+ROUNDDOWN((H3577+I3577*C3578)/B3578,0))))</f>
        <v>278</v>
      </c>
      <c r="K3578" s="5">
        <f t="shared" si="318"/>
        <v>123.0940029999999</v>
      </c>
      <c r="L3578" s="10">
        <f t="shared" si="319"/>
        <v>269</v>
      </c>
    </row>
    <row r="3579" spans="1:12" x14ac:dyDescent="0.25">
      <c r="A3579" s="1">
        <v>39184</v>
      </c>
      <c r="B3579" s="3">
        <v>144.66000399999999</v>
      </c>
      <c r="C3579" s="3">
        <v>0</v>
      </c>
      <c r="D3579" s="3">
        <f t="shared" si="320"/>
        <v>142.7900003</v>
      </c>
      <c r="E3579" s="3">
        <f t="shared" si="315"/>
        <v>136.76689999500005</v>
      </c>
      <c r="F3579" s="3"/>
      <c r="G3579" t="str">
        <f t="shared" si="316"/>
        <v>HOLD</v>
      </c>
      <c r="H3579" s="5">
        <f t="shared" si="317"/>
        <v>118.89386200551675</v>
      </c>
      <c r="I3579" s="2">
        <f>IF(G3579="SELL",0,IF(G3579="BUY",ROUNDDOWN((H3578-Parameters!$B$3)/B3579,0),IF(I3578=0,0,I3578+ROUNDDOWN((H3578+I3578*C3579)/B3579,0))))</f>
        <v>278</v>
      </c>
      <c r="K3579" s="5">
        <f t="shared" si="318"/>
        <v>123.0940029999999</v>
      </c>
      <c r="L3579" s="10">
        <f t="shared" si="319"/>
        <v>269</v>
      </c>
    </row>
    <row r="3580" spans="1:12" x14ac:dyDescent="0.25">
      <c r="A3580" s="1">
        <v>39185</v>
      </c>
      <c r="B3580" s="3">
        <v>145.320007</v>
      </c>
      <c r="C3580" s="3">
        <v>0</v>
      </c>
      <c r="D3580" s="3">
        <f t="shared" si="320"/>
        <v>142.82140043999999</v>
      </c>
      <c r="E3580" s="3">
        <f t="shared" si="315"/>
        <v>136.86855004000006</v>
      </c>
      <c r="F3580" s="3"/>
      <c r="G3580" t="str">
        <f t="shared" si="316"/>
        <v>HOLD</v>
      </c>
      <c r="H3580" s="5">
        <f t="shared" si="317"/>
        <v>118.89386200551675</v>
      </c>
      <c r="I3580" s="2">
        <f>IF(G3580="SELL",0,IF(G3580="BUY",ROUNDDOWN((H3579-Parameters!$B$3)/B3580,0),IF(I3579=0,0,I3579+ROUNDDOWN((H3579+I3579*C3580)/B3580,0))))</f>
        <v>278</v>
      </c>
      <c r="K3580" s="5">
        <f t="shared" si="318"/>
        <v>123.0940029999999</v>
      </c>
      <c r="L3580" s="10">
        <f t="shared" si="319"/>
        <v>269</v>
      </c>
    </row>
    <row r="3581" spans="1:12" x14ac:dyDescent="0.25">
      <c r="A3581" s="1">
        <v>39188</v>
      </c>
      <c r="B3581" s="3">
        <v>146.699997</v>
      </c>
      <c r="C3581" s="3">
        <v>0</v>
      </c>
      <c r="D3581" s="3">
        <f t="shared" si="320"/>
        <v>142.86320036000001</v>
      </c>
      <c r="E3581" s="3">
        <f t="shared" si="315"/>
        <v>136.98250000500005</v>
      </c>
      <c r="F3581" s="3"/>
      <c r="G3581" t="str">
        <f t="shared" si="316"/>
        <v>HOLD</v>
      </c>
      <c r="H3581" s="5">
        <f t="shared" si="317"/>
        <v>118.89386200551675</v>
      </c>
      <c r="I3581" s="2">
        <f>IF(G3581="SELL",0,IF(G3581="BUY",ROUNDDOWN((H3580-Parameters!$B$3)/B3581,0),IF(I3580=0,0,I3580+ROUNDDOWN((H3580+I3580*C3581)/B3581,0))))</f>
        <v>278</v>
      </c>
      <c r="K3581" s="5">
        <f t="shared" si="318"/>
        <v>123.0940029999999</v>
      </c>
      <c r="L3581" s="10">
        <f t="shared" si="319"/>
        <v>269</v>
      </c>
    </row>
    <row r="3582" spans="1:12" x14ac:dyDescent="0.25">
      <c r="A3582" s="1">
        <v>39189</v>
      </c>
      <c r="B3582" s="3">
        <v>147.08999600000001</v>
      </c>
      <c r="C3582" s="3">
        <v>0</v>
      </c>
      <c r="D3582" s="3">
        <f t="shared" si="320"/>
        <v>142.90880032000001</v>
      </c>
      <c r="E3582" s="3">
        <f t="shared" si="315"/>
        <v>137.09419998500005</v>
      </c>
      <c r="F3582" s="3"/>
      <c r="G3582" t="str">
        <f t="shared" si="316"/>
        <v>HOLD</v>
      </c>
      <c r="H3582" s="5">
        <f t="shared" si="317"/>
        <v>118.89386200551675</v>
      </c>
      <c r="I3582" s="2">
        <f>IF(G3582="SELL",0,IF(G3582="BUY",ROUNDDOWN((H3581-Parameters!$B$3)/B3582,0),IF(I3581=0,0,I3581+ROUNDDOWN((H3581+I3581*C3582)/B3582,0))))</f>
        <v>278</v>
      </c>
      <c r="K3582" s="5">
        <f t="shared" si="318"/>
        <v>123.0940029999999</v>
      </c>
      <c r="L3582" s="10">
        <f t="shared" si="319"/>
        <v>269</v>
      </c>
    </row>
    <row r="3583" spans="1:12" x14ac:dyDescent="0.25">
      <c r="A3583" s="1">
        <v>39190</v>
      </c>
      <c r="B3583" s="3">
        <v>147.270004</v>
      </c>
      <c r="C3583" s="3">
        <v>0</v>
      </c>
      <c r="D3583" s="3">
        <f t="shared" si="320"/>
        <v>142.95720028</v>
      </c>
      <c r="E3583" s="3">
        <f t="shared" si="315"/>
        <v>137.19420002000004</v>
      </c>
      <c r="F3583" s="3"/>
      <c r="G3583" t="str">
        <f t="shared" si="316"/>
        <v>HOLD</v>
      </c>
      <c r="H3583" s="5">
        <f t="shared" si="317"/>
        <v>118.89386200551675</v>
      </c>
      <c r="I3583" s="2">
        <f>IF(G3583="SELL",0,IF(G3583="BUY",ROUNDDOWN((H3582-Parameters!$B$3)/B3583,0),IF(I3582=0,0,I3582+ROUNDDOWN((H3582+I3582*C3583)/B3583,0))))</f>
        <v>278</v>
      </c>
      <c r="K3583" s="5">
        <f t="shared" si="318"/>
        <v>123.0940029999999</v>
      </c>
      <c r="L3583" s="10">
        <f t="shared" si="319"/>
        <v>269</v>
      </c>
    </row>
    <row r="3584" spans="1:12" x14ac:dyDescent="0.25">
      <c r="A3584" s="1">
        <v>39191</v>
      </c>
      <c r="B3584" s="3">
        <v>147.229996</v>
      </c>
      <c r="C3584" s="3">
        <v>0</v>
      </c>
      <c r="D3584" s="3">
        <f t="shared" si="320"/>
        <v>143.00400022000002</v>
      </c>
      <c r="E3584" s="3">
        <f t="shared" si="315"/>
        <v>137.29395000500003</v>
      </c>
      <c r="F3584" s="3"/>
      <c r="G3584" t="str">
        <f t="shared" si="316"/>
        <v>HOLD</v>
      </c>
      <c r="H3584" s="5">
        <f t="shared" si="317"/>
        <v>118.89386200551675</v>
      </c>
      <c r="I3584" s="2">
        <f>IF(G3584="SELL",0,IF(G3584="BUY",ROUNDDOWN((H3583-Parameters!$B$3)/B3584,0),IF(I3583=0,0,I3583+ROUNDDOWN((H3583+I3583*C3584)/B3584,0))))</f>
        <v>278</v>
      </c>
      <c r="K3584" s="5">
        <f t="shared" si="318"/>
        <v>123.0940029999999</v>
      </c>
      <c r="L3584" s="10">
        <f t="shared" si="319"/>
        <v>269</v>
      </c>
    </row>
    <row r="3585" spans="1:12" x14ac:dyDescent="0.25">
      <c r="A3585" s="1">
        <v>39192</v>
      </c>
      <c r="B3585" s="3">
        <v>148.61999499999999</v>
      </c>
      <c r="C3585" s="3">
        <v>0</v>
      </c>
      <c r="D3585" s="3">
        <f t="shared" si="320"/>
        <v>143.07219997999999</v>
      </c>
      <c r="E3585" s="3">
        <f t="shared" si="315"/>
        <v>137.39804996500004</v>
      </c>
      <c r="F3585" s="3"/>
      <c r="G3585" t="str">
        <f t="shared" si="316"/>
        <v>HOLD</v>
      </c>
      <c r="H3585" s="5">
        <f t="shared" si="317"/>
        <v>118.89386200551675</v>
      </c>
      <c r="I3585" s="2">
        <f>IF(G3585="SELL",0,IF(G3585="BUY",ROUNDDOWN((H3584-Parameters!$B$3)/B3585,0),IF(I3584=0,0,I3584+ROUNDDOWN((H3584+I3584*C3585)/B3585,0))))</f>
        <v>278</v>
      </c>
      <c r="K3585" s="5">
        <f t="shared" si="318"/>
        <v>123.0940029999999</v>
      </c>
      <c r="L3585" s="10">
        <f t="shared" si="319"/>
        <v>269</v>
      </c>
    </row>
    <row r="3586" spans="1:12" x14ac:dyDescent="0.25">
      <c r="A3586" s="1">
        <v>39195</v>
      </c>
      <c r="B3586" s="3">
        <v>148.05999800000001</v>
      </c>
      <c r="C3586" s="3">
        <v>0</v>
      </c>
      <c r="D3586" s="3">
        <f t="shared" si="320"/>
        <v>143.13299986000001</v>
      </c>
      <c r="E3586" s="3">
        <f t="shared" si="315"/>
        <v>137.50299995500004</v>
      </c>
      <c r="F3586" s="3"/>
      <c r="G3586" t="str">
        <f t="shared" si="316"/>
        <v>HOLD</v>
      </c>
      <c r="H3586" s="5">
        <f t="shared" si="317"/>
        <v>118.89386200551675</v>
      </c>
      <c r="I3586" s="2">
        <f>IF(G3586="SELL",0,IF(G3586="BUY",ROUNDDOWN((H3585-Parameters!$B$3)/B3586,0),IF(I3585=0,0,I3585+ROUNDDOWN((H3585+I3585*C3586)/B3586,0))))</f>
        <v>278</v>
      </c>
      <c r="K3586" s="5">
        <f t="shared" si="318"/>
        <v>123.0940029999999</v>
      </c>
      <c r="L3586" s="10">
        <f t="shared" si="319"/>
        <v>269</v>
      </c>
    </row>
    <row r="3587" spans="1:12" x14ac:dyDescent="0.25">
      <c r="A3587" s="1">
        <v>39196</v>
      </c>
      <c r="B3587" s="3">
        <v>148.11999499999999</v>
      </c>
      <c r="C3587" s="3">
        <v>0</v>
      </c>
      <c r="D3587" s="3">
        <f t="shared" si="320"/>
        <v>143.21659972</v>
      </c>
      <c r="E3587" s="3">
        <f t="shared" si="315"/>
        <v>137.60639992000003</v>
      </c>
      <c r="F3587" s="3"/>
      <c r="G3587" t="str">
        <f t="shared" si="316"/>
        <v>HOLD</v>
      </c>
      <c r="H3587" s="5">
        <f t="shared" si="317"/>
        <v>118.89386200551675</v>
      </c>
      <c r="I3587" s="2">
        <f>IF(G3587="SELL",0,IF(G3587="BUY",ROUNDDOWN((H3586-Parameters!$B$3)/B3587,0),IF(I3586=0,0,I3586+ROUNDDOWN((H3586+I3586*C3587)/B3587,0))))</f>
        <v>278</v>
      </c>
      <c r="K3587" s="5">
        <f t="shared" si="318"/>
        <v>123.0940029999999</v>
      </c>
      <c r="L3587" s="10">
        <f t="shared" si="319"/>
        <v>269</v>
      </c>
    </row>
    <row r="3588" spans="1:12" x14ac:dyDescent="0.25">
      <c r="A3588" s="1">
        <v>39197</v>
      </c>
      <c r="B3588" s="3">
        <v>149.479996</v>
      </c>
      <c r="C3588" s="3">
        <v>0</v>
      </c>
      <c r="D3588" s="3">
        <f t="shared" si="320"/>
        <v>143.33719970000001</v>
      </c>
      <c r="E3588" s="3">
        <f t="shared" si="315"/>
        <v>137.72074989500001</v>
      </c>
      <c r="F3588" s="3"/>
      <c r="G3588" t="str">
        <f t="shared" si="316"/>
        <v>HOLD</v>
      </c>
      <c r="H3588" s="5">
        <f t="shared" si="317"/>
        <v>118.89386200551675</v>
      </c>
      <c r="I3588" s="2">
        <f>IF(G3588="SELL",0,IF(G3588="BUY",ROUNDDOWN((H3587-Parameters!$B$3)/B3588,0),IF(I3587=0,0,I3587+ROUNDDOWN((H3587+I3587*C3588)/B3588,0))))</f>
        <v>278</v>
      </c>
      <c r="K3588" s="5">
        <f t="shared" si="318"/>
        <v>123.0940029999999</v>
      </c>
      <c r="L3588" s="10">
        <f t="shared" si="319"/>
        <v>269</v>
      </c>
    </row>
    <row r="3589" spans="1:12" x14ac:dyDescent="0.25">
      <c r="A3589" s="1">
        <v>39198</v>
      </c>
      <c r="B3589" s="3">
        <v>149.64999399999999</v>
      </c>
      <c r="C3589" s="3">
        <v>0</v>
      </c>
      <c r="D3589" s="3">
        <f t="shared" si="320"/>
        <v>143.43699950000001</v>
      </c>
      <c r="E3589" s="3">
        <f t="shared" si="315"/>
        <v>137.834749875</v>
      </c>
      <c r="F3589" s="3"/>
      <c r="G3589" t="str">
        <f t="shared" si="316"/>
        <v>HOLD</v>
      </c>
      <c r="H3589" s="5">
        <f t="shared" si="317"/>
        <v>118.89386200551675</v>
      </c>
      <c r="I3589" s="2">
        <f>IF(G3589="SELL",0,IF(G3589="BUY",ROUNDDOWN((H3588-Parameters!$B$3)/B3589,0),IF(I3588=0,0,I3588+ROUNDDOWN((H3588+I3588*C3589)/B3589,0))))</f>
        <v>278</v>
      </c>
      <c r="K3589" s="5">
        <f t="shared" si="318"/>
        <v>123.0940029999999</v>
      </c>
      <c r="L3589" s="10">
        <f t="shared" si="319"/>
        <v>269</v>
      </c>
    </row>
    <row r="3590" spans="1:12" x14ac:dyDescent="0.25">
      <c r="A3590" s="1">
        <v>39199</v>
      </c>
      <c r="B3590" s="3">
        <v>149.529999</v>
      </c>
      <c r="C3590" s="3">
        <v>0</v>
      </c>
      <c r="D3590" s="3">
        <f t="shared" si="320"/>
        <v>143.51539946</v>
      </c>
      <c r="E3590" s="3">
        <f t="shared" si="315"/>
        <v>137.94534984999996</v>
      </c>
      <c r="F3590" s="3"/>
      <c r="G3590" t="str">
        <f t="shared" si="316"/>
        <v>HOLD</v>
      </c>
      <c r="H3590" s="5">
        <f t="shared" si="317"/>
        <v>118.89386200551675</v>
      </c>
      <c r="I3590" s="2">
        <f>IF(G3590="SELL",0,IF(G3590="BUY",ROUNDDOWN((H3589-Parameters!$B$3)/B3590,0),IF(I3589=0,0,I3589+ROUNDDOWN((H3589+I3589*C3590)/B3590,0))))</f>
        <v>278</v>
      </c>
      <c r="K3590" s="5">
        <f t="shared" si="318"/>
        <v>123.0940029999999</v>
      </c>
      <c r="L3590" s="10">
        <f t="shared" si="319"/>
        <v>269</v>
      </c>
    </row>
    <row r="3591" spans="1:12" x14ac:dyDescent="0.25">
      <c r="A3591" s="1">
        <v>39202</v>
      </c>
      <c r="B3591" s="3">
        <v>148.28999300000001</v>
      </c>
      <c r="C3591" s="3">
        <v>0</v>
      </c>
      <c r="D3591" s="3">
        <f t="shared" si="320"/>
        <v>143.56519926000001</v>
      </c>
      <c r="E3591" s="3">
        <f t="shared" si="315"/>
        <v>138.05654979999997</v>
      </c>
      <c r="F3591" s="3"/>
      <c r="G3591" t="str">
        <f t="shared" si="316"/>
        <v>HOLD</v>
      </c>
      <c r="H3591" s="5">
        <f t="shared" si="317"/>
        <v>118.89386200551675</v>
      </c>
      <c r="I3591" s="2">
        <f>IF(G3591="SELL",0,IF(G3591="BUY",ROUNDDOWN((H3590-Parameters!$B$3)/B3591,0),IF(I3590=0,0,I3590+ROUNDDOWN((H3590+I3590*C3591)/B3591,0))))</f>
        <v>278</v>
      </c>
      <c r="K3591" s="5">
        <f t="shared" si="318"/>
        <v>123.0940029999999</v>
      </c>
      <c r="L3591" s="10">
        <f t="shared" si="319"/>
        <v>269</v>
      </c>
    </row>
    <row r="3592" spans="1:12" x14ac:dyDescent="0.25">
      <c r="A3592" s="1">
        <v>39203</v>
      </c>
      <c r="B3592" s="3">
        <v>148.66999799999999</v>
      </c>
      <c r="C3592" s="3">
        <v>0</v>
      </c>
      <c r="D3592" s="3">
        <f t="shared" si="320"/>
        <v>143.62399930000004</v>
      </c>
      <c r="E3592" s="3">
        <f t="shared" si="315"/>
        <v>138.17989979000001</v>
      </c>
      <c r="F3592" s="3"/>
      <c r="G3592" t="str">
        <f t="shared" si="316"/>
        <v>HOLD</v>
      </c>
      <c r="H3592" s="5">
        <f t="shared" si="317"/>
        <v>118.89386200551675</v>
      </c>
      <c r="I3592" s="2">
        <f>IF(G3592="SELL",0,IF(G3592="BUY",ROUNDDOWN((H3591-Parameters!$B$3)/B3592,0),IF(I3591=0,0,I3591+ROUNDDOWN((H3591+I3591*C3592)/B3592,0))))</f>
        <v>278</v>
      </c>
      <c r="K3592" s="5">
        <f t="shared" si="318"/>
        <v>123.0940029999999</v>
      </c>
      <c r="L3592" s="10">
        <f t="shared" si="319"/>
        <v>269</v>
      </c>
    </row>
    <row r="3593" spans="1:12" x14ac:dyDescent="0.25">
      <c r="A3593" s="1">
        <v>39204</v>
      </c>
      <c r="B3593" s="3">
        <v>149.53999300000001</v>
      </c>
      <c r="C3593" s="3">
        <v>0</v>
      </c>
      <c r="D3593" s="3">
        <f t="shared" si="320"/>
        <v>143.69399930000003</v>
      </c>
      <c r="E3593" s="3">
        <f t="shared" si="315"/>
        <v>138.30999976999999</v>
      </c>
      <c r="F3593" s="3"/>
      <c r="G3593" t="str">
        <f t="shared" si="316"/>
        <v>HOLD</v>
      </c>
      <c r="H3593" s="5">
        <f t="shared" si="317"/>
        <v>118.89386200551675</v>
      </c>
      <c r="I3593" s="2">
        <f>IF(G3593="SELL",0,IF(G3593="BUY",ROUNDDOWN((H3592-Parameters!$B$3)/B3593,0),IF(I3592=0,0,I3592+ROUNDDOWN((H3592+I3592*C3593)/B3593,0))))</f>
        <v>278</v>
      </c>
      <c r="K3593" s="5">
        <f t="shared" si="318"/>
        <v>123.0940029999999</v>
      </c>
      <c r="L3593" s="10">
        <f t="shared" si="319"/>
        <v>269</v>
      </c>
    </row>
    <row r="3594" spans="1:12" x14ac:dyDescent="0.25">
      <c r="A3594" s="1">
        <v>39205</v>
      </c>
      <c r="B3594" s="3">
        <v>150.35000600000001</v>
      </c>
      <c r="C3594" s="3">
        <v>0</v>
      </c>
      <c r="D3594" s="3">
        <f t="shared" si="320"/>
        <v>143.78139950000002</v>
      </c>
      <c r="E3594" s="3">
        <f t="shared" ref="E3594:E3657" si="321">AVERAGE(B3395:B3594)</f>
        <v>138.44504981999998</v>
      </c>
      <c r="F3594" s="3"/>
      <c r="G3594" t="str">
        <f t="shared" si="316"/>
        <v>HOLD</v>
      </c>
      <c r="H3594" s="5">
        <f t="shared" si="317"/>
        <v>118.89386200551675</v>
      </c>
      <c r="I3594" s="2">
        <f>IF(G3594="SELL",0,IF(G3594="BUY",ROUNDDOWN((H3593-Parameters!$B$3)/B3594,0),IF(I3593=0,0,I3593+ROUNDDOWN((H3593+I3593*C3594)/B3594,0))))</f>
        <v>278</v>
      </c>
      <c r="K3594" s="5">
        <f t="shared" si="318"/>
        <v>123.0940029999999</v>
      </c>
      <c r="L3594" s="10">
        <f t="shared" si="319"/>
        <v>269</v>
      </c>
    </row>
    <row r="3595" spans="1:12" x14ac:dyDescent="0.25">
      <c r="A3595" s="1">
        <v>39206</v>
      </c>
      <c r="B3595" s="3">
        <v>150.91999799999999</v>
      </c>
      <c r="C3595" s="3">
        <v>0</v>
      </c>
      <c r="D3595" s="3">
        <f t="shared" si="320"/>
        <v>143.88239956000001</v>
      </c>
      <c r="E3595" s="3">
        <f t="shared" si="321"/>
        <v>138.57979980499999</v>
      </c>
      <c r="F3595" s="3"/>
      <c r="G3595" t="str">
        <f t="shared" si="316"/>
        <v>HOLD</v>
      </c>
      <c r="H3595" s="5">
        <f t="shared" si="317"/>
        <v>118.89386200551675</v>
      </c>
      <c r="I3595" s="2">
        <f>IF(G3595="SELL",0,IF(G3595="BUY",ROUNDDOWN((H3594-Parameters!$B$3)/B3595,0),IF(I3594=0,0,I3594+ROUNDDOWN((H3594+I3594*C3595)/B3595,0))))</f>
        <v>278</v>
      </c>
      <c r="K3595" s="5">
        <f t="shared" si="318"/>
        <v>123.0940029999999</v>
      </c>
      <c r="L3595" s="10">
        <f t="shared" si="319"/>
        <v>269</v>
      </c>
    </row>
    <row r="3596" spans="1:12" x14ac:dyDescent="0.25">
      <c r="A3596" s="1">
        <v>39209</v>
      </c>
      <c r="B3596" s="3">
        <v>150.949997</v>
      </c>
      <c r="C3596" s="3">
        <v>0</v>
      </c>
      <c r="D3596" s="3">
        <f t="shared" si="320"/>
        <v>143.99539944000003</v>
      </c>
      <c r="E3596" s="3">
        <f t="shared" si="321"/>
        <v>138.70609977999999</v>
      </c>
      <c r="F3596" s="3"/>
      <c r="G3596" t="str">
        <f t="shared" ref="G3596:G3659" si="322">IF(OR(AND(D3596&gt;E3596,D3595&gt;E3595),AND(D3596&lt;E3596,D3595&lt;E3595)),"HOLD",IF(AND(D3596&gt;E3596,D3595&lt;E3595),"BUY","SELL"))</f>
        <v>HOLD</v>
      </c>
      <c r="H3596" s="5">
        <f t="shared" ref="H3596:H3659" si="323">IF(G3596="BUY",H3595/(I3596*B3596),IF(G3596="SELL",H3595+I3595*B3596,(H3595+I3595*C3596)-((I3596-I3595)*B3596)))</f>
        <v>118.89386200551675</v>
      </c>
      <c r="I3596" s="2">
        <f>IF(G3596="SELL",0,IF(G3596="BUY",ROUNDDOWN((H3595-Parameters!$B$3)/B3596,0),IF(I3595=0,0,I3595+ROUNDDOWN((H3595+I3595*C3596)/B3596,0))))</f>
        <v>278</v>
      </c>
      <c r="K3596" s="5">
        <f t="shared" ref="K3596:K3659" si="324">K3595+L3595*C3596-((L3596-L3595)*B3596)</f>
        <v>123.0940029999999</v>
      </c>
      <c r="L3596" s="10">
        <f t="shared" ref="L3596:L3659" si="325">L3595+ROUNDDOWN((K3595+C3596*L3595)/B3596,0)</f>
        <v>269</v>
      </c>
    </row>
    <row r="3597" spans="1:12" x14ac:dyDescent="0.25">
      <c r="A3597" s="1">
        <v>39210</v>
      </c>
      <c r="B3597" s="3">
        <v>150.75</v>
      </c>
      <c r="C3597" s="3">
        <v>0</v>
      </c>
      <c r="D3597" s="3">
        <f t="shared" si="320"/>
        <v>144.10699948000004</v>
      </c>
      <c r="E3597" s="3">
        <f t="shared" si="321"/>
        <v>138.83569976999999</v>
      </c>
      <c r="F3597" s="3"/>
      <c r="G3597" t="str">
        <f t="shared" si="322"/>
        <v>HOLD</v>
      </c>
      <c r="H3597" s="5">
        <f t="shared" si="323"/>
        <v>118.89386200551675</v>
      </c>
      <c r="I3597" s="2">
        <f>IF(G3597="SELL",0,IF(G3597="BUY",ROUNDDOWN((H3596-Parameters!$B$3)/B3597,0),IF(I3596=0,0,I3596+ROUNDDOWN((H3596+I3596*C3597)/B3597,0))))</f>
        <v>278</v>
      </c>
      <c r="K3597" s="5">
        <f t="shared" si="324"/>
        <v>123.0940029999999</v>
      </c>
      <c r="L3597" s="10">
        <f t="shared" si="325"/>
        <v>269</v>
      </c>
    </row>
    <row r="3598" spans="1:12" x14ac:dyDescent="0.25">
      <c r="A3598" s="1">
        <v>39211</v>
      </c>
      <c r="B3598" s="3">
        <v>151.16000399999999</v>
      </c>
      <c r="C3598" s="3">
        <v>0</v>
      </c>
      <c r="D3598" s="3">
        <f t="shared" si="320"/>
        <v>144.34019956000003</v>
      </c>
      <c r="E3598" s="3">
        <f t="shared" si="321"/>
        <v>138.97174980499997</v>
      </c>
      <c r="F3598" s="3"/>
      <c r="G3598" t="str">
        <f t="shared" si="322"/>
        <v>HOLD</v>
      </c>
      <c r="H3598" s="5">
        <f t="shared" si="323"/>
        <v>118.89386200551675</v>
      </c>
      <c r="I3598" s="2">
        <f>IF(G3598="SELL",0,IF(G3598="BUY",ROUNDDOWN((H3597-Parameters!$B$3)/B3598,0),IF(I3597=0,0,I3597+ROUNDDOWN((H3597+I3597*C3598)/B3598,0))))</f>
        <v>278</v>
      </c>
      <c r="K3598" s="5">
        <f t="shared" si="324"/>
        <v>123.0940029999999</v>
      </c>
      <c r="L3598" s="10">
        <f t="shared" si="325"/>
        <v>269</v>
      </c>
    </row>
    <row r="3599" spans="1:12" x14ac:dyDescent="0.25">
      <c r="A3599" s="1">
        <v>39212</v>
      </c>
      <c r="B3599" s="3">
        <v>149.58000200000001</v>
      </c>
      <c r="C3599" s="3">
        <v>0</v>
      </c>
      <c r="D3599" s="3">
        <f t="shared" si="320"/>
        <v>144.51319974</v>
      </c>
      <c r="E3599" s="3">
        <f t="shared" si="321"/>
        <v>139.08859981999996</v>
      </c>
      <c r="F3599" s="3"/>
      <c r="G3599" t="str">
        <f t="shared" si="322"/>
        <v>HOLD</v>
      </c>
      <c r="H3599" s="5">
        <f t="shared" si="323"/>
        <v>118.89386200551675</v>
      </c>
      <c r="I3599" s="2">
        <f>IF(G3599="SELL",0,IF(G3599="BUY",ROUNDDOWN((H3598-Parameters!$B$3)/B3599,0),IF(I3598=0,0,I3598+ROUNDDOWN((H3598+I3598*C3599)/B3599,0))))</f>
        <v>278</v>
      </c>
      <c r="K3599" s="5">
        <f t="shared" si="324"/>
        <v>123.0940029999999</v>
      </c>
      <c r="L3599" s="10">
        <f t="shared" si="325"/>
        <v>269</v>
      </c>
    </row>
    <row r="3600" spans="1:12" x14ac:dyDescent="0.25">
      <c r="A3600" s="1">
        <v>39213</v>
      </c>
      <c r="B3600" s="3">
        <v>150.86000100000001</v>
      </c>
      <c r="C3600" s="3">
        <v>0</v>
      </c>
      <c r="D3600" s="3">
        <f t="shared" si="320"/>
        <v>144.72019986000001</v>
      </c>
      <c r="E3600" s="3">
        <f t="shared" si="321"/>
        <v>139.20959980499995</v>
      </c>
      <c r="F3600" s="3"/>
      <c r="G3600" t="str">
        <f t="shared" si="322"/>
        <v>HOLD</v>
      </c>
      <c r="H3600" s="5">
        <f t="shared" si="323"/>
        <v>118.89386200551675</v>
      </c>
      <c r="I3600" s="2">
        <f>IF(G3600="SELL",0,IF(G3600="BUY",ROUNDDOWN((H3599-Parameters!$B$3)/B3600,0),IF(I3599=0,0,I3599+ROUNDDOWN((H3599+I3599*C3600)/B3600,0))))</f>
        <v>278</v>
      </c>
      <c r="K3600" s="5">
        <f t="shared" si="324"/>
        <v>123.0940029999999</v>
      </c>
      <c r="L3600" s="10">
        <f t="shared" si="325"/>
        <v>269</v>
      </c>
    </row>
    <row r="3601" spans="1:12" x14ac:dyDescent="0.25">
      <c r="A3601" s="1">
        <v>39216</v>
      </c>
      <c r="B3601" s="3">
        <v>150.529999</v>
      </c>
      <c r="C3601" s="3">
        <v>0</v>
      </c>
      <c r="D3601" s="3">
        <f t="shared" si="320"/>
        <v>144.95739988000003</v>
      </c>
      <c r="E3601" s="3">
        <f t="shared" si="321"/>
        <v>139.32809978999995</v>
      </c>
      <c r="F3601" s="3"/>
      <c r="G3601" t="str">
        <f t="shared" si="322"/>
        <v>HOLD</v>
      </c>
      <c r="H3601" s="5">
        <f t="shared" si="323"/>
        <v>118.89386200551675</v>
      </c>
      <c r="I3601" s="2">
        <f>IF(G3601="SELL",0,IF(G3601="BUY",ROUNDDOWN((H3600-Parameters!$B$3)/B3601,0),IF(I3600=0,0,I3600+ROUNDDOWN((H3600+I3600*C3601)/B3601,0))))</f>
        <v>278</v>
      </c>
      <c r="K3601" s="5">
        <f t="shared" si="324"/>
        <v>123.0940029999999</v>
      </c>
      <c r="L3601" s="10">
        <f t="shared" si="325"/>
        <v>269</v>
      </c>
    </row>
    <row r="3602" spans="1:12" x14ac:dyDescent="0.25">
      <c r="A3602" s="1">
        <v>39217</v>
      </c>
      <c r="B3602" s="3">
        <v>150.570007</v>
      </c>
      <c r="C3602" s="3">
        <v>0</v>
      </c>
      <c r="D3602" s="3">
        <f t="shared" si="320"/>
        <v>145.22179990000001</v>
      </c>
      <c r="E3602" s="3">
        <f t="shared" si="321"/>
        <v>139.44739982999994</v>
      </c>
      <c r="F3602" s="3"/>
      <c r="G3602" t="str">
        <f t="shared" si="322"/>
        <v>HOLD</v>
      </c>
      <c r="H3602" s="5">
        <f t="shared" si="323"/>
        <v>118.89386200551675</v>
      </c>
      <c r="I3602" s="2">
        <f>IF(G3602="SELL",0,IF(G3602="BUY",ROUNDDOWN((H3601-Parameters!$B$3)/B3602,0),IF(I3601=0,0,I3601+ROUNDDOWN((H3601+I3601*C3602)/B3602,0))))</f>
        <v>278</v>
      </c>
      <c r="K3602" s="5">
        <f t="shared" si="324"/>
        <v>123.0940029999999</v>
      </c>
      <c r="L3602" s="10">
        <f t="shared" si="325"/>
        <v>269</v>
      </c>
    </row>
    <row r="3603" spans="1:12" x14ac:dyDescent="0.25">
      <c r="A3603" s="1">
        <v>39218</v>
      </c>
      <c r="B3603" s="3">
        <v>151.60000600000001</v>
      </c>
      <c r="C3603" s="3">
        <v>0</v>
      </c>
      <c r="D3603" s="3">
        <f t="shared" si="320"/>
        <v>145.45980008000001</v>
      </c>
      <c r="E3603" s="3">
        <f t="shared" si="321"/>
        <v>139.56549984499995</v>
      </c>
      <c r="F3603" s="3"/>
      <c r="G3603" t="str">
        <f t="shared" si="322"/>
        <v>HOLD</v>
      </c>
      <c r="H3603" s="5">
        <f t="shared" si="323"/>
        <v>118.89386200551675</v>
      </c>
      <c r="I3603" s="2">
        <f>IF(G3603="SELL",0,IF(G3603="BUY",ROUNDDOWN((H3602-Parameters!$B$3)/B3603,0),IF(I3602=0,0,I3602+ROUNDDOWN((H3602+I3602*C3603)/B3603,0))))</f>
        <v>278</v>
      </c>
      <c r="K3603" s="5">
        <f t="shared" si="324"/>
        <v>123.0940029999999</v>
      </c>
      <c r="L3603" s="10">
        <f t="shared" si="325"/>
        <v>269</v>
      </c>
    </row>
    <row r="3604" spans="1:12" x14ac:dyDescent="0.25">
      <c r="A3604" s="1">
        <v>39219</v>
      </c>
      <c r="B3604" s="3">
        <v>151.300003</v>
      </c>
      <c r="C3604" s="3">
        <v>0</v>
      </c>
      <c r="D3604" s="3">
        <f t="shared" si="320"/>
        <v>145.69460018000004</v>
      </c>
      <c r="E3604" s="3">
        <f t="shared" si="321"/>
        <v>139.68274986999998</v>
      </c>
      <c r="F3604" s="3"/>
      <c r="G3604" t="str">
        <f t="shared" si="322"/>
        <v>HOLD</v>
      </c>
      <c r="H3604" s="5">
        <f t="shared" si="323"/>
        <v>118.89386200551675</v>
      </c>
      <c r="I3604" s="2">
        <f>IF(G3604="SELL",0,IF(G3604="BUY",ROUNDDOWN((H3603-Parameters!$B$3)/B3604,0),IF(I3603=0,0,I3603+ROUNDDOWN((H3603+I3603*C3604)/B3604,0))))</f>
        <v>278</v>
      </c>
      <c r="K3604" s="5">
        <f t="shared" si="324"/>
        <v>123.0940029999999</v>
      </c>
      <c r="L3604" s="10">
        <f t="shared" si="325"/>
        <v>269</v>
      </c>
    </row>
    <row r="3605" spans="1:12" x14ac:dyDescent="0.25">
      <c r="A3605" s="1">
        <v>39220</v>
      </c>
      <c r="B3605" s="3">
        <v>152.61999499999999</v>
      </c>
      <c r="C3605" s="3">
        <v>0</v>
      </c>
      <c r="D3605" s="3">
        <f t="shared" si="320"/>
        <v>145.93219998000004</v>
      </c>
      <c r="E3605" s="3">
        <f t="shared" si="321"/>
        <v>139.80974983999994</v>
      </c>
      <c r="F3605" s="3"/>
      <c r="G3605" t="str">
        <f t="shared" si="322"/>
        <v>HOLD</v>
      </c>
      <c r="H3605" s="5">
        <f t="shared" si="323"/>
        <v>118.89386200551675</v>
      </c>
      <c r="I3605" s="2">
        <f>IF(G3605="SELL",0,IF(G3605="BUY",ROUNDDOWN((H3604-Parameters!$B$3)/B3605,0),IF(I3604=0,0,I3604+ROUNDDOWN((H3604+I3604*C3605)/B3605,0))))</f>
        <v>278</v>
      </c>
      <c r="K3605" s="5">
        <f t="shared" si="324"/>
        <v>123.0940029999999</v>
      </c>
      <c r="L3605" s="10">
        <f t="shared" si="325"/>
        <v>269</v>
      </c>
    </row>
    <row r="3606" spans="1:12" x14ac:dyDescent="0.25">
      <c r="A3606" s="1">
        <v>39223</v>
      </c>
      <c r="B3606" s="3">
        <v>152.53999300000001</v>
      </c>
      <c r="C3606" s="3">
        <v>0</v>
      </c>
      <c r="D3606" s="3">
        <f t="shared" si="320"/>
        <v>146.16739986000002</v>
      </c>
      <c r="E3606" s="3">
        <f t="shared" si="321"/>
        <v>139.93204979499995</v>
      </c>
      <c r="F3606" s="3"/>
      <c r="G3606" t="str">
        <f t="shared" si="322"/>
        <v>HOLD</v>
      </c>
      <c r="H3606" s="5">
        <f t="shared" si="323"/>
        <v>118.89386200551675</v>
      </c>
      <c r="I3606" s="2">
        <f>IF(G3606="SELL",0,IF(G3606="BUY",ROUNDDOWN((H3605-Parameters!$B$3)/B3606,0),IF(I3605=0,0,I3605+ROUNDDOWN((H3605+I3605*C3606)/B3606,0))))</f>
        <v>278</v>
      </c>
      <c r="K3606" s="5">
        <f t="shared" si="324"/>
        <v>123.0940029999999</v>
      </c>
      <c r="L3606" s="10">
        <f t="shared" si="325"/>
        <v>269</v>
      </c>
    </row>
    <row r="3607" spans="1:12" x14ac:dyDescent="0.25">
      <c r="A3607" s="1">
        <v>39224</v>
      </c>
      <c r="B3607" s="3">
        <v>152.41999799999999</v>
      </c>
      <c r="C3607" s="3">
        <v>0</v>
      </c>
      <c r="D3607" s="3">
        <f t="shared" si="320"/>
        <v>146.39599972000005</v>
      </c>
      <c r="E3607" s="3">
        <f t="shared" si="321"/>
        <v>140.05204979499996</v>
      </c>
      <c r="F3607" s="3"/>
      <c r="G3607" t="str">
        <f t="shared" si="322"/>
        <v>HOLD</v>
      </c>
      <c r="H3607" s="5">
        <f t="shared" si="323"/>
        <v>118.89386200551675</v>
      </c>
      <c r="I3607" s="2">
        <f>IF(G3607="SELL",0,IF(G3607="BUY",ROUNDDOWN((H3606-Parameters!$B$3)/B3607,0),IF(I3606=0,0,I3606+ROUNDDOWN((H3606+I3606*C3607)/B3607,0))))</f>
        <v>278</v>
      </c>
      <c r="K3607" s="5">
        <f t="shared" si="324"/>
        <v>123.0940029999999</v>
      </c>
      <c r="L3607" s="10">
        <f t="shared" si="325"/>
        <v>269</v>
      </c>
    </row>
    <row r="3608" spans="1:12" x14ac:dyDescent="0.25">
      <c r="A3608" s="1">
        <v>39225</v>
      </c>
      <c r="B3608" s="3">
        <v>152.44000199999999</v>
      </c>
      <c r="C3608" s="3">
        <v>0</v>
      </c>
      <c r="D3608" s="3">
        <f t="shared" si="320"/>
        <v>146.67979976000007</v>
      </c>
      <c r="E3608" s="3">
        <f t="shared" si="321"/>
        <v>140.17324981999997</v>
      </c>
      <c r="F3608" s="3"/>
      <c r="G3608" t="str">
        <f t="shared" si="322"/>
        <v>HOLD</v>
      </c>
      <c r="H3608" s="5">
        <f t="shared" si="323"/>
        <v>118.89386200551675</v>
      </c>
      <c r="I3608" s="2">
        <f>IF(G3608="SELL",0,IF(G3608="BUY",ROUNDDOWN((H3607-Parameters!$B$3)/B3608,0),IF(I3607=0,0,I3607+ROUNDDOWN((H3607+I3607*C3608)/B3608,0))))</f>
        <v>278</v>
      </c>
      <c r="K3608" s="5">
        <f t="shared" si="324"/>
        <v>123.0940029999999</v>
      </c>
      <c r="L3608" s="10">
        <f t="shared" si="325"/>
        <v>269</v>
      </c>
    </row>
    <row r="3609" spans="1:12" x14ac:dyDescent="0.25">
      <c r="A3609" s="1">
        <v>39226</v>
      </c>
      <c r="B3609" s="3">
        <v>151.05999800000001</v>
      </c>
      <c r="C3609" s="3">
        <v>0</v>
      </c>
      <c r="D3609" s="3">
        <f t="shared" si="320"/>
        <v>146.91539974000005</v>
      </c>
      <c r="E3609" s="3">
        <f t="shared" si="321"/>
        <v>140.28904979999999</v>
      </c>
      <c r="F3609" s="3"/>
      <c r="G3609" t="str">
        <f t="shared" si="322"/>
        <v>HOLD</v>
      </c>
      <c r="H3609" s="5">
        <f t="shared" si="323"/>
        <v>118.89386200551675</v>
      </c>
      <c r="I3609" s="2">
        <f>IF(G3609="SELL",0,IF(G3609="BUY",ROUNDDOWN((H3608-Parameters!$B$3)/B3609,0),IF(I3608=0,0,I3608+ROUNDDOWN((H3608+I3608*C3609)/B3609,0))))</f>
        <v>278</v>
      </c>
      <c r="K3609" s="5">
        <f t="shared" si="324"/>
        <v>123.0940029999999</v>
      </c>
      <c r="L3609" s="10">
        <f t="shared" si="325"/>
        <v>269</v>
      </c>
    </row>
    <row r="3610" spans="1:12" x14ac:dyDescent="0.25">
      <c r="A3610" s="1">
        <v>39227</v>
      </c>
      <c r="B3610" s="3">
        <v>151.69000199999999</v>
      </c>
      <c r="C3610" s="3">
        <v>0</v>
      </c>
      <c r="D3610" s="3">
        <f t="shared" si="320"/>
        <v>147.15979976000006</v>
      </c>
      <c r="E3610" s="3">
        <f t="shared" si="321"/>
        <v>140.41044978999997</v>
      </c>
      <c r="F3610" s="3"/>
      <c r="G3610" t="str">
        <f t="shared" si="322"/>
        <v>HOLD</v>
      </c>
      <c r="H3610" s="5">
        <f t="shared" si="323"/>
        <v>118.89386200551675</v>
      </c>
      <c r="I3610" s="2">
        <f>IF(G3610="SELL",0,IF(G3610="BUY",ROUNDDOWN((H3609-Parameters!$B$3)/B3610,0),IF(I3609=0,0,I3609+ROUNDDOWN((H3609+I3609*C3610)/B3610,0))))</f>
        <v>278</v>
      </c>
      <c r="K3610" s="5">
        <f t="shared" si="324"/>
        <v>123.0940029999999</v>
      </c>
      <c r="L3610" s="10">
        <f t="shared" si="325"/>
        <v>269</v>
      </c>
    </row>
    <row r="3611" spans="1:12" x14ac:dyDescent="0.25">
      <c r="A3611" s="1">
        <v>39231</v>
      </c>
      <c r="B3611" s="3">
        <v>152.240005</v>
      </c>
      <c r="C3611" s="3">
        <v>0</v>
      </c>
      <c r="D3611" s="3">
        <f t="shared" si="320"/>
        <v>147.43399988000002</v>
      </c>
      <c r="E3611" s="3">
        <f t="shared" si="321"/>
        <v>140.53674979999997</v>
      </c>
      <c r="F3611" s="3"/>
      <c r="G3611" t="str">
        <f t="shared" si="322"/>
        <v>HOLD</v>
      </c>
      <c r="H3611" s="5">
        <f t="shared" si="323"/>
        <v>118.89386200551675</v>
      </c>
      <c r="I3611" s="2">
        <f>IF(G3611="SELL",0,IF(G3611="BUY",ROUNDDOWN((H3610-Parameters!$B$3)/B3611,0),IF(I3610=0,0,I3610+ROUNDDOWN((H3610+I3610*C3611)/B3611,0))))</f>
        <v>278</v>
      </c>
      <c r="K3611" s="5">
        <f t="shared" si="324"/>
        <v>123.0940029999999</v>
      </c>
      <c r="L3611" s="10">
        <f t="shared" si="325"/>
        <v>269</v>
      </c>
    </row>
    <row r="3612" spans="1:12" x14ac:dyDescent="0.25">
      <c r="A3612" s="1">
        <v>39232</v>
      </c>
      <c r="B3612" s="3">
        <v>153.479996</v>
      </c>
      <c r="C3612" s="3">
        <v>0</v>
      </c>
      <c r="D3612" s="3">
        <f t="shared" si="320"/>
        <v>147.69959986000003</v>
      </c>
      <c r="E3612" s="3">
        <f t="shared" si="321"/>
        <v>140.66729976499994</v>
      </c>
      <c r="F3612" s="3"/>
      <c r="G3612" t="str">
        <f t="shared" si="322"/>
        <v>HOLD</v>
      </c>
      <c r="H3612" s="5">
        <f t="shared" si="323"/>
        <v>118.89386200551675</v>
      </c>
      <c r="I3612" s="2">
        <f>IF(G3612="SELL",0,IF(G3612="BUY",ROUNDDOWN((H3611-Parameters!$B$3)/B3612,0),IF(I3611=0,0,I3611+ROUNDDOWN((H3611+I3611*C3612)/B3612,0))))</f>
        <v>278</v>
      </c>
      <c r="K3612" s="5">
        <f t="shared" si="324"/>
        <v>123.0940029999999</v>
      </c>
      <c r="L3612" s="10">
        <f t="shared" si="325"/>
        <v>269</v>
      </c>
    </row>
    <row r="3613" spans="1:12" x14ac:dyDescent="0.25">
      <c r="A3613" s="1">
        <v>39233</v>
      </c>
      <c r="B3613" s="3">
        <v>153.320007</v>
      </c>
      <c r="C3613" s="3">
        <v>0</v>
      </c>
      <c r="D3613" s="3">
        <f t="shared" si="320"/>
        <v>147.94659998000006</v>
      </c>
      <c r="E3613" s="3">
        <f t="shared" si="321"/>
        <v>140.79884978999996</v>
      </c>
      <c r="F3613" s="3"/>
      <c r="G3613" t="str">
        <f t="shared" si="322"/>
        <v>HOLD</v>
      </c>
      <c r="H3613" s="5">
        <f t="shared" si="323"/>
        <v>118.89386200551675</v>
      </c>
      <c r="I3613" s="2">
        <f>IF(G3613="SELL",0,IF(G3613="BUY",ROUNDDOWN((H3612-Parameters!$B$3)/B3613,0),IF(I3612=0,0,I3612+ROUNDDOWN((H3612+I3612*C3613)/B3613,0))))</f>
        <v>278</v>
      </c>
      <c r="K3613" s="5">
        <f t="shared" si="324"/>
        <v>123.0940029999999</v>
      </c>
      <c r="L3613" s="10">
        <f t="shared" si="325"/>
        <v>269</v>
      </c>
    </row>
    <row r="3614" spans="1:12" x14ac:dyDescent="0.25">
      <c r="A3614" s="1">
        <v>39234</v>
      </c>
      <c r="B3614" s="3">
        <v>154.08000200000001</v>
      </c>
      <c r="C3614" s="3">
        <v>0</v>
      </c>
      <c r="D3614" s="3">
        <f t="shared" si="320"/>
        <v>148.16240016</v>
      </c>
      <c r="E3614" s="3">
        <f t="shared" si="321"/>
        <v>140.93369979499997</v>
      </c>
      <c r="F3614" s="3"/>
      <c r="G3614" t="str">
        <f t="shared" si="322"/>
        <v>HOLD</v>
      </c>
      <c r="H3614" s="5">
        <f t="shared" si="323"/>
        <v>118.89386200551675</v>
      </c>
      <c r="I3614" s="2">
        <f>IF(G3614="SELL",0,IF(G3614="BUY",ROUNDDOWN((H3613-Parameters!$B$3)/B3614,0),IF(I3613=0,0,I3613+ROUNDDOWN((H3613+I3613*C3614)/B3614,0))))</f>
        <v>278</v>
      </c>
      <c r="K3614" s="5">
        <f t="shared" si="324"/>
        <v>123.0940029999999</v>
      </c>
      <c r="L3614" s="10">
        <f t="shared" si="325"/>
        <v>269</v>
      </c>
    </row>
    <row r="3615" spans="1:12" x14ac:dyDescent="0.25">
      <c r="A3615" s="1">
        <v>39237</v>
      </c>
      <c r="B3615" s="3">
        <v>154.10000600000001</v>
      </c>
      <c r="C3615" s="3">
        <v>0</v>
      </c>
      <c r="D3615" s="3">
        <f t="shared" si="320"/>
        <v>148.38080042000001</v>
      </c>
      <c r="E3615" s="3">
        <f t="shared" si="321"/>
        <v>141.06104979999998</v>
      </c>
      <c r="F3615" s="3"/>
      <c r="G3615" t="str">
        <f t="shared" si="322"/>
        <v>HOLD</v>
      </c>
      <c r="H3615" s="5">
        <f t="shared" si="323"/>
        <v>118.89386200551675</v>
      </c>
      <c r="I3615" s="2">
        <f>IF(G3615="SELL",0,IF(G3615="BUY",ROUNDDOWN((H3614-Parameters!$B$3)/B3615,0),IF(I3614=0,0,I3614+ROUNDDOWN((H3614+I3614*C3615)/B3615,0))))</f>
        <v>278</v>
      </c>
      <c r="K3615" s="5">
        <f t="shared" si="324"/>
        <v>123.0940029999999</v>
      </c>
      <c r="L3615" s="10">
        <f t="shared" si="325"/>
        <v>269</v>
      </c>
    </row>
    <row r="3616" spans="1:12" x14ac:dyDescent="0.25">
      <c r="A3616" s="1">
        <v>39238</v>
      </c>
      <c r="B3616" s="3">
        <v>153.490005</v>
      </c>
      <c r="C3616" s="3">
        <v>0</v>
      </c>
      <c r="D3616" s="3">
        <f t="shared" si="320"/>
        <v>148.58280053999999</v>
      </c>
      <c r="E3616" s="3">
        <f t="shared" si="321"/>
        <v>141.17999983999997</v>
      </c>
      <c r="F3616" s="3"/>
      <c r="G3616" t="str">
        <f t="shared" si="322"/>
        <v>HOLD</v>
      </c>
      <c r="H3616" s="5">
        <f t="shared" si="323"/>
        <v>118.89386200551675</v>
      </c>
      <c r="I3616" s="2">
        <f>IF(G3616="SELL",0,IF(G3616="BUY",ROUNDDOWN((H3615-Parameters!$B$3)/B3616,0),IF(I3615=0,0,I3615+ROUNDDOWN((H3615+I3615*C3616)/B3616,0))))</f>
        <v>278</v>
      </c>
      <c r="K3616" s="5">
        <f t="shared" si="324"/>
        <v>123.0940029999999</v>
      </c>
      <c r="L3616" s="10">
        <f t="shared" si="325"/>
        <v>269</v>
      </c>
    </row>
    <row r="3617" spans="1:12" x14ac:dyDescent="0.25">
      <c r="A3617" s="1">
        <v>39239</v>
      </c>
      <c r="B3617" s="3">
        <v>151.83999600000001</v>
      </c>
      <c r="C3617" s="3">
        <v>0</v>
      </c>
      <c r="D3617" s="3">
        <f t="shared" si="320"/>
        <v>148.75560052</v>
      </c>
      <c r="E3617" s="3">
        <f t="shared" si="321"/>
        <v>141.28904982499992</v>
      </c>
      <c r="F3617" s="3"/>
      <c r="G3617" t="str">
        <f t="shared" si="322"/>
        <v>HOLD</v>
      </c>
      <c r="H3617" s="5">
        <f t="shared" si="323"/>
        <v>118.89386200551675</v>
      </c>
      <c r="I3617" s="2">
        <f>IF(G3617="SELL",0,IF(G3617="BUY",ROUNDDOWN((H3616-Parameters!$B$3)/B3617,0),IF(I3616=0,0,I3616+ROUNDDOWN((H3616+I3616*C3617)/B3617,0))))</f>
        <v>278</v>
      </c>
      <c r="K3617" s="5">
        <f t="shared" si="324"/>
        <v>123.0940029999999</v>
      </c>
      <c r="L3617" s="10">
        <f t="shared" si="325"/>
        <v>269</v>
      </c>
    </row>
    <row r="3618" spans="1:12" x14ac:dyDescent="0.25">
      <c r="A3618" s="1">
        <v>39240</v>
      </c>
      <c r="B3618" s="3">
        <v>149.10000600000001</v>
      </c>
      <c r="C3618" s="3">
        <v>0</v>
      </c>
      <c r="D3618" s="3">
        <f t="shared" si="320"/>
        <v>148.88040061999999</v>
      </c>
      <c r="E3618" s="3">
        <f t="shared" si="321"/>
        <v>141.38109984499994</v>
      </c>
      <c r="F3618" s="3"/>
      <c r="G3618" t="str">
        <f t="shared" si="322"/>
        <v>HOLD</v>
      </c>
      <c r="H3618" s="5">
        <f t="shared" si="323"/>
        <v>118.89386200551675</v>
      </c>
      <c r="I3618" s="2">
        <f>IF(G3618="SELL",0,IF(G3618="BUY",ROUNDDOWN((H3617-Parameters!$B$3)/B3618,0),IF(I3617=0,0,I3617+ROUNDDOWN((H3617+I3617*C3618)/B3618,0))))</f>
        <v>278</v>
      </c>
      <c r="K3618" s="5">
        <f t="shared" si="324"/>
        <v>123.0940029999999</v>
      </c>
      <c r="L3618" s="10">
        <f t="shared" si="325"/>
        <v>269</v>
      </c>
    </row>
    <row r="3619" spans="1:12" x14ac:dyDescent="0.25">
      <c r="A3619" s="1">
        <v>39241</v>
      </c>
      <c r="B3619" s="3">
        <v>151.03999300000001</v>
      </c>
      <c r="C3619" s="3">
        <v>0</v>
      </c>
      <c r="D3619" s="3">
        <f t="shared" si="320"/>
        <v>149.06480033999998</v>
      </c>
      <c r="E3619" s="3">
        <f t="shared" si="321"/>
        <v>141.48564978499994</v>
      </c>
      <c r="F3619" s="3"/>
      <c r="G3619" t="str">
        <f t="shared" si="322"/>
        <v>HOLD</v>
      </c>
      <c r="H3619" s="5">
        <f t="shared" si="323"/>
        <v>118.89386200551675</v>
      </c>
      <c r="I3619" s="2">
        <f>IF(G3619="SELL",0,IF(G3619="BUY",ROUNDDOWN((H3618-Parameters!$B$3)/B3619,0),IF(I3618=0,0,I3618+ROUNDDOWN((H3618+I3618*C3619)/B3619,0))))</f>
        <v>278</v>
      </c>
      <c r="K3619" s="5">
        <f t="shared" si="324"/>
        <v>123.0940029999999</v>
      </c>
      <c r="L3619" s="10">
        <f t="shared" si="325"/>
        <v>269</v>
      </c>
    </row>
    <row r="3620" spans="1:12" x14ac:dyDescent="0.25">
      <c r="A3620" s="1">
        <v>39244</v>
      </c>
      <c r="B3620" s="3">
        <v>151.300003</v>
      </c>
      <c r="C3620" s="3">
        <v>0</v>
      </c>
      <c r="D3620" s="3">
        <f t="shared" si="320"/>
        <v>149.25140038000001</v>
      </c>
      <c r="E3620" s="3">
        <f t="shared" si="321"/>
        <v>141.59154982499993</v>
      </c>
      <c r="F3620" s="3"/>
      <c r="G3620" t="str">
        <f t="shared" si="322"/>
        <v>HOLD</v>
      </c>
      <c r="H3620" s="5">
        <f t="shared" si="323"/>
        <v>118.89386200551675</v>
      </c>
      <c r="I3620" s="2">
        <f>IF(G3620="SELL",0,IF(G3620="BUY",ROUNDDOWN((H3619-Parameters!$B$3)/B3620,0),IF(I3619=0,0,I3619+ROUNDDOWN((H3619+I3619*C3620)/B3620,0))))</f>
        <v>278</v>
      </c>
      <c r="K3620" s="5">
        <f t="shared" si="324"/>
        <v>123.0940029999999</v>
      </c>
      <c r="L3620" s="10">
        <f t="shared" si="325"/>
        <v>269</v>
      </c>
    </row>
    <row r="3621" spans="1:12" x14ac:dyDescent="0.25">
      <c r="A3621" s="1">
        <v>39245</v>
      </c>
      <c r="B3621" s="3">
        <v>149.64999399999999</v>
      </c>
      <c r="C3621" s="3">
        <v>0</v>
      </c>
      <c r="D3621" s="3">
        <f t="shared" si="320"/>
        <v>149.40440025999999</v>
      </c>
      <c r="E3621" s="3">
        <f t="shared" si="321"/>
        <v>141.69099981999992</v>
      </c>
      <c r="F3621" s="3"/>
      <c r="G3621" t="str">
        <f t="shared" si="322"/>
        <v>HOLD</v>
      </c>
      <c r="H3621" s="5">
        <f t="shared" si="323"/>
        <v>118.89386200551675</v>
      </c>
      <c r="I3621" s="2">
        <f>IF(G3621="SELL",0,IF(G3621="BUY",ROUNDDOWN((H3620-Parameters!$B$3)/B3621,0),IF(I3620=0,0,I3620+ROUNDDOWN((H3620+I3620*C3621)/B3621,0))))</f>
        <v>278</v>
      </c>
      <c r="K3621" s="5">
        <f t="shared" si="324"/>
        <v>123.0940029999999</v>
      </c>
      <c r="L3621" s="10">
        <f t="shared" si="325"/>
        <v>269</v>
      </c>
    </row>
    <row r="3622" spans="1:12" x14ac:dyDescent="0.25">
      <c r="A3622" s="1">
        <v>39246</v>
      </c>
      <c r="B3622" s="3">
        <v>151.88999899999999</v>
      </c>
      <c r="C3622" s="3">
        <v>0</v>
      </c>
      <c r="D3622" s="3">
        <f t="shared" si="320"/>
        <v>149.59900016</v>
      </c>
      <c r="E3622" s="3">
        <f t="shared" si="321"/>
        <v>141.8021998449999</v>
      </c>
      <c r="F3622" s="3"/>
      <c r="G3622" t="str">
        <f t="shared" si="322"/>
        <v>HOLD</v>
      </c>
      <c r="H3622" s="5">
        <f t="shared" si="323"/>
        <v>118.89386200551675</v>
      </c>
      <c r="I3622" s="2">
        <f>IF(G3622="SELL",0,IF(G3622="BUY",ROUNDDOWN((H3621-Parameters!$B$3)/B3622,0),IF(I3621=0,0,I3621+ROUNDDOWN((H3621+I3621*C3622)/B3622,0))))</f>
        <v>278</v>
      </c>
      <c r="K3622" s="5">
        <f t="shared" si="324"/>
        <v>123.0940029999999</v>
      </c>
      <c r="L3622" s="10">
        <f t="shared" si="325"/>
        <v>269</v>
      </c>
    </row>
    <row r="3623" spans="1:12" x14ac:dyDescent="0.25">
      <c r="A3623" s="1">
        <v>39247</v>
      </c>
      <c r="B3623" s="3">
        <v>152.86000100000001</v>
      </c>
      <c r="C3623" s="3">
        <v>0</v>
      </c>
      <c r="D3623" s="3">
        <f t="shared" si="320"/>
        <v>149.78240013999999</v>
      </c>
      <c r="E3623" s="3">
        <f t="shared" si="321"/>
        <v>141.91744985999992</v>
      </c>
      <c r="F3623" s="3"/>
      <c r="G3623" t="str">
        <f t="shared" si="322"/>
        <v>HOLD</v>
      </c>
      <c r="H3623" s="5">
        <f t="shared" si="323"/>
        <v>118.89386200551675</v>
      </c>
      <c r="I3623" s="2">
        <f>IF(G3623="SELL",0,IF(G3623="BUY",ROUNDDOWN((H3622-Parameters!$B$3)/B3623,0),IF(I3622=0,0,I3622+ROUNDDOWN((H3622+I3622*C3623)/B3623,0))))</f>
        <v>278</v>
      </c>
      <c r="K3623" s="5">
        <f t="shared" si="324"/>
        <v>123.0940029999999</v>
      </c>
      <c r="L3623" s="10">
        <f t="shared" si="325"/>
        <v>269</v>
      </c>
    </row>
    <row r="3624" spans="1:12" x14ac:dyDescent="0.25">
      <c r="A3624" s="1">
        <v>39248</v>
      </c>
      <c r="B3624" s="3">
        <v>153.070007</v>
      </c>
      <c r="C3624" s="3">
        <v>0.65600000000000003</v>
      </c>
      <c r="D3624" s="3">
        <f t="shared" si="320"/>
        <v>149.96680015999999</v>
      </c>
      <c r="E3624" s="3">
        <f t="shared" si="321"/>
        <v>142.03064992999992</v>
      </c>
      <c r="F3624" s="3"/>
      <c r="G3624" t="str">
        <f t="shared" si="322"/>
        <v>HOLD</v>
      </c>
      <c r="H3624" s="5">
        <f t="shared" si="323"/>
        <v>148.19185500551671</v>
      </c>
      <c r="I3624" s="2">
        <f>IF(G3624="SELL",0,IF(G3624="BUY",ROUNDDOWN((H3623-Parameters!$B$3)/B3624,0),IF(I3623=0,0,I3623+ROUNDDOWN((H3623+I3623*C3624)/B3624,0))))</f>
        <v>279</v>
      </c>
      <c r="K3624" s="5">
        <f t="shared" si="324"/>
        <v>146.48799599999987</v>
      </c>
      <c r="L3624" s="10">
        <f t="shared" si="325"/>
        <v>270</v>
      </c>
    </row>
    <row r="3625" spans="1:12" x14ac:dyDescent="0.25">
      <c r="A3625" s="1">
        <v>39251</v>
      </c>
      <c r="B3625" s="3">
        <v>152.88999899999999</v>
      </c>
      <c r="C3625" s="3">
        <v>0</v>
      </c>
      <c r="D3625" s="3">
        <f t="shared" si="320"/>
        <v>150.13980004000001</v>
      </c>
      <c r="E3625" s="3">
        <f t="shared" si="321"/>
        <v>142.14219991499991</v>
      </c>
      <c r="F3625" s="3"/>
      <c r="G3625" t="str">
        <f t="shared" si="322"/>
        <v>HOLD</v>
      </c>
      <c r="H3625" s="5">
        <f t="shared" si="323"/>
        <v>148.19185500551671</v>
      </c>
      <c r="I3625" s="2">
        <f>IF(G3625="SELL",0,IF(G3625="BUY",ROUNDDOWN((H3624-Parameters!$B$3)/B3625,0),IF(I3624=0,0,I3624+ROUNDDOWN((H3624+I3624*C3625)/B3625,0))))</f>
        <v>279</v>
      </c>
      <c r="K3625" s="5">
        <f t="shared" si="324"/>
        <v>146.48799599999987</v>
      </c>
      <c r="L3625" s="10">
        <f t="shared" si="325"/>
        <v>270</v>
      </c>
    </row>
    <row r="3626" spans="1:12" x14ac:dyDescent="0.25">
      <c r="A3626" s="1">
        <v>39252</v>
      </c>
      <c r="B3626" s="3">
        <v>153.270004</v>
      </c>
      <c r="C3626" s="3">
        <v>0</v>
      </c>
      <c r="D3626" s="3">
        <f t="shared" si="320"/>
        <v>150.31640007999999</v>
      </c>
      <c r="E3626" s="3">
        <f t="shared" si="321"/>
        <v>142.25524991499992</v>
      </c>
      <c r="F3626" s="3"/>
      <c r="G3626" t="str">
        <f t="shared" si="322"/>
        <v>HOLD</v>
      </c>
      <c r="H3626" s="5">
        <f t="shared" si="323"/>
        <v>148.19185500551671</v>
      </c>
      <c r="I3626" s="2">
        <f>IF(G3626="SELL",0,IF(G3626="BUY",ROUNDDOWN((H3625-Parameters!$B$3)/B3626,0),IF(I3625=0,0,I3625+ROUNDDOWN((H3625+I3625*C3626)/B3626,0))))</f>
        <v>279</v>
      </c>
      <c r="K3626" s="5">
        <f t="shared" si="324"/>
        <v>146.48799599999987</v>
      </c>
      <c r="L3626" s="10">
        <f t="shared" si="325"/>
        <v>270</v>
      </c>
    </row>
    <row r="3627" spans="1:12" x14ac:dyDescent="0.25">
      <c r="A3627" s="1">
        <v>39253</v>
      </c>
      <c r="B3627" s="3">
        <v>151.13999899999999</v>
      </c>
      <c r="C3627" s="3">
        <v>0</v>
      </c>
      <c r="D3627" s="3">
        <f t="shared" si="320"/>
        <v>150.44700004000001</v>
      </c>
      <c r="E3627" s="3">
        <f t="shared" si="321"/>
        <v>142.35774991499994</v>
      </c>
      <c r="F3627" s="3"/>
      <c r="G3627" t="str">
        <f t="shared" si="322"/>
        <v>HOLD</v>
      </c>
      <c r="H3627" s="5">
        <f t="shared" si="323"/>
        <v>148.19185500551671</v>
      </c>
      <c r="I3627" s="2">
        <f>IF(G3627="SELL",0,IF(G3627="BUY",ROUNDDOWN((H3626-Parameters!$B$3)/B3627,0),IF(I3626=0,0,I3626+ROUNDDOWN((H3626+I3626*C3627)/B3627,0))))</f>
        <v>279</v>
      </c>
      <c r="K3627" s="5">
        <f t="shared" si="324"/>
        <v>146.48799599999987</v>
      </c>
      <c r="L3627" s="10">
        <f t="shared" si="325"/>
        <v>270</v>
      </c>
    </row>
    <row r="3628" spans="1:12" x14ac:dyDescent="0.25">
      <c r="A3628" s="1">
        <v>39254</v>
      </c>
      <c r="B3628" s="3">
        <v>151.979996</v>
      </c>
      <c r="C3628" s="3">
        <v>0</v>
      </c>
      <c r="D3628" s="3">
        <f t="shared" si="320"/>
        <v>150.60619987999999</v>
      </c>
      <c r="E3628" s="3">
        <f t="shared" si="321"/>
        <v>142.46054990499991</v>
      </c>
      <c r="F3628" s="3"/>
      <c r="G3628" t="str">
        <f t="shared" si="322"/>
        <v>HOLD</v>
      </c>
      <c r="H3628" s="5">
        <f t="shared" si="323"/>
        <v>148.19185500551671</v>
      </c>
      <c r="I3628" s="2">
        <f>IF(G3628="SELL",0,IF(G3628="BUY",ROUNDDOWN((H3627-Parameters!$B$3)/B3628,0),IF(I3627=0,0,I3627+ROUNDDOWN((H3627+I3627*C3628)/B3628,0))))</f>
        <v>279</v>
      </c>
      <c r="K3628" s="5">
        <f t="shared" si="324"/>
        <v>146.48799599999987</v>
      </c>
      <c r="L3628" s="10">
        <f t="shared" si="325"/>
        <v>270</v>
      </c>
    </row>
    <row r="3629" spans="1:12" x14ac:dyDescent="0.25">
      <c r="A3629" s="1">
        <v>39255</v>
      </c>
      <c r="B3629" s="3">
        <v>150.550003</v>
      </c>
      <c r="C3629" s="3">
        <v>0</v>
      </c>
      <c r="D3629" s="3">
        <f t="shared" si="320"/>
        <v>150.72399985999999</v>
      </c>
      <c r="E3629" s="3">
        <f t="shared" si="321"/>
        <v>142.55494992999991</v>
      </c>
      <c r="F3629" s="3"/>
      <c r="G3629" t="str">
        <f t="shared" si="322"/>
        <v>HOLD</v>
      </c>
      <c r="H3629" s="5">
        <f t="shared" si="323"/>
        <v>148.19185500551671</v>
      </c>
      <c r="I3629" s="2">
        <f>IF(G3629="SELL",0,IF(G3629="BUY",ROUNDDOWN((H3628-Parameters!$B$3)/B3629,0),IF(I3628=0,0,I3628+ROUNDDOWN((H3628+I3628*C3629)/B3629,0))))</f>
        <v>279</v>
      </c>
      <c r="K3629" s="5">
        <f t="shared" si="324"/>
        <v>146.48799599999987</v>
      </c>
      <c r="L3629" s="10">
        <f t="shared" si="325"/>
        <v>270</v>
      </c>
    </row>
    <row r="3630" spans="1:12" x14ac:dyDescent="0.25">
      <c r="A3630" s="1">
        <v>39258</v>
      </c>
      <c r="B3630" s="3">
        <v>149.83000200000001</v>
      </c>
      <c r="C3630" s="3">
        <v>0</v>
      </c>
      <c r="D3630" s="3">
        <f t="shared" si="320"/>
        <v>150.81419975999998</v>
      </c>
      <c r="E3630" s="3">
        <f t="shared" si="321"/>
        <v>142.65154996499993</v>
      </c>
      <c r="F3630" s="3"/>
      <c r="G3630" t="str">
        <f t="shared" si="322"/>
        <v>HOLD</v>
      </c>
      <c r="H3630" s="5">
        <f t="shared" si="323"/>
        <v>148.19185500551671</v>
      </c>
      <c r="I3630" s="2">
        <f>IF(G3630="SELL",0,IF(G3630="BUY",ROUNDDOWN((H3629-Parameters!$B$3)/B3630,0),IF(I3629=0,0,I3629+ROUNDDOWN((H3629+I3629*C3630)/B3630,0))))</f>
        <v>279</v>
      </c>
      <c r="K3630" s="5">
        <f t="shared" si="324"/>
        <v>146.48799599999987</v>
      </c>
      <c r="L3630" s="10">
        <f t="shared" si="325"/>
        <v>270</v>
      </c>
    </row>
    <row r="3631" spans="1:12" x14ac:dyDescent="0.25">
      <c r="A3631" s="1">
        <v>39259</v>
      </c>
      <c r="B3631" s="3">
        <v>148.28999300000001</v>
      </c>
      <c r="C3631" s="3">
        <v>0</v>
      </c>
      <c r="D3631" s="3">
        <f t="shared" si="320"/>
        <v>150.84599968000001</v>
      </c>
      <c r="E3631" s="3">
        <f t="shared" si="321"/>
        <v>142.7434499099999</v>
      </c>
      <c r="F3631" s="3"/>
      <c r="G3631" t="str">
        <f t="shared" si="322"/>
        <v>HOLD</v>
      </c>
      <c r="H3631" s="5">
        <f t="shared" si="323"/>
        <v>148.19185500551671</v>
      </c>
      <c r="I3631" s="2">
        <f>IF(G3631="SELL",0,IF(G3631="BUY",ROUNDDOWN((H3630-Parameters!$B$3)/B3631,0),IF(I3630=0,0,I3630+ROUNDDOWN((H3630+I3630*C3631)/B3631,0))))</f>
        <v>279</v>
      </c>
      <c r="K3631" s="5">
        <f t="shared" si="324"/>
        <v>146.48799599999987</v>
      </c>
      <c r="L3631" s="10">
        <f t="shared" si="325"/>
        <v>270</v>
      </c>
    </row>
    <row r="3632" spans="1:12" x14ac:dyDescent="0.25">
      <c r="A3632" s="1">
        <v>39260</v>
      </c>
      <c r="B3632" s="3">
        <v>150.39999399999999</v>
      </c>
      <c r="C3632" s="3">
        <v>0</v>
      </c>
      <c r="D3632" s="3">
        <f t="shared" si="320"/>
        <v>150.91219964000001</v>
      </c>
      <c r="E3632" s="3">
        <f t="shared" si="321"/>
        <v>142.84404988499989</v>
      </c>
      <c r="F3632" s="3"/>
      <c r="G3632" t="str">
        <f t="shared" si="322"/>
        <v>HOLD</v>
      </c>
      <c r="H3632" s="5">
        <f t="shared" si="323"/>
        <v>148.19185500551671</v>
      </c>
      <c r="I3632" s="2">
        <f>IF(G3632="SELL",0,IF(G3632="BUY",ROUNDDOWN((H3631-Parameters!$B$3)/B3632,0),IF(I3631=0,0,I3631+ROUNDDOWN((H3631+I3631*C3632)/B3632,0))))</f>
        <v>279</v>
      </c>
      <c r="K3632" s="5">
        <f t="shared" si="324"/>
        <v>146.48799599999987</v>
      </c>
      <c r="L3632" s="10">
        <f t="shared" si="325"/>
        <v>270</v>
      </c>
    </row>
    <row r="3633" spans="1:12" x14ac:dyDescent="0.25">
      <c r="A3633" s="1">
        <v>39261</v>
      </c>
      <c r="B3633" s="3">
        <v>150.38000500000001</v>
      </c>
      <c r="C3633" s="3">
        <v>0</v>
      </c>
      <c r="D3633" s="3">
        <f t="shared" si="320"/>
        <v>150.97439965999999</v>
      </c>
      <c r="E3633" s="3">
        <f t="shared" si="321"/>
        <v>142.9438998899999</v>
      </c>
      <c r="F3633" s="3"/>
      <c r="G3633" t="str">
        <f t="shared" si="322"/>
        <v>HOLD</v>
      </c>
      <c r="H3633" s="5">
        <f t="shared" si="323"/>
        <v>148.19185500551671</v>
      </c>
      <c r="I3633" s="2">
        <f>IF(G3633="SELL",0,IF(G3633="BUY",ROUNDDOWN((H3632-Parameters!$B$3)/B3633,0),IF(I3632=0,0,I3632+ROUNDDOWN((H3632+I3632*C3633)/B3633,0))))</f>
        <v>279</v>
      </c>
      <c r="K3633" s="5">
        <f t="shared" si="324"/>
        <v>146.48799599999987</v>
      </c>
      <c r="L3633" s="10">
        <f t="shared" si="325"/>
        <v>270</v>
      </c>
    </row>
    <row r="3634" spans="1:12" x14ac:dyDescent="0.25">
      <c r="A3634" s="1">
        <v>39262</v>
      </c>
      <c r="B3634" s="3">
        <v>150.429993</v>
      </c>
      <c r="C3634" s="3">
        <v>0</v>
      </c>
      <c r="D3634" s="3">
        <f t="shared" si="320"/>
        <v>151.03839959999999</v>
      </c>
      <c r="E3634" s="3">
        <f t="shared" si="321"/>
        <v>143.03759984499987</v>
      </c>
      <c r="F3634" s="3"/>
      <c r="G3634" t="str">
        <f t="shared" si="322"/>
        <v>HOLD</v>
      </c>
      <c r="H3634" s="5">
        <f t="shared" si="323"/>
        <v>148.19185500551671</v>
      </c>
      <c r="I3634" s="2">
        <f>IF(G3634="SELL",0,IF(G3634="BUY",ROUNDDOWN((H3633-Parameters!$B$3)/B3634,0),IF(I3633=0,0,I3633+ROUNDDOWN((H3633+I3633*C3634)/B3634,0))))</f>
        <v>279</v>
      </c>
      <c r="K3634" s="5">
        <f t="shared" si="324"/>
        <v>146.48799599999987</v>
      </c>
      <c r="L3634" s="10">
        <f t="shared" si="325"/>
        <v>270</v>
      </c>
    </row>
    <row r="3635" spans="1:12" x14ac:dyDescent="0.25">
      <c r="A3635" s="1">
        <v>39265</v>
      </c>
      <c r="B3635" s="3">
        <v>151.78999300000001</v>
      </c>
      <c r="C3635" s="3">
        <v>0</v>
      </c>
      <c r="D3635" s="3">
        <f t="shared" si="320"/>
        <v>151.10179955999999</v>
      </c>
      <c r="E3635" s="3">
        <f t="shared" si="321"/>
        <v>143.13544980499989</v>
      </c>
      <c r="F3635" s="3"/>
      <c r="G3635" t="str">
        <f t="shared" si="322"/>
        <v>HOLD</v>
      </c>
      <c r="H3635" s="5">
        <f t="shared" si="323"/>
        <v>148.19185500551671</v>
      </c>
      <c r="I3635" s="2">
        <f>IF(G3635="SELL",0,IF(G3635="BUY",ROUNDDOWN((H3634-Parameters!$B$3)/B3635,0),IF(I3634=0,0,I3634+ROUNDDOWN((H3634+I3634*C3635)/B3635,0))))</f>
        <v>279</v>
      </c>
      <c r="K3635" s="5">
        <f t="shared" si="324"/>
        <v>146.48799599999987</v>
      </c>
      <c r="L3635" s="10">
        <f t="shared" si="325"/>
        <v>270</v>
      </c>
    </row>
    <row r="3636" spans="1:12" x14ac:dyDescent="0.25">
      <c r="A3636" s="1">
        <v>39266</v>
      </c>
      <c r="B3636" s="3">
        <v>152.33999600000001</v>
      </c>
      <c r="C3636" s="3">
        <v>0</v>
      </c>
      <c r="D3636" s="3">
        <f t="shared" si="320"/>
        <v>151.18739951999999</v>
      </c>
      <c r="E3636" s="3">
        <f t="shared" si="321"/>
        <v>143.23599980499986</v>
      </c>
      <c r="F3636" s="3"/>
      <c r="G3636" t="str">
        <f t="shared" si="322"/>
        <v>HOLD</v>
      </c>
      <c r="H3636" s="5">
        <f t="shared" si="323"/>
        <v>148.19185500551671</v>
      </c>
      <c r="I3636" s="2">
        <f>IF(G3636="SELL",0,IF(G3636="BUY",ROUNDDOWN((H3635-Parameters!$B$3)/B3636,0),IF(I3635=0,0,I3635+ROUNDDOWN((H3635+I3635*C3636)/B3636,0))))</f>
        <v>279</v>
      </c>
      <c r="K3636" s="5">
        <f t="shared" si="324"/>
        <v>146.48799599999987</v>
      </c>
      <c r="L3636" s="10">
        <f t="shared" si="325"/>
        <v>270</v>
      </c>
    </row>
    <row r="3637" spans="1:12" x14ac:dyDescent="0.25">
      <c r="A3637" s="1">
        <v>39268</v>
      </c>
      <c r="B3637" s="3">
        <v>152.179993</v>
      </c>
      <c r="C3637" s="3">
        <v>0</v>
      </c>
      <c r="D3637" s="3">
        <f t="shared" ref="D3637:D3700" si="326">AVERAGE(B3588:B3637)</f>
        <v>151.26859948000001</v>
      </c>
      <c r="E3637" s="3">
        <f t="shared" si="321"/>
        <v>143.3370997349999</v>
      </c>
      <c r="F3637" s="3"/>
      <c r="G3637" t="str">
        <f t="shared" si="322"/>
        <v>HOLD</v>
      </c>
      <c r="H3637" s="5">
        <f t="shared" si="323"/>
        <v>148.19185500551671</v>
      </c>
      <c r="I3637" s="2">
        <f>IF(G3637="SELL",0,IF(G3637="BUY",ROUNDDOWN((H3636-Parameters!$B$3)/B3637,0),IF(I3636=0,0,I3636+ROUNDDOWN((H3636+I3636*C3637)/B3637,0))))</f>
        <v>279</v>
      </c>
      <c r="K3637" s="5">
        <f t="shared" si="324"/>
        <v>146.48799599999987</v>
      </c>
      <c r="L3637" s="10">
        <f t="shared" si="325"/>
        <v>270</v>
      </c>
    </row>
    <row r="3638" spans="1:12" x14ac:dyDescent="0.25">
      <c r="A3638" s="1">
        <v>39269</v>
      </c>
      <c r="B3638" s="3">
        <v>152.979996</v>
      </c>
      <c r="C3638" s="3">
        <v>0</v>
      </c>
      <c r="D3638" s="3">
        <f t="shared" si="326"/>
        <v>151.33859948</v>
      </c>
      <c r="E3638" s="3">
        <f t="shared" si="321"/>
        <v>143.4412997199999</v>
      </c>
      <c r="F3638" s="3"/>
      <c r="G3638" t="str">
        <f t="shared" si="322"/>
        <v>HOLD</v>
      </c>
      <c r="H3638" s="5">
        <f t="shared" si="323"/>
        <v>148.19185500551671</v>
      </c>
      <c r="I3638" s="2">
        <f>IF(G3638="SELL",0,IF(G3638="BUY",ROUNDDOWN((H3637-Parameters!$B$3)/B3638,0),IF(I3637=0,0,I3637+ROUNDDOWN((H3637+I3637*C3638)/B3638,0))))</f>
        <v>279</v>
      </c>
      <c r="K3638" s="5">
        <f t="shared" si="324"/>
        <v>146.48799599999987</v>
      </c>
      <c r="L3638" s="10">
        <f t="shared" si="325"/>
        <v>270</v>
      </c>
    </row>
    <row r="3639" spans="1:12" x14ac:dyDescent="0.25">
      <c r="A3639" s="1">
        <v>39272</v>
      </c>
      <c r="B3639" s="3">
        <v>153.10000600000001</v>
      </c>
      <c r="C3639" s="3">
        <v>0</v>
      </c>
      <c r="D3639" s="3">
        <f t="shared" si="326"/>
        <v>151.40759972000001</v>
      </c>
      <c r="E3639" s="3">
        <f t="shared" si="321"/>
        <v>143.5477497599999</v>
      </c>
      <c r="F3639" s="3"/>
      <c r="G3639" t="str">
        <f t="shared" si="322"/>
        <v>HOLD</v>
      </c>
      <c r="H3639" s="5">
        <f t="shared" si="323"/>
        <v>148.19185500551671</v>
      </c>
      <c r="I3639" s="2">
        <f>IF(G3639="SELL",0,IF(G3639="BUY",ROUNDDOWN((H3638-Parameters!$B$3)/B3639,0),IF(I3638=0,0,I3638+ROUNDDOWN((H3638+I3638*C3639)/B3639,0))))</f>
        <v>279</v>
      </c>
      <c r="K3639" s="5">
        <f t="shared" si="324"/>
        <v>146.48799599999987</v>
      </c>
      <c r="L3639" s="10">
        <f t="shared" si="325"/>
        <v>270</v>
      </c>
    </row>
    <row r="3640" spans="1:12" x14ac:dyDescent="0.25">
      <c r="A3640" s="1">
        <v>39273</v>
      </c>
      <c r="B3640" s="3">
        <v>150.91999799999999</v>
      </c>
      <c r="C3640" s="3">
        <v>0</v>
      </c>
      <c r="D3640" s="3">
        <f t="shared" si="326"/>
        <v>151.4353997</v>
      </c>
      <c r="E3640" s="3">
        <f t="shared" si="321"/>
        <v>143.63979977499991</v>
      </c>
      <c r="F3640" s="3"/>
      <c r="G3640" t="str">
        <f t="shared" si="322"/>
        <v>HOLD</v>
      </c>
      <c r="H3640" s="5">
        <f t="shared" si="323"/>
        <v>148.19185500551671</v>
      </c>
      <c r="I3640" s="2">
        <f>IF(G3640="SELL",0,IF(G3640="BUY",ROUNDDOWN((H3639-Parameters!$B$3)/B3640,0),IF(I3639=0,0,I3639+ROUNDDOWN((H3639+I3639*C3640)/B3640,0))))</f>
        <v>279</v>
      </c>
      <c r="K3640" s="5">
        <f t="shared" si="324"/>
        <v>146.48799599999987</v>
      </c>
      <c r="L3640" s="10">
        <f t="shared" si="325"/>
        <v>270</v>
      </c>
    </row>
    <row r="3641" spans="1:12" x14ac:dyDescent="0.25">
      <c r="A3641" s="1">
        <v>39274</v>
      </c>
      <c r="B3641" s="3">
        <v>151.990005</v>
      </c>
      <c r="C3641" s="3">
        <v>0</v>
      </c>
      <c r="D3641" s="3">
        <f t="shared" si="326"/>
        <v>151.50939994000001</v>
      </c>
      <c r="E3641" s="3">
        <f t="shared" si="321"/>
        <v>143.74039982499988</v>
      </c>
      <c r="F3641" s="3"/>
      <c r="G3641" t="str">
        <f t="shared" si="322"/>
        <v>HOLD</v>
      </c>
      <c r="H3641" s="5">
        <f t="shared" si="323"/>
        <v>148.19185500551671</v>
      </c>
      <c r="I3641" s="2">
        <f>IF(G3641="SELL",0,IF(G3641="BUY",ROUNDDOWN((H3640-Parameters!$B$3)/B3641,0),IF(I3640=0,0,I3640+ROUNDDOWN((H3640+I3640*C3641)/B3641,0))))</f>
        <v>279</v>
      </c>
      <c r="K3641" s="5">
        <f t="shared" si="324"/>
        <v>146.48799599999987</v>
      </c>
      <c r="L3641" s="10">
        <f t="shared" si="325"/>
        <v>270</v>
      </c>
    </row>
    <row r="3642" spans="1:12" x14ac:dyDescent="0.25">
      <c r="A3642" s="1">
        <v>39275</v>
      </c>
      <c r="B3642" s="3">
        <v>154.38999899999999</v>
      </c>
      <c r="C3642" s="3">
        <v>0</v>
      </c>
      <c r="D3642" s="3">
        <f t="shared" si="326"/>
        <v>151.62379996000001</v>
      </c>
      <c r="E3642" s="3">
        <f t="shared" si="321"/>
        <v>143.85499981499987</v>
      </c>
      <c r="F3642" s="3"/>
      <c r="G3642" t="str">
        <f t="shared" si="322"/>
        <v>HOLD</v>
      </c>
      <c r="H3642" s="5">
        <f t="shared" si="323"/>
        <v>148.19185500551671</v>
      </c>
      <c r="I3642" s="2">
        <f>IF(G3642="SELL",0,IF(G3642="BUY",ROUNDDOWN((H3641-Parameters!$B$3)/B3642,0),IF(I3641=0,0,I3641+ROUNDDOWN((H3641+I3641*C3642)/B3642,0))))</f>
        <v>279</v>
      </c>
      <c r="K3642" s="5">
        <f t="shared" si="324"/>
        <v>146.48799599999987</v>
      </c>
      <c r="L3642" s="10">
        <f t="shared" si="325"/>
        <v>270</v>
      </c>
    </row>
    <row r="3643" spans="1:12" x14ac:dyDescent="0.25">
      <c r="A3643" s="1">
        <v>39276</v>
      </c>
      <c r="B3643" s="3">
        <v>154.85000600000001</v>
      </c>
      <c r="C3643" s="3">
        <v>0</v>
      </c>
      <c r="D3643" s="3">
        <f t="shared" si="326"/>
        <v>151.73000021999999</v>
      </c>
      <c r="E3643" s="3">
        <f t="shared" si="321"/>
        <v>143.96684986499989</v>
      </c>
      <c r="F3643" s="3"/>
      <c r="G3643" t="str">
        <f t="shared" si="322"/>
        <v>HOLD</v>
      </c>
      <c r="H3643" s="5">
        <f t="shared" si="323"/>
        <v>148.19185500551671</v>
      </c>
      <c r="I3643" s="2">
        <f>IF(G3643="SELL",0,IF(G3643="BUY",ROUNDDOWN((H3642-Parameters!$B$3)/B3643,0),IF(I3642=0,0,I3642+ROUNDDOWN((H3642+I3642*C3643)/B3643,0))))</f>
        <v>279</v>
      </c>
      <c r="K3643" s="5">
        <f t="shared" si="324"/>
        <v>146.48799599999987</v>
      </c>
      <c r="L3643" s="10">
        <f t="shared" si="325"/>
        <v>270</v>
      </c>
    </row>
    <row r="3644" spans="1:12" x14ac:dyDescent="0.25">
      <c r="A3644" s="1">
        <v>39279</v>
      </c>
      <c r="B3644" s="3">
        <v>154.83000200000001</v>
      </c>
      <c r="C3644" s="3">
        <v>0</v>
      </c>
      <c r="D3644" s="3">
        <f t="shared" si="326"/>
        <v>151.81960014000001</v>
      </c>
      <c r="E3644" s="3">
        <f t="shared" si="321"/>
        <v>144.0730998649999</v>
      </c>
      <c r="F3644" s="3"/>
      <c r="G3644" t="str">
        <f t="shared" si="322"/>
        <v>HOLD</v>
      </c>
      <c r="H3644" s="5">
        <f t="shared" si="323"/>
        <v>148.19185500551671</v>
      </c>
      <c r="I3644" s="2">
        <f>IF(G3644="SELL",0,IF(G3644="BUY",ROUNDDOWN((H3643-Parameters!$B$3)/B3644,0),IF(I3643=0,0,I3643+ROUNDDOWN((H3643+I3643*C3644)/B3644,0))))</f>
        <v>279</v>
      </c>
      <c r="K3644" s="5">
        <f t="shared" si="324"/>
        <v>146.48799599999987</v>
      </c>
      <c r="L3644" s="10">
        <f t="shared" si="325"/>
        <v>270</v>
      </c>
    </row>
    <row r="3645" spans="1:12" x14ac:dyDescent="0.25">
      <c r="A3645" s="1">
        <v>39280</v>
      </c>
      <c r="B3645" s="3">
        <v>154.75</v>
      </c>
      <c r="C3645" s="3">
        <v>0</v>
      </c>
      <c r="D3645" s="3">
        <f t="shared" si="326"/>
        <v>151.89620017999999</v>
      </c>
      <c r="E3645" s="3">
        <f t="shared" si="321"/>
        <v>144.17814983999992</v>
      </c>
      <c r="F3645" s="3"/>
      <c r="G3645" t="str">
        <f t="shared" si="322"/>
        <v>HOLD</v>
      </c>
      <c r="H3645" s="5">
        <f t="shared" si="323"/>
        <v>148.19185500551671</v>
      </c>
      <c r="I3645" s="2">
        <f>IF(G3645="SELL",0,IF(G3645="BUY",ROUNDDOWN((H3644-Parameters!$B$3)/B3645,0),IF(I3644=0,0,I3644+ROUNDDOWN((H3644+I3644*C3645)/B3645,0))))</f>
        <v>279</v>
      </c>
      <c r="K3645" s="5">
        <f t="shared" si="324"/>
        <v>146.48799599999987</v>
      </c>
      <c r="L3645" s="10">
        <f t="shared" si="325"/>
        <v>270</v>
      </c>
    </row>
    <row r="3646" spans="1:12" x14ac:dyDescent="0.25">
      <c r="A3646" s="1">
        <v>39281</v>
      </c>
      <c r="B3646" s="3">
        <v>154.470001</v>
      </c>
      <c r="C3646" s="3">
        <v>0</v>
      </c>
      <c r="D3646" s="3">
        <f t="shared" si="326"/>
        <v>151.96660026000001</v>
      </c>
      <c r="E3646" s="3">
        <f t="shared" si="321"/>
        <v>144.2820498349999</v>
      </c>
      <c r="F3646" s="3"/>
      <c r="G3646" t="str">
        <f t="shared" si="322"/>
        <v>HOLD</v>
      </c>
      <c r="H3646" s="5">
        <f t="shared" si="323"/>
        <v>148.19185500551671</v>
      </c>
      <c r="I3646" s="2">
        <f>IF(G3646="SELL",0,IF(G3646="BUY",ROUNDDOWN((H3645-Parameters!$B$3)/B3646,0),IF(I3645=0,0,I3645+ROUNDDOWN((H3645+I3645*C3646)/B3646,0))))</f>
        <v>279</v>
      </c>
      <c r="K3646" s="5">
        <f t="shared" si="324"/>
        <v>146.48799599999987</v>
      </c>
      <c r="L3646" s="10">
        <f t="shared" si="325"/>
        <v>270</v>
      </c>
    </row>
    <row r="3647" spans="1:12" x14ac:dyDescent="0.25">
      <c r="A3647" s="1">
        <v>39282</v>
      </c>
      <c r="B3647" s="3">
        <v>155.070007</v>
      </c>
      <c r="C3647" s="3">
        <v>0</v>
      </c>
      <c r="D3647" s="3">
        <f t="shared" si="326"/>
        <v>152.05300039999997</v>
      </c>
      <c r="E3647" s="3">
        <f t="shared" si="321"/>
        <v>144.38949985999989</v>
      </c>
      <c r="F3647" s="3"/>
      <c r="G3647" t="str">
        <f t="shared" si="322"/>
        <v>HOLD</v>
      </c>
      <c r="H3647" s="5">
        <f t="shared" si="323"/>
        <v>148.19185500551671</v>
      </c>
      <c r="I3647" s="2">
        <f>IF(G3647="SELL",0,IF(G3647="BUY",ROUNDDOWN((H3646-Parameters!$B$3)/B3647,0),IF(I3646=0,0,I3646+ROUNDDOWN((H3646+I3646*C3647)/B3647,0))))</f>
        <v>279</v>
      </c>
      <c r="K3647" s="5">
        <f t="shared" si="324"/>
        <v>146.48799599999987</v>
      </c>
      <c r="L3647" s="10">
        <f t="shared" si="325"/>
        <v>270</v>
      </c>
    </row>
    <row r="3648" spans="1:12" x14ac:dyDescent="0.25">
      <c r="A3648" s="1">
        <v>39283</v>
      </c>
      <c r="B3648" s="3">
        <v>153.5</v>
      </c>
      <c r="C3648" s="3">
        <v>0</v>
      </c>
      <c r="D3648" s="3">
        <f t="shared" si="326"/>
        <v>152.09980031999999</v>
      </c>
      <c r="E3648" s="3">
        <f t="shared" si="321"/>
        <v>144.49159984999989</v>
      </c>
      <c r="F3648" s="3"/>
      <c r="G3648" t="str">
        <f t="shared" si="322"/>
        <v>HOLD</v>
      </c>
      <c r="H3648" s="5">
        <f t="shared" si="323"/>
        <v>148.19185500551671</v>
      </c>
      <c r="I3648" s="2">
        <f>IF(G3648="SELL",0,IF(G3648="BUY",ROUNDDOWN((H3647-Parameters!$B$3)/B3648,0),IF(I3647=0,0,I3647+ROUNDDOWN((H3647+I3647*C3648)/B3648,0))))</f>
        <v>279</v>
      </c>
      <c r="K3648" s="5">
        <f t="shared" si="324"/>
        <v>146.48799599999987</v>
      </c>
      <c r="L3648" s="10">
        <f t="shared" si="325"/>
        <v>270</v>
      </c>
    </row>
    <row r="3649" spans="1:12" x14ac:dyDescent="0.25">
      <c r="A3649" s="1">
        <v>39286</v>
      </c>
      <c r="B3649" s="3">
        <v>153.970001</v>
      </c>
      <c r="C3649" s="3">
        <v>0</v>
      </c>
      <c r="D3649" s="3">
        <f t="shared" si="326"/>
        <v>152.18760029999999</v>
      </c>
      <c r="E3649" s="3">
        <f t="shared" si="321"/>
        <v>144.59464984999988</v>
      </c>
      <c r="F3649" s="3"/>
      <c r="G3649" t="str">
        <f t="shared" si="322"/>
        <v>HOLD</v>
      </c>
      <c r="H3649" s="5">
        <f t="shared" si="323"/>
        <v>148.19185500551671</v>
      </c>
      <c r="I3649" s="2">
        <f>IF(G3649="SELL",0,IF(G3649="BUY",ROUNDDOWN((H3648-Parameters!$B$3)/B3649,0),IF(I3648=0,0,I3648+ROUNDDOWN((H3648+I3648*C3649)/B3649,0))))</f>
        <v>279</v>
      </c>
      <c r="K3649" s="5">
        <f t="shared" si="324"/>
        <v>146.48799599999987</v>
      </c>
      <c r="L3649" s="10">
        <f t="shared" si="325"/>
        <v>270</v>
      </c>
    </row>
    <row r="3650" spans="1:12" x14ac:dyDescent="0.25">
      <c r="A3650" s="1">
        <v>39287</v>
      </c>
      <c r="B3650" s="3">
        <v>151.300003</v>
      </c>
      <c r="C3650" s="3">
        <v>0</v>
      </c>
      <c r="D3650" s="3">
        <f t="shared" si="326"/>
        <v>152.19640033999997</v>
      </c>
      <c r="E3650" s="3">
        <f t="shared" si="321"/>
        <v>144.67654987499992</v>
      </c>
      <c r="F3650" s="3"/>
      <c r="G3650" t="str">
        <f t="shared" si="322"/>
        <v>HOLD</v>
      </c>
      <c r="H3650" s="5">
        <f t="shared" si="323"/>
        <v>148.19185500551671</v>
      </c>
      <c r="I3650" s="2">
        <f>IF(G3650="SELL",0,IF(G3650="BUY",ROUNDDOWN((H3649-Parameters!$B$3)/B3650,0),IF(I3649=0,0,I3649+ROUNDDOWN((H3649+I3649*C3650)/B3650,0))))</f>
        <v>279</v>
      </c>
      <c r="K3650" s="5">
        <f t="shared" si="324"/>
        <v>146.48799599999987</v>
      </c>
      <c r="L3650" s="10">
        <f t="shared" si="325"/>
        <v>270</v>
      </c>
    </row>
    <row r="3651" spans="1:12" x14ac:dyDescent="0.25">
      <c r="A3651" s="1">
        <v>39288</v>
      </c>
      <c r="B3651" s="3">
        <v>151.61000100000001</v>
      </c>
      <c r="C3651" s="3">
        <v>0</v>
      </c>
      <c r="D3651" s="3">
        <f t="shared" si="326"/>
        <v>152.21800037999998</v>
      </c>
      <c r="E3651" s="3">
        <f t="shared" si="321"/>
        <v>144.75869991499991</v>
      </c>
      <c r="F3651" s="3"/>
      <c r="G3651" t="str">
        <f t="shared" si="322"/>
        <v>HOLD</v>
      </c>
      <c r="H3651" s="5">
        <f t="shared" si="323"/>
        <v>148.19185500551671</v>
      </c>
      <c r="I3651" s="2">
        <f>IF(G3651="SELL",0,IF(G3651="BUY",ROUNDDOWN((H3650-Parameters!$B$3)/B3651,0),IF(I3650=0,0,I3650+ROUNDDOWN((H3650+I3650*C3651)/B3651,0))))</f>
        <v>279</v>
      </c>
      <c r="K3651" s="5">
        <f t="shared" si="324"/>
        <v>146.48799599999987</v>
      </c>
      <c r="L3651" s="10">
        <f t="shared" si="325"/>
        <v>270</v>
      </c>
    </row>
    <row r="3652" spans="1:12" x14ac:dyDescent="0.25">
      <c r="A3652" s="1">
        <v>39289</v>
      </c>
      <c r="B3652" s="3">
        <v>148.020004</v>
      </c>
      <c r="C3652" s="3">
        <v>0</v>
      </c>
      <c r="D3652" s="3">
        <f t="shared" si="326"/>
        <v>152.16700031999997</v>
      </c>
      <c r="E3652" s="3">
        <f t="shared" si="321"/>
        <v>144.8237499599999</v>
      </c>
      <c r="F3652" s="3"/>
      <c r="G3652" t="str">
        <f t="shared" si="322"/>
        <v>HOLD</v>
      </c>
      <c r="H3652" s="5">
        <f t="shared" si="323"/>
        <v>0.17185100551671439</v>
      </c>
      <c r="I3652" s="2">
        <f>IF(G3652="SELL",0,IF(G3652="BUY",ROUNDDOWN((H3651-Parameters!$B$3)/B3652,0),IF(I3651=0,0,I3651+ROUNDDOWN((H3651+I3651*C3652)/B3652,0))))</f>
        <v>280</v>
      </c>
      <c r="K3652" s="5">
        <f t="shared" si="324"/>
        <v>146.48799599999987</v>
      </c>
      <c r="L3652" s="10">
        <f t="shared" si="325"/>
        <v>270</v>
      </c>
    </row>
    <row r="3653" spans="1:12" x14ac:dyDescent="0.25">
      <c r="A3653" s="1">
        <v>39290</v>
      </c>
      <c r="B3653" s="3">
        <v>145.11000100000001</v>
      </c>
      <c r="C3653" s="3">
        <v>0</v>
      </c>
      <c r="D3653" s="3">
        <f t="shared" si="326"/>
        <v>152.03720021999999</v>
      </c>
      <c r="E3653" s="3">
        <f t="shared" si="321"/>
        <v>144.87384998499994</v>
      </c>
      <c r="F3653" s="3"/>
      <c r="G3653" t="str">
        <f t="shared" si="322"/>
        <v>HOLD</v>
      </c>
      <c r="H3653" s="5">
        <f t="shared" si="323"/>
        <v>0.17185100551671439</v>
      </c>
      <c r="I3653" s="2">
        <f>IF(G3653="SELL",0,IF(G3653="BUY",ROUNDDOWN((H3652-Parameters!$B$3)/B3653,0),IF(I3652=0,0,I3652+ROUNDDOWN((H3652+I3652*C3653)/B3653,0))))</f>
        <v>280</v>
      </c>
      <c r="K3653" s="5">
        <f t="shared" si="324"/>
        <v>1.3779949999998564</v>
      </c>
      <c r="L3653" s="10">
        <f t="shared" si="325"/>
        <v>271</v>
      </c>
    </row>
    <row r="3654" spans="1:12" x14ac:dyDescent="0.25">
      <c r="A3654" s="1">
        <v>39293</v>
      </c>
      <c r="B3654" s="3">
        <v>147.38000500000001</v>
      </c>
      <c r="C3654" s="3">
        <v>0</v>
      </c>
      <c r="D3654" s="3">
        <f t="shared" si="326"/>
        <v>151.95880025999998</v>
      </c>
      <c r="E3654" s="3">
        <f t="shared" si="321"/>
        <v>144.93439998999992</v>
      </c>
      <c r="F3654" s="3"/>
      <c r="G3654" t="str">
        <f t="shared" si="322"/>
        <v>HOLD</v>
      </c>
      <c r="H3654" s="5">
        <f t="shared" si="323"/>
        <v>0.17185100551671439</v>
      </c>
      <c r="I3654" s="2">
        <f>IF(G3654="SELL",0,IF(G3654="BUY",ROUNDDOWN((H3653-Parameters!$B$3)/B3654,0),IF(I3653=0,0,I3653+ROUNDDOWN((H3653+I3653*C3654)/B3654,0))))</f>
        <v>280</v>
      </c>
      <c r="K3654" s="5">
        <f t="shared" si="324"/>
        <v>1.3779949999998564</v>
      </c>
      <c r="L3654" s="10">
        <f t="shared" si="325"/>
        <v>271</v>
      </c>
    </row>
    <row r="3655" spans="1:12" x14ac:dyDescent="0.25">
      <c r="A3655" s="1">
        <v>39294</v>
      </c>
      <c r="B3655" s="3">
        <v>145.720001</v>
      </c>
      <c r="C3655" s="3">
        <v>0</v>
      </c>
      <c r="D3655" s="3">
        <f t="shared" si="326"/>
        <v>151.82080037999995</v>
      </c>
      <c r="E3655" s="3">
        <f t="shared" si="321"/>
        <v>144.98744998999993</v>
      </c>
      <c r="F3655" s="3"/>
      <c r="G3655" t="str">
        <f t="shared" si="322"/>
        <v>HOLD</v>
      </c>
      <c r="H3655" s="5">
        <f t="shared" si="323"/>
        <v>0.17185100551671439</v>
      </c>
      <c r="I3655" s="2">
        <f>IF(G3655="SELL",0,IF(G3655="BUY",ROUNDDOWN((H3654-Parameters!$B$3)/B3655,0),IF(I3654=0,0,I3654+ROUNDDOWN((H3654+I3654*C3655)/B3655,0))))</f>
        <v>280</v>
      </c>
      <c r="K3655" s="5">
        <f t="shared" si="324"/>
        <v>1.3779949999998564</v>
      </c>
      <c r="L3655" s="10">
        <f t="shared" si="325"/>
        <v>271</v>
      </c>
    </row>
    <row r="3656" spans="1:12" x14ac:dyDescent="0.25">
      <c r="A3656" s="1">
        <v>39295</v>
      </c>
      <c r="B3656" s="3">
        <v>146.429993</v>
      </c>
      <c r="C3656" s="3">
        <v>0</v>
      </c>
      <c r="D3656" s="3">
        <f t="shared" si="326"/>
        <v>151.69860037999996</v>
      </c>
      <c r="E3656" s="3">
        <f t="shared" si="321"/>
        <v>145.03819995999996</v>
      </c>
      <c r="F3656" s="3"/>
      <c r="G3656" t="str">
        <f t="shared" si="322"/>
        <v>HOLD</v>
      </c>
      <c r="H3656" s="5">
        <f t="shared" si="323"/>
        <v>0.17185100551671439</v>
      </c>
      <c r="I3656" s="2">
        <f>IF(G3656="SELL",0,IF(G3656="BUY",ROUNDDOWN((H3655-Parameters!$B$3)/B3656,0),IF(I3655=0,0,I3655+ROUNDDOWN((H3655+I3655*C3656)/B3656,0))))</f>
        <v>280</v>
      </c>
      <c r="K3656" s="5">
        <f t="shared" si="324"/>
        <v>1.3779949999998564</v>
      </c>
      <c r="L3656" s="10">
        <f t="shared" si="325"/>
        <v>271</v>
      </c>
    </row>
    <row r="3657" spans="1:12" x14ac:dyDescent="0.25">
      <c r="A3657" s="1">
        <v>39296</v>
      </c>
      <c r="B3657" s="3">
        <v>147.60000600000001</v>
      </c>
      <c r="C3657" s="3">
        <v>0</v>
      </c>
      <c r="D3657" s="3">
        <f t="shared" si="326"/>
        <v>151.60220053999993</v>
      </c>
      <c r="E3657" s="3">
        <f t="shared" si="321"/>
        <v>145.09304996499995</v>
      </c>
      <c r="F3657" s="3"/>
      <c r="G3657" t="str">
        <f t="shared" si="322"/>
        <v>HOLD</v>
      </c>
      <c r="H3657" s="5">
        <f t="shared" si="323"/>
        <v>0.17185100551671439</v>
      </c>
      <c r="I3657" s="2">
        <f>IF(G3657="SELL",0,IF(G3657="BUY",ROUNDDOWN((H3656-Parameters!$B$3)/B3657,0),IF(I3656=0,0,I3656+ROUNDDOWN((H3656+I3656*C3657)/B3657,0))))</f>
        <v>280</v>
      </c>
      <c r="K3657" s="5">
        <f t="shared" si="324"/>
        <v>1.3779949999998564</v>
      </c>
      <c r="L3657" s="10">
        <f t="shared" si="325"/>
        <v>271</v>
      </c>
    </row>
    <row r="3658" spans="1:12" x14ac:dyDescent="0.25">
      <c r="A3658" s="1">
        <v>39297</v>
      </c>
      <c r="B3658" s="3">
        <v>143.800003</v>
      </c>
      <c r="C3658" s="3">
        <v>0</v>
      </c>
      <c r="D3658" s="3">
        <f t="shared" si="326"/>
        <v>151.42940055999995</v>
      </c>
      <c r="E3658" s="3">
        <f t="shared" ref="E3658:E3721" si="327">AVERAGE(B3459:B3658)</f>
        <v>145.12784999999994</v>
      </c>
      <c r="F3658" s="3"/>
      <c r="G3658" t="str">
        <f t="shared" si="322"/>
        <v>HOLD</v>
      </c>
      <c r="H3658" s="5">
        <f t="shared" si="323"/>
        <v>0.17185100551671439</v>
      </c>
      <c r="I3658" s="2">
        <f>IF(G3658="SELL",0,IF(G3658="BUY",ROUNDDOWN((H3657-Parameters!$B$3)/B3658,0),IF(I3657=0,0,I3657+ROUNDDOWN((H3657+I3657*C3658)/B3658,0))))</f>
        <v>280</v>
      </c>
      <c r="K3658" s="5">
        <f t="shared" si="324"/>
        <v>1.3779949999998564</v>
      </c>
      <c r="L3658" s="10">
        <f t="shared" si="325"/>
        <v>271</v>
      </c>
    </row>
    <row r="3659" spans="1:12" x14ac:dyDescent="0.25">
      <c r="A3659" s="1">
        <v>39300</v>
      </c>
      <c r="B3659" s="3">
        <v>146.21000699999999</v>
      </c>
      <c r="C3659" s="3">
        <v>0</v>
      </c>
      <c r="D3659" s="3">
        <f t="shared" si="326"/>
        <v>151.33240073999994</v>
      </c>
      <c r="E3659" s="3">
        <f t="shared" si="327"/>
        <v>145.17685001499996</v>
      </c>
      <c r="F3659" s="3"/>
      <c r="G3659" t="str">
        <f t="shared" si="322"/>
        <v>HOLD</v>
      </c>
      <c r="H3659" s="5">
        <f t="shared" si="323"/>
        <v>0.17185100551671439</v>
      </c>
      <c r="I3659" s="2">
        <f>IF(G3659="SELL",0,IF(G3659="BUY",ROUNDDOWN((H3658-Parameters!$B$3)/B3659,0),IF(I3658=0,0,I3658+ROUNDDOWN((H3658+I3658*C3659)/B3659,0))))</f>
        <v>280</v>
      </c>
      <c r="K3659" s="5">
        <f t="shared" si="324"/>
        <v>1.3779949999998564</v>
      </c>
      <c r="L3659" s="10">
        <f t="shared" si="325"/>
        <v>271</v>
      </c>
    </row>
    <row r="3660" spans="1:12" x14ac:dyDescent="0.25">
      <c r="A3660" s="1">
        <v>39301</v>
      </c>
      <c r="B3660" s="3">
        <v>147.770004</v>
      </c>
      <c r="C3660" s="3">
        <v>0</v>
      </c>
      <c r="D3660" s="3">
        <f t="shared" si="326"/>
        <v>151.25400077999996</v>
      </c>
      <c r="E3660" s="3">
        <f t="shared" si="327"/>
        <v>145.23275005499997</v>
      </c>
      <c r="F3660" s="3"/>
      <c r="G3660" t="str">
        <f t="shared" ref="G3660:G3723" si="328">IF(OR(AND(D3660&gt;E3660,D3659&gt;E3659),AND(D3660&lt;E3660,D3659&lt;E3659)),"HOLD",IF(AND(D3660&gt;E3660,D3659&lt;E3659),"BUY","SELL"))</f>
        <v>HOLD</v>
      </c>
      <c r="H3660" s="5">
        <f t="shared" ref="H3660:H3723" si="329">IF(G3660="BUY",H3659/(I3660*B3660),IF(G3660="SELL",H3659+I3659*B3660,(H3659+I3659*C3660)-((I3660-I3659)*B3660)))</f>
        <v>0.17185100551671439</v>
      </c>
      <c r="I3660" s="2">
        <f>IF(G3660="SELL",0,IF(G3660="BUY",ROUNDDOWN((H3659-Parameters!$B$3)/B3660,0),IF(I3659=0,0,I3659+ROUNDDOWN((H3659+I3659*C3660)/B3660,0))))</f>
        <v>280</v>
      </c>
      <c r="K3660" s="5">
        <f t="shared" ref="K3660:K3723" si="330">K3659+L3659*C3660-((L3660-L3659)*B3660)</f>
        <v>1.3779949999998564</v>
      </c>
      <c r="L3660" s="10">
        <f t="shared" ref="L3660:L3723" si="331">L3659+ROUNDDOWN((K3659+C3660*L3659)/B3660,0)</f>
        <v>271</v>
      </c>
    </row>
    <row r="3661" spans="1:12" x14ac:dyDescent="0.25">
      <c r="A3661" s="1">
        <v>39302</v>
      </c>
      <c r="B3661" s="3">
        <v>149.83000200000001</v>
      </c>
      <c r="C3661" s="3">
        <v>0</v>
      </c>
      <c r="D3661" s="3">
        <f t="shared" si="326"/>
        <v>151.20580071999996</v>
      </c>
      <c r="E3661" s="3">
        <f t="shared" si="327"/>
        <v>145.29785007499996</v>
      </c>
      <c r="F3661" s="3"/>
      <c r="G3661" t="str">
        <f t="shared" si="328"/>
        <v>HOLD</v>
      </c>
      <c r="H3661" s="5">
        <f t="shared" si="329"/>
        <v>0.17185100551671439</v>
      </c>
      <c r="I3661" s="2">
        <f>IF(G3661="SELL",0,IF(G3661="BUY",ROUNDDOWN((H3660-Parameters!$B$3)/B3661,0),IF(I3660=0,0,I3660+ROUNDDOWN((H3660+I3660*C3661)/B3661,0))))</f>
        <v>280</v>
      </c>
      <c r="K3661" s="5">
        <f t="shared" si="330"/>
        <v>1.3779949999998564</v>
      </c>
      <c r="L3661" s="10">
        <f t="shared" si="331"/>
        <v>271</v>
      </c>
    </row>
    <row r="3662" spans="1:12" x14ac:dyDescent="0.25">
      <c r="A3662" s="1">
        <v>39303</v>
      </c>
      <c r="B3662" s="3">
        <v>145.38999899999999</v>
      </c>
      <c r="C3662" s="3">
        <v>0</v>
      </c>
      <c r="D3662" s="3">
        <f t="shared" si="326"/>
        <v>151.04400077999998</v>
      </c>
      <c r="E3662" s="3">
        <f t="shared" si="327"/>
        <v>145.34060008999992</v>
      </c>
      <c r="F3662" s="3"/>
      <c r="G3662" t="str">
        <f t="shared" si="328"/>
        <v>HOLD</v>
      </c>
      <c r="H3662" s="5">
        <f t="shared" si="329"/>
        <v>0.17185100551671439</v>
      </c>
      <c r="I3662" s="2">
        <f>IF(G3662="SELL",0,IF(G3662="BUY",ROUNDDOWN((H3661-Parameters!$B$3)/B3662,0),IF(I3661=0,0,I3661+ROUNDDOWN((H3661+I3661*C3662)/B3662,0))))</f>
        <v>280</v>
      </c>
      <c r="K3662" s="5">
        <f t="shared" si="330"/>
        <v>1.3779949999998564</v>
      </c>
      <c r="L3662" s="10">
        <f t="shared" si="331"/>
        <v>271</v>
      </c>
    </row>
    <row r="3663" spans="1:12" x14ac:dyDescent="0.25">
      <c r="A3663" s="1">
        <v>39304</v>
      </c>
      <c r="B3663" s="3">
        <v>144.71000699999999</v>
      </c>
      <c r="C3663" s="3">
        <v>0</v>
      </c>
      <c r="D3663" s="3">
        <f t="shared" si="326"/>
        <v>150.87180077999994</v>
      </c>
      <c r="E3663" s="3">
        <f t="shared" si="327"/>
        <v>145.37680011999993</v>
      </c>
      <c r="F3663" s="3"/>
      <c r="G3663" t="str">
        <f t="shared" si="328"/>
        <v>HOLD</v>
      </c>
      <c r="H3663" s="5">
        <f t="shared" si="329"/>
        <v>0.17185100551671439</v>
      </c>
      <c r="I3663" s="2">
        <f>IF(G3663="SELL",0,IF(G3663="BUY",ROUNDDOWN((H3662-Parameters!$B$3)/B3663,0),IF(I3662=0,0,I3662+ROUNDDOWN((H3662+I3662*C3663)/B3663,0))))</f>
        <v>280</v>
      </c>
      <c r="K3663" s="5">
        <f t="shared" si="330"/>
        <v>1.3779949999998564</v>
      </c>
      <c r="L3663" s="10">
        <f t="shared" si="331"/>
        <v>271</v>
      </c>
    </row>
    <row r="3664" spans="1:12" x14ac:dyDescent="0.25">
      <c r="A3664" s="1">
        <v>39307</v>
      </c>
      <c r="B3664" s="3">
        <v>145.229996</v>
      </c>
      <c r="C3664" s="3">
        <v>0</v>
      </c>
      <c r="D3664" s="3">
        <f t="shared" si="326"/>
        <v>150.69480065999997</v>
      </c>
      <c r="E3664" s="3">
        <f t="shared" si="327"/>
        <v>145.4135500749999</v>
      </c>
      <c r="F3664" s="3"/>
      <c r="G3664" t="str">
        <f t="shared" si="328"/>
        <v>HOLD</v>
      </c>
      <c r="H3664" s="5">
        <f t="shared" si="329"/>
        <v>0.17185100551671439</v>
      </c>
      <c r="I3664" s="2">
        <f>IF(G3664="SELL",0,IF(G3664="BUY",ROUNDDOWN((H3663-Parameters!$B$3)/B3664,0),IF(I3663=0,0,I3663+ROUNDDOWN((H3663+I3663*C3664)/B3664,0))))</f>
        <v>280</v>
      </c>
      <c r="K3664" s="5">
        <f t="shared" si="330"/>
        <v>1.3779949999998564</v>
      </c>
      <c r="L3664" s="10">
        <f t="shared" si="331"/>
        <v>271</v>
      </c>
    </row>
    <row r="3665" spans="1:12" x14ac:dyDescent="0.25">
      <c r="A3665" s="1">
        <v>39308</v>
      </c>
      <c r="B3665" s="3">
        <v>143.009995</v>
      </c>
      <c r="C3665" s="3">
        <v>0</v>
      </c>
      <c r="D3665" s="3">
        <f t="shared" si="326"/>
        <v>150.47300043999996</v>
      </c>
      <c r="E3665" s="3">
        <f t="shared" si="327"/>
        <v>145.43685001999992</v>
      </c>
      <c r="F3665" s="3"/>
      <c r="G3665" t="str">
        <f t="shared" si="328"/>
        <v>HOLD</v>
      </c>
      <c r="H3665" s="5">
        <f t="shared" si="329"/>
        <v>0.17185100551671439</v>
      </c>
      <c r="I3665" s="2">
        <f>IF(G3665="SELL",0,IF(G3665="BUY",ROUNDDOWN((H3664-Parameters!$B$3)/B3665,0),IF(I3664=0,0,I3664+ROUNDDOWN((H3664+I3664*C3665)/B3665,0))))</f>
        <v>280</v>
      </c>
      <c r="K3665" s="5">
        <f t="shared" si="330"/>
        <v>1.3779949999998564</v>
      </c>
      <c r="L3665" s="10">
        <f t="shared" si="331"/>
        <v>271</v>
      </c>
    </row>
    <row r="3666" spans="1:12" x14ac:dyDescent="0.25">
      <c r="A3666" s="1">
        <v>39309</v>
      </c>
      <c r="B3666" s="3">
        <v>141.03999300000001</v>
      </c>
      <c r="C3666" s="3">
        <v>0</v>
      </c>
      <c r="D3666" s="3">
        <f t="shared" si="326"/>
        <v>150.22400019999998</v>
      </c>
      <c r="E3666" s="3">
        <f t="shared" si="327"/>
        <v>145.44814998999993</v>
      </c>
      <c r="F3666" s="3"/>
      <c r="G3666" t="str">
        <f t="shared" si="328"/>
        <v>HOLD</v>
      </c>
      <c r="H3666" s="5">
        <f t="shared" si="329"/>
        <v>0.17185100551671439</v>
      </c>
      <c r="I3666" s="2">
        <f>IF(G3666="SELL",0,IF(G3666="BUY",ROUNDDOWN((H3665-Parameters!$B$3)/B3666,0),IF(I3665=0,0,I3665+ROUNDDOWN((H3665+I3665*C3666)/B3666,0))))</f>
        <v>280</v>
      </c>
      <c r="K3666" s="5">
        <f t="shared" si="330"/>
        <v>1.3779949999998564</v>
      </c>
      <c r="L3666" s="10">
        <f t="shared" si="331"/>
        <v>271</v>
      </c>
    </row>
    <row r="3667" spans="1:12" x14ac:dyDescent="0.25">
      <c r="A3667" s="1">
        <v>39310</v>
      </c>
      <c r="B3667" s="3">
        <v>142.10000600000001</v>
      </c>
      <c r="C3667" s="3">
        <v>0</v>
      </c>
      <c r="D3667" s="3">
        <f t="shared" si="326"/>
        <v>150.02920039999998</v>
      </c>
      <c r="E3667" s="3">
        <f t="shared" si="327"/>
        <v>145.46909999999991</v>
      </c>
      <c r="F3667" s="3"/>
      <c r="G3667" t="str">
        <f t="shared" si="328"/>
        <v>HOLD</v>
      </c>
      <c r="H3667" s="5">
        <f t="shared" si="329"/>
        <v>0.17185100551671439</v>
      </c>
      <c r="I3667" s="2">
        <f>IF(G3667="SELL",0,IF(G3667="BUY",ROUNDDOWN((H3666-Parameters!$B$3)/B3667,0),IF(I3666=0,0,I3666+ROUNDDOWN((H3666+I3666*C3667)/B3667,0))))</f>
        <v>280</v>
      </c>
      <c r="K3667" s="5">
        <f t="shared" si="330"/>
        <v>1.3779949999998564</v>
      </c>
      <c r="L3667" s="10">
        <f t="shared" si="331"/>
        <v>271</v>
      </c>
    </row>
    <row r="3668" spans="1:12" x14ac:dyDescent="0.25">
      <c r="A3668" s="1">
        <v>39311</v>
      </c>
      <c r="B3668" s="3">
        <v>144.71000699999999</v>
      </c>
      <c r="C3668" s="3">
        <v>0</v>
      </c>
      <c r="D3668" s="3">
        <f t="shared" si="326"/>
        <v>149.94140041999998</v>
      </c>
      <c r="E3668" s="3">
        <f t="shared" si="327"/>
        <v>145.50360004499993</v>
      </c>
      <c r="F3668" s="3"/>
      <c r="G3668" t="str">
        <f t="shared" si="328"/>
        <v>HOLD</v>
      </c>
      <c r="H3668" s="5">
        <f t="shared" si="329"/>
        <v>0.17185100551671439</v>
      </c>
      <c r="I3668" s="2">
        <f>IF(G3668="SELL",0,IF(G3668="BUY",ROUNDDOWN((H3667-Parameters!$B$3)/B3668,0),IF(I3667=0,0,I3667+ROUNDDOWN((H3667+I3667*C3668)/B3668,0))))</f>
        <v>280</v>
      </c>
      <c r="K3668" s="5">
        <f t="shared" si="330"/>
        <v>1.3779949999998564</v>
      </c>
      <c r="L3668" s="10">
        <f t="shared" si="331"/>
        <v>271</v>
      </c>
    </row>
    <row r="3669" spans="1:12" x14ac:dyDescent="0.25">
      <c r="A3669" s="1">
        <v>39314</v>
      </c>
      <c r="B3669" s="3">
        <v>144.63999899999999</v>
      </c>
      <c r="C3669" s="3">
        <v>0</v>
      </c>
      <c r="D3669" s="3">
        <f t="shared" si="326"/>
        <v>149.81340053999998</v>
      </c>
      <c r="E3669" s="3">
        <f t="shared" si="327"/>
        <v>145.53785007499991</v>
      </c>
      <c r="F3669" s="3"/>
      <c r="G3669" t="str">
        <f t="shared" si="328"/>
        <v>HOLD</v>
      </c>
      <c r="H3669" s="5">
        <f t="shared" si="329"/>
        <v>0.17185100551671439</v>
      </c>
      <c r="I3669" s="2">
        <f>IF(G3669="SELL",0,IF(G3669="BUY",ROUNDDOWN((H3668-Parameters!$B$3)/B3669,0),IF(I3668=0,0,I3668+ROUNDDOWN((H3668+I3668*C3669)/B3669,0))))</f>
        <v>280</v>
      </c>
      <c r="K3669" s="5">
        <f t="shared" si="330"/>
        <v>1.3779949999998564</v>
      </c>
      <c r="L3669" s="10">
        <f t="shared" si="331"/>
        <v>271</v>
      </c>
    </row>
    <row r="3670" spans="1:12" x14ac:dyDescent="0.25">
      <c r="A3670" s="1">
        <v>39315</v>
      </c>
      <c r="B3670" s="3">
        <v>144.929993</v>
      </c>
      <c r="C3670" s="3">
        <v>0</v>
      </c>
      <c r="D3670" s="3">
        <f t="shared" si="326"/>
        <v>149.68600033999999</v>
      </c>
      <c r="E3670" s="3">
        <f t="shared" si="327"/>
        <v>145.57820003499992</v>
      </c>
      <c r="F3670" s="3"/>
      <c r="G3670" t="str">
        <f t="shared" si="328"/>
        <v>HOLD</v>
      </c>
      <c r="H3670" s="5">
        <f t="shared" si="329"/>
        <v>0.17185100551671439</v>
      </c>
      <c r="I3670" s="2">
        <f>IF(G3670="SELL",0,IF(G3670="BUY",ROUNDDOWN((H3669-Parameters!$B$3)/B3670,0),IF(I3669=0,0,I3669+ROUNDDOWN((H3669+I3669*C3670)/B3670,0))))</f>
        <v>280</v>
      </c>
      <c r="K3670" s="5">
        <f t="shared" si="330"/>
        <v>1.3779949999998564</v>
      </c>
      <c r="L3670" s="10">
        <f t="shared" si="331"/>
        <v>271</v>
      </c>
    </row>
    <row r="3671" spans="1:12" x14ac:dyDescent="0.25">
      <c r="A3671" s="1">
        <v>39316</v>
      </c>
      <c r="B3671" s="3">
        <v>146.64999399999999</v>
      </c>
      <c r="C3671" s="3">
        <v>0</v>
      </c>
      <c r="D3671" s="3">
        <f t="shared" si="326"/>
        <v>149.62600033999996</v>
      </c>
      <c r="E3671" s="3">
        <f t="shared" si="327"/>
        <v>145.62755000999994</v>
      </c>
      <c r="F3671" s="3"/>
      <c r="G3671" t="str">
        <f t="shared" si="328"/>
        <v>HOLD</v>
      </c>
      <c r="H3671" s="5">
        <f t="shared" si="329"/>
        <v>0.17185100551671439</v>
      </c>
      <c r="I3671" s="2">
        <f>IF(G3671="SELL",0,IF(G3671="BUY",ROUNDDOWN((H3670-Parameters!$B$3)/B3671,0),IF(I3670=0,0,I3670+ROUNDDOWN((H3670+I3670*C3671)/B3671,0))))</f>
        <v>280</v>
      </c>
      <c r="K3671" s="5">
        <f t="shared" si="330"/>
        <v>1.3779949999998564</v>
      </c>
      <c r="L3671" s="10">
        <f t="shared" si="331"/>
        <v>271</v>
      </c>
    </row>
    <row r="3672" spans="1:12" x14ac:dyDescent="0.25">
      <c r="A3672" s="1">
        <v>39317</v>
      </c>
      <c r="B3672" s="3">
        <v>146.520004</v>
      </c>
      <c r="C3672" s="3">
        <v>0</v>
      </c>
      <c r="D3672" s="3">
        <f t="shared" si="326"/>
        <v>149.51860044</v>
      </c>
      <c r="E3672" s="3">
        <f t="shared" si="327"/>
        <v>145.67745006499993</v>
      </c>
      <c r="F3672" s="3"/>
      <c r="G3672" t="str">
        <f t="shared" si="328"/>
        <v>HOLD</v>
      </c>
      <c r="H3672" s="5">
        <f t="shared" si="329"/>
        <v>0.17185100551671439</v>
      </c>
      <c r="I3672" s="2">
        <f>IF(G3672="SELL",0,IF(G3672="BUY",ROUNDDOWN((H3671-Parameters!$B$3)/B3672,0),IF(I3671=0,0,I3671+ROUNDDOWN((H3671+I3671*C3672)/B3672,0))))</f>
        <v>280</v>
      </c>
      <c r="K3672" s="5">
        <f t="shared" si="330"/>
        <v>1.3779949999998564</v>
      </c>
      <c r="L3672" s="10">
        <f t="shared" si="331"/>
        <v>271</v>
      </c>
    </row>
    <row r="3673" spans="1:12" x14ac:dyDescent="0.25">
      <c r="A3673" s="1">
        <v>39318</v>
      </c>
      <c r="B3673" s="3">
        <v>148.33000200000001</v>
      </c>
      <c r="C3673" s="3">
        <v>0</v>
      </c>
      <c r="D3673" s="3">
        <f t="shared" si="326"/>
        <v>149.42800045999996</v>
      </c>
      <c r="E3673" s="3">
        <f t="shared" si="327"/>
        <v>145.72870006499994</v>
      </c>
      <c r="F3673" s="3"/>
      <c r="G3673" t="str">
        <f t="shared" si="328"/>
        <v>HOLD</v>
      </c>
      <c r="H3673" s="5">
        <f t="shared" si="329"/>
        <v>0.17185100551671439</v>
      </c>
      <c r="I3673" s="2">
        <f>IF(G3673="SELL",0,IF(G3673="BUY",ROUNDDOWN((H3672-Parameters!$B$3)/B3673,0),IF(I3672=0,0,I3672+ROUNDDOWN((H3672+I3672*C3673)/B3673,0))))</f>
        <v>280</v>
      </c>
      <c r="K3673" s="5">
        <f t="shared" si="330"/>
        <v>1.3779949999998564</v>
      </c>
      <c r="L3673" s="10">
        <f t="shared" si="331"/>
        <v>271</v>
      </c>
    </row>
    <row r="3674" spans="1:12" x14ac:dyDescent="0.25">
      <c r="A3674" s="1">
        <v>39321</v>
      </c>
      <c r="B3674" s="3">
        <v>146.949997</v>
      </c>
      <c r="C3674" s="3">
        <v>0</v>
      </c>
      <c r="D3674" s="3">
        <f t="shared" si="326"/>
        <v>149.30560025999998</v>
      </c>
      <c r="E3674" s="3">
        <f t="shared" si="327"/>
        <v>145.77040004499995</v>
      </c>
      <c r="F3674" s="3"/>
      <c r="G3674" t="str">
        <f t="shared" si="328"/>
        <v>HOLD</v>
      </c>
      <c r="H3674" s="5">
        <f t="shared" si="329"/>
        <v>0.17185100551671439</v>
      </c>
      <c r="I3674" s="2">
        <f>IF(G3674="SELL",0,IF(G3674="BUY",ROUNDDOWN((H3673-Parameters!$B$3)/B3674,0),IF(I3673=0,0,I3673+ROUNDDOWN((H3673+I3673*C3674)/B3674,0))))</f>
        <v>280</v>
      </c>
      <c r="K3674" s="5">
        <f t="shared" si="330"/>
        <v>1.3779949999998564</v>
      </c>
      <c r="L3674" s="10">
        <f t="shared" si="331"/>
        <v>271</v>
      </c>
    </row>
    <row r="3675" spans="1:12" x14ac:dyDescent="0.25">
      <c r="A3675" s="1">
        <v>39322</v>
      </c>
      <c r="B3675" s="3">
        <v>143.720001</v>
      </c>
      <c r="C3675" s="3">
        <v>0</v>
      </c>
      <c r="D3675" s="3">
        <f t="shared" si="326"/>
        <v>149.12220029999997</v>
      </c>
      <c r="E3675" s="3">
        <f t="shared" si="327"/>
        <v>145.79445002999992</v>
      </c>
      <c r="F3675" s="3"/>
      <c r="G3675" t="str">
        <f t="shared" si="328"/>
        <v>HOLD</v>
      </c>
      <c r="H3675" s="5">
        <f t="shared" si="329"/>
        <v>0.17185100551671439</v>
      </c>
      <c r="I3675" s="2">
        <f>IF(G3675="SELL",0,IF(G3675="BUY",ROUNDDOWN((H3674-Parameters!$B$3)/B3675,0),IF(I3674=0,0,I3674+ROUNDDOWN((H3674+I3674*C3675)/B3675,0))))</f>
        <v>280</v>
      </c>
      <c r="K3675" s="5">
        <f t="shared" si="330"/>
        <v>1.3779949999998564</v>
      </c>
      <c r="L3675" s="10">
        <f t="shared" si="331"/>
        <v>271</v>
      </c>
    </row>
    <row r="3676" spans="1:12" x14ac:dyDescent="0.25">
      <c r="A3676" s="1">
        <v>39323</v>
      </c>
      <c r="B3676" s="3">
        <v>146.53999300000001</v>
      </c>
      <c r="C3676" s="3">
        <v>0</v>
      </c>
      <c r="D3676" s="3">
        <f t="shared" si="326"/>
        <v>148.98760007999996</v>
      </c>
      <c r="E3676" s="3">
        <f t="shared" si="327"/>
        <v>145.83625002999995</v>
      </c>
      <c r="F3676" s="3"/>
      <c r="G3676" t="str">
        <f t="shared" si="328"/>
        <v>HOLD</v>
      </c>
      <c r="H3676" s="5">
        <f t="shared" si="329"/>
        <v>0.17185100551671439</v>
      </c>
      <c r="I3676" s="2">
        <f>IF(G3676="SELL",0,IF(G3676="BUY",ROUNDDOWN((H3675-Parameters!$B$3)/B3676,0),IF(I3675=0,0,I3675+ROUNDDOWN((H3675+I3675*C3676)/B3676,0))))</f>
        <v>280</v>
      </c>
      <c r="K3676" s="5">
        <f t="shared" si="330"/>
        <v>1.3779949999998564</v>
      </c>
      <c r="L3676" s="10">
        <f t="shared" si="331"/>
        <v>271</v>
      </c>
    </row>
    <row r="3677" spans="1:12" x14ac:dyDescent="0.25">
      <c r="A3677" s="1">
        <v>39324</v>
      </c>
      <c r="B3677" s="3">
        <v>146.14999399999999</v>
      </c>
      <c r="C3677" s="3">
        <v>0</v>
      </c>
      <c r="D3677" s="3">
        <f t="shared" si="326"/>
        <v>148.88779997999995</v>
      </c>
      <c r="E3677" s="3">
        <f t="shared" si="327"/>
        <v>145.87579997499995</v>
      </c>
      <c r="F3677" s="3"/>
      <c r="G3677" t="str">
        <f t="shared" si="328"/>
        <v>HOLD</v>
      </c>
      <c r="H3677" s="5">
        <f t="shared" si="329"/>
        <v>0.17185100551671439</v>
      </c>
      <c r="I3677" s="2">
        <f>IF(G3677="SELL",0,IF(G3677="BUY",ROUNDDOWN((H3676-Parameters!$B$3)/B3677,0),IF(I3676=0,0,I3676+ROUNDDOWN((H3676+I3676*C3677)/B3677,0))))</f>
        <v>280</v>
      </c>
      <c r="K3677" s="5">
        <f t="shared" si="330"/>
        <v>1.3779949999998564</v>
      </c>
      <c r="L3677" s="10">
        <f t="shared" si="331"/>
        <v>271</v>
      </c>
    </row>
    <row r="3678" spans="1:12" x14ac:dyDescent="0.25">
      <c r="A3678" s="1">
        <v>39325</v>
      </c>
      <c r="B3678" s="3">
        <v>147.58999600000001</v>
      </c>
      <c r="C3678" s="3">
        <v>0</v>
      </c>
      <c r="D3678" s="3">
        <f t="shared" si="326"/>
        <v>148.79999997999997</v>
      </c>
      <c r="E3678" s="3">
        <f t="shared" si="327"/>
        <v>145.92084994499993</v>
      </c>
      <c r="F3678" s="3"/>
      <c r="G3678" t="str">
        <f t="shared" si="328"/>
        <v>HOLD</v>
      </c>
      <c r="H3678" s="5">
        <f t="shared" si="329"/>
        <v>0.17185100551671439</v>
      </c>
      <c r="I3678" s="2">
        <f>IF(G3678="SELL",0,IF(G3678="BUY",ROUNDDOWN((H3677-Parameters!$B$3)/B3678,0),IF(I3677=0,0,I3677+ROUNDDOWN((H3677+I3677*C3678)/B3678,0))))</f>
        <v>280</v>
      </c>
      <c r="K3678" s="5">
        <f t="shared" si="330"/>
        <v>1.3779949999998564</v>
      </c>
      <c r="L3678" s="10">
        <f t="shared" si="331"/>
        <v>271</v>
      </c>
    </row>
    <row r="3679" spans="1:12" x14ac:dyDescent="0.25">
      <c r="A3679" s="1">
        <v>39329</v>
      </c>
      <c r="B3679" s="3">
        <v>149.08000200000001</v>
      </c>
      <c r="C3679" s="3">
        <v>0</v>
      </c>
      <c r="D3679" s="3">
        <f t="shared" si="326"/>
        <v>148.77059995999997</v>
      </c>
      <c r="E3679" s="3">
        <f t="shared" si="327"/>
        <v>145.96814997999994</v>
      </c>
      <c r="F3679" s="3"/>
      <c r="G3679" t="str">
        <f t="shared" si="328"/>
        <v>HOLD</v>
      </c>
      <c r="H3679" s="5">
        <f t="shared" si="329"/>
        <v>0.17185100551671439</v>
      </c>
      <c r="I3679" s="2">
        <f>IF(G3679="SELL",0,IF(G3679="BUY",ROUNDDOWN((H3678-Parameters!$B$3)/B3679,0),IF(I3678=0,0,I3678+ROUNDDOWN((H3678+I3678*C3679)/B3679,0))))</f>
        <v>280</v>
      </c>
      <c r="K3679" s="5">
        <f t="shared" si="330"/>
        <v>1.3779949999998564</v>
      </c>
      <c r="L3679" s="10">
        <f t="shared" si="331"/>
        <v>271</v>
      </c>
    </row>
    <row r="3680" spans="1:12" x14ac:dyDescent="0.25">
      <c r="A3680" s="1">
        <v>39330</v>
      </c>
      <c r="B3680" s="3">
        <v>147.78999300000001</v>
      </c>
      <c r="C3680" s="3">
        <v>0</v>
      </c>
      <c r="D3680" s="3">
        <f t="shared" si="326"/>
        <v>148.72979977999998</v>
      </c>
      <c r="E3680" s="3">
        <f t="shared" si="327"/>
        <v>146.00699992499992</v>
      </c>
      <c r="F3680" s="3"/>
      <c r="G3680" t="str">
        <f t="shared" si="328"/>
        <v>HOLD</v>
      </c>
      <c r="H3680" s="5">
        <f t="shared" si="329"/>
        <v>0.17185100551671439</v>
      </c>
      <c r="I3680" s="2">
        <f>IF(G3680="SELL",0,IF(G3680="BUY",ROUNDDOWN((H3679-Parameters!$B$3)/B3680,0),IF(I3679=0,0,I3679+ROUNDDOWN((H3679+I3679*C3680)/B3680,0))))</f>
        <v>280</v>
      </c>
      <c r="K3680" s="5">
        <f t="shared" si="330"/>
        <v>1.3779949999998564</v>
      </c>
      <c r="L3680" s="10">
        <f t="shared" si="331"/>
        <v>271</v>
      </c>
    </row>
    <row r="3681" spans="1:12" x14ac:dyDescent="0.25">
      <c r="A3681" s="1">
        <v>39331</v>
      </c>
      <c r="B3681" s="3">
        <v>148.13000500000001</v>
      </c>
      <c r="C3681" s="3">
        <v>0</v>
      </c>
      <c r="D3681" s="3">
        <f t="shared" si="326"/>
        <v>148.72660001999998</v>
      </c>
      <c r="E3681" s="3">
        <f t="shared" si="327"/>
        <v>146.04574992499994</v>
      </c>
      <c r="F3681" s="3"/>
      <c r="G3681" t="str">
        <f t="shared" si="328"/>
        <v>HOLD</v>
      </c>
      <c r="H3681" s="5">
        <f t="shared" si="329"/>
        <v>0.17185100551671439</v>
      </c>
      <c r="I3681" s="2">
        <f>IF(G3681="SELL",0,IF(G3681="BUY",ROUNDDOWN((H3680-Parameters!$B$3)/B3681,0),IF(I3680=0,0,I3680+ROUNDDOWN((H3680+I3680*C3681)/B3681,0))))</f>
        <v>280</v>
      </c>
      <c r="K3681" s="5">
        <f t="shared" si="330"/>
        <v>1.3779949999998564</v>
      </c>
      <c r="L3681" s="10">
        <f t="shared" si="331"/>
        <v>271</v>
      </c>
    </row>
    <row r="3682" spans="1:12" x14ac:dyDescent="0.25">
      <c r="A3682" s="1">
        <v>39332</v>
      </c>
      <c r="B3682" s="3">
        <v>146.070007</v>
      </c>
      <c r="C3682" s="3">
        <v>0</v>
      </c>
      <c r="D3682" s="3">
        <f t="shared" si="326"/>
        <v>148.64000027999998</v>
      </c>
      <c r="E3682" s="3">
        <f t="shared" si="327"/>
        <v>146.0739999699999</v>
      </c>
      <c r="F3682" s="3"/>
      <c r="G3682" t="str">
        <f t="shared" si="328"/>
        <v>HOLD</v>
      </c>
      <c r="H3682" s="5">
        <f t="shared" si="329"/>
        <v>0.17185100551671439</v>
      </c>
      <c r="I3682" s="2">
        <f>IF(G3682="SELL",0,IF(G3682="BUY",ROUNDDOWN((H3681-Parameters!$B$3)/B3682,0),IF(I3681=0,0,I3681+ROUNDDOWN((H3681+I3681*C3682)/B3682,0))))</f>
        <v>280</v>
      </c>
      <c r="K3682" s="5">
        <f t="shared" si="330"/>
        <v>1.3779949999998564</v>
      </c>
      <c r="L3682" s="10">
        <f t="shared" si="331"/>
        <v>271</v>
      </c>
    </row>
    <row r="3683" spans="1:12" x14ac:dyDescent="0.25">
      <c r="A3683" s="1">
        <v>39335</v>
      </c>
      <c r="B3683" s="3">
        <v>145.78999300000001</v>
      </c>
      <c r="C3683" s="3">
        <v>0</v>
      </c>
      <c r="D3683" s="3">
        <f t="shared" si="326"/>
        <v>148.54820003999998</v>
      </c>
      <c r="E3683" s="3">
        <f t="shared" si="327"/>
        <v>146.10044993499992</v>
      </c>
      <c r="F3683" s="3"/>
      <c r="G3683" t="str">
        <f t="shared" si="328"/>
        <v>HOLD</v>
      </c>
      <c r="H3683" s="5">
        <f t="shared" si="329"/>
        <v>0.17185100551671439</v>
      </c>
      <c r="I3683" s="2">
        <f>IF(G3683="SELL",0,IF(G3683="BUY",ROUNDDOWN((H3682-Parameters!$B$3)/B3683,0),IF(I3682=0,0,I3682+ROUNDDOWN((H3682+I3682*C3683)/B3683,0))))</f>
        <v>280</v>
      </c>
      <c r="K3683" s="5">
        <f t="shared" si="330"/>
        <v>1.3779949999998564</v>
      </c>
      <c r="L3683" s="10">
        <f t="shared" si="331"/>
        <v>271</v>
      </c>
    </row>
    <row r="3684" spans="1:12" x14ac:dyDescent="0.25">
      <c r="A3684" s="1">
        <v>39336</v>
      </c>
      <c r="B3684" s="3">
        <v>147.490005</v>
      </c>
      <c r="C3684" s="3">
        <v>0</v>
      </c>
      <c r="D3684" s="3">
        <f t="shared" si="326"/>
        <v>148.48940027999998</v>
      </c>
      <c r="E3684" s="3">
        <f t="shared" si="327"/>
        <v>146.1346999649999</v>
      </c>
      <c r="F3684" s="3"/>
      <c r="G3684" t="str">
        <f t="shared" si="328"/>
        <v>HOLD</v>
      </c>
      <c r="H3684" s="5">
        <f t="shared" si="329"/>
        <v>0.17185100551671439</v>
      </c>
      <c r="I3684" s="2">
        <f>IF(G3684="SELL",0,IF(G3684="BUY",ROUNDDOWN((H3683-Parameters!$B$3)/B3684,0),IF(I3683=0,0,I3683+ROUNDDOWN((H3683+I3683*C3684)/B3684,0))))</f>
        <v>280</v>
      </c>
      <c r="K3684" s="5">
        <f t="shared" si="330"/>
        <v>1.3779949999998564</v>
      </c>
      <c r="L3684" s="10">
        <f t="shared" si="331"/>
        <v>271</v>
      </c>
    </row>
    <row r="3685" spans="1:12" x14ac:dyDescent="0.25">
      <c r="A3685" s="1">
        <v>39337</v>
      </c>
      <c r="B3685" s="3">
        <v>147.86999499999999</v>
      </c>
      <c r="C3685" s="3">
        <v>0</v>
      </c>
      <c r="D3685" s="3">
        <f t="shared" si="326"/>
        <v>148.41100032</v>
      </c>
      <c r="E3685" s="3">
        <f t="shared" si="327"/>
        <v>146.16944994999992</v>
      </c>
      <c r="F3685" s="3"/>
      <c r="G3685" t="str">
        <f t="shared" si="328"/>
        <v>HOLD</v>
      </c>
      <c r="H3685" s="5">
        <f t="shared" si="329"/>
        <v>0.17185100551671439</v>
      </c>
      <c r="I3685" s="2">
        <f>IF(G3685="SELL",0,IF(G3685="BUY",ROUNDDOWN((H3684-Parameters!$B$3)/B3685,0),IF(I3684=0,0,I3684+ROUNDDOWN((H3684+I3684*C3685)/B3685,0))))</f>
        <v>280</v>
      </c>
      <c r="K3685" s="5">
        <f t="shared" si="330"/>
        <v>1.3779949999998564</v>
      </c>
      <c r="L3685" s="10">
        <f t="shared" si="331"/>
        <v>271</v>
      </c>
    </row>
    <row r="3686" spans="1:12" x14ac:dyDescent="0.25">
      <c r="A3686" s="1">
        <v>39338</v>
      </c>
      <c r="B3686" s="3">
        <v>148.91000399999999</v>
      </c>
      <c r="C3686" s="3">
        <v>0</v>
      </c>
      <c r="D3686" s="3">
        <f t="shared" si="326"/>
        <v>148.34240048000001</v>
      </c>
      <c r="E3686" s="3">
        <f t="shared" si="327"/>
        <v>146.21224993999991</v>
      </c>
      <c r="F3686" s="3"/>
      <c r="G3686" t="str">
        <f t="shared" si="328"/>
        <v>HOLD</v>
      </c>
      <c r="H3686" s="5">
        <f t="shared" si="329"/>
        <v>0.17185100551671439</v>
      </c>
      <c r="I3686" s="2">
        <f>IF(G3686="SELL",0,IF(G3686="BUY",ROUNDDOWN((H3685-Parameters!$B$3)/B3686,0),IF(I3685=0,0,I3685+ROUNDDOWN((H3685+I3685*C3686)/B3686,0))))</f>
        <v>280</v>
      </c>
      <c r="K3686" s="5">
        <f t="shared" si="330"/>
        <v>1.3779949999998564</v>
      </c>
      <c r="L3686" s="10">
        <f t="shared" si="331"/>
        <v>271</v>
      </c>
    </row>
    <row r="3687" spans="1:12" x14ac:dyDescent="0.25">
      <c r="A3687" s="1">
        <v>39339</v>
      </c>
      <c r="B3687" s="3">
        <v>148.89999399999999</v>
      </c>
      <c r="C3687" s="3">
        <v>0</v>
      </c>
      <c r="D3687" s="3">
        <f t="shared" si="326"/>
        <v>148.27680050000001</v>
      </c>
      <c r="E3687" s="3">
        <f t="shared" si="327"/>
        <v>146.26464991999993</v>
      </c>
      <c r="F3687" s="3"/>
      <c r="G3687" t="str">
        <f t="shared" si="328"/>
        <v>HOLD</v>
      </c>
      <c r="H3687" s="5">
        <f t="shared" si="329"/>
        <v>0.17185100551671439</v>
      </c>
      <c r="I3687" s="2">
        <f>IF(G3687="SELL",0,IF(G3687="BUY",ROUNDDOWN((H3686-Parameters!$B$3)/B3687,0),IF(I3686=0,0,I3686+ROUNDDOWN((H3686+I3686*C3687)/B3687,0))))</f>
        <v>280</v>
      </c>
      <c r="K3687" s="5">
        <f t="shared" si="330"/>
        <v>1.3779949999998564</v>
      </c>
      <c r="L3687" s="10">
        <f t="shared" si="331"/>
        <v>271</v>
      </c>
    </row>
    <row r="3688" spans="1:12" x14ac:dyDescent="0.25">
      <c r="A3688" s="1">
        <v>39342</v>
      </c>
      <c r="B3688" s="3">
        <v>148.10000600000001</v>
      </c>
      <c r="C3688" s="3">
        <v>0</v>
      </c>
      <c r="D3688" s="3">
        <f t="shared" si="326"/>
        <v>148.1792007</v>
      </c>
      <c r="E3688" s="3">
        <f t="shared" si="327"/>
        <v>146.31004992999993</v>
      </c>
      <c r="F3688" s="3"/>
      <c r="G3688" t="str">
        <f t="shared" si="328"/>
        <v>HOLD</v>
      </c>
      <c r="H3688" s="5">
        <f t="shared" si="329"/>
        <v>0.17185100551671439</v>
      </c>
      <c r="I3688" s="2">
        <f>IF(G3688="SELL",0,IF(G3688="BUY",ROUNDDOWN((H3687-Parameters!$B$3)/B3688,0),IF(I3687=0,0,I3687+ROUNDDOWN((H3687+I3687*C3688)/B3688,0))))</f>
        <v>280</v>
      </c>
      <c r="K3688" s="5">
        <f t="shared" si="330"/>
        <v>1.3779949999998564</v>
      </c>
      <c r="L3688" s="10">
        <f t="shared" si="331"/>
        <v>271</v>
      </c>
    </row>
    <row r="3689" spans="1:12" x14ac:dyDescent="0.25">
      <c r="A3689" s="1">
        <v>39343</v>
      </c>
      <c r="B3689" s="3">
        <v>152.46000699999999</v>
      </c>
      <c r="C3689" s="3">
        <v>0</v>
      </c>
      <c r="D3689" s="3">
        <f t="shared" si="326"/>
        <v>148.16640072000001</v>
      </c>
      <c r="E3689" s="3">
        <f t="shared" si="327"/>
        <v>146.36999995999994</v>
      </c>
      <c r="F3689" s="3"/>
      <c r="G3689" t="str">
        <f t="shared" si="328"/>
        <v>HOLD</v>
      </c>
      <c r="H3689" s="5">
        <f t="shared" si="329"/>
        <v>0.17185100551671439</v>
      </c>
      <c r="I3689" s="2">
        <f>IF(G3689="SELL",0,IF(G3689="BUY",ROUNDDOWN((H3688-Parameters!$B$3)/B3689,0),IF(I3688=0,0,I3688+ROUNDDOWN((H3688+I3688*C3689)/B3689,0))))</f>
        <v>280</v>
      </c>
      <c r="K3689" s="5">
        <f t="shared" si="330"/>
        <v>1.3779949999998564</v>
      </c>
      <c r="L3689" s="10">
        <f t="shared" si="331"/>
        <v>271</v>
      </c>
    </row>
    <row r="3690" spans="1:12" x14ac:dyDescent="0.25">
      <c r="A3690" s="1">
        <v>39344</v>
      </c>
      <c r="B3690" s="3">
        <v>153.36000100000001</v>
      </c>
      <c r="C3690" s="3">
        <v>0</v>
      </c>
      <c r="D3690" s="3">
        <f t="shared" si="326"/>
        <v>148.21520078</v>
      </c>
      <c r="E3690" s="3">
        <f t="shared" si="327"/>
        <v>146.43414996999994</v>
      </c>
      <c r="F3690" s="3"/>
      <c r="G3690" t="str">
        <f t="shared" si="328"/>
        <v>HOLD</v>
      </c>
      <c r="H3690" s="5">
        <f t="shared" si="329"/>
        <v>0.17185100551671439</v>
      </c>
      <c r="I3690" s="2">
        <f>IF(G3690="SELL",0,IF(G3690="BUY",ROUNDDOWN((H3689-Parameters!$B$3)/B3690,0),IF(I3689=0,0,I3689+ROUNDDOWN((H3689+I3689*C3690)/B3690,0))))</f>
        <v>280</v>
      </c>
      <c r="K3690" s="5">
        <f t="shared" si="330"/>
        <v>1.3779949999998564</v>
      </c>
      <c r="L3690" s="10">
        <f t="shared" si="331"/>
        <v>271</v>
      </c>
    </row>
    <row r="3691" spans="1:12" x14ac:dyDescent="0.25">
      <c r="A3691" s="1">
        <v>39345</v>
      </c>
      <c r="B3691" s="3">
        <v>152.279999</v>
      </c>
      <c r="C3691" s="3">
        <v>0</v>
      </c>
      <c r="D3691" s="3">
        <f t="shared" si="326"/>
        <v>148.22100066000002</v>
      </c>
      <c r="E3691" s="3">
        <f t="shared" si="327"/>
        <v>146.49444995999994</v>
      </c>
      <c r="F3691" s="3"/>
      <c r="G3691" t="str">
        <f t="shared" si="328"/>
        <v>HOLD</v>
      </c>
      <c r="H3691" s="5">
        <f t="shared" si="329"/>
        <v>0.17185100551671439</v>
      </c>
      <c r="I3691" s="2">
        <f>IF(G3691="SELL",0,IF(G3691="BUY",ROUNDDOWN((H3690-Parameters!$B$3)/B3691,0),IF(I3690=0,0,I3690+ROUNDDOWN((H3690+I3690*C3691)/B3691,0))))</f>
        <v>280</v>
      </c>
      <c r="K3691" s="5">
        <f t="shared" si="330"/>
        <v>1.3779949999998564</v>
      </c>
      <c r="L3691" s="10">
        <f t="shared" si="331"/>
        <v>271</v>
      </c>
    </row>
    <row r="3692" spans="1:12" x14ac:dyDescent="0.25">
      <c r="A3692" s="1">
        <v>39346</v>
      </c>
      <c r="B3692" s="3">
        <v>151.970001</v>
      </c>
      <c r="C3692" s="3">
        <v>0.71899999999999997</v>
      </c>
      <c r="D3692" s="3">
        <f t="shared" si="326"/>
        <v>148.1726007</v>
      </c>
      <c r="E3692" s="3">
        <f t="shared" si="327"/>
        <v>146.54784999999995</v>
      </c>
      <c r="F3692" s="3"/>
      <c r="G3692" t="str">
        <f t="shared" si="328"/>
        <v>HOLD</v>
      </c>
      <c r="H3692" s="5">
        <f t="shared" si="329"/>
        <v>49.521850005516711</v>
      </c>
      <c r="I3692" s="2">
        <f>IF(G3692="SELL",0,IF(G3692="BUY",ROUNDDOWN((H3691-Parameters!$B$3)/B3692,0),IF(I3691=0,0,I3691+ROUNDDOWN((H3691+I3691*C3692)/B3692,0))))</f>
        <v>281</v>
      </c>
      <c r="K3692" s="5">
        <f t="shared" si="330"/>
        <v>44.25699399999985</v>
      </c>
      <c r="L3692" s="10">
        <f t="shared" si="331"/>
        <v>272</v>
      </c>
    </row>
    <row r="3693" spans="1:12" x14ac:dyDescent="0.25">
      <c r="A3693" s="1">
        <v>39349</v>
      </c>
      <c r="B3693" s="3">
        <v>151.69000199999999</v>
      </c>
      <c r="C3693" s="3">
        <v>0</v>
      </c>
      <c r="D3693" s="3">
        <f t="shared" si="326"/>
        <v>148.10940062</v>
      </c>
      <c r="E3693" s="3">
        <f t="shared" si="327"/>
        <v>146.59680003999995</v>
      </c>
      <c r="F3693" s="3"/>
      <c r="G3693" t="str">
        <f t="shared" si="328"/>
        <v>HOLD</v>
      </c>
      <c r="H3693" s="5">
        <f t="shared" si="329"/>
        <v>49.521850005516711</v>
      </c>
      <c r="I3693" s="2">
        <f>IF(G3693="SELL",0,IF(G3693="BUY",ROUNDDOWN((H3692-Parameters!$B$3)/B3693,0),IF(I3692=0,0,I3692+ROUNDDOWN((H3692+I3692*C3693)/B3693,0))))</f>
        <v>281</v>
      </c>
      <c r="K3693" s="5">
        <f t="shared" si="330"/>
        <v>44.25699399999985</v>
      </c>
      <c r="L3693" s="10">
        <f t="shared" si="331"/>
        <v>272</v>
      </c>
    </row>
    <row r="3694" spans="1:12" x14ac:dyDescent="0.25">
      <c r="A3694" s="1">
        <v>39350</v>
      </c>
      <c r="B3694" s="3">
        <v>151.38999899999999</v>
      </c>
      <c r="C3694" s="3">
        <v>0</v>
      </c>
      <c r="D3694" s="3">
        <f t="shared" si="326"/>
        <v>148.04060056</v>
      </c>
      <c r="E3694" s="3">
        <f t="shared" si="327"/>
        <v>146.64485003999994</v>
      </c>
      <c r="F3694" s="3"/>
      <c r="G3694" t="str">
        <f t="shared" si="328"/>
        <v>HOLD</v>
      </c>
      <c r="H3694" s="5">
        <f t="shared" si="329"/>
        <v>49.521850005516711</v>
      </c>
      <c r="I3694" s="2">
        <f>IF(G3694="SELL",0,IF(G3694="BUY",ROUNDDOWN((H3693-Parameters!$B$3)/B3694,0),IF(I3693=0,0,I3693+ROUNDDOWN((H3693+I3693*C3694)/B3694,0))))</f>
        <v>281</v>
      </c>
      <c r="K3694" s="5">
        <f t="shared" si="330"/>
        <v>44.25699399999985</v>
      </c>
      <c r="L3694" s="10">
        <f t="shared" si="331"/>
        <v>272</v>
      </c>
    </row>
    <row r="3695" spans="1:12" x14ac:dyDescent="0.25">
      <c r="A3695" s="1">
        <v>39351</v>
      </c>
      <c r="B3695" s="3">
        <v>152.19000199999999</v>
      </c>
      <c r="C3695" s="3">
        <v>0</v>
      </c>
      <c r="D3695" s="3">
        <f t="shared" si="326"/>
        <v>147.98940060000001</v>
      </c>
      <c r="E3695" s="3">
        <f t="shared" si="327"/>
        <v>146.70000002999993</v>
      </c>
      <c r="F3695" s="3"/>
      <c r="G3695" t="str">
        <f t="shared" si="328"/>
        <v>HOLD</v>
      </c>
      <c r="H3695" s="5">
        <f t="shared" si="329"/>
        <v>49.521850005516711</v>
      </c>
      <c r="I3695" s="2">
        <f>IF(G3695="SELL",0,IF(G3695="BUY",ROUNDDOWN((H3694-Parameters!$B$3)/B3695,0),IF(I3694=0,0,I3694+ROUNDDOWN((H3694+I3694*C3695)/B3695,0))))</f>
        <v>281</v>
      </c>
      <c r="K3695" s="5">
        <f t="shared" si="330"/>
        <v>44.25699399999985</v>
      </c>
      <c r="L3695" s="10">
        <f t="shared" si="331"/>
        <v>272</v>
      </c>
    </row>
    <row r="3696" spans="1:12" x14ac:dyDescent="0.25">
      <c r="A3696" s="1">
        <v>39352</v>
      </c>
      <c r="B3696" s="3">
        <v>153.08999600000001</v>
      </c>
      <c r="C3696" s="3">
        <v>0</v>
      </c>
      <c r="D3696" s="3">
        <f t="shared" si="326"/>
        <v>147.96180050000001</v>
      </c>
      <c r="E3696" s="3">
        <f t="shared" si="327"/>
        <v>146.75835001999994</v>
      </c>
      <c r="F3696" s="3"/>
      <c r="G3696" t="str">
        <f t="shared" si="328"/>
        <v>HOLD</v>
      </c>
      <c r="H3696" s="5">
        <f t="shared" si="329"/>
        <v>49.521850005516711</v>
      </c>
      <c r="I3696" s="2">
        <f>IF(G3696="SELL",0,IF(G3696="BUY",ROUNDDOWN((H3695-Parameters!$B$3)/B3696,0),IF(I3695=0,0,I3695+ROUNDDOWN((H3695+I3695*C3696)/B3696,0))))</f>
        <v>281</v>
      </c>
      <c r="K3696" s="5">
        <f t="shared" si="330"/>
        <v>44.25699399999985</v>
      </c>
      <c r="L3696" s="10">
        <f t="shared" si="331"/>
        <v>272</v>
      </c>
    </row>
    <row r="3697" spans="1:12" x14ac:dyDescent="0.25">
      <c r="A3697" s="1">
        <v>39353</v>
      </c>
      <c r="B3697" s="3">
        <v>152.58000200000001</v>
      </c>
      <c r="C3697" s="3">
        <v>0</v>
      </c>
      <c r="D3697" s="3">
        <f t="shared" si="326"/>
        <v>147.91200040000001</v>
      </c>
      <c r="E3697" s="3">
        <f t="shared" si="327"/>
        <v>146.81210001999992</v>
      </c>
      <c r="F3697" s="3"/>
      <c r="G3697" t="str">
        <f t="shared" si="328"/>
        <v>HOLD</v>
      </c>
      <c r="H3697" s="5">
        <f t="shared" si="329"/>
        <v>49.521850005516711</v>
      </c>
      <c r="I3697" s="2">
        <f>IF(G3697="SELL",0,IF(G3697="BUY",ROUNDDOWN((H3696-Parameters!$B$3)/B3697,0),IF(I3696=0,0,I3696+ROUNDDOWN((H3696+I3696*C3697)/B3697,0))))</f>
        <v>281</v>
      </c>
      <c r="K3697" s="5">
        <f t="shared" si="330"/>
        <v>44.25699399999985</v>
      </c>
      <c r="L3697" s="10">
        <f t="shared" si="331"/>
        <v>272</v>
      </c>
    </row>
    <row r="3698" spans="1:12" x14ac:dyDescent="0.25">
      <c r="A3698" s="1">
        <v>39356</v>
      </c>
      <c r="B3698" s="3">
        <v>154.300003</v>
      </c>
      <c r="C3698" s="3">
        <v>0</v>
      </c>
      <c r="D3698" s="3">
        <f t="shared" si="326"/>
        <v>147.92800046000002</v>
      </c>
      <c r="E3698" s="3">
        <f t="shared" si="327"/>
        <v>146.87500002999991</v>
      </c>
      <c r="F3698" s="3"/>
      <c r="G3698" t="str">
        <f t="shared" si="328"/>
        <v>HOLD</v>
      </c>
      <c r="H3698" s="5">
        <f t="shared" si="329"/>
        <v>49.521850005516711</v>
      </c>
      <c r="I3698" s="2">
        <f>IF(G3698="SELL",0,IF(G3698="BUY",ROUNDDOWN((H3697-Parameters!$B$3)/B3698,0),IF(I3697=0,0,I3697+ROUNDDOWN((H3697+I3697*C3698)/B3698,0))))</f>
        <v>281</v>
      </c>
      <c r="K3698" s="5">
        <f t="shared" si="330"/>
        <v>44.25699399999985</v>
      </c>
      <c r="L3698" s="10">
        <f t="shared" si="331"/>
        <v>272</v>
      </c>
    </row>
    <row r="3699" spans="1:12" x14ac:dyDescent="0.25">
      <c r="A3699" s="1">
        <v>39357</v>
      </c>
      <c r="B3699" s="3">
        <v>154.08999600000001</v>
      </c>
      <c r="C3699" s="3">
        <v>0</v>
      </c>
      <c r="D3699" s="3">
        <f t="shared" si="326"/>
        <v>147.93040035999999</v>
      </c>
      <c r="E3699" s="3">
        <f t="shared" si="327"/>
        <v>146.9361000349999</v>
      </c>
      <c r="F3699" s="3"/>
      <c r="G3699" t="str">
        <f t="shared" si="328"/>
        <v>HOLD</v>
      </c>
      <c r="H3699" s="5">
        <f t="shared" si="329"/>
        <v>49.521850005516711</v>
      </c>
      <c r="I3699" s="2">
        <f>IF(G3699="SELL",0,IF(G3699="BUY",ROUNDDOWN((H3698-Parameters!$B$3)/B3699,0),IF(I3698=0,0,I3698+ROUNDDOWN((H3698+I3698*C3699)/B3699,0))))</f>
        <v>281</v>
      </c>
      <c r="K3699" s="5">
        <f t="shared" si="330"/>
        <v>44.25699399999985</v>
      </c>
      <c r="L3699" s="10">
        <f t="shared" si="331"/>
        <v>272</v>
      </c>
    </row>
    <row r="3700" spans="1:12" x14ac:dyDescent="0.25">
      <c r="A3700" s="1">
        <v>39358</v>
      </c>
      <c r="B3700" s="3">
        <v>153.779999</v>
      </c>
      <c r="C3700" s="3">
        <v>0</v>
      </c>
      <c r="D3700" s="3">
        <f t="shared" si="326"/>
        <v>147.98000028000001</v>
      </c>
      <c r="E3700" s="3">
        <f t="shared" si="327"/>
        <v>146.98940005499992</v>
      </c>
      <c r="F3700" s="3"/>
      <c r="G3700" t="str">
        <f t="shared" si="328"/>
        <v>HOLD</v>
      </c>
      <c r="H3700" s="5">
        <f t="shared" si="329"/>
        <v>49.521850005516711</v>
      </c>
      <c r="I3700" s="2">
        <f>IF(G3700="SELL",0,IF(G3700="BUY",ROUNDDOWN((H3699-Parameters!$B$3)/B3700,0),IF(I3699=0,0,I3699+ROUNDDOWN((H3699+I3699*C3700)/B3700,0))))</f>
        <v>281</v>
      </c>
      <c r="K3700" s="5">
        <f t="shared" si="330"/>
        <v>44.25699399999985</v>
      </c>
      <c r="L3700" s="10">
        <f t="shared" si="331"/>
        <v>272</v>
      </c>
    </row>
    <row r="3701" spans="1:12" x14ac:dyDescent="0.25">
      <c r="A3701" s="1">
        <v>39359</v>
      </c>
      <c r="B3701" s="3">
        <v>154.020004</v>
      </c>
      <c r="C3701" s="3">
        <v>0</v>
      </c>
      <c r="D3701" s="3">
        <f t="shared" ref="D3701:D3764" si="332">AVERAGE(B3652:B3701)</f>
        <v>148.02820034000001</v>
      </c>
      <c r="E3701" s="3">
        <f t="shared" si="327"/>
        <v>147.04780009499993</v>
      </c>
      <c r="F3701" s="3"/>
      <c r="G3701" t="str">
        <f t="shared" si="328"/>
        <v>HOLD</v>
      </c>
      <c r="H3701" s="5">
        <f t="shared" si="329"/>
        <v>49.521850005516711</v>
      </c>
      <c r="I3701" s="2">
        <f>IF(G3701="SELL",0,IF(G3701="BUY",ROUNDDOWN((H3700-Parameters!$B$3)/B3701,0),IF(I3700=0,0,I3700+ROUNDDOWN((H3700+I3700*C3701)/B3701,0))))</f>
        <v>281</v>
      </c>
      <c r="K3701" s="5">
        <f t="shared" si="330"/>
        <v>44.25699399999985</v>
      </c>
      <c r="L3701" s="10">
        <f t="shared" si="331"/>
        <v>272</v>
      </c>
    </row>
    <row r="3702" spans="1:12" x14ac:dyDescent="0.25">
      <c r="A3702" s="1">
        <v>39360</v>
      </c>
      <c r="B3702" s="3">
        <v>155.85000600000001</v>
      </c>
      <c r="C3702" s="3">
        <v>0</v>
      </c>
      <c r="D3702" s="3">
        <f t="shared" si="332"/>
        <v>148.18480038000001</v>
      </c>
      <c r="E3702" s="3">
        <f t="shared" si="327"/>
        <v>147.11730013999994</v>
      </c>
      <c r="F3702" s="3"/>
      <c r="G3702" t="str">
        <f t="shared" si="328"/>
        <v>HOLD</v>
      </c>
      <c r="H3702" s="5">
        <f t="shared" si="329"/>
        <v>49.521850005516711</v>
      </c>
      <c r="I3702" s="2">
        <f>IF(G3702="SELL",0,IF(G3702="BUY",ROUNDDOWN((H3701-Parameters!$B$3)/B3702,0),IF(I3701=0,0,I3701+ROUNDDOWN((H3701+I3701*C3702)/B3702,0))))</f>
        <v>281</v>
      </c>
      <c r="K3702" s="5">
        <f t="shared" si="330"/>
        <v>44.25699399999985</v>
      </c>
      <c r="L3702" s="10">
        <f t="shared" si="331"/>
        <v>272</v>
      </c>
    </row>
    <row r="3703" spans="1:12" x14ac:dyDescent="0.25">
      <c r="A3703" s="1">
        <v>39363</v>
      </c>
      <c r="B3703" s="3">
        <v>155.020004</v>
      </c>
      <c r="C3703" s="3">
        <v>0</v>
      </c>
      <c r="D3703" s="3">
        <f t="shared" si="332"/>
        <v>148.38300044000002</v>
      </c>
      <c r="E3703" s="3">
        <f t="shared" si="327"/>
        <v>147.18130015499995</v>
      </c>
      <c r="F3703" s="3"/>
      <c r="G3703" t="str">
        <f t="shared" si="328"/>
        <v>HOLD</v>
      </c>
      <c r="H3703" s="5">
        <f t="shared" si="329"/>
        <v>49.521850005516711</v>
      </c>
      <c r="I3703" s="2">
        <f>IF(G3703="SELL",0,IF(G3703="BUY",ROUNDDOWN((H3702-Parameters!$B$3)/B3703,0),IF(I3702=0,0,I3702+ROUNDDOWN((H3702+I3702*C3703)/B3703,0))))</f>
        <v>281</v>
      </c>
      <c r="K3703" s="5">
        <f t="shared" si="330"/>
        <v>44.25699399999985</v>
      </c>
      <c r="L3703" s="10">
        <f t="shared" si="331"/>
        <v>272</v>
      </c>
    </row>
    <row r="3704" spans="1:12" x14ac:dyDescent="0.25">
      <c r="A3704" s="1">
        <v>39364</v>
      </c>
      <c r="B3704" s="3">
        <v>156.479996</v>
      </c>
      <c r="C3704" s="3">
        <v>0</v>
      </c>
      <c r="D3704" s="3">
        <f t="shared" si="332"/>
        <v>148.56500026000001</v>
      </c>
      <c r="E3704" s="3">
        <f t="shared" si="327"/>
        <v>147.25300013999995</v>
      </c>
      <c r="F3704" s="3"/>
      <c r="G3704" t="str">
        <f t="shared" si="328"/>
        <v>HOLD</v>
      </c>
      <c r="H3704" s="5">
        <f t="shared" si="329"/>
        <v>49.521850005516711</v>
      </c>
      <c r="I3704" s="2">
        <f>IF(G3704="SELL",0,IF(G3704="BUY",ROUNDDOWN((H3703-Parameters!$B$3)/B3704,0),IF(I3703=0,0,I3703+ROUNDDOWN((H3703+I3703*C3704)/B3704,0))))</f>
        <v>281</v>
      </c>
      <c r="K3704" s="5">
        <f t="shared" si="330"/>
        <v>44.25699399999985</v>
      </c>
      <c r="L3704" s="10">
        <f t="shared" si="331"/>
        <v>272</v>
      </c>
    </row>
    <row r="3705" spans="1:12" x14ac:dyDescent="0.25">
      <c r="A3705" s="1">
        <v>39365</v>
      </c>
      <c r="B3705" s="3">
        <v>156.220001</v>
      </c>
      <c r="C3705" s="3">
        <v>0</v>
      </c>
      <c r="D3705" s="3">
        <f t="shared" si="332"/>
        <v>148.77500025999998</v>
      </c>
      <c r="E3705" s="3">
        <f t="shared" si="327"/>
        <v>147.32600016999996</v>
      </c>
      <c r="F3705" s="3"/>
      <c r="G3705" t="str">
        <f t="shared" si="328"/>
        <v>HOLD</v>
      </c>
      <c r="H3705" s="5">
        <f t="shared" si="329"/>
        <v>49.521850005516711</v>
      </c>
      <c r="I3705" s="2">
        <f>IF(G3705="SELL",0,IF(G3705="BUY",ROUNDDOWN((H3704-Parameters!$B$3)/B3705,0),IF(I3704=0,0,I3704+ROUNDDOWN((H3704+I3704*C3705)/B3705,0))))</f>
        <v>281</v>
      </c>
      <c r="K3705" s="5">
        <f t="shared" si="330"/>
        <v>44.25699399999985</v>
      </c>
      <c r="L3705" s="10">
        <f t="shared" si="331"/>
        <v>272</v>
      </c>
    </row>
    <row r="3706" spans="1:12" x14ac:dyDescent="0.25">
      <c r="A3706" s="1">
        <v>39366</v>
      </c>
      <c r="B3706" s="3">
        <v>155.470001</v>
      </c>
      <c r="C3706" s="3">
        <v>0</v>
      </c>
      <c r="D3706" s="3">
        <f t="shared" si="332"/>
        <v>148.95580041999997</v>
      </c>
      <c r="E3706" s="3">
        <f t="shared" si="327"/>
        <v>147.39960017499999</v>
      </c>
      <c r="F3706" s="3"/>
      <c r="G3706" t="str">
        <f t="shared" si="328"/>
        <v>HOLD</v>
      </c>
      <c r="H3706" s="5">
        <f t="shared" si="329"/>
        <v>49.521850005516711</v>
      </c>
      <c r="I3706" s="2">
        <f>IF(G3706="SELL",0,IF(G3706="BUY",ROUNDDOWN((H3705-Parameters!$B$3)/B3706,0),IF(I3705=0,0,I3705+ROUNDDOWN((H3705+I3705*C3706)/B3706,0))))</f>
        <v>281</v>
      </c>
      <c r="K3706" s="5">
        <f t="shared" si="330"/>
        <v>44.25699399999985</v>
      </c>
      <c r="L3706" s="10">
        <f t="shared" si="331"/>
        <v>272</v>
      </c>
    </row>
    <row r="3707" spans="1:12" x14ac:dyDescent="0.25">
      <c r="A3707" s="1">
        <v>39367</v>
      </c>
      <c r="B3707" s="3">
        <v>156.33000200000001</v>
      </c>
      <c r="C3707" s="3">
        <v>0</v>
      </c>
      <c r="D3707" s="3">
        <f t="shared" si="332"/>
        <v>149.13040033999997</v>
      </c>
      <c r="E3707" s="3">
        <f t="shared" si="327"/>
        <v>147.47335017499998</v>
      </c>
      <c r="F3707" s="3"/>
      <c r="G3707" t="str">
        <f t="shared" si="328"/>
        <v>HOLD</v>
      </c>
      <c r="H3707" s="5">
        <f t="shared" si="329"/>
        <v>49.521850005516711</v>
      </c>
      <c r="I3707" s="2">
        <f>IF(G3707="SELL",0,IF(G3707="BUY",ROUNDDOWN((H3706-Parameters!$B$3)/B3707,0),IF(I3706=0,0,I3706+ROUNDDOWN((H3706+I3706*C3707)/B3707,0))))</f>
        <v>281</v>
      </c>
      <c r="K3707" s="5">
        <f t="shared" si="330"/>
        <v>44.25699399999985</v>
      </c>
      <c r="L3707" s="10">
        <f t="shared" si="331"/>
        <v>272</v>
      </c>
    </row>
    <row r="3708" spans="1:12" x14ac:dyDescent="0.25">
      <c r="A3708" s="1">
        <v>39370</v>
      </c>
      <c r="B3708" s="3">
        <v>155.009995</v>
      </c>
      <c r="C3708" s="3">
        <v>0</v>
      </c>
      <c r="D3708" s="3">
        <f t="shared" si="332"/>
        <v>149.35460017999998</v>
      </c>
      <c r="E3708" s="3">
        <f t="shared" si="327"/>
        <v>147.53585017499998</v>
      </c>
      <c r="F3708" s="3"/>
      <c r="G3708" t="str">
        <f t="shared" si="328"/>
        <v>HOLD</v>
      </c>
      <c r="H3708" s="5">
        <f t="shared" si="329"/>
        <v>49.521850005516711</v>
      </c>
      <c r="I3708" s="2">
        <f>IF(G3708="SELL",0,IF(G3708="BUY",ROUNDDOWN((H3707-Parameters!$B$3)/B3708,0),IF(I3707=0,0,I3707+ROUNDDOWN((H3707+I3707*C3708)/B3708,0))))</f>
        <v>281</v>
      </c>
      <c r="K3708" s="5">
        <f t="shared" si="330"/>
        <v>44.25699399999985</v>
      </c>
      <c r="L3708" s="10">
        <f t="shared" si="331"/>
        <v>272</v>
      </c>
    </row>
    <row r="3709" spans="1:12" x14ac:dyDescent="0.25">
      <c r="A3709" s="1">
        <v>39371</v>
      </c>
      <c r="B3709" s="3">
        <v>153.779999</v>
      </c>
      <c r="C3709" s="3">
        <v>0</v>
      </c>
      <c r="D3709" s="3">
        <f t="shared" si="332"/>
        <v>149.50600001999999</v>
      </c>
      <c r="E3709" s="3">
        <f t="shared" si="327"/>
        <v>147.59370013499995</v>
      </c>
      <c r="F3709" s="3"/>
      <c r="G3709" t="str">
        <f t="shared" si="328"/>
        <v>HOLD</v>
      </c>
      <c r="H3709" s="5">
        <f t="shared" si="329"/>
        <v>49.521850005516711</v>
      </c>
      <c r="I3709" s="2">
        <f>IF(G3709="SELL",0,IF(G3709="BUY",ROUNDDOWN((H3708-Parameters!$B$3)/B3709,0),IF(I3708=0,0,I3708+ROUNDDOWN((H3708+I3708*C3709)/B3709,0))))</f>
        <v>281</v>
      </c>
      <c r="K3709" s="5">
        <f t="shared" si="330"/>
        <v>44.25699399999985</v>
      </c>
      <c r="L3709" s="10">
        <f t="shared" si="331"/>
        <v>272</v>
      </c>
    </row>
    <row r="3710" spans="1:12" x14ac:dyDescent="0.25">
      <c r="A3710" s="1">
        <v>39372</v>
      </c>
      <c r="B3710" s="3">
        <v>154.25</v>
      </c>
      <c r="C3710" s="3">
        <v>0</v>
      </c>
      <c r="D3710" s="3">
        <f t="shared" si="332"/>
        <v>149.63559993999996</v>
      </c>
      <c r="E3710" s="3">
        <f t="shared" si="327"/>
        <v>147.65685015999995</v>
      </c>
      <c r="F3710" s="3"/>
      <c r="G3710" t="str">
        <f t="shared" si="328"/>
        <v>HOLD</v>
      </c>
      <c r="H3710" s="5">
        <f t="shared" si="329"/>
        <v>49.521850005516711</v>
      </c>
      <c r="I3710" s="2">
        <f>IF(G3710="SELL",0,IF(G3710="BUY",ROUNDDOWN((H3709-Parameters!$B$3)/B3710,0),IF(I3709=0,0,I3709+ROUNDDOWN((H3709+I3709*C3710)/B3710,0))))</f>
        <v>281</v>
      </c>
      <c r="K3710" s="5">
        <f t="shared" si="330"/>
        <v>44.25699399999985</v>
      </c>
      <c r="L3710" s="10">
        <f t="shared" si="331"/>
        <v>272</v>
      </c>
    </row>
    <row r="3711" spans="1:12" x14ac:dyDescent="0.25">
      <c r="A3711" s="1">
        <v>39373</v>
      </c>
      <c r="B3711" s="3">
        <v>153.69000199999999</v>
      </c>
      <c r="C3711" s="3">
        <v>0</v>
      </c>
      <c r="D3711" s="3">
        <f t="shared" si="332"/>
        <v>149.71279994</v>
      </c>
      <c r="E3711" s="3">
        <f t="shared" si="327"/>
        <v>147.71845019499995</v>
      </c>
      <c r="F3711" s="3"/>
      <c r="G3711" t="str">
        <f t="shared" si="328"/>
        <v>HOLD</v>
      </c>
      <c r="H3711" s="5">
        <f t="shared" si="329"/>
        <v>49.521850005516711</v>
      </c>
      <c r="I3711" s="2">
        <f>IF(G3711="SELL",0,IF(G3711="BUY",ROUNDDOWN((H3710-Parameters!$B$3)/B3711,0),IF(I3710=0,0,I3710+ROUNDDOWN((H3710+I3710*C3711)/B3711,0))))</f>
        <v>281</v>
      </c>
      <c r="K3711" s="5">
        <f t="shared" si="330"/>
        <v>44.25699399999985</v>
      </c>
      <c r="L3711" s="10">
        <f t="shared" si="331"/>
        <v>272</v>
      </c>
    </row>
    <row r="3712" spans="1:12" x14ac:dyDescent="0.25">
      <c r="A3712" s="1">
        <v>39374</v>
      </c>
      <c r="B3712" s="3">
        <v>149.66999799999999</v>
      </c>
      <c r="C3712" s="3">
        <v>0</v>
      </c>
      <c r="D3712" s="3">
        <f t="shared" si="332"/>
        <v>149.79839992000001</v>
      </c>
      <c r="E3712" s="3">
        <f t="shared" si="327"/>
        <v>147.75845019499999</v>
      </c>
      <c r="F3712" s="3"/>
      <c r="G3712" t="str">
        <f t="shared" si="328"/>
        <v>HOLD</v>
      </c>
      <c r="H3712" s="5">
        <f t="shared" si="329"/>
        <v>49.521850005516711</v>
      </c>
      <c r="I3712" s="2">
        <f>IF(G3712="SELL",0,IF(G3712="BUY",ROUNDDOWN((H3711-Parameters!$B$3)/B3712,0),IF(I3711=0,0,I3711+ROUNDDOWN((H3711+I3711*C3712)/B3712,0))))</f>
        <v>281</v>
      </c>
      <c r="K3712" s="5">
        <f t="shared" si="330"/>
        <v>44.25699399999985</v>
      </c>
      <c r="L3712" s="10">
        <f t="shared" si="331"/>
        <v>272</v>
      </c>
    </row>
    <row r="3713" spans="1:12" x14ac:dyDescent="0.25">
      <c r="A3713" s="1">
        <v>39377</v>
      </c>
      <c r="B3713" s="3">
        <v>150.53999300000001</v>
      </c>
      <c r="C3713" s="3">
        <v>0</v>
      </c>
      <c r="D3713" s="3">
        <f t="shared" si="332"/>
        <v>149.91499964000002</v>
      </c>
      <c r="E3713" s="3">
        <f t="shared" si="327"/>
        <v>147.80845019499998</v>
      </c>
      <c r="F3713" s="3"/>
      <c r="G3713" t="str">
        <f t="shared" si="328"/>
        <v>HOLD</v>
      </c>
      <c r="H3713" s="5">
        <f t="shared" si="329"/>
        <v>49.521850005516711</v>
      </c>
      <c r="I3713" s="2">
        <f>IF(G3713="SELL",0,IF(G3713="BUY",ROUNDDOWN((H3712-Parameters!$B$3)/B3713,0),IF(I3712=0,0,I3712+ROUNDDOWN((H3712+I3712*C3713)/B3713,0))))</f>
        <v>281</v>
      </c>
      <c r="K3713" s="5">
        <f t="shared" si="330"/>
        <v>44.25699399999985</v>
      </c>
      <c r="L3713" s="10">
        <f t="shared" si="331"/>
        <v>272</v>
      </c>
    </row>
    <row r="3714" spans="1:12" x14ac:dyDescent="0.25">
      <c r="A3714" s="1">
        <v>39378</v>
      </c>
      <c r="B3714" s="3">
        <v>151.759995</v>
      </c>
      <c r="C3714" s="3">
        <v>0</v>
      </c>
      <c r="D3714" s="3">
        <f t="shared" si="332"/>
        <v>150.04559961999999</v>
      </c>
      <c r="E3714" s="3">
        <f t="shared" si="327"/>
        <v>147.86130015999998</v>
      </c>
      <c r="F3714" s="3"/>
      <c r="G3714" t="str">
        <f t="shared" si="328"/>
        <v>HOLD</v>
      </c>
      <c r="H3714" s="5">
        <f t="shared" si="329"/>
        <v>49.521850005516711</v>
      </c>
      <c r="I3714" s="2">
        <f>IF(G3714="SELL",0,IF(G3714="BUY",ROUNDDOWN((H3713-Parameters!$B$3)/B3714,0),IF(I3713=0,0,I3713+ROUNDDOWN((H3713+I3713*C3714)/B3714,0))))</f>
        <v>281</v>
      </c>
      <c r="K3714" s="5">
        <f t="shared" si="330"/>
        <v>44.25699399999985</v>
      </c>
      <c r="L3714" s="10">
        <f t="shared" si="331"/>
        <v>272</v>
      </c>
    </row>
    <row r="3715" spans="1:12" x14ac:dyDescent="0.25">
      <c r="A3715" s="1">
        <v>39379</v>
      </c>
      <c r="B3715" s="3">
        <v>151.479996</v>
      </c>
      <c r="C3715" s="3">
        <v>0</v>
      </c>
      <c r="D3715" s="3">
        <f t="shared" si="332"/>
        <v>150.21499964</v>
      </c>
      <c r="E3715" s="3">
        <f t="shared" si="327"/>
        <v>147.91335010499998</v>
      </c>
      <c r="F3715" s="3"/>
      <c r="G3715" t="str">
        <f t="shared" si="328"/>
        <v>HOLD</v>
      </c>
      <c r="H3715" s="5">
        <f t="shared" si="329"/>
        <v>49.521850005516711</v>
      </c>
      <c r="I3715" s="2">
        <f>IF(G3715="SELL",0,IF(G3715="BUY",ROUNDDOWN((H3714-Parameters!$B$3)/B3715,0),IF(I3714=0,0,I3714+ROUNDDOWN((H3714+I3714*C3715)/B3715,0))))</f>
        <v>281</v>
      </c>
      <c r="K3715" s="5">
        <f t="shared" si="330"/>
        <v>44.25699399999985</v>
      </c>
      <c r="L3715" s="10">
        <f t="shared" si="331"/>
        <v>272</v>
      </c>
    </row>
    <row r="3716" spans="1:12" x14ac:dyDescent="0.25">
      <c r="A3716" s="1">
        <v>39380</v>
      </c>
      <c r="B3716" s="3">
        <v>151.83999600000001</v>
      </c>
      <c r="C3716" s="3">
        <v>0</v>
      </c>
      <c r="D3716" s="3">
        <f t="shared" si="332"/>
        <v>150.4309997</v>
      </c>
      <c r="E3716" s="3">
        <f t="shared" si="327"/>
        <v>147.96485011999997</v>
      </c>
      <c r="F3716" s="3"/>
      <c r="G3716" t="str">
        <f t="shared" si="328"/>
        <v>HOLD</v>
      </c>
      <c r="H3716" s="5">
        <f t="shared" si="329"/>
        <v>49.521850005516711</v>
      </c>
      <c r="I3716" s="2">
        <f>IF(G3716="SELL",0,IF(G3716="BUY",ROUNDDOWN((H3715-Parameters!$B$3)/B3716,0),IF(I3715=0,0,I3715+ROUNDDOWN((H3715+I3715*C3716)/B3716,0))))</f>
        <v>281</v>
      </c>
      <c r="K3716" s="5">
        <f t="shared" si="330"/>
        <v>44.25699399999985</v>
      </c>
      <c r="L3716" s="10">
        <f t="shared" si="331"/>
        <v>272</v>
      </c>
    </row>
    <row r="3717" spans="1:12" x14ac:dyDescent="0.25">
      <c r="A3717" s="1">
        <v>39381</v>
      </c>
      <c r="B3717" s="3">
        <v>153.61999499999999</v>
      </c>
      <c r="C3717" s="3">
        <v>0</v>
      </c>
      <c r="D3717" s="3">
        <f t="shared" si="332"/>
        <v>150.66139948</v>
      </c>
      <c r="E3717" s="3">
        <f t="shared" si="327"/>
        <v>148.02215007499998</v>
      </c>
      <c r="F3717" s="3"/>
      <c r="G3717" t="str">
        <f t="shared" si="328"/>
        <v>HOLD</v>
      </c>
      <c r="H3717" s="5">
        <f t="shared" si="329"/>
        <v>49.521850005516711</v>
      </c>
      <c r="I3717" s="2">
        <f>IF(G3717="SELL",0,IF(G3717="BUY",ROUNDDOWN((H3716-Parameters!$B$3)/B3717,0),IF(I3716=0,0,I3716+ROUNDDOWN((H3716+I3716*C3717)/B3717,0))))</f>
        <v>281</v>
      </c>
      <c r="K3717" s="5">
        <f t="shared" si="330"/>
        <v>44.25699399999985</v>
      </c>
      <c r="L3717" s="10">
        <f t="shared" si="331"/>
        <v>272</v>
      </c>
    </row>
    <row r="3718" spans="1:12" x14ac:dyDescent="0.25">
      <c r="A3718" s="1">
        <v>39384</v>
      </c>
      <c r="B3718" s="3">
        <v>154.13000500000001</v>
      </c>
      <c r="C3718" s="3">
        <v>0</v>
      </c>
      <c r="D3718" s="3">
        <f t="shared" si="332"/>
        <v>150.84979944</v>
      </c>
      <c r="E3718" s="3">
        <f t="shared" si="327"/>
        <v>148.07660007499999</v>
      </c>
      <c r="F3718" s="3"/>
      <c r="G3718" t="str">
        <f t="shared" si="328"/>
        <v>HOLD</v>
      </c>
      <c r="H3718" s="5">
        <f t="shared" si="329"/>
        <v>49.521850005516711</v>
      </c>
      <c r="I3718" s="2">
        <f>IF(G3718="SELL",0,IF(G3718="BUY",ROUNDDOWN((H3717-Parameters!$B$3)/B3718,0),IF(I3717=0,0,I3717+ROUNDDOWN((H3717+I3717*C3718)/B3718,0))))</f>
        <v>281</v>
      </c>
      <c r="K3718" s="5">
        <f t="shared" si="330"/>
        <v>44.25699399999985</v>
      </c>
      <c r="L3718" s="10">
        <f t="shared" si="331"/>
        <v>272</v>
      </c>
    </row>
    <row r="3719" spans="1:12" x14ac:dyDescent="0.25">
      <c r="A3719" s="1">
        <v>39385</v>
      </c>
      <c r="B3719" s="3">
        <v>153.05999800000001</v>
      </c>
      <c r="C3719" s="3">
        <v>0</v>
      </c>
      <c r="D3719" s="3">
        <f t="shared" si="332"/>
        <v>151.01819942</v>
      </c>
      <c r="E3719" s="3">
        <f t="shared" si="327"/>
        <v>148.12710002999998</v>
      </c>
      <c r="F3719" s="3"/>
      <c r="G3719" t="str">
        <f t="shared" si="328"/>
        <v>HOLD</v>
      </c>
      <c r="H3719" s="5">
        <f t="shared" si="329"/>
        <v>49.521850005516711</v>
      </c>
      <c r="I3719" s="2">
        <f>IF(G3719="SELL",0,IF(G3719="BUY",ROUNDDOWN((H3718-Parameters!$B$3)/B3719,0),IF(I3718=0,0,I3718+ROUNDDOWN((H3718+I3718*C3719)/B3719,0))))</f>
        <v>281</v>
      </c>
      <c r="K3719" s="5">
        <f t="shared" si="330"/>
        <v>44.25699399999985</v>
      </c>
      <c r="L3719" s="10">
        <f t="shared" si="331"/>
        <v>272</v>
      </c>
    </row>
    <row r="3720" spans="1:12" x14ac:dyDescent="0.25">
      <c r="A3720" s="1">
        <v>39386</v>
      </c>
      <c r="B3720" s="3">
        <v>154.64999399999999</v>
      </c>
      <c r="C3720" s="3">
        <v>0</v>
      </c>
      <c r="D3720" s="3">
        <f t="shared" si="332"/>
        <v>151.21259944000002</v>
      </c>
      <c r="E3720" s="3">
        <f t="shared" si="327"/>
        <v>148.18524997999998</v>
      </c>
      <c r="F3720" s="3"/>
      <c r="G3720" t="str">
        <f t="shared" si="328"/>
        <v>HOLD</v>
      </c>
      <c r="H3720" s="5">
        <f t="shared" si="329"/>
        <v>49.521850005516711</v>
      </c>
      <c r="I3720" s="2">
        <f>IF(G3720="SELL",0,IF(G3720="BUY",ROUNDDOWN((H3719-Parameters!$B$3)/B3720,0),IF(I3719=0,0,I3719+ROUNDDOWN((H3719+I3719*C3720)/B3720,0))))</f>
        <v>281</v>
      </c>
      <c r="K3720" s="5">
        <f t="shared" si="330"/>
        <v>44.25699399999985</v>
      </c>
      <c r="L3720" s="10">
        <f t="shared" si="331"/>
        <v>272</v>
      </c>
    </row>
    <row r="3721" spans="1:12" x14ac:dyDescent="0.25">
      <c r="A3721" s="1">
        <v>39387</v>
      </c>
      <c r="B3721" s="3">
        <v>151.029999</v>
      </c>
      <c r="C3721" s="3">
        <v>0</v>
      </c>
      <c r="D3721" s="3">
        <f t="shared" si="332"/>
        <v>151.30019954000002</v>
      </c>
      <c r="E3721" s="3">
        <f t="shared" si="327"/>
        <v>148.22770000999998</v>
      </c>
      <c r="F3721" s="3"/>
      <c r="G3721" t="str">
        <f t="shared" si="328"/>
        <v>HOLD</v>
      </c>
      <c r="H3721" s="5">
        <f t="shared" si="329"/>
        <v>49.521850005516711</v>
      </c>
      <c r="I3721" s="2">
        <f>IF(G3721="SELL",0,IF(G3721="BUY",ROUNDDOWN((H3720-Parameters!$B$3)/B3721,0),IF(I3720=0,0,I3720+ROUNDDOWN((H3720+I3720*C3721)/B3721,0))))</f>
        <v>281</v>
      </c>
      <c r="K3721" s="5">
        <f t="shared" si="330"/>
        <v>44.25699399999985</v>
      </c>
      <c r="L3721" s="10">
        <f t="shared" si="331"/>
        <v>272</v>
      </c>
    </row>
    <row r="3722" spans="1:12" x14ac:dyDescent="0.25">
      <c r="A3722" s="1">
        <v>39388</v>
      </c>
      <c r="B3722" s="3">
        <v>151.199997</v>
      </c>
      <c r="C3722" s="3">
        <v>0</v>
      </c>
      <c r="D3722" s="3">
        <f t="shared" si="332"/>
        <v>151.39379940000001</v>
      </c>
      <c r="E3722" s="3">
        <f t="shared" ref="E3722:E3785" si="333">AVERAGE(B3523:B3722)</f>
        <v>148.26959995999997</v>
      </c>
      <c r="F3722" s="3"/>
      <c r="G3722" t="str">
        <f t="shared" si="328"/>
        <v>HOLD</v>
      </c>
      <c r="H3722" s="5">
        <f t="shared" si="329"/>
        <v>49.521850005516711</v>
      </c>
      <c r="I3722" s="2">
        <f>IF(G3722="SELL",0,IF(G3722="BUY",ROUNDDOWN((H3721-Parameters!$B$3)/B3722,0),IF(I3721=0,0,I3721+ROUNDDOWN((H3721+I3721*C3722)/B3722,0))))</f>
        <v>281</v>
      </c>
      <c r="K3722" s="5">
        <f t="shared" si="330"/>
        <v>44.25699399999985</v>
      </c>
      <c r="L3722" s="10">
        <f t="shared" si="331"/>
        <v>272</v>
      </c>
    </row>
    <row r="3723" spans="1:12" x14ac:dyDescent="0.25">
      <c r="A3723" s="1">
        <v>39391</v>
      </c>
      <c r="B3723" s="3">
        <v>150.050003</v>
      </c>
      <c r="C3723" s="3">
        <v>0</v>
      </c>
      <c r="D3723" s="3">
        <f t="shared" si="332"/>
        <v>151.42819942000003</v>
      </c>
      <c r="E3723" s="3">
        <f t="shared" si="333"/>
        <v>148.30794994999999</v>
      </c>
      <c r="F3723" s="3"/>
      <c r="G3723" t="str">
        <f t="shared" si="328"/>
        <v>HOLD</v>
      </c>
      <c r="H3723" s="5">
        <f t="shared" si="329"/>
        <v>49.521850005516711</v>
      </c>
      <c r="I3723" s="2">
        <f>IF(G3723="SELL",0,IF(G3723="BUY",ROUNDDOWN((H3722-Parameters!$B$3)/B3723,0),IF(I3722=0,0,I3722+ROUNDDOWN((H3722+I3722*C3723)/B3723,0))))</f>
        <v>281</v>
      </c>
      <c r="K3723" s="5">
        <f t="shared" si="330"/>
        <v>44.25699399999985</v>
      </c>
      <c r="L3723" s="10">
        <f t="shared" si="331"/>
        <v>272</v>
      </c>
    </row>
    <row r="3724" spans="1:12" x14ac:dyDescent="0.25">
      <c r="A3724" s="1">
        <v>39392</v>
      </c>
      <c r="B3724" s="3">
        <v>152.070007</v>
      </c>
      <c r="C3724" s="3">
        <v>0</v>
      </c>
      <c r="D3724" s="3">
        <f t="shared" si="332"/>
        <v>151.53059962000003</v>
      </c>
      <c r="E3724" s="3">
        <f t="shared" si="333"/>
        <v>148.35429996999997</v>
      </c>
      <c r="F3724" s="3"/>
      <c r="G3724" t="str">
        <f t="shared" ref="G3724:G3787" si="334">IF(OR(AND(D3724&gt;E3724,D3723&gt;E3723),AND(D3724&lt;E3724,D3723&lt;E3723)),"HOLD",IF(AND(D3724&gt;E3724,D3723&lt;E3723),"BUY","SELL"))</f>
        <v>HOLD</v>
      </c>
      <c r="H3724" s="5">
        <f t="shared" ref="H3724:H3787" si="335">IF(G3724="BUY",H3723/(I3724*B3724),IF(G3724="SELL",H3723+I3723*B3724,(H3723+I3723*C3724)-((I3724-I3723)*B3724)))</f>
        <v>49.521850005516711</v>
      </c>
      <c r="I3724" s="2">
        <f>IF(G3724="SELL",0,IF(G3724="BUY",ROUNDDOWN((H3723-Parameters!$B$3)/B3724,0),IF(I3723=0,0,I3723+ROUNDDOWN((H3723+I3723*C3724)/B3724,0))))</f>
        <v>281</v>
      </c>
      <c r="K3724" s="5">
        <f t="shared" ref="K3724:K3787" si="336">K3723+L3723*C3724-((L3724-L3723)*B3724)</f>
        <v>44.25699399999985</v>
      </c>
      <c r="L3724" s="10">
        <f t="shared" ref="L3724:L3787" si="337">L3723+ROUNDDOWN((K3723+C3724*L3723)/B3724,0)</f>
        <v>272</v>
      </c>
    </row>
    <row r="3725" spans="1:12" x14ac:dyDescent="0.25">
      <c r="A3725" s="1">
        <v>39393</v>
      </c>
      <c r="B3725" s="3">
        <v>147.91000399999999</v>
      </c>
      <c r="C3725" s="3">
        <v>0</v>
      </c>
      <c r="D3725" s="3">
        <f t="shared" si="332"/>
        <v>151.61439968000005</v>
      </c>
      <c r="E3725" s="3">
        <f t="shared" si="333"/>
        <v>148.37410000499997</v>
      </c>
      <c r="F3725" s="3"/>
      <c r="G3725" t="str">
        <f t="shared" si="334"/>
        <v>HOLD</v>
      </c>
      <c r="H3725" s="5">
        <f t="shared" si="335"/>
        <v>49.521850005516711</v>
      </c>
      <c r="I3725" s="2">
        <f>IF(G3725="SELL",0,IF(G3725="BUY",ROUNDDOWN((H3724-Parameters!$B$3)/B3725,0),IF(I3724=0,0,I3724+ROUNDDOWN((H3724+I3724*C3725)/B3725,0))))</f>
        <v>281</v>
      </c>
      <c r="K3725" s="5">
        <f t="shared" si="336"/>
        <v>44.25699399999985</v>
      </c>
      <c r="L3725" s="10">
        <f t="shared" si="337"/>
        <v>272</v>
      </c>
    </row>
    <row r="3726" spans="1:12" x14ac:dyDescent="0.25">
      <c r="A3726" s="1">
        <v>39394</v>
      </c>
      <c r="B3726" s="3">
        <v>147.16000399999999</v>
      </c>
      <c r="C3726" s="3">
        <v>0</v>
      </c>
      <c r="D3726" s="3">
        <f t="shared" si="332"/>
        <v>151.62679990000004</v>
      </c>
      <c r="E3726" s="3">
        <f t="shared" si="333"/>
        <v>148.39860005</v>
      </c>
      <c r="F3726" s="3"/>
      <c r="G3726" t="str">
        <f t="shared" si="334"/>
        <v>HOLD</v>
      </c>
      <c r="H3726" s="5">
        <f t="shared" si="335"/>
        <v>49.521850005516711</v>
      </c>
      <c r="I3726" s="2">
        <f>IF(G3726="SELL",0,IF(G3726="BUY",ROUNDDOWN((H3725-Parameters!$B$3)/B3726,0),IF(I3725=0,0,I3725+ROUNDDOWN((H3725+I3725*C3726)/B3726,0))))</f>
        <v>281</v>
      </c>
      <c r="K3726" s="5">
        <f t="shared" si="336"/>
        <v>44.25699399999985</v>
      </c>
      <c r="L3726" s="10">
        <f t="shared" si="337"/>
        <v>272</v>
      </c>
    </row>
    <row r="3727" spans="1:12" x14ac:dyDescent="0.25">
      <c r="A3727" s="1">
        <v>39395</v>
      </c>
      <c r="B3727" s="3">
        <v>145.13999899999999</v>
      </c>
      <c r="C3727" s="3">
        <v>0</v>
      </c>
      <c r="D3727" s="3">
        <f t="shared" si="332"/>
        <v>151.60660000000004</v>
      </c>
      <c r="E3727" s="3">
        <f t="shared" si="333"/>
        <v>148.41365002000001</v>
      </c>
      <c r="F3727" s="3"/>
      <c r="G3727" t="str">
        <f t="shared" si="334"/>
        <v>HOLD</v>
      </c>
      <c r="H3727" s="5">
        <f t="shared" si="335"/>
        <v>49.521850005516711</v>
      </c>
      <c r="I3727" s="2">
        <f>IF(G3727="SELL",0,IF(G3727="BUY",ROUNDDOWN((H3726-Parameters!$B$3)/B3727,0),IF(I3726=0,0,I3726+ROUNDDOWN((H3726+I3726*C3727)/B3727,0))))</f>
        <v>281</v>
      </c>
      <c r="K3727" s="5">
        <f t="shared" si="336"/>
        <v>44.25699399999985</v>
      </c>
      <c r="L3727" s="10">
        <f t="shared" si="337"/>
        <v>272</v>
      </c>
    </row>
    <row r="3728" spans="1:12" x14ac:dyDescent="0.25">
      <c r="A3728" s="1">
        <v>39398</v>
      </c>
      <c r="B3728" s="3">
        <v>143.699997</v>
      </c>
      <c r="C3728" s="3">
        <v>0</v>
      </c>
      <c r="D3728" s="3">
        <f t="shared" si="332"/>
        <v>151.52880002000006</v>
      </c>
      <c r="E3728" s="3">
        <f t="shared" si="333"/>
        <v>148.42189999000001</v>
      </c>
      <c r="F3728" s="3"/>
      <c r="G3728" t="str">
        <f t="shared" si="334"/>
        <v>HOLD</v>
      </c>
      <c r="H3728" s="5">
        <f t="shared" si="335"/>
        <v>49.521850005516711</v>
      </c>
      <c r="I3728" s="2">
        <f>IF(G3728="SELL",0,IF(G3728="BUY",ROUNDDOWN((H3727-Parameters!$B$3)/B3728,0),IF(I3727=0,0,I3727+ROUNDDOWN((H3727+I3727*C3728)/B3728,0))))</f>
        <v>281</v>
      </c>
      <c r="K3728" s="5">
        <f t="shared" si="336"/>
        <v>44.25699399999985</v>
      </c>
      <c r="L3728" s="10">
        <f t="shared" si="337"/>
        <v>272</v>
      </c>
    </row>
    <row r="3729" spans="1:12" x14ac:dyDescent="0.25">
      <c r="A3729" s="1">
        <v>39399</v>
      </c>
      <c r="B3729" s="3">
        <v>148.08000200000001</v>
      </c>
      <c r="C3729" s="3">
        <v>0</v>
      </c>
      <c r="D3729" s="3">
        <f t="shared" si="332"/>
        <v>151.50880002000005</v>
      </c>
      <c r="E3729" s="3">
        <f t="shared" si="333"/>
        <v>148.44835003499998</v>
      </c>
      <c r="F3729" s="3"/>
      <c r="G3729" t="str">
        <f t="shared" si="334"/>
        <v>HOLD</v>
      </c>
      <c r="H3729" s="5">
        <f t="shared" si="335"/>
        <v>49.521850005516711</v>
      </c>
      <c r="I3729" s="2">
        <f>IF(G3729="SELL",0,IF(G3729="BUY",ROUNDDOWN((H3728-Parameters!$B$3)/B3729,0),IF(I3728=0,0,I3728+ROUNDDOWN((H3728+I3728*C3729)/B3729,0))))</f>
        <v>281</v>
      </c>
      <c r="K3729" s="5">
        <f t="shared" si="336"/>
        <v>44.25699399999985</v>
      </c>
      <c r="L3729" s="10">
        <f t="shared" si="337"/>
        <v>272</v>
      </c>
    </row>
    <row r="3730" spans="1:12" x14ac:dyDescent="0.25">
      <c r="A3730" s="1">
        <v>39400</v>
      </c>
      <c r="B3730" s="3">
        <v>147.66999799999999</v>
      </c>
      <c r="C3730" s="3">
        <v>0</v>
      </c>
      <c r="D3730" s="3">
        <f t="shared" si="332"/>
        <v>151.50640012000005</v>
      </c>
      <c r="E3730" s="3">
        <f t="shared" si="333"/>
        <v>148.46795002499999</v>
      </c>
      <c r="F3730" s="3"/>
      <c r="G3730" t="str">
        <f t="shared" si="334"/>
        <v>HOLD</v>
      </c>
      <c r="H3730" s="5">
        <f t="shared" si="335"/>
        <v>49.521850005516711</v>
      </c>
      <c r="I3730" s="2">
        <f>IF(G3730="SELL",0,IF(G3730="BUY",ROUNDDOWN((H3729-Parameters!$B$3)/B3730,0),IF(I3729=0,0,I3729+ROUNDDOWN((H3729+I3729*C3730)/B3730,0))))</f>
        <v>281</v>
      </c>
      <c r="K3730" s="5">
        <f t="shared" si="336"/>
        <v>44.25699399999985</v>
      </c>
      <c r="L3730" s="10">
        <f t="shared" si="337"/>
        <v>272</v>
      </c>
    </row>
    <row r="3731" spans="1:12" x14ac:dyDescent="0.25">
      <c r="A3731" s="1">
        <v>39401</v>
      </c>
      <c r="B3731" s="3">
        <v>145.53999300000001</v>
      </c>
      <c r="C3731" s="3">
        <v>0</v>
      </c>
      <c r="D3731" s="3">
        <f t="shared" si="332"/>
        <v>151.45459988000005</v>
      </c>
      <c r="E3731" s="3">
        <f t="shared" si="333"/>
        <v>148.47259998499999</v>
      </c>
      <c r="F3731" s="3"/>
      <c r="G3731" t="str">
        <f t="shared" si="334"/>
        <v>HOLD</v>
      </c>
      <c r="H3731" s="5">
        <f t="shared" si="335"/>
        <v>49.521850005516711</v>
      </c>
      <c r="I3731" s="2">
        <f>IF(G3731="SELL",0,IF(G3731="BUY",ROUNDDOWN((H3730-Parameters!$B$3)/B3731,0),IF(I3730=0,0,I3730+ROUNDDOWN((H3730+I3730*C3731)/B3731,0))))</f>
        <v>281</v>
      </c>
      <c r="K3731" s="5">
        <f t="shared" si="336"/>
        <v>44.25699399999985</v>
      </c>
      <c r="L3731" s="10">
        <f t="shared" si="337"/>
        <v>272</v>
      </c>
    </row>
    <row r="3732" spans="1:12" x14ac:dyDescent="0.25">
      <c r="A3732" s="1">
        <v>39402</v>
      </c>
      <c r="B3732" s="3">
        <v>145.78999300000001</v>
      </c>
      <c r="C3732" s="3">
        <v>0</v>
      </c>
      <c r="D3732" s="3">
        <f t="shared" si="332"/>
        <v>151.44899960000006</v>
      </c>
      <c r="E3732" s="3">
        <f t="shared" si="333"/>
        <v>148.47749995999999</v>
      </c>
      <c r="F3732" s="3"/>
      <c r="G3732" t="str">
        <f t="shared" si="334"/>
        <v>HOLD</v>
      </c>
      <c r="H3732" s="5">
        <f t="shared" si="335"/>
        <v>49.521850005516711</v>
      </c>
      <c r="I3732" s="2">
        <f>IF(G3732="SELL",0,IF(G3732="BUY",ROUNDDOWN((H3731-Parameters!$B$3)/B3732,0),IF(I3731=0,0,I3731+ROUNDDOWN((H3731+I3731*C3732)/B3732,0))))</f>
        <v>281</v>
      </c>
      <c r="K3732" s="5">
        <f t="shared" si="336"/>
        <v>44.25699399999985</v>
      </c>
      <c r="L3732" s="10">
        <f t="shared" si="337"/>
        <v>272</v>
      </c>
    </row>
    <row r="3733" spans="1:12" x14ac:dyDescent="0.25">
      <c r="A3733" s="1">
        <v>39405</v>
      </c>
      <c r="B3733" s="3">
        <v>143.759995</v>
      </c>
      <c r="C3733" s="3">
        <v>0</v>
      </c>
      <c r="D3733" s="3">
        <f t="shared" si="332"/>
        <v>151.40839964000006</v>
      </c>
      <c r="E3733" s="3">
        <f t="shared" si="333"/>
        <v>148.47204990500001</v>
      </c>
      <c r="F3733" s="3"/>
      <c r="G3733" t="str">
        <f t="shared" si="334"/>
        <v>HOLD</v>
      </c>
      <c r="H3733" s="5">
        <f t="shared" si="335"/>
        <v>49.521850005516711</v>
      </c>
      <c r="I3733" s="2">
        <f>IF(G3733="SELL",0,IF(G3733="BUY",ROUNDDOWN((H3732-Parameters!$B$3)/B3733,0),IF(I3732=0,0,I3732+ROUNDDOWN((H3732+I3732*C3733)/B3733,0))))</f>
        <v>281</v>
      </c>
      <c r="K3733" s="5">
        <f t="shared" si="336"/>
        <v>44.25699399999985</v>
      </c>
      <c r="L3733" s="10">
        <f t="shared" si="337"/>
        <v>272</v>
      </c>
    </row>
    <row r="3734" spans="1:12" x14ac:dyDescent="0.25">
      <c r="A3734" s="1">
        <v>39406</v>
      </c>
      <c r="B3734" s="3">
        <v>144.63999899999999</v>
      </c>
      <c r="C3734" s="3">
        <v>0</v>
      </c>
      <c r="D3734" s="3">
        <f t="shared" si="332"/>
        <v>151.35139952000006</v>
      </c>
      <c r="E3734" s="3">
        <f t="shared" si="333"/>
        <v>148.47079990500001</v>
      </c>
      <c r="F3734" s="3"/>
      <c r="G3734" t="str">
        <f t="shared" si="334"/>
        <v>HOLD</v>
      </c>
      <c r="H3734" s="5">
        <f t="shared" si="335"/>
        <v>49.521850005516711</v>
      </c>
      <c r="I3734" s="2">
        <f>IF(G3734="SELL",0,IF(G3734="BUY",ROUNDDOWN((H3733-Parameters!$B$3)/B3734,0),IF(I3733=0,0,I3733+ROUNDDOWN((H3733+I3733*C3734)/B3734,0))))</f>
        <v>281</v>
      </c>
      <c r="K3734" s="5">
        <f t="shared" si="336"/>
        <v>44.25699399999985</v>
      </c>
      <c r="L3734" s="10">
        <f t="shared" si="337"/>
        <v>272</v>
      </c>
    </row>
    <row r="3735" spans="1:12" x14ac:dyDescent="0.25">
      <c r="A3735" s="1">
        <v>39407</v>
      </c>
      <c r="B3735" s="3">
        <v>141.679993</v>
      </c>
      <c r="C3735" s="3">
        <v>0</v>
      </c>
      <c r="D3735" s="3">
        <f t="shared" si="332"/>
        <v>151.22759948000004</v>
      </c>
      <c r="E3735" s="3">
        <f t="shared" si="333"/>
        <v>148.453149835</v>
      </c>
      <c r="F3735" s="3"/>
      <c r="G3735" t="str">
        <f t="shared" si="334"/>
        <v>HOLD</v>
      </c>
      <c r="H3735" s="5">
        <f t="shared" si="335"/>
        <v>49.521850005516711</v>
      </c>
      <c r="I3735" s="2">
        <f>IF(G3735="SELL",0,IF(G3735="BUY",ROUNDDOWN((H3734-Parameters!$B$3)/B3735,0),IF(I3734=0,0,I3734+ROUNDDOWN((H3734+I3734*C3735)/B3735,0))))</f>
        <v>281</v>
      </c>
      <c r="K3735" s="5">
        <f t="shared" si="336"/>
        <v>44.25699399999985</v>
      </c>
      <c r="L3735" s="10">
        <f t="shared" si="337"/>
        <v>272</v>
      </c>
    </row>
    <row r="3736" spans="1:12" x14ac:dyDescent="0.25">
      <c r="A3736" s="1">
        <v>39409</v>
      </c>
      <c r="B3736" s="3">
        <v>144.13000500000001</v>
      </c>
      <c r="C3736" s="3">
        <v>0</v>
      </c>
      <c r="D3736" s="3">
        <f t="shared" si="332"/>
        <v>151.13199950000003</v>
      </c>
      <c r="E3736" s="3">
        <f t="shared" si="333"/>
        <v>148.44869983999999</v>
      </c>
      <c r="F3736" s="3"/>
      <c r="G3736" t="str">
        <f t="shared" si="334"/>
        <v>HOLD</v>
      </c>
      <c r="H3736" s="5">
        <f t="shared" si="335"/>
        <v>49.521850005516711</v>
      </c>
      <c r="I3736" s="2">
        <f>IF(G3736="SELL",0,IF(G3736="BUY",ROUNDDOWN((H3735-Parameters!$B$3)/B3736,0),IF(I3735=0,0,I3735+ROUNDDOWN((H3735+I3735*C3736)/B3736,0))))</f>
        <v>281</v>
      </c>
      <c r="K3736" s="5">
        <f t="shared" si="336"/>
        <v>44.25699399999985</v>
      </c>
      <c r="L3736" s="10">
        <f t="shared" si="337"/>
        <v>272</v>
      </c>
    </row>
    <row r="3737" spans="1:12" x14ac:dyDescent="0.25">
      <c r="A3737" s="1">
        <v>39412</v>
      </c>
      <c r="B3737" s="3">
        <v>140.949997</v>
      </c>
      <c r="C3737" s="3">
        <v>0</v>
      </c>
      <c r="D3737" s="3">
        <f t="shared" si="332"/>
        <v>150.97299956000003</v>
      </c>
      <c r="E3737" s="3">
        <f t="shared" si="333"/>
        <v>148.433749815</v>
      </c>
      <c r="F3737" s="3"/>
      <c r="G3737" t="str">
        <f t="shared" si="334"/>
        <v>HOLD</v>
      </c>
      <c r="H3737" s="5">
        <f t="shared" si="335"/>
        <v>49.521850005516711</v>
      </c>
      <c r="I3737" s="2">
        <f>IF(G3737="SELL",0,IF(G3737="BUY",ROUNDDOWN((H3736-Parameters!$B$3)/B3737,0),IF(I3736=0,0,I3736+ROUNDDOWN((H3736+I3736*C3737)/B3737,0))))</f>
        <v>281</v>
      </c>
      <c r="K3737" s="5">
        <f t="shared" si="336"/>
        <v>44.25699399999985</v>
      </c>
      <c r="L3737" s="10">
        <f t="shared" si="337"/>
        <v>272</v>
      </c>
    </row>
    <row r="3738" spans="1:12" x14ac:dyDescent="0.25">
      <c r="A3738" s="1">
        <v>39413</v>
      </c>
      <c r="B3738" s="3">
        <v>142.570007</v>
      </c>
      <c r="C3738" s="3">
        <v>0</v>
      </c>
      <c r="D3738" s="3">
        <f t="shared" si="332"/>
        <v>150.86239958000002</v>
      </c>
      <c r="E3738" s="3">
        <f t="shared" si="333"/>
        <v>148.42934986499998</v>
      </c>
      <c r="F3738" s="3"/>
      <c r="G3738" t="str">
        <f t="shared" si="334"/>
        <v>HOLD</v>
      </c>
      <c r="H3738" s="5">
        <f t="shared" si="335"/>
        <v>49.521850005516711</v>
      </c>
      <c r="I3738" s="2">
        <f>IF(G3738="SELL",0,IF(G3738="BUY",ROUNDDOWN((H3737-Parameters!$B$3)/B3738,0),IF(I3737=0,0,I3737+ROUNDDOWN((H3737+I3737*C3738)/B3738,0))))</f>
        <v>281</v>
      </c>
      <c r="K3738" s="5">
        <f t="shared" si="336"/>
        <v>44.25699399999985</v>
      </c>
      <c r="L3738" s="10">
        <f t="shared" si="337"/>
        <v>272</v>
      </c>
    </row>
    <row r="3739" spans="1:12" x14ac:dyDescent="0.25">
      <c r="A3739" s="1">
        <v>39414</v>
      </c>
      <c r="B3739" s="3">
        <v>147.13000500000001</v>
      </c>
      <c r="C3739" s="3">
        <v>0</v>
      </c>
      <c r="D3739" s="3">
        <f t="shared" si="332"/>
        <v>150.75579954000003</v>
      </c>
      <c r="E3739" s="3">
        <f t="shared" si="333"/>
        <v>148.44169986999998</v>
      </c>
      <c r="F3739" s="3"/>
      <c r="G3739" t="str">
        <f t="shared" si="334"/>
        <v>HOLD</v>
      </c>
      <c r="H3739" s="5">
        <f t="shared" si="335"/>
        <v>49.521850005516711</v>
      </c>
      <c r="I3739" s="2">
        <f>IF(G3739="SELL",0,IF(G3739="BUY",ROUNDDOWN((H3738-Parameters!$B$3)/B3739,0),IF(I3738=0,0,I3738+ROUNDDOWN((H3738+I3738*C3739)/B3739,0))))</f>
        <v>281</v>
      </c>
      <c r="K3739" s="5">
        <f t="shared" si="336"/>
        <v>44.25699399999985</v>
      </c>
      <c r="L3739" s="10">
        <f t="shared" si="337"/>
        <v>272</v>
      </c>
    </row>
    <row r="3740" spans="1:12" x14ac:dyDescent="0.25">
      <c r="A3740" s="1">
        <v>39415</v>
      </c>
      <c r="B3740" s="3">
        <v>147.179993</v>
      </c>
      <c r="C3740" s="3">
        <v>0</v>
      </c>
      <c r="D3740" s="3">
        <f t="shared" si="332"/>
        <v>150.63219938000003</v>
      </c>
      <c r="E3740" s="3">
        <f t="shared" si="333"/>
        <v>148.44954983</v>
      </c>
      <c r="F3740" s="3"/>
      <c r="G3740" t="str">
        <f t="shared" si="334"/>
        <v>HOLD</v>
      </c>
      <c r="H3740" s="5">
        <f t="shared" si="335"/>
        <v>49.521850005516711</v>
      </c>
      <c r="I3740" s="2">
        <f>IF(G3740="SELL",0,IF(G3740="BUY",ROUNDDOWN((H3739-Parameters!$B$3)/B3740,0),IF(I3739=0,0,I3739+ROUNDDOWN((H3739+I3739*C3740)/B3740,0))))</f>
        <v>281</v>
      </c>
      <c r="K3740" s="5">
        <f t="shared" si="336"/>
        <v>44.25699399999985</v>
      </c>
      <c r="L3740" s="10">
        <f t="shared" si="337"/>
        <v>272</v>
      </c>
    </row>
    <row r="3741" spans="1:12" x14ac:dyDescent="0.25">
      <c r="A3741" s="1">
        <v>39416</v>
      </c>
      <c r="B3741" s="3">
        <v>148.66000399999999</v>
      </c>
      <c r="C3741" s="3">
        <v>0</v>
      </c>
      <c r="D3741" s="3">
        <f t="shared" si="332"/>
        <v>150.55979948000004</v>
      </c>
      <c r="E3741" s="3">
        <f t="shared" si="333"/>
        <v>148.46384983499999</v>
      </c>
      <c r="F3741" s="3"/>
      <c r="G3741" t="str">
        <f t="shared" si="334"/>
        <v>HOLD</v>
      </c>
      <c r="H3741" s="5">
        <f t="shared" si="335"/>
        <v>49.521850005516711</v>
      </c>
      <c r="I3741" s="2">
        <f>IF(G3741="SELL",0,IF(G3741="BUY",ROUNDDOWN((H3740-Parameters!$B$3)/B3741,0),IF(I3740=0,0,I3740+ROUNDDOWN((H3740+I3740*C3741)/B3741,0))))</f>
        <v>281</v>
      </c>
      <c r="K3741" s="5">
        <f t="shared" si="336"/>
        <v>44.25699399999985</v>
      </c>
      <c r="L3741" s="10">
        <f t="shared" si="337"/>
        <v>272</v>
      </c>
    </row>
    <row r="3742" spans="1:12" x14ac:dyDescent="0.25">
      <c r="A3742" s="1">
        <v>39419</v>
      </c>
      <c r="B3742" s="3">
        <v>147.679993</v>
      </c>
      <c r="C3742" s="3">
        <v>0</v>
      </c>
      <c r="D3742" s="3">
        <f t="shared" si="332"/>
        <v>150.47399932000002</v>
      </c>
      <c r="E3742" s="3">
        <f t="shared" si="333"/>
        <v>148.47359981999998</v>
      </c>
      <c r="F3742" s="3"/>
      <c r="G3742" t="str">
        <f t="shared" si="334"/>
        <v>HOLD</v>
      </c>
      <c r="H3742" s="5">
        <f t="shared" si="335"/>
        <v>49.521850005516711</v>
      </c>
      <c r="I3742" s="2">
        <f>IF(G3742="SELL",0,IF(G3742="BUY",ROUNDDOWN((H3741-Parameters!$B$3)/B3742,0),IF(I3741=0,0,I3741+ROUNDDOWN((H3741+I3741*C3742)/B3742,0))))</f>
        <v>281</v>
      </c>
      <c r="K3742" s="5">
        <f t="shared" si="336"/>
        <v>44.25699399999985</v>
      </c>
      <c r="L3742" s="10">
        <f t="shared" si="337"/>
        <v>272</v>
      </c>
    </row>
    <row r="3743" spans="1:12" x14ac:dyDescent="0.25">
      <c r="A3743" s="1">
        <v>39420</v>
      </c>
      <c r="B3743" s="3">
        <v>146.36000100000001</v>
      </c>
      <c r="C3743" s="3">
        <v>0</v>
      </c>
      <c r="D3743" s="3">
        <f t="shared" si="332"/>
        <v>150.36739930000002</v>
      </c>
      <c r="E3743" s="3">
        <f t="shared" si="333"/>
        <v>148.47519986</v>
      </c>
      <c r="F3743" s="3"/>
      <c r="G3743" t="str">
        <f t="shared" si="334"/>
        <v>HOLD</v>
      </c>
      <c r="H3743" s="5">
        <f t="shared" si="335"/>
        <v>49.521850005516711</v>
      </c>
      <c r="I3743" s="2">
        <f>IF(G3743="SELL",0,IF(G3743="BUY",ROUNDDOWN((H3742-Parameters!$B$3)/B3743,0),IF(I3742=0,0,I3742+ROUNDDOWN((H3742+I3742*C3743)/B3743,0))))</f>
        <v>281</v>
      </c>
      <c r="K3743" s="5">
        <f t="shared" si="336"/>
        <v>44.25699399999985</v>
      </c>
      <c r="L3743" s="10">
        <f t="shared" si="337"/>
        <v>272</v>
      </c>
    </row>
    <row r="3744" spans="1:12" x14ac:dyDescent="0.25">
      <c r="A3744" s="1">
        <v>39421</v>
      </c>
      <c r="B3744" s="3">
        <v>148.80999800000001</v>
      </c>
      <c r="C3744" s="3">
        <v>0</v>
      </c>
      <c r="D3744" s="3">
        <f t="shared" si="332"/>
        <v>150.31579928000002</v>
      </c>
      <c r="E3744" s="3">
        <f t="shared" si="333"/>
        <v>148.48934986999998</v>
      </c>
      <c r="F3744" s="3"/>
      <c r="G3744" t="str">
        <f t="shared" si="334"/>
        <v>HOLD</v>
      </c>
      <c r="H3744" s="5">
        <f t="shared" si="335"/>
        <v>49.521850005516711</v>
      </c>
      <c r="I3744" s="2">
        <f>IF(G3744="SELL",0,IF(G3744="BUY",ROUNDDOWN((H3743-Parameters!$B$3)/B3744,0),IF(I3743=0,0,I3743+ROUNDDOWN((H3743+I3743*C3744)/B3744,0))))</f>
        <v>281</v>
      </c>
      <c r="K3744" s="5">
        <f t="shared" si="336"/>
        <v>44.25699399999985</v>
      </c>
      <c r="L3744" s="10">
        <f t="shared" si="337"/>
        <v>272</v>
      </c>
    </row>
    <row r="3745" spans="1:12" x14ac:dyDescent="0.25">
      <c r="A3745" s="1">
        <v>39422</v>
      </c>
      <c r="B3745" s="3">
        <v>150.94000199999999</v>
      </c>
      <c r="C3745" s="3">
        <v>0</v>
      </c>
      <c r="D3745" s="3">
        <f t="shared" si="332"/>
        <v>150.29079928000002</v>
      </c>
      <c r="E3745" s="3">
        <f t="shared" si="333"/>
        <v>148.51469990499999</v>
      </c>
      <c r="F3745" s="3"/>
      <c r="G3745" t="str">
        <f t="shared" si="334"/>
        <v>HOLD</v>
      </c>
      <c r="H3745" s="5">
        <f t="shared" si="335"/>
        <v>49.521850005516711</v>
      </c>
      <c r="I3745" s="2">
        <f>IF(G3745="SELL",0,IF(G3745="BUY",ROUNDDOWN((H3744-Parameters!$B$3)/B3745,0),IF(I3744=0,0,I3744+ROUNDDOWN((H3744+I3744*C3745)/B3745,0))))</f>
        <v>281</v>
      </c>
      <c r="K3745" s="5">
        <f t="shared" si="336"/>
        <v>44.25699399999985</v>
      </c>
      <c r="L3745" s="10">
        <f t="shared" si="337"/>
        <v>272</v>
      </c>
    </row>
    <row r="3746" spans="1:12" x14ac:dyDescent="0.25">
      <c r="A3746" s="1">
        <v>39423</v>
      </c>
      <c r="B3746" s="3">
        <v>150.91000399999999</v>
      </c>
      <c r="C3746" s="3">
        <v>0</v>
      </c>
      <c r="D3746" s="3">
        <f t="shared" si="332"/>
        <v>150.24719944000003</v>
      </c>
      <c r="E3746" s="3">
        <f t="shared" si="333"/>
        <v>148.54274991</v>
      </c>
      <c r="F3746" s="3"/>
      <c r="G3746" t="str">
        <f t="shared" si="334"/>
        <v>HOLD</v>
      </c>
      <c r="H3746" s="5">
        <f t="shared" si="335"/>
        <v>49.521850005516711</v>
      </c>
      <c r="I3746" s="2">
        <f>IF(G3746="SELL",0,IF(G3746="BUY",ROUNDDOWN((H3745-Parameters!$B$3)/B3746,0),IF(I3745=0,0,I3745+ROUNDDOWN((H3745+I3745*C3746)/B3746,0))))</f>
        <v>281</v>
      </c>
      <c r="K3746" s="5">
        <f t="shared" si="336"/>
        <v>44.25699399999985</v>
      </c>
      <c r="L3746" s="10">
        <f t="shared" si="337"/>
        <v>272</v>
      </c>
    </row>
    <row r="3747" spans="1:12" x14ac:dyDescent="0.25">
      <c r="A3747" s="1">
        <v>39426</v>
      </c>
      <c r="B3747" s="3">
        <v>152.08000200000001</v>
      </c>
      <c r="C3747" s="3">
        <v>0</v>
      </c>
      <c r="D3747" s="3">
        <f t="shared" si="332"/>
        <v>150.23719944000001</v>
      </c>
      <c r="E3747" s="3">
        <f t="shared" si="333"/>
        <v>148.57729992999998</v>
      </c>
      <c r="F3747" s="3"/>
      <c r="G3747" t="str">
        <f t="shared" si="334"/>
        <v>HOLD</v>
      </c>
      <c r="H3747" s="5">
        <f t="shared" si="335"/>
        <v>49.521850005516711</v>
      </c>
      <c r="I3747" s="2">
        <f>IF(G3747="SELL",0,IF(G3747="BUY",ROUNDDOWN((H3746-Parameters!$B$3)/B3747,0),IF(I3746=0,0,I3746+ROUNDDOWN((H3746+I3746*C3747)/B3747,0))))</f>
        <v>281</v>
      </c>
      <c r="K3747" s="5">
        <f t="shared" si="336"/>
        <v>44.25699399999985</v>
      </c>
      <c r="L3747" s="10">
        <f t="shared" si="337"/>
        <v>272</v>
      </c>
    </row>
    <row r="3748" spans="1:12" x14ac:dyDescent="0.25">
      <c r="A3748" s="1">
        <v>39427</v>
      </c>
      <c r="B3748" s="3">
        <v>147.91000399999999</v>
      </c>
      <c r="C3748" s="3">
        <v>0</v>
      </c>
      <c r="D3748" s="3">
        <f t="shared" si="332"/>
        <v>150.10939945999999</v>
      </c>
      <c r="E3748" s="3">
        <f t="shared" si="333"/>
        <v>148.61934994999999</v>
      </c>
      <c r="F3748" s="3"/>
      <c r="G3748" t="str">
        <f t="shared" si="334"/>
        <v>HOLD</v>
      </c>
      <c r="H3748" s="5">
        <f t="shared" si="335"/>
        <v>49.521850005516711</v>
      </c>
      <c r="I3748" s="2">
        <f>IF(G3748="SELL",0,IF(G3748="BUY",ROUNDDOWN((H3747-Parameters!$B$3)/B3748,0),IF(I3747=0,0,I3747+ROUNDDOWN((H3747+I3747*C3748)/B3748,0))))</f>
        <v>281</v>
      </c>
      <c r="K3748" s="5">
        <f t="shared" si="336"/>
        <v>44.25699399999985</v>
      </c>
      <c r="L3748" s="10">
        <f t="shared" si="337"/>
        <v>272</v>
      </c>
    </row>
    <row r="3749" spans="1:12" x14ac:dyDescent="0.25">
      <c r="A3749" s="1">
        <v>39428</v>
      </c>
      <c r="B3749" s="3">
        <v>149.36999499999999</v>
      </c>
      <c r="C3749" s="3">
        <v>0</v>
      </c>
      <c r="D3749" s="3">
        <f t="shared" si="332"/>
        <v>150.01499944</v>
      </c>
      <c r="E3749" s="3">
        <f t="shared" si="333"/>
        <v>148.66154995999997</v>
      </c>
      <c r="F3749" s="3"/>
      <c r="G3749" t="str">
        <f t="shared" si="334"/>
        <v>HOLD</v>
      </c>
      <c r="H3749" s="5">
        <f t="shared" si="335"/>
        <v>49.521850005516711</v>
      </c>
      <c r="I3749" s="2">
        <f>IF(G3749="SELL",0,IF(G3749="BUY",ROUNDDOWN((H3748-Parameters!$B$3)/B3749,0),IF(I3748=0,0,I3748+ROUNDDOWN((H3748+I3748*C3749)/B3749,0))))</f>
        <v>281</v>
      </c>
      <c r="K3749" s="5">
        <f t="shared" si="336"/>
        <v>44.25699399999985</v>
      </c>
      <c r="L3749" s="10">
        <f t="shared" si="337"/>
        <v>272</v>
      </c>
    </row>
    <row r="3750" spans="1:12" x14ac:dyDescent="0.25">
      <c r="A3750" s="1">
        <v>39429</v>
      </c>
      <c r="B3750" s="3">
        <v>149.05999800000001</v>
      </c>
      <c r="C3750" s="3">
        <v>0</v>
      </c>
      <c r="D3750" s="3">
        <f t="shared" si="332"/>
        <v>149.92059942</v>
      </c>
      <c r="E3750" s="3">
        <f t="shared" si="333"/>
        <v>148.704299975</v>
      </c>
      <c r="F3750" s="3"/>
      <c r="G3750" t="str">
        <f t="shared" si="334"/>
        <v>HOLD</v>
      </c>
      <c r="H3750" s="5">
        <f t="shared" si="335"/>
        <v>49.521850005516711</v>
      </c>
      <c r="I3750" s="2">
        <f>IF(G3750="SELL",0,IF(G3750="BUY",ROUNDDOWN((H3749-Parameters!$B$3)/B3750,0),IF(I3749=0,0,I3749+ROUNDDOWN((H3749+I3749*C3750)/B3750,0))))</f>
        <v>281</v>
      </c>
      <c r="K3750" s="5">
        <f t="shared" si="336"/>
        <v>44.25699399999985</v>
      </c>
      <c r="L3750" s="10">
        <f t="shared" si="337"/>
        <v>272</v>
      </c>
    </row>
    <row r="3751" spans="1:12" x14ac:dyDescent="0.25">
      <c r="A3751" s="1">
        <v>39430</v>
      </c>
      <c r="B3751" s="3">
        <v>147.16999799999999</v>
      </c>
      <c r="C3751" s="3">
        <v>0</v>
      </c>
      <c r="D3751" s="3">
        <f t="shared" si="332"/>
        <v>149.78359929999999</v>
      </c>
      <c r="E3751" s="3">
        <f t="shared" si="333"/>
        <v>148.74679997499999</v>
      </c>
      <c r="F3751" s="3"/>
      <c r="G3751" t="str">
        <f t="shared" si="334"/>
        <v>HOLD</v>
      </c>
      <c r="H3751" s="5">
        <f t="shared" si="335"/>
        <v>49.521850005516711</v>
      </c>
      <c r="I3751" s="2">
        <f>IF(G3751="SELL",0,IF(G3751="BUY",ROUNDDOWN((H3750-Parameters!$B$3)/B3751,0),IF(I3750=0,0,I3750+ROUNDDOWN((H3750+I3750*C3751)/B3751,0))))</f>
        <v>281</v>
      </c>
      <c r="K3751" s="5">
        <f t="shared" si="336"/>
        <v>44.25699399999985</v>
      </c>
      <c r="L3751" s="10">
        <f t="shared" si="337"/>
        <v>272</v>
      </c>
    </row>
    <row r="3752" spans="1:12" x14ac:dyDescent="0.25">
      <c r="A3752" s="1">
        <v>39433</v>
      </c>
      <c r="B3752" s="3">
        <v>145.070007</v>
      </c>
      <c r="C3752" s="3">
        <v>0</v>
      </c>
      <c r="D3752" s="3">
        <f t="shared" si="332"/>
        <v>149.56799932000004</v>
      </c>
      <c r="E3752" s="3">
        <f t="shared" si="333"/>
        <v>148.78539997999999</v>
      </c>
      <c r="F3752" s="3"/>
      <c r="G3752" t="str">
        <f t="shared" si="334"/>
        <v>HOLD</v>
      </c>
      <c r="H3752" s="5">
        <f t="shared" si="335"/>
        <v>49.521850005516711</v>
      </c>
      <c r="I3752" s="2">
        <f>IF(G3752="SELL",0,IF(G3752="BUY",ROUNDDOWN((H3751-Parameters!$B$3)/B3752,0),IF(I3751=0,0,I3751+ROUNDDOWN((H3751+I3751*C3752)/B3752,0))))</f>
        <v>281</v>
      </c>
      <c r="K3752" s="5">
        <f t="shared" si="336"/>
        <v>44.25699399999985</v>
      </c>
      <c r="L3752" s="10">
        <f t="shared" si="337"/>
        <v>272</v>
      </c>
    </row>
    <row r="3753" spans="1:12" x14ac:dyDescent="0.25">
      <c r="A3753" s="1">
        <v>39434</v>
      </c>
      <c r="B3753" s="3">
        <v>145.88000500000001</v>
      </c>
      <c r="C3753" s="3">
        <v>0</v>
      </c>
      <c r="D3753" s="3">
        <f t="shared" si="332"/>
        <v>149.38519933999999</v>
      </c>
      <c r="E3753" s="3">
        <f t="shared" si="333"/>
        <v>148.81630001999997</v>
      </c>
      <c r="F3753" s="3"/>
      <c r="G3753" t="str">
        <f t="shared" si="334"/>
        <v>HOLD</v>
      </c>
      <c r="H3753" s="5">
        <f t="shared" si="335"/>
        <v>49.521850005516711</v>
      </c>
      <c r="I3753" s="2">
        <f>IF(G3753="SELL",0,IF(G3753="BUY",ROUNDDOWN((H3752-Parameters!$B$3)/B3753,0),IF(I3752=0,0,I3752+ROUNDDOWN((H3752+I3752*C3753)/B3753,0))))</f>
        <v>281</v>
      </c>
      <c r="K3753" s="5">
        <f t="shared" si="336"/>
        <v>44.25699399999985</v>
      </c>
      <c r="L3753" s="10">
        <f t="shared" si="337"/>
        <v>272</v>
      </c>
    </row>
    <row r="3754" spans="1:12" x14ac:dyDescent="0.25">
      <c r="A3754" s="1">
        <v>39435</v>
      </c>
      <c r="B3754" s="3">
        <v>145.88000500000001</v>
      </c>
      <c r="C3754" s="3">
        <v>0</v>
      </c>
      <c r="D3754" s="3">
        <f t="shared" si="332"/>
        <v>149.17319952</v>
      </c>
      <c r="E3754" s="3">
        <f t="shared" si="333"/>
        <v>148.847900055</v>
      </c>
      <c r="F3754" s="3"/>
      <c r="G3754" t="str">
        <f t="shared" si="334"/>
        <v>HOLD</v>
      </c>
      <c r="H3754" s="5">
        <f t="shared" si="335"/>
        <v>49.521850005516711</v>
      </c>
      <c r="I3754" s="2">
        <f>IF(G3754="SELL",0,IF(G3754="BUY",ROUNDDOWN((H3753-Parameters!$B$3)/B3754,0),IF(I3753=0,0,I3753+ROUNDDOWN((H3753+I3753*C3754)/B3754,0))))</f>
        <v>281</v>
      </c>
      <c r="K3754" s="5">
        <f t="shared" si="336"/>
        <v>44.25699399999985</v>
      </c>
      <c r="L3754" s="10">
        <f t="shared" si="337"/>
        <v>272</v>
      </c>
    </row>
    <row r="3755" spans="1:12" x14ac:dyDescent="0.25">
      <c r="A3755" s="1">
        <v>39436</v>
      </c>
      <c r="B3755" s="3">
        <v>146.800003</v>
      </c>
      <c r="C3755" s="3">
        <v>0</v>
      </c>
      <c r="D3755" s="3">
        <f t="shared" si="332"/>
        <v>148.98479956</v>
      </c>
      <c r="E3755" s="3">
        <f t="shared" si="333"/>
        <v>148.878200045</v>
      </c>
      <c r="F3755" s="3"/>
      <c r="G3755" t="str">
        <f t="shared" si="334"/>
        <v>HOLD</v>
      </c>
      <c r="H3755" s="5">
        <f t="shared" si="335"/>
        <v>49.521850005516711</v>
      </c>
      <c r="I3755" s="2">
        <f>IF(G3755="SELL",0,IF(G3755="BUY",ROUNDDOWN((H3754-Parameters!$B$3)/B3755,0),IF(I3754=0,0,I3754+ROUNDDOWN((H3754+I3754*C3755)/B3755,0))))</f>
        <v>281</v>
      </c>
      <c r="K3755" s="5">
        <f t="shared" si="336"/>
        <v>44.25699399999985</v>
      </c>
      <c r="L3755" s="10">
        <f t="shared" si="337"/>
        <v>272</v>
      </c>
    </row>
    <row r="3756" spans="1:12" x14ac:dyDescent="0.25">
      <c r="A3756" s="1">
        <v>39437</v>
      </c>
      <c r="B3756" s="3">
        <v>148.13000500000001</v>
      </c>
      <c r="C3756" s="3">
        <v>0.77500000000000002</v>
      </c>
      <c r="D3756" s="3">
        <f t="shared" si="332"/>
        <v>148.83799963999999</v>
      </c>
      <c r="E3756" s="3">
        <f t="shared" si="333"/>
        <v>148.91495007499998</v>
      </c>
      <c r="F3756" s="3"/>
      <c r="G3756" t="str">
        <f t="shared" si="334"/>
        <v>SELL</v>
      </c>
      <c r="H3756" s="5">
        <f t="shared" si="335"/>
        <v>41674.053255005521</v>
      </c>
      <c r="I3756" s="2">
        <f>IF(G3756="SELL",0,IF(G3756="BUY",ROUNDDOWN((H3755-Parameters!$B$3)/B3756,0),IF(I3755=0,0,I3755+ROUNDDOWN((H3755+I3755*C3756)/B3756,0))))</f>
        <v>0</v>
      </c>
      <c r="K3756" s="5">
        <f t="shared" si="336"/>
        <v>106.92698899999985</v>
      </c>
      <c r="L3756" s="10">
        <f t="shared" si="337"/>
        <v>273</v>
      </c>
    </row>
    <row r="3757" spans="1:12" x14ac:dyDescent="0.25">
      <c r="A3757" s="1">
        <v>39440</v>
      </c>
      <c r="B3757" s="3">
        <v>149.229996</v>
      </c>
      <c r="C3757" s="3">
        <v>0</v>
      </c>
      <c r="D3757" s="3">
        <f t="shared" si="332"/>
        <v>148.69599951999999</v>
      </c>
      <c r="E3757" s="3">
        <f t="shared" si="333"/>
        <v>148.95615002999998</v>
      </c>
      <c r="F3757" s="3"/>
      <c r="G3757" t="str">
        <f t="shared" si="334"/>
        <v>HOLD</v>
      </c>
      <c r="H3757" s="5">
        <f t="shared" si="335"/>
        <v>41674.053255005521</v>
      </c>
      <c r="I3757" s="2">
        <f>IF(G3757="SELL",0,IF(G3757="BUY",ROUNDDOWN((H3756-Parameters!$B$3)/B3757,0),IF(I3756=0,0,I3756+ROUNDDOWN((H3756+I3756*C3757)/B3757,0))))</f>
        <v>0</v>
      </c>
      <c r="K3757" s="5">
        <f t="shared" si="336"/>
        <v>106.92698899999985</v>
      </c>
      <c r="L3757" s="10">
        <f t="shared" si="337"/>
        <v>273</v>
      </c>
    </row>
    <row r="3758" spans="1:12" x14ac:dyDescent="0.25">
      <c r="A3758" s="1">
        <v>39442</v>
      </c>
      <c r="B3758" s="3">
        <v>149.550003</v>
      </c>
      <c r="C3758" s="3">
        <v>0</v>
      </c>
      <c r="D3758" s="3">
        <f t="shared" si="332"/>
        <v>148.58679968000001</v>
      </c>
      <c r="E3758" s="3">
        <f t="shared" si="333"/>
        <v>149.01265004499999</v>
      </c>
      <c r="F3758" s="3"/>
      <c r="G3758" t="str">
        <f t="shared" si="334"/>
        <v>HOLD</v>
      </c>
      <c r="H3758" s="5">
        <f t="shared" si="335"/>
        <v>41674.053255005521</v>
      </c>
      <c r="I3758" s="2">
        <f>IF(G3758="SELL",0,IF(G3758="BUY",ROUNDDOWN((H3757-Parameters!$B$3)/B3758,0),IF(I3757=0,0,I3757+ROUNDDOWN((H3757+I3757*C3758)/B3758,0))))</f>
        <v>0</v>
      </c>
      <c r="K3758" s="5">
        <f t="shared" si="336"/>
        <v>106.92698899999985</v>
      </c>
      <c r="L3758" s="10">
        <f t="shared" si="337"/>
        <v>273</v>
      </c>
    </row>
    <row r="3759" spans="1:12" x14ac:dyDescent="0.25">
      <c r="A3759" s="1">
        <v>39443</v>
      </c>
      <c r="B3759" s="3">
        <v>147.66999799999999</v>
      </c>
      <c r="C3759" s="3">
        <v>0</v>
      </c>
      <c r="D3759" s="3">
        <f t="shared" si="332"/>
        <v>148.46459966000003</v>
      </c>
      <c r="E3759" s="3">
        <f t="shared" si="333"/>
        <v>149.05460003999997</v>
      </c>
      <c r="F3759" s="3"/>
      <c r="G3759" t="str">
        <f t="shared" si="334"/>
        <v>HOLD</v>
      </c>
      <c r="H3759" s="5">
        <f t="shared" si="335"/>
        <v>41674.053255005521</v>
      </c>
      <c r="I3759" s="2">
        <f>IF(G3759="SELL",0,IF(G3759="BUY",ROUNDDOWN((H3758-Parameters!$B$3)/B3759,0),IF(I3758=0,0,I3758+ROUNDDOWN((H3758+I3758*C3759)/B3759,0))))</f>
        <v>0</v>
      </c>
      <c r="K3759" s="5">
        <f t="shared" si="336"/>
        <v>106.92698899999985</v>
      </c>
      <c r="L3759" s="10">
        <f t="shared" si="337"/>
        <v>273</v>
      </c>
    </row>
    <row r="3760" spans="1:12" x14ac:dyDescent="0.25">
      <c r="A3760" s="1">
        <v>39444</v>
      </c>
      <c r="B3760" s="3">
        <v>147.300003</v>
      </c>
      <c r="C3760" s="3">
        <v>0</v>
      </c>
      <c r="D3760" s="3">
        <f t="shared" si="332"/>
        <v>148.32559972000001</v>
      </c>
      <c r="E3760" s="3">
        <f t="shared" si="333"/>
        <v>149.09375004999998</v>
      </c>
      <c r="F3760" s="3"/>
      <c r="G3760" t="str">
        <f t="shared" si="334"/>
        <v>HOLD</v>
      </c>
      <c r="H3760" s="5">
        <f t="shared" si="335"/>
        <v>41674.053255005521</v>
      </c>
      <c r="I3760" s="2">
        <f>IF(G3760="SELL",0,IF(G3760="BUY",ROUNDDOWN((H3759-Parameters!$B$3)/B3760,0),IF(I3759=0,0,I3759+ROUNDDOWN((H3759+I3759*C3760)/B3760,0))))</f>
        <v>0</v>
      </c>
      <c r="K3760" s="5">
        <f t="shared" si="336"/>
        <v>106.92698899999985</v>
      </c>
      <c r="L3760" s="10">
        <f t="shared" si="337"/>
        <v>273</v>
      </c>
    </row>
    <row r="3761" spans="1:12" x14ac:dyDescent="0.25">
      <c r="A3761" s="1">
        <v>39447</v>
      </c>
      <c r="B3761" s="3">
        <v>146.21000699999999</v>
      </c>
      <c r="C3761" s="3">
        <v>0</v>
      </c>
      <c r="D3761" s="3">
        <f t="shared" si="332"/>
        <v>148.17599982000002</v>
      </c>
      <c r="E3761" s="3">
        <f t="shared" si="333"/>
        <v>149.13215008999995</v>
      </c>
      <c r="F3761" s="3"/>
      <c r="G3761" t="str">
        <f t="shared" si="334"/>
        <v>HOLD</v>
      </c>
      <c r="H3761" s="5">
        <f t="shared" si="335"/>
        <v>41674.053255005521</v>
      </c>
      <c r="I3761" s="2">
        <f>IF(G3761="SELL",0,IF(G3761="BUY",ROUNDDOWN((H3760-Parameters!$B$3)/B3761,0),IF(I3760=0,0,I3760+ROUNDDOWN((H3760+I3760*C3761)/B3761,0))))</f>
        <v>0</v>
      </c>
      <c r="K3761" s="5">
        <f t="shared" si="336"/>
        <v>106.92698899999985</v>
      </c>
      <c r="L3761" s="10">
        <f t="shared" si="337"/>
        <v>273</v>
      </c>
    </row>
    <row r="3762" spans="1:12" x14ac:dyDescent="0.25">
      <c r="A3762" s="1">
        <v>39449</v>
      </c>
      <c r="B3762" s="3">
        <v>144.929993</v>
      </c>
      <c r="C3762" s="3">
        <v>0</v>
      </c>
      <c r="D3762" s="3">
        <f t="shared" si="332"/>
        <v>148.08119972000003</v>
      </c>
      <c r="E3762" s="3">
        <f t="shared" si="333"/>
        <v>149.15580006999997</v>
      </c>
      <c r="F3762" s="3"/>
      <c r="G3762" t="str">
        <f t="shared" si="334"/>
        <v>HOLD</v>
      </c>
      <c r="H3762" s="5">
        <f t="shared" si="335"/>
        <v>41674.053255005521</v>
      </c>
      <c r="I3762" s="2">
        <f>IF(G3762="SELL",0,IF(G3762="BUY",ROUNDDOWN((H3761-Parameters!$B$3)/B3762,0),IF(I3761=0,0,I3761+ROUNDDOWN((H3761+I3761*C3762)/B3762,0))))</f>
        <v>0</v>
      </c>
      <c r="K3762" s="5">
        <f t="shared" si="336"/>
        <v>106.92698899999985</v>
      </c>
      <c r="L3762" s="10">
        <f t="shared" si="337"/>
        <v>273</v>
      </c>
    </row>
    <row r="3763" spans="1:12" x14ac:dyDescent="0.25">
      <c r="A3763" s="1">
        <v>39450</v>
      </c>
      <c r="B3763" s="3">
        <v>144.86000100000001</v>
      </c>
      <c r="C3763" s="3">
        <v>0</v>
      </c>
      <c r="D3763" s="3">
        <f t="shared" si="332"/>
        <v>147.96759988000002</v>
      </c>
      <c r="E3763" s="3">
        <f t="shared" si="333"/>
        <v>149.17525006999998</v>
      </c>
      <c r="F3763" s="3"/>
      <c r="G3763" t="str">
        <f t="shared" si="334"/>
        <v>HOLD</v>
      </c>
      <c r="H3763" s="5">
        <f t="shared" si="335"/>
        <v>41674.053255005521</v>
      </c>
      <c r="I3763" s="2">
        <f>IF(G3763="SELL",0,IF(G3763="BUY",ROUNDDOWN((H3762-Parameters!$B$3)/B3763,0),IF(I3762=0,0,I3762+ROUNDDOWN((H3762+I3762*C3763)/B3763,0))))</f>
        <v>0</v>
      </c>
      <c r="K3763" s="5">
        <f t="shared" si="336"/>
        <v>106.92698899999985</v>
      </c>
      <c r="L3763" s="10">
        <f t="shared" si="337"/>
        <v>273</v>
      </c>
    </row>
    <row r="3764" spans="1:12" x14ac:dyDescent="0.25">
      <c r="A3764" s="1">
        <v>39451</v>
      </c>
      <c r="B3764" s="3">
        <v>141.30999800000001</v>
      </c>
      <c r="C3764" s="3">
        <v>0</v>
      </c>
      <c r="D3764" s="3">
        <f t="shared" si="332"/>
        <v>147.75859994000001</v>
      </c>
      <c r="E3764" s="3">
        <f t="shared" si="333"/>
        <v>149.16535009499998</v>
      </c>
      <c r="F3764" s="3"/>
      <c r="G3764" t="str">
        <f t="shared" si="334"/>
        <v>HOLD</v>
      </c>
      <c r="H3764" s="5">
        <f t="shared" si="335"/>
        <v>41674.053255005521</v>
      </c>
      <c r="I3764" s="2">
        <f>IF(G3764="SELL",0,IF(G3764="BUY",ROUNDDOWN((H3763-Parameters!$B$3)/B3764,0),IF(I3763=0,0,I3763+ROUNDDOWN((H3763+I3763*C3764)/B3764,0))))</f>
        <v>0</v>
      </c>
      <c r="K3764" s="5">
        <f t="shared" si="336"/>
        <v>106.92698899999985</v>
      </c>
      <c r="L3764" s="10">
        <f t="shared" si="337"/>
        <v>273</v>
      </c>
    </row>
    <row r="3765" spans="1:12" x14ac:dyDescent="0.25">
      <c r="A3765" s="1">
        <v>39454</v>
      </c>
      <c r="B3765" s="3">
        <v>141.19000199999999</v>
      </c>
      <c r="C3765" s="3">
        <v>0</v>
      </c>
      <c r="D3765" s="3">
        <f t="shared" ref="D3765:D3828" si="338">AVERAGE(B3716:B3765)</f>
        <v>147.55280006000004</v>
      </c>
      <c r="E3765" s="3">
        <f t="shared" si="333"/>
        <v>149.15540013999995</v>
      </c>
      <c r="F3765" s="3"/>
      <c r="G3765" t="str">
        <f t="shared" si="334"/>
        <v>HOLD</v>
      </c>
      <c r="H3765" s="5">
        <f t="shared" si="335"/>
        <v>41674.053255005521</v>
      </c>
      <c r="I3765" s="2">
        <f>IF(G3765="SELL",0,IF(G3765="BUY",ROUNDDOWN((H3764-Parameters!$B$3)/B3765,0),IF(I3764=0,0,I3764+ROUNDDOWN((H3764+I3764*C3765)/B3765,0))))</f>
        <v>0</v>
      </c>
      <c r="K3765" s="5">
        <f t="shared" si="336"/>
        <v>106.92698899999985</v>
      </c>
      <c r="L3765" s="10">
        <f t="shared" si="337"/>
        <v>273</v>
      </c>
    </row>
    <row r="3766" spans="1:12" x14ac:dyDescent="0.25">
      <c r="A3766" s="1">
        <v>39455</v>
      </c>
      <c r="B3766" s="3">
        <v>138.91000399999999</v>
      </c>
      <c r="C3766" s="3">
        <v>0</v>
      </c>
      <c r="D3766" s="3">
        <f t="shared" si="338"/>
        <v>147.29420022000005</v>
      </c>
      <c r="E3766" s="3">
        <f t="shared" si="333"/>
        <v>149.13300016499997</v>
      </c>
      <c r="F3766" s="3"/>
      <c r="G3766" t="str">
        <f t="shared" si="334"/>
        <v>HOLD</v>
      </c>
      <c r="H3766" s="5">
        <f t="shared" si="335"/>
        <v>41674.053255005521</v>
      </c>
      <c r="I3766" s="2">
        <f>IF(G3766="SELL",0,IF(G3766="BUY",ROUNDDOWN((H3765-Parameters!$B$3)/B3766,0),IF(I3765=0,0,I3765+ROUNDDOWN((H3765+I3765*C3766)/B3766,0))))</f>
        <v>0</v>
      </c>
      <c r="K3766" s="5">
        <f t="shared" si="336"/>
        <v>106.92698899999985</v>
      </c>
      <c r="L3766" s="10">
        <f t="shared" si="337"/>
        <v>273</v>
      </c>
    </row>
    <row r="3767" spans="1:12" x14ac:dyDescent="0.25">
      <c r="A3767" s="1">
        <v>39456</v>
      </c>
      <c r="B3767" s="3">
        <v>140.36999499999999</v>
      </c>
      <c r="C3767" s="3">
        <v>0</v>
      </c>
      <c r="D3767" s="3">
        <f t="shared" si="338"/>
        <v>147.02920022000004</v>
      </c>
      <c r="E3767" s="3">
        <f t="shared" si="333"/>
        <v>149.11885015499999</v>
      </c>
      <c r="F3767" s="3"/>
      <c r="G3767" t="str">
        <f t="shared" si="334"/>
        <v>HOLD</v>
      </c>
      <c r="H3767" s="5">
        <f t="shared" si="335"/>
        <v>41674.053255005521</v>
      </c>
      <c r="I3767" s="2">
        <f>IF(G3767="SELL",0,IF(G3767="BUY",ROUNDDOWN((H3766-Parameters!$B$3)/B3767,0),IF(I3766=0,0,I3766+ROUNDDOWN((H3766+I3766*C3767)/B3767,0))))</f>
        <v>0</v>
      </c>
      <c r="K3767" s="5">
        <f t="shared" si="336"/>
        <v>106.92698899999985</v>
      </c>
      <c r="L3767" s="10">
        <f t="shared" si="337"/>
        <v>273</v>
      </c>
    </row>
    <row r="3768" spans="1:12" x14ac:dyDescent="0.25">
      <c r="A3768" s="1">
        <v>39457</v>
      </c>
      <c r="B3768" s="3">
        <v>141.28999300000001</v>
      </c>
      <c r="C3768" s="3">
        <v>0</v>
      </c>
      <c r="D3768" s="3">
        <f t="shared" si="338"/>
        <v>146.77239998000005</v>
      </c>
      <c r="E3768" s="3">
        <f t="shared" si="333"/>
        <v>149.11100011499997</v>
      </c>
      <c r="F3768" s="3"/>
      <c r="G3768" t="str">
        <f t="shared" si="334"/>
        <v>HOLD</v>
      </c>
      <c r="H3768" s="5">
        <f t="shared" si="335"/>
        <v>41674.053255005521</v>
      </c>
      <c r="I3768" s="2">
        <f>IF(G3768="SELL",0,IF(G3768="BUY",ROUNDDOWN((H3767-Parameters!$B$3)/B3768,0),IF(I3767=0,0,I3767+ROUNDDOWN((H3767+I3767*C3768)/B3768,0))))</f>
        <v>0</v>
      </c>
      <c r="K3768" s="5">
        <f t="shared" si="336"/>
        <v>106.92698899999985</v>
      </c>
      <c r="L3768" s="10">
        <f t="shared" si="337"/>
        <v>273</v>
      </c>
    </row>
    <row r="3769" spans="1:12" x14ac:dyDescent="0.25">
      <c r="A3769" s="1">
        <v>39458</v>
      </c>
      <c r="B3769" s="3">
        <v>140.14999399999999</v>
      </c>
      <c r="C3769" s="3">
        <v>0</v>
      </c>
      <c r="D3769" s="3">
        <f t="shared" si="338"/>
        <v>146.51419990000005</v>
      </c>
      <c r="E3769" s="3">
        <f t="shared" si="333"/>
        <v>149.10265004999997</v>
      </c>
      <c r="F3769" s="3"/>
      <c r="G3769" t="str">
        <f t="shared" si="334"/>
        <v>HOLD</v>
      </c>
      <c r="H3769" s="5">
        <f t="shared" si="335"/>
        <v>41674.053255005521</v>
      </c>
      <c r="I3769" s="2">
        <f>IF(G3769="SELL",0,IF(G3769="BUY",ROUNDDOWN((H3768-Parameters!$B$3)/B3769,0),IF(I3768=0,0,I3768+ROUNDDOWN((H3768+I3768*C3769)/B3769,0))))</f>
        <v>0</v>
      </c>
      <c r="K3769" s="5">
        <f t="shared" si="336"/>
        <v>106.92698899999985</v>
      </c>
      <c r="L3769" s="10">
        <f t="shared" si="337"/>
        <v>273</v>
      </c>
    </row>
    <row r="3770" spans="1:12" x14ac:dyDescent="0.25">
      <c r="A3770" s="1">
        <v>39461</v>
      </c>
      <c r="B3770" s="3">
        <v>141.279999</v>
      </c>
      <c r="C3770" s="3">
        <v>0</v>
      </c>
      <c r="D3770" s="3">
        <f t="shared" si="338"/>
        <v>146.24680000000006</v>
      </c>
      <c r="E3770" s="3">
        <f t="shared" si="333"/>
        <v>149.09920003999997</v>
      </c>
      <c r="F3770" s="3"/>
      <c r="G3770" t="str">
        <f t="shared" si="334"/>
        <v>HOLD</v>
      </c>
      <c r="H3770" s="5">
        <f t="shared" si="335"/>
        <v>41674.053255005521</v>
      </c>
      <c r="I3770" s="2">
        <f>IF(G3770="SELL",0,IF(G3770="BUY",ROUNDDOWN((H3769-Parameters!$B$3)/B3770,0),IF(I3769=0,0,I3769+ROUNDDOWN((H3769+I3769*C3770)/B3770,0))))</f>
        <v>0</v>
      </c>
      <c r="K3770" s="5">
        <f t="shared" si="336"/>
        <v>106.92698899999985</v>
      </c>
      <c r="L3770" s="10">
        <f t="shared" si="337"/>
        <v>273</v>
      </c>
    </row>
    <row r="3771" spans="1:12" x14ac:dyDescent="0.25">
      <c r="A3771" s="1">
        <v>39462</v>
      </c>
      <c r="B3771" s="3">
        <v>138.16999799999999</v>
      </c>
      <c r="C3771" s="3">
        <v>0</v>
      </c>
      <c r="D3771" s="3">
        <f t="shared" si="338"/>
        <v>145.98959998000007</v>
      </c>
      <c r="E3771" s="3">
        <f t="shared" si="333"/>
        <v>149.08005003</v>
      </c>
      <c r="F3771" s="3"/>
      <c r="G3771" t="str">
        <f t="shared" si="334"/>
        <v>HOLD</v>
      </c>
      <c r="H3771" s="5">
        <f t="shared" si="335"/>
        <v>41674.053255005521</v>
      </c>
      <c r="I3771" s="2">
        <f>IF(G3771="SELL",0,IF(G3771="BUY",ROUNDDOWN((H3770-Parameters!$B$3)/B3771,0),IF(I3770=0,0,I3770+ROUNDDOWN((H3770+I3770*C3771)/B3771,0))))</f>
        <v>0</v>
      </c>
      <c r="K3771" s="5">
        <f t="shared" si="336"/>
        <v>106.92698899999985</v>
      </c>
      <c r="L3771" s="10">
        <f t="shared" si="337"/>
        <v>273</v>
      </c>
    </row>
    <row r="3772" spans="1:12" x14ac:dyDescent="0.25">
      <c r="A3772" s="1">
        <v>39463</v>
      </c>
      <c r="B3772" s="3">
        <v>136.979996</v>
      </c>
      <c r="C3772" s="3">
        <v>0</v>
      </c>
      <c r="D3772" s="3">
        <f t="shared" si="338"/>
        <v>145.70519996000004</v>
      </c>
      <c r="E3772" s="3">
        <f t="shared" si="333"/>
        <v>149.05414998999998</v>
      </c>
      <c r="F3772" s="3"/>
      <c r="G3772" t="str">
        <f t="shared" si="334"/>
        <v>HOLD</v>
      </c>
      <c r="H3772" s="5">
        <f t="shared" si="335"/>
        <v>41674.053255005521</v>
      </c>
      <c r="I3772" s="2">
        <f>IF(G3772="SELL",0,IF(G3772="BUY",ROUNDDOWN((H3771-Parameters!$B$3)/B3772,0),IF(I3771=0,0,I3771+ROUNDDOWN((H3771+I3771*C3772)/B3772,0))))</f>
        <v>0</v>
      </c>
      <c r="K3772" s="5">
        <f t="shared" si="336"/>
        <v>106.92698899999985</v>
      </c>
      <c r="L3772" s="10">
        <f t="shared" si="337"/>
        <v>273</v>
      </c>
    </row>
    <row r="3773" spans="1:12" x14ac:dyDescent="0.25">
      <c r="A3773" s="1">
        <v>39464</v>
      </c>
      <c r="B3773" s="3">
        <v>133.429993</v>
      </c>
      <c r="C3773" s="3">
        <v>0</v>
      </c>
      <c r="D3773" s="3">
        <f t="shared" si="338"/>
        <v>145.37279976000005</v>
      </c>
      <c r="E3773" s="3">
        <f t="shared" si="333"/>
        <v>149.00284994500001</v>
      </c>
      <c r="F3773" s="3"/>
      <c r="G3773" t="str">
        <f t="shared" si="334"/>
        <v>HOLD</v>
      </c>
      <c r="H3773" s="5">
        <f t="shared" si="335"/>
        <v>41674.053255005521</v>
      </c>
      <c r="I3773" s="2">
        <f>IF(G3773="SELL",0,IF(G3773="BUY",ROUNDDOWN((H3772-Parameters!$B$3)/B3773,0),IF(I3772=0,0,I3772+ROUNDDOWN((H3772+I3772*C3773)/B3773,0))))</f>
        <v>0</v>
      </c>
      <c r="K3773" s="5">
        <f t="shared" si="336"/>
        <v>106.92698899999985</v>
      </c>
      <c r="L3773" s="10">
        <f t="shared" si="337"/>
        <v>273</v>
      </c>
    </row>
    <row r="3774" spans="1:12" x14ac:dyDescent="0.25">
      <c r="A3774" s="1">
        <v>39465</v>
      </c>
      <c r="B3774" s="3">
        <v>132.05999800000001</v>
      </c>
      <c r="C3774" s="3">
        <v>0</v>
      </c>
      <c r="D3774" s="3">
        <f t="shared" si="338"/>
        <v>144.97259958000004</v>
      </c>
      <c r="E3774" s="3">
        <f t="shared" si="333"/>
        <v>148.94389990500002</v>
      </c>
      <c r="F3774" s="3"/>
      <c r="G3774" t="str">
        <f t="shared" si="334"/>
        <v>HOLD</v>
      </c>
      <c r="H3774" s="5">
        <f t="shared" si="335"/>
        <v>41674.053255005521</v>
      </c>
      <c r="I3774" s="2">
        <f>IF(G3774="SELL",0,IF(G3774="BUY",ROUNDDOWN((H3773-Parameters!$B$3)/B3774,0),IF(I3773=0,0,I3773+ROUNDDOWN((H3773+I3773*C3774)/B3774,0))))</f>
        <v>0</v>
      </c>
      <c r="K3774" s="5">
        <f t="shared" si="336"/>
        <v>106.92698899999985</v>
      </c>
      <c r="L3774" s="10">
        <f t="shared" si="337"/>
        <v>273</v>
      </c>
    </row>
    <row r="3775" spans="1:12" x14ac:dyDescent="0.25">
      <c r="A3775" s="1">
        <v>39469</v>
      </c>
      <c r="B3775" s="3">
        <v>130.720001</v>
      </c>
      <c r="C3775" s="3">
        <v>0</v>
      </c>
      <c r="D3775" s="3">
        <f t="shared" si="338"/>
        <v>144.62879952000003</v>
      </c>
      <c r="E3775" s="3">
        <f t="shared" si="333"/>
        <v>148.87629988500001</v>
      </c>
      <c r="F3775" s="3"/>
      <c r="G3775" t="str">
        <f t="shared" si="334"/>
        <v>HOLD</v>
      </c>
      <c r="H3775" s="5">
        <f t="shared" si="335"/>
        <v>41674.053255005521</v>
      </c>
      <c r="I3775" s="2">
        <f>IF(G3775="SELL",0,IF(G3775="BUY",ROUNDDOWN((H3774-Parameters!$B$3)/B3775,0),IF(I3774=0,0,I3774+ROUNDDOWN((H3774+I3774*C3775)/B3775,0))))</f>
        <v>0</v>
      </c>
      <c r="K3775" s="5">
        <f t="shared" si="336"/>
        <v>106.92698899999985</v>
      </c>
      <c r="L3775" s="10">
        <f t="shared" si="337"/>
        <v>273</v>
      </c>
    </row>
    <row r="3776" spans="1:12" x14ac:dyDescent="0.25">
      <c r="A3776" s="1">
        <v>39470</v>
      </c>
      <c r="B3776" s="3">
        <v>133.86000100000001</v>
      </c>
      <c r="C3776" s="3">
        <v>0</v>
      </c>
      <c r="D3776" s="3">
        <f t="shared" si="338"/>
        <v>144.36279946000002</v>
      </c>
      <c r="E3776" s="3">
        <f t="shared" si="333"/>
        <v>148.82339988000001</v>
      </c>
      <c r="F3776" s="3"/>
      <c r="G3776" t="str">
        <f t="shared" si="334"/>
        <v>HOLD</v>
      </c>
      <c r="H3776" s="5">
        <f t="shared" si="335"/>
        <v>41674.053255005521</v>
      </c>
      <c r="I3776" s="2">
        <f>IF(G3776="SELL",0,IF(G3776="BUY",ROUNDDOWN((H3775-Parameters!$B$3)/B3776,0),IF(I3775=0,0,I3775+ROUNDDOWN((H3775+I3775*C3776)/B3776,0))))</f>
        <v>0</v>
      </c>
      <c r="K3776" s="5">
        <f t="shared" si="336"/>
        <v>106.92698899999985</v>
      </c>
      <c r="L3776" s="10">
        <f t="shared" si="337"/>
        <v>273</v>
      </c>
    </row>
    <row r="3777" spans="1:12" x14ac:dyDescent="0.25">
      <c r="A3777" s="1">
        <v>39471</v>
      </c>
      <c r="B3777" s="3">
        <v>134.990005</v>
      </c>
      <c r="C3777" s="3">
        <v>0</v>
      </c>
      <c r="D3777" s="3">
        <f t="shared" si="338"/>
        <v>144.15979958000003</v>
      </c>
      <c r="E3777" s="3">
        <f t="shared" si="333"/>
        <v>148.77529990000002</v>
      </c>
      <c r="F3777" s="3"/>
      <c r="G3777" t="str">
        <f t="shared" si="334"/>
        <v>HOLD</v>
      </c>
      <c r="H3777" s="5">
        <f t="shared" si="335"/>
        <v>41674.053255005521</v>
      </c>
      <c r="I3777" s="2">
        <f>IF(G3777="SELL",0,IF(G3777="BUY",ROUNDDOWN((H3776-Parameters!$B$3)/B3777,0),IF(I3776=0,0,I3776+ROUNDDOWN((H3776+I3776*C3777)/B3777,0))))</f>
        <v>0</v>
      </c>
      <c r="K3777" s="5">
        <f t="shared" si="336"/>
        <v>106.92698899999985</v>
      </c>
      <c r="L3777" s="10">
        <f t="shared" si="337"/>
        <v>273</v>
      </c>
    </row>
    <row r="3778" spans="1:12" x14ac:dyDescent="0.25">
      <c r="A3778" s="1">
        <v>39472</v>
      </c>
      <c r="B3778" s="3">
        <v>133.03999300000001</v>
      </c>
      <c r="C3778" s="3">
        <v>0</v>
      </c>
      <c r="D3778" s="3">
        <f t="shared" si="338"/>
        <v>143.94659950000002</v>
      </c>
      <c r="E3778" s="3">
        <f t="shared" si="333"/>
        <v>148.720399845</v>
      </c>
      <c r="F3778" s="3"/>
      <c r="G3778" t="str">
        <f t="shared" si="334"/>
        <v>HOLD</v>
      </c>
      <c r="H3778" s="5">
        <f t="shared" si="335"/>
        <v>41674.053255005521</v>
      </c>
      <c r="I3778" s="2">
        <f>IF(G3778="SELL",0,IF(G3778="BUY",ROUNDDOWN((H3777-Parameters!$B$3)/B3778,0),IF(I3777=0,0,I3777+ROUNDDOWN((H3777+I3777*C3778)/B3778,0))))</f>
        <v>0</v>
      </c>
      <c r="K3778" s="5">
        <f t="shared" si="336"/>
        <v>106.92698899999985</v>
      </c>
      <c r="L3778" s="10">
        <f t="shared" si="337"/>
        <v>273</v>
      </c>
    </row>
    <row r="3779" spans="1:12" x14ac:dyDescent="0.25">
      <c r="A3779" s="1">
        <v>39475</v>
      </c>
      <c r="B3779" s="3">
        <v>135.240005</v>
      </c>
      <c r="C3779" s="3">
        <v>0</v>
      </c>
      <c r="D3779" s="3">
        <f t="shared" si="338"/>
        <v>143.68979955999998</v>
      </c>
      <c r="E3779" s="3">
        <f t="shared" si="333"/>
        <v>148.67329984999998</v>
      </c>
      <c r="F3779" s="3"/>
      <c r="G3779" t="str">
        <f t="shared" si="334"/>
        <v>HOLD</v>
      </c>
      <c r="H3779" s="5">
        <f t="shared" si="335"/>
        <v>41674.053255005521</v>
      </c>
      <c r="I3779" s="2">
        <f>IF(G3779="SELL",0,IF(G3779="BUY",ROUNDDOWN((H3778-Parameters!$B$3)/B3779,0),IF(I3778=0,0,I3778+ROUNDDOWN((H3778+I3778*C3779)/B3779,0))))</f>
        <v>0</v>
      </c>
      <c r="K3779" s="5">
        <f t="shared" si="336"/>
        <v>106.92698899999985</v>
      </c>
      <c r="L3779" s="10">
        <f t="shared" si="337"/>
        <v>273</v>
      </c>
    </row>
    <row r="3780" spans="1:12" x14ac:dyDescent="0.25">
      <c r="A3780" s="1">
        <v>39476</v>
      </c>
      <c r="B3780" s="3">
        <v>135.91000399999999</v>
      </c>
      <c r="C3780" s="3">
        <v>0</v>
      </c>
      <c r="D3780" s="3">
        <f t="shared" si="338"/>
        <v>143.45459968</v>
      </c>
      <c r="E3780" s="3">
        <f t="shared" si="333"/>
        <v>148.62624983499998</v>
      </c>
      <c r="F3780" s="3"/>
      <c r="G3780" t="str">
        <f t="shared" si="334"/>
        <v>HOLD</v>
      </c>
      <c r="H3780" s="5">
        <f t="shared" si="335"/>
        <v>41674.053255005521</v>
      </c>
      <c r="I3780" s="2">
        <f>IF(G3780="SELL",0,IF(G3780="BUY",ROUNDDOWN((H3779-Parameters!$B$3)/B3780,0),IF(I3779=0,0,I3779+ROUNDDOWN((H3779+I3779*C3780)/B3780,0))))</f>
        <v>0</v>
      </c>
      <c r="K3780" s="5">
        <f t="shared" si="336"/>
        <v>106.92698899999985</v>
      </c>
      <c r="L3780" s="10">
        <f t="shared" si="337"/>
        <v>273</v>
      </c>
    </row>
    <row r="3781" spans="1:12" x14ac:dyDescent="0.25">
      <c r="A3781" s="1">
        <v>39477</v>
      </c>
      <c r="B3781" s="3">
        <v>134.91000399999999</v>
      </c>
      <c r="C3781" s="3">
        <v>0</v>
      </c>
      <c r="D3781" s="3">
        <f t="shared" si="338"/>
        <v>143.2419999</v>
      </c>
      <c r="E3781" s="3">
        <f t="shared" si="333"/>
        <v>148.56729987</v>
      </c>
      <c r="F3781" s="3"/>
      <c r="G3781" t="str">
        <f t="shared" si="334"/>
        <v>HOLD</v>
      </c>
      <c r="H3781" s="5">
        <f t="shared" si="335"/>
        <v>41674.053255005521</v>
      </c>
      <c r="I3781" s="2">
        <f>IF(G3781="SELL",0,IF(G3781="BUY",ROUNDDOWN((H3780-Parameters!$B$3)/B3781,0),IF(I3780=0,0,I3780+ROUNDDOWN((H3780+I3780*C3781)/B3781,0))))</f>
        <v>0</v>
      </c>
      <c r="K3781" s="5">
        <f t="shared" si="336"/>
        <v>106.92698899999985</v>
      </c>
      <c r="L3781" s="10">
        <f t="shared" si="337"/>
        <v>273</v>
      </c>
    </row>
    <row r="3782" spans="1:12" x14ac:dyDescent="0.25">
      <c r="A3782" s="1">
        <v>39478</v>
      </c>
      <c r="B3782" s="3">
        <v>137.36999499999999</v>
      </c>
      <c r="C3782" s="3">
        <v>0</v>
      </c>
      <c r="D3782" s="3">
        <f t="shared" si="338"/>
        <v>143.07359994000001</v>
      </c>
      <c r="E3782" s="3">
        <f t="shared" si="333"/>
        <v>148.518699865</v>
      </c>
      <c r="F3782" s="3"/>
      <c r="G3782" t="str">
        <f t="shared" si="334"/>
        <v>HOLD</v>
      </c>
      <c r="H3782" s="5">
        <f t="shared" si="335"/>
        <v>41674.053255005521</v>
      </c>
      <c r="I3782" s="2">
        <f>IF(G3782="SELL",0,IF(G3782="BUY",ROUNDDOWN((H3781-Parameters!$B$3)/B3782,0),IF(I3781=0,0,I3781+ROUNDDOWN((H3781+I3781*C3782)/B3782,0))))</f>
        <v>0</v>
      </c>
      <c r="K3782" s="5">
        <f t="shared" si="336"/>
        <v>106.92698899999985</v>
      </c>
      <c r="L3782" s="10">
        <f t="shared" si="337"/>
        <v>273</v>
      </c>
    </row>
    <row r="3783" spans="1:12" x14ac:dyDescent="0.25">
      <c r="A3783" s="1">
        <v>39479</v>
      </c>
      <c r="B3783" s="3">
        <v>139.58000200000001</v>
      </c>
      <c r="C3783" s="3">
        <v>0</v>
      </c>
      <c r="D3783" s="3">
        <f t="shared" si="338"/>
        <v>142.99000007999999</v>
      </c>
      <c r="E3783" s="3">
        <f t="shared" si="333"/>
        <v>148.48024985499998</v>
      </c>
      <c r="F3783" s="3"/>
      <c r="G3783" t="str">
        <f t="shared" si="334"/>
        <v>HOLD</v>
      </c>
      <c r="H3783" s="5">
        <f t="shared" si="335"/>
        <v>41674.053255005521</v>
      </c>
      <c r="I3783" s="2">
        <f>IF(G3783="SELL",0,IF(G3783="BUY",ROUNDDOWN((H3782-Parameters!$B$3)/B3783,0),IF(I3782=0,0,I3782+ROUNDDOWN((H3782+I3782*C3783)/B3783,0))))</f>
        <v>0</v>
      </c>
      <c r="K3783" s="5">
        <f t="shared" si="336"/>
        <v>106.92698899999985</v>
      </c>
      <c r="L3783" s="10">
        <f t="shared" si="337"/>
        <v>273</v>
      </c>
    </row>
    <row r="3784" spans="1:12" x14ac:dyDescent="0.25">
      <c r="A3784" s="1">
        <v>39482</v>
      </c>
      <c r="B3784" s="3">
        <v>137.820007</v>
      </c>
      <c r="C3784" s="3">
        <v>0</v>
      </c>
      <c r="D3784" s="3">
        <f t="shared" si="338"/>
        <v>142.85360023999999</v>
      </c>
      <c r="E3784" s="3">
        <f t="shared" si="333"/>
        <v>148.43319990999998</v>
      </c>
      <c r="F3784" s="3"/>
      <c r="G3784" t="str">
        <f t="shared" si="334"/>
        <v>HOLD</v>
      </c>
      <c r="H3784" s="5">
        <f t="shared" si="335"/>
        <v>41674.053255005521</v>
      </c>
      <c r="I3784" s="2">
        <f>IF(G3784="SELL",0,IF(G3784="BUY",ROUNDDOWN((H3783-Parameters!$B$3)/B3784,0),IF(I3783=0,0,I3783+ROUNDDOWN((H3783+I3783*C3784)/B3784,0))))</f>
        <v>0</v>
      </c>
      <c r="K3784" s="5">
        <f t="shared" si="336"/>
        <v>106.92698899999985</v>
      </c>
      <c r="L3784" s="10">
        <f t="shared" si="337"/>
        <v>273</v>
      </c>
    </row>
    <row r="3785" spans="1:12" x14ac:dyDescent="0.25">
      <c r="A3785" s="1">
        <v>39483</v>
      </c>
      <c r="B3785" s="3">
        <v>134.13000500000001</v>
      </c>
      <c r="C3785" s="3">
        <v>0</v>
      </c>
      <c r="D3785" s="3">
        <f t="shared" si="338"/>
        <v>142.70260048000003</v>
      </c>
      <c r="E3785" s="3">
        <f t="shared" si="333"/>
        <v>148.36074995999996</v>
      </c>
      <c r="F3785" s="3"/>
      <c r="G3785" t="str">
        <f t="shared" si="334"/>
        <v>HOLD</v>
      </c>
      <c r="H3785" s="5">
        <f t="shared" si="335"/>
        <v>41674.053255005521</v>
      </c>
      <c r="I3785" s="2">
        <f>IF(G3785="SELL",0,IF(G3785="BUY",ROUNDDOWN((H3784-Parameters!$B$3)/B3785,0),IF(I3784=0,0,I3784+ROUNDDOWN((H3784+I3784*C3785)/B3785,0))))</f>
        <v>0</v>
      </c>
      <c r="K3785" s="5">
        <f t="shared" si="336"/>
        <v>106.92698899999985</v>
      </c>
      <c r="L3785" s="10">
        <f t="shared" si="337"/>
        <v>273</v>
      </c>
    </row>
    <row r="3786" spans="1:12" x14ac:dyDescent="0.25">
      <c r="A3786" s="1">
        <v>39484</v>
      </c>
      <c r="B3786" s="3">
        <v>133.050003</v>
      </c>
      <c r="C3786" s="3">
        <v>0</v>
      </c>
      <c r="D3786" s="3">
        <f t="shared" si="338"/>
        <v>142.48100044000003</v>
      </c>
      <c r="E3786" s="3">
        <f t="shared" ref="E3786:E3849" si="339">AVERAGE(B3587:B3786)</f>
        <v>148.28569998499998</v>
      </c>
      <c r="F3786" s="3"/>
      <c r="G3786" t="str">
        <f t="shared" si="334"/>
        <v>HOLD</v>
      </c>
      <c r="H3786" s="5">
        <f t="shared" si="335"/>
        <v>41674.053255005521</v>
      </c>
      <c r="I3786" s="2">
        <f>IF(G3786="SELL",0,IF(G3786="BUY",ROUNDDOWN((H3785-Parameters!$B$3)/B3786,0),IF(I3785=0,0,I3785+ROUNDDOWN((H3785+I3785*C3786)/B3786,0))))</f>
        <v>0</v>
      </c>
      <c r="K3786" s="5">
        <f t="shared" si="336"/>
        <v>106.92698899999985</v>
      </c>
      <c r="L3786" s="10">
        <f t="shared" si="337"/>
        <v>273</v>
      </c>
    </row>
    <row r="3787" spans="1:12" x14ac:dyDescent="0.25">
      <c r="A3787" s="1">
        <v>39485</v>
      </c>
      <c r="B3787" s="3">
        <v>133.929993</v>
      </c>
      <c r="C3787" s="3">
        <v>0</v>
      </c>
      <c r="D3787" s="3">
        <f t="shared" si="338"/>
        <v>142.34060036</v>
      </c>
      <c r="E3787" s="3">
        <f t="shared" si="339"/>
        <v>148.21474997499999</v>
      </c>
      <c r="F3787" s="3"/>
      <c r="G3787" t="str">
        <f t="shared" si="334"/>
        <v>HOLD</v>
      </c>
      <c r="H3787" s="5">
        <f t="shared" si="335"/>
        <v>41674.053255005521</v>
      </c>
      <c r="I3787" s="2">
        <f>IF(G3787="SELL",0,IF(G3787="BUY",ROUNDDOWN((H3786-Parameters!$B$3)/B3787,0),IF(I3786=0,0,I3786+ROUNDDOWN((H3786+I3786*C3787)/B3787,0))))</f>
        <v>0</v>
      </c>
      <c r="K3787" s="5">
        <f t="shared" si="336"/>
        <v>106.92698899999985</v>
      </c>
      <c r="L3787" s="10">
        <f t="shared" si="337"/>
        <v>273</v>
      </c>
    </row>
    <row r="3788" spans="1:12" x14ac:dyDescent="0.25">
      <c r="A3788" s="1">
        <v>39486</v>
      </c>
      <c r="B3788" s="3">
        <v>133.070007</v>
      </c>
      <c r="C3788" s="3">
        <v>0</v>
      </c>
      <c r="D3788" s="3">
        <f t="shared" si="338"/>
        <v>142.15060036</v>
      </c>
      <c r="E3788" s="3">
        <f t="shared" si="339"/>
        <v>148.13270003</v>
      </c>
      <c r="F3788" s="3"/>
      <c r="G3788" t="str">
        <f t="shared" ref="G3788:G3851" si="340">IF(OR(AND(D3788&gt;E3788,D3787&gt;E3787),AND(D3788&lt;E3788,D3787&lt;E3787)),"HOLD",IF(AND(D3788&gt;E3788,D3787&lt;E3787),"BUY","SELL"))</f>
        <v>HOLD</v>
      </c>
      <c r="H3788" s="5">
        <f t="shared" ref="H3788:H3851" si="341">IF(G3788="BUY",H3787/(I3788*B3788),IF(G3788="SELL",H3787+I3787*B3788,(H3787+I3787*C3788)-((I3788-I3787)*B3788)))</f>
        <v>41674.053255005521</v>
      </c>
      <c r="I3788" s="2">
        <f>IF(G3788="SELL",0,IF(G3788="BUY",ROUNDDOWN((H3787-Parameters!$B$3)/B3788,0),IF(I3787=0,0,I3787+ROUNDDOWN((H3787+I3787*C3788)/B3788,0))))</f>
        <v>0</v>
      </c>
      <c r="K3788" s="5">
        <f t="shared" ref="K3788:K3851" si="342">K3787+L3787*C3788-((L3788-L3787)*B3788)</f>
        <v>106.92698899999985</v>
      </c>
      <c r="L3788" s="10">
        <f t="shared" ref="L3788:L3851" si="343">L3787+ROUNDDOWN((K3787+C3788*L3787)/B3788,0)</f>
        <v>273</v>
      </c>
    </row>
    <row r="3789" spans="1:12" x14ac:dyDescent="0.25">
      <c r="A3789" s="1">
        <v>39489</v>
      </c>
      <c r="B3789" s="3">
        <v>133.75</v>
      </c>
      <c r="C3789" s="3">
        <v>0</v>
      </c>
      <c r="D3789" s="3">
        <f t="shared" si="338"/>
        <v>141.88300026000002</v>
      </c>
      <c r="E3789" s="3">
        <f t="shared" si="339"/>
        <v>148.05320005999999</v>
      </c>
      <c r="F3789" s="3"/>
      <c r="G3789" t="str">
        <f t="shared" si="340"/>
        <v>HOLD</v>
      </c>
      <c r="H3789" s="5">
        <f t="shared" si="341"/>
        <v>41674.053255005521</v>
      </c>
      <c r="I3789" s="2">
        <f>IF(G3789="SELL",0,IF(G3789="BUY",ROUNDDOWN((H3788-Parameters!$B$3)/B3789,0),IF(I3788=0,0,I3788+ROUNDDOWN((H3788+I3788*C3789)/B3789,0))))</f>
        <v>0</v>
      </c>
      <c r="K3789" s="5">
        <f t="shared" si="342"/>
        <v>106.92698899999985</v>
      </c>
      <c r="L3789" s="10">
        <f t="shared" si="343"/>
        <v>273</v>
      </c>
    </row>
    <row r="3790" spans="1:12" x14ac:dyDescent="0.25">
      <c r="A3790" s="1">
        <v>39490</v>
      </c>
      <c r="B3790" s="3">
        <v>134.990005</v>
      </c>
      <c r="C3790" s="3">
        <v>0</v>
      </c>
      <c r="D3790" s="3">
        <f t="shared" si="338"/>
        <v>141.63920050000002</v>
      </c>
      <c r="E3790" s="3">
        <f t="shared" si="339"/>
        <v>147.98050008999999</v>
      </c>
      <c r="F3790" s="3"/>
      <c r="G3790" t="str">
        <f t="shared" si="340"/>
        <v>HOLD</v>
      </c>
      <c r="H3790" s="5">
        <f t="shared" si="341"/>
        <v>41674.053255005521</v>
      </c>
      <c r="I3790" s="2">
        <f>IF(G3790="SELL",0,IF(G3790="BUY",ROUNDDOWN((H3789-Parameters!$B$3)/B3790,0),IF(I3789=0,0,I3789+ROUNDDOWN((H3789+I3789*C3790)/B3790,0))))</f>
        <v>0</v>
      </c>
      <c r="K3790" s="5">
        <f t="shared" si="342"/>
        <v>106.92698899999985</v>
      </c>
      <c r="L3790" s="10">
        <f t="shared" si="343"/>
        <v>273</v>
      </c>
    </row>
    <row r="3791" spans="1:12" x14ac:dyDescent="0.25">
      <c r="A3791" s="1">
        <v>39491</v>
      </c>
      <c r="B3791" s="3">
        <v>136.36999499999999</v>
      </c>
      <c r="C3791" s="3">
        <v>0</v>
      </c>
      <c r="D3791" s="3">
        <f t="shared" si="338"/>
        <v>141.39340031999998</v>
      </c>
      <c r="E3791" s="3">
        <f t="shared" si="339"/>
        <v>147.92090010000001</v>
      </c>
      <c r="F3791" s="3"/>
      <c r="G3791" t="str">
        <f t="shared" si="340"/>
        <v>HOLD</v>
      </c>
      <c r="H3791" s="5">
        <f t="shared" si="341"/>
        <v>41674.053255005521</v>
      </c>
      <c r="I3791" s="2">
        <f>IF(G3791="SELL",0,IF(G3791="BUY",ROUNDDOWN((H3790-Parameters!$B$3)/B3791,0),IF(I3790=0,0,I3790+ROUNDDOWN((H3790+I3790*C3791)/B3791,0))))</f>
        <v>0</v>
      </c>
      <c r="K3791" s="5">
        <f t="shared" si="342"/>
        <v>106.92698899999985</v>
      </c>
      <c r="L3791" s="10">
        <f t="shared" si="343"/>
        <v>273</v>
      </c>
    </row>
    <row r="3792" spans="1:12" x14ac:dyDescent="0.25">
      <c r="A3792" s="1">
        <v>39492</v>
      </c>
      <c r="B3792" s="3">
        <v>135.16999799999999</v>
      </c>
      <c r="C3792" s="3">
        <v>0</v>
      </c>
      <c r="D3792" s="3">
        <f t="shared" si="338"/>
        <v>141.14320041999997</v>
      </c>
      <c r="E3792" s="3">
        <f t="shared" si="339"/>
        <v>147.85340009999999</v>
      </c>
      <c r="F3792" s="3"/>
      <c r="G3792" t="str">
        <f t="shared" si="340"/>
        <v>HOLD</v>
      </c>
      <c r="H3792" s="5">
        <f t="shared" si="341"/>
        <v>41674.053255005521</v>
      </c>
      <c r="I3792" s="2">
        <f>IF(G3792="SELL",0,IF(G3792="BUY",ROUNDDOWN((H3791-Parameters!$B$3)/B3792,0),IF(I3791=0,0,I3791+ROUNDDOWN((H3791+I3791*C3792)/B3792,0))))</f>
        <v>0</v>
      </c>
      <c r="K3792" s="5">
        <f t="shared" si="342"/>
        <v>106.92698899999985</v>
      </c>
      <c r="L3792" s="10">
        <f t="shared" si="343"/>
        <v>273</v>
      </c>
    </row>
    <row r="3793" spans="1:12" x14ac:dyDescent="0.25">
      <c r="A3793" s="1">
        <v>39493</v>
      </c>
      <c r="B3793" s="3">
        <v>135.13999899999999</v>
      </c>
      <c r="C3793" s="3">
        <v>0</v>
      </c>
      <c r="D3793" s="3">
        <f t="shared" si="338"/>
        <v>140.91880037999996</v>
      </c>
      <c r="E3793" s="3">
        <f t="shared" si="339"/>
        <v>147.78140012999998</v>
      </c>
      <c r="F3793" s="3"/>
      <c r="G3793" t="str">
        <f t="shared" si="340"/>
        <v>HOLD</v>
      </c>
      <c r="H3793" s="5">
        <f t="shared" si="341"/>
        <v>41674.053255005521</v>
      </c>
      <c r="I3793" s="2">
        <f>IF(G3793="SELL",0,IF(G3793="BUY",ROUNDDOWN((H3792-Parameters!$B$3)/B3793,0),IF(I3792=0,0,I3792+ROUNDDOWN((H3792+I3792*C3793)/B3793,0))))</f>
        <v>0</v>
      </c>
      <c r="K3793" s="5">
        <f t="shared" si="342"/>
        <v>106.92698899999985</v>
      </c>
      <c r="L3793" s="10">
        <f t="shared" si="343"/>
        <v>273</v>
      </c>
    </row>
    <row r="3794" spans="1:12" x14ac:dyDescent="0.25">
      <c r="A3794" s="1">
        <v>39497</v>
      </c>
      <c r="B3794" s="3">
        <v>135.520004</v>
      </c>
      <c r="C3794" s="3">
        <v>0</v>
      </c>
      <c r="D3794" s="3">
        <f t="shared" si="338"/>
        <v>140.65300049999999</v>
      </c>
      <c r="E3794" s="3">
        <f t="shared" si="339"/>
        <v>147.70725012</v>
      </c>
      <c r="F3794" s="3"/>
      <c r="G3794" t="str">
        <f t="shared" si="340"/>
        <v>HOLD</v>
      </c>
      <c r="H3794" s="5">
        <f t="shared" si="341"/>
        <v>41674.053255005521</v>
      </c>
      <c r="I3794" s="2">
        <f>IF(G3794="SELL",0,IF(G3794="BUY",ROUNDDOWN((H3793-Parameters!$B$3)/B3794,0),IF(I3793=0,0,I3793+ROUNDDOWN((H3793+I3793*C3794)/B3794,0))))</f>
        <v>0</v>
      </c>
      <c r="K3794" s="5">
        <f t="shared" si="342"/>
        <v>106.92698899999985</v>
      </c>
      <c r="L3794" s="10">
        <f t="shared" si="343"/>
        <v>273</v>
      </c>
    </row>
    <row r="3795" spans="1:12" x14ac:dyDescent="0.25">
      <c r="A3795" s="1">
        <v>39498</v>
      </c>
      <c r="B3795" s="3">
        <v>135.91999799999999</v>
      </c>
      <c r="C3795" s="3">
        <v>0</v>
      </c>
      <c r="D3795" s="3">
        <f t="shared" si="338"/>
        <v>140.35260041999999</v>
      </c>
      <c r="E3795" s="3">
        <f t="shared" si="339"/>
        <v>147.63225012000001</v>
      </c>
      <c r="F3795" s="3"/>
      <c r="G3795" t="str">
        <f t="shared" si="340"/>
        <v>HOLD</v>
      </c>
      <c r="H3795" s="5">
        <f t="shared" si="341"/>
        <v>41674.053255005521</v>
      </c>
      <c r="I3795" s="2">
        <f>IF(G3795="SELL",0,IF(G3795="BUY",ROUNDDOWN((H3794-Parameters!$B$3)/B3795,0),IF(I3794=0,0,I3794+ROUNDDOWN((H3794+I3794*C3795)/B3795,0))))</f>
        <v>0</v>
      </c>
      <c r="K3795" s="5">
        <f t="shared" si="342"/>
        <v>106.92698899999985</v>
      </c>
      <c r="L3795" s="10">
        <f t="shared" si="343"/>
        <v>273</v>
      </c>
    </row>
    <row r="3796" spans="1:12" x14ac:dyDescent="0.25">
      <c r="A3796" s="1">
        <v>39499</v>
      </c>
      <c r="B3796" s="3">
        <v>134.78999300000001</v>
      </c>
      <c r="C3796" s="3">
        <v>0</v>
      </c>
      <c r="D3796" s="3">
        <f t="shared" si="338"/>
        <v>140.03020020000002</v>
      </c>
      <c r="E3796" s="3">
        <f t="shared" si="339"/>
        <v>147.55145010000001</v>
      </c>
      <c r="F3796" s="3"/>
      <c r="G3796" t="str">
        <f t="shared" si="340"/>
        <v>HOLD</v>
      </c>
      <c r="H3796" s="5">
        <f t="shared" si="341"/>
        <v>41674.053255005521</v>
      </c>
      <c r="I3796" s="2">
        <f>IF(G3796="SELL",0,IF(G3796="BUY",ROUNDDOWN((H3795-Parameters!$B$3)/B3796,0),IF(I3795=0,0,I3795+ROUNDDOWN((H3795+I3795*C3796)/B3796,0))))</f>
        <v>0</v>
      </c>
      <c r="K3796" s="5">
        <f t="shared" si="342"/>
        <v>106.92698899999985</v>
      </c>
      <c r="L3796" s="10">
        <f t="shared" si="343"/>
        <v>273</v>
      </c>
    </row>
    <row r="3797" spans="1:12" x14ac:dyDescent="0.25">
      <c r="A3797" s="1">
        <v>39500</v>
      </c>
      <c r="B3797" s="3">
        <v>135.61999499999999</v>
      </c>
      <c r="C3797" s="3">
        <v>0</v>
      </c>
      <c r="D3797" s="3">
        <f t="shared" si="338"/>
        <v>139.70100006000004</v>
      </c>
      <c r="E3797" s="3">
        <f t="shared" si="339"/>
        <v>147.475800075</v>
      </c>
      <c r="F3797" s="3"/>
      <c r="G3797" t="str">
        <f t="shared" si="340"/>
        <v>HOLD</v>
      </c>
      <c r="H3797" s="5">
        <f t="shared" si="341"/>
        <v>41674.053255005521</v>
      </c>
      <c r="I3797" s="2">
        <f>IF(G3797="SELL",0,IF(G3797="BUY",ROUNDDOWN((H3796-Parameters!$B$3)/B3797,0),IF(I3796=0,0,I3796+ROUNDDOWN((H3796+I3796*C3797)/B3797,0))))</f>
        <v>0</v>
      </c>
      <c r="K3797" s="5">
        <f t="shared" si="342"/>
        <v>106.92698899999985</v>
      </c>
      <c r="L3797" s="10">
        <f t="shared" si="343"/>
        <v>273</v>
      </c>
    </row>
    <row r="3798" spans="1:12" x14ac:dyDescent="0.25">
      <c r="A3798" s="1">
        <v>39503</v>
      </c>
      <c r="B3798" s="3">
        <v>137.33000200000001</v>
      </c>
      <c r="C3798" s="3">
        <v>0</v>
      </c>
      <c r="D3798" s="3">
        <f t="shared" si="338"/>
        <v>139.48940002000001</v>
      </c>
      <c r="E3798" s="3">
        <f t="shared" si="339"/>
        <v>147.40665006500001</v>
      </c>
      <c r="F3798" s="3"/>
      <c r="G3798" t="str">
        <f t="shared" si="340"/>
        <v>HOLD</v>
      </c>
      <c r="H3798" s="5">
        <f t="shared" si="341"/>
        <v>41674.053255005521</v>
      </c>
      <c r="I3798" s="2">
        <f>IF(G3798="SELL",0,IF(G3798="BUY",ROUNDDOWN((H3797-Parameters!$B$3)/B3798,0),IF(I3797=0,0,I3797+ROUNDDOWN((H3797+I3797*C3798)/B3798,0))))</f>
        <v>0</v>
      </c>
      <c r="K3798" s="5">
        <f t="shared" si="342"/>
        <v>106.92698899999985</v>
      </c>
      <c r="L3798" s="10">
        <f t="shared" si="343"/>
        <v>273</v>
      </c>
    </row>
    <row r="3799" spans="1:12" x14ac:dyDescent="0.25">
      <c r="A3799" s="1">
        <v>39504</v>
      </c>
      <c r="B3799" s="3">
        <v>138.36000100000001</v>
      </c>
      <c r="C3799" s="3">
        <v>0</v>
      </c>
      <c r="D3799" s="3">
        <f t="shared" si="338"/>
        <v>139.26920014000001</v>
      </c>
      <c r="E3799" s="3">
        <f t="shared" si="339"/>
        <v>147.35055006000002</v>
      </c>
      <c r="F3799" s="3"/>
      <c r="G3799" t="str">
        <f t="shared" si="340"/>
        <v>HOLD</v>
      </c>
      <c r="H3799" s="5">
        <f t="shared" si="341"/>
        <v>41674.053255005521</v>
      </c>
      <c r="I3799" s="2">
        <f>IF(G3799="SELL",0,IF(G3799="BUY",ROUNDDOWN((H3798-Parameters!$B$3)/B3799,0),IF(I3798=0,0,I3798+ROUNDDOWN((H3798+I3798*C3799)/B3799,0))))</f>
        <v>0</v>
      </c>
      <c r="K3799" s="5">
        <f t="shared" si="342"/>
        <v>106.92698899999985</v>
      </c>
      <c r="L3799" s="10">
        <f t="shared" si="343"/>
        <v>273</v>
      </c>
    </row>
    <row r="3800" spans="1:12" x14ac:dyDescent="0.25">
      <c r="A3800" s="1">
        <v>39505</v>
      </c>
      <c r="B3800" s="3">
        <v>138.220001</v>
      </c>
      <c r="C3800" s="3">
        <v>0</v>
      </c>
      <c r="D3800" s="3">
        <f t="shared" si="338"/>
        <v>139.05240020000002</v>
      </c>
      <c r="E3800" s="3">
        <f t="shared" si="339"/>
        <v>147.28735005999999</v>
      </c>
      <c r="F3800" s="3"/>
      <c r="G3800" t="str">
        <f t="shared" si="340"/>
        <v>HOLD</v>
      </c>
      <c r="H3800" s="5">
        <f t="shared" si="341"/>
        <v>41674.053255005521</v>
      </c>
      <c r="I3800" s="2">
        <f>IF(G3800="SELL",0,IF(G3800="BUY",ROUNDDOWN((H3799-Parameters!$B$3)/B3800,0),IF(I3799=0,0,I3799+ROUNDDOWN((H3799+I3799*C3800)/B3800,0))))</f>
        <v>0</v>
      </c>
      <c r="K3800" s="5">
        <f t="shared" si="342"/>
        <v>106.92698899999985</v>
      </c>
      <c r="L3800" s="10">
        <f t="shared" si="343"/>
        <v>273</v>
      </c>
    </row>
    <row r="3801" spans="1:12" x14ac:dyDescent="0.25">
      <c r="A3801" s="1">
        <v>39506</v>
      </c>
      <c r="B3801" s="3">
        <v>136.86999499999999</v>
      </c>
      <c r="C3801" s="3">
        <v>0</v>
      </c>
      <c r="D3801" s="3">
        <f t="shared" si="338"/>
        <v>138.84640014000001</v>
      </c>
      <c r="E3801" s="3">
        <f t="shared" si="339"/>
        <v>147.21905004000001</v>
      </c>
      <c r="F3801" s="3"/>
      <c r="G3801" t="str">
        <f t="shared" si="340"/>
        <v>HOLD</v>
      </c>
      <c r="H3801" s="5">
        <f t="shared" si="341"/>
        <v>41674.053255005521</v>
      </c>
      <c r="I3801" s="2">
        <f>IF(G3801="SELL",0,IF(G3801="BUY",ROUNDDOWN((H3800-Parameters!$B$3)/B3801,0),IF(I3800=0,0,I3800+ROUNDDOWN((H3800+I3800*C3801)/B3801,0))))</f>
        <v>0</v>
      </c>
      <c r="K3801" s="5">
        <f t="shared" si="342"/>
        <v>106.92698899999985</v>
      </c>
      <c r="L3801" s="10">
        <f t="shared" si="343"/>
        <v>273</v>
      </c>
    </row>
    <row r="3802" spans="1:12" x14ac:dyDescent="0.25">
      <c r="A3802" s="1">
        <v>39507</v>
      </c>
      <c r="B3802" s="3">
        <v>133.820007</v>
      </c>
      <c r="C3802" s="3">
        <v>0</v>
      </c>
      <c r="D3802" s="3">
        <f t="shared" si="338"/>
        <v>138.62140013999999</v>
      </c>
      <c r="E3802" s="3">
        <f t="shared" si="339"/>
        <v>147.13530004000003</v>
      </c>
      <c r="F3802" s="3"/>
      <c r="G3802" t="str">
        <f t="shared" si="340"/>
        <v>HOLD</v>
      </c>
      <c r="H3802" s="5">
        <f t="shared" si="341"/>
        <v>41674.053255005521</v>
      </c>
      <c r="I3802" s="2">
        <f>IF(G3802="SELL",0,IF(G3802="BUY",ROUNDDOWN((H3801-Parameters!$B$3)/B3802,0),IF(I3801=0,0,I3801+ROUNDDOWN((H3801+I3801*C3802)/B3802,0))))</f>
        <v>0</v>
      </c>
      <c r="K3802" s="5">
        <f t="shared" si="342"/>
        <v>106.92698899999985</v>
      </c>
      <c r="L3802" s="10">
        <f t="shared" si="343"/>
        <v>273</v>
      </c>
    </row>
    <row r="3803" spans="1:12" x14ac:dyDescent="0.25">
      <c r="A3803" s="1">
        <v>39510</v>
      </c>
      <c r="B3803" s="3">
        <v>133.5</v>
      </c>
      <c r="C3803" s="3">
        <v>0</v>
      </c>
      <c r="D3803" s="3">
        <f t="shared" si="338"/>
        <v>138.37380003999999</v>
      </c>
      <c r="E3803" s="3">
        <f t="shared" si="339"/>
        <v>147.04480000999999</v>
      </c>
      <c r="F3803" s="3"/>
      <c r="G3803" t="str">
        <f t="shared" si="340"/>
        <v>HOLD</v>
      </c>
      <c r="H3803" s="5">
        <f t="shared" si="341"/>
        <v>41674.053255005521</v>
      </c>
      <c r="I3803" s="2">
        <f>IF(G3803="SELL",0,IF(G3803="BUY",ROUNDDOWN((H3802-Parameters!$B$3)/B3803,0),IF(I3802=0,0,I3802+ROUNDDOWN((H3802+I3802*C3803)/B3803,0))))</f>
        <v>0</v>
      </c>
      <c r="K3803" s="5">
        <f t="shared" si="342"/>
        <v>106.92698899999985</v>
      </c>
      <c r="L3803" s="10">
        <f t="shared" si="343"/>
        <v>273</v>
      </c>
    </row>
    <row r="3804" spans="1:12" x14ac:dyDescent="0.25">
      <c r="A3804" s="1">
        <v>39511</v>
      </c>
      <c r="B3804" s="3">
        <v>132.990005</v>
      </c>
      <c r="C3804" s="3">
        <v>0</v>
      </c>
      <c r="D3804" s="3">
        <f t="shared" si="338"/>
        <v>138.11600004000002</v>
      </c>
      <c r="E3804" s="3">
        <f t="shared" si="339"/>
        <v>146.95325001999998</v>
      </c>
      <c r="F3804" s="3"/>
      <c r="G3804" t="str">
        <f t="shared" si="340"/>
        <v>HOLD</v>
      </c>
      <c r="H3804" s="5">
        <f t="shared" si="341"/>
        <v>41674.053255005521</v>
      </c>
      <c r="I3804" s="2">
        <f>IF(G3804="SELL",0,IF(G3804="BUY",ROUNDDOWN((H3803-Parameters!$B$3)/B3804,0),IF(I3803=0,0,I3803+ROUNDDOWN((H3803+I3803*C3804)/B3804,0))))</f>
        <v>0</v>
      </c>
      <c r="K3804" s="5">
        <f t="shared" si="342"/>
        <v>106.92698899999985</v>
      </c>
      <c r="L3804" s="10">
        <f t="shared" si="343"/>
        <v>273</v>
      </c>
    </row>
    <row r="3805" spans="1:12" x14ac:dyDescent="0.25">
      <c r="A3805" s="1">
        <v>39512</v>
      </c>
      <c r="B3805" s="3">
        <v>133.83000200000001</v>
      </c>
      <c r="C3805" s="3">
        <v>0</v>
      </c>
      <c r="D3805" s="3">
        <f t="shared" si="338"/>
        <v>137.85660002</v>
      </c>
      <c r="E3805" s="3">
        <f t="shared" si="339"/>
        <v>146.85930005499998</v>
      </c>
      <c r="F3805" s="3"/>
      <c r="G3805" t="str">
        <f t="shared" si="340"/>
        <v>HOLD</v>
      </c>
      <c r="H3805" s="5">
        <f t="shared" si="341"/>
        <v>41674.053255005521</v>
      </c>
      <c r="I3805" s="2">
        <f>IF(G3805="SELL",0,IF(G3805="BUY",ROUNDDOWN((H3804-Parameters!$B$3)/B3805,0),IF(I3804=0,0,I3804+ROUNDDOWN((H3804+I3804*C3805)/B3805,0))))</f>
        <v>0</v>
      </c>
      <c r="K3805" s="5">
        <f t="shared" si="342"/>
        <v>106.92698899999985</v>
      </c>
      <c r="L3805" s="10">
        <f t="shared" si="343"/>
        <v>273</v>
      </c>
    </row>
    <row r="3806" spans="1:12" x14ac:dyDescent="0.25">
      <c r="A3806" s="1">
        <v>39513</v>
      </c>
      <c r="B3806" s="3">
        <v>131.05999800000001</v>
      </c>
      <c r="C3806" s="3">
        <v>0</v>
      </c>
      <c r="D3806" s="3">
        <f t="shared" si="338"/>
        <v>137.51519988000001</v>
      </c>
      <c r="E3806" s="3">
        <f t="shared" si="339"/>
        <v>146.75190008000001</v>
      </c>
      <c r="F3806" s="3"/>
      <c r="G3806" t="str">
        <f t="shared" si="340"/>
        <v>HOLD</v>
      </c>
      <c r="H3806" s="5">
        <f t="shared" si="341"/>
        <v>41674.053255005521</v>
      </c>
      <c r="I3806" s="2">
        <f>IF(G3806="SELL",0,IF(G3806="BUY",ROUNDDOWN((H3805-Parameters!$B$3)/B3806,0),IF(I3805=0,0,I3805+ROUNDDOWN((H3805+I3805*C3806)/B3806,0))))</f>
        <v>0</v>
      </c>
      <c r="K3806" s="5">
        <f t="shared" si="342"/>
        <v>106.92698899999985</v>
      </c>
      <c r="L3806" s="10">
        <f t="shared" si="343"/>
        <v>273</v>
      </c>
    </row>
    <row r="3807" spans="1:12" x14ac:dyDescent="0.25">
      <c r="A3807" s="1">
        <v>39514</v>
      </c>
      <c r="B3807" s="3">
        <v>129.71000699999999</v>
      </c>
      <c r="C3807" s="3">
        <v>0</v>
      </c>
      <c r="D3807" s="3">
        <f t="shared" si="338"/>
        <v>137.12480009999999</v>
      </c>
      <c r="E3807" s="3">
        <f t="shared" si="339"/>
        <v>146.63835012500002</v>
      </c>
      <c r="F3807" s="3"/>
      <c r="G3807" t="str">
        <f t="shared" si="340"/>
        <v>HOLD</v>
      </c>
      <c r="H3807" s="5">
        <f t="shared" si="341"/>
        <v>41674.053255005521</v>
      </c>
      <c r="I3807" s="2">
        <f>IF(G3807="SELL",0,IF(G3807="BUY",ROUNDDOWN((H3806-Parameters!$B$3)/B3807,0),IF(I3806=0,0,I3806+ROUNDDOWN((H3806+I3806*C3807)/B3807,0))))</f>
        <v>0</v>
      </c>
      <c r="K3807" s="5">
        <f t="shared" si="342"/>
        <v>106.92698899999985</v>
      </c>
      <c r="L3807" s="10">
        <f t="shared" si="343"/>
        <v>273</v>
      </c>
    </row>
    <row r="3808" spans="1:12" x14ac:dyDescent="0.25">
      <c r="A3808" s="1">
        <v>39517</v>
      </c>
      <c r="B3808" s="3">
        <v>128</v>
      </c>
      <c r="C3808" s="3">
        <v>0</v>
      </c>
      <c r="D3808" s="3">
        <f t="shared" si="338"/>
        <v>136.69380003999999</v>
      </c>
      <c r="E3808" s="3">
        <f t="shared" si="339"/>
        <v>146.51615011500002</v>
      </c>
      <c r="F3808" s="3"/>
      <c r="G3808" t="str">
        <f t="shared" si="340"/>
        <v>HOLD</v>
      </c>
      <c r="H3808" s="5">
        <f t="shared" si="341"/>
        <v>41674.053255005521</v>
      </c>
      <c r="I3808" s="2">
        <f>IF(G3808="SELL",0,IF(G3808="BUY",ROUNDDOWN((H3807-Parameters!$B$3)/B3808,0),IF(I3807=0,0,I3807+ROUNDDOWN((H3807+I3807*C3808)/B3808,0))))</f>
        <v>0</v>
      </c>
      <c r="K3808" s="5">
        <f t="shared" si="342"/>
        <v>106.92698899999985</v>
      </c>
      <c r="L3808" s="10">
        <f t="shared" si="343"/>
        <v>273</v>
      </c>
    </row>
    <row r="3809" spans="1:12" x14ac:dyDescent="0.25">
      <c r="A3809" s="1">
        <v>39518</v>
      </c>
      <c r="B3809" s="3">
        <v>132.60000600000001</v>
      </c>
      <c r="C3809" s="3">
        <v>0</v>
      </c>
      <c r="D3809" s="3">
        <f t="shared" si="338"/>
        <v>136.39240019999997</v>
      </c>
      <c r="E3809" s="3">
        <f t="shared" si="339"/>
        <v>146.42385015500003</v>
      </c>
      <c r="F3809" s="3"/>
      <c r="G3809" t="str">
        <f t="shared" si="340"/>
        <v>HOLD</v>
      </c>
      <c r="H3809" s="5">
        <f t="shared" si="341"/>
        <v>41674.053255005521</v>
      </c>
      <c r="I3809" s="2">
        <f>IF(G3809="SELL",0,IF(G3809="BUY",ROUNDDOWN((H3808-Parameters!$B$3)/B3809,0),IF(I3808=0,0,I3808+ROUNDDOWN((H3808+I3808*C3809)/B3809,0))))</f>
        <v>0</v>
      </c>
      <c r="K3809" s="5">
        <f t="shared" si="342"/>
        <v>106.92698899999985</v>
      </c>
      <c r="L3809" s="10">
        <f t="shared" si="343"/>
        <v>273</v>
      </c>
    </row>
    <row r="3810" spans="1:12" x14ac:dyDescent="0.25">
      <c r="A3810" s="1">
        <v>39519</v>
      </c>
      <c r="B3810" s="3">
        <v>131.36000100000001</v>
      </c>
      <c r="C3810" s="3">
        <v>0</v>
      </c>
      <c r="D3810" s="3">
        <f t="shared" si="338"/>
        <v>136.07360015999996</v>
      </c>
      <c r="E3810" s="3">
        <f t="shared" si="339"/>
        <v>146.32220015000001</v>
      </c>
      <c r="F3810" s="3"/>
      <c r="G3810" t="str">
        <f t="shared" si="340"/>
        <v>HOLD</v>
      </c>
      <c r="H3810" s="5">
        <f t="shared" si="341"/>
        <v>41674.053255005521</v>
      </c>
      <c r="I3810" s="2">
        <f>IF(G3810="SELL",0,IF(G3810="BUY",ROUNDDOWN((H3809-Parameters!$B$3)/B3810,0),IF(I3809=0,0,I3809+ROUNDDOWN((H3809+I3809*C3810)/B3810,0))))</f>
        <v>0</v>
      </c>
      <c r="K3810" s="5">
        <f t="shared" si="342"/>
        <v>106.92698899999985</v>
      </c>
      <c r="L3810" s="10">
        <f t="shared" si="343"/>
        <v>273</v>
      </c>
    </row>
    <row r="3811" spans="1:12" x14ac:dyDescent="0.25">
      <c r="A3811" s="1">
        <v>39520</v>
      </c>
      <c r="B3811" s="3">
        <v>131.64999399999999</v>
      </c>
      <c r="C3811" s="3">
        <v>0</v>
      </c>
      <c r="D3811" s="3">
        <f t="shared" si="338"/>
        <v>135.78239989999997</v>
      </c>
      <c r="E3811" s="3">
        <f t="shared" si="339"/>
        <v>146.21925009500004</v>
      </c>
      <c r="F3811" s="3"/>
      <c r="G3811" t="str">
        <f t="shared" si="340"/>
        <v>HOLD</v>
      </c>
      <c r="H3811" s="5">
        <f t="shared" si="341"/>
        <v>41674.053255005521</v>
      </c>
      <c r="I3811" s="2">
        <f>IF(G3811="SELL",0,IF(G3811="BUY",ROUNDDOWN((H3810-Parameters!$B$3)/B3811,0),IF(I3810=0,0,I3810+ROUNDDOWN((H3810+I3810*C3811)/B3811,0))))</f>
        <v>0</v>
      </c>
      <c r="K3811" s="5">
        <f t="shared" si="342"/>
        <v>106.92698899999985</v>
      </c>
      <c r="L3811" s="10">
        <f t="shared" si="343"/>
        <v>273</v>
      </c>
    </row>
    <row r="3812" spans="1:12" x14ac:dyDescent="0.25">
      <c r="A3812" s="1">
        <v>39521</v>
      </c>
      <c r="B3812" s="3">
        <v>129.61000100000001</v>
      </c>
      <c r="C3812" s="3">
        <v>0</v>
      </c>
      <c r="D3812" s="3">
        <f t="shared" si="338"/>
        <v>135.47600005999996</v>
      </c>
      <c r="E3812" s="3">
        <f t="shared" si="339"/>
        <v>146.09990012000006</v>
      </c>
      <c r="F3812" s="3"/>
      <c r="G3812" t="str">
        <f t="shared" si="340"/>
        <v>HOLD</v>
      </c>
      <c r="H3812" s="5">
        <f t="shared" si="341"/>
        <v>41674.053255005521</v>
      </c>
      <c r="I3812" s="2">
        <f>IF(G3812="SELL",0,IF(G3812="BUY",ROUNDDOWN((H3811-Parameters!$B$3)/B3812,0),IF(I3811=0,0,I3811+ROUNDDOWN((H3811+I3811*C3812)/B3812,0))))</f>
        <v>0</v>
      </c>
      <c r="K3812" s="5">
        <f t="shared" si="342"/>
        <v>106.92698899999985</v>
      </c>
      <c r="L3812" s="10">
        <f t="shared" si="343"/>
        <v>273</v>
      </c>
    </row>
    <row r="3813" spans="1:12" x14ac:dyDescent="0.25">
      <c r="A3813" s="1">
        <v>39524</v>
      </c>
      <c r="B3813" s="3">
        <v>128.300003</v>
      </c>
      <c r="C3813" s="3">
        <v>0</v>
      </c>
      <c r="D3813" s="3">
        <f t="shared" si="338"/>
        <v>135.14480009999997</v>
      </c>
      <c r="E3813" s="3">
        <f t="shared" si="339"/>
        <v>145.97480010000004</v>
      </c>
      <c r="F3813" s="3"/>
      <c r="G3813" t="str">
        <f t="shared" si="340"/>
        <v>HOLD</v>
      </c>
      <c r="H3813" s="5">
        <f t="shared" si="341"/>
        <v>41674.053255005521</v>
      </c>
      <c r="I3813" s="2">
        <f>IF(G3813="SELL",0,IF(G3813="BUY",ROUNDDOWN((H3812-Parameters!$B$3)/B3813,0),IF(I3812=0,0,I3812+ROUNDDOWN((H3812+I3812*C3813)/B3813,0))))</f>
        <v>0</v>
      </c>
      <c r="K3813" s="5">
        <f t="shared" si="342"/>
        <v>106.92698899999985</v>
      </c>
      <c r="L3813" s="10">
        <f t="shared" si="343"/>
        <v>273</v>
      </c>
    </row>
    <row r="3814" spans="1:12" x14ac:dyDescent="0.25">
      <c r="A3814" s="1">
        <v>39525</v>
      </c>
      <c r="B3814" s="3">
        <v>133.63000500000001</v>
      </c>
      <c r="C3814" s="3">
        <v>0</v>
      </c>
      <c r="D3814" s="3">
        <f t="shared" si="338"/>
        <v>134.99120023999996</v>
      </c>
      <c r="E3814" s="3">
        <f t="shared" si="339"/>
        <v>145.87255011500005</v>
      </c>
      <c r="F3814" s="3"/>
      <c r="G3814" t="str">
        <f t="shared" si="340"/>
        <v>HOLD</v>
      </c>
      <c r="H3814" s="5">
        <f t="shared" si="341"/>
        <v>41674.053255005521</v>
      </c>
      <c r="I3814" s="2">
        <f>IF(G3814="SELL",0,IF(G3814="BUY",ROUNDDOWN((H3813-Parameters!$B$3)/B3814,0),IF(I3813=0,0,I3813+ROUNDDOWN((H3813+I3813*C3814)/B3814,0))))</f>
        <v>0</v>
      </c>
      <c r="K3814" s="5">
        <f t="shared" si="342"/>
        <v>106.92698899999985</v>
      </c>
      <c r="L3814" s="10">
        <f t="shared" si="343"/>
        <v>273</v>
      </c>
    </row>
    <row r="3815" spans="1:12" x14ac:dyDescent="0.25">
      <c r="A3815" s="1">
        <v>39526</v>
      </c>
      <c r="B3815" s="3">
        <v>130.320007</v>
      </c>
      <c r="C3815" s="3">
        <v>0</v>
      </c>
      <c r="D3815" s="3">
        <f t="shared" si="338"/>
        <v>134.77380033999998</v>
      </c>
      <c r="E3815" s="3">
        <f t="shared" si="339"/>
        <v>145.75365012000003</v>
      </c>
      <c r="F3815" s="3"/>
      <c r="G3815" t="str">
        <f t="shared" si="340"/>
        <v>HOLD</v>
      </c>
      <c r="H3815" s="5">
        <f t="shared" si="341"/>
        <v>41674.053255005521</v>
      </c>
      <c r="I3815" s="2">
        <f>IF(G3815="SELL",0,IF(G3815="BUY",ROUNDDOWN((H3814-Parameters!$B$3)/B3815,0),IF(I3814=0,0,I3814+ROUNDDOWN((H3814+I3814*C3815)/B3815,0))))</f>
        <v>0</v>
      </c>
      <c r="K3815" s="5">
        <f t="shared" si="342"/>
        <v>106.92698899999985</v>
      </c>
      <c r="L3815" s="10">
        <f t="shared" si="343"/>
        <v>273</v>
      </c>
    </row>
    <row r="3816" spans="1:12" x14ac:dyDescent="0.25">
      <c r="A3816" s="1">
        <v>39527</v>
      </c>
      <c r="B3816" s="3">
        <v>132.08000200000001</v>
      </c>
      <c r="C3816" s="3">
        <v>0.64200000000000002</v>
      </c>
      <c r="D3816" s="3">
        <f t="shared" si="338"/>
        <v>134.63720029999996</v>
      </c>
      <c r="E3816" s="3">
        <f t="shared" si="339"/>
        <v>145.64660010500003</v>
      </c>
      <c r="F3816" s="3"/>
      <c r="G3816" t="str">
        <f t="shared" si="340"/>
        <v>HOLD</v>
      </c>
      <c r="H3816" s="5">
        <f t="shared" si="341"/>
        <v>41674.053255005521</v>
      </c>
      <c r="I3816" s="2">
        <f>IF(G3816="SELL",0,IF(G3816="BUY",ROUNDDOWN((H3815-Parameters!$B$3)/B3816,0),IF(I3815=0,0,I3815+ROUNDDOWN((H3815+I3815*C3816)/B3816,0))))</f>
        <v>0</v>
      </c>
      <c r="K3816" s="5">
        <f t="shared" si="342"/>
        <v>18.032984999999826</v>
      </c>
      <c r="L3816" s="10">
        <f t="shared" si="343"/>
        <v>275</v>
      </c>
    </row>
    <row r="3817" spans="1:12" x14ac:dyDescent="0.25">
      <c r="A3817" s="1">
        <v>39531</v>
      </c>
      <c r="B3817" s="3">
        <v>134.720001</v>
      </c>
      <c r="C3817" s="3">
        <v>0</v>
      </c>
      <c r="D3817" s="3">
        <f t="shared" si="338"/>
        <v>134.52420041999997</v>
      </c>
      <c r="E3817" s="3">
        <f t="shared" si="339"/>
        <v>145.56100013000005</v>
      </c>
      <c r="F3817" s="3"/>
      <c r="G3817" t="str">
        <f t="shared" si="340"/>
        <v>HOLD</v>
      </c>
      <c r="H3817" s="5">
        <f t="shared" si="341"/>
        <v>41674.053255005521</v>
      </c>
      <c r="I3817" s="2">
        <f>IF(G3817="SELL",0,IF(G3817="BUY",ROUNDDOWN((H3816-Parameters!$B$3)/B3817,0),IF(I3816=0,0,I3816+ROUNDDOWN((H3816+I3816*C3817)/B3817,0))))</f>
        <v>0</v>
      </c>
      <c r="K3817" s="5">
        <f t="shared" si="342"/>
        <v>18.032984999999826</v>
      </c>
      <c r="L3817" s="10">
        <f t="shared" si="343"/>
        <v>275</v>
      </c>
    </row>
    <row r="3818" spans="1:12" x14ac:dyDescent="0.25">
      <c r="A3818" s="1">
        <v>39532</v>
      </c>
      <c r="B3818" s="3">
        <v>134.85000600000001</v>
      </c>
      <c r="C3818" s="3">
        <v>0</v>
      </c>
      <c r="D3818" s="3">
        <f t="shared" si="338"/>
        <v>134.39540067999997</v>
      </c>
      <c r="E3818" s="3">
        <f t="shared" si="339"/>
        <v>145.48975013000006</v>
      </c>
      <c r="F3818" s="3"/>
      <c r="G3818" t="str">
        <f t="shared" si="340"/>
        <v>HOLD</v>
      </c>
      <c r="H3818" s="5">
        <f t="shared" si="341"/>
        <v>41674.053255005521</v>
      </c>
      <c r="I3818" s="2">
        <f>IF(G3818="SELL",0,IF(G3818="BUY",ROUNDDOWN((H3817-Parameters!$B$3)/B3818,0),IF(I3817=0,0,I3817+ROUNDDOWN((H3817+I3817*C3818)/B3818,0))))</f>
        <v>0</v>
      </c>
      <c r="K3818" s="5">
        <f t="shared" si="342"/>
        <v>18.032984999999826</v>
      </c>
      <c r="L3818" s="10">
        <f t="shared" si="343"/>
        <v>275</v>
      </c>
    </row>
    <row r="3819" spans="1:12" x14ac:dyDescent="0.25">
      <c r="A3819" s="1">
        <v>39533</v>
      </c>
      <c r="B3819" s="3">
        <v>133.199997</v>
      </c>
      <c r="C3819" s="3">
        <v>0</v>
      </c>
      <c r="D3819" s="3">
        <f t="shared" si="338"/>
        <v>134.25640073999995</v>
      </c>
      <c r="E3819" s="3">
        <f t="shared" si="339"/>
        <v>145.40055015000004</v>
      </c>
      <c r="F3819" s="3"/>
      <c r="G3819" t="str">
        <f t="shared" si="340"/>
        <v>HOLD</v>
      </c>
      <c r="H3819" s="5">
        <f t="shared" si="341"/>
        <v>41674.053255005521</v>
      </c>
      <c r="I3819" s="2">
        <f>IF(G3819="SELL",0,IF(G3819="BUY",ROUNDDOWN((H3818-Parameters!$B$3)/B3819,0),IF(I3818=0,0,I3818+ROUNDDOWN((H3818+I3818*C3819)/B3819,0))))</f>
        <v>0</v>
      </c>
      <c r="K3819" s="5">
        <f t="shared" si="342"/>
        <v>18.032984999999826</v>
      </c>
      <c r="L3819" s="10">
        <f t="shared" si="343"/>
        <v>275</v>
      </c>
    </row>
    <row r="3820" spans="1:12" x14ac:dyDescent="0.25">
      <c r="A3820" s="1">
        <v>39534</v>
      </c>
      <c r="B3820" s="3">
        <v>132.779999</v>
      </c>
      <c r="C3820" s="3">
        <v>0</v>
      </c>
      <c r="D3820" s="3">
        <f t="shared" si="338"/>
        <v>134.08640073999996</v>
      </c>
      <c r="E3820" s="3">
        <f t="shared" si="339"/>
        <v>145.30795013000005</v>
      </c>
      <c r="F3820" s="3"/>
      <c r="G3820" t="str">
        <f t="shared" si="340"/>
        <v>HOLD</v>
      </c>
      <c r="H3820" s="5">
        <f t="shared" si="341"/>
        <v>41674.053255005521</v>
      </c>
      <c r="I3820" s="2">
        <f>IF(G3820="SELL",0,IF(G3820="BUY",ROUNDDOWN((H3819-Parameters!$B$3)/B3820,0),IF(I3819=0,0,I3819+ROUNDDOWN((H3819+I3819*C3820)/B3820,0))))</f>
        <v>0</v>
      </c>
      <c r="K3820" s="5">
        <f t="shared" si="342"/>
        <v>18.032984999999826</v>
      </c>
      <c r="L3820" s="10">
        <f t="shared" si="343"/>
        <v>275</v>
      </c>
    </row>
    <row r="3821" spans="1:12" x14ac:dyDescent="0.25">
      <c r="A3821" s="1">
        <v>39535</v>
      </c>
      <c r="B3821" s="3">
        <v>131.509995</v>
      </c>
      <c r="C3821" s="3">
        <v>0</v>
      </c>
      <c r="D3821" s="3">
        <f t="shared" si="338"/>
        <v>133.95320067999998</v>
      </c>
      <c r="E3821" s="3">
        <f t="shared" si="339"/>
        <v>145.21725013500003</v>
      </c>
      <c r="F3821" s="3"/>
      <c r="G3821" t="str">
        <f t="shared" si="340"/>
        <v>HOLD</v>
      </c>
      <c r="H3821" s="5">
        <f t="shared" si="341"/>
        <v>41674.053255005521</v>
      </c>
      <c r="I3821" s="2">
        <f>IF(G3821="SELL",0,IF(G3821="BUY",ROUNDDOWN((H3820-Parameters!$B$3)/B3821,0),IF(I3820=0,0,I3820+ROUNDDOWN((H3820+I3820*C3821)/B3821,0))))</f>
        <v>0</v>
      </c>
      <c r="K3821" s="5">
        <f t="shared" si="342"/>
        <v>18.032984999999826</v>
      </c>
      <c r="L3821" s="10">
        <f t="shared" si="343"/>
        <v>275</v>
      </c>
    </row>
    <row r="3822" spans="1:12" x14ac:dyDescent="0.25">
      <c r="A3822" s="1">
        <v>39538</v>
      </c>
      <c r="B3822" s="3">
        <v>131.970001</v>
      </c>
      <c r="C3822" s="3">
        <v>0</v>
      </c>
      <c r="D3822" s="3">
        <f t="shared" si="338"/>
        <v>133.85300077999997</v>
      </c>
      <c r="E3822" s="3">
        <f t="shared" si="339"/>
        <v>145.11765014500006</v>
      </c>
      <c r="F3822" s="3"/>
      <c r="G3822" t="str">
        <f t="shared" si="340"/>
        <v>HOLD</v>
      </c>
      <c r="H3822" s="5">
        <f t="shared" si="341"/>
        <v>41674.053255005521</v>
      </c>
      <c r="I3822" s="2">
        <f>IF(G3822="SELL",0,IF(G3822="BUY",ROUNDDOWN((H3821-Parameters!$B$3)/B3822,0),IF(I3821=0,0,I3821+ROUNDDOWN((H3821+I3821*C3822)/B3822,0))))</f>
        <v>0</v>
      </c>
      <c r="K3822" s="5">
        <f t="shared" si="342"/>
        <v>18.032984999999826</v>
      </c>
      <c r="L3822" s="10">
        <f t="shared" si="343"/>
        <v>275</v>
      </c>
    </row>
    <row r="3823" spans="1:12" x14ac:dyDescent="0.25">
      <c r="A3823" s="1">
        <v>39539</v>
      </c>
      <c r="B3823" s="3">
        <v>136.61000100000001</v>
      </c>
      <c r="C3823" s="3">
        <v>0</v>
      </c>
      <c r="D3823" s="3">
        <f t="shared" si="338"/>
        <v>133.91660093999997</v>
      </c>
      <c r="E3823" s="3">
        <f t="shared" si="339"/>
        <v>145.03640014500007</v>
      </c>
      <c r="F3823" s="3"/>
      <c r="G3823" t="str">
        <f t="shared" si="340"/>
        <v>HOLD</v>
      </c>
      <c r="H3823" s="5">
        <f t="shared" si="341"/>
        <v>41674.053255005521</v>
      </c>
      <c r="I3823" s="2">
        <f>IF(G3823="SELL",0,IF(G3823="BUY",ROUNDDOWN((H3822-Parameters!$B$3)/B3823,0),IF(I3822=0,0,I3822+ROUNDDOWN((H3822+I3822*C3823)/B3823,0))))</f>
        <v>0</v>
      </c>
      <c r="K3823" s="5">
        <f t="shared" si="342"/>
        <v>18.032984999999826</v>
      </c>
      <c r="L3823" s="10">
        <f t="shared" si="343"/>
        <v>275</v>
      </c>
    </row>
    <row r="3824" spans="1:12" x14ac:dyDescent="0.25">
      <c r="A3824" s="1">
        <v>39540</v>
      </c>
      <c r="B3824" s="3">
        <v>136.699997</v>
      </c>
      <c r="C3824" s="3">
        <v>0</v>
      </c>
      <c r="D3824" s="3">
        <f t="shared" si="338"/>
        <v>134.00940091999996</v>
      </c>
      <c r="E3824" s="3">
        <f t="shared" si="339"/>
        <v>144.95455009500006</v>
      </c>
      <c r="F3824" s="3"/>
      <c r="G3824" t="str">
        <f t="shared" si="340"/>
        <v>HOLD</v>
      </c>
      <c r="H3824" s="5">
        <f t="shared" si="341"/>
        <v>41674.053255005521</v>
      </c>
      <c r="I3824" s="2">
        <f>IF(G3824="SELL",0,IF(G3824="BUY",ROUNDDOWN((H3823-Parameters!$B$3)/B3824,0),IF(I3823=0,0,I3823+ROUNDDOWN((H3823+I3823*C3824)/B3824,0))))</f>
        <v>0</v>
      </c>
      <c r="K3824" s="5">
        <f t="shared" si="342"/>
        <v>18.032984999999826</v>
      </c>
      <c r="L3824" s="10">
        <f t="shared" si="343"/>
        <v>275</v>
      </c>
    </row>
    <row r="3825" spans="1:12" x14ac:dyDescent="0.25">
      <c r="A3825" s="1">
        <v>39541</v>
      </c>
      <c r="B3825" s="3">
        <v>137.03999300000001</v>
      </c>
      <c r="C3825" s="3">
        <v>0</v>
      </c>
      <c r="D3825" s="3">
        <f t="shared" si="338"/>
        <v>134.13580076</v>
      </c>
      <c r="E3825" s="3">
        <f t="shared" si="339"/>
        <v>144.87530006500003</v>
      </c>
      <c r="F3825" s="3"/>
      <c r="G3825" t="str">
        <f t="shared" si="340"/>
        <v>HOLD</v>
      </c>
      <c r="H3825" s="5">
        <f t="shared" si="341"/>
        <v>41674.053255005521</v>
      </c>
      <c r="I3825" s="2">
        <f>IF(G3825="SELL",0,IF(G3825="BUY",ROUNDDOWN((H3824-Parameters!$B$3)/B3825,0),IF(I3824=0,0,I3824+ROUNDDOWN((H3824+I3824*C3825)/B3825,0))))</f>
        <v>0</v>
      </c>
      <c r="K3825" s="5">
        <f t="shared" si="342"/>
        <v>18.032984999999826</v>
      </c>
      <c r="L3825" s="10">
        <f t="shared" si="343"/>
        <v>275</v>
      </c>
    </row>
    <row r="3826" spans="1:12" x14ac:dyDescent="0.25">
      <c r="A3826" s="1">
        <v>39542</v>
      </c>
      <c r="B3826" s="3">
        <v>136.88999899999999</v>
      </c>
      <c r="C3826" s="3">
        <v>0</v>
      </c>
      <c r="D3826" s="3">
        <f t="shared" si="338"/>
        <v>134.19640072000001</v>
      </c>
      <c r="E3826" s="3">
        <f t="shared" si="339"/>
        <v>144.79340004000002</v>
      </c>
      <c r="F3826" s="3"/>
      <c r="G3826" t="str">
        <f t="shared" si="340"/>
        <v>HOLD</v>
      </c>
      <c r="H3826" s="5">
        <f t="shared" si="341"/>
        <v>41674.053255005521</v>
      </c>
      <c r="I3826" s="2">
        <f>IF(G3826="SELL",0,IF(G3826="BUY",ROUNDDOWN((H3825-Parameters!$B$3)/B3826,0),IF(I3825=0,0,I3825+ROUNDDOWN((H3825+I3825*C3826)/B3826,0))))</f>
        <v>0</v>
      </c>
      <c r="K3826" s="5">
        <f t="shared" si="342"/>
        <v>18.032984999999826</v>
      </c>
      <c r="L3826" s="10">
        <f t="shared" si="343"/>
        <v>275</v>
      </c>
    </row>
    <row r="3827" spans="1:12" x14ac:dyDescent="0.25">
      <c r="A3827" s="1">
        <v>39545</v>
      </c>
      <c r="B3827" s="3">
        <v>136.96000699999999</v>
      </c>
      <c r="C3827" s="3">
        <v>0</v>
      </c>
      <c r="D3827" s="3">
        <f t="shared" si="338"/>
        <v>134.23580075999999</v>
      </c>
      <c r="E3827" s="3">
        <f t="shared" si="339"/>
        <v>144.72250008000003</v>
      </c>
      <c r="F3827" s="3"/>
      <c r="G3827" t="str">
        <f t="shared" si="340"/>
        <v>HOLD</v>
      </c>
      <c r="H3827" s="5">
        <f t="shared" si="341"/>
        <v>41674.053255005521</v>
      </c>
      <c r="I3827" s="2">
        <f>IF(G3827="SELL",0,IF(G3827="BUY",ROUNDDOWN((H3826-Parameters!$B$3)/B3827,0),IF(I3826=0,0,I3826+ROUNDDOWN((H3826+I3826*C3827)/B3827,0))))</f>
        <v>0</v>
      </c>
      <c r="K3827" s="5">
        <f t="shared" si="342"/>
        <v>18.032984999999826</v>
      </c>
      <c r="L3827" s="10">
        <f t="shared" si="343"/>
        <v>275</v>
      </c>
    </row>
    <row r="3828" spans="1:12" x14ac:dyDescent="0.25">
      <c r="A3828" s="1">
        <v>39546</v>
      </c>
      <c r="B3828" s="3">
        <v>136.820007</v>
      </c>
      <c r="C3828" s="3">
        <v>0</v>
      </c>
      <c r="D3828" s="3">
        <f t="shared" si="338"/>
        <v>134.31140104000002</v>
      </c>
      <c r="E3828" s="3">
        <f t="shared" si="339"/>
        <v>144.64670013500006</v>
      </c>
      <c r="F3828" s="3"/>
      <c r="G3828" t="str">
        <f t="shared" si="340"/>
        <v>HOLD</v>
      </c>
      <c r="H3828" s="5">
        <f t="shared" si="341"/>
        <v>41674.053255005521</v>
      </c>
      <c r="I3828" s="2">
        <f>IF(G3828="SELL",0,IF(G3828="BUY",ROUNDDOWN((H3827-Parameters!$B$3)/B3828,0),IF(I3827=0,0,I3827+ROUNDDOWN((H3827+I3827*C3828)/B3828,0))))</f>
        <v>0</v>
      </c>
      <c r="K3828" s="5">
        <f t="shared" si="342"/>
        <v>18.032984999999826</v>
      </c>
      <c r="L3828" s="10">
        <f t="shared" si="343"/>
        <v>275</v>
      </c>
    </row>
    <row r="3829" spans="1:12" x14ac:dyDescent="0.25">
      <c r="A3829" s="1">
        <v>39547</v>
      </c>
      <c r="B3829" s="3">
        <v>135.83000200000001</v>
      </c>
      <c r="C3829" s="3">
        <v>0</v>
      </c>
      <c r="D3829" s="3">
        <f t="shared" ref="D3829:D3892" si="344">AVERAGE(B3780:B3829)</f>
        <v>134.32320098</v>
      </c>
      <c r="E3829" s="3">
        <f t="shared" si="339"/>
        <v>144.57310013000006</v>
      </c>
      <c r="F3829" s="3"/>
      <c r="G3829" t="str">
        <f t="shared" si="340"/>
        <v>HOLD</v>
      </c>
      <c r="H3829" s="5">
        <f t="shared" si="341"/>
        <v>41674.053255005521</v>
      </c>
      <c r="I3829" s="2">
        <f>IF(G3829="SELL",0,IF(G3829="BUY",ROUNDDOWN((H3828-Parameters!$B$3)/B3829,0),IF(I3828=0,0,I3828+ROUNDDOWN((H3828+I3828*C3829)/B3829,0))))</f>
        <v>0</v>
      </c>
      <c r="K3829" s="5">
        <f t="shared" si="342"/>
        <v>18.032984999999826</v>
      </c>
      <c r="L3829" s="10">
        <f t="shared" si="343"/>
        <v>275</v>
      </c>
    </row>
    <row r="3830" spans="1:12" x14ac:dyDescent="0.25">
      <c r="A3830" s="1">
        <v>39548</v>
      </c>
      <c r="B3830" s="3">
        <v>136.020004</v>
      </c>
      <c r="C3830" s="3">
        <v>0</v>
      </c>
      <c r="D3830" s="3">
        <f t="shared" si="344"/>
        <v>134.32540098000001</v>
      </c>
      <c r="E3830" s="3">
        <f t="shared" si="339"/>
        <v>144.50405014000006</v>
      </c>
      <c r="F3830" s="3"/>
      <c r="G3830" t="str">
        <f t="shared" si="340"/>
        <v>HOLD</v>
      </c>
      <c r="H3830" s="5">
        <f t="shared" si="341"/>
        <v>41674.053255005521</v>
      </c>
      <c r="I3830" s="2">
        <f>IF(G3830="SELL",0,IF(G3830="BUY",ROUNDDOWN((H3829-Parameters!$B$3)/B3830,0),IF(I3829=0,0,I3829+ROUNDDOWN((H3829+I3829*C3830)/B3830,0))))</f>
        <v>0</v>
      </c>
      <c r="K3830" s="5">
        <f t="shared" si="342"/>
        <v>18.032984999999826</v>
      </c>
      <c r="L3830" s="10">
        <f t="shared" si="343"/>
        <v>275</v>
      </c>
    </row>
    <row r="3831" spans="1:12" x14ac:dyDescent="0.25">
      <c r="A3831" s="1">
        <v>39549</v>
      </c>
      <c r="B3831" s="3">
        <v>133.38000500000001</v>
      </c>
      <c r="C3831" s="3">
        <v>0</v>
      </c>
      <c r="D3831" s="3">
        <f t="shared" si="344"/>
        <v>134.29480099999998</v>
      </c>
      <c r="E3831" s="3">
        <f t="shared" si="339"/>
        <v>144.42950020000006</v>
      </c>
      <c r="F3831" s="3"/>
      <c r="G3831" t="str">
        <f t="shared" si="340"/>
        <v>HOLD</v>
      </c>
      <c r="H3831" s="5">
        <f t="shared" si="341"/>
        <v>41674.053255005521</v>
      </c>
      <c r="I3831" s="2">
        <f>IF(G3831="SELL",0,IF(G3831="BUY",ROUNDDOWN((H3830-Parameters!$B$3)/B3831,0),IF(I3830=0,0,I3830+ROUNDDOWN((H3830+I3830*C3831)/B3831,0))))</f>
        <v>0</v>
      </c>
      <c r="K3831" s="5">
        <f t="shared" si="342"/>
        <v>18.032984999999826</v>
      </c>
      <c r="L3831" s="10">
        <f t="shared" si="343"/>
        <v>275</v>
      </c>
    </row>
    <row r="3832" spans="1:12" x14ac:dyDescent="0.25">
      <c r="A3832" s="1">
        <v>39552</v>
      </c>
      <c r="B3832" s="3">
        <v>132.929993</v>
      </c>
      <c r="C3832" s="3">
        <v>0</v>
      </c>
      <c r="D3832" s="3">
        <f t="shared" si="344"/>
        <v>134.20600095999998</v>
      </c>
      <c r="E3832" s="3">
        <f t="shared" si="339"/>
        <v>144.34215019500007</v>
      </c>
      <c r="F3832" s="3"/>
      <c r="G3832" t="str">
        <f t="shared" si="340"/>
        <v>HOLD</v>
      </c>
      <c r="H3832" s="5">
        <f t="shared" si="341"/>
        <v>41674.053255005521</v>
      </c>
      <c r="I3832" s="2">
        <f>IF(G3832="SELL",0,IF(G3832="BUY",ROUNDDOWN((H3831-Parameters!$B$3)/B3832,0),IF(I3831=0,0,I3831+ROUNDDOWN((H3831+I3831*C3832)/B3832,0))))</f>
        <v>0</v>
      </c>
      <c r="K3832" s="5">
        <f t="shared" si="342"/>
        <v>18.032984999999826</v>
      </c>
      <c r="L3832" s="10">
        <f t="shared" si="343"/>
        <v>275</v>
      </c>
    </row>
    <row r="3833" spans="1:12" x14ac:dyDescent="0.25">
      <c r="A3833" s="1">
        <v>39553</v>
      </c>
      <c r="B3833" s="3">
        <v>133.240005</v>
      </c>
      <c r="C3833" s="3">
        <v>0</v>
      </c>
      <c r="D3833" s="3">
        <f t="shared" si="344"/>
        <v>134.07920101999997</v>
      </c>
      <c r="E3833" s="3">
        <f t="shared" si="339"/>
        <v>144.25645019500004</v>
      </c>
      <c r="F3833" s="3"/>
      <c r="G3833" t="str">
        <f t="shared" si="340"/>
        <v>HOLD</v>
      </c>
      <c r="H3833" s="5">
        <f t="shared" si="341"/>
        <v>41674.053255005521</v>
      </c>
      <c r="I3833" s="2">
        <f>IF(G3833="SELL",0,IF(G3833="BUY",ROUNDDOWN((H3832-Parameters!$B$3)/B3833,0),IF(I3832=0,0,I3832+ROUNDDOWN((H3832+I3832*C3833)/B3833,0))))</f>
        <v>0</v>
      </c>
      <c r="K3833" s="5">
        <f t="shared" si="342"/>
        <v>18.032984999999826</v>
      </c>
      <c r="L3833" s="10">
        <f t="shared" si="343"/>
        <v>275</v>
      </c>
    </row>
    <row r="3834" spans="1:12" x14ac:dyDescent="0.25">
      <c r="A3834" s="1">
        <v>39554</v>
      </c>
      <c r="B3834" s="3">
        <v>136.85000600000001</v>
      </c>
      <c r="C3834" s="3">
        <v>0</v>
      </c>
      <c r="D3834" s="3">
        <f t="shared" si="344"/>
        <v>134.05980099999996</v>
      </c>
      <c r="E3834" s="3">
        <f t="shared" si="339"/>
        <v>144.18855026000006</v>
      </c>
      <c r="F3834" s="3"/>
      <c r="G3834" t="str">
        <f t="shared" si="340"/>
        <v>HOLD</v>
      </c>
      <c r="H3834" s="5">
        <f t="shared" si="341"/>
        <v>41674.053255005521</v>
      </c>
      <c r="I3834" s="2">
        <f>IF(G3834="SELL",0,IF(G3834="BUY",ROUNDDOWN((H3833-Parameters!$B$3)/B3834,0),IF(I3833=0,0,I3833+ROUNDDOWN((H3833+I3833*C3834)/B3834,0))))</f>
        <v>0</v>
      </c>
      <c r="K3834" s="5">
        <f t="shared" si="342"/>
        <v>18.032984999999826</v>
      </c>
      <c r="L3834" s="10">
        <f t="shared" si="343"/>
        <v>275</v>
      </c>
    </row>
    <row r="3835" spans="1:12" x14ac:dyDescent="0.25">
      <c r="A3835" s="1">
        <v>39555</v>
      </c>
      <c r="B3835" s="3">
        <v>137.050003</v>
      </c>
      <c r="C3835" s="3">
        <v>0</v>
      </c>
      <c r="D3835" s="3">
        <f t="shared" si="344"/>
        <v>134.11820095999997</v>
      </c>
      <c r="E3835" s="3">
        <f t="shared" si="339"/>
        <v>144.11485031000007</v>
      </c>
      <c r="F3835" s="3"/>
      <c r="G3835" t="str">
        <f t="shared" si="340"/>
        <v>HOLD</v>
      </c>
      <c r="H3835" s="5">
        <f t="shared" si="341"/>
        <v>41674.053255005521</v>
      </c>
      <c r="I3835" s="2">
        <f>IF(G3835="SELL",0,IF(G3835="BUY",ROUNDDOWN((H3834-Parameters!$B$3)/B3835,0),IF(I3834=0,0,I3834+ROUNDDOWN((H3834+I3834*C3835)/B3835,0))))</f>
        <v>0</v>
      </c>
      <c r="K3835" s="5">
        <f t="shared" si="342"/>
        <v>18.032984999999826</v>
      </c>
      <c r="L3835" s="10">
        <f t="shared" si="343"/>
        <v>275</v>
      </c>
    </row>
    <row r="3836" spans="1:12" x14ac:dyDescent="0.25">
      <c r="A3836" s="1">
        <v>39556</v>
      </c>
      <c r="B3836" s="3">
        <v>138.479996</v>
      </c>
      <c r="C3836" s="3">
        <v>0</v>
      </c>
      <c r="D3836" s="3">
        <f t="shared" si="344"/>
        <v>134.22680081999997</v>
      </c>
      <c r="E3836" s="3">
        <f t="shared" si="339"/>
        <v>144.04555031000007</v>
      </c>
      <c r="F3836" s="3"/>
      <c r="G3836" t="str">
        <f t="shared" si="340"/>
        <v>HOLD</v>
      </c>
      <c r="H3836" s="5">
        <f t="shared" si="341"/>
        <v>41674.053255005521</v>
      </c>
      <c r="I3836" s="2">
        <f>IF(G3836="SELL",0,IF(G3836="BUY",ROUNDDOWN((H3835-Parameters!$B$3)/B3836,0),IF(I3835=0,0,I3835+ROUNDDOWN((H3835+I3835*C3836)/B3836,0))))</f>
        <v>0</v>
      </c>
      <c r="K3836" s="5">
        <f t="shared" si="342"/>
        <v>18.032984999999826</v>
      </c>
      <c r="L3836" s="10">
        <f t="shared" si="343"/>
        <v>275</v>
      </c>
    </row>
    <row r="3837" spans="1:12" x14ac:dyDescent="0.25">
      <c r="A3837" s="1">
        <v>39559</v>
      </c>
      <c r="B3837" s="3">
        <v>138.550003</v>
      </c>
      <c r="C3837" s="3">
        <v>0</v>
      </c>
      <c r="D3837" s="3">
        <f t="shared" si="344"/>
        <v>134.31920102000001</v>
      </c>
      <c r="E3837" s="3">
        <f t="shared" si="339"/>
        <v>143.97740036000005</v>
      </c>
      <c r="F3837" s="3"/>
      <c r="G3837" t="str">
        <f t="shared" si="340"/>
        <v>HOLD</v>
      </c>
      <c r="H3837" s="5">
        <f t="shared" si="341"/>
        <v>41674.053255005521</v>
      </c>
      <c r="I3837" s="2">
        <f>IF(G3837="SELL",0,IF(G3837="BUY",ROUNDDOWN((H3836-Parameters!$B$3)/B3837,0),IF(I3836=0,0,I3836+ROUNDDOWN((H3836+I3836*C3837)/B3837,0))))</f>
        <v>0</v>
      </c>
      <c r="K3837" s="5">
        <f t="shared" si="342"/>
        <v>18.032984999999826</v>
      </c>
      <c r="L3837" s="10">
        <f t="shared" si="343"/>
        <v>275</v>
      </c>
    </row>
    <row r="3838" spans="1:12" x14ac:dyDescent="0.25">
      <c r="A3838" s="1">
        <v>39560</v>
      </c>
      <c r="B3838" s="3">
        <v>137.94000199999999</v>
      </c>
      <c r="C3838" s="3">
        <v>0</v>
      </c>
      <c r="D3838" s="3">
        <f t="shared" si="344"/>
        <v>134.41660092000001</v>
      </c>
      <c r="E3838" s="3">
        <f t="shared" si="339"/>
        <v>143.90220039000005</v>
      </c>
      <c r="F3838" s="3"/>
      <c r="G3838" t="str">
        <f t="shared" si="340"/>
        <v>HOLD</v>
      </c>
      <c r="H3838" s="5">
        <f t="shared" si="341"/>
        <v>41674.053255005521</v>
      </c>
      <c r="I3838" s="2">
        <f>IF(G3838="SELL",0,IF(G3838="BUY",ROUNDDOWN((H3837-Parameters!$B$3)/B3838,0),IF(I3837=0,0,I3837+ROUNDDOWN((H3837+I3837*C3838)/B3838,0))))</f>
        <v>0</v>
      </c>
      <c r="K3838" s="5">
        <f t="shared" si="342"/>
        <v>18.032984999999826</v>
      </c>
      <c r="L3838" s="10">
        <f t="shared" si="343"/>
        <v>275</v>
      </c>
    </row>
    <row r="3839" spans="1:12" x14ac:dyDescent="0.25">
      <c r="A3839" s="1">
        <v>39561</v>
      </c>
      <c r="B3839" s="3">
        <v>137.720001</v>
      </c>
      <c r="C3839" s="3">
        <v>0</v>
      </c>
      <c r="D3839" s="3">
        <f t="shared" si="344"/>
        <v>134.49600093999999</v>
      </c>
      <c r="E3839" s="3">
        <f t="shared" si="339"/>
        <v>143.82530036500003</v>
      </c>
      <c r="F3839" s="3"/>
      <c r="G3839" t="str">
        <f t="shared" si="340"/>
        <v>HOLD</v>
      </c>
      <c r="H3839" s="5">
        <f t="shared" si="341"/>
        <v>41674.053255005521</v>
      </c>
      <c r="I3839" s="2">
        <f>IF(G3839="SELL",0,IF(G3839="BUY",ROUNDDOWN((H3838-Parameters!$B$3)/B3839,0),IF(I3838=0,0,I3838+ROUNDDOWN((H3838+I3838*C3839)/B3839,0))))</f>
        <v>0</v>
      </c>
      <c r="K3839" s="5">
        <f t="shared" si="342"/>
        <v>18.032984999999826</v>
      </c>
      <c r="L3839" s="10">
        <f t="shared" si="343"/>
        <v>275</v>
      </c>
    </row>
    <row r="3840" spans="1:12" x14ac:dyDescent="0.25">
      <c r="A3840" s="1">
        <v>39562</v>
      </c>
      <c r="B3840" s="3">
        <v>138.320007</v>
      </c>
      <c r="C3840" s="3">
        <v>0</v>
      </c>
      <c r="D3840" s="3">
        <f t="shared" si="344"/>
        <v>134.56260097999998</v>
      </c>
      <c r="E3840" s="3">
        <f t="shared" si="339"/>
        <v>143.76230041000002</v>
      </c>
      <c r="F3840" s="3"/>
      <c r="G3840" t="str">
        <f t="shared" si="340"/>
        <v>HOLD</v>
      </c>
      <c r="H3840" s="5">
        <f t="shared" si="341"/>
        <v>41674.053255005521</v>
      </c>
      <c r="I3840" s="2">
        <f>IF(G3840="SELL",0,IF(G3840="BUY",ROUNDDOWN((H3839-Parameters!$B$3)/B3840,0),IF(I3839=0,0,I3839+ROUNDDOWN((H3839+I3839*C3840)/B3840,0))))</f>
        <v>0</v>
      </c>
      <c r="K3840" s="5">
        <f t="shared" si="342"/>
        <v>18.032984999999826</v>
      </c>
      <c r="L3840" s="10">
        <f t="shared" si="343"/>
        <v>275</v>
      </c>
    </row>
    <row r="3841" spans="1:12" x14ac:dyDescent="0.25">
      <c r="A3841" s="1">
        <v>39563</v>
      </c>
      <c r="B3841" s="3">
        <v>139.60000600000001</v>
      </c>
      <c r="C3841" s="3">
        <v>0</v>
      </c>
      <c r="D3841" s="3">
        <f t="shared" si="344"/>
        <v>134.62720119999997</v>
      </c>
      <c r="E3841" s="3">
        <f t="shared" si="339"/>
        <v>143.70035041500003</v>
      </c>
      <c r="F3841" s="3"/>
      <c r="G3841" t="str">
        <f t="shared" si="340"/>
        <v>HOLD</v>
      </c>
      <c r="H3841" s="5">
        <f t="shared" si="341"/>
        <v>41674.053255005521</v>
      </c>
      <c r="I3841" s="2">
        <f>IF(G3841="SELL",0,IF(G3841="BUY",ROUNDDOWN((H3840-Parameters!$B$3)/B3841,0),IF(I3840=0,0,I3840+ROUNDDOWN((H3840+I3840*C3841)/B3841,0))))</f>
        <v>0</v>
      </c>
      <c r="K3841" s="5">
        <f t="shared" si="342"/>
        <v>18.032984999999826</v>
      </c>
      <c r="L3841" s="10">
        <f t="shared" si="343"/>
        <v>275</v>
      </c>
    </row>
    <row r="3842" spans="1:12" x14ac:dyDescent="0.25">
      <c r="A3842" s="1">
        <v>39566</v>
      </c>
      <c r="B3842" s="3">
        <v>139.63000500000001</v>
      </c>
      <c r="C3842" s="3">
        <v>0</v>
      </c>
      <c r="D3842" s="3">
        <f t="shared" si="344"/>
        <v>134.71640134</v>
      </c>
      <c r="E3842" s="3">
        <f t="shared" si="339"/>
        <v>143.62655044500002</v>
      </c>
      <c r="F3842" s="3"/>
      <c r="G3842" t="str">
        <f t="shared" si="340"/>
        <v>HOLD</v>
      </c>
      <c r="H3842" s="5">
        <f t="shared" si="341"/>
        <v>41674.053255005521</v>
      </c>
      <c r="I3842" s="2">
        <f>IF(G3842="SELL",0,IF(G3842="BUY",ROUNDDOWN((H3841-Parameters!$B$3)/B3842,0),IF(I3841=0,0,I3841+ROUNDDOWN((H3841+I3841*C3842)/B3842,0))))</f>
        <v>0</v>
      </c>
      <c r="K3842" s="5">
        <f t="shared" si="342"/>
        <v>18.032984999999826</v>
      </c>
      <c r="L3842" s="10">
        <f t="shared" si="343"/>
        <v>275</v>
      </c>
    </row>
    <row r="3843" spans="1:12" x14ac:dyDescent="0.25">
      <c r="A3843" s="1">
        <v>39567</v>
      </c>
      <c r="B3843" s="3">
        <v>139.08000200000001</v>
      </c>
      <c r="C3843" s="3">
        <v>0</v>
      </c>
      <c r="D3843" s="3">
        <f t="shared" si="344"/>
        <v>134.79520139999997</v>
      </c>
      <c r="E3843" s="3">
        <f t="shared" si="339"/>
        <v>143.54770042500002</v>
      </c>
      <c r="F3843" s="3"/>
      <c r="G3843" t="str">
        <f t="shared" si="340"/>
        <v>HOLD</v>
      </c>
      <c r="H3843" s="5">
        <f t="shared" si="341"/>
        <v>41674.053255005521</v>
      </c>
      <c r="I3843" s="2">
        <f>IF(G3843="SELL",0,IF(G3843="BUY",ROUNDDOWN((H3842-Parameters!$B$3)/B3843,0),IF(I3842=0,0,I3842+ROUNDDOWN((H3842+I3842*C3843)/B3843,0))))</f>
        <v>0</v>
      </c>
      <c r="K3843" s="5">
        <f t="shared" si="342"/>
        <v>18.032984999999826</v>
      </c>
      <c r="L3843" s="10">
        <f t="shared" si="343"/>
        <v>275</v>
      </c>
    </row>
    <row r="3844" spans="1:12" x14ac:dyDescent="0.25">
      <c r="A3844" s="1">
        <v>39568</v>
      </c>
      <c r="B3844" s="3">
        <v>138.259995</v>
      </c>
      <c r="C3844" s="3">
        <v>0</v>
      </c>
      <c r="D3844" s="3">
        <f t="shared" si="344"/>
        <v>134.85000121999997</v>
      </c>
      <c r="E3844" s="3">
        <f t="shared" si="339"/>
        <v>143.46485039000004</v>
      </c>
      <c r="F3844" s="3"/>
      <c r="G3844" t="str">
        <f t="shared" si="340"/>
        <v>HOLD</v>
      </c>
      <c r="H3844" s="5">
        <f t="shared" si="341"/>
        <v>41674.053255005521</v>
      </c>
      <c r="I3844" s="2">
        <f>IF(G3844="SELL",0,IF(G3844="BUY",ROUNDDOWN((H3843-Parameters!$B$3)/B3844,0),IF(I3843=0,0,I3843+ROUNDDOWN((H3843+I3843*C3844)/B3844,0))))</f>
        <v>0</v>
      </c>
      <c r="K3844" s="5">
        <f t="shared" si="342"/>
        <v>18.032984999999826</v>
      </c>
      <c r="L3844" s="10">
        <f t="shared" si="343"/>
        <v>275</v>
      </c>
    </row>
    <row r="3845" spans="1:12" x14ac:dyDescent="0.25">
      <c r="A3845" s="1">
        <v>39569</v>
      </c>
      <c r="B3845" s="3">
        <v>141.11999499999999</v>
      </c>
      <c r="C3845" s="3">
        <v>0</v>
      </c>
      <c r="D3845" s="3">
        <f t="shared" si="344"/>
        <v>134.95400115999996</v>
      </c>
      <c r="E3845" s="3">
        <f t="shared" si="339"/>
        <v>143.39670036500004</v>
      </c>
      <c r="F3845" s="3"/>
      <c r="G3845" t="str">
        <f t="shared" si="340"/>
        <v>HOLD</v>
      </c>
      <c r="H3845" s="5">
        <f t="shared" si="341"/>
        <v>41674.053255005521</v>
      </c>
      <c r="I3845" s="2">
        <f>IF(G3845="SELL",0,IF(G3845="BUY",ROUNDDOWN((H3844-Parameters!$B$3)/B3845,0),IF(I3844=0,0,I3844+ROUNDDOWN((H3844+I3844*C3845)/B3845,0))))</f>
        <v>0</v>
      </c>
      <c r="K3845" s="5">
        <f t="shared" si="342"/>
        <v>18.032984999999826</v>
      </c>
      <c r="L3845" s="10">
        <f t="shared" si="343"/>
        <v>275</v>
      </c>
    </row>
    <row r="3846" spans="1:12" x14ac:dyDescent="0.25">
      <c r="A3846" s="1">
        <v>39570</v>
      </c>
      <c r="B3846" s="3">
        <v>141.509995</v>
      </c>
      <c r="C3846" s="3">
        <v>0</v>
      </c>
      <c r="D3846" s="3">
        <f t="shared" si="344"/>
        <v>135.08840119999999</v>
      </c>
      <c r="E3846" s="3">
        <f t="shared" si="339"/>
        <v>143.33190033500003</v>
      </c>
      <c r="F3846" s="3"/>
      <c r="G3846" t="str">
        <f t="shared" si="340"/>
        <v>HOLD</v>
      </c>
      <c r="H3846" s="5">
        <f t="shared" si="341"/>
        <v>41674.053255005521</v>
      </c>
      <c r="I3846" s="2">
        <f>IF(G3846="SELL",0,IF(G3846="BUY",ROUNDDOWN((H3845-Parameters!$B$3)/B3846,0),IF(I3845=0,0,I3845+ROUNDDOWN((H3845+I3845*C3846)/B3846,0))))</f>
        <v>0</v>
      </c>
      <c r="K3846" s="5">
        <f t="shared" si="342"/>
        <v>18.032984999999826</v>
      </c>
      <c r="L3846" s="10">
        <f t="shared" si="343"/>
        <v>275</v>
      </c>
    </row>
    <row r="3847" spans="1:12" x14ac:dyDescent="0.25">
      <c r="A3847" s="1">
        <v>39573</v>
      </c>
      <c r="B3847" s="3">
        <v>140.83000200000001</v>
      </c>
      <c r="C3847" s="3">
        <v>0</v>
      </c>
      <c r="D3847" s="3">
        <f t="shared" si="344"/>
        <v>135.19260133999998</v>
      </c>
      <c r="E3847" s="3">
        <f t="shared" si="339"/>
        <v>143.26070031000006</v>
      </c>
      <c r="F3847" s="3"/>
      <c r="G3847" t="str">
        <f t="shared" si="340"/>
        <v>HOLD</v>
      </c>
      <c r="H3847" s="5">
        <f t="shared" si="341"/>
        <v>41674.053255005521</v>
      </c>
      <c r="I3847" s="2">
        <f>IF(G3847="SELL",0,IF(G3847="BUY",ROUNDDOWN((H3846-Parameters!$B$3)/B3847,0),IF(I3846=0,0,I3846+ROUNDDOWN((H3846+I3846*C3847)/B3847,0))))</f>
        <v>0</v>
      </c>
      <c r="K3847" s="5">
        <f t="shared" si="342"/>
        <v>18.032984999999826</v>
      </c>
      <c r="L3847" s="10">
        <f t="shared" si="343"/>
        <v>275</v>
      </c>
    </row>
    <row r="3848" spans="1:12" x14ac:dyDescent="0.25">
      <c r="A3848" s="1">
        <v>39574</v>
      </c>
      <c r="B3848" s="3">
        <v>142.050003</v>
      </c>
      <c r="C3848" s="3">
        <v>0</v>
      </c>
      <c r="D3848" s="3">
        <f t="shared" si="344"/>
        <v>135.28700136</v>
      </c>
      <c r="E3848" s="3">
        <f t="shared" si="339"/>
        <v>143.20345032500006</v>
      </c>
      <c r="F3848" s="3"/>
      <c r="G3848" t="str">
        <f t="shared" si="340"/>
        <v>HOLD</v>
      </c>
      <c r="H3848" s="5">
        <f t="shared" si="341"/>
        <v>41674.053255005521</v>
      </c>
      <c r="I3848" s="2">
        <f>IF(G3848="SELL",0,IF(G3848="BUY",ROUNDDOWN((H3847-Parameters!$B$3)/B3848,0),IF(I3847=0,0,I3847+ROUNDDOWN((H3847+I3847*C3848)/B3848,0))))</f>
        <v>0</v>
      </c>
      <c r="K3848" s="5">
        <f t="shared" si="342"/>
        <v>18.032984999999826</v>
      </c>
      <c r="L3848" s="10">
        <f t="shared" si="343"/>
        <v>275</v>
      </c>
    </row>
    <row r="3849" spans="1:12" x14ac:dyDescent="0.25">
      <c r="A3849" s="1">
        <v>39575</v>
      </c>
      <c r="B3849" s="3">
        <v>139.520004</v>
      </c>
      <c r="C3849" s="3">
        <v>0</v>
      </c>
      <c r="D3849" s="3">
        <f t="shared" si="344"/>
        <v>135.31020142</v>
      </c>
      <c r="E3849" s="3">
        <f t="shared" si="339"/>
        <v>143.13120034000002</v>
      </c>
      <c r="F3849" s="3"/>
      <c r="G3849" t="str">
        <f t="shared" si="340"/>
        <v>HOLD</v>
      </c>
      <c r="H3849" s="5">
        <f t="shared" si="341"/>
        <v>41674.053255005521</v>
      </c>
      <c r="I3849" s="2">
        <f>IF(G3849="SELL",0,IF(G3849="BUY",ROUNDDOWN((H3848-Parameters!$B$3)/B3849,0),IF(I3848=0,0,I3848+ROUNDDOWN((H3848+I3848*C3849)/B3849,0))))</f>
        <v>0</v>
      </c>
      <c r="K3849" s="5">
        <f t="shared" si="342"/>
        <v>18.032984999999826</v>
      </c>
      <c r="L3849" s="10">
        <f t="shared" si="343"/>
        <v>275</v>
      </c>
    </row>
    <row r="3850" spans="1:12" x14ac:dyDescent="0.25">
      <c r="A3850" s="1">
        <v>39576</v>
      </c>
      <c r="B3850" s="3">
        <v>139.16000399999999</v>
      </c>
      <c r="C3850" s="3">
        <v>0</v>
      </c>
      <c r="D3850" s="3">
        <f t="shared" si="344"/>
        <v>135.32900148000002</v>
      </c>
      <c r="E3850" s="3">
        <f t="shared" ref="E3850:E3913" si="345">AVERAGE(B3651:B3850)</f>
        <v>143.07050034500006</v>
      </c>
      <c r="F3850" s="3"/>
      <c r="G3850" t="str">
        <f t="shared" si="340"/>
        <v>HOLD</v>
      </c>
      <c r="H3850" s="5">
        <f t="shared" si="341"/>
        <v>41674.053255005521</v>
      </c>
      <c r="I3850" s="2">
        <f>IF(G3850="SELL",0,IF(G3850="BUY",ROUNDDOWN((H3849-Parameters!$B$3)/B3850,0),IF(I3849=0,0,I3849+ROUNDDOWN((H3849+I3849*C3850)/B3850,0))))</f>
        <v>0</v>
      </c>
      <c r="K3850" s="5">
        <f t="shared" si="342"/>
        <v>18.032984999999826</v>
      </c>
      <c r="L3850" s="10">
        <f t="shared" si="343"/>
        <v>275</v>
      </c>
    </row>
    <row r="3851" spans="1:12" x14ac:dyDescent="0.25">
      <c r="A3851" s="1">
        <v>39577</v>
      </c>
      <c r="B3851" s="3">
        <v>138.89999399999999</v>
      </c>
      <c r="C3851" s="3">
        <v>0</v>
      </c>
      <c r="D3851" s="3">
        <f t="shared" si="344"/>
        <v>135.36960146000001</v>
      </c>
      <c r="E3851" s="3">
        <f t="shared" si="345"/>
        <v>143.00695031000004</v>
      </c>
      <c r="F3851" s="3"/>
      <c r="G3851" t="str">
        <f t="shared" si="340"/>
        <v>HOLD</v>
      </c>
      <c r="H3851" s="5">
        <f t="shared" si="341"/>
        <v>41674.053255005521</v>
      </c>
      <c r="I3851" s="2">
        <f>IF(G3851="SELL",0,IF(G3851="BUY",ROUNDDOWN((H3850-Parameters!$B$3)/B3851,0),IF(I3850=0,0,I3850+ROUNDDOWN((H3850+I3850*C3851)/B3851,0))))</f>
        <v>0</v>
      </c>
      <c r="K3851" s="5">
        <f t="shared" si="342"/>
        <v>18.032984999999826</v>
      </c>
      <c r="L3851" s="10">
        <f t="shared" si="343"/>
        <v>275</v>
      </c>
    </row>
    <row r="3852" spans="1:12" x14ac:dyDescent="0.25">
      <c r="A3852" s="1">
        <v>39580</v>
      </c>
      <c r="B3852" s="3">
        <v>140.46000699999999</v>
      </c>
      <c r="C3852" s="3">
        <v>0</v>
      </c>
      <c r="D3852" s="3">
        <f t="shared" si="344"/>
        <v>135.50240146000002</v>
      </c>
      <c r="E3852" s="3">
        <f t="shared" si="345"/>
        <v>142.96915032500002</v>
      </c>
      <c r="F3852" s="3"/>
      <c r="G3852" t="str">
        <f t="shared" ref="G3852:G3915" si="346">IF(OR(AND(D3852&gt;E3852,D3851&gt;E3851),AND(D3852&lt;E3852,D3851&lt;E3851)),"HOLD",IF(AND(D3852&gt;E3852,D3851&lt;E3851),"BUY","SELL"))</f>
        <v>HOLD</v>
      </c>
      <c r="H3852" s="5">
        <f t="shared" ref="H3852:H3915" si="347">IF(G3852="BUY",H3851/(I3852*B3852),IF(G3852="SELL",H3851+I3851*B3852,(H3851+I3851*C3852)-((I3852-I3851)*B3852)))</f>
        <v>41674.053255005521</v>
      </c>
      <c r="I3852" s="2">
        <f>IF(G3852="SELL",0,IF(G3852="BUY",ROUNDDOWN((H3851-Parameters!$B$3)/B3852,0),IF(I3851=0,0,I3851+ROUNDDOWN((H3851+I3851*C3852)/B3852,0))))</f>
        <v>0</v>
      </c>
      <c r="K3852" s="5">
        <f t="shared" ref="K3852:K3915" si="348">K3851+L3851*C3852-((L3852-L3851)*B3852)</f>
        <v>18.032984999999826</v>
      </c>
      <c r="L3852" s="10">
        <f t="shared" ref="L3852:L3915" si="349">L3851+ROUNDDOWN((K3851+C3852*L3851)/B3852,0)</f>
        <v>275</v>
      </c>
    </row>
    <row r="3853" spans="1:12" x14ac:dyDescent="0.25">
      <c r="A3853" s="1">
        <v>39581</v>
      </c>
      <c r="B3853" s="3">
        <v>140.479996</v>
      </c>
      <c r="C3853" s="3">
        <v>0</v>
      </c>
      <c r="D3853" s="3">
        <f t="shared" si="344"/>
        <v>135.64200138000004</v>
      </c>
      <c r="E3853" s="3">
        <f t="shared" si="345"/>
        <v>142.94600030000001</v>
      </c>
      <c r="F3853" s="3"/>
      <c r="G3853" t="str">
        <f t="shared" si="346"/>
        <v>HOLD</v>
      </c>
      <c r="H3853" s="5">
        <f t="shared" si="347"/>
        <v>41674.053255005521</v>
      </c>
      <c r="I3853" s="2">
        <f>IF(G3853="SELL",0,IF(G3853="BUY",ROUNDDOWN((H3852-Parameters!$B$3)/B3853,0),IF(I3852=0,0,I3852+ROUNDDOWN((H3852+I3852*C3853)/B3853,0))))</f>
        <v>0</v>
      </c>
      <c r="K3853" s="5">
        <f t="shared" si="348"/>
        <v>18.032984999999826</v>
      </c>
      <c r="L3853" s="10">
        <f t="shared" si="349"/>
        <v>275</v>
      </c>
    </row>
    <row r="3854" spans="1:12" x14ac:dyDescent="0.25">
      <c r="A3854" s="1">
        <v>39582</v>
      </c>
      <c r="B3854" s="3">
        <v>140.770004</v>
      </c>
      <c r="C3854" s="3">
        <v>0</v>
      </c>
      <c r="D3854" s="3">
        <f t="shared" si="344"/>
        <v>135.79760136000002</v>
      </c>
      <c r="E3854" s="3">
        <f t="shared" si="345"/>
        <v>142.91295029500003</v>
      </c>
      <c r="F3854" s="3"/>
      <c r="G3854" t="str">
        <f t="shared" si="346"/>
        <v>HOLD</v>
      </c>
      <c r="H3854" s="5">
        <f t="shared" si="347"/>
        <v>41674.053255005521</v>
      </c>
      <c r="I3854" s="2">
        <f>IF(G3854="SELL",0,IF(G3854="BUY",ROUNDDOWN((H3853-Parameters!$B$3)/B3854,0),IF(I3853=0,0,I3853+ROUNDDOWN((H3853+I3853*C3854)/B3854,0))))</f>
        <v>0</v>
      </c>
      <c r="K3854" s="5">
        <f t="shared" si="348"/>
        <v>18.032984999999826</v>
      </c>
      <c r="L3854" s="10">
        <f t="shared" si="349"/>
        <v>275</v>
      </c>
    </row>
    <row r="3855" spans="1:12" x14ac:dyDescent="0.25">
      <c r="A3855" s="1">
        <v>39583</v>
      </c>
      <c r="B3855" s="3">
        <v>142.529999</v>
      </c>
      <c r="C3855" s="3">
        <v>0</v>
      </c>
      <c r="D3855" s="3">
        <f t="shared" si="344"/>
        <v>135.97160130000003</v>
      </c>
      <c r="E3855" s="3">
        <f t="shared" si="345"/>
        <v>142.89700028500002</v>
      </c>
      <c r="F3855" s="3"/>
      <c r="G3855" t="str">
        <f t="shared" si="346"/>
        <v>HOLD</v>
      </c>
      <c r="H3855" s="5">
        <f t="shared" si="347"/>
        <v>41674.053255005521</v>
      </c>
      <c r="I3855" s="2">
        <f>IF(G3855="SELL",0,IF(G3855="BUY",ROUNDDOWN((H3854-Parameters!$B$3)/B3855,0),IF(I3854=0,0,I3854+ROUNDDOWN((H3854+I3854*C3855)/B3855,0))))</f>
        <v>0</v>
      </c>
      <c r="K3855" s="5">
        <f t="shared" si="348"/>
        <v>18.032984999999826</v>
      </c>
      <c r="L3855" s="10">
        <f t="shared" si="349"/>
        <v>275</v>
      </c>
    </row>
    <row r="3856" spans="1:12" x14ac:dyDescent="0.25">
      <c r="A3856" s="1">
        <v>39584</v>
      </c>
      <c r="B3856" s="3">
        <v>142.66000399999999</v>
      </c>
      <c r="C3856" s="3">
        <v>0</v>
      </c>
      <c r="D3856" s="3">
        <f t="shared" si="344"/>
        <v>136.20360142000004</v>
      </c>
      <c r="E3856" s="3">
        <f t="shared" si="345"/>
        <v>142.87815034000002</v>
      </c>
      <c r="F3856" s="3"/>
      <c r="G3856" t="str">
        <f t="shared" si="346"/>
        <v>HOLD</v>
      </c>
      <c r="H3856" s="5">
        <f t="shared" si="347"/>
        <v>41674.053255005521</v>
      </c>
      <c r="I3856" s="2">
        <f>IF(G3856="SELL",0,IF(G3856="BUY",ROUNDDOWN((H3855-Parameters!$B$3)/B3856,0),IF(I3855=0,0,I3855+ROUNDDOWN((H3855+I3855*C3856)/B3856,0))))</f>
        <v>0</v>
      </c>
      <c r="K3856" s="5">
        <f t="shared" si="348"/>
        <v>18.032984999999826</v>
      </c>
      <c r="L3856" s="10">
        <f t="shared" si="349"/>
        <v>275</v>
      </c>
    </row>
    <row r="3857" spans="1:12" x14ac:dyDescent="0.25">
      <c r="A3857" s="1">
        <v>39587</v>
      </c>
      <c r="B3857" s="3">
        <v>143.050003</v>
      </c>
      <c r="C3857" s="3">
        <v>0</v>
      </c>
      <c r="D3857" s="3">
        <f t="shared" si="344"/>
        <v>136.47040134000002</v>
      </c>
      <c r="E3857" s="3">
        <f t="shared" si="345"/>
        <v>142.85540032500001</v>
      </c>
      <c r="F3857" s="3"/>
      <c r="G3857" t="str">
        <f t="shared" si="346"/>
        <v>HOLD</v>
      </c>
      <c r="H3857" s="5">
        <f t="shared" si="347"/>
        <v>41674.053255005521</v>
      </c>
      <c r="I3857" s="2">
        <f>IF(G3857="SELL",0,IF(G3857="BUY",ROUNDDOWN((H3856-Parameters!$B$3)/B3857,0),IF(I3856=0,0,I3856+ROUNDDOWN((H3856+I3856*C3857)/B3857,0))))</f>
        <v>0</v>
      </c>
      <c r="K3857" s="5">
        <f t="shared" si="348"/>
        <v>18.032984999999826</v>
      </c>
      <c r="L3857" s="10">
        <f t="shared" si="349"/>
        <v>275</v>
      </c>
    </row>
    <row r="3858" spans="1:12" x14ac:dyDescent="0.25">
      <c r="A3858" s="1">
        <v>39588</v>
      </c>
      <c r="B3858" s="3">
        <v>141.88999899999999</v>
      </c>
      <c r="C3858" s="3">
        <v>0</v>
      </c>
      <c r="D3858" s="3">
        <f t="shared" si="344"/>
        <v>136.74820132000002</v>
      </c>
      <c r="E3858" s="3">
        <f t="shared" si="345"/>
        <v>142.84585030500003</v>
      </c>
      <c r="F3858" s="3"/>
      <c r="G3858" t="str">
        <f t="shared" si="346"/>
        <v>HOLD</v>
      </c>
      <c r="H3858" s="5">
        <f t="shared" si="347"/>
        <v>41674.053255005521</v>
      </c>
      <c r="I3858" s="2">
        <f>IF(G3858="SELL",0,IF(G3858="BUY",ROUNDDOWN((H3857-Parameters!$B$3)/B3858,0),IF(I3857=0,0,I3857+ROUNDDOWN((H3857+I3857*C3858)/B3858,0))))</f>
        <v>0</v>
      </c>
      <c r="K3858" s="5">
        <f t="shared" si="348"/>
        <v>18.032984999999826</v>
      </c>
      <c r="L3858" s="10">
        <f t="shared" si="349"/>
        <v>275</v>
      </c>
    </row>
    <row r="3859" spans="1:12" x14ac:dyDescent="0.25">
      <c r="A3859" s="1">
        <v>39589</v>
      </c>
      <c r="B3859" s="3">
        <v>139.490005</v>
      </c>
      <c r="C3859" s="3">
        <v>0</v>
      </c>
      <c r="D3859" s="3">
        <f t="shared" si="344"/>
        <v>136.8860013</v>
      </c>
      <c r="E3859" s="3">
        <f t="shared" si="345"/>
        <v>142.81225029500001</v>
      </c>
      <c r="F3859" s="3"/>
      <c r="G3859" t="str">
        <f t="shared" si="346"/>
        <v>HOLD</v>
      </c>
      <c r="H3859" s="5">
        <f t="shared" si="347"/>
        <v>41674.053255005521</v>
      </c>
      <c r="I3859" s="2">
        <f>IF(G3859="SELL",0,IF(G3859="BUY",ROUNDDOWN((H3858-Parameters!$B$3)/B3859,0),IF(I3858=0,0,I3858+ROUNDDOWN((H3858+I3858*C3859)/B3859,0))))</f>
        <v>0</v>
      </c>
      <c r="K3859" s="5">
        <f t="shared" si="348"/>
        <v>18.032984999999826</v>
      </c>
      <c r="L3859" s="10">
        <f t="shared" si="349"/>
        <v>275</v>
      </c>
    </row>
    <row r="3860" spans="1:12" x14ac:dyDescent="0.25">
      <c r="A3860" s="1">
        <v>39590</v>
      </c>
      <c r="B3860" s="3">
        <v>139.509995</v>
      </c>
      <c r="C3860" s="3">
        <v>0</v>
      </c>
      <c r="D3860" s="3">
        <f t="shared" si="344"/>
        <v>137.04900118000003</v>
      </c>
      <c r="E3860" s="3">
        <f t="shared" si="345"/>
        <v>142.77095025000003</v>
      </c>
      <c r="F3860" s="3"/>
      <c r="G3860" t="str">
        <f t="shared" si="346"/>
        <v>HOLD</v>
      </c>
      <c r="H3860" s="5">
        <f t="shared" si="347"/>
        <v>41674.053255005521</v>
      </c>
      <c r="I3860" s="2">
        <f>IF(G3860="SELL",0,IF(G3860="BUY",ROUNDDOWN((H3859-Parameters!$B$3)/B3860,0),IF(I3859=0,0,I3859+ROUNDDOWN((H3859+I3859*C3860)/B3860,0))))</f>
        <v>0</v>
      </c>
      <c r="K3860" s="5">
        <f t="shared" si="348"/>
        <v>18.032984999999826</v>
      </c>
      <c r="L3860" s="10">
        <f t="shared" si="349"/>
        <v>275</v>
      </c>
    </row>
    <row r="3861" spans="1:12" x14ac:dyDescent="0.25">
      <c r="A3861" s="1">
        <v>39591</v>
      </c>
      <c r="B3861" s="3">
        <v>137.63999899999999</v>
      </c>
      <c r="C3861" s="3">
        <v>0</v>
      </c>
      <c r="D3861" s="3">
        <f t="shared" si="344"/>
        <v>137.16880128000005</v>
      </c>
      <c r="E3861" s="3">
        <f t="shared" si="345"/>
        <v>142.71000023500002</v>
      </c>
      <c r="F3861" s="3"/>
      <c r="G3861" t="str">
        <f t="shared" si="346"/>
        <v>HOLD</v>
      </c>
      <c r="H3861" s="5">
        <f t="shared" si="347"/>
        <v>41674.053255005521</v>
      </c>
      <c r="I3861" s="2">
        <f>IF(G3861="SELL",0,IF(G3861="BUY",ROUNDDOWN((H3860-Parameters!$B$3)/B3861,0),IF(I3860=0,0,I3860+ROUNDDOWN((H3860+I3860*C3861)/B3861,0))))</f>
        <v>0</v>
      </c>
      <c r="K3861" s="5">
        <f t="shared" si="348"/>
        <v>18.032984999999826</v>
      </c>
      <c r="L3861" s="10">
        <f t="shared" si="349"/>
        <v>275</v>
      </c>
    </row>
    <row r="3862" spans="1:12" x14ac:dyDescent="0.25">
      <c r="A3862" s="1">
        <v>39595</v>
      </c>
      <c r="B3862" s="3">
        <v>138.66000399999999</v>
      </c>
      <c r="C3862" s="3">
        <v>0</v>
      </c>
      <c r="D3862" s="3">
        <f t="shared" si="344"/>
        <v>137.34980134000006</v>
      </c>
      <c r="E3862" s="3">
        <f t="shared" si="345"/>
        <v>142.67635026000005</v>
      </c>
      <c r="F3862" s="3"/>
      <c r="G3862" t="str">
        <f t="shared" si="346"/>
        <v>HOLD</v>
      </c>
      <c r="H3862" s="5">
        <f t="shared" si="347"/>
        <v>41674.053255005521</v>
      </c>
      <c r="I3862" s="2">
        <f>IF(G3862="SELL",0,IF(G3862="BUY",ROUNDDOWN((H3861-Parameters!$B$3)/B3862,0),IF(I3861=0,0,I3861+ROUNDDOWN((H3861+I3861*C3862)/B3862,0))))</f>
        <v>0</v>
      </c>
      <c r="K3862" s="5">
        <f t="shared" si="348"/>
        <v>18.032984999999826</v>
      </c>
      <c r="L3862" s="10">
        <f t="shared" si="349"/>
        <v>275</v>
      </c>
    </row>
    <row r="3863" spans="1:12" x14ac:dyDescent="0.25">
      <c r="A3863" s="1">
        <v>39596</v>
      </c>
      <c r="B3863" s="3">
        <v>139.300003</v>
      </c>
      <c r="C3863" s="3">
        <v>0</v>
      </c>
      <c r="D3863" s="3">
        <f t="shared" si="344"/>
        <v>137.56980134000005</v>
      </c>
      <c r="E3863" s="3">
        <f t="shared" si="345"/>
        <v>142.64930024</v>
      </c>
      <c r="F3863" s="3"/>
      <c r="G3863" t="str">
        <f t="shared" si="346"/>
        <v>HOLD</v>
      </c>
      <c r="H3863" s="5">
        <f t="shared" si="347"/>
        <v>41674.053255005521</v>
      </c>
      <c r="I3863" s="2">
        <f>IF(G3863="SELL",0,IF(G3863="BUY",ROUNDDOWN((H3862-Parameters!$B$3)/B3863,0),IF(I3862=0,0,I3862+ROUNDDOWN((H3862+I3862*C3863)/B3863,0))))</f>
        <v>0</v>
      </c>
      <c r="K3863" s="5">
        <f t="shared" si="348"/>
        <v>18.032984999999826</v>
      </c>
      <c r="L3863" s="10">
        <f t="shared" si="349"/>
        <v>275</v>
      </c>
    </row>
    <row r="3864" spans="1:12" x14ac:dyDescent="0.25">
      <c r="A3864" s="1">
        <v>39597</v>
      </c>
      <c r="B3864" s="3">
        <v>140</v>
      </c>
      <c r="C3864" s="3">
        <v>0</v>
      </c>
      <c r="D3864" s="3">
        <f t="shared" si="344"/>
        <v>137.69720124000003</v>
      </c>
      <c r="E3864" s="3">
        <f t="shared" si="345"/>
        <v>142.62315025999999</v>
      </c>
      <c r="F3864" s="3"/>
      <c r="G3864" t="str">
        <f t="shared" si="346"/>
        <v>HOLD</v>
      </c>
      <c r="H3864" s="5">
        <f t="shared" si="347"/>
        <v>41674.053255005521</v>
      </c>
      <c r="I3864" s="2">
        <f>IF(G3864="SELL",0,IF(G3864="BUY",ROUNDDOWN((H3863-Parameters!$B$3)/B3864,0),IF(I3863=0,0,I3863+ROUNDDOWN((H3863+I3863*C3864)/B3864,0))))</f>
        <v>0</v>
      </c>
      <c r="K3864" s="5">
        <f t="shared" si="348"/>
        <v>18.032984999999826</v>
      </c>
      <c r="L3864" s="10">
        <f t="shared" si="349"/>
        <v>275</v>
      </c>
    </row>
    <row r="3865" spans="1:12" x14ac:dyDescent="0.25">
      <c r="A3865" s="1">
        <v>39598</v>
      </c>
      <c r="B3865" s="3">
        <v>140.35000600000001</v>
      </c>
      <c r="C3865" s="3">
        <v>0</v>
      </c>
      <c r="D3865" s="3">
        <f t="shared" si="344"/>
        <v>137.89780122000005</v>
      </c>
      <c r="E3865" s="3">
        <f t="shared" si="345"/>
        <v>142.60985031500002</v>
      </c>
      <c r="F3865" s="3"/>
      <c r="G3865" t="str">
        <f t="shared" si="346"/>
        <v>HOLD</v>
      </c>
      <c r="H3865" s="5">
        <f t="shared" si="347"/>
        <v>41674.053255005521</v>
      </c>
      <c r="I3865" s="2">
        <f>IF(G3865="SELL",0,IF(G3865="BUY",ROUNDDOWN((H3864-Parameters!$B$3)/B3865,0),IF(I3864=0,0,I3864+ROUNDDOWN((H3864+I3864*C3865)/B3865,0))))</f>
        <v>0</v>
      </c>
      <c r="K3865" s="5">
        <f t="shared" si="348"/>
        <v>18.032984999999826</v>
      </c>
      <c r="L3865" s="10">
        <f t="shared" si="349"/>
        <v>275</v>
      </c>
    </row>
    <row r="3866" spans="1:12" x14ac:dyDescent="0.25">
      <c r="A3866" s="1">
        <v>39601</v>
      </c>
      <c r="B3866" s="3">
        <v>138.89999399999999</v>
      </c>
      <c r="C3866" s="3">
        <v>0</v>
      </c>
      <c r="D3866" s="3">
        <f t="shared" si="344"/>
        <v>138.03420106000004</v>
      </c>
      <c r="E3866" s="3">
        <f t="shared" si="345"/>
        <v>142.59915032000001</v>
      </c>
      <c r="F3866" s="3"/>
      <c r="G3866" t="str">
        <f t="shared" si="346"/>
        <v>HOLD</v>
      </c>
      <c r="H3866" s="5">
        <f t="shared" si="347"/>
        <v>41674.053255005521</v>
      </c>
      <c r="I3866" s="2">
        <f>IF(G3866="SELL",0,IF(G3866="BUY",ROUNDDOWN((H3865-Parameters!$B$3)/B3866,0),IF(I3865=0,0,I3865+ROUNDDOWN((H3865+I3865*C3866)/B3866,0))))</f>
        <v>0</v>
      </c>
      <c r="K3866" s="5">
        <f t="shared" si="348"/>
        <v>18.032984999999826</v>
      </c>
      <c r="L3866" s="10">
        <f t="shared" si="349"/>
        <v>275</v>
      </c>
    </row>
    <row r="3867" spans="1:12" x14ac:dyDescent="0.25">
      <c r="A3867" s="1">
        <v>39602</v>
      </c>
      <c r="B3867" s="3">
        <v>138.08999600000001</v>
      </c>
      <c r="C3867" s="3">
        <v>0</v>
      </c>
      <c r="D3867" s="3">
        <f t="shared" si="344"/>
        <v>138.10160096000004</v>
      </c>
      <c r="E3867" s="3">
        <f t="shared" si="345"/>
        <v>142.57910027000003</v>
      </c>
      <c r="F3867" s="3"/>
      <c r="G3867" t="str">
        <f t="shared" si="346"/>
        <v>HOLD</v>
      </c>
      <c r="H3867" s="5">
        <f t="shared" si="347"/>
        <v>41674.053255005521</v>
      </c>
      <c r="I3867" s="2">
        <f>IF(G3867="SELL",0,IF(G3867="BUY",ROUNDDOWN((H3866-Parameters!$B$3)/B3867,0),IF(I3866=0,0,I3866+ROUNDDOWN((H3866+I3866*C3867)/B3867,0))))</f>
        <v>0</v>
      </c>
      <c r="K3867" s="5">
        <f t="shared" si="348"/>
        <v>18.032984999999826</v>
      </c>
      <c r="L3867" s="10">
        <f t="shared" si="349"/>
        <v>275</v>
      </c>
    </row>
    <row r="3868" spans="1:12" x14ac:dyDescent="0.25">
      <c r="A3868" s="1">
        <v>39603</v>
      </c>
      <c r="B3868" s="3">
        <v>138.020004</v>
      </c>
      <c r="C3868" s="3">
        <v>0</v>
      </c>
      <c r="D3868" s="3">
        <f t="shared" si="344"/>
        <v>138.16500092000001</v>
      </c>
      <c r="E3868" s="3">
        <f t="shared" si="345"/>
        <v>142.545650255</v>
      </c>
      <c r="F3868" s="3"/>
      <c r="G3868" t="str">
        <f t="shared" si="346"/>
        <v>HOLD</v>
      </c>
      <c r="H3868" s="5">
        <f t="shared" si="347"/>
        <v>41674.053255005521</v>
      </c>
      <c r="I3868" s="2">
        <f>IF(G3868="SELL",0,IF(G3868="BUY",ROUNDDOWN((H3867-Parameters!$B$3)/B3868,0),IF(I3867=0,0,I3867+ROUNDDOWN((H3867+I3867*C3868)/B3868,0))))</f>
        <v>0</v>
      </c>
      <c r="K3868" s="5">
        <f t="shared" si="348"/>
        <v>18.032984999999826</v>
      </c>
      <c r="L3868" s="10">
        <f t="shared" si="349"/>
        <v>275</v>
      </c>
    </row>
    <row r="3869" spans="1:12" x14ac:dyDescent="0.25">
      <c r="A3869" s="1">
        <v>39604</v>
      </c>
      <c r="B3869" s="3">
        <v>140.779999</v>
      </c>
      <c r="C3869" s="3">
        <v>0</v>
      </c>
      <c r="D3869" s="3">
        <f t="shared" si="344"/>
        <v>138.31660096000005</v>
      </c>
      <c r="E3869" s="3">
        <f t="shared" si="345"/>
        <v>142.52635025500001</v>
      </c>
      <c r="F3869" s="3"/>
      <c r="G3869" t="str">
        <f t="shared" si="346"/>
        <v>HOLD</v>
      </c>
      <c r="H3869" s="5">
        <f t="shared" si="347"/>
        <v>41674.053255005521</v>
      </c>
      <c r="I3869" s="2">
        <f>IF(G3869="SELL",0,IF(G3869="BUY",ROUNDDOWN((H3868-Parameters!$B$3)/B3869,0),IF(I3868=0,0,I3868+ROUNDDOWN((H3868+I3868*C3869)/B3869,0))))</f>
        <v>0</v>
      </c>
      <c r="K3869" s="5">
        <f t="shared" si="348"/>
        <v>18.032984999999826</v>
      </c>
      <c r="L3869" s="10">
        <f t="shared" si="349"/>
        <v>275</v>
      </c>
    </row>
    <row r="3870" spans="1:12" x14ac:dyDescent="0.25">
      <c r="A3870" s="1">
        <v>39605</v>
      </c>
      <c r="B3870" s="3">
        <v>136.28999300000001</v>
      </c>
      <c r="C3870" s="3">
        <v>0</v>
      </c>
      <c r="D3870" s="3">
        <f t="shared" si="344"/>
        <v>138.38680084000003</v>
      </c>
      <c r="E3870" s="3">
        <f t="shared" si="345"/>
        <v>142.48315025499997</v>
      </c>
      <c r="F3870" s="3"/>
      <c r="G3870" t="str">
        <f t="shared" si="346"/>
        <v>HOLD</v>
      </c>
      <c r="H3870" s="5">
        <f t="shared" si="347"/>
        <v>41674.053255005521</v>
      </c>
      <c r="I3870" s="2">
        <f>IF(G3870="SELL",0,IF(G3870="BUY",ROUNDDOWN((H3869-Parameters!$B$3)/B3870,0),IF(I3869=0,0,I3869+ROUNDDOWN((H3869+I3869*C3870)/B3870,0))))</f>
        <v>0</v>
      </c>
      <c r="K3870" s="5">
        <f t="shared" si="348"/>
        <v>18.032984999999826</v>
      </c>
      <c r="L3870" s="10">
        <f t="shared" si="349"/>
        <v>275</v>
      </c>
    </row>
    <row r="3871" spans="1:12" x14ac:dyDescent="0.25">
      <c r="A3871" s="1">
        <v>39608</v>
      </c>
      <c r="B3871" s="3">
        <v>136.61999499999999</v>
      </c>
      <c r="C3871" s="3">
        <v>0</v>
      </c>
      <c r="D3871" s="3">
        <f t="shared" si="344"/>
        <v>138.48900084000002</v>
      </c>
      <c r="E3871" s="3">
        <f t="shared" si="345"/>
        <v>142.43300026</v>
      </c>
      <c r="F3871" s="3"/>
      <c r="G3871" t="str">
        <f t="shared" si="346"/>
        <v>HOLD</v>
      </c>
      <c r="H3871" s="5">
        <f t="shared" si="347"/>
        <v>41674.053255005521</v>
      </c>
      <c r="I3871" s="2">
        <f>IF(G3871="SELL",0,IF(G3871="BUY",ROUNDDOWN((H3870-Parameters!$B$3)/B3871,0),IF(I3870=0,0,I3870+ROUNDDOWN((H3870+I3870*C3871)/B3871,0))))</f>
        <v>0</v>
      </c>
      <c r="K3871" s="5">
        <f t="shared" si="348"/>
        <v>18.032984999999826</v>
      </c>
      <c r="L3871" s="10">
        <f t="shared" si="349"/>
        <v>275</v>
      </c>
    </row>
    <row r="3872" spans="1:12" x14ac:dyDescent="0.25">
      <c r="A3872" s="1">
        <v>39609</v>
      </c>
      <c r="B3872" s="3">
        <v>135.94000199999999</v>
      </c>
      <c r="C3872" s="3">
        <v>0</v>
      </c>
      <c r="D3872" s="3">
        <f t="shared" si="344"/>
        <v>138.56840086000003</v>
      </c>
      <c r="E3872" s="3">
        <f t="shared" si="345"/>
        <v>142.38010025000003</v>
      </c>
      <c r="F3872" s="3"/>
      <c r="G3872" t="str">
        <f t="shared" si="346"/>
        <v>HOLD</v>
      </c>
      <c r="H3872" s="5">
        <f t="shared" si="347"/>
        <v>41674.053255005521</v>
      </c>
      <c r="I3872" s="2">
        <f>IF(G3872="SELL",0,IF(G3872="BUY",ROUNDDOWN((H3871-Parameters!$B$3)/B3872,0),IF(I3871=0,0,I3871+ROUNDDOWN((H3871+I3871*C3872)/B3872,0))))</f>
        <v>0</v>
      </c>
      <c r="K3872" s="5">
        <f t="shared" si="348"/>
        <v>18.032984999999826</v>
      </c>
      <c r="L3872" s="10">
        <f t="shared" si="349"/>
        <v>275</v>
      </c>
    </row>
    <row r="3873" spans="1:12" x14ac:dyDescent="0.25">
      <c r="A3873" s="1">
        <v>39610</v>
      </c>
      <c r="B3873" s="3">
        <v>133.94000199999999</v>
      </c>
      <c r="C3873" s="3">
        <v>0</v>
      </c>
      <c r="D3873" s="3">
        <f t="shared" si="344"/>
        <v>138.51500088000003</v>
      </c>
      <c r="E3873" s="3">
        <f t="shared" si="345"/>
        <v>142.30815025000001</v>
      </c>
      <c r="F3873" s="3"/>
      <c r="G3873" t="str">
        <f t="shared" si="346"/>
        <v>HOLD</v>
      </c>
      <c r="H3873" s="5">
        <f t="shared" si="347"/>
        <v>41674.053255005521</v>
      </c>
      <c r="I3873" s="2">
        <f>IF(G3873="SELL",0,IF(G3873="BUY",ROUNDDOWN((H3872-Parameters!$B$3)/B3873,0),IF(I3872=0,0,I3872+ROUNDDOWN((H3872+I3872*C3873)/B3873,0))))</f>
        <v>0</v>
      </c>
      <c r="K3873" s="5">
        <f t="shared" si="348"/>
        <v>18.032984999999826</v>
      </c>
      <c r="L3873" s="10">
        <f t="shared" si="349"/>
        <v>275</v>
      </c>
    </row>
    <row r="3874" spans="1:12" x14ac:dyDescent="0.25">
      <c r="A3874" s="1">
        <v>39611</v>
      </c>
      <c r="B3874" s="3">
        <v>134.449997</v>
      </c>
      <c r="C3874" s="3">
        <v>0</v>
      </c>
      <c r="D3874" s="3">
        <f t="shared" si="344"/>
        <v>138.47000088000004</v>
      </c>
      <c r="E3874" s="3">
        <f t="shared" si="345"/>
        <v>142.24565025000001</v>
      </c>
      <c r="F3874" s="3"/>
      <c r="G3874" t="str">
        <f t="shared" si="346"/>
        <v>HOLD</v>
      </c>
      <c r="H3874" s="5">
        <f t="shared" si="347"/>
        <v>41674.053255005521</v>
      </c>
      <c r="I3874" s="2">
        <f>IF(G3874="SELL",0,IF(G3874="BUY",ROUNDDOWN((H3873-Parameters!$B$3)/B3874,0),IF(I3873=0,0,I3873+ROUNDDOWN((H3873+I3873*C3874)/B3874,0))))</f>
        <v>0</v>
      </c>
      <c r="K3874" s="5">
        <f t="shared" si="348"/>
        <v>18.032984999999826</v>
      </c>
      <c r="L3874" s="10">
        <f t="shared" si="349"/>
        <v>275</v>
      </c>
    </row>
    <row r="3875" spans="1:12" x14ac:dyDescent="0.25">
      <c r="A3875" s="1">
        <v>39612</v>
      </c>
      <c r="B3875" s="3">
        <v>136.14999399999999</v>
      </c>
      <c r="C3875" s="3">
        <v>0</v>
      </c>
      <c r="D3875" s="3">
        <f t="shared" si="344"/>
        <v>138.45220090000004</v>
      </c>
      <c r="E3875" s="3">
        <f t="shared" si="345"/>
        <v>142.20780021500002</v>
      </c>
      <c r="F3875" s="3"/>
      <c r="G3875" t="str">
        <f t="shared" si="346"/>
        <v>HOLD</v>
      </c>
      <c r="H3875" s="5">
        <f t="shared" si="347"/>
        <v>41674.053255005521</v>
      </c>
      <c r="I3875" s="2">
        <f>IF(G3875="SELL",0,IF(G3875="BUY",ROUNDDOWN((H3874-Parameters!$B$3)/B3875,0),IF(I3874=0,0,I3874+ROUNDDOWN((H3874+I3874*C3875)/B3875,0))))</f>
        <v>0</v>
      </c>
      <c r="K3875" s="5">
        <f t="shared" si="348"/>
        <v>18.032984999999826</v>
      </c>
      <c r="L3875" s="10">
        <f t="shared" si="349"/>
        <v>275</v>
      </c>
    </row>
    <row r="3876" spans="1:12" x14ac:dyDescent="0.25">
      <c r="A3876" s="1">
        <v>39615</v>
      </c>
      <c r="B3876" s="3">
        <v>136.229996</v>
      </c>
      <c r="C3876" s="3">
        <v>0</v>
      </c>
      <c r="D3876" s="3">
        <f t="shared" si="344"/>
        <v>138.43900084000003</v>
      </c>
      <c r="E3876" s="3">
        <f t="shared" si="345"/>
        <v>142.15625022999998</v>
      </c>
      <c r="F3876" s="3"/>
      <c r="G3876" t="str">
        <f t="shared" si="346"/>
        <v>HOLD</v>
      </c>
      <c r="H3876" s="5">
        <f t="shared" si="347"/>
        <v>41674.053255005521</v>
      </c>
      <c r="I3876" s="2">
        <f>IF(G3876="SELL",0,IF(G3876="BUY",ROUNDDOWN((H3875-Parameters!$B$3)/B3876,0),IF(I3875=0,0,I3875+ROUNDDOWN((H3875+I3875*C3876)/B3876,0))))</f>
        <v>0</v>
      </c>
      <c r="K3876" s="5">
        <f t="shared" si="348"/>
        <v>18.032984999999826</v>
      </c>
      <c r="L3876" s="10">
        <f t="shared" si="349"/>
        <v>275</v>
      </c>
    </row>
    <row r="3877" spans="1:12" x14ac:dyDescent="0.25">
      <c r="A3877" s="1">
        <v>39616</v>
      </c>
      <c r="B3877" s="3">
        <v>135.570007</v>
      </c>
      <c r="C3877" s="3">
        <v>0</v>
      </c>
      <c r="D3877" s="3">
        <f t="shared" si="344"/>
        <v>138.41120084000002</v>
      </c>
      <c r="E3877" s="3">
        <f t="shared" si="345"/>
        <v>142.10335029500001</v>
      </c>
      <c r="F3877" s="3"/>
      <c r="G3877" t="str">
        <f t="shared" si="346"/>
        <v>HOLD</v>
      </c>
      <c r="H3877" s="5">
        <f t="shared" si="347"/>
        <v>41674.053255005521</v>
      </c>
      <c r="I3877" s="2">
        <f>IF(G3877="SELL",0,IF(G3877="BUY",ROUNDDOWN((H3876-Parameters!$B$3)/B3877,0),IF(I3876=0,0,I3876+ROUNDDOWN((H3876+I3876*C3877)/B3877,0))))</f>
        <v>0</v>
      </c>
      <c r="K3877" s="5">
        <f t="shared" si="348"/>
        <v>18.032984999999826</v>
      </c>
      <c r="L3877" s="10">
        <f t="shared" si="349"/>
        <v>275</v>
      </c>
    </row>
    <row r="3878" spans="1:12" x14ac:dyDescent="0.25">
      <c r="A3878" s="1">
        <v>39617</v>
      </c>
      <c r="B3878" s="3">
        <v>134.25</v>
      </c>
      <c r="C3878" s="3">
        <v>0</v>
      </c>
      <c r="D3878" s="3">
        <f t="shared" si="344"/>
        <v>138.35980070000002</v>
      </c>
      <c r="E3878" s="3">
        <f t="shared" si="345"/>
        <v>142.036650315</v>
      </c>
      <c r="F3878" s="3"/>
      <c r="G3878" t="str">
        <f t="shared" si="346"/>
        <v>HOLD</v>
      </c>
      <c r="H3878" s="5">
        <f t="shared" si="347"/>
        <v>41674.053255005521</v>
      </c>
      <c r="I3878" s="2">
        <f>IF(G3878="SELL",0,IF(G3878="BUY",ROUNDDOWN((H3877-Parameters!$B$3)/B3878,0),IF(I3877=0,0,I3877+ROUNDDOWN((H3877+I3877*C3878)/B3878,0))))</f>
        <v>0</v>
      </c>
      <c r="K3878" s="5">
        <f t="shared" si="348"/>
        <v>18.032984999999826</v>
      </c>
      <c r="L3878" s="10">
        <f t="shared" si="349"/>
        <v>275</v>
      </c>
    </row>
    <row r="3879" spans="1:12" x14ac:dyDescent="0.25">
      <c r="A3879" s="1">
        <v>39618</v>
      </c>
      <c r="B3879" s="3">
        <v>134.41999799999999</v>
      </c>
      <c r="C3879" s="3">
        <v>0</v>
      </c>
      <c r="D3879" s="3">
        <f t="shared" si="344"/>
        <v>138.33160062000002</v>
      </c>
      <c r="E3879" s="3">
        <f t="shared" si="345"/>
        <v>141.963350295</v>
      </c>
      <c r="F3879" s="3"/>
      <c r="G3879" t="str">
        <f t="shared" si="346"/>
        <v>HOLD</v>
      </c>
      <c r="H3879" s="5">
        <f t="shared" si="347"/>
        <v>41674.053255005521</v>
      </c>
      <c r="I3879" s="2">
        <f>IF(G3879="SELL",0,IF(G3879="BUY",ROUNDDOWN((H3878-Parameters!$B$3)/B3879,0),IF(I3878=0,0,I3878+ROUNDDOWN((H3878+I3878*C3879)/B3879,0))))</f>
        <v>0</v>
      </c>
      <c r="K3879" s="5">
        <f t="shared" si="348"/>
        <v>18.032984999999826</v>
      </c>
      <c r="L3879" s="10">
        <f t="shared" si="349"/>
        <v>275</v>
      </c>
    </row>
    <row r="3880" spans="1:12" x14ac:dyDescent="0.25">
      <c r="A3880" s="1">
        <v>39619</v>
      </c>
      <c r="B3880" s="3">
        <v>131.58000200000001</v>
      </c>
      <c r="C3880" s="3">
        <v>0.66900000000000004</v>
      </c>
      <c r="D3880" s="3">
        <f t="shared" si="344"/>
        <v>138.24280058000002</v>
      </c>
      <c r="E3880" s="3">
        <f t="shared" si="345"/>
        <v>141.88230034</v>
      </c>
      <c r="F3880" s="3"/>
      <c r="G3880" t="str">
        <f t="shared" si="346"/>
        <v>HOLD</v>
      </c>
      <c r="H3880" s="5">
        <f t="shared" si="347"/>
        <v>41674.053255005521</v>
      </c>
      <c r="I3880" s="2">
        <f>IF(G3880="SELL",0,IF(G3880="BUY",ROUNDDOWN((H3879-Parameters!$B$3)/B3880,0),IF(I3879=0,0,I3879+ROUNDDOWN((H3879+I3879*C3880)/B3880,0))))</f>
        <v>0</v>
      </c>
      <c r="K3880" s="5">
        <f t="shared" si="348"/>
        <v>70.427982999999841</v>
      </c>
      <c r="L3880" s="10">
        <f t="shared" si="349"/>
        <v>276</v>
      </c>
    </row>
    <row r="3881" spans="1:12" x14ac:dyDescent="0.25">
      <c r="A3881" s="1">
        <v>39622</v>
      </c>
      <c r="B3881" s="3">
        <v>131.449997</v>
      </c>
      <c r="C3881" s="3">
        <v>0</v>
      </c>
      <c r="D3881" s="3">
        <f t="shared" si="344"/>
        <v>138.20420042000001</v>
      </c>
      <c r="E3881" s="3">
        <f t="shared" si="345"/>
        <v>141.79890029999999</v>
      </c>
      <c r="F3881" s="3"/>
      <c r="G3881" t="str">
        <f t="shared" si="346"/>
        <v>HOLD</v>
      </c>
      <c r="H3881" s="5">
        <f t="shared" si="347"/>
        <v>41674.053255005521</v>
      </c>
      <c r="I3881" s="2">
        <f>IF(G3881="SELL",0,IF(G3881="BUY",ROUNDDOWN((H3880-Parameters!$B$3)/B3881,0),IF(I3880=0,0,I3880+ROUNDDOWN((H3880+I3880*C3881)/B3881,0))))</f>
        <v>0</v>
      </c>
      <c r="K3881" s="5">
        <f t="shared" si="348"/>
        <v>70.427982999999841</v>
      </c>
      <c r="L3881" s="10">
        <f t="shared" si="349"/>
        <v>276</v>
      </c>
    </row>
    <row r="3882" spans="1:12" x14ac:dyDescent="0.25">
      <c r="A3882" s="1">
        <v>39623</v>
      </c>
      <c r="B3882" s="3">
        <v>131.19000199999999</v>
      </c>
      <c r="C3882" s="3">
        <v>0</v>
      </c>
      <c r="D3882" s="3">
        <f t="shared" si="344"/>
        <v>138.16940060000002</v>
      </c>
      <c r="E3882" s="3">
        <f t="shared" si="345"/>
        <v>141.72450027499997</v>
      </c>
      <c r="F3882" s="3"/>
      <c r="G3882" t="str">
        <f t="shared" si="346"/>
        <v>HOLD</v>
      </c>
      <c r="H3882" s="5">
        <f t="shared" si="347"/>
        <v>41674.053255005521</v>
      </c>
      <c r="I3882" s="2">
        <f>IF(G3882="SELL",0,IF(G3882="BUY",ROUNDDOWN((H3881-Parameters!$B$3)/B3882,0),IF(I3881=0,0,I3881+ROUNDDOWN((H3881+I3881*C3882)/B3882,0))))</f>
        <v>0</v>
      </c>
      <c r="K3882" s="5">
        <f t="shared" si="348"/>
        <v>70.427982999999841</v>
      </c>
      <c r="L3882" s="10">
        <f t="shared" si="349"/>
        <v>276</v>
      </c>
    </row>
    <row r="3883" spans="1:12" x14ac:dyDescent="0.25">
      <c r="A3883" s="1">
        <v>39624</v>
      </c>
      <c r="B3883" s="3">
        <v>131.80999800000001</v>
      </c>
      <c r="C3883" s="3">
        <v>0</v>
      </c>
      <c r="D3883" s="3">
        <f t="shared" si="344"/>
        <v>138.14080046000001</v>
      </c>
      <c r="E3883" s="3">
        <f t="shared" si="345"/>
        <v>141.65460029999997</v>
      </c>
      <c r="F3883" s="3"/>
      <c r="G3883" t="str">
        <f t="shared" si="346"/>
        <v>HOLD</v>
      </c>
      <c r="H3883" s="5">
        <f t="shared" si="347"/>
        <v>41674.053255005521</v>
      </c>
      <c r="I3883" s="2">
        <f>IF(G3883="SELL",0,IF(G3883="BUY",ROUNDDOWN((H3882-Parameters!$B$3)/B3883,0),IF(I3882=0,0,I3882+ROUNDDOWN((H3882+I3882*C3883)/B3883,0))))</f>
        <v>0</v>
      </c>
      <c r="K3883" s="5">
        <f t="shared" si="348"/>
        <v>70.427982999999841</v>
      </c>
      <c r="L3883" s="10">
        <f t="shared" si="349"/>
        <v>276</v>
      </c>
    </row>
    <row r="3884" spans="1:12" x14ac:dyDescent="0.25">
      <c r="A3884" s="1">
        <v>39625</v>
      </c>
      <c r="B3884" s="3">
        <v>128.229996</v>
      </c>
      <c r="C3884" s="3">
        <v>0</v>
      </c>
      <c r="D3884" s="3">
        <f t="shared" si="344"/>
        <v>137.96840026000001</v>
      </c>
      <c r="E3884" s="3">
        <f t="shared" si="345"/>
        <v>141.55830025499995</v>
      </c>
      <c r="F3884" s="3"/>
      <c r="G3884" t="str">
        <f t="shared" si="346"/>
        <v>HOLD</v>
      </c>
      <c r="H3884" s="5">
        <f t="shared" si="347"/>
        <v>41674.053255005521</v>
      </c>
      <c r="I3884" s="2">
        <f>IF(G3884="SELL",0,IF(G3884="BUY",ROUNDDOWN((H3883-Parameters!$B$3)/B3884,0),IF(I3883=0,0,I3883+ROUNDDOWN((H3883+I3883*C3884)/B3884,0))))</f>
        <v>0</v>
      </c>
      <c r="K3884" s="5">
        <f t="shared" si="348"/>
        <v>70.427982999999841</v>
      </c>
      <c r="L3884" s="10">
        <f t="shared" si="349"/>
        <v>276</v>
      </c>
    </row>
    <row r="3885" spans="1:12" x14ac:dyDescent="0.25">
      <c r="A3885" s="1">
        <v>39626</v>
      </c>
      <c r="B3885" s="3">
        <v>127.529999</v>
      </c>
      <c r="C3885" s="3">
        <v>0</v>
      </c>
      <c r="D3885" s="3">
        <f t="shared" si="344"/>
        <v>137.77800017999999</v>
      </c>
      <c r="E3885" s="3">
        <f t="shared" si="345"/>
        <v>141.45660027499994</v>
      </c>
      <c r="F3885" s="3"/>
      <c r="G3885" t="str">
        <f t="shared" si="346"/>
        <v>HOLD</v>
      </c>
      <c r="H3885" s="5">
        <f t="shared" si="347"/>
        <v>41674.053255005521</v>
      </c>
      <c r="I3885" s="2">
        <f>IF(G3885="SELL",0,IF(G3885="BUY",ROUNDDOWN((H3884-Parameters!$B$3)/B3885,0),IF(I3884=0,0,I3884+ROUNDDOWN((H3884+I3884*C3885)/B3885,0))))</f>
        <v>0</v>
      </c>
      <c r="K3885" s="5">
        <f t="shared" si="348"/>
        <v>70.427982999999841</v>
      </c>
      <c r="L3885" s="10">
        <f t="shared" si="349"/>
        <v>276</v>
      </c>
    </row>
    <row r="3886" spans="1:12" x14ac:dyDescent="0.25">
      <c r="A3886" s="1">
        <v>39629</v>
      </c>
      <c r="B3886" s="3">
        <v>127.980003</v>
      </c>
      <c r="C3886" s="3">
        <v>0</v>
      </c>
      <c r="D3886" s="3">
        <f t="shared" si="344"/>
        <v>137.56800032000001</v>
      </c>
      <c r="E3886" s="3">
        <f t="shared" si="345"/>
        <v>141.35195026999995</v>
      </c>
      <c r="F3886" s="3"/>
      <c r="G3886" t="str">
        <f t="shared" si="346"/>
        <v>HOLD</v>
      </c>
      <c r="H3886" s="5">
        <f t="shared" si="347"/>
        <v>41674.053255005521</v>
      </c>
      <c r="I3886" s="2">
        <f>IF(G3886="SELL",0,IF(G3886="BUY",ROUNDDOWN((H3885-Parameters!$B$3)/B3886,0),IF(I3885=0,0,I3885+ROUNDDOWN((H3885+I3885*C3886)/B3886,0))))</f>
        <v>0</v>
      </c>
      <c r="K3886" s="5">
        <f t="shared" si="348"/>
        <v>70.427982999999841</v>
      </c>
      <c r="L3886" s="10">
        <f t="shared" si="349"/>
        <v>276</v>
      </c>
    </row>
    <row r="3887" spans="1:12" x14ac:dyDescent="0.25">
      <c r="A3887" s="1">
        <v>39630</v>
      </c>
      <c r="B3887" s="3">
        <v>128.38000500000001</v>
      </c>
      <c r="C3887" s="3">
        <v>0</v>
      </c>
      <c r="D3887" s="3">
        <f t="shared" si="344"/>
        <v>137.36460036</v>
      </c>
      <c r="E3887" s="3">
        <f t="shared" si="345"/>
        <v>141.24935032499994</v>
      </c>
      <c r="F3887" s="3"/>
      <c r="G3887" t="str">
        <f t="shared" si="346"/>
        <v>HOLD</v>
      </c>
      <c r="H3887" s="5">
        <f t="shared" si="347"/>
        <v>41674.053255005521</v>
      </c>
      <c r="I3887" s="2">
        <f>IF(G3887="SELL",0,IF(G3887="BUY",ROUNDDOWN((H3886-Parameters!$B$3)/B3887,0),IF(I3886=0,0,I3886+ROUNDDOWN((H3886+I3886*C3887)/B3887,0))))</f>
        <v>0</v>
      </c>
      <c r="K3887" s="5">
        <f t="shared" si="348"/>
        <v>70.427982999999841</v>
      </c>
      <c r="L3887" s="10">
        <f t="shared" si="349"/>
        <v>276</v>
      </c>
    </row>
    <row r="3888" spans="1:12" x14ac:dyDescent="0.25">
      <c r="A3888" s="1">
        <v>39631</v>
      </c>
      <c r="B3888" s="3">
        <v>126.18</v>
      </c>
      <c r="C3888" s="3">
        <v>0</v>
      </c>
      <c r="D3888" s="3">
        <f t="shared" si="344"/>
        <v>137.12940032000003</v>
      </c>
      <c r="E3888" s="3">
        <f t="shared" si="345"/>
        <v>141.13975029499991</v>
      </c>
      <c r="F3888" s="3"/>
      <c r="G3888" t="str">
        <f t="shared" si="346"/>
        <v>HOLD</v>
      </c>
      <c r="H3888" s="5">
        <f t="shared" si="347"/>
        <v>41674.053255005521</v>
      </c>
      <c r="I3888" s="2">
        <f>IF(G3888="SELL",0,IF(G3888="BUY",ROUNDDOWN((H3887-Parameters!$B$3)/B3888,0),IF(I3887=0,0,I3887+ROUNDDOWN((H3887+I3887*C3888)/B3888,0))))</f>
        <v>0</v>
      </c>
      <c r="K3888" s="5">
        <f t="shared" si="348"/>
        <v>70.427982999999841</v>
      </c>
      <c r="L3888" s="10">
        <f t="shared" si="349"/>
        <v>276</v>
      </c>
    </row>
    <row r="3889" spans="1:12" x14ac:dyDescent="0.25">
      <c r="A3889" s="1">
        <v>39632</v>
      </c>
      <c r="B3889" s="3">
        <v>126.30999799999999</v>
      </c>
      <c r="C3889" s="3">
        <v>0</v>
      </c>
      <c r="D3889" s="3">
        <f t="shared" si="344"/>
        <v>136.90120026</v>
      </c>
      <c r="E3889" s="3">
        <f t="shared" si="345"/>
        <v>141.00900024999993</v>
      </c>
      <c r="F3889" s="3"/>
      <c r="G3889" t="str">
        <f t="shared" si="346"/>
        <v>HOLD</v>
      </c>
      <c r="H3889" s="5">
        <f t="shared" si="347"/>
        <v>41674.053255005521</v>
      </c>
      <c r="I3889" s="2">
        <f>IF(G3889="SELL",0,IF(G3889="BUY",ROUNDDOWN((H3888-Parameters!$B$3)/B3889,0),IF(I3888=0,0,I3888+ROUNDDOWN((H3888+I3888*C3889)/B3889,0))))</f>
        <v>0</v>
      </c>
      <c r="K3889" s="5">
        <f t="shared" si="348"/>
        <v>70.427982999999841</v>
      </c>
      <c r="L3889" s="10">
        <f t="shared" si="349"/>
        <v>276</v>
      </c>
    </row>
    <row r="3890" spans="1:12" x14ac:dyDescent="0.25">
      <c r="A3890" s="1">
        <v>39636</v>
      </c>
      <c r="B3890" s="3">
        <v>125.019997</v>
      </c>
      <c r="C3890" s="3">
        <v>0</v>
      </c>
      <c r="D3890" s="3">
        <f t="shared" si="344"/>
        <v>136.63520006000002</v>
      </c>
      <c r="E3890" s="3">
        <f t="shared" si="345"/>
        <v>140.86730022999996</v>
      </c>
      <c r="F3890" s="3"/>
      <c r="G3890" t="str">
        <f t="shared" si="346"/>
        <v>HOLD</v>
      </c>
      <c r="H3890" s="5">
        <f t="shared" si="347"/>
        <v>41674.053255005521</v>
      </c>
      <c r="I3890" s="2">
        <f>IF(G3890="SELL",0,IF(G3890="BUY",ROUNDDOWN((H3889-Parameters!$B$3)/B3890,0),IF(I3889=0,0,I3889+ROUNDDOWN((H3889+I3889*C3890)/B3890,0))))</f>
        <v>0</v>
      </c>
      <c r="K3890" s="5">
        <f t="shared" si="348"/>
        <v>70.427982999999841</v>
      </c>
      <c r="L3890" s="10">
        <f t="shared" si="349"/>
        <v>276</v>
      </c>
    </row>
    <row r="3891" spans="1:12" x14ac:dyDescent="0.25">
      <c r="A3891" s="1">
        <v>39637</v>
      </c>
      <c r="B3891" s="3">
        <v>127.239998</v>
      </c>
      <c r="C3891" s="3">
        <v>0</v>
      </c>
      <c r="D3891" s="3">
        <f t="shared" si="344"/>
        <v>136.38799989999998</v>
      </c>
      <c r="E3891" s="3">
        <f t="shared" si="345"/>
        <v>140.74210022499994</v>
      </c>
      <c r="F3891" s="3"/>
      <c r="G3891" t="str">
        <f t="shared" si="346"/>
        <v>HOLD</v>
      </c>
      <c r="H3891" s="5">
        <f t="shared" si="347"/>
        <v>41674.053255005521</v>
      </c>
      <c r="I3891" s="2">
        <f>IF(G3891="SELL",0,IF(G3891="BUY",ROUNDDOWN((H3890-Parameters!$B$3)/B3891,0),IF(I3890=0,0,I3890+ROUNDDOWN((H3890+I3890*C3891)/B3891,0))))</f>
        <v>0</v>
      </c>
      <c r="K3891" s="5">
        <f t="shared" si="348"/>
        <v>70.427982999999841</v>
      </c>
      <c r="L3891" s="10">
        <f t="shared" si="349"/>
        <v>276</v>
      </c>
    </row>
    <row r="3892" spans="1:12" x14ac:dyDescent="0.25">
      <c r="A3892" s="1">
        <v>39638</v>
      </c>
      <c r="B3892" s="3">
        <v>124.790001</v>
      </c>
      <c r="C3892" s="3">
        <v>0</v>
      </c>
      <c r="D3892" s="3">
        <f t="shared" si="344"/>
        <v>136.09119982000001</v>
      </c>
      <c r="E3892" s="3">
        <f t="shared" si="345"/>
        <v>140.60620022499995</v>
      </c>
      <c r="F3892" s="3"/>
      <c r="G3892" t="str">
        <f t="shared" si="346"/>
        <v>HOLD</v>
      </c>
      <c r="H3892" s="5">
        <f t="shared" si="347"/>
        <v>41674.053255005521</v>
      </c>
      <c r="I3892" s="2">
        <f>IF(G3892="SELL",0,IF(G3892="BUY",ROUNDDOWN((H3891-Parameters!$B$3)/B3892,0),IF(I3891=0,0,I3891+ROUNDDOWN((H3891+I3891*C3892)/B3892,0))))</f>
        <v>0</v>
      </c>
      <c r="K3892" s="5">
        <f t="shared" si="348"/>
        <v>70.427982999999841</v>
      </c>
      <c r="L3892" s="10">
        <f t="shared" si="349"/>
        <v>276</v>
      </c>
    </row>
    <row r="3893" spans="1:12" x14ac:dyDescent="0.25">
      <c r="A3893" s="1">
        <v>39639</v>
      </c>
      <c r="B3893" s="3">
        <v>125.300003</v>
      </c>
      <c r="C3893" s="3">
        <v>0</v>
      </c>
      <c r="D3893" s="3">
        <f t="shared" ref="D3893:D3956" si="350">AVERAGE(B3844:B3893)</f>
        <v>135.81559984</v>
      </c>
      <c r="E3893" s="3">
        <f t="shared" si="345"/>
        <v>140.47425022999997</v>
      </c>
      <c r="F3893" s="3"/>
      <c r="G3893" t="str">
        <f t="shared" si="346"/>
        <v>HOLD</v>
      </c>
      <c r="H3893" s="5">
        <f t="shared" si="347"/>
        <v>41674.053255005521</v>
      </c>
      <c r="I3893" s="2">
        <f>IF(G3893="SELL",0,IF(G3893="BUY",ROUNDDOWN((H3892-Parameters!$B$3)/B3893,0),IF(I3892=0,0,I3892+ROUNDDOWN((H3892+I3892*C3893)/B3893,0))))</f>
        <v>0</v>
      </c>
      <c r="K3893" s="5">
        <f t="shared" si="348"/>
        <v>70.427982999999841</v>
      </c>
      <c r="L3893" s="10">
        <f t="shared" si="349"/>
        <v>276</v>
      </c>
    </row>
    <row r="3894" spans="1:12" x14ac:dyDescent="0.25">
      <c r="A3894" s="1">
        <v>39640</v>
      </c>
      <c r="B3894" s="3">
        <v>123.839996</v>
      </c>
      <c r="C3894" s="3">
        <v>0</v>
      </c>
      <c r="D3894" s="3">
        <f t="shared" si="350"/>
        <v>135.52719986</v>
      </c>
      <c r="E3894" s="3">
        <f t="shared" si="345"/>
        <v>140.33650021499994</v>
      </c>
      <c r="F3894" s="3"/>
      <c r="G3894" t="str">
        <f t="shared" si="346"/>
        <v>HOLD</v>
      </c>
      <c r="H3894" s="5">
        <f t="shared" si="347"/>
        <v>41674.053255005521</v>
      </c>
      <c r="I3894" s="2">
        <f>IF(G3894="SELL",0,IF(G3894="BUY",ROUNDDOWN((H3893-Parameters!$B$3)/B3894,0),IF(I3893=0,0,I3893+ROUNDDOWN((H3893+I3893*C3894)/B3894,0))))</f>
        <v>0</v>
      </c>
      <c r="K3894" s="5">
        <f t="shared" si="348"/>
        <v>70.427982999999841</v>
      </c>
      <c r="L3894" s="10">
        <f t="shared" si="349"/>
        <v>276</v>
      </c>
    </row>
    <row r="3895" spans="1:12" x14ac:dyDescent="0.25">
      <c r="A3895" s="1">
        <v>39643</v>
      </c>
      <c r="B3895" s="3">
        <v>122.720001</v>
      </c>
      <c r="C3895" s="3">
        <v>0</v>
      </c>
      <c r="D3895" s="3">
        <f t="shared" si="350"/>
        <v>135.15919997999998</v>
      </c>
      <c r="E3895" s="3">
        <f t="shared" si="345"/>
        <v>140.18915020999995</v>
      </c>
      <c r="F3895" s="3"/>
      <c r="G3895" t="str">
        <f t="shared" si="346"/>
        <v>HOLD</v>
      </c>
      <c r="H3895" s="5">
        <f t="shared" si="347"/>
        <v>41674.053255005521</v>
      </c>
      <c r="I3895" s="2">
        <f>IF(G3895="SELL",0,IF(G3895="BUY",ROUNDDOWN((H3894-Parameters!$B$3)/B3895,0),IF(I3894=0,0,I3894+ROUNDDOWN((H3894+I3894*C3895)/B3895,0))))</f>
        <v>0</v>
      </c>
      <c r="K3895" s="5">
        <f t="shared" si="348"/>
        <v>70.427982999999841</v>
      </c>
      <c r="L3895" s="10">
        <f t="shared" si="349"/>
        <v>276</v>
      </c>
    </row>
    <row r="3896" spans="1:12" x14ac:dyDescent="0.25">
      <c r="A3896" s="1">
        <v>39644</v>
      </c>
      <c r="B3896" s="3">
        <v>120.989998</v>
      </c>
      <c r="C3896" s="3">
        <v>0</v>
      </c>
      <c r="D3896" s="3">
        <f t="shared" si="350"/>
        <v>134.74880003999999</v>
      </c>
      <c r="E3896" s="3">
        <f t="shared" si="345"/>
        <v>140.02865021999997</v>
      </c>
      <c r="F3896" s="3"/>
      <c r="G3896" t="str">
        <f t="shared" si="346"/>
        <v>HOLD</v>
      </c>
      <c r="H3896" s="5">
        <f t="shared" si="347"/>
        <v>41674.053255005521</v>
      </c>
      <c r="I3896" s="2">
        <f>IF(G3896="SELL",0,IF(G3896="BUY",ROUNDDOWN((H3895-Parameters!$B$3)/B3896,0),IF(I3895=0,0,I3895+ROUNDDOWN((H3895+I3895*C3896)/B3896,0))))</f>
        <v>0</v>
      </c>
      <c r="K3896" s="5">
        <f t="shared" si="348"/>
        <v>70.427982999999841</v>
      </c>
      <c r="L3896" s="10">
        <f t="shared" si="349"/>
        <v>276</v>
      </c>
    </row>
    <row r="3897" spans="1:12" x14ac:dyDescent="0.25">
      <c r="A3897" s="1">
        <v>39645</v>
      </c>
      <c r="B3897" s="3">
        <v>123.959999</v>
      </c>
      <c r="C3897" s="3">
        <v>0</v>
      </c>
      <c r="D3897" s="3">
        <f t="shared" si="350"/>
        <v>134.41139998</v>
      </c>
      <c r="E3897" s="3">
        <f t="shared" si="345"/>
        <v>139.88555020499996</v>
      </c>
      <c r="F3897" s="3"/>
      <c r="G3897" t="str">
        <f t="shared" si="346"/>
        <v>HOLD</v>
      </c>
      <c r="H3897" s="5">
        <f t="shared" si="347"/>
        <v>41674.053255005521</v>
      </c>
      <c r="I3897" s="2">
        <f>IF(G3897="SELL",0,IF(G3897="BUY",ROUNDDOWN((H3896-Parameters!$B$3)/B3897,0),IF(I3896=0,0,I3896+ROUNDDOWN((H3896+I3896*C3897)/B3897,0))))</f>
        <v>0</v>
      </c>
      <c r="K3897" s="5">
        <f t="shared" si="348"/>
        <v>70.427982999999841</v>
      </c>
      <c r="L3897" s="10">
        <f t="shared" si="349"/>
        <v>276</v>
      </c>
    </row>
    <row r="3898" spans="1:12" x14ac:dyDescent="0.25">
      <c r="A3898" s="1">
        <v>39646</v>
      </c>
      <c r="B3898" s="3">
        <v>125.199997</v>
      </c>
      <c r="C3898" s="3">
        <v>0</v>
      </c>
      <c r="D3898" s="3">
        <f t="shared" si="350"/>
        <v>134.07439985999997</v>
      </c>
      <c r="E3898" s="3">
        <f t="shared" si="345"/>
        <v>139.74005017499994</v>
      </c>
      <c r="F3898" s="3"/>
      <c r="G3898" t="str">
        <f t="shared" si="346"/>
        <v>HOLD</v>
      </c>
      <c r="H3898" s="5">
        <f t="shared" si="347"/>
        <v>41674.053255005521</v>
      </c>
      <c r="I3898" s="2">
        <f>IF(G3898="SELL",0,IF(G3898="BUY",ROUNDDOWN((H3897-Parameters!$B$3)/B3898,0),IF(I3897=0,0,I3897+ROUNDDOWN((H3897+I3897*C3898)/B3898,0))))</f>
        <v>0</v>
      </c>
      <c r="K3898" s="5">
        <f t="shared" si="348"/>
        <v>70.427982999999841</v>
      </c>
      <c r="L3898" s="10">
        <f t="shared" si="349"/>
        <v>276</v>
      </c>
    </row>
    <row r="3899" spans="1:12" x14ac:dyDescent="0.25">
      <c r="A3899" s="1">
        <v>39647</v>
      </c>
      <c r="B3899" s="3">
        <v>125.980003</v>
      </c>
      <c r="C3899" s="3">
        <v>0</v>
      </c>
      <c r="D3899" s="3">
        <f t="shared" si="350"/>
        <v>133.80359983999998</v>
      </c>
      <c r="E3899" s="3">
        <f t="shared" si="345"/>
        <v>139.59950020999995</v>
      </c>
      <c r="F3899" s="3"/>
      <c r="G3899" t="str">
        <f t="shared" si="346"/>
        <v>HOLD</v>
      </c>
      <c r="H3899" s="5">
        <f t="shared" si="347"/>
        <v>41674.053255005521</v>
      </c>
      <c r="I3899" s="2">
        <f>IF(G3899="SELL",0,IF(G3899="BUY",ROUNDDOWN((H3898-Parameters!$B$3)/B3899,0),IF(I3898=0,0,I3898+ROUNDDOWN((H3898+I3898*C3899)/B3899,0))))</f>
        <v>0</v>
      </c>
      <c r="K3899" s="5">
        <f t="shared" si="348"/>
        <v>70.427982999999841</v>
      </c>
      <c r="L3899" s="10">
        <f t="shared" si="349"/>
        <v>276</v>
      </c>
    </row>
    <row r="3900" spans="1:12" x14ac:dyDescent="0.25">
      <c r="A3900" s="1">
        <v>39650</v>
      </c>
      <c r="B3900" s="3">
        <v>126.050003</v>
      </c>
      <c r="C3900" s="3">
        <v>0</v>
      </c>
      <c r="D3900" s="3">
        <f t="shared" si="350"/>
        <v>133.54139981999998</v>
      </c>
      <c r="E3900" s="3">
        <f t="shared" si="345"/>
        <v>139.46085022999995</v>
      </c>
      <c r="F3900" s="3"/>
      <c r="G3900" t="str">
        <f t="shared" si="346"/>
        <v>HOLD</v>
      </c>
      <c r="H3900" s="5">
        <f t="shared" si="347"/>
        <v>41674.053255005521</v>
      </c>
      <c r="I3900" s="2">
        <f>IF(G3900="SELL",0,IF(G3900="BUY",ROUNDDOWN((H3899-Parameters!$B$3)/B3900,0),IF(I3899=0,0,I3899+ROUNDDOWN((H3899+I3899*C3900)/B3900,0))))</f>
        <v>0</v>
      </c>
      <c r="K3900" s="5">
        <f t="shared" si="348"/>
        <v>70.427982999999841</v>
      </c>
      <c r="L3900" s="10">
        <f t="shared" si="349"/>
        <v>276</v>
      </c>
    </row>
    <row r="3901" spans="1:12" x14ac:dyDescent="0.25">
      <c r="A3901" s="1">
        <v>39651</v>
      </c>
      <c r="B3901" s="3">
        <v>127.480003</v>
      </c>
      <c r="C3901" s="3">
        <v>0</v>
      </c>
      <c r="D3901" s="3">
        <f t="shared" si="350"/>
        <v>133.31299999999999</v>
      </c>
      <c r="E3901" s="3">
        <f t="shared" si="345"/>
        <v>139.32815022499994</v>
      </c>
      <c r="F3901" s="3"/>
      <c r="G3901" t="str">
        <f t="shared" si="346"/>
        <v>HOLD</v>
      </c>
      <c r="H3901" s="5">
        <f t="shared" si="347"/>
        <v>41674.053255005521</v>
      </c>
      <c r="I3901" s="2">
        <f>IF(G3901="SELL",0,IF(G3901="BUY",ROUNDDOWN((H3900-Parameters!$B$3)/B3901,0),IF(I3900=0,0,I3900+ROUNDDOWN((H3900+I3900*C3901)/B3901,0))))</f>
        <v>0</v>
      </c>
      <c r="K3901" s="5">
        <f t="shared" si="348"/>
        <v>70.427982999999841</v>
      </c>
      <c r="L3901" s="10">
        <f t="shared" si="349"/>
        <v>276</v>
      </c>
    </row>
    <row r="3902" spans="1:12" x14ac:dyDescent="0.25">
      <c r="A3902" s="1">
        <v>39652</v>
      </c>
      <c r="B3902" s="3">
        <v>128.16999799999999</v>
      </c>
      <c r="C3902" s="3">
        <v>0</v>
      </c>
      <c r="D3902" s="3">
        <f t="shared" si="350"/>
        <v>133.06719981999998</v>
      </c>
      <c r="E3902" s="3">
        <f t="shared" si="345"/>
        <v>139.18975018499998</v>
      </c>
      <c r="F3902" s="3"/>
      <c r="G3902" t="str">
        <f t="shared" si="346"/>
        <v>HOLD</v>
      </c>
      <c r="H3902" s="5">
        <f t="shared" si="347"/>
        <v>41674.053255005521</v>
      </c>
      <c r="I3902" s="2">
        <f>IF(G3902="SELL",0,IF(G3902="BUY",ROUNDDOWN((H3901-Parameters!$B$3)/B3902,0),IF(I3901=0,0,I3901+ROUNDDOWN((H3901+I3901*C3902)/B3902,0))))</f>
        <v>0</v>
      </c>
      <c r="K3902" s="5">
        <f t="shared" si="348"/>
        <v>70.427982999999841</v>
      </c>
      <c r="L3902" s="10">
        <f t="shared" si="349"/>
        <v>276</v>
      </c>
    </row>
    <row r="3903" spans="1:12" x14ac:dyDescent="0.25">
      <c r="A3903" s="1">
        <v>39653</v>
      </c>
      <c r="B3903" s="3">
        <v>125.510002</v>
      </c>
      <c r="C3903" s="3">
        <v>0</v>
      </c>
      <c r="D3903" s="3">
        <f t="shared" si="350"/>
        <v>132.76779993999997</v>
      </c>
      <c r="E3903" s="3">
        <f t="shared" si="345"/>
        <v>139.04220017499995</v>
      </c>
      <c r="F3903" s="3"/>
      <c r="G3903" t="str">
        <f t="shared" si="346"/>
        <v>HOLD</v>
      </c>
      <c r="H3903" s="5">
        <f t="shared" si="347"/>
        <v>41674.053255005521</v>
      </c>
      <c r="I3903" s="2">
        <f>IF(G3903="SELL",0,IF(G3903="BUY",ROUNDDOWN((H3902-Parameters!$B$3)/B3903,0),IF(I3902=0,0,I3902+ROUNDDOWN((H3902+I3902*C3903)/B3903,0))))</f>
        <v>0</v>
      </c>
      <c r="K3903" s="5">
        <f t="shared" si="348"/>
        <v>70.427982999999841</v>
      </c>
      <c r="L3903" s="10">
        <f t="shared" si="349"/>
        <v>276</v>
      </c>
    </row>
    <row r="3904" spans="1:12" x14ac:dyDescent="0.25">
      <c r="A3904" s="1">
        <v>39654</v>
      </c>
      <c r="B3904" s="3">
        <v>125.480003</v>
      </c>
      <c r="C3904" s="3">
        <v>0</v>
      </c>
      <c r="D3904" s="3">
        <f t="shared" si="350"/>
        <v>132.46199991999998</v>
      </c>
      <c r="E3904" s="3">
        <f t="shared" si="345"/>
        <v>138.88720020999995</v>
      </c>
      <c r="F3904" s="3"/>
      <c r="G3904" t="str">
        <f t="shared" si="346"/>
        <v>HOLD</v>
      </c>
      <c r="H3904" s="5">
        <f t="shared" si="347"/>
        <v>41674.053255005521</v>
      </c>
      <c r="I3904" s="2">
        <f>IF(G3904="SELL",0,IF(G3904="BUY",ROUNDDOWN((H3903-Parameters!$B$3)/B3904,0),IF(I3903=0,0,I3903+ROUNDDOWN((H3903+I3903*C3904)/B3904,0))))</f>
        <v>0</v>
      </c>
      <c r="K3904" s="5">
        <f t="shared" si="348"/>
        <v>70.427982999999841</v>
      </c>
      <c r="L3904" s="10">
        <f t="shared" si="349"/>
        <v>276</v>
      </c>
    </row>
    <row r="3905" spans="1:12" x14ac:dyDescent="0.25">
      <c r="A3905" s="1">
        <v>39657</v>
      </c>
      <c r="B3905" s="3">
        <v>123.639999</v>
      </c>
      <c r="C3905" s="3">
        <v>0</v>
      </c>
      <c r="D3905" s="3">
        <f t="shared" si="350"/>
        <v>132.08419991999997</v>
      </c>
      <c r="E3905" s="3">
        <f t="shared" si="345"/>
        <v>138.72430019999996</v>
      </c>
      <c r="F3905" s="3"/>
      <c r="G3905" t="str">
        <f t="shared" si="346"/>
        <v>HOLD</v>
      </c>
      <c r="H3905" s="5">
        <f t="shared" si="347"/>
        <v>41674.053255005521</v>
      </c>
      <c r="I3905" s="2">
        <f>IF(G3905="SELL",0,IF(G3905="BUY",ROUNDDOWN((H3904-Parameters!$B$3)/B3905,0),IF(I3904=0,0,I3904+ROUNDDOWN((H3904+I3904*C3905)/B3905,0))))</f>
        <v>0</v>
      </c>
      <c r="K3905" s="5">
        <f t="shared" si="348"/>
        <v>70.427982999999841</v>
      </c>
      <c r="L3905" s="10">
        <f t="shared" si="349"/>
        <v>276</v>
      </c>
    </row>
    <row r="3906" spans="1:12" x14ac:dyDescent="0.25">
      <c r="A3906" s="1">
        <v>39658</v>
      </c>
      <c r="B3906" s="3">
        <v>126.279999</v>
      </c>
      <c r="C3906" s="3">
        <v>0</v>
      </c>
      <c r="D3906" s="3">
        <f t="shared" si="350"/>
        <v>131.75659981999999</v>
      </c>
      <c r="E3906" s="3">
        <f t="shared" si="345"/>
        <v>138.57835018999995</v>
      </c>
      <c r="F3906" s="3"/>
      <c r="G3906" t="str">
        <f t="shared" si="346"/>
        <v>HOLD</v>
      </c>
      <c r="H3906" s="5">
        <f t="shared" si="347"/>
        <v>41674.053255005521</v>
      </c>
      <c r="I3906" s="2">
        <f>IF(G3906="SELL",0,IF(G3906="BUY",ROUNDDOWN((H3905-Parameters!$B$3)/B3906,0),IF(I3905=0,0,I3905+ROUNDDOWN((H3905+I3905*C3906)/B3906,0))))</f>
        <v>0</v>
      </c>
      <c r="K3906" s="5">
        <f t="shared" si="348"/>
        <v>70.427982999999841</v>
      </c>
      <c r="L3906" s="10">
        <f t="shared" si="349"/>
        <v>276</v>
      </c>
    </row>
    <row r="3907" spans="1:12" x14ac:dyDescent="0.25">
      <c r="A3907" s="1">
        <v>39659</v>
      </c>
      <c r="B3907" s="3">
        <v>128.529999</v>
      </c>
      <c r="C3907" s="3">
        <v>0</v>
      </c>
      <c r="D3907" s="3">
        <f t="shared" si="350"/>
        <v>131.46619973999998</v>
      </c>
      <c r="E3907" s="3">
        <f t="shared" si="345"/>
        <v>138.43935017499996</v>
      </c>
      <c r="F3907" s="3"/>
      <c r="G3907" t="str">
        <f t="shared" si="346"/>
        <v>HOLD</v>
      </c>
      <c r="H3907" s="5">
        <f t="shared" si="347"/>
        <v>41674.053255005521</v>
      </c>
      <c r="I3907" s="2">
        <f>IF(G3907="SELL",0,IF(G3907="BUY",ROUNDDOWN((H3906-Parameters!$B$3)/B3907,0),IF(I3906=0,0,I3906+ROUNDDOWN((H3906+I3906*C3907)/B3907,0))))</f>
        <v>0</v>
      </c>
      <c r="K3907" s="5">
        <f t="shared" si="348"/>
        <v>70.427982999999841</v>
      </c>
      <c r="L3907" s="10">
        <f t="shared" si="349"/>
        <v>276</v>
      </c>
    </row>
    <row r="3908" spans="1:12" x14ac:dyDescent="0.25">
      <c r="A3908" s="1">
        <v>39660</v>
      </c>
      <c r="B3908" s="3">
        <v>126.83000199999999</v>
      </c>
      <c r="C3908" s="3">
        <v>0</v>
      </c>
      <c r="D3908" s="3">
        <f t="shared" si="350"/>
        <v>131.16499979999998</v>
      </c>
      <c r="E3908" s="3">
        <f t="shared" si="345"/>
        <v>138.29845020999994</v>
      </c>
      <c r="F3908" s="3"/>
      <c r="G3908" t="str">
        <f t="shared" si="346"/>
        <v>HOLD</v>
      </c>
      <c r="H3908" s="5">
        <f t="shared" si="347"/>
        <v>41674.053255005521</v>
      </c>
      <c r="I3908" s="2">
        <f>IF(G3908="SELL",0,IF(G3908="BUY",ROUNDDOWN((H3907-Parameters!$B$3)/B3908,0),IF(I3907=0,0,I3907+ROUNDDOWN((H3907+I3907*C3908)/B3908,0))))</f>
        <v>0</v>
      </c>
      <c r="K3908" s="5">
        <f t="shared" si="348"/>
        <v>70.427982999999841</v>
      </c>
      <c r="L3908" s="10">
        <f t="shared" si="349"/>
        <v>276</v>
      </c>
    </row>
    <row r="3909" spans="1:12" x14ac:dyDescent="0.25">
      <c r="A3909" s="1">
        <v>39661</v>
      </c>
      <c r="B3909" s="3">
        <v>126.160004</v>
      </c>
      <c r="C3909" s="3">
        <v>0</v>
      </c>
      <c r="D3909" s="3">
        <f t="shared" si="350"/>
        <v>130.89839978000001</v>
      </c>
      <c r="E3909" s="3">
        <f t="shared" si="345"/>
        <v>138.16035023499995</v>
      </c>
      <c r="F3909" s="3"/>
      <c r="G3909" t="str">
        <f t="shared" si="346"/>
        <v>HOLD</v>
      </c>
      <c r="H3909" s="5">
        <f t="shared" si="347"/>
        <v>41674.053255005521</v>
      </c>
      <c r="I3909" s="2">
        <f>IF(G3909="SELL",0,IF(G3909="BUY",ROUNDDOWN((H3908-Parameters!$B$3)/B3909,0),IF(I3908=0,0,I3908+ROUNDDOWN((H3908+I3908*C3909)/B3909,0))))</f>
        <v>0</v>
      </c>
      <c r="K3909" s="5">
        <f t="shared" si="348"/>
        <v>70.427982999999841</v>
      </c>
      <c r="L3909" s="10">
        <f t="shared" si="349"/>
        <v>276</v>
      </c>
    </row>
    <row r="3910" spans="1:12" x14ac:dyDescent="0.25">
      <c r="A3910" s="1">
        <v>39664</v>
      </c>
      <c r="B3910" s="3">
        <v>124.989998</v>
      </c>
      <c r="C3910" s="3">
        <v>0</v>
      </c>
      <c r="D3910" s="3">
        <f t="shared" si="350"/>
        <v>130.60799983999999</v>
      </c>
      <c r="E3910" s="3">
        <f t="shared" si="345"/>
        <v>138.01405022499998</v>
      </c>
      <c r="F3910" s="3"/>
      <c r="G3910" t="str">
        <f t="shared" si="346"/>
        <v>HOLD</v>
      </c>
      <c r="H3910" s="5">
        <f t="shared" si="347"/>
        <v>41674.053255005521</v>
      </c>
      <c r="I3910" s="2">
        <f>IF(G3910="SELL",0,IF(G3910="BUY",ROUNDDOWN((H3909-Parameters!$B$3)/B3910,0),IF(I3909=0,0,I3909+ROUNDDOWN((H3909+I3909*C3910)/B3910,0))))</f>
        <v>0</v>
      </c>
      <c r="K3910" s="5">
        <f t="shared" si="348"/>
        <v>70.427982999999841</v>
      </c>
      <c r="L3910" s="10">
        <f t="shared" si="349"/>
        <v>276</v>
      </c>
    </row>
    <row r="3911" spans="1:12" x14ac:dyDescent="0.25">
      <c r="A3911" s="1">
        <v>39665</v>
      </c>
      <c r="B3911" s="3">
        <v>128.36000100000001</v>
      </c>
      <c r="C3911" s="3">
        <v>0</v>
      </c>
      <c r="D3911" s="3">
        <f t="shared" si="350"/>
        <v>130.42239988</v>
      </c>
      <c r="E3911" s="3">
        <f t="shared" si="345"/>
        <v>137.88740021999999</v>
      </c>
      <c r="F3911" s="3"/>
      <c r="G3911" t="str">
        <f t="shared" si="346"/>
        <v>HOLD</v>
      </c>
      <c r="H3911" s="5">
        <f t="shared" si="347"/>
        <v>41674.053255005521</v>
      </c>
      <c r="I3911" s="2">
        <f>IF(G3911="SELL",0,IF(G3911="BUY",ROUNDDOWN((H3910-Parameters!$B$3)/B3911,0),IF(I3910=0,0,I3910+ROUNDDOWN((H3910+I3910*C3911)/B3911,0))))</f>
        <v>0</v>
      </c>
      <c r="K3911" s="5">
        <f t="shared" si="348"/>
        <v>70.427982999999841</v>
      </c>
      <c r="L3911" s="10">
        <f t="shared" si="349"/>
        <v>276</v>
      </c>
    </row>
    <row r="3912" spans="1:12" x14ac:dyDescent="0.25">
      <c r="A3912" s="1">
        <v>39666</v>
      </c>
      <c r="B3912" s="3">
        <v>128.929993</v>
      </c>
      <c r="C3912" s="3">
        <v>0</v>
      </c>
      <c r="D3912" s="3">
        <f t="shared" si="350"/>
        <v>130.22779965999999</v>
      </c>
      <c r="E3912" s="3">
        <f t="shared" si="345"/>
        <v>137.78370019499999</v>
      </c>
      <c r="F3912" s="3"/>
      <c r="G3912" t="str">
        <f t="shared" si="346"/>
        <v>HOLD</v>
      </c>
      <c r="H3912" s="5">
        <f t="shared" si="347"/>
        <v>41674.053255005521</v>
      </c>
      <c r="I3912" s="2">
        <f>IF(G3912="SELL",0,IF(G3912="BUY",ROUNDDOWN((H3911-Parameters!$B$3)/B3912,0),IF(I3911=0,0,I3911+ROUNDDOWN((H3911+I3911*C3912)/B3912,0))))</f>
        <v>0</v>
      </c>
      <c r="K3912" s="5">
        <f t="shared" si="348"/>
        <v>70.427982999999841</v>
      </c>
      <c r="L3912" s="10">
        <f t="shared" si="349"/>
        <v>276</v>
      </c>
    </row>
    <row r="3913" spans="1:12" x14ac:dyDescent="0.25">
      <c r="A3913" s="1">
        <v>39667</v>
      </c>
      <c r="B3913" s="3">
        <v>127.010002</v>
      </c>
      <c r="C3913" s="3">
        <v>0</v>
      </c>
      <c r="D3913" s="3">
        <f t="shared" si="350"/>
        <v>129.98199963999997</v>
      </c>
      <c r="E3913" s="3">
        <f t="shared" si="345"/>
        <v>137.66605023999998</v>
      </c>
      <c r="F3913" s="3"/>
      <c r="G3913" t="str">
        <f t="shared" si="346"/>
        <v>HOLD</v>
      </c>
      <c r="H3913" s="5">
        <f t="shared" si="347"/>
        <v>41674.053255005521</v>
      </c>
      <c r="I3913" s="2">
        <f>IF(G3913="SELL",0,IF(G3913="BUY",ROUNDDOWN((H3912-Parameters!$B$3)/B3913,0),IF(I3912=0,0,I3912+ROUNDDOWN((H3912+I3912*C3913)/B3913,0))))</f>
        <v>0</v>
      </c>
      <c r="K3913" s="5">
        <f t="shared" si="348"/>
        <v>70.427982999999841</v>
      </c>
      <c r="L3913" s="10">
        <f t="shared" si="349"/>
        <v>276</v>
      </c>
    </row>
    <row r="3914" spans="1:12" x14ac:dyDescent="0.25">
      <c r="A3914" s="1">
        <v>39668</v>
      </c>
      <c r="B3914" s="3">
        <v>129.36999499999999</v>
      </c>
      <c r="C3914" s="3">
        <v>0</v>
      </c>
      <c r="D3914" s="3">
        <f t="shared" si="350"/>
        <v>129.76939953999999</v>
      </c>
      <c r="E3914" s="3">
        <f t="shared" ref="E3914:E3977" si="351">AVERAGE(B3715:B3914)</f>
        <v>137.55410024</v>
      </c>
      <c r="F3914" s="3"/>
      <c r="G3914" t="str">
        <f t="shared" si="346"/>
        <v>HOLD</v>
      </c>
      <c r="H3914" s="5">
        <f t="shared" si="347"/>
        <v>41674.053255005521</v>
      </c>
      <c r="I3914" s="2">
        <f>IF(G3914="SELL",0,IF(G3914="BUY",ROUNDDOWN((H3913-Parameters!$B$3)/B3914,0),IF(I3913=0,0,I3913+ROUNDDOWN((H3913+I3913*C3914)/B3914,0))))</f>
        <v>0</v>
      </c>
      <c r="K3914" s="5">
        <f t="shared" si="348"/>
        <v>70.427982999999841</v>
      </c>
      <c r="L3914" s="10">
        <f t="shared" si="349"/>
        <v>276</v>
      </c>
    </row>
    <row r="3915" spans="1:12" x14ac:dyDescent="0.25">
      <c r="A3915" s="1">
        <v>39671</v>
      </c>
      <c r="B3915" s="3">
        <v>130.71000699999999</v>
      </c>
      <c r="C3915" s="3">
        <v>0</v>
      </c>
      <c r="D3915" s="3">
        <f t="shared" si="350"/>
        <v>129.57659955999998</v>
      </c>
      <c r="E3915" s="3">
        <f t="shared" si="351"/>
        <v>137.45025029500002</v>
      </c>
      <c r="F3915" s="3"/>
      <c r="G3915" t="str">
        <f t="shared" si="346"/>
        <v>HOLD</v>
      </c>
      <c r="H3915" s="5">
        <f t="shared" si="347"/>
        <v>41674.053255005521</v>
      </c>
      <c r="I3915" s="2">
        <f>IF(G3915="SELL",0,IF(G3915="BUY",ROUNDDOWN((H3914-Parameters!$B$3)/B3915,0),IF(I3914=0,0,I3914+ROUNDDOWN((H3914+I3914*C3915)/B3915,0))))</f>
        <v>0</v>
      </c>
      <c r="K3915" s="5">
        <f t="shared" si="348"/>
        <v>70.427982999999841</v>
      </c>
      <c r="L3915" s="10">
        <f t="shared" si="349"/>
        <v>276</v>
      </c>
    </row>
    <row r="3916" spans="1:12" x14ac:dyDescent="0.25">
      <c r="A3916" s="1">
        <v>39672</v>
      </c>
      <c r="B3916" s="3">
        <v>129.35000600000001</v>
      </c>
      <c r="C3916" s="3">
        <v>0</v>
      </c>
      <c r="D3916" s="3">
        <f t="shared" si="350"/>
        <v>129.38559979999999</v>
      </c>
      <c r="E3916" s="3">
        <f t="shared" si="351"/>
        <v>137.33780034500001</v>
      </c>
      <c r="F3916" s="3"/>
      <c r="G3916" t="str">
        <f t="shared" ref="G3916:G3979" si="352">IF(OR(AND(D3916&gt;E3916,D3915&gt;E3915),AND(D3916&lt;E3916,D3915&lt;E3915)),"HOLD",IF(AND(D3916&gt;E3916,D3915&lt;E3915),"BUY","SELL"))</f>
        <v>HOLD</v>
      </c>
      <c r="H3916" s="5">
        <f t="shared" ref="H3916:H3979" si="353">IF(G3916="BUY",H3915/(I3916*B3916),IF(G3916="SELL",H3915+I3915*B3916,(H3915+I3915*C3916)-((I3916-I3915)*B3916)))</f>
        <v>41674.053255005521</v>
      </c>
      <c r="I3916" s="2">
        <f>IF(G3916="SELL",0,IF(G3916="BUY",ROUNDDOWN((H3915-Parameters!$B$3)/B3916,0),IF(I3915=0,0,I3915+ROUNDDOWN((H3915+I3915*C3916)/B3916,0))))</f>
        <v>0</v>
      </c>
      <c r="K3916" s="5">
        <f t="shared" ref="K3916:K3979" si="354">K3915+L3915*C3916-((L3916-L3915)*B3916)</f>
        <v>70.427982999999841</v>
      </c>
      <c r="L3916" s="10">
        <f t="shared" ref="L3916:L3979" si="355">L3915+ROUNDDOWN((K3915+C3916*L3915)/B3916,0)</f>
        <v>276</v>
      </c>
    </row>
    <row r="3917" spans="1:12" x14ac:dyDescent="0.25">
      <c r="A3917" s="1">
        <v>39673</v>
      </c>
      <c r="B3917" s="3">
        <v>128.570007</v>
      </c>
      <c r="C3917" s="3">
        <v>0</v>
      </c>
      <c r="D3917" s="3">
        <f t="shared" si="350"/>
        <v>129.19520001999999</v>
      </c>
      <c r="E3917" s="3">
        <f t="shared" si="351"/>
        <v>137.212550405</v>
      </c>
      <c r="F3917" s="3"/>
      <c r="G3917" t="str">
        <f t="shared" si="352"/>
        <v>HOLD</v>
      </c>
      <c r="H3917" s="5">
        <f t="shared" si="353"/>
        <v>41674.053255005521</v>
      </c>
      <c r="I3917" s="2">
        <f>IF(G3917="SELL",0,IF(G3917="BUY",ROUNDDOWN((H3916-Parameters!$B$3)/B3917,0),IF(I3916=0,0,I3916+ROUNDDOWN((H3916+I3916*C3917)/B3917,0))))</f>
        <v>0</v>
      </c>
      <c r="K3917" s="5">
        <f t="shared" si="354"/>
        <v>70.427982999999841</v>
      </c>
      <c r="L3917" s="10">
        <f t="shared" si="355"/>
        <v>276</v>
      </c>
    </row>
    <row r="3918" spans="1:12" x14ac:dyDescent="0.25">
      <c r="A3918" s="1">
        <v>39674</v>
      </c>
      <c r="B3918" s="3">
        <v>129.53999300000001</v>
      </c>
      <c r="C3918" s="3">
        <v>0</v>
      </c>
      <c r="D3918" s="3">
        <f t="shared" si="350"/>
        <v>129.02559980000001</v>
      </c>
      <c r="E3918" s="3">
        <f t="shared" si="351"/>
        <v>137.08960034500001</v>
      </c>
      <c r="F3918" s="3"/>
      <c r="G3918" t="str">
        <f t="shared" si="352"/>
        <v>HOLD</v>
      </c>
      <c r="H3918" s="5">
        <f t="shared" si="353"/>
        <v>41674.053255005521</v>
      </c>
      <c r="I3918" s="2">
        <f>IF(G3918="SELL",0,IF(G3918="BUY",ROUNDDOWN((H3917-Parameters!$B$3)/B3918,0),IF(I3917=0,0,I3917+ROUNDDOWN((H3917+I3917*C3918)/B3918,0))))</f>
        <v>0</v>
      </c>
      <c r="K3918" s="5">
        <f t="shared" si="354"/>
        <v>70.427982999999841</v>
      </c>
      <c r="L3918" s="10">
        <f t="shared" si="355"/>
        <v>276</v>
      </c>
    </row>
    <row r="3919" spans="1:12" x14ac:dyDescent="0.25">
      <c r="A3919" s="1">
        <v>39675</v>
      </c>
      <c r="B3919" s="3">
        <v>130.16999799999999</v>
      </c>
      <c r="C3919" s="3">
        <v>0</v>
      </c>
      <c r="D3919" s="3">
        <f t="shared" si="350"/>
        <v>128.81339978000003</v>
      </c>
      <c r="E3919" s="3">
        <f t="shared" si="351"/>
        <v>136.97515034499997</v>
      </c>
      <c r="F3919" s="3"/>
      <c r="G3919" t="str">
        <f t="shared" si="352"/>
        <v>HOLD</v>
      </c>
      <c r="H3919" s="5">
        <f t="shared" si="353"/>
        <v>41674.053255005521</v>
      </c>
      <c r="I3919" s="2">
        <f>IF(G3919="SELL",0,IF(G3919="BUY",ROUNDDOWN((H3918-Parameters!$B$3)/B3919,0),IF(I3918=0,0,I3918+ROUNDDOWN((H3918+I3918*C3919)/B3919,0))))</f>
        <v>0</v>
      </c>
      <c r="K3919" s="5">
        <f t="shared" si="354"/>
        <v>70.427982999999841</v>
      </c>
      <c r="L3919" s="10">
        <f t="shared" si="355"/>
        <v>276</v>
      </c>
    </row>
    <row r="3920" spans="1:12" x14ac:dyDescent="0.25">
      <c r="A3920" s="1">
        <v>39678</v>
      </c>
      <c r="B3920" s="3">
        <v>128.38999899999999</v>
      </c>
      <c r="C3920" s="3">
        <v>0</v>
      </c>
      <c r="D3920" s="3">
        <f t="shared" si="350"/>
        <v>128.65539990000002</v>
      </c>
      <c r="E3920" s="3">
        <f t="shared" si="351"/>
        <v>136.84385037000001</v>
      </c>
      <c r="F3920" s="3"/>
      <c r="G3920" t="str">
        <f t="shared" si="352"/>
        <v>HOLD</v>
      </c>
      <c r="H3920" s="5">
        <f t="shared" si="353"/>
        <v>41674.053255005521</v>
      </c>
      <c r="I3920" s="2">
        <f>IF(G3920="SELL",0,IF(G3920="BUY",ROUNDDOWN((H3919-Parameters!$B$3)/B3920,0),IF(I3919=0,0,I3919+ROUNDDOWN((H3919+I3919*C3920)/B3920,0))))</f>
        <v>0</v>
      </c>
      <c r="K3920" s="5">
        <f t="shared" si="354"/>
        <v>70.427982999999841</v>
      </c>
      <c r="L3920" s="10">
        <f t="shared" si="355"/>
        <v>276</v>
      </c>
    </row>
    <row r="3921" spans="1:12" x14ac:dyDescent="0.25">
      <c r="A3921" s="1">
        <v>39679</v>
      </c>
      <c r="B3921" s="3">
        <v>126.989998</v>
      </c>
      <c r="C3921" s="3">
        <v>0</v>
      </c>
      <c r="D3921" s="3">
        <f t="shared" si="350"/>
        <v>128.46279996000001</v>
      </c>
      <c r="E3921" s="3">
        <f t="shared" si="351"/>
        <v>136.723650365</v>
      </c>
      <c r="F3921" s="3"/>
      <c r="G3921" t="str">
        <f t="shared" si="352"/>
        <v>HOLD</v>
      </c>
      <c r="H3921" s="5">
        <f t="shared" si="353"/>
        <v>41674.053255005521</v>
      </c>
      <c r="I3921" s="2">
        <f>IF(G3921="SELL",0,IF(G3921="BUY",ROUNDDOWN((H3920-Parameters!$B$3)/B3921,0),IF(I3920=0,0,I3920+ROUNDDOWN((H3920+I3920*C3921)/B3921,0))))</f>
        <v>0</v>
      </c>
      <c r="K3921" s="5">
        <f t="shared" si="354"/>
        <v>70.427982999999841</v>
      </c>
      <c r="L3921" s="10">
        <f t="shared" si="355"/>
        <v>276</v>
      </c>
    </row>
    <row r="3922" spans="1:12" x14ac:dyDescent="0.25">
      <c r="A3922" s="1">
        <v>39680</v>
      </c>
      <c r="B3922" s="3">
        <v>127.58000199999999</v>
      </c>
      <c r="C3922" s="3">
        <v>0</v>
      </c>
      <c r="D3922" s="3">
        <f t="shared" si="350"/>
        <v>128.29559996</v>
      </c>
      <c r="E3922" s="3">
        <f t="shared" si="351"/>
        <v>136.60555038999999</v>
      </c>
      <c r="F3922" s="3"/>
      <c r="G3922" t="str">
        <f t="shared" si="352"/>
        <v>HOLD</v>
      </c>
      <c r="H3922" s="5">
        <f t="shared" si="353"/>
        <v>41674.053255005521</v>
      </c>
      <c r="I3922" s="2">
        <f>IF(G3922="SELL",0,IF(G3922="BUY",ROUNDDOWN((H3921-Parameters!$B$3)/B3922,0),IF(I3921=0,0,I3921+ROUNDDOWN((H3921+I3921*C3922)/B3922,0))))</f>
        <v>0</v>
      </c>
      <c r="K3922" s="5">
        <f t="shared" si="354"/>
        <v>70.427982999999841</v>
      </c>
      <c r="L3922" s="10">
        <f t="shared" si="355"/>
        <v>276</v>
      </c>
    </row>
    <row r="3923" spans="1:12" x14ac:dyDescent="0.25">
      <c r="A3923" s="1">
        <v>39681</v>
      </c>
      <c r="B3923" s="3">
        <v>127.800003</v>
      </c>
      <c r="C3923" s="3">
        <v>0</v>
      </c>
      <c r="D3923" s="3">
        <f t="shared" si="350"/>
        <v>128.17279998000001</v>
      </c>
      <c r="E3923" s="3">
        <f t="shared" si="351"/>
        <v>136.49430038999998</v>
      </c>
      <c r="F3923" s="3"/>
      <c r="G3923" t="str">
        <f t="shared" si="352"/>
        <v>HOLD</v>
      </c>
      <c r="H3923" s="5">
        <f t="shared" si="353"/>
        <v>41674.053255005521</v>
      </c>
      <c r="I3923" s="2">
        <f>IF(G3923="SELL",0,IF(G3923="BUY",ROUNDDOWN((H3922-Parameters!$B$3)/B3923,0),IF(I3922=0,0,I3922+ROUNDDOWN((H3922+I3922*C3923)/B3923,0))))</f>
        <v>0</v>
      </c>
      <c r="K3923" s="5">
        <f t="shared" si="354"/>
        <v>70.427982999999841</v>
      </c>
      <c r="L3923" s="10">
        <f t="shared" si="355"/>
        <v>276</v>
      </c>
    </row>
    <row r="3924" spans="1:12" x14ac:dyDescent="0.25">
      <c r="A3924" s="1">
        <v>39682</v>
      </c>
      <c r="B3924" s="3">
        <v>129.64999399999999</v>
      </c>
      <c r="C3924" s="3">
        <v>0</v>
      </c>
      <c r="D3924" s="3">
        <f t="shared" si="350"/>
        <v>128.07679992000001</v>
      </c>
      <c r="E3924" s="3">
        <f t="shared" si="351"/>
        <v>136.38220032500001</v>
      </c>
      <c r="F3924" s="3"/>
      <c r="G3924" t="str">
        <f t="shared" si="352"/>
        <v>HOLD</v>
      </c>
      <c r="H3924" s="5">
        <f t="shared" si="353"/>
        <v>41674.053255005521</v>
      </c>
      <c r="I3924" s="2">
        <f>IF(G3924="SELL",0,IF(G3924="BUY",ROUNDDOWN((H3923-Parameters!$B$3)/B3924,0),IF(I3923=0,0,I3923+ROUNDDOWN((H3923+I3923*C3924)/B3924,0))))</f>
        <v>0</v>
      </c>
      <c r="K3924" s="5">
        <f t="shared" si="354"/>
        <v>70.427982999999841</v>
      </c>
      <c r="L3924" s="10">
        <f t="shared" si="355"/>
        <v>276</v>
      </c>
    </row>
    <row r="3925" spans="1:12" x14ac:dyDescent="0.25">
      <c r="A3925" s="1">
        <v>39685</v>
      </c>
      <c r="B3925" s="3">
        <v>127.019997</v>
      </c>
      <c r="C3925" s="3">
        <v>0</v>
      </c>
      <c r="D3925" s="3">
        <f t="shared" si="350"/>
        <v>127.89419998000001</v>
      </c>
      <c r="E3925" s="3">
        <f t="shared" si="351"/>
        <v>136.27775029</v>
      </c>
      <c r="F3925" s="3"/>
      <c r="G3925" t="str">
        <f t="shared" si="352"/>
        <v>HOLD</v>
      </c>
      <c r="H3925" s="5">
        <f t="shared" si="353"/>
        <v>41674.053255005521</v>
      </c>
      <c r="I3925" s="2">
        <f>IF(G3925="SELL",0,IF(G3925="BUY",ROUNDDOWN((H3924-Parameters!$B$3)/B3925,0),IF(I3924=0,0,I3924+ROUNDDOWN((H3924+I3924*C3925)/B3925,0))))</f>
        <v>0</v>
      </c>
      <c r="K3925" s="5">
        <f t="shared" si="354"/>
        <v>70.427982999999841</v>
      </c>
      <c r="L3925" s="10">
        <f t="shared" si="355"/>
        <v>276</v>
      </c>
    </row>
    <row r="3926" spans="1:12" x14ac:dyDescent="0.25">
      <c r="A3926" s="1">
        <v>39686</v>
      </c>
      <c r="B3926" s="3">
        <v>127.389999</v>
      </c>
      <c r="C3926" s="3">
        <v>0</v>
      </c>
      <c r="D3926" s="3">
        <f t="shared" si="350"/>
        <v>127.71740004000003</v>
      </c>
      <c r="E3926" s="3">
        <f t="shared" si="351"/>
        <v>136.17890026499998</v>
      </c>
      <c r="F3926" s="3"/>
      <c r="G3926" t="str">
        <f t="shared" si="352"/>
        <v>HOLD</v>
      </c>
      <c r="H3926" s="5">
        <f t="shared" si="353"/>
        <v>41674.053255005521</v>
      </c>
      <c r="I3926" s="2">
        <f>IF(G3926="SELL",0,IF(G3926="BUY",ROUNDDOWN((H3925-Parameters!$B$3)/B3926,0),IF(I3925=0,0,I3925+ROUNDDOWN((H3925+I3925*C3926)/B3926,0))))</f>
        <v>0</v>
      </c>
      <c r="K3926" s="5">
        <f t="shared" si="354"/>
        <v>70.427982999999841</v>
      </c>
      <c r="L3926" s="10">
        <f t="shared" si="355"/>
        <v>276</v>
      </c>
    </row>
    <row r="3927" spans="1:12" x14ac:dyDescent="0.25">
      <c r="A3927" s="1">
        <v>39687</v>
      </c>
      <c r="B3927" s="3">
        <v>128.63000500000001</v>
      </c>
      <c r="C3927" s="3">
        <v>0</v>
      </c>
      <c r="D3927" s="3">
        <f t="shared" si="350"/>
        <v>127.57860000000002</v>
      </c>
      <c r="E3927" s="3">
        <f t="shared" si="351"/>
        <v>136.09635029499998</v>
      </c>
      <c r="F3927" s="3"/>
      <c r="G3927" t="str">
        <f t="shared" si="352"/>
        <v>HOLD</v>
      </c>
      <c r="H3927" s="5">
        <f t="shared" si="353"/>
        <v>41674.053255005521</v>
      </c>
      <c r="I3927" s="2">
        <f>IF(G3927="SELL",0,IF(G3927="BUY",ROUNDDOWN((H3926-Parameters!$B$3)/B3927,0),IF(I3926=0,0,I3926+ROUNDDOWN((H3926+I3926*C3927)/B3927,0))))</f>
        <v>0</v>
      </c>
      <c r="K3927" s="5">
        <f t="shared" si="354"/>
        <v>70.427982999999841</v>
      </c>
      <c r="L3927" s="10">
        <f t="shared" si="355"/>
        <v>276</v>
      </c>
    </row>
    <row r="3928" spans="1:12" x14ac:dyDescent="0.25">
      <c r="A3928" s="1">
        <v>39688</v>
      </c>
      <c r="B3928" s="3">
        <v>130.19000199999999</v>
      </c>
      <c r="C3928" s="3">
        <v>0</v>
      </c>
      <c r="D3928" s="3">
        <f t="shared" si="350"/>
        <v>127.49740004000003</v>
      </c>
      <c r="E3928" s="3">
        <f t="shared" si="351"/>
        <v>136.02880031999996</v>
      </c>
      <c r="F3928" s="3"/>
      <c r="G3928" t="str">
        <f t="shared" si="352"/>
        <v>HOLD</v>
      </c>
      <c r="H3928" s="5">
        <f t="shared" si="353"/>
        <v>41674.053255005521</v>
      </c>
      <c r="I3928" s="2">
        <f>IF(G3928="SELL",0,IF(G3928="BUY",ROUNDDOWN((H3927-Parameters!$B$3)/B3928,0),IF(I3927=0,0,I3927+ROUNDDOWN((H3927+I3927*C3928)/B3928,0))))</f>
        <v>0</v>
      </c>
      <c r="K3928" s="5">
        <f t="shared" si="354"/>
        <v>70.427982999999841</v>
      </c>
      <c r="L3928" s="10">
        <f t="shared" si="355"/>
        <v>276</v>
      </c>
    </row>
    <row r="3929" spans="1:12" x14ac:dyDescent="0.25">
      <c r="A3929" s="1">
        <v>39689</v>
      </c>
      <c r="B3929" s="3">
        <v>128.78999300000001</v>
      </c>
      <c r="C3929" s="3">
        <v>0</v>
      </c>
      <c r="D3929" s="3">
        <f t="shared" si="350"/>
        <v>127.38479994000004</v>
      </c>
      <c r="E3929" s="3">
        <f t="shared" si="351"/>
        <v>135.93235027499998</v>
      </c>
      <c r="F3929" s="3"/>
      <c r="G3929" t="str">
        <f t="shared" si="352"/>
        <v>HOLD</v>
      </c>
      <c r="H3929" s="5">
        <f t="shared" si="353"/>
        <v>41674.053255005521</v>
      </c>
      <c r="I3929" s="2">
        <f>IF(G3929="SELL",0,IF(G3929="BUY",ROUNDDOWN((H3928-Parameters!$B$3)/B3929,0),IF(I3928=0,0,I3928+ROUNDDOWN((H3928+I3928*C3929)/B3929,0))))</f>
        <v>0</v>
      </c>
      <c r="K3929" s="5">
        <f t="shared" si="354"/>
        <v>70.427982999999841</v>
      </c>
      <c r="L3929" s="10">
        <f t="shared" si="355"/>
        <v>276</v>
      </c>
    </row>
    <row r="3930" spans="1:12" x14ac:dyDescent="0.25">
      <c r="A3930" s="1">
        <v>39693</v>
      </c>
      <c r="B3930" s="3">
        <v>127.989998</v>
      </c>
      <c r="C3930" s="3">
        <v>0</v>
      </c>
      <c r="D3930" s="3">
        <f t="shared" si="350"/>
        <v>127.31299986000003</v>
      </c>
      <c r="E3930" s="3">
        <f t="shared" si="351"/>
        <v>135.83395027499998</v>
      </c>
      <c r="F3930" s="3"/>
      <c r="G3930" t="str">
        <f t="shared" si="352"/>
        <v>HOLD</v>
      </c>
      <c r="H3930" s="5">
        <f t="shared" si="353"/>
        <v>41674.053255005521</v>
      </c>
      <c r="I3930" s="2">
        <f>IF(G3930="SELL",0,IF(G3930="BUY",ROUNDDOWN((H3929-Parameters!$B$3)/B3930,0),IF(I3929=0,0,I3929+ROUNDDOWN((H3929+I3929*C3930)/B3930,0))))</f>
        <v>0</v>
      </c>
      <c r="K3930" s="5">
        <f t="shared" si="354"/>
        <v>70.427982999999841</v>
      </c>
      <c r="L3930" s="10">
        <f t="shared" si="355"/>
        <v>276</v>
      </c>
    </row>
    <row r="3931" spans="1:12" x14ac:dyDescent="0.25">
      <c r="A3931" s="1">
        <v>39694</v>
      </c>
      <c r="B3931" s="3">
        <v>127.879997</v>
      </c>
      <c r="C3931" s="3">
        <v>0</v>
      </c>
      <c r="D3931" s="3">
        <f t="shared" si="350"/>
        <v>127.24159986000002</v>
      </c>
      <c r="E3931" s="3">
        <f t="shared" si="351"/>
        <v>135.74565029499999</v>
      </c>
      <c r="F3931" s="3"/>
      <c r="G3931" t="str">
        <f t="shared" si="352"/>
        <v>HOLD</v>
      </c>
      <c r="H3931" s="5">
        <f t="shared" si="353"/>
        <v>41674.053255005521</v>
      </c>
      <c r="I3931" s="2">
        <f>IF(G3931="SELL",0,IF(G3931="BUY",ROUNDDOWN((H3930-Parameters!$B$3)/B3931,0),IF(I3930=0,0,I3930+ROUNDDOWN((H3930+I3930*C3931)/B3931,0))))</f>
        <v>0</v>
      </c>
      <c r="K3931" s="5">
        <f t="shared" si="354"/>
        <v>70.427982999999841</v>
      </c>
      <c r="L3931" s="10">
        <f t="shared" si="355"/>
        <v>276</v>
      </c>
    </row>
    <row r="3932" spans="1:12" x14ac:dyDescent="0.25">
      <c r="A3932" s="1">
        <v>39695</v>
      </c>
      <c r="B3932" s="3">
        <v>124.029999</v>
      </c>
      <c r="C3932" s="3">
        <v>0</v>
      </c>
      <c r="D3932" s="3">
        <f t="shared" si="350"/>
        <v>127.09839980000002</v>
      </c>
      <c r="E3932" s="3">
        <f t="shared" si="351"/>
        <v>135.63685032499998</v>
      </c>
      <c r="F3932" s="3"/>
      <c r="G3932" t="str">
        <f t="shared" si="352"/>
        <v>HOLD</v>
      </c>
      <c r="H3932" s="5">
        <f t="shared" si="353"/>
        <v>41674.053255005521</v>
      </c>
      <c r="I3932" s="2">
        <f>IF(G3932="SELL",0,IF(G3932="BUY",ROUNDDOWN((H3931-Parameters!$B$3)/B3932,0),IF(I3931=0,0,I3931+ROUNDDOWN((H3931+I3931*C3932)/B3932,0))))</f>
        <v>0</v>
      </c>
      <c r="K3932" s="5">
        <f t="shared" si="354"/>
        <v>70.427982999999841</v>
      </c>
      <c r="L3932" s="10">
        <f t="shared" si="355"/>
        <v>276</v>
      </c>
    </row>
    <row r="3933" spans="1:12" x14ac:dyDescent="0.25">
      <c r="A3933" s="1">
        <v>39696</v>
      </c>
      <c r="B3933" s="3">
        <v>124.41999800000001</v>
      </c>
      <c r="C3933" s="3">
        <v>0</v>
      </c>
      <c r="D3933" s="3">
        <f t="shared" si="350"/>
        <v>126.95059980000005</v>
      </c>
      <c r="E3933" s="3">
        <f t="shared" si="351"/>
        <v>135.54015033999997</v>
      </c>
      <c r="F3933" s="3"/>
      <c r="G3933" t="str">
        <f t="shared" si="352"/>
        <v>HOLD</v>
      </c>
      <c r="H3933" s="5">
        <f t="shared" si="353"/>
        <v>41674.053255005521</v>
      </c>
      <c r="I3933" s="2">
        <f>IF(G3933="SELL",0,IF(G3933="BUY",ROUNDDOWN((H3932-Parameters!$B$3)/B3933,0),IF(I3932=0,0,I3932+ROUNDDOWN((H3932+I3932*C3933)/B3933,0))))</f>
        <v>0</v>
      </c>
      <c r="K3933" s="5">
        <f t="shared" si="354"/>
        <v>70.427982999999841</v>
      </c>
      <c r="L3933" s="10">
        <f t="shared" si="355"/>
        <v>276</v>
      </c>
    </row>
    <row r="3934" spans="1:12" x14ac:dyDescent="0.25">
      <c r="A3934" s="1">
        <v>39699</v>
      </c>
      <c r="B3934" s="3">
        <v>126.989998</v>
      </c>
      <c r="C3934" s="3">
        <v>0</v>
      </c>
      <c r="D3934" s="3">
        <f t="shared" si="350"/>
        <v>126.92579984000005</v>
      </c>
      <c r="E3934" s="3">
        <f t="shared" si="351"/>
        <v>135.45190033499998</v>
      </c>
      <c r="F3934" s="3"/>
      <c r="G3934" t="str">
        <f t="shared" si="352"/>
        <v>HOLD</v>
      </c>
      <c r="H3934" s="5">
        <f t="shared" si="353"/>
        <v>41674.053255005521</v>
      </c>
      <c r="I3934" s="2">
        <f>IF(G3934="SELL",0,IF(G3934="BUY",ROUNDDOWN((H3933-Parameters!$B$3)/B3934,0),IF(I3933=0,0,I3933+ROUNDDOWN((H3933+I3933*C3934)/B3934,0))))</f>
        <v>0</v>
      </c>
      <c r="K3934" s="5">
        <f t="shared" si="354"/>
        <v>70.427982999999841</v>
      </c>
      <c r="L3934" s="10">
        <f t="shared" si="355"/>
        <v>276</v>
      </c>
    </row>
    <row r="3935" spans="1:12" x14ac:dyDescent="0.25">
      <c r="A3935" s="1">
        <v>39700</v>
      </c>
      <c r="B3935" s="3">
        <v>123.220001</v>
      </c>
      <c r="C3935" s="3">
        <v>0</v>
      </c>
      <c r="D3935" s="3">
        <f t="shared" si="350"/>
        <v>126.83959988000002</v>
      </c>
      <c r="E3935" s="3">
        <f t="shared" si="351"/>
        <v>135.35960037499999</v>
      </c>
      <c r="F3935" s="3"/>
      <c r="G3935" t="str">
        <f t="shared" si="352"/>
        <v>HOLD</v>
      </c>
      <c r="H3935" s="5">
        <f t="shared" si="353"/>
        <v>41674.053255005521</v>
      </c>
      <c r="I3935" s="2">
        <f>IF(G3935="SELL",0,IF(G3935="BUY",ROUNDDOWN((H3934-Parameters!$B$3)/B3935,0),IF(I3934=0,0,I3934+ROUNDDOWN((H3934+I3934*C3935)/B3935,0))))</f>
        <v>0</v>
      </c>
      <c r="K3935" s="5">
        <f t="shared" si="354"/>
        <v>70.427982999999841</v>
      </c>
      <c r="L3935" s="10">
        <f t="shared" si="355"/>
        <v>276</v>
      </c>
    </row>
    <row r="3936" spans="1:12" x14ac:dyDescent="0.25">
      <c r="A3936" s="1">
        <v>39701</v>
      </c>
      <c r="B3936" s="3">
        <v>123.720001</v>
      </c>
      <c r="C3936" s="3">
        <v>0</v>
      </c>
      <c r="D3936" s="3">
        <f t="shared" si="350"/>
        <v>126.75439984000002</v>
      </c>
      <c r="E3936" s="3">
        <f t="shared" si="351"/>
        <v>135.25755035500001</v>
      </c>
      <c r="F3936" s="3"/>
      <c r="G3936" t="str">
        <f t="shared" si="352"/>
        <v>HOLD</v>
      </c>
      <c r="H3936" s="5">
        <f t="shared" si="353"/>
        <v>41674.053255005521</v>
      </c>
      <c r="I3936" s="2">
        <f>IF(G3936="SELL",0,IF(G3936="BUY",ROUNDDOWN((H3935-Parameters!$B$3)/B3936,0),IF(I3935=0,0,I3935+ROUNDDOWN((H3935+I3935*C3936)/B3936,0))))</f>
        <v>0</v>
      </c>
      <c r="K3936" s="5">
        <f t="shared" si="354"/>
        <v>70.427982999999841</v>
      </c>
      <c r="L3936" s="10">
        <f t="shared" si="355"/>
        <v>276</v>
      </c>
    </row>
    <row r="3937" spans="1:12" x14ac:dyDescent="0.25">
      <c r="A3937" s="1">
        <v>39702</v>
      </c>
      <c r="B3937" s="3">
        <v>125.510002</v>
      </c>
      <c r="C3937" s="3">
        <v>0</v>
      </c>
      <c r="D3937" s="3">
        <f t="shared" si="350"/>
        <v>126.69699978000003</v>
      </c>
      <c r="E3937" s="3">
        <f t="shared" si="351"/>
        <v>135.18035037999999</v>
      </c>
      <c r="F3937" s="3"/>
      <c r="G3937" t="str">
        <f t="shared" si="352"/>
        <v>HOLD</v>
      </c>
      <c r="H3937" s="5">
        <f t="shared" si="353"/>
        <v>41674.053255005521</v>
      </c>
      <c r="I3937" s="2">
        <f>IF(G3937="SELL",0,IF(G3937="BUY",ROUNDDOWN((H3936-Parameters!$B$3)/B3937,0),IF(I3936=0,0,I3936+ROUNDDOWN((H3936+I3936*C3937)/B3937,0))))</f>
        <v>0</v>
      </c>
      <c r="K3937" s="5">
        <f t="shared" si="354"/>
        <v>70.427982999999841</v>
      </c>
      <c r="L3937" s="10">
        <f t="shared" si="355"/>
        <v>276</v>
      </c>
    </row>
    <row r="3938" spans="1:12" x14ac:dyDescent="0.25">
      <c r="A3938" s="1">
        <v>39703</v>
      </c>
      <c r="B3938" s="3">
        <v>126.089996</v>
      </c>
      <c r="C3938" s="3">
        <v>0</v>
      </c>
      <c r="D3938" s="3">
        <f t="shared" si="350"/>
        <v>126.69519970000002</v>
      </c>
      <c r="E3938" s="3">
        <f t="shared" si="351"/>
        <v>135.09795032499997</v>
      </c>
      <c r="F3938" s="3"/>
      <c r="G3938" t="str">
        <f t="shared" si="352"/>
        <v>HOLD</v>
      </c>
      <c r="H3938" s="5">
        <f t="shared" si="353"/>
        <v>41674.053255005521</v>
      </c>
      <c r="I3938" s="2">
        <f>IF(G3938="SELL",0,IF(G3938="BUY",ROUNDDOWN((H3937-Parameters!$B$3)/B3938,0),IF(I3937=0,0,I3937+ROUNDDOWN((H3937+I3937*C3938)/B3938,0))))</f>
        <v>0</v>
      </c>
      <c r="K3938" s="5">
        <f t="shared" si="354"/>
        <v>70.427982999999841</v>
      </c>
      <c r="L3938" s="10">
        <f t="shared" si="355"/>
        <v>276</v>
      </c>
    </row>
    <row r="3939" spans="1:12" x14ac:dyDescent="0.25">
      <c r="A3939" s="1">
        <v>39706</v>
      </c>
      <c r="B3939" s="3">
        <v>120.089996</v>
      </c>
      <c r="C3939" s="3">
        <v>0</v>
      </c>
      <c r="D3939" s="3">
        <f t="shared" si="350"/>
        <v>126.57079966000001</v>
      </c>
      <c r="E3939" s="3">
        <f t="shared" si="351"/>
        <v>134.96275027999999</v>
      </c>
      <c r="F3939" s="3"/>
      <c r="G3939" t="str">
        <f t="shared" si="352"/>
        <v>HOLD</v>
      </c>
      <c r="H3939" s="5">
        <f t="shared" si="353"/>
        <v>41674.053255005521</v>
      </c>
      <c r="I3939" s="2">
        <f>IF(G3939="SELL",0,IF(G3939="BUY",ROUNDDOWN((H3938-Parameters!$B$3)/B3939,0),IF(I3938=0,0,I3938+ROUNDDOWN((H3938+I3938*C3939)/B3939,0))))</f>
        <v>0</v>
      </c>
      <c r="K3939" s="5">
        <f t="shared" si="354"/>
        <v>70.427982999999841</v>
      </c>
      <c r="L3939" s="10">
        <f t="shared" si="355"/>
        <v>276</v>
      </c>
    </row>
    <row r="3940" spans="1:12" x14ac:dyDescent="0.25">
      <c r="A3940" s="1">
        <v>39707</v>
      </c>
      <c r="B3940" s="3">
        <v>122.099998</v>
      </c>
      <c r="C3940" s="3">
        <v>0</v>
      </c>
      <c r="D3940" s="3">
        <f t="shared" si="350"/>
        <v>126.51239968000002</v>
      </c>
      <c r="E3940" s="3">
        <f t="shared" si="351"/>
        <v>134.83735030499997</v>
      </c>
      <c r="F3940" s="3"/>
      <c r="G3940" t="str">
        <f t="shared" si="352"/>
        <v>HOLD</v>
      </c>
      <c r="H3940" s="5">
        <f t="shared" si="353"/>
        <v>41674.053255005521</v>
      </c>
      <c r="I3940" s="2">
        <f>IF(G3940="SELL",0,IF(G3940="BUY",ROUNDDOWN((H3939-Parameters!$B$3)/B3940,0),IF(I3939=0,0,I3939+ROUNDDOWN((H3939+I3939*C3940)/B3940,0))))</f>
        <v>0</v>
      </c>
      <c r="K3940" s="5">
        <f t="shared" si="354"/>
        <v>70.427982999999841</v>
      </c>
      <c r="L3940" s="10">
        <f t="shared" si="355"/>
        <v>276</v>
      </c>
    </row>
    <row r="3941" spans="1:12" x14ac:dyDescent="0.25">
      <c r="A3941" s="1">
        <v>39708</v>
      </c>
      <c r="B3941" s="3">
        <v>116.610001</v>
      </c>
      <c r="C3941" s="3">
        <v>0</v>
      </c>
      <c r="D3941" s="3">
        <f t="shared" si="350"/>
        <v>126.29979974</v>
      </c>
      <c r="E3941" s="3">
        <f t="shared" si="351"/>
        <v>134.67710029</v>
      </c>
      <c r="F3941" s="3"/>
      <c r="G3941" t="str">
        <f t="shared" si="352"/>
        <v>HOLD</v>
      </c>
      <c r="H3941" s="5">
        <f t="shared" si="353"/>
        <v>41674.053255005521</v>
      </c>
      <c r="I3941" s="2">
        <f>IF(G3941="SELL",0,IF(G3941="BUY",ROUNDDOWN((H3940-Parameters!$B$3)/B3941,0),IF(I3940=0,0,I3940+ROUNDDOWN((H3940+I3940*C3941)/B3941,0))))</f>
        <v>0</v>
      </c>
      <c r="K3941" s="5">
        <f t="shared" si="354"/>
        <v>70.427982999999841</v>
      </c>
      <c r="L3941" s="10">
        <f t="shared" si="355"/>
        <v>276</v>
      </c>
    </row>
    <row r="3942" spans="1:12" x14ac:dyDescent="0.25">
      <c r="A3942" s="1">
        <v>39709</v>
      </c>
      <c r="B3942" s="3">
        <v>120.07</v>
      </c>
      <c r="C3942" s="3">
        <v>0</v>
      </c>
      <c r="D3942" s="3">
        <f t="shared" si="350"/>
        <v>126.20539971999999</v>
      </c>
      <c r="E3942" s="3">
        <f t="shared" si="351"/>
        <v>134.53905032499998</v>
      </c>
      <c r="F3942" s="3"/>
      <c r="G3942" t="str">
        <f t="shared" si="352"/>
        <v>HOLD</v>
      </c>
      <c r="H3942" s="5">
        <f t="shared" si="353"/>
        <v>41674.053255005521</v>
      </c>
      <c r="I3942" s="2">
        <f>IF(G3942="SELL",0,IF(G3942="BUY",ROUNDDOWN((H3941-Parameters!$B$3)/B3942,0),IF(I3941=0,0,I3941+ROUNDDOWN((H3941+I3941*C3942)/B3942,0))))</f>
        <v>0</v>
      </c>
      <c r="K3942" s="5">
        <f t="shared" si="354"/>
        <v>70.427982999999841</v>
      </c>
      <c r="L3942" s="10">
        <f t="shared" si="355"/>
        <v>276</v>
      </c>
    </row>
    <row r="3943" spans="1:12" x14ac:dyDescent="0.25">
      <c r="A3943" s="1">
        <v>39710</v>
      </c>
      <c r="B3943" s="3">
        <v>124.120003</v>
      </c>
      <c r="C3943" s="3">
        <v>0.69099999999999995</v>
      </c>
      <c r="D3943" s="3">
        <f t="shared" si="350"/>
        <v>126.18179971999999</v>
      </c>
      <c r="E3943" s="3">
        <f t="shared" si="351"/>
        <v>134.42785033499999</v>
      </c>
      <c r="F3943" s="3"/>
      <c r="G3943" t="str">
        <f t="shared" si="352"/>
        <v>HOLD</v>
      </c>
      <c r="H3943" s="5">
        <f t="shared" si="353"/>
        <v>41674.053255005521</v>
      </c>
      <c r="I3943" s="2">
        <f>IF(G3943="SELL",0,IF(G3943="BUY",ROUNDDOWN((H3942-Parameters!$B$3)/B3943,0),IF(I3942=0,0,I3942+ROUNDDOWN((H3942+I3942*C3943)/B3943,0))))</f>
        <v>0</v>
      </c>
      <c r="K3943" s="5">
        <f t="shared" si="354"/>
        <v>12.903976999999827</v>
      </c>
      <c r="L3943" s="10">
        <f t="shared" si="355"/>
        <v>278</v>
      </c>
    </row>
    <row r="3944" spans="1:12" x14ac:dyDescent="0.25">
      <c r="A3944" s="1">
        <v>39713</v>
      </c>
      <c r="B3944" s="3">
        <v>121.30999799999999</v>
      </c>
      <c r="C3944" s="3">
        <v>0</v>
      </c>
      <c r="D3944" s="3">
        <f t="shared" si="350"/>
        <v>126.13119975999999</v>
      </c>
      <c r="E3944" s="3">
        <f t="shared" si="351"/>
        <v>134.29035033499997</v>
      </c>
      <c r="F3944" s="3"/>
      <c r="G3944" t="str">
        <f t="shared" si="352"/>
        <v>HOLD</v>
      </c>
      <c r="H3944" s="5">
        <f t="shared" si="353"/>
        <v>41674.053255005521</v>
      </c>
      <c r="I3944" s="2">
        <f>IF(G3944="SELL",0,IF(G3944="BUY",ROUNDDOWN((H3943-Parameters!$B$3)/B3944,0),IF(I3943=0,0,I3943+ROUNDDOWN((H3943+I3943*C3944)/B3944,0))))</f>
        <v>0</v>
      </c>
      <c r="K3944" s="5">
        <f t="shared" si="354"/>
        <v>12.903976999999827</v>
      </c>
      <c r="L3944" s="10">
        <f t="shared" si="355"/>
        <v>278</v>
      </c>
    </row>
    <row r="3945" spans="1:12" x14ac:dyDescent="0.25">
      <c r="A3945" s="1">
        <v>39714</v>
      </c>
      <c r="B3945" s="3">
        <v>118.550003</v>
      </c>
      <c r="C3945" s="3">
        <v>0</v>
      </c>
      <c r="D3945" s="3">
        <f t="shared" si="350"/>
        <v>126.04779979999998</v>
      </c>
      <c r="E3945" s="3">
        <f t="shared" si="351"/>
        <v>134.12840034000001</v>
      </c>
      <c r="F3945" s="3"/>
      <c r="G3945" t="str">
        <f t="shared" si="352"/>
        <v>HOLD</v>
      </c>
      <c r="H3945" s="5">
        <f t="shared" si="353"/>
        <v>41674.053255005521</v>
      </c>
      <c r="I3945" s="2">
        <f>IF(G3945="SELL",0,IF(G3945="BUY",ROUNDDOWN((H3944-Parameters!$B$3)/B3945,0),IF(I3944=0,0,I3944+ROUNDDOWN((H3944+I3944*C3945)/B3945,0))))</f>
        <v>0</v>
      </c>
      <c r="K3945" s="5">
        <f t="shared" si="354"/>
        <v>12.903976999999827</v>
      </c>
      <c r="L3945" s="10">
        <f t="shared" si="355"/>
        <v>278</v>
      </c>
    </row>
    <row r="3946" spans="1:12" x14ac:dyDescent="0.25">
      <c r="A3946" s="1">
        <v>39715</v>
      </c>
      <c r="B3946" s="3">
        <v>118.93</v>
      </c>
      <c r="C3946" s="3">
        <v>0</v>
      </c>
      <c r="D3946" s="3">
        <f t="shared" si="350"/>
        <v>126.00659983999998</v>
      </c>
      <c r="E3946" s="3">
        <f t="shared" si="351"/>
        <v>133.96850031999998</v>
      </c>
      <c r="F3946" s="3"/>
      <c r="G3946" t="str">
        <f t="shared" si="352"/>
        <v>HOLD</v>
      </c>
      <c r="H3946" s="5">
        <f t="shared" si="353"/>
        <v>41674.053255005521</v>
      </c>
      <c r="I3946" s="2">
        <f>IF(G3946="SELL",0,IF(G3946="BUY",ROUNDDOWN((H3945-Parameters!$B$3)/B3946,0),IF(I3945=0,0,I3945+ROUNDDOWN((H3945+I3945*C3946)/B3946,0))))</f>
        <v>0</v>
      </c>
      <c r="K3946" s="5">
        <f t="shared" si="354"/>
        <v>12.903976999999827</v>
      </c>
      <c r="L3946" s="10">
        <f t="shared" si="355"/>
        <v>278</v>
      </c>
    </row>
    <row r="3947" spans="1:12" x14ac:dyDescent="0.25">
      <c r="A3947" s="1">
        <v>39716</v>
      </c>
      <c r="B3947" s="3">
        <v>120.790001</v>
      </c>
      <c r="C3947" s="3">
        <v>0</v>
      </c>
      <c r="D3947" s="3">
        <f t="shared" si="350"/>
        <v>125.94319987999998</v>
      </c>
      <c r="E3947" s="3">
        <f t="shared" si="351"/>
        <v>133.81205031500002</v>
      </c>
      <c r="F3947" s="3"/>
      <c r="G3947" t="str">
        <f t="shared" si="352"/>
        <v>HOLD</v>
      </c>
      <c r="H3947" s="5">
        <f t="shared" si="353"/>
        <v>41674.053255005521</v>
      </c>
      <c r="I3947" s="2">
        <f>IF(G3947="SELL",0,IF(G3947="BUY",ROUNDDOWN((H3946-Parameters!$B$3)/B3947,0),IF(I3946=0,0,I3946+ROUNDDOWN((H3946+I3946*C3947)/B3947,0))))</f>
        <v>0</v>
      </c>
      <c r="K3947" s="5">
        <f t="shared" si="354"/>
        <v>12.903976999999827</v>
      </c>
      <c r="L3947" s="10">
        <f t="shared" si="355"/>
        <v>278</v>
      </c>
    </row>
    <row r="3948" spans="1:12" x14ac:dyDescent="0.25">
      <c r="A3948" s="1">
        <v>39717</v>
      </c>
      <c r="B3948" s="3">
        <v>120.849998</v>
      </c>
      <c r="C3948" s="3">
        <v>0</v>
      </c>
      <c r="D3948" s="3">
        <f t="shared" si="350"/>
        <v>125.85619989999995</v>
      </c>
      <c r="E3948" s="3">
        <f t="shared" si="351"/>
        <v>133.67675028500003</v>
      </c>
      <c r="F3948" s="3"/>
      <c r="G3948" t="str">
        <f t="shared" si="352"/>
        <v>HOLD</v>
      </c>
      <c r="H3948" s="5">
        <f t="shared" si="353"/>
        <v>41674.053255005521</v>
      </c>
      <c r="I3948" s="2">
        <f>IF(G3948="SELL",0,IF(G3948="BUY",ROUNDDOWN((H3947-Parameters!$B$3)/B3948,0),IF(I3947=0,0,I3947+ROUNDDOWN((H3947+I3947*C3948)/B3948,0))))</f>
        <v>0</v>
      </c>
      <c r="K3948" s="5">
        <f t="shared" si="354"/>
        <v>12.903976999999827</v>
      </c>
      <c r="L3948" s="10">
        <f t="shared" si="355"/>
        <v>278</v>
      </c>
    </row>
    <row r="3949" spans="1:12" x14ac:dyDescent="0.25">
      <c r="A3949" s="1">
        <v>39720</v>
      </c>
      <c r="B3949" s="3">
        <v>111.379997</v>
      </c>
      <c r="C3949" s="3">
        <v>0</v>
      </c>
      <c r="D3949" s="3">
        <f t="shared" si="350"/>
        <v>125.56419977999997</v>
      </c>
      <c r="E3949" s="3">
        <f t="shared" si="351"/>
        <v>133.48680029500002</v>
      </c>
      <c r="F3949" s="3"/>
      <c r="G3949" t="str">
        <f t="shared" si="352"/>
        <v>HOLD</v>
      </c>
      <c r="H3949" s="5">
        <f t="shared" si="353"/>
        <v>41674.053255005521</v>
      </c>
      <c r="I3949" s="2">
        <f>IF(G3949="SELL",0,IF(G3949="BUY",ROUNDDOWN((H3948-Parameters!$B$3)/B3949,0),IF(I3948=0,0,I3948+ROUNDDOWN((H3948+I3948*C3949)/B3949,0))))</f>
        <v>0</v>
      </c>
      <c r="K3949" s="5">
        <f t="shared" si="354"/>
        <v>12.903976999999827</v>
      </c>
      <c r="L3949" s="10">
        <f t="shared" si="355"/>
        <v>278</v>
      </c>
    </row>
    <row r="3950" spans="1:12" x14ac:dyDescent="0.25">
      <c r="A3950" s="1">
        <v>39721</v>
      </c>
      <c r="B3950" s="3">
        <v>115.989998</v>
      </c>
      <c r="C3950" s="3">
        <v>0</v>
      </c>
      <c r="D3950" s="3">
        <f t="shared" si="350"/>
        <v>125.36299967999994</v>
      </c>
      <c r="E3950" s="3">
        <f t="shared" si="351"/>
        <v>133.32145029500001</v>
      </c>
      <c r="F3950" s="3"/>
      <c r="G3950" t="str">
        <f t="shared" si="352"/>
        <v>HOLD</v>
      </c>
      <c r="H3950" s="5">
        <f t="shared" si="353"/>
        <v>41674.053255005521</v>
      </c>
      <c r="I3950" s="2">
        <f>IF(G3950="SELL",0,IF(G3950="BUY",ROUNDDOWN((H3949-Parameters!$B$3)/B3950,0),IF(I3949=0,0,I3949+ROUNDDOWN((H3949+I3949*C3950)/B3950,0))))</f>
        <v>0</v>
      </c>
      <c r="K3950" s="5">
        <f t="shared" si="354"/>
        <v>12.903976999999827</v>
      </c>
      <c r="L3950" s="10">
        <f t="shared" si="355"/>
        <v>278</v>
      </c>
    </row>
    <row r="3951" spans="1:12" x14ac:dyDescent="0.25">
      <c r="A3951" s="1">
        <v>39722</v>
      </c>
      <c r="B3951" s="3">
        <v>116.05999799999999</v>
      </c>
      <c r="C3951" s="3">
        <v>0</v>
      </c>
      <c r="D3951" s="3">
        <f t="shared" si="350"/>
        <v>125.13459957999994</v>
      </c>
      <c r="E3951" s="3">
        <f t="shared" si="351"/>
        <v>133.165900295</v>
      </c>
      <c r="F3951" s="3"/>
      <c r="G3951" t="str">
        <f t="shared" si="352"/>
        <v>HOLD</v>
      </c>
      <c r="H3951" s="5">
        <f t="shared" si="353"/>
        <v>41674.053255005521</v>
      </c>
      <c r="I3951" s="2">
        <f>IF(G3951="SELL",0,IF(G3951="BUY",ROUNDDOWN((H3950-Parameters!$B$3)/B3951,0),IF(I3950=0,0,I3950+ROUNDDOWN((H3950+I3950*C3951)/B3951,0))))</f>
        <v>0</v>
      </c>
      <c r="K3951" s="5">
        <f t="shared" si="354"/>
        <v>12.903976999999827</v>
      </c>
      <c r="L3951" s="10">
        <f t="shared" si="355"/>
        <v>278</v>
      </c>
    </row>
    <row r="3952" spans="1:12" x14ac:dyDescent="0.25">
      <c r="A3952" s="1">
        <v>39723</v>
      </c>
      <c r="B3952" s="3">
        <v>111.849998</v>
      </c>
      <c r="C3952" s="3">
        <v>0</v>
      </c>
      <c r="D3952" s="3">
        <f t="shared" si="350"/>
        <v>124.80819957999995</v>
      </c>
      <c r="E3952" s="3">
        <f t="shared" si="351"/>
        <v>132.99980025000002</v>
      </c>
      <c r="F3952" s="3"/>
      <c r="G3952" t="str">
        <f t="shared" si="352"/>
        <v>HOLD</v>
      </c>
      <c r="H3952" s="5">
        <f t="shared" si="353"/>
        <v>41674.053255005521</v>
      </c>
      <c r="I3952" s="2">
        <f>IF(G3952="SELL",0,IF(G3952="BUY",ROUNDDOWN((H3951-Parameters!$B$3)/B3952,0),IF(I3951=0,0,I3951+ROUNDDOWN((H3951+I3951*C3952)/B3952,0))))</f>
        <v>0</v>
      </c>
      <c r="K3952" s="5">
        <f t="shared" si="354"/>
        <v>12.903976999999827</v>
      </c>
      <c r="L3952" s="10">
        <f t="shared" si="355"/>
        <v>278</v>
      </c>
    </row>
    <row r="3953" spans="1:12" x14ac:dyDescent="0.25">
      <c r="A3953" s="1">
        <v>39724</v>
      </c>
      <c r="B3953" s="3">
        <v>110.339996</v>
      </c>
      <c r="C3953" s="3">
        <v>0</v>
      </c>
      <c r="D3953" s="3">
        <f t="shared" si="350"/>
        <v>124.50479945999996</v>
      </c>
      <c r="E3953" s="3">
        <f t="shared" si="351"/>
        <v>132.822100205</v>
      </c>
      <c r="F3953" s="3"/>
      <c r="G3953" t="str">
        <f t="shared" si="352"/>
        <v>HOLD</v>
      </c>
      <c r="H3953" s="5">
        <f t="shared" si="353"/>
        <v>41674.053255005521</v>
      </c>
      <c r="I3953" s="2">
        <f>IF(G3953="SELL",0,IF(G3953="BUY",ROUNDDOWN((H3952-Parameters!$B$3)/B3953,0),IF(I3952=0,0,I3952+ROUNDDOWN((H3952+I3952*C3953)/B3953,0))))</f>
        <v>0</v>
      </c>
      <c r="K3953" s="5">
        <f t="shared" si="354"/>
        <v>12.903976999999827</v>
      </c>
      <c r="L3953" s="10">
        <f t="shared" si="355"/>
        <v>278</v>
      </c>
    </row>
    <row r="3954" spans="1:12" x14ac:dyDescent="0.25">
      <c r="A3954" s="1">
        <v>39727</v>
      </c>
      <c r="B3954" s="3">
        <v>104.720001</v>
      </c>
      <c r="C3954" s="3">
        <v>0</v>
      </c>
      <c r="D3954" s="3">
        <f t="shared" si="350"/>
        <v>124.08959941999996</v>
      </c>
      <c r="E3954" s="3">
        <f t="shared" si="351"/>
        <v>132.61630018500003</v>
      </c>
      <c r="F3954" s="3"/>
      <c r="G3954" t="str">
        <f t="shared" si="352"/>
        <v>HOLD</v>
      </c>
      <c r="H3954" s="5">
        <f t="shared" si="353"/>
        <v>41674.053255005521</v>
      </c>
      <c r="I3954" s="2">
        <f>IF(G3954="SELL",0,IF(G3954="BUY",ROUNDDOWN((H3953-Parameters!$B$3)/B3954,0),IF(I3953=0,0,I3953+ROUNDDOWN((H3953+I3953*C3954)/B3954,0))))</f>
        <v>0</v>
      </c>
      <c r="K3954" s="5">
        <f t="shared" si="354"/>
        <v>12.903976999999827</v>
      </c>
      <c r="L3954" s="10">
        <f t="shared" si="355"/>
        <v>278</v>
      </c>
    </row>
    <row r="3955" spans="1:12" x14ac:dyDescent="0.25">
      <c r="A3955" s="1">
        <v>39728</v>
      </c>
      <c r="B3955" s="3">
        <v>100.029999</v>
      </c>
      <c r="C3955" s="3">
        <v>0</v>
      </c>
      <c r="D3955" s="3">
        <f t="shared" si="350"/>
        <v>123.61739941999994</v>
      </c>
      <c r="E3955" s="3">
        <f t="shared" si="351"/>
        <v>132.38245016500002</v>
      </c>
      <c r="F3955" s="3"/>
      <c r="G3955" t="str">
        <f t="shared" si="352"/>
        <v>HOLD</v>
      </c>
      <c r="H3955" s="5">
        <f t="shared" si="353"/>
        <v>41674.053255005521</v>
      </c>
      <c r="I3955" s="2">
        <f>IF(G3955="SELL",0,IF(G3955="BUY",ROUNDDOWN((H3954-Parameters!$B$3)/B3955,0),IF(I3954=0,0,I3954+ROUNDDOWN((H3954+I3954*C3955)/B3955,0))))</f>
        <v>0</v>
      </c>
      <c r="K3955" s="5">
        <f t="shared" si="354"/>
        <v>12.903976999999827</v>
      </c>
      <c r="L3955" s="10">
        <f t="shared" si="355"/>
        <v>278</v>
      </c>
    </row>
    <row r="3956" spans="1:12" x14ac:dyDescent="0.25">
      <c r="A3956" s="1">
        <v>39729</v>
      </c>
      <c r="B3956" s="3">
        <v>97.510002</v>
      </c>
      <c r="C3956" s="3">
        <v>0</v>
      </c>
      <c r="D3956" s="3">
        <f t="shared" si="350"/>
        <v>123.04199947999996</v>
      </c>
      <c r="E3956" s="3">
        <f t="shared" si="351"/>
        <v>132.12935014999999</v>
      </c>
      <c r="F3956" s="3"/>
      <c r="G3956" t="str">
        <f t="shared" si="352"/>
        <v>HOLD</v>
      </c>
      <c r="H3956" s="5">
        <f t="shared" si="353"/>
        <v>41674.053255005521</v>
      </c>
      <c r="I3956" s="2">
        <f>IF(G3956="SELL",0,IF(G3956="BUY",ROUNDDOWN((H3955-Parameters!$B$3)/B3956,0),IF(I3955=0,0,I3955+ROUNDDOWN((H3955+I3955*C3956)/B3956,0))))</f>
        <v>0</v>
      </c>
      <c r="K3956" s="5">
        <f t="shared" si="354"/>
        <v>12.903976999999827</v>
      </c>
      <c r="L3956" s="10">
        <f t="shared" si="355"/>
        <v>278</v>
      </c>
    </row>
    <row r="3957" spans="1:12" x14ac:dyDescent="0.25">
      <c r="A3957" s="1">
        <v>39730</v>
      </c>
      <c r="B3957" s="3">
        <v>90.699996999999996</v>
      </c>
      <c r="C3957" s="3">
        <v>0</v>
      </c>
      <c r="D3957" s="3">
        <f t="shared" ref="D3957:D4020" si="356">AVERAGE(B3908:B3957)</f>
        <v>122.28539943999996</v>
      </c>
      <c r="E3957" s="3">
        <f t="shared" si="351"/>
        <v>131.83670015500002</v>
      </c>
      <c r="F3957" s="3"/>
      <c r="G3957" t="str">
        <f t="shared" si="352"/>
        <v>HOLD</v>
      </c>
      <c r="H3957" s="5">
        <f t="shared" si="353"/>
        <v>41674.053255005521</v>
      </c>
      <c r="I3957" s="2">
        <f>IF(G3957="SELL",0,IF(G3957="BUY",ROUNDDOWN((H3956-Parameters!$B$3)/B3957,0),IF(I3956=0,0,I3956+ROUNDDOWN((H3956+I3956*C3957)/B3957,0))))</f>
        <v>0</v>
      </c>
      <c r="K3957" s="5">
        <f t="shared" si="354"/>
        <v>12.903976999999827</v>
      </c>
      <c r="L3957" s="10">
        <f t="shared" si="355"/>
        <v>278</v>
      </c>
    </row>
    <row r="3958" spans="1:12" x14ac:dyDescent="0.25">
      <c r="A3958" s="1">
        <v>39731</v>
      </c>
      <c r="B3958" s="3">
        <v>88.5</v>
      </c>
      <c r="C3958" s="3">
        <v>0</v>
      </c>
      <c r="D3958" s="3">
        <f t="shared" si="356"/>
        <v>121.51879939999998</v>
      </c>
      <c r="E3958" s="3">
        <f t="shared" si="351"/>
        <v>131.53145014</v>
      </c>
      <c r="F3958" s="3"/>
      <c r="G3958" t="str">
        <f t="shared" si="352"/>
        <v>HOLD</v>
      </c>
      <c r="H3958" s="5">
        <f t="shared" si="353"/>
        <v>41674.053255005521</v>
      </c>
      <c r="I3958" s="2">
        <f>IF(G3958="SELL",0,IF(G3958="BUY",ROUNDDOWN((H3957-Parameters!$B$3)/B3958,0),IF(I3957=0,0,I3957+ROUNDDOWN((H3957+I3957*C3958)/B3958,0))))</f>
        <v>0</v>
      </c>
      <c r="K3958" s="5">
        <f t="shared" si="354"/>
        <v>12.903976999999827</v>
      </c>
      <c r="L3958" s="10">
        <f t="shared" si="355"/>
        <v>278</v>
      </c>
    </row>
    <row r="3959" spans="1:12" x14ac:dyDescent="0.25">
      <c r="A3959" s="1">
        <v>39734</v>
      </c>
      <c r="B3959" s="3">
        <v>101.349998</v>
      </c>
      <c r="C3959" s="3">
        <v>0</v>
      </c>
      <c r="D3959" s="3">
        <f t="shared" si="356"/>
        <v>121.02259927999998</v>
      </c>
      <c r="E3959" s="3">
        <f t="shared" si="351"/>
        <v>131.29985013999999</v>
      </c>
      <c r="F3959" s="3"/>
      <c r="G3959" t="str">
        <f t="shared" si="352"/>
        <v>HOLD</v>
      </c>
      <c r="H3959" s="5">
        <f t="shared" si="353"/>
        <v>41674.053255005521</v>
      </c>
      <c r="I3959" s="2">
        <f>IF(G3959="SELL",0,IF(G3959="BUY",ROUNDDOWN((H3958-Parameters!$B$3)/B3959,0),IF(I3958=0,0,I3958+ROUNDDOWN((H3958+I3958*C3959)/B3959,0))))</f>
        <v>0</v>
      </c>
      <c r="K3959" s="5">
        <f t="shared" si="354"/>
        <v>12.903976999999827</v>
      </c>
      <c r="L3959" s="10">
        <f t="shared" si="355"/>
        <v>278</v>
      </c>
    </row>
    <row r="3960" spans="1:12" x14ac:dyDescent="0.25">
      <c r="A3960" s="1">
        <v>39735</v>
      </c>
      <c r="B3960" s="3">
        <v>99.849997999999999</v>
      </c>
      <c r="C3960" s="3">
        <v>0</v>
      </c>
      <c r="D3960" s="3">
        <f t="shared" si="356"/>
        <v>120.51979927999999</v>
      </c>
      <c r="E3960" s="3">
        <f t="shared" si="351"/>
        <v>131.06260011500001</v>
      </c>
      <c r="F3960" s="3"/>
      <c r="G3960" t="str">
        <f t="shared" si="352"/>
        <v>HOLD</v>
      </c>
      <c r="H3960" s="5">
        <f t="shared" si="353"/>
        <v>41674.053255005521</v>
      </c>
      <c r="I3960" s="2">
        <f>IF(G3960="SELL",0,IF(G3960="BUY",ROUNDDOWN((H3959-Parameters!$B$3)/B3960,0),IF(I3959=0,0,I3959+ROUNDDOWN((H3959+I3959*C3960)/B3960,0))))</f>
        <v>0</v>
      </c>
      <c r="K3960" s="5">
        <f t="shared" si="354"/>
        <v>12.903976999999827</v>
      </c>
      <c r="L3960" s="10">
        <f t="shared" si="355"/>
        <v>278</v>
      </c>
    </row>
    <row r="3961" spans="1:12" x14ac:dyDescent="0.25">
      <c r="A3961" s="1">
        <v>39736</v>
      </c>
      <c r="B3961" s="3">
        <v>90.019997000000004</v>
      </c>
      <c r="C3961" s="3">
        <v>0</v>
      </c>
      <c r="D3961" s="3">
        <f t="shared" si="356"/>
        <v>119.75299919999999</v>
      </c>
      <c r="E3961" s="3">
        <f t="shared" si="351"/>
        <v>130.78165006500001</v>
      </c>
      <c r="F3961" s="3"/>
      <c r="G3961" t="str">
        <f t="shared" si="352"/>
        <v>HOLD</v>
      </c>
      <c r="H3961" s="5">
        <f t="shared" si="353"/>
        <v>41674.053255005521</v>
      </c>
      <c r="I3961" s="2">
        <f>IF(G3961="SELL",0,IF(G3961="BUY",ROUNDDOWN((H3960-Parameters!$B$3)/B3961,0),IF(I3960=0,0,I3960+ROUNDDOWN((H3960+I3960*C3961)/B3961,0))))</f>
        <v>0</v>
      </c>
      <c r="K3961" s="5">
        <f t="shared" si="354"/>
        <v>12.903976999999827</v>
      </c>
      <c r="L3961" s="10">
        <f t="shared" si="355"/>
        <v>278</v>
      </c>
    </row>
    <row r="3962" spans="1:12" x14ac:dyDescent="0.25">
      <c r="A3962" s="1">
        <v>39737</v>
      </c>
      <c r="B3962" s="3">
        <v>93.769997000000004</v>
      </c>
      <c r="C3962" s="3">
        <v>0</v>
      </c>
      <c r="D3962" s="3">
        <f t="shared" si="356"/>
        <v>119.04979928</v>
      </c>
      <c r="E3962" s="3">
        <f t="shared" si="351"/>
        <v>130.525850085</v>
      </c>
      <c r="F3962" s="3"/>
      <c r="G3962" t="str">
        <f t="shared" si="352"/>
        <v>HOLD</v>
      </c>
      <c r="H3962" s="5">
        <f t="shared" si="353"/>
        <v>41674.053255005521</v>
      </c>
      <c r="I3962" s="2">
        <f>IF(G3962="SELL",0,IF(G3962="BUY",ROUNDDOWN((H3961-Parameters!$B$3)/B3962,0),IF(I3961=0,0,I3961+ROUNDDOWN((H3961+I3961*C3962)/B3962,0))))</f>
        <v>0</v>
      </c>
      <c r="K3962" s="5">
        <f t="shared" si="354"/>
        <v>12.903976999999827</v>
      </c>
      <c r="L3962" s="10">
        <f t="shared" si="355"/>
        <v>278</v>
      </c>
    </row>
    <row r="3963" spans="1:12" x14ac:dyDescent="0.25">
      <c r="A3963" s="1">
        <v>39738</v>
      </c>
      <c r="B3963" s="3">
        <v>93.209998999999996</v>
      </c>
      <c r="C3963" s="3">
        <v>0</v>
      </c>
      <c r="D3963" s="3">
        <f t="shared" si="356"/>
        <v>118.37379921999998</v>
      </c>
      <c r="E3963" s="3">
        <f t="shared" si="351"/>
        <v>130.26760007500002</v>
      </c>
      <c r="F3963" s="3"/>
      <c r="G3963" t="str">
        <f t="shared" si="352"/>
        <v>HOLD</v>
      </c>
      <c r="H3963" s="5">
        <f t="shared" si="353"/>
        <v>41674.053255005521</v>
      </c>
      <c r="I3963" s="2">
        <f>IF(G3963="SELL",0,IF(G3963="BUY",ROUNDDOWN((H3962-Parameters!$B$3)/B3963,0),IF(I3962=0,0,I3962+ROUNDDOWN((H3962+I3962*C3963)/B3963,0))))</f>
        <v>0</v>
      </c>
      <c r="K3963" s="5">
        <f t="shared" si="354"/>
        <v>12.903976999999827</v>
      </c>
      <c r="L3963" s="10">
        <f t="shared" si="355"/>
        <v>278</v>
      </c>
    </row>
    <row r="3964" spans="1:12" x14ac:dyDescent="0.25">
      <c r="A3964" s="1">
        <v>39741</v>
      </c>
      <c r="B3964" s="3">
        <v>98.809997999999993</v>
      </c>
      <c r="C3964" s="3">
        <v>0</v>
      </c>
      <c r="D3964" s="3">
        <f t="shared" si="356"/>
        <v>117.76259927999998</v>
      </c>
      <c r="E3964" s="3">
        <f t="shared" si="351"/>
        <v>130.05510007500001</v>
      </c>
      <c r="F3964" s="3"/>
      <c r="G3964" t="str">
        <f t="shared" si="352"/>
        <v>HOLD</v>
      </c>
      <c r="H3964" s="5">
        <f t="shared" si="353"/>
        <v>41674.053255005521</v>
      </c>
      <c r="I3964" s="2">
        <f>IF(G3964="SELL",0,IF(G3964="BUY",ROUNDDOWN((H3963-Parameters!$B$3)/B3964,0),IF(I3963=0,0,I3963+ROUNDDOWN((H3963+I3963*C3964)/B3964,0))))</f>
        <v>0</v>
      </c>
      <c r="K3964" s="5">
        <f t="shared" si="354"/>
        <v>12.903976999999827</v>
      </c>
      <c r="L3964" s="10">
        <f t="shared" si="355"/>
        <v>278</v>
      </c>
    </row>
    <row r="3965" spans="1:12" x14ac:dyDescent="0.25">
      <c r="A3965" s="1">
        <v>39742</v>
      </c>
      <c r="B3965" s="3">
        <v>95.860000999999997</v>
      </c>
      <c r="C3965" s="3">
        <v>0</v>
      </c>
      <c r="D3965" s="3">
        <f t="shared" si="356"/>
        <v>117.06559915999996</v>
      </c>
      <c r="E3965" s="3">
        <f t="shared" si="351"/>
        <v>129.82845007000003</v>
      </c>
      <c r="F3965" s="3"/>
      <c r="G3965" t="str">
        <f t="shared" si="352"/>
        <v>HOLD</v>
      </c>
      <c r="H3965" s="5">
        <f t="shared" si="353"/>
        <v>41674.053255005521</v>
      </c>
      <c r="I3965" s="2">
        <f>IF(G3965="SELL",0,IF(G3965="BUY",ROUNDDOWN((H3964-Parameters!$B$3)/B3965,0),IF(I3964=0,0,I3964+ROUNDDOWN((H3964+I3964*C3965)/B3965,0))))</f>
        <v>0</v>
      </c>
      <c r="K3965" s="5">
        <f t="shared" si="354"/>
        <v>12.903976999999827</v>
      </c>
      <c r="L3965" s="10">
        <f t="shared" si="355"/>
        <v>278</v>
      </c>
    </row>
    <row r="3966" spans="1:12" x14ac:dyDescent="0.25">
      <c r="A3966" s="1">
        <v>39743</v>
      </c>
      <c r="B3966" s="3">
        <v>90.639999000000003</v>
      </c>
      <c r="C3966" s="3">
        <v>0</v>
      </c>
      <c r="D3966" s="3">
        <f t="shared" si="356"/>
        <v>116.29139901999999</v>
      </c>
      <c r="E3966" s="3">
        <f t="shared" si="351"/>
        <v>129.58710004500003</v>
      </c>
      <c r="F3966" s="3"/>
      <c r="G3966" t="str">
        <f t="shared" si="352"/>
        <v>HOLD</v>
      </c>
      <c r="H3966" s="5">
        <f t="shared" si="353"/>
        <v>41674.053255005521</v>
      </c>
      <c r="I3966" s="2">
        <f>IF(G3966="SELL",0,IF(G3966="BUY",ROUNDDOWN((H3965-Parameters!$B$3)/B3966,0),IF(I3965=0,0,I3965+ROUNDDOWN((H3965+I3965*C3966)/B3966,0))))</f>
        <v>0</v>
      </c>
      <c r="K3966" s="5">
        <f t="shared" si="354"/>
        <v>12.903976999999827</v>
      </c>
      <c r="L3966" s="10">
        <f t="shared" si="355"/>
        <v>278</v>
      </c>
    </row>
    <row r="3967" spans="1:12" x14ac:dyDescent="0.25">
      <c r="A3967" s="1">
        <v>39744</v>
      </c>
      <c r="B3967" s="3">
        <v>91.690002000000007</v>
      </c>
      <c r="C3967" s="3">
        <v>0</v>
      </c>
      <c r="D3967" s="3">
        <f t="shared" si="356"/>
        <v>115.55379891999999</v>
      </c>
      <c r="E3967" s="3">
        <f t="shared" si="351"/>
        <v>129.34370008000002</v>
      </c>
      <c r="F3967" s="3"/>
      <c r="G3967" t="str">
        <f t="shared" si="352"/>
        <v>HOLD</v>
      </c>
      <c r="H3967" s="5">
        <f t="shared" si="353"/>
        <v>41674.053255005521</v>
      </c>
      <c r="I3967" s="2">
        <f>IF(G3967="SELL",0,IF(G3967="BUY",ROUNDDOWN((H3966-Parameters!$B$3)/B3967,0),IF(I3966=0,0,I3966+ROUNDDOWN((H3966+I3966*C3967)/B3967,0))))</f>
        <v>0</v>
      </c>
      <c r="K3967" s="5">
        <f t="shared" si="354"/>
        <v>12.903976999999827</v>
      </c>
      <c r="L3967" s="10">
        <f t="shared" si="355"/>
        <v>278</v>
      </c>
    </row>
    <row r="3968" spans="1:12" x14ac:dyDescent="0.25">
      <c r="A3968" s="1">
        <v>39745</v>
      </c>
      <c r="B3968" s="3">
        <v>87.040001000000004</v>
      </c>
      <c r="C3968" s="3">
        <v>0</v>
      </c>
      <c r="D3968" s="3">
        <f t="shared" si="356"/>
        <v>114.70379908000001</v>
      </c>
      <c r="E3968" s="3">
        <f t="shared" si="351"/>
        <v>129.07245012000004</v>
      </c>
      <c r="F3968" s="3"/>
      <c r="G3968" t="str">
        <f t="shared" si="352"/>
        <v>HOLD</v>
      </c>
      <c r="H3968" s="5">
        <f t="shared" si="353"/>
        <v>41674.053255005521</v>
      </c>
      <c r="I3968" s="2">
        <f>IF(G3968="SELL",0,IF(G3968="BUY",ROUNDDOWN((H3967-Parameters!$B$3)/B3968,0),IF(I3967=0,0,I3967+ROUNDDOWN((H3967+I3967*C3968)/B3968,0))))</f>
        <v>0</v>
      </c>
      <c r="K3968" s="5">
        <f t="shared" si="354"/>
        <v>12.903976999999827</v>
      </c>
      <c r="L3968" s="10">
        <f t="shared" si="355"/>
        <v>278</v>
      </c>
    </row>
    <row r="3969" spans="1:12" x14ac:dyDescent="0.25">
      <c r="A3969" s="1">
        <v>39748</v>
      </c>
      <c r="B3969" s="3">
        <v>83.949996999999996</v>
      </c>
      <c r="C3969" s="3">
        <v>0</v>
      </c>
      <c r="D3969" s="3">
        <f t="shared" si="356"/>
        <v>113.77939906000002</v>
      </c>
      <c r="E3969" s="3">
        <f t="shared" si="351"/>
        <v>128.79145013500005</v>
      </c>
      <c r="F3969" s="3"/>
      <c r="G3969" t="str">
        <f t="shared" si="352"/>
        <v>HOLD</v>
      </c>
      <c r="H3969" s="5">
        <f t="shared" si="353"/>
        <v>41674.053255005521</v>
      </c>
      <c r="I3969" s="2">
        <f>IF(G3969="SELL",0,IF(G3969="BUY",ROUNDDOWN((H3968-Parameters!$B$3)/B3969,0),IF(I3968=0,0,I3968+ROUNDDOWN((H3968+I3968*C3969)/B3969,0))))</f>
        <v>0</v>
      </c>
      <c r="K3969" s="5">
        <f t="shared" si="354"/>
        <v>12.903976999999827</v>
      </c>
      <c r="L3969" s="10">
        <f t="shared" si="355"/>
        <v>278</v>
      </c>
    </row>
    <row r="3970" spans="1:12" x14ac:dyDescent="0.25">
      <c r="A3970" s="1">
        <v>39749</v>
      </c>
      <c r="B3970" s="3">
        <v>93.760002</v>
      </c>
      <c r="C3970" s="3">
        <v>0</v>
      </c>
      <c r="D3970" s="3">
        <f t="shared" si="356"/>
        <v>113.08679912000001</v>
      </c>
      <c r="E3970" s="3">
        <f t="shared" si="351"/>
        <v>128.55385015000002</v>
      </c>
      <c r="F3970" s="3"/>
      <c r="G3970" t="str">
        <f t="shared" si="352"/>
        <v>HOLD</v>
      </c>
      <c r="H3970" s="5">
        <f t="shared" si="353"/>
        <v>41674.053255005521</v>
      </c>
      <c r="I3970" s="2">
        <f>IF(G3970="SELL",0,IF(G3970="BUY",ROUNDDOWN((H3969-Parameters!$B$3)/B3970,0),IF(I3969=0,0,I3969+ROUNDDOWN((H3969+I3969*C3970)/B3970,0))))</f>
        <v>0</v>
      </c>
      <c r="K3970" s="5">
        <f t="shared" si="354"/>
        <v>12.903976999999827</v>
      </c>
      <c r="L3970" s="10">
        <f t="shared" si="355"/>
        <v>278</v>
      </c>
    </row>
    <row r="3971" spans="1:12" x14ac:dyDescent="0.25">
      <c r="A3971" s="1">
        <v>39750</v>
      </c>
      <c r="B3971" s="3">
        <v>93.080001999999993</v>
      </c>
      <c r="C3971" s="3">
        <v>0</v>
      </c>
      <c r="D3971" s="3">
        <f t="shared" si="356"/>
        <v>112.40859920000001</v>
      </c>
      <c r="E3971" s="3">
        <f t="shared" si="351"/>
        <v>128.32840016999998</v>
      </c>
      <c r="F3971" s="3"/>
      <c r="G3971" t="str">
        <f t="shared" si="352"/>
        <v>HOLD</v>
      </c>
      <c r="H3971" s="5">
        <f t="shared" si="353"/>
        <v>41674.053255005521</v>
      </c>
      <c r="I3971" s="2">
        <f>IF(G3971="SELL",0,IF(G3971="BUY",ROUNDDOWN((H3970-Parameters!$B$3)/B3971,0),IF(I3970=0,0,I3970+ROUNDDOWN((H3970+I3970*C3971)/B3971,0))))</f>
        <v>0</v>
      </c>
      <c r="K3971" s="5">
        <f t="shared" si="354"/>
        <v>12.903976999999827</v>
      </c>
      <c r="L3971" s="10">
        <f t="shared" si="355"/>
        <v>278</v>
      </c>
    </row>
    <row r="3972" spans="1:12" x14ac:dyDescent="0.25">
      <c r="A3972" s="1">
        <v>39751</v>
      </c>
      <c r="B3972" s="3">
        <v>96.300003000000004</v>
      </c>
      <c r="C3972" s="3">
        <v>0</v>
      </c>
      <c r="D3972" s="3">
        <f t="shared" si="356"/>
        <v>111.78299922000001</v>
      </c>
      <c r="E3972" s="3">
        <f t="shared" si="351"/>
        <v>128.12500020500002</v>
      </c>
      <c r="F3972" s="3"/>
      <c r="G3972" t="str">
        <f t="shared" si="352"/>
        <v>HOLD</v>
      </c>
      <c r="H3972" s="5">
        <f t="shared" si="353"/>
        <v>41674.053255005521</v>
      </c>
      <c r="I3972" s="2">
        <f>IF(G3972="SELL",0,IF(G3972="BUY",ROUNDDOWN((H3971-Parameters!$B$3)/B3972,0),IF(I3971=0,0,I3971+ROUNDDOWN((H3971+I3971*C3972)/B3972,0))))</f>
        <v>0</v>
      </c>
      <c r="K3972" s="5">
        <f t="shared" si="354"/>
        <v>12.903976999999827</v>
      </c>
      <c r="L3972" s="10">
        <f t="shared" si="355"/>
        <v>278</v>
      </c>
    </row>
    <row r="3973" spans="1:12" x14ac:dyDescent="0.25">
      <c r="A3973" s="1">
        <v>39752</v>
      </c>
      <c r="B3973" s="3">
        <v>96.830001999999993</v>
      </c>
      <c r="C3973" s="3">
        <v>0</v>
      </c>
      <c r="D3973" s="3">
        <f t="shared" si="356"/>
        <v>111.16359920000001</v>
      </c>
      <c r="E3973" s="3">
        <f t="shared" si="351"/>
        <v>127.94200025000001</v>
      </c>
      <c r="F3973" s="3"/>
      <c r="G3973" t="str">
        <f t="shared" si="352"/>
        <v>HOLD</v>
      </c>
      <c r="H3973" s="5">
        <f t="shared" si="353"/>
        <v>41674.053255005521</v>
      </c>
      <c r="I3973" s="2">
        <f>IF(G3973="SELL",0,IF(G3973="BUY",ROUNDDOWN((H3972-Parameters!$B$3)/B3973,0),IF(I3972=0,0,I3972+ROUNDDOWN((H3972+I3972*C3973)/B3973,0))))</f>
        <v>0</v>
      </c>
      <c r="K3973" s="5">
        <f t="shared" si="354"/>
        <v>12.903976999999827</v>
      </c>
      <c r="L3973" s="10">
        <f t="shared" si="355"/>
        <v>278</v>
      </c>
    </row>
    <row r="3974" spans="1:12" x14ac:dyDescent="0.25">
      <c r="A3974" s="1">
        <v>39755</v>
      </c>
      <c r="B3974" s="3">
        <v>97.110000999999997</v>
      </c>
      <c r="C3974" s="3">
        <v>0</v>
      </c>
      <c r="D3974" s="3">
        <f t="shared" si="356"/>
        <v>110.51279934</v>
      </c>
      <c r="E3974" s="3">
        <f t="shared" si="351"/>
        <v>127.76725026499999</v>
      </c>
      <c r="F3974" s="3"/>
      <c r="G3974" t="str">
        <f t="shared" si="352"/>
        <v>HOLD</v>
      </c>
      <c r="H3974" s="5">
        <f t="shared" si="353"/>
        <v>41674.053255005521</v>
      </c>
      <c r="I3974" s="2">
        <f>IF(G3974="SELL",0,IF(G3974="BUY",ROUNDDOWN((H3973-Parameters!$B$3)/B3974,0),IF(I3973=0,0,I3973+ROUNDDOWN((H3973+I3973*C3974)/B3974,0))))</f>
        <v>0</v>
      </c>
      <c r="K3974" s="5">
        <f t="shared" si="354"/>
        <v>12.903976999999827</v>
      </c>
      <c r="L3974" s="10">
        <f t="shared" si="355"/>
        <v>278</v>
      </c>
    </row>
    <row r="3975" spans="1:12" x14ac:dyDescent="0.25">
      <c r="A3975" s="1">
        <v>39756</v>
      </c>
      <c r="B3975" s="3">
        <v>100.410004</v>
      </c>
      <c r="C3975" s="3">
        <v>0</v>
      </c>
      <c r="D3975" s="3">
        <f t="shared" si="356"/>
        <v>109.98059948</v>
      </c>
      <c r="E3975" s="3">
        <f t="shared" si="351"/>
        <v>127.61570028</v>
      </c>
      <c r="F3975" s="3"/>
      <c r="G3975" t="str">
        <f t="shared" si="352"/>
        <v>HOLD</v>
      </c>
      <c r="H3975" s="5">
        <f t="shared" si="353"/>
        <v>41674.053255005521</v>
      </c>
      <c r="I3975" s="2">
        <f>IF(G3975="SELL",0,IF(G3975="BUY",ROUNDDOWN((H3974-Parameters!$B$3)/B3975,0),IF(I3974=0,0,I3974+ROUNDDOWN((H3974+I3974*C3975)/B3975,0))))</f>
        <v>0</v>
      </c>
      <c r="K3975" s="5">
        <f t="shared" si="354"/>
        <v>12.903976999999827</v>
      </c>
      <c r="L3975" s="10">
        <f t="shared" si="355"/>
        <v>278</v>
      </c>
    </row>
    <row r="3976" spans="1:12" x14ac:dyDescent="0.25">
      <c r="A3976" s="1">
        <v>39757</v>
      </c>
      <c r="B3976" s="3">
        <v>96.190002000000007</v>
      </c>
      <c r="C3976" s="3">
        <v>0</v>
      </c>
      <c r="D3976" s="3">
        <f t="shared" si="356"/>
        <v>109.35659954</v>
      </c>
      <c r="E3976" s="3">
        <f t="shared" si="351"/>
        <v>127.42735028500002</v>
      </c>
      <c r="F3976" s="3"/>
      <c r="G3976" t="str">
        <f t="shared" si="352"/>
        <v>HOLD</v>
      </c>
      <c r="H3976" s="5">
        <f t="shared" si="353"/>
        <v>41674.053255005521</v>
      </c>
      <c r="I3976" s="2">
        <f>IF(G3976="SELL",0,IF(G3976="BUY",ROUNDDOWN((H3975-Parameters!$B$3)/B3976,0),IF(I3975=0,0,I3975+ROUNDDOWN((H3975+I3975*C3976)/B3976,0))))</f>
        <v>0</v>
      </c>
      <c r="K3976" s="5">
        <f t="shared" si="354"/>
        <v>12.903976999999827</v>
      </c>
      <c r="L3976" s="10">
        <f t="shared" si="355"/>
        <v>278</v>
      </c>
    </row>
    <row r="3977" spans="1:12" x14ac:dyDescent="0.25">
      <c r="A3977" s="1">
        <v>39758</v>
      </c>
      <c r="B3977" s="3">
        <v>90.860000999999997</v>
      </c>
      <c r="C3977" s="3">
        <v>0</v>
      </c>
      <c r="D3977" s="3">
        <f t="shared" si="356"/>
        <v>108.60119946</v>
      </c>
      <c r="E3977" s="3">
        <f t="shared" si="351"/>
        <v>127.20670026499999</v>
      </c>
      <c r="F3977" s="3"/>
      <c r="G3977" t="str">
        <f t="shared" si="352"/>
        <v>HOLD</v>
      </c>
      <c r="H3977" s="5">
        <f t="shared" si="353"/>
        <v>41674.053255005521</v>
      </c>
      <c r="I3977" s="2">
        <f>IF(G3977="SELL",0,IF(G3977="BUY",ROUNDDOWN((H3976-Parameters!$B$3)/B3977,0),IF(I3976=0,0,I3976+ROUNDDOWN((H3976+I3976*C3977)/B3977,0))))</f>
        <v>0</v>
      </c>
      <c r="K3977" s="5">
        <f t="shared" si="354"/>
        <v>12.903976999999827</v>
      </c>
      <c r="L3977" s="10">
        <f t="shared" si="355"/>
        <v>278</v>
      </c>
    </row>
    <row r="3978" spans="1:12" x14ac:dyDescent="0.25">
      <c r="A3978" s="1">
        <v>39759</v>
      </c>
      <c r="B3978" s="3">
        <v>93.860000999999997</v>
      </c>
      <c r="C3978" s="3">
        <v>0</v>
      </c>
      <c r="D3978" s="3">
        <f t="shared" si="356"/>
        <v>107.87459944000003</v>
      </c>
      <c r="E3978" s="3">
        <f t="shared" ref="E3978:E4041" si="357">AVERAGE(B3779:B3978)</f>
        <v>127.01080030500002</v>
      </c>
      <c r="F3978" s="3"/>
      <c r="G3978" t="str">
        <f t="shared" si="352"/>
        <v>HOLD</v>
      </c>
      <c r="H3978" s="5">
        <f t="shared" si="353"/>
        <v>41674.053255005521</v>
      </c>
      <c r="I3978" s="2">
        <f>IF(G3978="SELL",0,IF(G3978="BUY",ROUNDDOWN((H3977-Parameters!$B$3)/B3978,0),IF(I3977=0,0,I3977+ROUNDDOWN((H3977+I3977*C3978)/B3978,0))))</f>
        <v>0</v>
      </c>
      <c r="K3978" s="5">
        <f t="shared" si="354"/>
        <v>12.903976999999827</v>
      </c>
      <c r="L3978" s="10">
        <f t="shared" si="355"/>
        <v>278</v>
      </c>
    </row>
    <row r="3979" spans="1:12" x14ac:dyDescent="0.25">
      <c r="A3979" s="1">
        <v>39762</v>
      </c>
      <c r="B3979" s="3">
        <v>92.629997000000003</v>
      </c>
      <c r="C3979" s="3">
        <v>0</v>
      </c>
      <c r="D3979" s="3">
        <f t="shared" si="356"/>
        <v>107.15139952000003</v>
      </c>
      <c r="E3979" s="3">
        <f t="shared" si="357"/>
        <v>126.79775026500002</v>
      </c>
      <c r="F3979" s="3"/>
      <c r="G3979" t="str">
        <f t="shared" si="352"/>
        <v>HOLD</v>
      </c>
      <c r="H3979" s="5">
        <f t="shared" si="353"/>
        <v>41674.053255005521</v>
      </c>
      <c r="I3979" s="2">
        <f>IF(G3979="SELL",0,IF(G3979="BUY",ROUNDDOWN((H3978-Parameters!$B$3)/B3979,0),IF(I3978=0,0,I3978+ROUNDDOWN((H3978+I3978*C3979)/B3979,0))))</f>
        <v>0</v>
      </c>
      <c r="K3979" s="5">
        <f t="shared" si="354"/>
        <v>12.903976999999827</v>
      </c>
      <c r="L3979" s="10">
        <f t="shared" si="355"/>
        <v>278</v>
      </c>
    </row>
    <row r="3980" spans="1:12" x14ac:dyDescent="0.25">
      <c r="A3980" s="1">
        <v>39763</v>
      </c>
      <c r="B3980" s="3">
        <v>89.769997000000004</v>
      </c>
      <c r="C3980" s="3">
        <v>0</v>
      </c>
      <c r="D3980" s="3">
        <f t="shared" si="356"/>
        <v>106.38699950000004</v>
      </c>
      <c r="E3980" s="3">
        <f t="shared" si="357"/>
        <v>126.56705023000001</v>
      </c>
      <c r="F3980" s="3"/>
      <c r="G3980" t="str">
        <f t="shared" ref="G3980:G4043" si="358">IF(OR(AND(D3980&gt;E3980,D3979&gt;E3979),AND(D3980&lt;E3980,D3979&lt;E3979)),"HOLD",IF(AND(D3980&gt;E3980,D3979&lt;E3979),"BUY","SELL"))</f>
        <v>HOLD</v>
      </c>
      <c r="H3980" s="5">
        <f t="shared" ref="H3980:H4043" si="359">IF(G3980="BUY",H3979/(I3980*B3980),IF(G3980="SELL",H3979+I3979*B3980,(H3979+I3979*C3980)-((I3980-I3979)*B3980)))</f>
        <v>41674.053255005521</v>
      </c>
      <c r="I3980" s="2">
        <f>IF(G3980="SELL",0,IF(G3980="BUY",ROUNDDOWN((H3979-Parameters!$B$3)/B3980,0),IF(I3979=0,0,I3979+ROUNDDOWN((H3979+I3979*C3980)/B3980,0))))</f>
        <v>0</v>
      </c>
      <c r="K3980" s="5">
        <f t="shared" ref="K3980:K4043" si="360">K3979+L3979*C3980-((L3980-L3979)*B3980)</f>
        <v>12.903976999999827</v>
      </c>
      <c r="L3980" s="10">
        <f t="shared" ref="L3980:L4043" si="361">L3979+ROUNDDOWN((K3979+C3980*L3979)/B3980,0)</f>
        <v>278</v>
      </c>
    </row>
    <row r="3981" spans="1:12" x14ac:dyDescent="0.25">
      <c r="A3981" s="1">
        <v>39764</v>
      </c>
      <c r="B3981" s="3">
        <v>85.82</v>
      </c>
      <c r="C3981" s="3">
        <v>0</v>
      </c>
      <c r="D3981" s="3">
        <f t="shared" si="356"/>
        <v>105.54579956000002</v>
      </c>
      <c r="E3981" s="3">
        <f t="shared" si="357"/>
        <v>126.32160021</v>
      </c>
      <c r="F3981" s="3"/>
      <c r="G3981" t="str">
        <f t="shared" si="358"/>
        <v>HOLD</v>
      </c>
      <c r="H3981" s="5">
        <f t="shared" si="359"/>
        <v>41674.053255005521</v>
      </c>
      <c r="I3981" s="2">
        <f>IF(G3981="SELL",0,IF(G3981="BUY",ROUNDDOWN((H3980-Parameters!$B$3)/B3981,0),IF(I3980=0,0,I3980+ROUNDDOWN((H3980+I3980*C3981)/B3981,0))))</f>
        <v>0</v>
      </c>
      <c r="K3981" s="5">
        <f t="shared" si="360"/>
        <v>12.903976999999827</v>
      </c>
      <c r="L3981" s="10">
        <f t="shared" si="361"/>
        <v>278</v>
      </c>
    </row>
    <row r="3982" spans="1:12" x14ac:dyDescent="0.25">
      <c r="A3982" s="1">
        <v>39765</v>
      </c>
      <c r="B3982" s="3">
        <v>91.169998000000007</v>
      </c>
      <c r="C3982" s="3">
        <v>0</v>
      </c>
      <c r="D3982" s="3">
        <f t="shared" si="356"/>
        <v>104.88859954000003</v>
      </c>
      <c r="E3982" s="3">
        <f t="shared" si="357"/>
        <v>126.090600225</v>
      </c>
      <c r="F3982" s="3"/>
      <c r="G3982" t="str">
        <f t="shared" si="358"/>
        <v>HOLD</v>
      </c>
      <c r="H3982" s="5">
        <f t="shared" si="359"/>
        <v>41674.053255005521</v>
      </c>
      <c r="I3982" s="2">
        <f>IF(G3982="SELL",0,IF(G3982="BUY",ROUNDDOWN((H3981-Parameters!$B$3)/B3982,0),IF(I3981=0,0,I3981+ROUNDDOWN((H3981+I3981*C3982)/B3982,0))))</f>
        <v>0</v>
      </c>
      <c r="K3982" s="5">
        <f t="shared" si="360"/>
        <v>12.903976999999827</v>
      </c>
      <c r="L3982" s="10">
        <f t="shared" si="361"/>
        <v>278</v>
      </c>
    </row>
    <row r="3983" spans="1:12" x14ac:dyDescent="0.25">
      <c r="A3983" s="1">
        <v>39766</v>
      </c>
      <c r="B3983" s="3">
        <v>86.620002999999997</v>
      </c>
      <c r="C3983" s="3">
        <v>0</v>
      </c>
      <c r="D3983" s="3">
        <f t="shared" si="356"/>
        <v>104.13259964000002</v>
      </c>
      <c r="E3983" s="3">
        <f t="shared" si="357"/>
        <v>125.82580023000003</v>
      </c>
      <c r="F3983" s="3"/>
      <c r="G3983" t="str">
        <f t="shared" si="358"/>
        <v>HOLD</v>
      </c>
      <c r="H3983" s="5">
        <f t="shared" si="359"/>
        <v>41674.053255005521</v>
      </c>
      <c r="I3983" s="2">
        <f>IF(G3983="SELL",0,IF(G3983="BUY",ROUNDDOWN((H3982-Parameters!$B$3)/B3983,0),IF(I3982=0,0,I3982+ROUNDDOWN((H3982+I3982*C3983)/B3983,0))))</f>
        <v>0</v>
      </c>
      <c r="K3983" s="5">
        <f t="shared" si="360"/>
        <v>12.903976999999827</v>
      </c>
      <c r="L3983" s="10">
        <f t="shared" si="361"/>
        <v>278</v>
      </c>
    </row>
    <row r="3984" spans="1:12" x14ac:dyDescent="0.25">
      <c r="A3984" s="1">
        <v>39769</v>
      </c>
      <c r="B3984" s="3">
        <v>85.470000999999996</v>
      </c>
      <c r="C3984" s="3">
        <v>0</v>
      </c>
      <c r="D3984" s="3">
        <f t="shared" si="356"/>
        <v>103.30219970000002</v>
      </c>
      <c r="E3984" s="3">
        <f t="shared" si="357"/>
        <v>125.56405020000004</v>
      </c>
      <c r="F3984" s="3"/>
      <c r="G3984" t="str">
        <f t="shared" si="358"/>
        <v>HOLD</v>
      </c>
      <c r="H3984" s="5">
        <f t="shared" si="359"/>
        <v>41674.053255005521</v>
      </c>
      <c r="I3984" s="2">
        <f>IF(G3984="SELL",0,IF(G3984="BUY",ROUNDDOWN((H3983-Parameters!$B$3)/B3984,0),IF(I3983=0,0,I3983+ROUNDDOWN((H3983+I3983*C3984)/B3984,0))))</f>
        <v>0</v>
      </c>
      <c r="K3984" s="5">
        <f t="shared" si="360"/>
        <v>12.903976999999827</v>
      </c>
      <c r="L3984" s="10">
        <f t="shared" si="361"/>
        <v>278</v>
      </c>
    </row>
    <row r="3985" spans="1:12" x14ac:dyDescent="0.25">
      <c r="A3985" s="1">
        <v>39770</v>
      </c>
      <c r="B3985" s="3">
        <v>87.080001999999993</v>
      </c>
      <c r="C3985" s="3">
        <v>0</v>
      </c>
      <c r="D3985" s="3">
        <f t="shared" si="356"/>
        <v>102.57939972000003</v>
      </c>
      <c r="E3985" s="3">
        <f t="shared" si="357"/>
        <v>125.32880018500003</v>
      </c>
      <c r="F3985" s="3"/>
      <c r="G3985" t="str">
        <f t="shared" si="358"/>
        <v>HOLD</v>
      </c>
      <c r="H3985" s="5">
        <f t="shared" si="359"/>
        <v>41674.053255005521</v>
      </c>
      <c r="I3985" s="2">
        <f>IF(G3985="SELL",0,IF(G3985="BUY",ROUNDDOWN((H3984-Parameters!$B$3)/B3985,0),IF(I3984=0,0,I3984+ROUNDDOWN((H3984+I3984*C3985)/B3985,0))))</f>
        <v>0</v>
      </c>
      <c r="K3985" s="5">
        <f t="shared" si="360"/>
        <v>12.903976999999827</v>
      </c>
      <c r="L3985" s="10">
        <f t="shared" si="361"/>
        <v>278</v>
      </c>
    </row>
    <row r="3986" spans="1:12" x14ac:dyDescent="0.25">
      <c r="A3986" s="1">
        <v>39771</v>
      </c>
      <c r="B3986" s="3">
        <v>81.5</v>
      </c>
      <c r="C3986" s="3">
        <v>0</v>
      </c>
      <c r="D3986" s="3">
        <f t="shared" si="356"/>
        <v>101.7349997</v>
      </c>
      <c r="E3986" s="3">
        <f t="shared" si="357"/>
        <v>125.07105017000003</v>
      </c>
      <c r="F3986" s="3"/>
      <c r="G3986" t="str">
        <f t="shared" si="358"/>
        <v>HOLD</v>
      </c>
      <c r="H3986" s="5">
        <f t="shared" si="359"/>
        <v>41674.053255005521</v>
      </c>
      <c r="I3986" s="2">
        <f>IF(G3986="SELL",0,IF(G3986="BUY",ROUNDDOWN((H3985-Parameters!$B$3)/B3986,0),IF(I3985=0,0,I3985+ROUNDDOWN((H3985+I3985*C3986)/B3986,0))))</f>
        <v>0</v>
      </c>
      <c r="K3986" s="5">
        <f t="shared" si="360"/>
        <v>12.903976999999827</v>
      </c>
      <c r="L3986" s="10">
        <f t="shared" si="361"/>
        <v>278</v>
      </c>
    </row>
    <row r="3987" spans="1:12" x14ac:dyDescent="0.25">
      <c r="A3987" s="1">
        <v>39772</v>
      </c>
      <c r="B3987" s="3">
        <v>75.449996999999996</v>
      </c>
      <c r="C3987" s="3">
        <v>0</v>
      </c>
      <c r="D3987" s="3">
        <f t="shared" si="356"/>
        <v>100.73379959999998</v>
      </c>
      <c r="E3987" s="3">
        <f t="shared" si="357"/>
        <v>124.77865019000005</v>
      </c>
      <c r="F3987" s="3"/>
      <c r="G3987" t="str">
        <f t="shared" si="358"/>
        <v>HOLD</v>
      </c>
      <c r="H3987" s="5">
        <f t="shared" si="359"/>
        <v>41674.053255005521</v>
      </c>
      <c r="I3987" s="2">
        <f>IF(G3987="SELL",0,IF(G3987="BUY",ROUNDDOWN((H3986-Parameters!$B$3)/B3987,0),IF(I3986=0,0,I3986+ROUNDDOWN((H3986+I3986*C3987)/B3987,0))))</f>
        <v>0</v>
      </c>
      <c r="K3987" s="5">
        <f t="shared" si="360"/>
        <v>12.903976999999827</v>
      </c>
      <c r="L3987" s="10">
        <f t="shared" si="361"/>
        <v>278</v>
      </c>
    </row>
    <row r="3988" spans="1:12" x14ac:dyDescent="0.25">
      <c r="A3988" s="1">
        <v>39773</v>
      </c>
      <c r="B3988" s="3">
        <v>79.519997000000004</v>
      </c>
      <c r="C3988" s="3">
        <v>0</v>
      </c>
      <c r="D3988" s="3">
        <f t="shared" si="356"/>
        <v>99.802399620000003</v>
      </c>
      <c r="E3988" s="3">
        <f t="shared" si="357"/>
        <v>124.51090014000002</v>
      </c>
      <c r="F3988" s="3"/>
      <c r="G3988" t="str">
        <f t="shared" si="358"/>
        <v>HOLD</v>
      </c>
      <c r="H3988" s="5">
        <f t="shared" si="359"/>
        <v>41674.053255005521</v>
      </c>
      <c r="I3988" s="2">
        <f>IF(G3988="SELL",0,IF(G3988="BUY",ROUNDDOWN((H3987-Parameters!$B$3)/B3988,0),IF(I3987=0,0,I3987+ROUNDDOWN((H3987+I3987*C3988)/B3988,0))))</f>
        <v>0</v>
      </c>
      <c r="K3988" s="5">
        <f t="shared" si="360"/>
        <v>12.903976999999827</v>
      </c>
      <c r="L3988" s="10">
        <f t="shared" si="361"/>
        <v>278</v>
      </c>
    </row>
    <row r="3989" spans="1:12" x14ac:dyDescent="0.25">
      <c r="A3989" s="1">
        <v>39776</v>
      </c>
      <c r="B3989" s="3">
        <v>85.029999000000004</v>
      </c>
      <c r="C3989" s="3">
        <v>0</v>
      </c>
      <c r="D3989" s="3">
        <f t="shared" si="356"/>
        <v>99.101199679999993</v>
      </c>
      <c r="E3989" s="3">
        <f t="shared" si="357"/>
        <v>124.267300135</v>
      </c>
      <c r="F3989" s="3"/>
      <c r="G3989" t="str">
        <f t="shared" si="358"/>
        <v>HOLD</v>
      </c>
      <c r="H3989" s="5">
        <f t="shared" si="359"/>
        <v>41674.053255005521</v>
      </c>
      <c r="I3989" s="2">
        <f>IF(G3989="SELL",0,IF(G3989="BUY",ROUNDDOWN((H3988-Parameters!$B$3)/B3989,0),IF(I3988=0,0,I3988+ROUNDDOWN((H3988+I3988*C3989)/B3989,0))))</f>
        <v>0</v>
      </c>
      <c r="K3989" s="5">
        <f t="shared" si="360"/>
        <v>12.903976999999827</v>
      </c>
      <c r="L3989" s="10">
        <f t="shared" si="361"/>
        <v>278</v>
      </c>
    </row>
    <row r="3990" spans="1:12" x14ac:dyDescent="0.25">
      <c r="A3990" s="1">
        <v>39777</v>
      </c>
      <c r="B3990" s="3">
        <v>85.660004000000001</v>
      </c>
      <c r="C3990" s="3">
        <v>0</v>
      </c>
      <c r="D3990" s="3">
        <f t="shared" si="356"/>
        <v>98.372399799999997</v>
      </c>
      <c r="E3990" s="3">
        <f t="shared" si="357"/>
        <v>124.02065013000001</v>
      </c>
      <c r="F3990" s="3"/>
      <c r="G3990" t="str">
        <f t="shared" si="358"/>
        <v>HOLD</v>
      </c>
      <c r="H3990" s="5">
        <f t="shared" si="359"/>
        <v>41674.053255005521</v>
      </c>
      <c r="I3990" s="2">
        <f>IF(G3990="SELL",0,IF(G3990="BUY",ROUNDDOWN((H3989-Parameters!$B$3)/B3990,0),IF(I3989=0,0,I3989+ROUNDDOWN((H3989+I3989*C3990)/B3990,0))))</f>
        <v>0</v>
      </c>
      <c r="K3990" s="5">
        <f t="shared" si="360"/>
        <v>12.903976999999827</v>
      </c>
      <c r="L3990" s="10">
        <f t="shared" si="361"/>
        <v>278</v>
      </c>
    </row>
    <row r="3991" spans="1:12" x14ac:dyDescent="0.25">
      <c r="A3991" s="1">
        <v>39778</v>
      </c>
      <c r="B3991" s="3">
        <v>88.970000999999996</v>
      </c>
      <c r="C3991" s="3">
        <v>0</v>
      </c>
      <c r="D3991" s="3">
        <f t="shared" si="356"/>
        <v>97.819599799999978</v>
      </c>
      <c r="E3991" s="3">
        <f t="shared" si="357"/>
        <v>123.78365016000004</v>
      </c>
      <c r="F3991" s="3"/>
      <c r="G3991" t="str">
        <f t="shared" si="358"/>
        <v>HOLD</v>
      </c>
      <c r="H3991" s="5">
        <f t="shared" si="359"/>
        <v>41674.053255005521</v>
      </c>
      <c r="I3991" s="2">
        <f>IF(G3991="SELL",0,IF(G3991="BUY",ROUNDDOWN((H3990-Parameters!$B$3)/B3991,0),IF(I3990=0,0,I3990+ROUNDDOWN((H3990+I3990*C3991)/B3991,0))))</f>
        <v>0</v>
      </c>
      <c r="K3991" s="5">
        <f t="shared" si="360"/>
        <v>12.903976999999827</v>
      </c>
      <c r="L3991" s="10">
        <f t="shared" si="361"/>
        <v>278</v>
      </c>
    </row>
    <row r="3992" spans="1:12" x14ac:dyDescent="0.25">
      <c r="A3992" s="1">
        <v>39780</v>
      </c>
      <c r="B3992" s="3">
        <v>90.089995999999999</v>
      </c>
      <c r="C3992" s="3">
        <v>0</v>
      </c>
      <c r="D3992" s="3">
        <f t="shared" si="356"/>
        <v>97.219999719999976</v>
      </c>
      <c r="E3992" s="3">
        <f t="shared" si="357"/>
        <v>123.55825015000001</v>
      </c>
      <c r="F3992" s="3"/>
      <c r="G3992" t="str">
        <f t="shared" si="358"/>
        <v>HOLD</v>
      </c>
      <c r="H3992" s="5">
        <f t="shared" si="359"/>
        <v>41674.053255005521</v>
      </c>
      <c r="I3992" s="2">
        <f>IF(G3992="SELL",0,IF(G3992="BUY",ROUNDDOWN((H3991-Parameters!$B$3)/B3992,0),IF(I3991=0,0,I3991+ROUNDDOWN((H3991+I3991*C3992)/B3992,0))))</f>
        <v>0</v>
      </c>
      <c r="K3992" s="5">
        <f t="shared" si="360"/>
        <v>12.903976999999827</v>
      </c>
      <c r="L3992" s="10">
        <f t="shared" si="361"/>
        <v>278</v>
      </c>
    </row>
    <row r="3993" spans="1:12" x14ac:dyDescent="0.25">
      <c r="A3993" s="1">
        <v>39783</v>
      </c>
      <c r="B3993" s="3">
        <v>82.110000999999997</v>
      </c>
      <c r="C3993" s="3">
        <v>0</v>
      </c>
      <c r="D3993" s="3">
        <f t="shared" si="356"/>
        <v>96.379799679999991</v>
      </c>
      <c r="E3993" s="3">
        <f t="shared" si="357"/>
        <v>123.29310016000001</v>
      </c>
      <c r="F3993" s="3"/>
      <c r="G3993" t="str">
        <f t="shared" si="358"/>
        <v>HOLD</v>
      </c>
      <c r="H3993" s="5">
        <f t="shared" si="359"/>
        <v>41674.053255005521</v>
      </c>
      <c r="I3993" s="2">
        <f>IF(G3993="SELL",0,IF(G3993="BUY",ROUNDDOWN((H3992-Parameters!$B$3)/B3993,0),IF(I3992=0,0,I3992+ROUNDDOWN((H3992+I3992*C3993)/B3993,0))))</f>
        <v>0</v>
      </c>
      <c r="K3993" s="5">
        <f t="shared" si="360"/>
        <v>12.903976999999827</v>
      </c>
      <c r="L3993" s="10">
        <f t="shared" si="361"/>
        <v>278</v>
      </c>
    </row>
    <row r="3994" spans="1:12" x14ac:dyDescent="0.25">
      <c r="A3994" s="1">
        <v>39784</v>
      </c>
      <c r="B3994" s="3">
        <v>85.269997000000004</v>
      </c>
      <c r="C3994" s="3">
        <v>0</v>
      </c>
      <c r="D3994" s="3">
        <f t="shared" si="356"/>
        <v>95.658999659999992</v>
      </c>
      <c r="E3994" s="3">
        <f t="shared" si="357"/>
        <v>123.041850125</v>
      </c>
      <c r="F3994" s="3"/>
      <c r="G3994" t="str">
        <f t="shared" si="358"/>
        <v>HOLD</v>
      </c>
      <c r="H3994" s="5">
        <f t="shared" si="359"/>
        <v>41674.053255005521</v>
      </c>
      <c r="I3994" s="2">
        <f>IF(G3994="SELL",0,IF(G3994="BUY",ROUNDDOWN((H3993-Parameters!$B$3)/B3994,0),IF(I3993=0,0,I3993+ROUNDDOWN((H3993+I3993*C3994)/B3994,0))))</f>
        <v>0</v>
      </c>
      <c r="K3994" s="5">
        <f t="shared" si="360"/>
        <v>12.903976999999827</v>
      </c>
      <c r="L3994" s="10">
        <f t="shared" si="361"/>
        <v>278</v>
      </c>
    </row>
    <row r="3995" spans="1:12" x14ac:dyDescent="0.25">
      <c r="A3995" s="1">
        <v>39785</v>
      </c>
      <c r="B3995" s="3">
        <v>87.32</v>
      </c>
      <c r="C3995" s="3">
        <v>0</v>
      </c>
      <c r="D3995" s="3">
        <f t="shared" si="356"/>
        <v>95.0343996</v>
      </c>
      <c r="E3995" s="3">
        <f t="shared" si="357"/>
        <v>122.79885013500002</v>
      </c>
      <c r="F3995" s="3"/>
      <c r="G3995" t="str">
        <f t="shared" si="358"/>
        <v>HOLD</v>
      </c>
      <c r="H3995" s="5">
        <f t="shared" si="359"/>
        <v>41674.053255005521</v>
      </c>
      <c r="I3995" s="2">
        <f>IF(G3995="SELL",0,IF(G3995="BUY",ROUNDDOWN((H3994-Parameters!$B$3)/B3995,0),IF(I3994=0,0,I3994+ROUNDDOWN((H3994+I3994*C3995)/B3995,0))))</f>
        <v>0</v>
      </c>
      <c r="K3995" s="5">
        <f t="shared" si="360"/>
        <v>12.903976999999827</v>
      </c>
      <c r="L3995" s="10">
        <f t="shared" si="361"/>
        <v>278</v>
      </c>
    </row>
    <row r="3996" spans="1:12" x14ac:dyDescent="0.25">
      <c r="A3996" s="1">
        <v>39786</v>
      </c>
      <c r="B3996" s="3">
        <v>85.300003000000004</v>
      </c>
      <c r="C3996" s="3">
        <v>0</v>
      </c>
      <c r="D3996" s="3">
        <f t="shared" si="356"/>
        <v>94.361799660000003</v>
      </c>
      <c r="E3996" s="3">
        <f t="shared" si="357"/>
        <v>122.55140018500002</v>
      </c>
      <c r="F3996" s="3"/>
      <c r="G3996" t="str">
        <f t="shared" si="358"/>
        <v>HOLD</v>
      </c>
      <c r="H3996" s="5">
        <f t="shared" si="359"/>
        <v>41674.053255005521</v>
      </c>
      <c r="I3996" s="2">
        <f>IF(G3996="SELL",0,IF(G3996="BUY",ROUNDDOWN((H3995-Parameters!$B$3)/B3996,0),IF(I3995=0,0,I3995+ROUNDDOWN((H3995+I3995*C3996)/B3996,0))))</f>
        <v>0</v>
      </c>
      <c r="K3996" s="5">
        <f t="shared" si="360"/>
        <v>12.903976999999827</v>
      </c>
      <c r="L3996" s="10">
        <f t="shared" si="361"/>
        <v>278</v>
      </c>
    </row>
    <row r="3997" spans="1:12" x14ac:dyDescent="0.25">
      <c r="A3997" s="1">
        <v>39787</v>
      </c>
      <c r="B3997" s="3">
        <v>87.93</v>
      </c>
      <c r="C3997" s="3">
        <v>0</v>
      </c>
      <c r="D3997" s="3">
        <f t="shared" si="356"/>
        <v>93.704599639999998</v>
      </c>
      <c r="E3997" s="3">
        <f t="shared" si="357"/>
        <v>122.31295021000004</v>
      </c>
      <c r="F3997" s="3"/>
      <c r="G3997" t="str">
        <f t="shared" si="358"/>
        <v>HOLD</v>
      </c>
      <c r="H3997" s="5">
        <f t="shared" si="359"/>
        <v>41674.053255005521</v>
      </c>
      <c r="I3997" s="2">
        <f>IF(G3997="SELL",0,IF(G3997="BUY",ROUNDDOWN((H3996-Parameters!$B$3)/B3997,0),IF(I3996=0,0,I3996+ROUNDDOWN((H3996+I3996*C3997)/B3997,0))))</f>
        <v>0</v>
      </c>
      <c r="K3997" s="5">
        <f t="shared" si="360"/>
        <v>12.903976999999827</v>
      </c>
      <c r="L3997" s="10">
        <f t="shared" si="361"/>
        <v>278</v>
      </c>
    </row>
    <row r="3998" spans="1:12" x14ac:dyDescent="0.25">
      <c r="A3998" s="1">
        <v>39790</v>
      </c>
      <c r="B3998" s="3">
        <v>91</v>
      </c>
      <c r="C3998" s="3">
        <v>0</v>
      </c>
      <c r="D3998" s="3">
        <f t="shared" si="356"/>
        <v>93.107599680000007</v>
      </c>
      <c r="E3998" s="3">
        <f t="shared" si="357"/>
        <v>122.08130020000004</v>
      </c>
      <c r="F3998" s="3"/>
      <c r="G3998" t="str">
        <f t="shared" si="358"/>
        <v>HOLD</v>
      </c>
      <c r="H3998" s="5">
        <f t="shared" si="359"/>
        <v>41674.053255005521</v>
      </c>
      <c r="I3998" s="2">
        <f>IF(G3998="SELL",0,IF(G3998="BUY",ROUNDDOWN((H3997-Parameters!$B$3)/B3998,0),IF(I3997=0,0,I3997+ROUNDDOWN((H3997+I3997*C3998)/B3998,0))))</f>
        <v>0</v>
      </c>
      <c r="K3998" s="5">
        <f t="shared" si="360"/>
        <v>12.903976999999827</v>
      </c>
      <c r="L3998" s="10">
        <f t="shared" si="361"/>
        <v>278</v>
      </c>
    </row>
    <row r="3999" spans="1:12" x14ac:dyDescent="0.25">
      <c r="A3999" s="1">
        <v>39791</v>
      </c>
      <c r="B3999" s="3">
        <v>89.5</v>
      </c>
      <c r="C3999" s="3">
        <v>0</v>
      </c>
      <c r="D3999" s="3">
        <f t="shared" si="356"/>
        <v>92.669999740000009</v>
      </c>
      <c r="E3999" s="3">
        <f t="shared" si="357"/>
        <v>121.83700019500003</v>
      </c>
      <c r="F3999" s="3"/>
      <c r="G3999" t="str">
        <f t="shared" si="358"/>
        <v>HOLD</v>
      </c>
      <c r="H3999" s="5">
        <f t="shared" si="359"/>
        <v>41674.053255005521</v>
      </c>
      <c r="I3999" s="2">
        <f>IF(G3999="SELL",0,IF(G3999="BUY",ROUNDDOWN((H3998-Parameters!$B$3)/B3999,0),IF(I3998=0,0,I3998+ROUNDDOWN((H3998+I3998*C3999)/B3999,0))))</f>
        <v>0</v>
      </c>
      <c r="K3999" s="5">
        <f t="shared" si="360"/>
        <v>12.903976999999827</v>
      </c>
      <c r="L3999" s="10">
        <f t="shared" si="361"/>
        <v>278</v>
      </c>
    </row>
    <row r="4000" spans="1:12" x14ac:dyDescent="0.25">
      <c r="A4000" s="1">
        <v>39792</v>
      </c>
      <c r="B4000" s="3">
        <v>90.110000999999997</v>
      </c>
      <c r="C4000" s="3">
        <v>0</v>
      </c>
      <c r="D4000" s="3">
        <f t="shared" si="356"/>
        <v>92.152399799999998</v>
      </c>
      <c r="E4000" s="3">
        <f t="shared" si="357"/>
        <v>121.59645019500005</v>
      </c>
      <c r="F4000" s="3"/>
      <c r="G4000" t="str">
        <f t="shared" si="358"/>
        <v>HOLD</v>
      </c>
      <c r="H4000" s="5">
        <f t="shared" si="359"/>
        <v>41674.053255005521</v>
      </c>
      <c r="I4000" s="2">
        <f>IF(G4000="SELL",0,IF(G4000="BUY",ROUNDDOWN((H3999-Parameters!$B$3)/B4000,0),IF(I3999=0,0,I3999+ROUNDDOWN((H3999+I3999*C4000)/B4000,0))))</f>
        <v>0</v>
      </c>
      <c r="K4000" s="5">
        <f t="shared" si="360"/>
        <v>12.903976999999827</v>
      </c>
      <c r="L4000" s="10">
        <f t="shared" si="361"/>
        <v>278</v>
      </c>
    </row>
    <row r="4001" spans="1:12" x14ac:dyDescent="0.25">
      <c r="A4001" s="1">
        <v>39793</v>
      </c>
      <c r="B4001" s="3">
        <v>87.940002000000007</v>
      </c>
      <c r="C4001" s="3">
        <v>0</v>
      </c>
      <c r="D4001" s="3">
        <f t="shared" si="356"/>
        <v>91.589999880000008</v>
      </c>
      <c r="E4001" s="3">
        <f t="shared" si="357"/>
        <v>121.35180023000004</v>
      </c>
      <c r="F4001" s="3"/>
      <c r="G4001" t="str">
        <f t="shared" si="358"/>
        <v>HOLD</v>
      </c>
      <c r="H4001" s="5">
        <f t="shared" si="359"/>
        <v>41674.053255005521</v>
      </c>
      <c r="I4001" s="2">
        <f>IF(G4001="SELL",0,IF(G4001="BUY",ROUNDDOWN((H4000-Parameters!$B$3)/B4001,0),IF(I4000=0,0,I4000+ROUNDDOWN((H4000+I4000*C4001)/B4001,0))))</f>
        <v>0</v>
      </c>
      <c r="K4001" s="5">
        <f t="shared" si="360"/>
        <v>12.903976999999827</v>
      </c>
      <c r="L4001" s="10">
        <f t="shared" si="361"/>
        <v>278</v>
      </c>
    </row>
    <row r="4002" spans="1:12" x14ac:dyDescent="0.25">
      <c r="A4002" s="1">
        <v>39794</v>
      </c>
      <c r="B4002" s="3">
        <v>88.989998</v>
      </c>
      <c r="C4002" s="3">
        <v>0</v>
      </c>
      <c r="D4002" s="3">
        <f t="shared" si="356"/>
        <v>91.132799880000007</v>
      </c>
      <c r="E4002" s="3">
        <f t="shared" si="357"/>
        <v>121.12765018500005</v>
      </c>
      <c r="F4002" s="3"/>
      <c r="G4002" t="str">
        <f t="shared" si="358"/>
        <v>HOLD</v>
      </c>
      <c r="H4002" s="5">
        <f t="shared" si="359"/>
        <v>41674.053255005521</v>
      </c>
      <c r="I4002" s="2">
        <f>IF(G4002="SELL",0,IF(G4002="BUY",ROUNDDOWN((H4001-Parameters!$B$3)/B4002,0),IF(I4001=0,0,I4001+ROUNDDOWN((H4001+I4001*C4002)/B4002,0))))</f>
        <v>0</v>
      </c>
      <c r="K4002" s="5">
        <f t="shared" si="360"/>
        <v>12.903976999999827</v>
      </c>
      <c r="L4002" s="10">
        <f t="shared" si="361"/>
        <v>278</v>
      </c>
    </row>
    <row r="4003" spans="1:12" x14ac:dyDescent="0.25">
      <c r="A4003" s="1">
        <v>39797</v>
      </c>
      <c r="B4003" s="3">
        <v>87.75</v>
      </c>
      <c r="C4003" s="3">
        <v>0</v>
      </c>
      <c r="D4003" s="3">
        <f t="shared" si="356"/>
        <v>90.680999959999994</v>
      </c>
      <c r="E4003" s="3">
        <f t="shared" si="357"/>
        <v>120.89890018500007</v>
      </c>
      <c r="F4003" s="3"/>
      <c r="G4003" t="str">
        <f t="shared" si="358"/>
        <v>HOLD</v>
      </c>
      <c r="H4003" s="5">
        <f t="shared" si="359"/>
        <v>41674.053255005521</v>
      </c>
      <c r="I4003" s="2">
        <f>IF(G4003="SELL",0,IF(G4003="BUY",ROUNDDOWN((H4002-Parameters!$B$3)/B4003,0),IF(I4002=0,0,I4002+ROUNDDOWN((H4002+I4002*C4003)/B4003,0))))</f>
        <v>0</v>
      </c>
      <c r="K4003" s="5">
        <f t="shared" si="360"/>
        <v>12.903976999999827</v>
      </c>
      <c r="L4003" s="10">
        <f t="shared" si="361"/>
        <v>278</v>
      </c>
    </row>
    <row r="4004" spans="1:12" x14ac:dyDescent="0.25">
      <c r="A4004" s="1">
        <v>39798</v>
      </c>
      <c r="B4004" s="3">
        <v>91.879997000000003</v>
      </c>
      <c r="C4004" s="3">
        <v>0</v>
      </c>
      <c r="D4004" s="3">
        <f t="shared" si="356"/>
        <v>90.424199880000003</v>
      </c>
      <c r="E4004" s="3">
        <f t="shared" si="357"/>
        <v>120.69335014500008</v>
      </c>
      <c r="F4004" s="3"/>
      <c r="G4004" t="str">
        <f t="shared" si="358"/>
        <v>HOLD</v>
      </c>
      <c r="H4004" s="5">
        <f t="shared" si="359"/>
        <v>41674.053255005521</v>
      </c>
      <c r="I4004" s="2">
        <f>IF(G4004="SELL",0,IF(G4004="BUY",ROUNDDOWN((H4003-Parameters!$B$3)/B4004,0),IF(I4003=0,0,I4003+ROUNDDOWN((H4003+I4003*C4004)/B4004,0))))</f>
        <v>0</v>
      </c>
      <c r="K4004" s="5">
        <f t="shared" si="360"/>
        <v>12.903976999999827</v>
      </c>
      <c r="L4004" s="10">
        <f t="shared" si="361"/>
        <v>278</v>
      </c>
    </row>
    <row r="4005" spans="1:12" x14ac:dyDescent="0.25">
      <c r="A4005" s="1">
        <v>39799</v>
      </c>
      <c r="B4005" s="3">
        <v>90.989998</v>
      </c>
      <c r="C4005" s="3">
        <v>0</v>
      </c>
      <c r="D4005" s="3">
        <f t="shared" si="356"/>
        <v>90.243399860000011</v>
      </c>
      <c r="E4005" s="3">
        <f t="shared" si="357"/>
        <v>120.47915012500007</v>
      </c>
      <c r="F4005" s="3"/>
      <c r="G4005" t="str">
        <f t="shared" si="358"/>
        <v>HOLD</v>
      </c>
      <c r="H4005" s="5">
        <f t="shared" si="359"/>
        <v>41674.053255005521</v>
      </c>
      <c r="I4005" s="2">
        <f>IF(G4005="SELL",0,IF(G4005="BUY",ROUNDDOWN((H4004-Parameters!$B$3)/B4005,0),IF(I4004=0,0,I4004+ROUNDDOWN((H4004+I4004*C4005)/B4005,0))))</f>
        <v>0</v>
      </c>
      <c r="K4005" s="5">
        <f t="shared" si="360"/>
        <v>12.903976999999827</v>
      </c>
      <c r="L4005" s="10">
        <f t="shared" si="361"/>
        <v>278</v>
      </c>
    </row>
    <row r="4006" spans="1:12" x14ac:dyDescent="0.25">
      <c r="A4006" s="1">
        <v>39800</v>
      </c>
      <c r="B4006" s="3">
        <v>89.290001000000004</v>
      </c>
      <c r="C4006" s="3">
        <v>0</v>
      </c>
      <c r="D4006" s="3">
        <f t="shared" si="356"/>
        <v>90.078999839999994</v>
      </c>
      <c r="E4006" s="3">
        <f t="shared" si="357"/>
        <v>120.27030014000009</v>
      </c>
      <c r="F4006" s="3"/>
      <c r="G4006" t="str">
        <f t="shared" si="358"/>
        <v>HOLD</v>
      </c>
      <c r="H4006" s="5">
        <f t="shared" si="359"/>
        <v>41674.053255005521</v>
      </c>
      <c r="I4006" s="2">
        <f>IF(G4006="SELL",0,IF(G4006="BUY",ROUNDDOWN((H4005-Parameters!$B$3)/B4006,0),IF(I4005=0,0,I4005+ROUNDDOWN((H4005+I4005*C4006)/B4006,0))))</f>
        <v>0</v>
      </c>
      <c r="K4006" s="5">
        <f t="shared" si="360"/>
        <v>12.903976999999827</v>
      </c>
      <c r="L4006" s="10">
        <f t="shared" si="361"/>
        <v>278</v>
      </c>
    </row>
    <row r="4007" spans="1:12" x14ac:dyDescent="0.25">
      <c r="A4007" s="1">
        <v>39801</v>
      </c>
      <c r="B4007" s="3">
        <v>88.190002000000007</v>
      </c>
      <c r="C4007" s="3">
        <v>0.71899999999999997</v>
      </c>
      <c r="D4007" s="3">
        <f t="shared" si="356"/>
        <v>90.028799940000013</v>
      </c>
      <c r="E4007" s="3">
        <f t="shared" si="357"/>
        <v>120.06270011500008</v>
      </c>
      <c r="F4007" s="3"/>
      <c r="G4007" t="str">
        <f t="shared" si="358"/>
        <v>HOLD</v>
      </c>
      <c r="H4007" s="5">
        <f t="shared" si="359"/>
        <v>41674.053255005521</v>
      </c>
      <c r="I4007" s="2">
        <f>IF(G4007="SELL",0,IF(G4007="BUY",ROUNDDOWN((H4006-Parameters!$B$3)/B4007,0),IF(I4006=0,0,I4006+ROUNDDOWN((H4006+I4006*C4007)/B4007,0))))</f>
        <v>0</v>
      </c>
      <c r="K4007" s="5">
        <f t="shared" si="360"/>
        <v>36.405972999999818</v>
      </c>
      <c r="L4007" s="10">
        <f t="shared" si="361"/>
        <v>280</v>
      </c>
    </row>
    <row r="4008" spans="1:12" x14ac:dyDescent="0.25">
      <c r="A4008" s="1">
        <v>39804</v>
      </c>
      <c r="B4008" s="3">
        <v>87.059997999999993</v>
      </c>
      <c r="C4008" s="3">
        <v>0</v>
      </c>
      <c r="D4008" s="3">
        <f t="shared" si="356"/>
        <v>89.999999900000006</v>
      </c>
      <c r="E4008" s="3">
        <f t="shared" si="357"/>
        <v>119.85800010500009</v>
      </c>
      <c r="F4008" s="3"/>
      <c r="G4008" t="str">
        <f t="shared" si="358"/>
        <v>HOLD</v>
      </c>
      <c r="H4008" s="5">
        <f t="shared" si="359"/>
        <v>41674.053255005521</v>
      </c>
      <c r="I4008" s="2">
        <f>IF(G4008="SELL",0,IF(G4008="BUY",ROUNDDOWN((H4007-Parameters!$B$3)/B4008,0),IF(I4007=0,0,I4007+ROUNDDOWN((H4007+I4007*C4008)/B4008,0))))</f>
        <v>0</v>
      </c>
      <c r="K4008" s="5">
        <f t="shared" si="360"/>
        <v>36.405972999999818</v>
      </c>
      <c r="L4008" s="10">
        <f t="shared" si="361"/>
        <v>280</v>
      </c>
    </row>
    <row r="4009" spans="1:12" x14ac:dyDescent="0.25">
      <c r="A4009" s="1">
        <v>39805</v>
      </c>
      <c r="B4009" s="3">
        <v>86.160004000000001</v>
      </c>
      <c r="C4009" s="3">
        <v>0</v>
      </c>
      <c r="D4009" s="3">
        <f t="shared" si="356"/>
        <v>89.69620002000002</v>
      </c>
      <c r="E4009" s="3">
        <f t="shared" si="357"/>
        <v>119.62580009500009</v>
      </c>
      <c r="F4009" s="3"/>
      <c r="G4009" t="str">
        <f t="shared" si="358"/>
        <v>HOLD</v>
      </c>
      <c r="H4009" s="5">
        <f t="shared" si="359"/>
        <v>41674.053255005521</v>
      </c>
      <c r="I4009" s="2">
        <f>IF(G4009="SELL",0,IF(G4009="BUY",ROUNDDOWN((H4008-Parameters!$B$3)/B4009,0),IF(I4008=0,0,I4008+ROUNDDOWN((H4008+I4008*C4009)/B4009,0))))</f>
        <v>0</v>
      </c>
      <c r="K4009" s="5">
        <f t="shared" si="360"/>
        <v>36.405972999999818</v>
      </c>
      <c r="L4009" s="10">
        <f t="shared" si="361"/>
        <v>280</v>
      </c>
    </row>
    <row r="4010" spans="1:12" x14ac:dyDescent="0.25">
      <c r="A4010" s="1">
        <v>39806</v>
      </c>
      <c r="B4010" s="3">
        <v>86.660004000000001</v>
      </c>
      <c r="C4010" s="3">
        <v>0</v>
      </c>
      <c r="D4010" s="3">
        <f t="shared" si="356"/>
        <v>89.432400140000013</v>
      </c>
      <c r="E4010" s="3">
        <f t="shared" si="357"/>
        <v>119.40230011000008</v>
      </c>
      <c r="F4010" s="3"/>
      <c r="G4010" t="str">
        <f t="shared" si="358"/>
        <v>HOLD</v>
      </c>
      <c r="H4010" s="5">
        <f t="shared" si="359"/>
        <v>41674.053255005521</v>
      </c>
      <c r="I4010" s="2">
        <f>IF(G4010="SELL",0,IF(G4010="BUY",ROUNDDOWN((H4009-Parameters!$B$3)/B4010,0),IF(I4009=0,0,I4009+ROUNDDOWN((H4009+I4009*C4010)/B4010,0))))</f>
        <v>0</v>
      </c>
      <c r="K4010" s="5">
        <f t="shared" si="360"/>
        <v>36.405972999999818</v>
      </c>
      <c r="L4010" s="10">
        <f t="shared" si="361"/>
        <v>280</v>
      </c>
    </row>
    <row r="4011" spans="1:12" x14ac:dyDescent="0.25">
      <c r="A4011" s="1">
        <v>39808</v>
      </c>
      <c r="B4011" s="3">
        <v>87.160004000000001</v>
      </c>
      <c r="C4011" s="3">
        <v>0</v>
      </c>
      <c r="D4011" s="3">
        <f t="shared" si="356"/>
        <v>89.375200280000001</v>
      </c>
      <c r="E4011" s="3">
        <f t="shared" si="357"/>
        <v>119.17985016000007</v>
      </c>
      <c r="F4011" s="3"/>
      <c r="G4011" t="str">
        <f t="shared" si="358"/>
        <v>HOLD</v>
      </c>
      <c r="H4011" s="5">
        <f t="shared" si="359"/>
        <v>41674.053255005521</v>
      </c>
      <c r="I4011" s="2">
        <f>IF(G4011="SELL",0,IF(G4011="BUY",ROUNDDOWN((H4010-Parameters!$B$3)/B4011,0),IF(I4010=0,0,I4010+ROUNDDOWN((H4010+I4010*C4011)/B4011,0))))</f>
        <v>0</v>
      </c>
      <c r="K4011" s="5">
        <f t="shared" si="360"/>
        <v>36.405972999999818</v>
      </c>
      <c r="L4011" s="10">
        <f t="shared" si="361"/>
        <v>280</v>
      </c>
    </row>
    <row r="4012" spans="1:12" x14ac:dyDescent="0.25">
      <c r="A4012" s="1">
        <v>39811</v>
      </c>
      <c r="B4012" s="3">
        <v>86.910004000000001</v>
      </c>
      <c r="C4012" s="3">
        <v>0</v>
      </c>
      <c r="D4012" s="3">
        <f t="shared" si="356"/>
        <v>89.238000420000006</v>
      </c>
      <c r="E4012" s="3">
        <f t="shared" si="357"/>
        <v>118.9663501750001</v>
      </c>
      <c r="F4012" s="3"/>
      <c r="G4012" t="str">
        <f t="shared" si="358"/>
        <v>HOLD</v>
      </c>
      <c r="H4012" s="5">
        <f t="shared" si="359"/>
        <v>41674.053255005521</v>
      </c>
      <c r="I4012" s="2">
        <f>IF(G4012="SELL",0,IF(G4012="BUY",ROUNDDOWN((H4011-Parameters!$B$3)/B4012,0),IF(I4011=0,0,I4011+ROUNDDOWN((H4011+I4011*C4012)/B4012,0))))</f>
        <v>0</v>
      </c>
      <c r="K4012" s="5">
        <f t="shared" si="360"/>
        <v>36.405972999999818</v>
      </c>
      <c r="L4012" s="10">
        <f t="shared" si="361"/>
        <v>280</v>
      </c>
    </row>
    <row r="4013" spans="1:12" x14ac:dyDescent="0.25">
      <c r="A4013" s="1">
        <v>39812</v>
      </c>
      <c r="B4013" s="3">
        <v>88.970000999999996</v>
      </c>
      <c r="C4013" s="3">
        <v>0</v>
      </c>
      <c r="D4013" s="3">
        <f t="shared" si="356"/>
        <v>89.153200460000008</v>
      </c>
      <c r="E4013" s="3">
        <f t="shared" si="357"/>
        <v>118.7697001650001</v>
      </c>
      <c r="F4013" s="3"/>
      <c r="G4013" t="str">
        <f t="shared" si="358"/>
        <v>HOLD</v>
      </c>
      <c r="H4013" s="5">
        <f t="shared" si="359"/>
        <v>41674.053255005521</v>
      </c>
      <c r="I4013" s="2">
        <f>IF(G4013="SELL",0,IF(G4013="BUY",ROUNDDOWN((H4012-Parameters!$B$3)/B4013,0),IF(I4012=0,0,I4012+ROUNDDOWN((H4012+I4012*C4013)/B4013,0))))</f>
        <v>0</v>
      </c>
      <c r="K4013" s="5">
        <f t="shared" si="360"/>
        <v>36.405972999999818</v>
      </c>
      <c r="L4013" s="10">
        <f t="shared" si="361"/>
        <v>280</v>
      </c>
    </row>
    <row r="4014" spans="1:12" x14ac:dyDescent="0.25">
      <c r="A4014" s="1">
        <v>39813</v>
      </c>
      <c r="B4014" s="3">
        <v>90.239998</v>
      </c>
      <c r="C4014" s="3">
        <v>0</v>
      </c>
      <c r="D4014" s="3">
        <f t="shared" si="356"/>
        <v>88.981800459999974</v>
      </c>
      <c r="E4014" s="3">
        <f t="shared" si="357"/>
        <v>118.55275013000011</v>
      </c>
      <c r="F4014" s="3"/>
      <c r="G4014" t="str">
        <f t="shared" si="358"/>
        <v>HOLD</v>
      </c>
      <c r="H4014" s="5">
        <f t="shared" si="359"/>
        <v>41674.053255005521</v>
      </c>
      <c r="I4014" s="2">
        <f>IF(G4014="SELL",0,IF(G4014="BUY",ROUNDDOWN((H4013-Parameters!$B$3)/B4014,0),IF(I4013=0,0,I4013+ROUNDDOWN((H4013+I4013*C4014)/B4014,0))))</f>
        <v>0</v>
      </c>
      <c r="K4014" s="5">
        <f t="shared" si="360"/>
        <v>36.405972999999818</v>
      </c>
      <c r="L4014" s="10">
        <f t="shared" si="361"/>
        <v>280</v>
      </c>
    </row>
    <row r="4015" spans="1:12" x14ac:dyDescent="0.25">
      <c r="A4015" s="1">
        <v>39815</v>
      </c>
      <c r="B4015" s="3">
        <v>92.959998999999996</v>
      </c>
      <c r="C4015" s="3">
        <v>0</v>
      </c>
      <c r="D4015" s="3">
        <f t="shared" si="356"/>
        <v>88.923800419999964</v>
      </c>
      <c r="E4015" s="3">
        <f t="shared" si="357"/>
        <v>118.36595009000013</v>
      </c>
      <c r="F4015" s="3"/>
      <c r="G4015" t="str">
        <f t="shared" si="358"/>
        <v>HOLD</v>
      </c>
      <c r="H4015" s="5">
        <f t="shared" si="359"/>
        <v>41674.053255005521</v>
      </c>
      <c r="I4015" s="2">
        <f>IF(G4015="SELL",0,IF(G4015="BUY",ROUNDDOWN((H4014-Parameters!$B$3)/B4015,0),IF(I4014=0,0,I4014+ROUNDDOWN((H4014+I4014*C4015)/B4015,0))))</f>
        <v>0</v>
      </c>
      <c r="K4015" s="5">
        <f t="shared" si="360"/>
        <v>36.405972999999818</v>
      </c>
      <c r="L4015" s="10">
        <f t="shared" si="361"/>
        <v>280</v>
      </c>
    </row>
    <row r="4016" spans="1:12" x14ac:dyDescent="0.25">
      <c r="A4016" s="1">
        <v>39818</v>
      </c>
      <c r="B4016" s="3">
        <v>92.849997999999999</v>
      </c>
      <c r="C4016" s="3">
        <v>0</v>
      </c>
      <c r="D4016" s="3">
        <f t="shared" si="356"/>
        <v>88.968000399999966</v>
      </c>
      <c r="E4016" s="3">
        <f t="shared" si="357"/>
        <v>118.16980007000012</v>
      </c>
      <c r="F4016" s="3"/>
      <c r="G4016" t="str">
        <f t="shared" si="358"/>
        <v>HOLD</v>
      </c>
      <c r="H4016" s="5">
        <f t="shared" si="359"/>
        <v>41674.053255005521</v>
      </c>
      <c r="I4016" s="2">
        <f>IF(G4016="SELL",0,IF(G4016="BUY",ROUNDDOWN((H4015-Parameters!$B$3)/B4016,0),IF(I4015=0,0,I4015+ROUNDDOWN((H4015+I4015*C4016)/B4016,0))))</f>
        <v>0</v>
      </c>
      <c r="K4016" s="5">
        <f t="shared" si="360"/>
        <v>36.405972999999818</v>
      </c>
      <c r="L4016" s="10">
        <f t="shared" si="361"/>
        <v>280</v>
      </c>
    </row>
    <row r="4017" spans="1:12" x14ac:dyDescent="0.25">
      <c r="A4017" s="1">
        <v>39819</v>
      </c>
      <c r="B4017" s="3">
        <v>93.470000999999996</v>
      </c>
      <c r="C4017" s="3">
        <v>0</v>
      </c>
      <c r="D4017" s="3">
        <f t="shared" si="356"/>
        <v>89.003600379999966</v>
      </c>
      <c r="E4017" s="3">
        <f t="shared" si="357"/>
        <v>117.96355007000012</v>
      </c>
      <c r="F4017" s="3"/>
      <c r="G4017" t="str">
        <f t="shared" si="358"/>
        <v>HOLD</v>
      </c>
      <c r="H4017" s="5">
        <f t="shared" si="359"/>
        <v>41674.053255005521</v>
      </c>
      <c r="I4017" s="2">
        <f>IF(G4017="SELL",0,IF(G4017="BUY",ROUNDDOWN((H4016-Parameters!$B$3)/B4017,0),IF(I4016=0,0,I4016+ROUNDDOWN((H4016+I4016*C4017)/B4017,0))))</f>
        <v>0</v>
      </c>
      <c r="K4017" s="5">
        <f t="shared" si="360"/>
        <v>36.405972999999818</v>
      </c>
      <c r="L4017" s="10">
        <f t="shared" si="361"/>
        <v>280</v>
      </c>
    </row>
    <row r="4018" spans="1:12" x14ac:dyDescent="0.25">
      <c r="A4018" s="1">
        <v>39820</v>
      </c>
      <c r="B4018" s="3">
        <v>90.669998000000007</v>
      </c>
      <c r="C4018" s="3">
        <v>0</v>
      </c>
      <c r="D4018" s="3">
        <f t="shared" si="356"/>
        <v>89.07620031999997</v>
      </c>
      <c r="E4018" s="3">
        <f t="shared" si="357"/>
        <v>117.74265003000014</v>
      </c>
      <c r="F4018" s="3"/>
      <c r="G4018" t="str">
        <f t="shared" si="358"/>
        <v>HOLD</v>
      </c>
      <c r="H4018" s="5">
        <f t="shared" si="359"/>
        <v>41674.053255005521</v>
      </c>
      <c r="I4018" s="2">
        <f>IF(G4018="SELL",0,IF(G4018="BUY",ROUNDDOWN((H4017-Parameters!$B$3)/B4018,0),IF(I4017=0,0,I4017+ROUNDDOWN((H4017+I4017*C4018)/B4018,0))))</f>
        <v>0</v>
      </c>
      <c r="K4018" s="5">
        <f t="shared" si="360"/>
        <v>36.405972999999818</v>
      </c>
      <c r="L4018" s="10">
        <f t="shared" si="361"/>
        <v>280</v>
      </c>
    </row>
    <row r="4019" spans="1:12" x14ac:dyDescent="0.25">
      <c r="A4019" s="1">
        <v>39821</v>
      </c>
      <c r="B4019" s="3">
        <v>91.040001000000004</v>
      </c>
      <c r="C4019" s="3">
        <v>0</v>
      </c>
      <c r="D4019" s="3">
        <f t="shared" si="356"/>
        <v>89.21800039999998</v>
      </c>
      <c r="E4019" s="3">
        <f t="shared" si="357"/>
        <v>117.53185005000014</v>
      </c>
      <c r="F4019" s="3"/>
      <c r="G4019" t="str">
        <f t="shared" si="358"/>
        <v>HOLD</v>
      </c>
      <c r="H4019" s="5">
        <f t="shared" si="359"/>
        <v>41674.053255005521</v>
      </c>
      <c r="I4019" s="2">
        <f>IF(G4019="SELL",0,IF(G4019="BUY",ROUNDDOWN((H4018-Parameters!$B$3)/B4019,0),IF(I4018=0,0,I4018+ROUNDDOWN((H4018+I4018*C4019)/B4019,0))))</f>
        <v>0</v>
      </c>
      <c r="K4019" s="5">
        <f t="shared" si="360"/>
        <v>36.405972999999818</v>
      </c>
      <c r="L4019" s="10">
        <f t="shared" si="361"/>
        <v>280</v>
      </c>
    </row>
    <row r="4020" spans="1:12" x14ac:dyDescent="0.25">
      <c r="A4020" s="1">
        <v>39822</v>
      </c>
      <c r="B4020" s="3">
        <v>89.089995999999999</v>
      </c>
      <c r="C4020" s="3">
        <v>0</v>
      </c>
      <c r="D4020" s="3">
        <f t="shared" si="356"/>
        <v>89.124600279999996</v>
      </c>
      <c r="E4020" s="3">
        <f t="shared" si="357"/>
        <v>117.31340003500013</v>
      </c>
      <c r="F4020" s="3"/>
      <c r="G4020" t="str">
        <f t="shared" si="358"/>
        <v>HOLD</v>
      </c>
      <c r="H4020" s="5">
        <f t="shared" si="359"/>
        <v>41674.053255005521</v>
      </c>
      <c r="I4020" s="2">
        <f>IF(G4020="SELL",0,IF(G4020="BUY",ROUNDDOWN((H4019-Parameters!$B$3)/B4020,0),IF(I4019=0,0,I4019+ROUNDDOWN((H4019+I4019*C4020)/B4020,0))))</f>
        <v>0</v>
      </c>
      <c r="K4020" s="5">
        <f t="shared" si="360"/>
        <v>36.405972999999818</v>
      </c>
      <c r="L4020" s="10">
        <f t="shared" si="361"/>
        <v>280</v>
      </c>
    </row>
    <row r="4021" spans="1:12" x14ac:dyDescent="0.25">
      <c r="A4021" s="1">
        <v>39825</v>
      </c>
      <c r="B4021" s="3">
        <v>86.949996999999996</v>
      </c>
      <c r="C4021" s="3">
        <v>0</v>
      </c>
      <c r="D4021" s="3">
        <f t="shared" ref="D4021:D4084" si="362">AVERAGE(B3972:B4021)</f>
        <v>89.002000179999982</v>
      </c>
      <c r="E4021" s="3">
        <f t="shared" si="357"/>
        <v>117.09060004500012</v>
      </c>
      <c r="F4021" s="3"/>
      <c r="G4021" t="str">
        <f t="shared" si="358"/>
        <v>HOLD</v>
      </c>
      <c r="H4021" s="5">
        <f t="shared" si="359"/>
        <v>41674.053255005521</v>
      </c>
      <c r="I4021" s="2">
        <f>IF(G4021="SELL",0,IF(G4021="BUY",ROUNDDOWN((H4020-Parameters!$B$3)/B4021,0),IF(I4020=0,0,I4020+ROUNDDOWN((H4020+I4020*C4021)/B4021,0))))</f>
        <v>0</v>
      </c>
      <c r="K4021" s="5">
        <f t="shared" si="360"/>
        <v>36.405972999999818</v>
      </c>
      <c r="L4021" s="10">
        <f t="shared" si="361"/>
        <v>280</v>
      </c>
    </row>
    <row r="4022" spans="1:12" x14ac:dyDescent="0.25">
      <c r="A4022" s="1">
        <v>39826</v>
      </c>
      <c r="B4022" s="3">
        <v>87.110000999999997</v>
      </c>
      <c r="C4022" s="3">
        <v>0</v>
      </c>
      <c r="D4022" s="3">
        <f t="shared" si="362"/>
        <v>88.818200139999973</v>
      </c>
      <c r="E4022" s="3">
        <f t="shared" si="357"/>
        <v>116.86630004500013</v>
      </c>
      <c r="F4022" s="3"/>
      <c r="G4022" t="str">
        <f t="shared" si="358"/>
        <v>HOLD</v>
      </c>
      <c r="H4022" s="5">
        <f t="shared" si="359"/>
        <v>41674.053255005521</v>
      </c>
      <c r="I4022" s="2">
        <f>IF(G4022="SELL",0,IF(G4022="BUY",ROUNDDOWN((H4021-Parameters!$B$3)/B4022,0),IF(I4021=0,0,I4021+ROUNDDOWN((H4021+I4021*C4022)/B4022,0))))</f>
        <v>0</v>
      </c>
      <c r="K4022" s="5">
        <f t="shared" si="360"/>
        <v>36.405972999999818</v>
      </c>
      <c r="L4022" s="10">
        <f t="shared" si="361"/>
        <v>280</v>
      </c>
    </row>
    <row r="4023" spans="1:12" x14ac:dyDescent="0.25">
      <c r="A4023" s="1">
        <v>39827</v>
      </c>
      <c r="B4023" s="3">
        <v>84.370002999999997</v>
      </c>
      <c r="C4023" s="3">
        <v>0</v>
      </c>
      <c r="D4023" s="3">
        <f t="shared" si="362"/>
        <v>88.569000159999973</v>
      </c>
      <c r="E4023" s="3">
        <f t="shared" si="357"/>
        <v>116.60510005500011</v>
      </c>
      <c r="F4023" s="3"/>
      <c r="G4023" t="str">
        <f t="shared" si="358"/>
        <v>HOLD</v>
      </c>
      <c r="H4023" s="5">
        <f t="shared" si="359"/>
        <v>41674.053255005521</v>
      </c>
      <c r="I4023" s="2">
        <f>IF(G4023="SELL",0,IF(G4023="BUY",ROUNDDOWN((H4022-Parameters!$B$3)/B4023,0),IF(I4022=0,0,I4022+ROUNDDOWN((H4022+I4022*C4023)/B4023,0))))</f>
        <v>0</v>
      </c>
      <c r="K4023" s="5">
        <f t="shared" si="360"/>
        <v>36.405972999999818</v>
      </c>
      <c r="L4023" s="10">
        <f t="shared" si="361"/>
        <v>280</v>
      </c>
    </row>
    <row r="4024" spans="1:12" x14ac:dyDescent="0.25">
      <c r="A4024" s="1">
        <v>39828</v>
      </c>
      <c r="B4024" s="3">
        <v>84.400002000000001</v>
      </c>
      <c r="C4024" s="3">
        <v>0</v>
      </c>
      <c r="D4024" s="3">
        <f t="shared" si="362"/>
        <v>88.314800180000006</v>
      </c>
      <c r="E4024" s="3">
        <f t="shared" si="357"/>
        <v>116.3436000800001</v>
      </c>
      <c r="F4024" s="3"/>
      <c r="G4024" t="str">
        <f t="shared" si="358"/>
        <v>HOLD</v>
      </c>
      <c r="H4024" s="5">
        <f t="shared" si="359"/>
        <v>41674.053255005521</v>
      </c>
      <c r="I4024" s="2">
        <f>IF(G4024="SELL",0,IF(G4024="BUY",ROUNDDOWN((H4023-Parameters!$B$3)/B4024,0),IF(I4023=0,0,I4023+ROUNDDOWN((H4023+I4023*C4024)/B4024,0))))</f>
        <v>0</v>
      </c>
      <c r="K4024" s="5">
        <f t="shared" si="360"/>
        <v>36.405972999999818</v>
      </c>
      <c r="L4024" s="10">
        <f t="shared" si="361"/>
        <v>280</v>
      </c>
    </row>
    <row r="4025" spans="1:12" x14ac:dyDescent="0.25">
      <c r="A4025" s="1">
        <v>39829</v>
      </c>
      <c r="B4025" s="3">
        <v>85.059997999999993</v>
      </c>
      <c r="C4025" s="3">
        <v>0</v>
      </c>
      <c r="D4025" s="3">
        <f t="shared" si="362"/>
        <v>88.007800059999994</v>
      </c>
      <c r="E4025" s="3">
        <f t="shared" si="357"/>
        <v>116.0837001050001</v>
      </c>
      <c r="F4025" s="3"/>
      <c r="G4025" t="str">
        <f t="shared" si="358"/>
        <v>HOLD</v>
      </c>
      <c r="H4025" s="5">
        <f t="shared" si="359"/>
        <v>41674.053255005521</v>
      </c>
      <c r="I4025" s="2">
        <f>IF(G4025="SELL",0,IF(G4025="BUY",ROUNDDOWN((H4024-Parameters!$B$3)/B4025,0),IF(I4024=0,0,I4024+ROUNDDOWN((H4024+I4024*C4025)/B4025,0))))</f>
        <v>0</v>
      </c>
      <c r="K4025" s="5">
        <f t="shared" si="360"/>
        <v>36.405972999999818</v>
      </c>
      <c r="L4025" s="10">
        <f t="shared" si="361"/>
        <v>280</v>
      </c>
    </row>
    <row r="4026" spans="1:12" x14ac:dyDescent="0.25">
      <c r="A4026" s="1">
        <v>39833</v>
      </c>
      <c r="B4026" s="3">
        <v>80.569999999999993</v>
      </c>
      <c r="C4026" s="3">
        <v>0</v>
      </c>
      <c r="D4026" s="3">
        <f t="shared" si="362"/>
        <v>87.695400019999994</v>
      </c>
      <c r="E4026" s="3">
        <f t="shared" si="357"/>
        <v>115.80210011000008</v>
      </c>
      <c r="F4026" s="3"/>
      <c r="G4026" t="str">
        <f t="shared" si="358"/>
        <v>HOLD</v>
      </c>
      <c r="H4026" s="5">
        <f t="shared" si="359"/>
        <v>41674.053255005521</v>
      </c>
      <c r="I4026" s="2">
        <f>IF(G4026="SELL",0,IF(G4026="BUY",ROUNDDOWN((H4025-Parameters!$B$3)/B4026,0),IF(I4025=0,0,I4025+ROUNDDOWN((H4025+I4025*C4026)/B4026,0))))</f>
        <v>0</v>
      </c>
      <c r="K4026" s="5">
        <f t="shared" si="360"/>
        <v>36.405972999999818</v>
      </c>
      <c r="L4026" s="10">
        <f t="shared" si="361"/>
        <v>280</v>
      </c>
    </row>
    <row r="4027" spans="1:12" x14ac:dyDescent="0.25">
      <c r="A4027" s="1">
        <v>39834</v>
      </c>
      <c r="B4027" s="3">
        <v>84.050003000000004</v>
      </c>
      <c r="C4027" s="3">
        <v>0</v>
      </c>
      <c r="D4027" s="3">
        <f t="shared" si="362"/>
        <v>87.559200060000009</v>
      </c>
      <c r="E4027" s="3">
        <f t="shared" si="357"/>
        <v>115.53755009000008</v>
      </c>
      <c r="F4027" s="3"/>
      <c r="G4027" t="str">
        <f t="shared" si="358"/>
        <v>HOLD</v>
      </c>
      <c r="H4027" s="5">
        <f t="shared" si="359"/>
        <v>41674.053255005521</v>
      </c>
      <c r="I4027" s="2">
        <f>IF(G4027="SELL",0,IF(G4027="BUY",ROUNDDOWN((H4026-Parameters!$B$3)/B4027,0),IF(I4026=0,0,I4026+ROUNDDOWN((H4026+I4026*C4027)/B4027,0))))</f>
        <v>0</v>
      </c>
      <c r="K4027" s="5">
        <f t="shared" si="360"/>
        <v>36.405972999999818</v>
      </c>
      <c r="L4027" s="10">
        <f t="shared" si="361"/>
        <v>280</v>
      </c>
    </row>
    <row r="4028" spans="1:12" x14ac:dyDescent="0.25">
      <c r="A4028" s="1">
        <v>39835</v>
      </c>
      <c r="B4028" s="3">
        <v>82.75</v>
      </c>
      <c r="C4028" s="3">
        <v>0</v>
      </c>
      <c r="D4028" s="3">
        <f t="shared" si="362"/>
        <v>87.337000040000007</v>
      </c>
      <c r="E4028" s="3">
        <f t="shared" si="357"/>
        <v>115.26720005500006</v>
      </c>
      <c r="F4028" s="3"/>
      <c r="G4028" t="str">
        <f t="shared" si="358"/>
        <v>HOLD</v>
      </c>
      <c r="H4028" s="5">
        <f t="shared" si="359"/>
        <v>41674.053255005521</v>
      </c>
      <c r="I4028" s="2">
        <f>IF(G4028="SELL",0,IF(G4028="BUY",ROUNDDOWN((H4027-Parameters!$B$3)/B4028,0),IF(I4027=0,0,I4027+ROUNDDOWN((H4027+I4027*C4028)/B4028,0))))</f>
        <v>0</v>
      </c>
      <c r="K4028" s="5">
        <f t="shared" si="360"/>
        <v>36.405972999999818</v>
      </c>
      <c r="L4028" s="10">
        <f t="shared" si="361"/>
        <v>280</v>
      </c>
    </row>
    <row r="4029" spans="1:12" x14ac:dyDescent="0.25">
      <c r="A4029" s="1">
        <v>39836</v>
      </c>
      <c r="B4029" s="3">
        <v>83.110000999999997</v>
      </c>
      <c r="C4029" s="3">
        <v>0</v>
      </c>
      <c r="D4029" s="3">
        <f t="shared" si="362"/>
        <v>87.146600120000002</v>
      </c>
      <c r="E4029" s="3">
        <f t="shared" si="357"/>
        <v>115.00360005000007</v>
      </c>
      <c r="F4029" s="3"/>
      <c r="G4029" t="str">
        <f t="shared" si="358"/>
        <v>HOLD</v>
      </c>
      <c r="H4029" s="5">
        <f t="shared" si="359"/>
        <v>41674.053255005521</v>
      </c>
      <c r="I4029" s="2">
        <f>IF(G4029="SELL",0,IF(G4029="BUY",ROUNDDOWN((H4028-Parameters!$B$3)/B4029,0),IF(I4028=0,0,I4028+ROUNDDOWN((H4028+I4028*C4029)/B4029,0))))</f>
        <v>0</v>
      </c>
      <c r="K4029" s="5">
        <f t="shared" si="360"/>
        <v>36.405972999999818</v>
      </c>
      <c r="L4029" s="10">
        <f t="shared" si="361"/>
        <v>280</v>
      </c>
    </row>
    <row r="4030" spans="1:12" x14ac:dyDescent="0.25">
      <c r="A4030" s="1">
        <v>39839</v>
      </c>
      <c r="B4030" s="3">
        <v>83.68</v>
      </c>
      <c r="C4030" s="3">
        <v>0</v>
      </c>
      <c r="D4030" s="3">
        <f t="shared" si="362"/>
        <v>87.024800180000014</v>
      </c>
      <c r="E4030" s="3">
        <f t="shared" si="357"/>
        <v>114.74190003000008</v>
      </c>
      <c r="F4030" s="3"/>
      <c r="G4030" t="str">
        <f t="shared" si="358"/>
        <v>HOLD</v>
      </c>
      <c r="H4030" s="5">
        <f t="shared" si="359"/>
        <v>41674.053255005521</v>
      </c>
      <c r="I4030" s="2">
        <f>IF(G4030="SELL",0,IF(G4030="BUY",ROUNDDOWN((H4029-Parameters!$B$3)/B4030,0),IF(I4029=0,0,I4029+ROUNDDOWN((H4029+I4029*C4030)/B4030,0))))</f>
        <v>0</v>
      </c>
      <c r="K4030" s="5">
        <f t="shared" si="360"/>
        <v>36.405972999999818</v>
      </c>
      <c r="L4030" s="10">
        <f t="shared" si="361"/>
        <v>280</v>
      </c>
    </row>
    <row r="4031" spans="1:12" x14ac:dyDescent="0.25">
      <c r="A4031" s="1">
        <v>39840</v>
      </c>
      <c r="B4031" s="3">
        <v>84.529999000000004</v>
      </c>
      <c r="C4031" s="3">
        <v>0</v>
      </c>
      <c r="D4031" s="3">
        <f t="shared" si="362"/>
        <v>86.999000160000008</v>
      </c>
      <c r="E4031" s="3">
        <f t="shared" si="357"/>
        <v>114.49765000000011</v>
      </c>
      <c r="F4031" s="3"/>
      <c r="G4031" t="str">
        <f t="shared" si="358"/>
        <v>HOLD</v>
      </c>
      <c r="H4031" s="5">
        <f t="shared" si="359"/>
        <v>41674.053255005521</v>
      </c>
      <c r="I4031" s="2">
        <f>IF(G4031="SELL",0,IF(G4031="BUY",ROUNDDOWN((H4030-Parameters!$B$3)/B4031,0),IF(I4030=0,0,I4030+ROUNDDOWN((H4030+I4030*C4031)/B4031,0))))</f>
        <v>0</v>
      </c>
      <c r="K4031" s="5">
        <f t="shared" si="360"/>
        <v>36.405972999999818</v>
      </c>
      <c r="L4031" s="10">
        <f t="shared" si="361"/>
        <v>280</v>
      </c>
    </row>
    <row r="4032" spans="1:12" x14ac:dyDescent="0.25">
      <c r="A4032" s="1">
        <v>39841</v>
      </c>
      <c r="B4032" s="3">
        <v>87.389999000000003</v>
      </c>
      <c r="C4032" s="3">
        <v>0</v>
      </c>
      <c r="D4032" s="3">
        <f t="shared" si="362"/>
        <v>86.923400180000002</v>
      </c>
      <c r="E4032" s="3">
        <f t="shared" si="357"/>
        <v>114.26995003000008</v>
      </c>
      <c r="F4032" s="3"/>
      <c r="G4032" t="str">
        <f t="shared" si="358"/>
        <v>HOLD</v>
      </c>
      <c r="H4032" s="5">
        <f t="shared" si="359"/>
        <v>41674.053255005521</v>
      </c>
      <c r="I4032" s="2">
        <f>IF(G4032="SELL",0,IF(G4032="BUY",ROUNDDOWN((H4031-Parameters!$B$3)/B4032,0),IF(I4031=0,0,I4031+ROUNDDOWN((H4031+I4031*C4032)/B4032,0))))</f>
        <v>0</v>
      </c>
      <c r="K4032" s="5">
        <f t="shared" si="360"/>
        <v>36.405972999999818</v>
      </c>
      <c r="L4032" s="10">
        <f t="shared" si="361"/>
        <v>280</v>
      </c>
    </row>
    <row r="4033" spans="1:12" x14ac:dyDescent="0.25">
      <c r="A4033" s="1">
        <v>39842</v>
      </c>
      <c r="B4033" s="3">
        <v>84.550003000000004</v>
      </c>
      <c r="C4033" s="3">
        <v>0</v>
      </c>
      <c r="D4033" s="3">
        <f t="shared" si="362"/>
        <v>86.88200018000002</v>
      </c>
      <c r="E4033" s="3">
        <f t="shared" si="357"/>
        <v>114.02650002000007</v>
      </c>
      <c r="F4033" s="3"/>
      <c r="G4033" t="str">
        <f t="shared" si="358"/>
        <v>HOLD</v>
      </c>
      <c r="H4033" s="5">
        <f t="shared" si="359"/>
        <v>41674.053255005521</v>
      </c>
      <c r="I4033" s="2">
        <f>IF(G4033="SELL",0,IF(G4033="BUY",ROUNDDOWN((H4032-Parameters!$B$3)/B4033,0),IF(I4032=0,0,I4032+ROUNDDOWN((H4032+I4032*C4033)/B4033,0))))</f>
        <v>0</v>
      </c>
      <c r="K4033" s="5">
        <f t="shared" si="360"/>
        <v>36.405972999999818</v>
      </c>
      <c r="L4033" s="10">
        <f t="shared" si="361"/>
        <v>280</v>
      </c>
    </row>
    <row r="4034" spans="1:12" x14ac:dyDescent="0.25">
      <c r="A4034" s="1">
        <v>39843</v>
      </c>
      <c r="B4034" s="3">
        <v>82.830001999999993</v>
      </c>
      <c r="C4034" s="3">
        <v>0</v>
      </c>
      <c r="D4034" s="3">
        <f t="shared" si="362"/>
        <v>86.829200200000017</v>
      </c>
      <c r="E4034" s="3">
        <f t="shared" si="357"/>
        <v>113.75640000000007</v>
      </c>
      <c r="F4034" s="3"/>
      <c r="G4034" t="str">
        <f t="shared" si="358"/>
        <v>HOLD</v>
      </c>
      <c r="H4034" s="5">
        <f t="shared" si="359"/>
        <v>41674.053255005521</v>
      </c>
      <c r="I4034" s="2">
        <f>IF(G4034="SELL",0,IF(G4034="BUY",ROUNDDOWN((H4033-Parameters!$B$3)/B4034,0),IF(I4033=0,0,I4033+ROUNDDOWN((H4033+I4033*C4034)/B4034,0))))</f>
        <v>0</v>
      </c>
      <c r="K4034" s="5">
        <f t="shared" si="360"/>
        <v>36.405972999999818</v>
      </c>
      <c r="L4034" s="10">
        <f t="shared" si="361"/>
        <v>280</v>
      </c>
    </row>
    <row r="4035" spans="1:12" x14ac:dyDescent="0.25">
      <c r="A4035" s="1">
        <v>39846</v>
      </c>
      <c r="B4035" s="3">
        <v>82.580001999999993</v>
      </c>
      <c r="C4035" s="3">
        <v>0</v>
      </c>
      <c r="D4035" s="3">
        <f t="shared" si="362"/>
        <v>86.739200199999999</v>
      </c>
      <c r="E4035" s="3">
        <f t="shared" si="357"/>
        <v>113.48404999500006</v>
      </c>
      <c r="F4035" s="3"/>
      <c r="G4035" t="str">
        <f t="shared" si="358"/>
        <v>HOLD</v>
      </c>
      <c r="H4035" s="5">
        <f t="shared" si="359"/>
        <v>41674.053255005521</v>
      </c>
      <c r="I4035" s="2">
        <f>IF(G4035="SELL",0,IF(G4035="BUY",ROUNDDOWN((H4034-Parameters!$B$3)/B4035,0),IF(I4034=0,0,I4034+ROUNDDOWN((H4034+I4034*C4035)/B4035,0))))</f>
        <v>0</v>
      </c>
      <c r="K4035" s="5">
        <f t="shared" si="360"/>
        <v>36.405972999999818</v>
      </c>
      <c r="L4035" s="10">
        <f t="shared" si="361"/>
        <v>280</v>
      </c>
    </row>
    <row r="4036" spans="1:12" x14ac:dyDescent="0.25">
      <c r="A4036" s="1">
        <v>39847</v>
      </c>
      <c r="B4036" s="3">
        <v>83.739998</v>
      </c>
      <c r="C4036" s="3">
        <v>0</v>
      </c>
      <c r="D4036" s="3">
        <f t="shared" si="362"/>
        <v>86.784000159999991</v>
      </c>
      <c r="E4036" s="3">
        <f t="shared" si="357"/>
        <v>113.21035000500007</v>
      </c>
      <c r="F4036" s="3"/>
      <c r="G4036" t="str">
        <f t="shared" si="358"/>
        <v>HOLD</v>
      </c>
      <c r="H4036" s="5">
        <f t="shared" si="359"/>
        <v>41674.053255005521</v>
      </c>
      <c r="I4036" s="2">
        <f>IF(G4036="SELL",0,IF(G4036="BUY",ROUNDDOWN((H4035-Parameters!$B$3)/B4036,0),IF(I4035=0,0,I4035+ROUNDDOWN((H4035+I4035*C4036)/B4036,0))))</f>
        <v>0</v>
      </c>
      <c r="K4036" s="5">
        <f t="shared" si="360"/>
        <v>36.405972999999818</v>
      </c>
      <c r="L4036" s="10">
        <f t="shared" si="361"/>
        <v>280</v>
      </c>
    </row>
    <row r="4037" spans="1:12" x14ac:dyDescent="0.25">
      <c r="A4037" s="1">
        <v>39848</v>
      </c>
      <c r="B4037" s="3">
        <v>83.330001999999993</v>
      </c>
      <c r="C4037" s="3">
        <v>0</v>
      </c>
      <c r="D4037" s="3">
        <f t="shared" si="362"/>
        <v>86.941600260000001</v>
      </c>
      <c r="E4037" s="3">
        <f t="shared" si="357"/>
        <v>112.93425000000008</v>
      </c>
      <c r="F4037" s="3"/>
      <c r="G4037" t="str">
        <f t="shared" si="358"/>
        <v>HOLD</v>
      </c>
      <c r="H4037" s="5">
        <f t="shared" si="359"/>
        <v>41674.053255005521</v>
      </c>
      <c r="I4037" s="2">
        <f>IF(G4037="SELL",0,IF(G4037="BUY",ROUNDDOWN((H4036-Parameters!$B$3)/B4037,0),IF(I4036=0,0,I4036+ROUNDDOWN((H4036+I4036*C4037)/B4037,0))))</f>
        <v>0</v>
      </c>
      <c r="K4037" s="5">
        <f t="shared" si="360"/>
        <v>36.405972999999818</v>
      </c>
      <c r="L4037" s="10">
        <f t="shared" si="361"/>
        <v>280</v>
      </c>
    </row>
    <row r="4038" spans="1:12" x14ac:dyDescent="0.25">
      <c r="A4038" s="1">
        <v>39849</v>
      </c>
      <c r="B4038" s="3">
        <v>84.57</v>
      </c>
      <c r="C4038" s="3">
        <v>0</v>
      </c>
      <c r="D4038" s="3">
        <f t="shared" si="362"/>
        <v>87.042600320000005</v>
      </c>
      <c r="E4038" s="3">
        <f t="shared" si="357"/>
        <v>112.66739999000005</v>
      </c>
      <c r="F4038" s="3"/>
      <c r="G4038" t="str">
        <f t="shared" si="358"/>
        <v>HOLD</v>
      </c>
      <c r="H4038" s="5">
        <f t="shared" si="359"/>
        <v>41674.053255005521</v>
      </c>
      <c r="I4038" s="2">
        <f>IF(G4038="SELL",0,IF(G4038="BUY",ROUNDDOWN((H4037-Parameters!$B$3)/B4038,0),IF(I4037=0,0,I4037+ROUNDDOWN((H4037+I4037*C4038)/B4038,0))))</f>
        <v>0</v>
      </c>
      <c r="K4038" s="5">
        <f t="shared" si="360"/>
        <v>36.405972999999818</v>
      </c>
      <c r="L4038" s="10">
        <f t="shared" si="361"/>
        <v>280</v>
      </c>
    </row>
    <row r="4039" spans="1:12" x14ac:dyDescent="0.25">
      <c r="A4039" s="1">
        <v>39850</v>
      </c>
      <c r="B4039" s="3">
        <v>86.980002999999996</v>
      </c>
      <c r="C4039" s="3">
        <v>0</v>
      </c>
      <c r="D4039" s="3">
        <f t="shared" si="362"/>
        <v>87.081600399999985</v>
      </c>
      <c r="E4039" s="3">
        <f t="shared" si="357"/>
        <v>112.41370000000005</v>
      </c>
      <c r="F4039" s="3"/>
      <c r="G4039" t="str">
        <f t="shared" si="358"/>
        <v>HOLD</v>
      </c>
      <c r="H4039" s="5">
        <f t="shared" si="359"/>
        <v>41674.053255005521</v>
      </c>
      <c r="I4039" s="2">
        <f>IF(G4039="SELL",0,IF(G4039="BUY",ROUNDDOWN((H4038-Parameters!$B$3)/B4039,0),IF(I4038=0,0,I4038+ROUNDDOWN((H4038+I4038*C4039)/B4039,0))))</f>
        <v>0</v>
      </c>
      <c r="K4039" s="5">
        <f t="shared" si="360"/>
        <v>36.405972999999818</v>
      </c>
      <c r="L4039" s="10">
        <f t="shared" si="361"/>
        <v>280</v>
      </c>
    </row>
    <row r="4040" spans="1:12" x14ac:dyDescent="0.25">
      <c r="A4040" s="1">
        <v>39853</v>
      </c>
      <c r="B4040" s="3">
        <v>87.099997999999999</v>
      </c>
      <c r="C4040" s="3">
        <v>0</v>
      </c>
      <c r="D4040" s="3">
        <f t="shared" si="362"/>
        <v>87.110400279999993</v>
      </c>
      <c r="E4040" s="3">
        <f t="shared" si="357"/>
        <v>112.15759995500008</v>
      </c>
      <c r="F4040" s="3"/>
      <c r="G4040" t="str">
        <f t="shared" si="358"/>
        <v>HOLD</v>
      </c>
      <c r="H4040" s="5">
        <f t="shared" si="359"/>
        <v>41674.053255005521</v>
      </c>
      <c r="I4040" s="2">
        <f>IF(G4040="SELL",0,IF(G4040="BUY",ROUNDDOWN((H4039-Parameters!$B$3)/B4040,0),IF(I4039=0,0,I4039+ROUNDDOWN((H4039+I4039*C4040)/B4040,0))))</f>
        <v>0</v>
      </c>
      <c r="K4040" s="5">
        <f t="shared" si="360"/>
        <v>36.405972999999818</v>
      </c>
      <c r="L4040" s="10">
        <f t="shared" si="361"/>
        <v>280</v>
      </c>
    </row>
    <row r="4041" spans="1:12" x14ac:dyDescent="0.25">
      <c r="A4041" s="1">
        <v>39854</v>
      </c>
      <c r="B4041" s="3">
        <v>83.110000999999997</v>
      </c>
      <c r="C4041" s="3">
        <v>0</v>
      </c>
      <c r="D4041" s="3">
        <f t="shared" si="362"/>
        <v>86.993200280000025</v>
      </c>
      <c r="E4041" s="3">
        <f t="shared" si="357"/>
        <v>111.87514993000008</v>
      </c>
      <c r="F4041" s="3"/>
      <c r="G4041" t="str">
        <f t="shared" si="358"/>
        <v>HOLD</v>
      </c>
      <c r="H4041" s="5">
        <f t="shared" si="359"/>
        <v>41674.053255005521</v>
      </c>
      <c r="I4041" s="2">
        <f>IF(G4041="SELL",0,IF(G4041="BUY",ROUNDDOWN((H4040-Parameters!$B$3)/B4041,0),IF(I4040=0,0,I4040+ROUNDDOWN((H4040+I4040*C4041)/B4041,0))))</f>
        <v>0</v>
      </c>
      <c r="K4041" s="5">
        <f t="shared" si="360"/>
        <v>36.405972999999818</v>
      </c>
      <c r="L4041" s="10">
        <f t="shared" si="361"/>
        <v>280</v>
      </c>
    </row>
    <row r="4042" spans="1:12" x14ac:dyDescent="0.25">
      <c r="A4042" s="1">
        <v>39855</v>
      </c>
      <c r="B4042" s="3">
        <v>83.599997999999999</v>
      </c>
      <c r="C4042" s="3">
        <v>0</v>
      </c>
      <c r="D4042" s="3">
        <f t="shared" si="362"/>
        <v>86.863400319999997</v>
      </c>
      <c r="E4042" s="3">
        <f t="shared" ref="E4042:E4105" si="363">AVERAGE(B3843:B4042)</f>
        <v>111.59499989500009</v>
      </c>
      <c r="F4042" s="3"/>
      <c r="G4042" t="str">
        <f t="shared" si="358"/>
        <v>HOLD</v>
      </c>
      <c r="H4042" s="5">
        <f t="shared" si="359"/>
        <v>41674.053255005521</v>
      </c>
      <c r="I4042" s="2">
        <f>IF(G4042="SELL",0,IF(G4042="BUY",ROUNDDOWN((H4041-Parameters!$B$3)/B4042,0),IF(I4041=0,0,I4041+ROUNDDOWN((H4041+I4041*C4042)/B4042,0))))</f>
        <v>0</v>
      </c>
      <c r="K4042" s="5">
        <f t="shared" si="360"/>
        <v>36.405972999999818</v>
      </c>
      <c r="L4042" s="10">
        <f t="shared" si="361"/>
        <v>280</v>
      </c>
    </row>
    <row r="4043" spans="1:12" x14ac:dyDescent="0.25">
      <c r="A4043" s="1">
        <v>39856</v>
      </c>
      <c r="B4043" s="3">
        <v>83.660004000000001</v>
      </c>
      <c r="C4043" s="3">
        <v>0</v>
      </c>
      <c r="D4043" s="3">
        <f t="shared" si="362"/>
        <v>86.894400380000008</v>
      </c>
      <c r="E4043" s="3">
        <f t="shared" si="363"/>
        <v>111.31789990500009</v>
      </c>
      <c r="F4043" s="3"/>
      <c r="G4043" t="str">
        <f t="shared" si="358"/>
        <v>HOLD</v>
      </c>
      <c r="H4043" s="5">
        <f t="shared" si="359"/>
        <v>41674.053255005521</v>
      </c>
      <c r="I4043" s="2">
        <f>IF(G4043="SELL",0,IF(G4043="BUY",ROUNDDOWN((H4042-Parameters!$B$3)/B4043,0),IF(I4042=0,0,I4042+ROUNDDOWN((H4042+I4042*C4043)/B4043,0))))</f>
        <v>0</v>
      </c>
      <c r="K4043" s="5">
        <f t="shared" si="360"/>
        <v>36.405972999999818</v>
      </c>
      <c r="L4043" s="10">
        <f t="shared" si="361"/>
        <v>280</v>
      </c>
    </row>
    <row r="4044" spans="1:12" x14ac:dyDescent="0.25">
      <c r="A4044" s="1">
        <v>39857</v>
      </c>
      <c r="B4044" s="3">
        <v>82.760002</v>
      </c>
      <c r="C4044" s="3">
        <v>0</v>
      </c>
      <c r="D4044" s="3">
        <f t="shared" si="362"/>
        <v>86.844200480000012</v>
      </c>
      <c r="E4044" s="3">
        <f t="shared" si="363"/>
        <v>111.04039994000006</v>
      </c>
      <c r="F4044" s="3"/>
      <c r="G4044" t="str">
        <f t="shared" ref="G4044:G4107" si="364">IF(OR(AND(D4044&gt;E4044,D4043&gt;E4043),AND(D4044&lt;E4044,D4043&lt;E4043)),"HOLD",IF(AND(D4044&gt;E4044,D4043&lt;E4043),"BUY","SELL"))</f>
        <v>HOLD</v>
      </c>
      <c r="H4044" s="5">
        <f t="shared" ref="H4044:H4107" si="365">IF(G4044="BUY",H4043/(I4044*B4044),IF(G4044="SELL",H4043+I4043*B4044,(H4043+I4043*C4044)-((I4044-I4043)*B4044)))</f>
        <v>41674.053255005521</v>
      </c>
      <c r="I4044" s="2">
        <f>IF(G4044="SELL",0,IF(G4044="BUY",ROUNDDOWN((H4043-Parameters!$B$3)/B4044,0),IF(I4043=0,0,I4043+ROUNDDOWN((H4043+I4043*C4044)/B4044,0))))</f>
        <v>0</v>
      </c>
      <c r="K4044" s="5">
        <f t="shared" ref="K4044:K4107" si="366">K4043+L4043*C4044-((L4044-L4043)*B4044)</f>
        <v>36.405972999999818</v>
      </c>
      <c r="L4044" s="10">
        <f t="shared" ref="L4044:L4107" si="367">L4043+ROUNDDOWN((K4043+C4044*L4043)/B4044,0)</f>
        <v>280</v>
      </c>
    </row>
    <row r="4045" spans="1:12" x14ac:dyDescent="0.25">
      <c r="A4045" s="1">
        <v>39861</v>
      </c>
      <c r="B4045" s="3">
        <v>79.220000999999996</v>
      </c>
      <c r="C4045" s="3">
        <v>0</v>
      </c>
      <c r="D4045" s="3">
        <f t="shared" si="362"/>
        <v>86.682200500000022</v>
      </c>
      <c r="E4045" s="3">
        <f t="shared" si="363"/>
        <v>110.73089997000005</v>
      </c>
      <c r="F4045" s="3"/>
      <c r="G4045" t="str">
        <f t="shared" si="364"/>
        <v>HOLD</v>
      </c>
      <c r="H4045" s="5">
        <f t="shared" si="365"/>
        <v>41674.053255005521</v>
      </c>
      <c r="I4045" s="2">
        <f>IF(G4045="SELL",0,IF(G4045="BUY",ROUNDDOWN((H4044-Parameters!$B$3)/B4045,0),IF(I4044=0,0,I4044+ROUNDDOWN((H4044+I4044*C4045)/B4045,0))))</f>
        <v>0</v>
      </c>
      <c r="K4045" s="5">
        <f t="shared" si="366"/>
        <v>36.405972999999818</v>
      </c>
      <c r="L4045" s="10">
        <f t="shared" si="367"/>
        <v>280</v>
      </c>
    </row>
    <row r="4046" spans="1:12" x14ac:dyDescent="0.25">
      <c r="A4046" s="1">
        <v>39862</v>
      </c>
      <c r="B4046" s="3">
        <v>79.029999000000004</v>
      </c>
      <c r="C4046" s="3">
        <v>0</v>
      </c>
      <c r="D4046" s="3">
        <f t="shared" si="362"/>
        <v>86.556800420000016</v>
      </c>
      <c r="E4046" s="3">
        <f t="shared" si="363"/>
        <v>110.41849999000006</v>
      </c>
      <c r="F4046" s="3"/>
      <c r="G4046" t="str">
        <f t="shared" si="364"/>
        <v>HOLD</v>
      </c>
      <c r="H4046" s="5">
        <f t="shared" si="365"/>
        <v>41674.053255005521</v>
      </c>
      <c r="I4046" s="2">
        <f>IF(G4046="SELL",0,IF(G4046="BUY",ROUNDDOWN((H4045-Parameters!$B$3)/B4046,0),IF(I4045=0,0,I4045+ROUNDDOWN((H4045+I4045*C4046)/B4046,0))))</f>
        <v>0</v>
      </c>
      <c r="K4046" s="5">
        <f t="shared" si="366"/>
        <v>36.405972999999818</v>
      </c>
      <c r="L4046" s="10">
        <f t="shared" si="367"/>
        <v>280</v>
      </c>
    </row>
    <row r="4047" spans="1:12" x14ac:dyDescent="0.25">
      <c r="A4047" s="1">
        <v>39863</v>
      </c>
      <c r="B4047" s="3">
        <v>78.180000000000007</v>
      </c>
      <c r="C4047" s="3">
        <v>0</v>
      </c>
      <c r="D4047" s="3">
        <f t="shared" si="362"/>
        <v>86.361800420000023</v>
      </c>
      <c r="E4047" s="3">
        <f t="shared" si="363"/>
        <v>110.10524998000004</v>
      </c>
      <c r="F4047" s="3"/>
      <c r="G4047" t="str">
        <f t="shared" si="364"/>
        <v>HOLD</v>
      </c>
      <c r="H4047" s="5">
        <f t="shared" si="365"/>
        <v>41674.053255005521</v>
      </c>
      <c r="I4047" s="2">
        <f>IF(G4047="SELL",0,IF(G4047="BUY",ROUNDDOWN((H4046-Parameters!$B$3)/B4047,0),IF(I4046=0,0,I4046+ROUNDDOWN((H4046+I4046*C4047)/B4047,0))))</f>
        <v>0</v>
      </c>
      <c r="K4047" s="5">
        <f t="shared" si="366"/>
        <v>36.405972999999818</v>
      </c>
      <c r="L4047" s="10">
        <f t="shared" si="367"/>
        <v>280</v>
      </c>
    </row>
    <row r="4048" spans="1:12" x14ac:dyDescent="0.25">
      <c r="A4048" s="1">
        <v>39864</v>
      </c>
      <c r="B4048" s="3">
        <v>77.419998000000007</v>
      </c>
      <c r="C4048" s="3">
        <v>0</v>
      </c>
      <c r="D4048" s="3">
        <f t="shared" si="362"/>
        <v>86.090200380000027</v>
      </c>
      <c r="E4048" s="3">
        <f t="shared" si="363"/>
        <v>109.78209995500005</v>
      </c>
      <c r="F4048" s="3"/>
      <c r="G4048" t="str">
        <f t="shared" si="364"/>
        <v>HOLD</v>
      </c>
      <c r="H4048" s="5">
        <f t="shared" si="365"/>
        <v>41674.053255005521</v>
      </c>
      <c r="I4048" s="2">
        <f>IF(G4048="SELL",0,IF(G4048="BUY",ROUNDDOWN((H4047-Parameters!$B$3)/B4048,0),IF(I4047=0,0,I4047+ROUNDDOWN((H4047+I4047*C4048)/B4048,0))))</f>
        <v>0</v>
      </c>
      <c r="K4048" s="5">
        <f t="shared" si="366"/>
        <v>36.405972999999818</v>
      </c>
      <c r="L4048" s="10">
        <f t="shared" si="367"/>
        <v>280</v>
      </c>
    </row>
    <row r="4049" spans="1:12" x14ac:dyDescent="0.25">
      <c r="A4049" s="1">
        <v>39867</v>
      </c>
      <c r="B4049" s="3">
        <v>74.650002000000001</v>
      </c>
      <c r="C4049" s="3">
        <v>0</v>
      </c>
      <c r="D4049" s="3">
        <f t="shared" si="362"/>
        <v>85.793200420000005</v>
      </c>
      <c r="E4049" s="3">
        <f t="shared" si="363"/>
        <v>109.45774994500003</v>
      </c>
      <c r="F4049" s="3"/>
      <c r="G4049" t="str">
        <f t="shared" si="364"/>
        <v>HOLD</v>
      </c>
      <c r="H4049" s="5">
        <f t="shared" si="365"/>
        <v>41674.053255005521</v>
      </c>
      <c r="I4049" s="2">
        <f>IF(G4049="SELL",0,IF(G4049="BUY",ROUNDDOWN((H4048-Parameters!$B$3)/B4049,0),IF(I4048=0,0,I4048+ROUNDDOWN((H4048+I4048*C4049)/B4049,0))))</f>
        <v>0</v>
      </c>
      <c r="K4049" s="5">
        <f t="shared" si="366"/>
        <v>36.405972999999818</v>
      </c>
      <c r="L4049" s="10">
        <f t="shared" si="367"/>
        <v>280</v>
      </c>
    </row>
    <row r="4050" spans="1:12" x14ac:dyDescent="0.25">
      <c r="A4050" s="1">
        <v>39868</v>
      </c>
      <c r="B4050" s="3">
        <v>77.480002999999996</v>
      </c>
      <c r="C4050" s="3">
        <v>0</v>
      </c>
      <c r="D4050" s="3">
        <f t="shared" si="362"/>
        <v>85.540600460000007</v>
      </c>
      <c r="E4050" s="3">
        <f t="shared" si="363"/>
        <v>109.14934994000005</v>
      </c>
      <c r="F4050" s="3"/>
      <c r="G4050" t="str">
        <f t="shared" si="364"/>
        <v>HOLD</v>
      </c>
      <c r="H4050" s="5">
        <f t="shared" si="365"/>
        <v>41674.053255005521</v>
      </c>
      <c r="I4050" s="2">
        <f>IF(G4050="SELL",0,IF(G4050="BUY",ROUNDDOWN((H4049-Parameters!$B$3)/B4050,0),IF(I4049=0,0,I4049+ROUNDDOWN((H4049+I4049*C4050)/B4050,0))))</f>
        <v>0</v>
      </c>
      <c r="K4050" s="5">
        <f t="shared" si="366"/>
        <v>36.405972999999818</v>
      </c>
      <c r="L4050" s="10">
        <f t="shared" si="367"/>
        <v>280</v>
      </c>
    </row>
    <row r="4051" spans="1:12" x14ac:dyDescent="0.25">
      <c r="A4051" s="1">
        <v>39869</v>
      </c>
      <c r="B4051" s="3">
        <v>76.870002999999997</v>
      </c>
      <c r="C4051" s="3">
        <v>0</v>
      </c>
      <c r="D4051" s="3">
        <f t="shared" si="362"/>
        <v>85.319200480000006</v>
      </c>
      <c r="E4051" s="3">
        <f t="shared" si="363"/>
        <v>108.83919998500004</v>
      </c>
      <c r="F4051" s="3"/>
      <c r="G4051" t="str">
        <f t="shared" si="364"/>
        <v>HOLD</v>
      </c>
      <c r="H4051" s="5">
        <f t="shared" si="365"/>
        <v>41674.053255005521</v>
      </c>
      <c r="I4051" s="2">
        <f>IF(G4051="SELL",0,IF(G4051="BUY",ROUNDDOWN((H4050-Parameters!$B$3)/B4051,0),IF(I4050=0,0,I4050+ROUNDDOWN((H4050+I4050*C4051)/B4051,0))))</f>
        <v>0</v>
      </c>
      <c r="K4051" s="5">
        <f t="shared" si="366"/>
        <v>36.405972999999818</v>
      </c>
      <c r="L4051" s="10">
        <f t="shared" si="367"/>
        <v>280</v>
      </c>
    </row>
    <row r="4052" spans="1:12" x14ac:dyDescent="0.25">
      <c r="A4052" s="1">
        <v>39870</v>
      </c>
      <c r="B4052" s="3">
        <v>75.620002999999997</v>
      </c>
      <c r="C4052" s="3">
        <v>0</v>
      </c>
      <c r="D4052" s="3">
        <f t="shared" si="362"/>
        <v>85.051800579999977</v>
      </c>
      <c r="E4052" s="3">
        <f t="shared" si="363"/>
        <v>108.51499996500004</v>
      </c>
      <c r="F4052" s="3"/>
      <c r="G4052" t="str">
        <f t="shared" si="364"/>
        <v>HOLD</v>
      </c>
      <c r="H4052" s="5">
        <f t="shared" si="365"/>
        <v>41674.053255005521</v>
      </c>
      <c r="I4052" s="2">
        <f>IF(G4052="SELL",0,IF(G4052="BUY",ROUNDDOWN((H4051-Parameters!$B$3)/B4052,0),IF(I4051=0,0,I4051+ROUNDDOWN((H4051+I4051*C4052)/B4052,0))))</f>
        <v>0</v>
      </c>
      <c r="K4052" s="5">
        <f t="shared" si="366"/>
        <v>36.405972999999818</v>
      </c>
      <c r="L4052" s="10">
        <f t="shared" si="367"/>
        <v>280</v>
      </c>
    </row>
    <row r="4053" spans="1:12" x14ac:dyDescent="0.25">
      <c r="A4053" s="1">
        <v>39871</v>
      </c>
      <c r="B4053" s="3">
        <v>73.930000000000007</v>
      </c>
      <c r="C4053" s="3">
        <v>0</v>
      </c>
      <c r="D4053" s="3">
        <f t="shared" si="362"/>
        <v>84.77540058000001</v>
      </c>
      <c r="E4053" s="3">
        <f t="shared" si="363"/>
        <v>108.18224998500004</v>
      </c>
      <c r="F4053" s="3"/>
      <c r="G4053" t="str">
        <f t="shared" si="364"/>
        <v>HOLD</v>
      </c>
      <c r="H4053" s="5">
        <f t="shared" si="365"/>
        <v>41674.053255005521</v>
      </c>
      <c r="I4053" s="2">
        <f>IF(G4053="SELL",0,IF(G4053="BUY",ROUNDDOWN((H4052-Parameters!$B$3)/B4053,0),IF(I4052=0,0,I4052+ROUNDDOWN((H4052+I4052*C4053)/B4053,0))))</f>
        <v>0</v>
      </c>
      <c r="K4053" s="5">
        <f t="shared" si="366"/>
        <v>36.405972999999818</v>
      </c>
      <c r="L4053" s="10">
        <f t="shared" si="367"/>
        <v>280</v>
      </c>
    </row>
    <row r="4054" spans="1:12" x14ac:dyDescent="0.25">
      <c r="A4054" s="1">
        <v>39874</v>
      </c>
      <c r="B4054" s="3">
        <v>70.599997999999999</v>
      </c>
      <c r="C4054" s="3">
        <v>0</v>
      </c>
      <c r="D4054" s="3">
        <f t="shared" si="362"/>
        <v>84.349800599999995</v>
      </c>
      <c r="E4054" s="3">
        <f t="shared" si="363"/>
        <v>107.83139995500005</v>
      </c>
      <c r="F4054" s="3"/>
      <c r="G4054" t="str">
        <f t="shared" si="364"/>
        <v>HOLD</v>
      </c>
      <c r="H4054" s="5">
        <f t="shared" si="365"/>
        <v>41674.053255005521</v>
      </c>
      <c r="I4054" s="2">
        <f>IF(G4054="SELL",0,IF(G4054="BUY",ROUNDDOWN((H4053-Parameters!$B$3)/B4054,0),IF(I4053=0,0,I4053+ROUNDDOWN((H4053+I4053*C4054)/B4054,0))))</f>
        <v>0</v>
      </c>
      <c r="K4054" s="5">
        <f t="shared" si="366"/>
        <v>36.405972999999818</v>
      </c>
      <c r="L4054" s="10">
        <f t="shared" si="367"/>
        <v>280</v>
      </c>
    </row>
    <row r="4055" spans="1:12" x14ac:dyDescent="0.25">
      <c r="A4055" s="1">
        <v>39875</v>
      </c>
      <c r="B4055" s="3">
        <v>70.069999999999993</v>
      </c>
      <c r="C4055" s="3">
        <v>0</v>
      </c>
      <c r="D4055" s="3">
        <f t="shared" si="362"/>
        <v>83.931400639999993</v>
      </c>
      <c r="E4055" s="3">
        <f t="shared" si="363"/>
        <v>107.46909996000004</v>
      </c>
      <c r="F4055" s="3"/>
      <c r="G4055" t="str">
        <f t="shared" si="364"/>
        <v>HOLD</v>
      </c>
      <c r="H4055" s="5">
        <f t="shared" si="365"/>
        <v>41674.053255005521</v>
      </c>
      <c r="I4055" s="2">
        <f>IF(G4055="SELL",0,IF(G4055="BUY",ROUNDDOWN((H4054-Parameters!$B$3)/B4055,0),IF(I4054=0,0,I4054+ROUNDDOWN((H4054+I4054*C4055)/B4055,0))))</f>
        <v>0</v>
      </c>
      <c r="K4055" s="5">
        <f t="shared" si="366"/>
        <v>36.405972999999818</v>
      </c>
      <c r="L4055" s="10">
        <f t="shared" si="367"/>
        <v>280</v>
      </c>
    </row>
    <row r="4056" spans="1:12" x14ac:dyDescent="0.25">
      <c r="A4056" s="1">
        <v>39876</v>
      </c>
      <c r="B4056" s="3">
        <v>71.730002999999996</v>
      </c>
      <c r="C4056" s="3">
        <v>0</v>
      </c>
      <c r="D4056" s="3">
        <f t="shared" si="362"/>
        <v>83.580200680000004</v>
      </c>
      <c r="E4056" s="3">
        <f t="shared" si="363"/>
        <v>107.11444995500004</v>
      </c>
      <c r="F4056" s="3"/>
      <c r="G4056" t="str">
        <f t="shared" si="364"/>
        <v>HOLD</v>
      </c>
      <c r="H4056" s="5">
        <f t="shared" si="365"/>
        <v>41674.053255005521</v>
      </c>
      <c r="I4056" s="2">
        <f>IF(G4056="SELL",0,IF(G4056="BUY",ROUNDDOWN((H4055-Parameters!$B$3)/B4056,0),IF(I4055=0,0,I4055+ROUNDDOWN((H4055+I4055*C4056)/B4056,0))))</f>
        <v>0</v>
      </c>
      <c r="K4056" s="5">
        <f t="shared" si="366"/>
        <v>36.405972999999818</v>
      </c>
      <c r="L4056" s="10">
        <f t="shared" si="367"/>
        <v>280</v>
      </c>
    </row>
    <row r="4057" spans="1:12" x14ac:dyDescent="0.25">
      <c r="A4057" s="1">
        <v>39877</v>
      </c>
      <c r="B4057" s="3">
        <v>68.800003000000004</v>
      </c>
      <c r="C4057" s="3">
        <v>0</v>
      </c>
      <c r="D4057" s="3">
        <f t="shared" si="362"/>
        <v>83.192400700000022</v>
      </c>
      <c r="E4057" s="3">
        <f t="shared" si="363"/>
        <v>106.74319995500004</v>
      </c>
      <c r="F4057" s="3"/>
      <c r="G4057" t="str">
        <f t="shared" si="364"/>
        <v>HOLD</v>
      </c>
      <c r="H4057" s="5">
        <f t="shared" si="365"/>
        <v>41674.053255005521</v>
      </c>
      <c r="I4057" s="2">
        <f>IF(G4057="SELL",0,IF(G4057="BUY",ROUNDDOWN((H4056-Parameters!$B$3)/B4057,0),IF(I4056=0,0,I4056+ROUNDDOWN((H4056+I4056*C4057)/B4057,0))))</f>
        <v>0</v>
      </c>
      <c r="K4057" s="5">
        <f t="shared" si="366"/>
        <v>36.405972999999818</v>
      </c>
      <c r="L4057" s="10">
        <f t="shared" si="367"/>
        <v>280</v>
      </c>
    </row>
    <row r="4058" spans="1:12" x14ac:dyDescent="0.25">
      <c r="A4058" s="1">
        <v>39878</v>
      </c>
      <c r="B4058" s="3">
        <v>68.919998000000007</v>
      </c>
      <c r="C4058" s="3">
        <v>0</v>
      </c>
      <c r="D4058" s="3">
        <f t="shared" si="362"/>
        <v>82.829600700000015</v>
      </c>
      <c r="E4058" s="3">
        <f t="shared" si="363"/>
        <v>106.37834995000004</v>
      </c>
      <c r="F4058" s="3"/>
      <c r="G4058" t="str">
        <f t="shared" si="364"/>
        <v>HOLD</v>
      </c>
      <c r="H4058" s="5">
        <f t="shared" si="365"/>
        <v>41674.053255005521</v>
      </c>
      <c r="I4058" s="2">
        <f>IF(G4058="SELL",0,IF(G4058="BUY",ROUNDDOWN((H4057-Parameters!$B$3)/B4058,0),IF(I4057=0,0,I4057+ROUNDDOWN((H4057+I4057*C4058)/B4058,0))))</f>
        <v>0</v>
      </c>
      <c r="K4058" s="5">
        <f t="shared" si="366"/>
        <v>36.405972999999818</v>
      </c>
      <c r="L4058" s="10">
        <f t="shared" si="367"/>
        <v>280</v>
      </c>
    </row>
    <row r="4059" spans="1:12" x14ac:dyDescent="0.25">
      <c r="A4059" s="1">
        <v>39881</v>
      </c>
      <c r="B4059" s="3">
        <v>68.110000999999997</v>
      </c>
      <c r="C4059" s="3">
        <v>0</v>
      </c>
      <c r="D4059" s="3">
        <f t="shared" si="362"/>
        <v>82.468600640000005</v>
      </c>
      <c r="E4059" s="3">
        <f t="shared" si="363"/>
        <v>106.02144993000006</v>
      </c>
      <c r="F4059" s="3"/>
      <c r="G4059" t="str">
        <f t="shared" si="364"/>
        <v>HOLD</v>
      </c>
      <c r="H4059" s="5">
        <f t="shared" si="365"/>
        <v>41674.053255005521</v>
      </c>
      <c r="I4059" s="2">
        <f>IF(G4059="SELL",0,IF(G4059="BUY",ROUNDDOWN((H4058-Parameters!$B$3)/B4059,0),IF(I4058=0,0,I4058+ROUNDDOWN((H4058+I4058*C4059)/B4059,0))))</f>
        <v>0</v>
      </c>
      <c r="K4059" s="5">
        <f t="shared" si="366"/>
        <v>36.405972999999818</v>
      </c>
      <c r="L4059" s="10">
        <f t="shared" si="367"/>
        <v>280</v>
      </c>
    </row>
    <row r="4060" spans="1:12" x14ac:dyDescent="0.25">
      <c r="A4060" s="1">
        <v>39882</v>
      </c>
      <c r="B4060" s="3">
        <v>72.169998000000007</v>
      </c>
      <c r="C4060" s="3">
        <v>0</v>
      </c>
      <c r="D4060" s="3">
        <f t="shared" si="362"/>
        <v>82.178800520000024</v>
      </c>
      <c r="E4060" s="3">
        <f t="shared" si="363"/>
        <v>105.68474994500004</v>
      </c>
      <c r="F4060" s="3"/>
      <c r="G4060" t="str">
        <f t="shared" si="364"/>
        <v>HOLD</v>
      </c>
      <c r="H4060" s="5">
        <f t="shared" si="365"/>
        <v>41674.053255005521</v>
      </c>
      <c r="I4060" s="2">
        <f>IF(G4060="SELL",0,IF(G4060="BUY",ROUNDDOWN((H4059-Parameters!$B$3)/B4060,0),IF(I4059=0,0,I4059+ROUNDDOWN((H4059+I4059*C4060)/B4060,0))))</f>
        <v>0</v>
      </c>
      <c r="K4060" s="5">
        <f t="shared" si="366"/>
        <v>36.405972999999818</v>
      </c>
      <c r="L4060" s="10">
        <f t="shared" si="367"/>
        <v>280</v>
      </c>
    </row>
    <row r="4061" spans="1:12" x14ac:dyDescent="0.25">
      <c r="A4061" s="1">
        <v>39883</v>
      </c>
      <c r="B4061" s="3">
        <v>72.639999000000003</v>
      </c>
      <c r="C4061" s="3">
        <v>0</v>
      </c>
      <c r="D4061" s="3">
        <f t="shared" si="362"/>
        <v>81.888400420000011</v>
      </c>
      <c r="E4061" s="3">
        <f t="shared" si="363"/>
        <v>105.35974994500003</v>
      </c>
      <c r="F4061" s="3"/>
      <c r="G4061" t="str">
        <f t="shared" si="364"/>
        <v>HOLD</v>
      </c>
      <c r="H4061" s="5">
        <f t="shared" si="365"/>
        <v>41674.053255005521</v>
      </c>
      <c r="I4061" s="2">
        <f>IF(G4061="SELL",0,IF(G4061="BUY",ROUNDDOWN((H4060-Parameters!$B$3)/B4061,0),IF(I4060=0,0,I4060+ROUNDDOWN((H4060+I4060*C4061)/B4061,0))))</f>
        <v>0</v>
      </c>
      <c r="K4061" s="5">
        <f t="shared" si="366"/>
        <v>36.405972999999818</v>
      </c>
      <c r="L4061" s="10">
        <f t="shared" si="367"/>
        <v>280</v>
      </c>
    </row>
    <row r="4062" spans="1:12" x14ac:dyDescent="0.25">
      <c r="A4062" s="1">
        <v>39884</v>
      </c>
      <c r="B4062" s="3">
        <v>75.5</v>
      </c>
      <c r="C4062" s="3">
        <v>0</v>
      </c>
      <c r="D4062" s="3">
        <f t="shared" si="362"/>
        <v>81.660200340000003</v>
      </c>
      <c r="E4062" s="3">
        <f t="shared" si="363"/>
        <v>105.04394992500004</v>
      </c>
      <c r="F4062" s="3"/>
      <c r="G4062" t="str">
        <f t="shared" si="364"/>
        <v>HOLD</v>
      </c>
      <c r="H4062" s="5">
        <f t="shared" si="365"/>
        <v>41674.053255005521</v>
      </c>
      <c r="I4062" s="2">
        <f>IF(G4062="SELL",0,IF(G4062="BUY",ROUNDDOWN((H4061-Parameters!$B$3)/B4062,0),IF(I4061=0,0,I4061+ROUNDDOWN((H4061+I4061*C4062)/B4062,0))))</f>
        <v>0</v>
      </c>
      <c r="K4062" s="5">
        <f t="shared" si="366"/>
        <v>36.405972999999818</v>
      </c>
      <c r="L4062" s="10">
        <f t="shared" si="367"/>
        <v>280</v>
      </c>
    </row>
    <row r="4063" spans="1:12" x14ac:dyDescent="0.25">
      <c r="A4063" s="1">
        <v>39885</v>
      </c>
      <c r="B4063" s="3">
        <v>76.089995999999999</v>
      </c>
      <c r="C4063" s="3">
        <v>0</v>
      </c>
      <c r="D4063" s="3">
        <f t="shared" si="362"/>
        <v>81.402600239999998</v>
      </c>
      <c r="E4063" s="3">
        <f t="shared" si="363"/>
        <v>104.72789989</v>
      </c>
      <c r="F4063" s="3"/>
      <c r="G4063" t="str">
        <f t="shared" si="364"/>
        <v>HOLD</v>
      </c>
      <c r="H4063" s="5">
        <f t="shared" si="365"/>
        <v>41674.053255005521</v>
      </c>
      <c r="I4063" s="2">
        <f>IF(G4063="SELL",0,IF(G4063="BUY",ROUNDDOWN((H4062-Parameters!$B$3)/B4063,0),IF(I4062=0,0,I4062+ROUNDDOWN((H4062+I4062*C4063)/B4063,0))))</f>
        <v>0</v>
      </c>
      <c r="K4063" s="5">
        <f t="shared" si="366"/>
        <v>36.405972999999818</v>
      </c>
      <c r="L4063" s="10">
        <f t="shared" si="367"/>
        <v>280</v>
      </c>
    </row>
    <row r="4064" spans="1:12" x14ac:dyDescent="0.25">
      <c r="A4064" s="1">
        <v>39888</v>
      </c>
      <c r="B4064" s="3">
        <v>75.860000999999997</v>
      </c>
      <c r="C4064" s="3">
        <v>0</v>
      </c>
      <c r="D4064" s="3">
        <f t="shared" si="362"/>
        <v>81.115000300000005</v>
      </c>
      <c r="E4064" s="3">
        <f t="shared" si="363"/>
        <v>104.40719989500002</v>
      </c>
      <c r="F4064" s="3"/>
      <c r="G4064" t="str">
        <f t="shared" si="364"/>
        <v>HOLD</v>
      </c>
      <c r="H4064" s="5">
        <f t="shared" si="365"/>
        <v>41674.053255005521</v>
      </c>
      <c r="I4064" s="2">
        <f>IF(G4064="SELL",0,IF(G4064="BUY",ROUNDDOWN((H4063-Parameters!$B$3)/B4064,0),IF(I4063=0,0,I4063+ROUNDDOWN((H4063+I4063*C4064)/B4064,0))))</f>
        <v>0</v>
      </c>
      <c r="K4064" s="5">
        <f t="shared" si="366"/>
        <v>36.405972999999818</v>
      </c>
      <c r="L4064" s="10">
        <f t="shared" si="367"/>
        <v>280</v>
      </c>
    </row>
    <row r="4065" spans="1:12" x14ac:dyDescent="0.25">
      <c r="A4065" s="1">
        <v>39889</v>
      </c>
      <c r="B4065" s="3">
        <v>78.180000000000007</v>
      </c>
      <c r="C4065" s="3">
        <v>0</v>
      </c>
      <c r="D4065" s="3">
        <f t="shared" si="362"/>
        <v>80.81940032</v>
      </c>
      <c r="E4065" s="3">
        <f t="shared" si="363"/>
        <v>104.09634986499999</v>
      </c>
      <c r="F4065" s="3"/>
      <c r="G4065" t="str">
        <f t="shared" si="364"/>
        <v>HOLD</v>
      </c>
      <c r="H4065" s="5">
        <f t="shared" si="365"/>
        <v>41674.053255005521</v>
      </c>
      <c r="I4065" s="2">
        <f>IF(G4065="SELL",0,IF(G4065="BUY",ROUNDDOWN((H4064-Parameters!$B$3)/B4065,0),IF(I4064=0,0,I4064+ROUNDDOWN((H4064+I4064*C4065)/B4065,0))))</f>
        <v>0</v>
      </c>
      <c r="K4065" s="5">
        <f t="shared" si="366"/>
        <v>36.405972999999818</v>
      </c>
      <c r="L4065" s="10">
        <f t="shared" si="367"/>
        <v>280</v>
      </c>
    </row>
    <row r="4066" spans="1:12" x14ac:dyDescent="0.25">
      <c r="A4066" s="1">
        <v>39890</v>
      </c>
      <c r="B4066" s="3">
        <v>79.930000000000007</v>
      </c>
      <c r="C4066" s="3">
        <v>0</v>
      </c>
      <c r="D4066" s="3">
        <f t="shared" si="362"/>
        <v>80.56100035999998</v>
      </c>
      <c r="E4066" s="3">
        <f t="shared" si="363"/>
        <v>103.80149989499999</v>
      </c>
      <c r="F4066" s="3"/>
      <c r="G4066" t="str">
        <f t="shared" si="364"/>
        <v>HOLD</v>
      </c>
      <c r="H4066" s="5">
        <f t="shared" si="365"/>
        <v>41674.053255005521</v>
      </c>
      <c r="I4066" s="2">
        <f>IF(G4066="SELL",0,IF(G4066="BUY",ROUNDDOWN((H4065-Parameters!$B$3)/B4066,0),IF(I4065=0,0,I4065+ROUNDDOWN((H4065+I4065*C4066)/B4066,0))))</f>
        <v>0</v>
      </c>
      <c r="K4066" s="5">
        <f t="shared" si="366"/>
        <v>36.405972999999818</v>
      </c>
      <c r="L4066" s="10">
        <f t="shared" si="367"/>
        <v>280</v>
      </c>
    </row>
    <row r="4067" spans="1:12" x14ac:dyDescent="0.25">
      <c r="A4067" s="1">
        <v>39891</v>
      </c>
      <c r="B4067" s="3">
        <v>78.940002000000007</v>
      </c>
      <c r="C4067" s="3">
        <v>0</v>
      </c>
      <c r="D4067" s="3">
        <f t="shared" si="362"/>
        <v>80.27040037999997</v>
      </c>
      <c r="E4067" s="3">
        <f t="shared" si="363"/>
        <v>103.50574992499998</v>
      </c>
      <c r="F4067" s="3"/>
      <c r="G4067" t="str">
        <f t="shared" si="364"/>
        <v>HOLD</v>
      </c>
      <c r="H4067" s="5">
        <f t="shared" si="365"/>
        <v>41674.053255005521</v>
      </c>
      <c r="I4067" s="2">
        <f>IF(G4067="SELL",0,IF(G4067="BUY",ROUNDDOWN((H4066-Parameters!$B$3)/B4067,0),IF(I4066=0,0,I4066+ROUNDDOWN((H4066+I4066*C4067)/B4067,0))))</f>
        <v>0</v>
      </c>
      <c r="K4067" s="5">
        <f t="shared" si="366"/>
        <v>36.405972999999818</v>
      </c>
      <c r="L4067" s="10">
        <f t="shared" si="367"/>
        <v>280</v>
      </c>
    </row>
    <row r="4068" spans="1:12" x14ac:dyDescent="0.25">
      <c r="A4068" s="1">
        <v>39892</v>
      </c>
      <c r="B4068" s="3">
        <v>76.709998999999996</v>
      </c>
      <c r="C4068" s="3">
        <v>0.56100000000000005</v>
      </c>
      <c r="D4068" s="3">
        <f t="shared" si="362"/>
        <v>79.991200399999983</v>
      </c>
      <c r="E4068" s="3">
        <f t="shared" si="363"/>
        <v>103.19919989999997</v>
      </c>
      <c r="F4068" s="3"/>
      <c r="G4068" t="str">
        <f t="shared" si="364"/>
        <v>HOLD</v>
      </c>
      <c r="H4068" s="5">
        <f t="shared" si="365"/>
        <v>41674.053255005521</v>
      </c>
      <c r="I4068" s="2">
        <f>IF(G4068="SELL",0,IF(G4068="BUY",ROUNDDOWN((H4067-Parameters!$B$3)/B4068,0),IF(I4067=0,0,I4067+ROUNDDOWN((H4067+I4067*C4068)/B4068,0))))</f>
        <v>0</v>
      </c>
      <c r="K4068" s="5">
        <f t="shared" si="366"/>
        <v>40.065974999999838</v>
      </c>
      <c r="L4068" s="10">
        <f t="shared" si="367"/>
        <v>282</v>
      </c>
    </row>
    <row r="4069" spans="1:12" x14ac:dyDescent="0.25">
      <c r="A4069" s="1">
        <v>39895</v>
      </c>
      <c r="B4069" s="3">
        <v>82.220000999999996</v>
      </c>
      <c r="C4069" s="3">
        <v>0</v>
      </c>
      <c r="D4069" s="3">
        <f t="shared" si="362"/>
        <v>79.814800399999982</v>
      </c>
      <c r="E4069" s="3">
        <f t="shared" si="363"/>
        <v>102.90639990999998</v>
      </c>
      <c r="F4069" s="3"/>
      <c r="G4069" t="str">
        <f t="shared" si="364"/>
        <v>HOLD</v>
      </c>
      <c r="H4069" s="5">
        <f t="shared" si="365"/>
        <v>41674.053255005521</v>
      </c>
      <c r="I4069" s="2">
        <f>IF(G4069="SELL",0,IF(G4069="BUY",ROUNDDOWN((H4068-Parameters!$B$3)/B4069,0),IF(I4068=0,0,I4068+ROUNDDOWN((H4068+I4068*C4069)/B4069,0))))</f>
        <v>0</v>
      </c>
      <c r="K4069" s="5">
        <f t="shared" si="366"/>
        <v>40.065974999999838</v>
      </c>
      <c r="L4069" s="10">
        <f t="shared" si="367"/>
        <v>282</v>
      </c>
    </row>
    <row r="4070" spans="1:12" x14ac:dyDescent="0.25">
      <c r="A4070" s="1">
        <v>39896</v>
      </c>
      <c r="B4070" s="3">
        <v>80.599997999999999</v>
      </c>
      <c r="C4070" s="3">
        <v>0</v>
      </c>
      <c r="D4070" s="3">
        <f t="shared" si="362"/>
        <v>79.645000439999976</v>
      </c>
      <c r="E4070" s="3">
        <f t="shared" si="363"/>
        <v>102.62794993499998</v>
      </c>
      <c r="F4070" s="3"/>
      <c r="G4070" t="str">
        <f t="shared" si="364"/>
        <v>HOLD</v>
      </c>
      <c r="H4070" s="5">
        <f t="shared" si="365"/>
        <v>41674.053255005521</v>
      </c>
      <c r="I4070" s="2">
        <f>IF(G4070="SELL",0,IF(G4070="BUY",ROUNDDOWN((H4069-Parameters!$B$3)/B4070,0),IF(I4069=0,0,I4069+ROUNDDOWN((H4069+I4069*C4070)/B4070,0))))</f>
        <v>0</v>
      </c>
      <c r="K4070" s="5">
        <f t="shared" si="366"/>
        <v>40.065974999999838</v>
      </c>
      <c r="L4070" s="10">
        <f t="shared" si="367"/>
        <v>282</v>
      </c>
    </row>
    <row r="4071" spans="1:12" x14ac:dyDescent="0.25">
      <c r="A4071" s="1">
        <v>39897</v>
      </c>
      <c r="B4071" s="3">
        <v>81.449996999999996</v>
      </c>
      <c r="C4071" s="3">
        <v>0</v>
      </c>
      <c r="D4071" s="3">
        <f t="shared" si="362"/>
        <v>79.53500043999999</v>
      </c>
      <c r="E4071" s="3">
        <f t="shared" si="363"/>
        <v>102.35209994499998</v>
      </c>
      <c r="F4071" s="3"/>
      <c r="G4071" t="str">
        <f t="shared" si="364"/>
        <v>HOLD</v>
      </c>
      <c r="H4071" s="5">
        <f t="shared" si="365"/>
        <v>41674.053255005521</v>
      </c>
      <c r="I4071" s="2">
        <f>IF(G4071="SELL",0,IF(G4071="BUY",ROUNDDOWN((H4070-Parameters!$B$3)/B4071,0),IF(I4070=0,0,I4070+ROUNDDOWN((H4070+I4070*C4071)/B4071,0))))</f>
        <v>0</v>
      </c>
      <c r="K4071" s="5">
        <f t="shared" si="366"/>
        <v>40.065974999999838</v>
      </c>
      <c r="L4071" s="10">
        <f t="shared" si="367"/>
        <v>282</v>
      </c>
    </row>
    <row r="4072" spans="1:12" x14ac:dyDescent="0.25">
      <c r="A4072" s="1">
        <v>39898</v>
      </c>
      <c r="B4072" s="3">
        <v>83.110000999999997</v>
      </c>
      <c r="C4072" s="3">
        <v>0</v>
      </c>
      <c r="D4072" s="3">
        <f t="shared" si="362"/>
        <v>79.455000439999992</v>
      </c>
      <c r="E4072" s="3">
        <f t="shared" si="363"/>
        <v>102.08794993999999</v>
      </c>
      <c r="F4072" s="3"/>
      <c r="G4072" t="str">
        <f t="shared" si="364"/>
        <v>HOLD</v>
      </c>
      <c r="H4072" s="5">
        <f t="shared" si="365"/>
        <v>41674.053255005521</v>
      </c>
      <c r="I4072" s="2">
        <f>IF(G4072="SELL",0,IF(G4072="BUY",ROUNDDOWN((H4071-Parameters!$B$3)/B4072,0),IF(I4071=0,0,I4071+ROUNDDOWN((H4071+I4071*C4072)/B4072,0))))</f>
        <v>0</v>
      </c>
      <c r="K4072" s="5">
        <f t="shared" si="366"/>
        <v>40.065974999999838</v>
      </c>
      <c r="L4072" s="10">
        <f t="shared" si="367"/>
        <v>282</v>
      </c>
    </row>
    <row r="4073" spans="1:12" x14ac:dyDescent="0.25">
      <c r="A4073" s="1">
        <v>39899</v>
      </c>
      <c r="B4073" s="3">
        <v>81.610000999999997</v>
      </c>
      <c r="C4073" s="3">
        <v>0</v>
      </c>
      <c r="D4073" s="3">
        <f t="shared" si="362"/>
        <v>79.39980039999999</v>
      </c>
      <c r="E4073" s="3">
        <f t="shared" si="363"/>
        <v>101.82629993499997</v>
      </c>
      <c r="F4073" s="3"/>
      <c r="G4073" t="str">
        <f t="shared" si="364"/>
        <v>HOLD</v>
      </c>
      <c r="H4073" s="5">
        <f t="shared" si="365"/>
        <v>41674.053255005521</v>
      </c>
      <c r="I4073" s="2">
        <f>IF(G4073="SELL",0,IF(G4073="BUY",ROUNDDOWN((H4072-Parameters!$B$3)/B4073,0),IF(I4072=0,0,I4072+ROUNDDOWN((H4072+I4072*C4073)/B4073,0))))</f>
        <v>0</v>
      </c>
      <c r="K4073" s="5">
        <f t="shared" si="366"/>
        <v>40.065974999999838</v>
      </c>
      <c r="L4073" s="10">
        <f t="shared" si="367"/>
        <v>282</v>
      </c>
    </row>
    <row r="4074" spans="1:12" x14ac:dyDescent="0.25">
      <c r="A4074" s="1">
        <v>39902</v>
      </c>
      <c r="B4074" s="3">
        <v>78.790001000000004</v>
      </c>
      <c r="C4074" s="3">
        <v>0</v>
      </c>
      <c r="D4074" s="3">
        <f t="shared" si="362"/>
        <v>79.287600380000001</v>
      </c>
      <c r="E4074" s="3">
        <f t="shared" si="363"/>
        <v>101.54799995499998</v>
      </c>
      <c r="F4074" s="3"/>
      <c r="G4074" t="str">
        <f t="shared" si="364"/>
        <v>HOLD</v>
      </c>
      <c r="H4074" s="5">
        <f t="shared" si="365"/>
        <v>41674.053255005521</v>
      </c>
      <c r="I4074" s="2">
        <f>IF(G4074="SELL",0,IF(G4074="BUY",ROUNDDOWN((H4073-Parameters!$B$3)/B4074,0),IF(I4073=0,0,I4073+ROUNDDOWN((H4073+I4073*C4074)/B4074,0))))</f>
        <v>0</v>
      </c>
      <c r="K4074" s="5">
        <f t="shared" si="366"/>
        <v>40.065974999999838</v>
      </c>
      <c r="L4074" s="10">
        <f t="shared" si="367"/>
        <v>282</v>
      </c>
    </row>
    <row r="4075" spans="1:12" x14ac:dyDescent="0.25">
      <c r="A4075" s="1">
        <v>39903</v>
      </c>
      <c r="B4075" s="3">
        <v>79.519997000000004</v>
      </c>
      <c r="C4075" s="3">
        <v>0</v>
      </c>
      <c r="D4075" s="3">
        <f t="shared" si="362"/>
        <v>79.176800360000001</v>
      </c>
      <c r="E4075" s="3">
        <f t="shared" si="363"/>
        <v>101.26484996999997</v>
      </c>
      <c r="F4075" s="3"/>
      <c r="G4075" t="str">
        <f t="shared" si="364"/>
        <v>HOLD</v>
      </c>
      <c r="H4075" s="5">
        <f t="shared" si="365"/>
        <v>41674.053255005521</v>
      </c>
      <c r="I4075" s="2">
        <f>IF(G4075="SELL",0,IF(G4075="BUY",ROUNDDOWN((H4074-Parameters!$B$3)/B4075,0),IF(I4074=0,0,I4074+ROUNDDOWN((H4074+I4074*C4075)/B4075,0))))</f>
        <v>0</v>
      </c>
      <c r="K4075" s="5">
        <f t="shared" si="366"/>
        <v>40.065974999999838</v>
      </c>
      <c r="L4075" s="10">
        <f t="shared" si="367"/>
        <v>282</v>
      </c>
    </row>
    <row r="4076" spans="1:12" x14ac:dyDescent="0.25">
      <c r="A4076" s="1">
        <v>39904</v>
      </c>
      <c r="B4076" s="3">
        <v>81.059997999999993</v>
      </c>
      <c r="C4076" s="3">
        <v>0</v>
      </c>
      <c r="D4076" s="3">
        <f t="shared" si="362"/>
        <v>79.186600319999997</v>
      </c>
      <c r="E4076" s="3">
        <f t="shared" si="363"/>
        <v>100.98899997999997</v>
      </c>
      <c r="F4076" s="3"/>
      <c r="G4076" t="str">
        <f t="shared" si="364"/>
        <v>HOLD</v>
      </c>
      <c r="H4076" s="5">
        <f t="shared" si="365"/>
        <v>41674.053255005521</v>
      </c>
      <c r="I4076" s="2">
        <f>IF(G4076="SELL",0,IF(G4076="BUY",ROUNDDOWN((H4075-Parameters!$B$3)/B4076,0),IF(I4075=0,0,I4075+ROUNDDOWN((H4075+I4075*C4076)/B4076,0))))</f>
        <v>0</v>
      </c>
      <c r="K4076" s="5">
        <f t="shared" si="366"/>
        <v>40.065974999999838</v>
      </c>
      <c r="L4076" s="10">
        <f t="shared" si="367"/>
        <v>282</v>
      </c>
    </row>
    <row r="4077" spans="1:12" x14ac:dyDescent="0.25">
      <c r="A4077" s="1">
        <v>39905</v>
      </c>
      <c r="B4077" s="3">
        <v>83.43</v>
      </c>
      <c r="C4077" s="3">
        <v>0</v>
      </c>
      <c r="D4077" s="3">
        <f t="shared" si="362"/>
        <v>79.174200260000006</v>
      </c>
      <c r="E4077" s="3">
        <f t="shared" si="363"/>
        <v>100.72829994499997</v>
      </c>
      <c r="F4077" s="3"/>
      <c r="G4077" t="str">
        <f t="shared" si="364"/>
        <v>HOLD</v>
      </c>
      <c r="H4077" s="5">
        <f t="shared" si="365"/>
        <v>41674.053255005521</v>
      </c>
      <c r="I4077" s="2">
        <f>IF(G4077="SELL",0,IF(G4077="BUY",ROUNDDOWN((H4076-Parameters!$B$3)/B4077,0),IF(I4076=0,0,I4076+ROUNDDOWN((H4076+I4076*C4077)/B4077,0))))</f>
        <v>0</v>
      </c>
      <c r="K4077" s="5">
        <f t="shared" si="366"/>
        <v>40.065974999999838</v>
      </c>
      <c r="L4077" s="10">
        <f t="shared" si="367"/>
        <v>282</v>
      </c>
    </row>
    <row r="4078" spans="1:12" x14ac:dyDescent="0.25">
      <c r="A4078" s="1">
        <v>39906</v>
      </c>
      <c r="B4078" s="3">
        <v>84.260002</v>
      </c>
      <c r="C4078" s="3">
        <v>0</v>
      </c>
      <c r="D4078" s="3">
        <f t="shared" si="362"/>
        <v>79.204400300000003</v>
      </c>
      <c r="E4078" s="3">
        <f t="shared" si="363"/>
        <v>100.47834995499997</v>
      </c>
      <c r="F4078" s="3"/>
      <c r="G4078" t="str">
        <f t="shared" si="364"/>
        <v>HOLD</v>
      </c>
      <c r="H4078" s="5">
        <f t="shared" si="365"/>
        <v>41674.053255005521</v>
      </c>
      <c r="I4078" s="2">
        <f>IF(G4078="SELL",0,IF(G4078="BUY",ROUNDDOWN((H4077-Parameters!$B$3)/B4078,0),IF(I4077=0,0,I4077+ROUNDDOWN((H4077+I4077*C4078)/B4078,0))))</f>
        <v>0</v>
      </c>
      <c r="K4078" s="5">
        <f t="shared" si="366"/>
        <v>40.065974999999838</v>
      </c>
      <c r="L4078" s="10">
        <f t="shared" si="367"/>
        <v>282</v>
      </c>
    </row>
    <row r="4079" spans="1:12" x14ac:dyDescent="0.25">
      <c r="A4079" s="1">
        <v>39909</v>
      </c>
      <c r="B4079" s="3">
        <v>83.599997999999999</v>
      </c>
      <c r="C4079" s="3">
        <v>0</v>
      </c>
      <c r="D4079" s="3">
        <f t="shared" si="362"/>
        <v>79.214200239999997</v>
      </c>
      <c r="E4079" s="3">
        <f t="shared" si="363"/>
        <v>100.22424995499999</v>
      </c>
      <c r="F4079" s="3"/>
      <c r="G4079" t="str">
        <f t="shared" si="364"/>
        <v>HOLD</v>
      </c>
      <c r="H4079" s="5">
        <f t="shared" si="365"/>
        <v>41674.053255005521</v>
      </c>
      <c r="I4079" s="2">
        <f>IF(G4079="SELL",0,IF(G4079="BUY",ROUNDDOWN((H4078-Parameters!$B$3)/B4079,0),IF(I4078=0,0,I4078+ROUNDDOWN((H4078+I4078*C4079)/B4079,0))))</f>
        <v>0</v>
      </c>
      <c r="K4079" s="5">
        <f t="shared" si="366"/>
        <v>40.065974999999838</v>
      </c>
      <c r="L4079" s="10">
        <f t="shared" si="367"/>
        <v>282</v>
      </c>
    </row>
    <row r="4080" spans="1:12" x14ac:dyDescent="0.25">
      <c r="A4080" s="1">
        <v>39910</v>
      </c>
      <c r="B4080" s="3">
        <v>81.650002000000001</v>
      </c>
      <c r="C4080" s="3">
        <v>0</v>
      </c>
      <c r="D4080" s="3">
        <f t="shared" si="362"/>
        <v>79.173600279999988</v>
      </c>
      <c r="E4080" s="3">
        <f t="shared" si="363"/>
        <v>99.974599954999988</v>
      </c>
      <c r="F4080" s="3"/>
      <c r="G4080" t="str">
        <f t="shared" si="364"/>
        <v>HOLD</v>
      </c>
      <c r="H4080" s="5">
        <f t="shared" si="365"/>
        <v>41674.053255005521</v>
      </c>
      <c r="I4080" s="2">
        <f>IF(G4080="SELL",0,IF(G4080="BUY",ROUNDDOWN((H4079-Parameters!$B$3)/B4080,0),IF(I4079=0,0,I4079+ROUNDDOWN((H4079+I4079*C4080)/B4080,0))))</f>
        <v>0</v>
      </c>
      <c r="K4080" s="5">
        <f t="shared" si="366"/>
        <v>40.065974999999838</v>
      </c>
      <c r="L4080" s="10">
        <f t="shared" si="367"/>
        <v>282</v>
      </c>
    </row>
    <row r="4081" spans="1:12" x14ac:dyDescent="0.25">
      <c r="A4081" s="1">
        <v>39911</v>
      </c>
      <c r="B4081" s="3">
        <v>82.529999000000004</v>
      </c>
      <c r="C4081" s="3">
        <v>0</v>
      </c>
      <c r="D4081" s="3">
        <f t="shared" si="362"/>
        <v>79.133600279999996</v>
      </c>
      <c r="E4081" s="3">
        <f t="shared" si="363"/>
        <v>99.72999996499999</v>
      </c>
      <c r="F4081" s="3"/>
      <c r="G4081" t="str">
        <f t="shared" si="364"/>
        <v>HOLD</v>
      </c>
      <c r="H4081" s="5">
        <f t="shared" si="365"/>
        <v>41674.053255005521</v>
      </c>
      <c r="I4081" s="2">
        <f>IF(G4081="SELL",0,IF(G4081="BUY",ROUNDDOWN((H4080-Parameters!$B$3)/B4081,0),IF(I4080=0,0,I4080+ROUNDDOWN((H4080+I4080*C4081)/B4081,0))))</f>
        <v>0</v>
      </c>
      <c r="K4081" s="5">
        <f t="shared" si="366"/>
        <v>40.065974999999838</v>
      </c>
      <c r="L4081" s="10">
        <f t="shared" si="367"/>
        <v>282</v>
      </c>
    </row>
    <row r="4082" spans="1:12" x14ac:dyDescent="0.25">
      <c r="A4082" s="1">
        <v>39912</v>
      </c>
      <c r="B4082" s="3">
        <v>85.809997999999993</v>
      </c>
      <c r="C4082" s="3">
        <v>0</v>
      </c>
      <c r="D4082" s="3">
        <f t="shared" si="362"/>
        <v>79.102000259999997</v>
      </c>
      <c r="E4082" s="3">
        <f t="shared" si="363"/>
        <v>99.503099945000017</v>
      </c>
      <c r="F4082" s="3"/>
      <c r="G4082" t="str">
        <f t="shared" si="364"/>
        <v>HOLD</v>
      </c>
      <c r="H4082" s="5">
        <f t="shared" si="365"/>
        <v>41674.053255005521</v>
      </c>
      <c r="I4082" s="2">
        <f>IF(G4082="SELL",0,IF(G4082="BUY",ROUNDDOWN((H4081-Parameters!$B$3)/B4082,0),IF(I4081=0,0,I4081+ROUNDDOWN((H4081+I4081*C4082)/B4082,0))))</f>
        <v>0</v>
      </c>
      <c r="K4082" s="5">
        <f t="shared" si="366"/>
        <v>40.065974999999838</v>
      </c>
      <c r="L4082" s="10">
        <f t="shared" si="367"/>
        <v>282</v>
      </c>
    </row>
    <row r="4083" spans="1:12" x14ac:dyDescent="0.25">
      <c r="A4083" s="1">
        <v>39916</v>
      </c>
      <c r="B4083" s="3">
        <v>85.830001999999993</v>
      </c>
      <c r="C4083" s="3">
        <v>0</v>
      </c>
      <c r="D4083" s="3">
        <f t="shared" si="362"/>
        <v>79.127600240000007</v>
      </c>
      <c r="E4083" s="3">
        <f t="shared" si="363"/>
        <v>99.273199965000003</v>
      </c>
      <c r="F4083" s="3"/>
      <c r="G4083" t="str">
        <f t="shared" si="364"/>
        <v>HOLD</v>
      </c>
      <c r="H4083" s="5">
        <f t="shared" si="365"/>
        <v>41674.053255005521</v>
      </c>
      <c r="I4083" s="2">
        <f>IF(G4083="SELL",0,IF(G4083="BUY",ROUNDDOWN((H4082-Parameters!$B$3)/B4083,0),IF(I4082=0,0,I4082+ROUNDDOWN((H4082+I4082*C4083)/B4083,0))))</f>
        <v>0</v>
      </c>
      <c r="K4083" s="5">
        <f t="shared" si="366"/>
        <v>40.065974999999838</v>
      </c>
      <c r="L4083" s="10">
        <f t="shared" si="367"/>
        <v>282</v>
      </c>
    </row>
    <row r="4084" spans="1:12" x14ac:dyDescent="0.25">
      <c r="A4084" s="1">
        <v>39917</v>
      </c>
      <c r="B4084" s="3">
        <v>84.349997999999999</v>
      </c>
      <c r="C4084" s="3">
        <v>0</v>
      </c>
      <c r="D4084" s="3">
        <f t="shared" si="362"/>
        <v>79.158000160000014</v>
      </c>
      <c r="E4084" s="3">
        <f t="shared" si="363"/>
        <v>99.053799975000004</v>
      </c>
      <c r="F4084" s="3"/>
      <c r="G4084" t="str">
        <f t="shared" si="364"/>
        <v>HOLD</v>
      </c>
      <c r="H4084" s="5">
        <f t="shared" si="365"/>
        <v>41674.053255005521</v>
      </c>
      <c r="I4084" s="2">
        <f>IF(G4084="SELL",0,IF(G4084="BUY",ROUNDDOWN((H4083-Parameters!$B$3)/B4084,0),IF(I4083=0,0,I4083+ROUNDDOWN((H4083+I4083*C4084)/B4084,0))))</f>
        <v>0</v>
      </c>
      <c r="K4084" s="5">
        <f t="shared" si="366"/>
        <v>40.065974999999838</v>
      </c>
      <c r="L4084" s="10">
        <f t="shared" si="367"/>
        <v>282</v>
      </c>
    </row>
    <row r="4085" spans="1:12" x14ac:dyDescent="0.25">
      <c r="A4085" s="1">
        <v>39918</v>
      </c>
      <c r="B4085" s="3">
        <v>85.25</v>
      </c>
      <c r="C4085" s="3">
        <v>0</v>
      </c>
      <c r="D4085" s="3">
        <f t="shared" ref="D4085:D4148" si="368">AVERAGE(B4036:B4085)</f>
        <v>79.211400120000008</v>
      </c>
      <c r="E4085" s="3">
        <f t="shared" si="363"/>
        <v>98.842399979999968</v>
      </c>
      <c r="F4085" s="3"/>
      <c r="G4085" t="str">
        <f t="shared" si="364"/>
        <v>HOLD</v>
      </c>
      <c r="H4085" s="5">
        <f t="shared" si="365"/>
        <v>41674.053255005521</v>
      </c>
      <c r="I4085" s="2">
        <f>IF(G4085="SELL",0,IF(G4085="BUY",ROUNDDOWN((H4084-Parameters!$B$3)/B4085,0),IF(I4084=0,0,I4084+ROUNDDOWN((H4084+I4084*C4085)/B4085,0))))</f>
        <v>0</v>
      </c>
      <c r="K4085" s="5">
        <f t="shared" si="366"/>
        <v>40.065974999999838</v>
      </c>
      <c r="L4085" s="10">
        <f t="shared" si="367"/>
        <v>282</v>
      </c>
    </row>
    <row r="4086" spans="1:12" x14ac:dyDescent="0.25">
      <c r="A4086" s="1">
        <v>39919</v>
      </c>
      <c r="B4086" s="3">
        <v>86.5</v>
      </c>
      <c r="C4086" s="3">
        <v>0</v>
      </c>
      <c r="D4086" s="3">
        <f t="shared" si="368"/>
        <v>79.266600159999996</v>
      </c>
      <c r="E4086" s="3">
        <f t="shared" si="363"/>
        <v>98.634999964999963</v>
      </c>
      <c r="F4086" s="3"/>
      <c r="G4086" t="str">
        <f t="shared" si="364"/>
        <v>HOLD</v>
      </c>
      <c r="H4086" s="5">
        <f t="shared" si="365"/>
        <v>41674.053255005521</v>
      </c>
      <c r="I4086" s="2">
        <f>IF(G4086="SELL",0,IF(G4086="BUY",ROUNDDOWN((H4085-Parameters!$B$3)/B4086,0),IF(I4085=0,0,I4085+ROUNDDOWN((H4085+I4085*C4086)/B4086,0))))</f>
        <v>0</v>
      </c>
      <c r="K4086" s="5">
        <f t="shared" si="366"/>
        <v>40.065974999999838</v>
      </c>
      <c r="L4086" s="10">
        <f t="shared" si="367"/>
        <v>282</v>
      </c>
    </row>
    <row r="4087" spans="1:12" x14ac:dyDescent="0.25">
      <c r="A4087" s="1">
        <v>39920</v>
      </c>
      <c r="B4087" s="3">
        <v>87.080001999999993</v>
      </c>
      <c r="C4087" s="3">
        <v>0</v>
      </c>
      <c r="D4087" s="3">
        <f t="shared" si="368"/>
        <v>79.341600159999999</v>
      </c>
      <c r="E4087" s="3">
        <f t="shared" si="363"/>
        <v>98.428499949999974</v>
      </c>
      <c r="F4087" s="3"/>
      <c r="G4087" t="str">
        <f t="shared" si="364"/>
        <v>HOLD</v>
      </c>
      <c r="H4087" s="5">
        <f t="shared" si="365"/>
        <v>41674.053255005521</v>
      </c>
      <c r="I4087" s="2">
        <f>IF(G4087="SELL",0,IF(G4087="BUY",ROUNDDOWN((H4086-Parameters!$B$3)/B4087,0),IF(I4086=0,0,I4086+ROUNDDOWN((H4086+I4086*C4087)/B4087,0))))</f>
        <v>0</v>
      </c>
      <c r="K4087" s="5">
        <f t="shared" si="366"/>
        <v>40.065974999999838</v>
      </c>
      <c r="L4087" s="10">
        <f t="shared" si="367"/>
        <v>282</v>
      </c>
    </row>
    <row r="4088" spans="1:12" x14ac:dyDescent="0.25">
      <c r="A4088" s="1">
        <v>39923</v>
      </c>
      <c r="B4088" s="3">
        <v>83.43</v>
      </c>
      <c r="C4088" s="3">
        <v>0</v>
      </c>
      <c r="D4088" s="3">
        <f t="shared" si="368"/>
        <v>79.318800159999995</v>
      </c>
      <c r="E4088" s="3">
        <f t="shared" si="363"/>
        <v>98.21474994999997</v>
      </c>
      <c r="F4088" s="3"/>
      <c r="G4088" t="str">
        <f t="shared" si="364"/>
        <v>HOLD</v>
      </c>
      <c r="H4088" s="5">
        <f t="shared" si="365"/>
        <v>41674.053255005521</v>
      </c>
      <c r="I4088" s="2">
        <f>IF(G4088="SELL",0,IF(G4088="BUY",ROUNDDOWN((H4087-Parameters!$B$3)/B4088,0),IF(I4087=0,0,I4087+ROUNDDOWN((H4087+I4087*C4088)/B4088,0))))</f>
        <v>0</v>
      </c>
      <c r="K4088" s="5">
        <f t="shared" si="366"/>
        <v>40.065974999999838</v>
      </c>
      <c r="L4088" s="10">
        <f t="shared" si="367"/>
        <v>282</v>
      </c>
    </row>
    <row r="4089" spans="1:12" x14ac:dyDescent="0.25">
      <c r="A4089" s="1">
        <v>39924</v>
      </c>
      <c r="B4089" s="3">
        <v>85.059997999999993</v>
      </c>
      <c r="C4089" s="3">
        <v>0</v>
      </c>
      <c r="D4089" s="3">
        <f t="shared" si="368"/>
        <v>79.280400060000005</v>
      </c>
      <c r="E4089" s="3">
        <f t="shared" si="363"/>
        <v>98.008499949999973</v>
      </c>
      <c r="F4089" s="3"/>
      <c r="G4089" t="str">
        <f t="shared" si="364"/>
        <v>HOLD</v>
      </c>
      <c r="H4089" s="5">
        <f t="shared" si="365"/>
        <v>41674.053255005521</v>
      </c>
      <c r="I4089" s="2">
        <f>IF(G4089="SELL",0,IF(G4089="BUY",ROUNDDOWN((H4088-Parameters!$B$3)/B4089,0),IF(I4088=0,0,I4088+ROUNDDOWN((H4088+I4088*C4089)/B4089,0))))</f>
        <v>0</v>
      </c>
      <c r="K4089" s="5">
        <f t="shared" si="366"/>
        <v>40.065974999999838</v>
      </c>
      <c r="L4089" s="10">
        <f t="shared" si="367"/>
        <v>282</v>
      </c>
    </row>
    <row r="4090" spans="1:12" x14ac:dyDescent="0.25">
      <c r="A4090" s="1">
        <v>39925</v>
      </c>
      <c r="B4090" s="3">
        <v>84.540001000000004</v>
      </c>
      <c r="C4090" s="3">
        <v>0</v>
      </c>
      <c r="D4090" s="3">
        <f t="shared" si="368"/>
        <v>79.229200120000016</v>
      </c>
      <c r="E4090" s="3">
        <f t="shared" si="363"/>
        <v>97.806099969999977</v>
      </c>
      <c r="F4090" s="3"/>
      <c r="G4090" t="str">
        <f t="shared" si="364"/>
        <v>HOLD</v>
      </c>
      <c r="H4090" s="5">
        <f t="shared" si="365"/>
        <v>41674.053255005521</v>
      </c>
      <c r="I4090" s="2">
        <f>IF(G4090="SELL",0,IF(G4090="BUY",ROUNDDOWN((H4089-Parameters!$B$3)/B4090,0),IF(I4089=0,0,I4089+ROUNDDOWN((H4089+I4089*C4090)/B4090,0))))</f>
        <v>0</v>
      </c>
      <c r="K4090" s="5">
        <f t="shared" si="366"/>
        <v>40.065974999999838</v>
      </c>
      <c r="L4090" s="10">
        <f t="shared" si="367"/>
        <v>282</v>
      </c>
    </row>
    <row r="4091" spans="1:12" x14ac:dyDescent="0.25">
      <c r="A4091" s="1">
        <v>39926</v>
      </c>
      <c r="B4091" s="3">
        <v>85.370002999999997</v>
      </c>
      <c r="C4091" s="3">
        <v>0</v>
      </c>
      <c r="D4091" s="3">
        <f t="shared" si="368"/>
        <v>79.274400160000013</v>
      </c>
      <c r="E4091" s="3">
        <f t="shared" si="363"/>
        <v>97.596749994999954</v>
      </c>
      <c r="F4091" s="3"/>
      <c r="G4091" t="str">
        <f t="shared" si="364"/>
        <v>HOLD</v>
      </c>
      <c r="H4091" s="5">
        <f t="shared" si="365"/>
        <v>41674.053255005521</v>
      </c>
      <c r="I4091" s="2">
        <f>IF(G4091="SELL",0,IF(G4091="BUY",ROUNDDOWN((H4090-Parameters!$B$3)/B4091,0),IF(I4090=0,0,I4090+ROUNDDOWN((H4090+I4090*C4091)/B4091,0))))</f>
        <v>0</v>
      </c>
      <c r="K4091" s="5">
        <f t="shared" si="366"/>
        <v>40.065974999999838</v>
      </c>
      <c r="L4091" s="10">
        <f t="shared" si="367"/>
        <v>282</v>
      </c>
    </row>
    <row r="4092" spans="1:12" x14ac:dyDescent="0.25">
      <c r="A4092" s="1">
        <v>39927</v>
      </c>
      <c r="B4092" s="3">
        <v>86.660004000000001</v>
      </c>
      <c r="C4092" s="3">
        <v>0</v>
      </c>
      <c r="D4092" s="3">
        <f t="shared" si="368"/>
        <v>79.335600280000008</v>
      </c>
      <c r="E4092" s="3">
        <f t="shared" si="363"/>
        <v>97.406100009999975</v>
      </c>
      <c r="F4092" s="3"/>
      <c r="G4092" t="str">
        <f t="shared" si="364"/>
        <v>HOLD</v>
      </c>
      <c r="H4092" s="5">
        <f t="shared" si="365"/>
        <v>41674.053255005521</v>
      </c>
      <c r="I4092" s="2">
        <f>IF(G4092="SELL",0,IF(G4092="BUY",ROUNDDOWN((H4091-Parameters!$B$3)/B4092,0),IF(I4091=0,0,I4091+ROUNDDOWN((H4091+I4091*C4092)/B4092,0))))</f>
        <v>0</v>
      </c>
      <c r="K4092" s="5">
        <f t="shared" si="366"/>
        <v>40.065974999999838</v>
      </c>
      <c r="L4092" s="10">
        <f t="shared" si="367"/>
        <v>282</v>
      </c>
    </row>
    <row r="4093" spans="1:12" x14ac:dyDescent="0.25">
      <c r="A4093" s="1">
        <v>39930</v>
      </c>
      <c r="B4093" s="3">
        <v>85.839995999999999</v>
      </c>
      <c r="C4093" s="3">
        <v>0</v>
      </c>
      <c r="D4093" s="3">
        <f t="shared" si="368"/>
        <v>79.379200120000007</v>
      </c>
      <c r="E4093" s="3">
        <f t="shared" si="363"/>
        <v>97.208799974999963</v>
      </c>
      <c r="F4093" s="3"/>
      <c r="G4093" t="str">
        <f t="shared" si="364"/>
        <v>HOLD</v>
      </c>
      <c r="H4093" s="5">
        <f t="shared" si="365"/>
        <v>41674.053255005521</v>
      </c>
      <c r="I4093" s="2">
        <f>IF(G4093="SELL",0,IF(G4093="BUY",ROUNDDOWN((H4092-Parameters!$B$3)/B4093,0),IF(I4092=0,0,I4092+ROUNDDOWN((H4092+I4092*C4093)/B4093,0))))</f>
        <v>0</v>
      </c>
      <c r="K4093" s="5">
        <f t="shared" si="366"/>
        <v>40.065974999999838</v>
      </c>
      <c r="L4093" s="10">
        <f t="shared" si="367"/>
        <v>282</v>
      </c>
    </row>
    <row r="4094" spans="1:12" x14ac:dyDescent="0.25">
      <c r="A4094" s="1">
        <v>39931</v>
      </c>
      <c r="B4094" s="3">
        <v>85.57</v>
      </c>
      <c r="C4094" s="3">
        <v>0</v>
      </c>
      <c r="D4094" s="3">
        <f t="shared" si="368"/>
        <v>79.435400079999994</v>
      </c>
      <c r="E4094" s="3">
        <f t="shared" si="363"/>
        <v>97.01744999499995</v>
      </c>
      <c r="F4094" s="3"/>
      <c r="G4094" t="str">
        <f t="shared" si="364"/>
        <v>HOLD</v>
      </c>
      <c r="H4094" s="5">
        <f t="shared" si="365"/>
        <v>41674.053255005521</v>
      </c>
      <c r="I4094" s="2">
        <f>IF(G4094="SELL",0,IF(G4094="BUY",ROUNDDOWN((H4093-Parameters!$B$3)/B4094,0),IF(I4093=0,0,I4093+ROUNDDOWN((H4093+I4093*C4094)/B4094,0))))</f>
        <v>0</v>
      </c>
      <c r="K4094" s="5">
        <f t="shared" si="366"/>
        <v>40.065974999999838</v>
      </c>
      <c r="L4094" s="10">
        <f t="shared" si="367"/>
        <v>282</v>
      </c>
    </row>
    <row r="4095" spans="1:12" x14ac:dyDescent="0.25">
      <c r="A4095" s="1">
        <v>39932</v>
      </c>
      <c r="B4095" s="3">
        <v>87.389999000000003</v>
      </c>
      <c r="C4095" s="3">
        <v>0</v>
      </c>
      <c r="D4095" s="3">
        <f t="shared" si="368"/>
        <v>79.59880004</v>
      </c>
      <c r="E4095" s="3">
        <f t="shared" si="363"/>
        <v>96.840799984999933</v>
      </c>
      <c r="F4095" s="3"/>
      <c r="G4095" t="str">
        <f t="shared" si="364"/>
        <v>HOLD</v>
      </c>
      <c r="H4095" s="5">
        <f t="shared" si="365"/>
        <v>41674.053255005521</v>
      </c>
      <c r="I4095" s="2">
        <f>IF(G4095="SELL",0,IF(G4095="BUY",ROUNDDOWN((H4094-Parameters!$B$3)/B4095,0),IF(I4094=0,0,I4094+ROUNDDOWN((H4094+I4094*C4095)/B4095,0))))</f>
        <v>0</v>
      </c>
      <c r="K4095" s="5">
        <f t="shared" si="366"/>
        <v>40.065974999999838</v>
      </c>
      <c r="L4095" s="10">
        <f t="shared" si="367"/>
        <v>282</v>
      </c>
    </row>
    <row r="4096" spans="1:12" x14ac:dyDescent="0.25">
      <c r="A4096" s="1">
        <v>39933</v>
      </c>
      <c r="B4096" s="3">
        <v>87.419998000000007</v>
      </c>
      <c r="C4096" s="3">
        <v>0</v>
      </c>
      <c r="D4096" s="3">
        <f t="shared" si="368"/>
        <v>79.766600019999998</v>
      </c>
      <c r="E4096" s="3">
        <f t="shared" si="363"/>
        <v>96.672949984999946</v>
      </c>
      <c r="F4096" s="3"/>
      <c r="G4096" t="str">
        <f t="shared" si="364"/>
        <v>HOLD</v>
      </c>
      <c r="H4096" s="5">
        <f t="shared" si="365"/>
        <v>41674.053255005521</v>
      </c>
      <c r="I4096" s="2">
        <f>IF(G4096="SELL",0,IF(G4096="BUY",ROUNDDOWN((H4095-Parameters!$B$3)/B4096,0),IF(I4095=0,0,I4095+ROUNDDOWN((H4095+I4095*C4096)/B4096,0))))</f>
        <v>0</v>
      </c>
      <c r="K4096" s="5">
        <f t="shared" si="366"/>
        <v>40.065974999999838</v>
      </c>
      <c r="L4096" s="10">
        <f t="shared" si="367"/>
        <v>282</v>
      </c>
    </row>
    <row r="4097" spans="1:12" x14ac:dyDescent="0.25">
      <c r="A4097" s="1">
        <v>39934</v>
      </c>
      <c r="B4097" s="3">
        <v>87.889999000000003</v>
      </c>
      <c r="C4097" s="3">
        <v>0</v>
      </c>
      <c r="D4097" s="3">
        <f t="shared" si="368"/>
        <v>79.960800000000006</v>
      </c>
      <c r="E4097" s="3">
        <f t="shared" si="363"/>
        <v>96.492599984999941</v>
      </c>
      <c r="F4097" s="3"/>
      <c r="G4097" t="str">
        <f t="shared" si="364"/>
        <v>HOLD</v>
      </c>
      <c r="H4097" s="5">
        <f t="shared" si="365"/>
        <v>41674.053255005521</v>
      </c>
      <c r="I4097" s="2">
        <f>IF(G4097="SELL",0,IF(G4097="BUY",ROUNDDOWN((H4096-Parameters!$B$3)/B4097,0),IF(I4096=0,0,I4096+ROUNDDOWN((H4096+I4096*C4097)/B4097,0))))</f>
        <v>0</v>
      </c>
      <c r="K4097" s="5">
        <f t="shared" si="366"/>
        <v>40.065974999999838</v>
      </c>
      <c r="L4097" s="10">
        <f t="shared" si="367"/>
        <v>282</v>
      </c>
    </row>
    <row r="4098" spans="1:12" x14ac:dyDescent="0.25">
      <c r="A4098" s="1">
        <v>39937</v>
      </c>
      <c r="B4098" s="3">
        <v>90.879997000000003</v>
      </c>
      <c r="C4098" s="3">
        <v>0</v>
      </c>
      <c r="D4098" s="3">
        <f t="shared" si="368"/>
        <v>80.229999980000002</v>
      </c>
      <c r="E4098" s="3">
        <f t="shared" si="363"/>
        <v>96.320999984999929</v>
      </c>
      <c r="F4098" s="3"/>
      <c r="G4098" t="str">
        <f t="shared" si="364"/>
        <v>HOLD</v>
      </c>
      <c r="H4098" s="5">
        <f t="shared" si="365"/>
        <v>41674.053255005521</v>
      </c>
      <c r="I4098" s="2">
        <f>IF(G4098="SELL",0,IF(G4098="BUY",ROUNDDOWN((H4097-Parameters!$B$3)/B4098,0),IF(I4097=0,0,I4097+ROUNDDOWN((H4097+I4097*C4098)/B4098,0))))</f>
        <v>0</v>
      </c>
      <c r="K4098" s="5">
        <f t="shared" si="366"/>
        <v>40.065974999999838</v>
      </c>
      <c r="L4098" s="10">
        <f t="shared" si="367"/>
        <v>282</v>
      </c>
    </row>
    <row r="4099" spans="1:12" x14ac:dyDescent="0.25">
      <c r="A4099" s="1">
        <v>39938</v>
      </c>
      <c r="B4099" s="3">
        <v>90.57</v>
      </c>
      <c r="C4099" s="3">
        <v>0</v>
      </c>
      <c r="D4099" s="3">
        <f t="shared" si="368"/>
        <v>80.54839994000001</v>
      </c>
      <c r="E4099" s="3">
        <f t="shared" si="363"/>
        <v>96.143949969999937</v>
      </c>
      <c r="F4099" s="3"/>
      <c r="G4099" t="str">
        <f t="shared" si="364"/>
        <v>HOLD</v>
      </c>
      <c r="H4099" s="5">
        <f t="shared" si="365"/>
        <v>41674.053255005521</v>
      </c>
      <c r="I4099" s="2">
        <f>IF(G4099="SELL",0,IF(G4099="BUY",ROUNDDOWN((H4098-Parameters!$B$3)/B4099,0),IF(I4098=0,0,I4098+ROUNDDOWN((H4098+I4098*C4099)/B4099,0))))</f>
        <v>0</v>
      </c>
      <c r="K4099" s="5">
        <f t="shared" si="366"/>
        <v>40.065974999999838</v>
      </c>
      <c r="L4099" s="10">
        <f t="shared" si="367"/>
        <v>282</v>
      </c>
    </row>
    <row r="4100" spans="1:12" x14ac:dyDescent="0.25">
      <c r="A4100" s="1">
        <v>39939</v>
      </c>
      <c r="B4100" s="3">
        <v>92.139999000000003</v>
      </c>
      <c r="C4100" s="3">
        <v>0</v>
      </c>
      <c r="D4100" s="3">
        <f t="shared" si="368"/>
        <v>80.841599860000002</v>
      </c>
      <c r="E4100" s="3">
        <f t="shared" si="363"/>
        <v>95.974399949999935</v>
      </c>
      <c r="F4100" s="3"/>
      <c r="G4100" t="str">
        <f t="shared" si="364"/>
        <v>HOLD</v>
      </c>
      <c r="H4100" s="5">
        <f t="shared" si="365"/>
        <v>41674.053255005521</v>
      </c>
      <c r="I4100" s="2">
        <f>IF(G4100="SELL",0,IF(G4100="BUY",ROUNDDOWN((H4099-Parameters!$B$3)/B4100,0),IF(I4099=0,0,I4099+ROUNDDOWN((H4099+I4099*C4100)/B4100,0))))</f>
        <v>0</v>
      </c>
      <c r="K4100" s="5">
        <f t="shared" si="366"/>
        <v>40.065974999999838</v>
      </c>
      <c r="L4100" s="10">
        <f t="shared" si="367"/>
        <v>282</v>
      </c>
    </row>
    <row r="4101" spans="1:12" x14ac:dyDescent="0.25">
      <c r="A4101" s="1">
        <v>39940</v>
      </c>
      <c r="B4101" s="3">
        <v>90.860000999999997</v>
      </c>
      <c r="C4101" s="3">
        <v>0</v>
      </c>
      <c r="D4101" s="3">
        <f t="shared" si="368"/>
        <v>81.121399820000022</v>
      </c>
      <c r="E4101" s="3">
        <f t="shared" si="363"/>
        <v>95.791299939999917</v>
      </c>
      <c r="F4101" s="3"/>
      <c r="G4101" t="str">
        <f t="shared" si="364"/>
        <v>HOLD</v>
      </c>
      <c r="H4101" s="5">
        <f t="shared" si="365"/>
        <v>41674.053255005521</v>
      </c>
      <c r="I4101" s="2">
        <f>IF(G4101="SELL",0,IF(G4101="BUY",ROUNDDOWN((H4100-Parameters!$B$3)/B4101,0),IF(I4100=0,0,I4100+ROUNDDOWN((H4100+I4100*C4101)/B4101,0))))</f>
        <v>0</v>
      </c>
      <c r="K4101" s="5">
        <f t="shared" si="366"/>
        <v>40.065974999999838</v>
      </c>
      <c r="L4101" s="10">
        <f t="shared" si="367"/>
        <v>282</v>
      </c>
    </row>
    <row r="4102" spans="1:12" x14ac:dyDescent="0.25">
      <c r="A4102" s="1">
        <v>39941</v>
      </c>
      <c r="B4102" s="3">
        <v>92.980002999999996</v>
      </c>
      <c r="C4102" s="3">
        <v>0</v>
      </c>
      <c r="D4102" s="3">
        <f t="shared" si="368"/>
        <v>81.468599820000009</v>
      </c>
      <c r="E4102" s="3">
        <f t="shared" si="363"/>
        <v>95.615349964999908</v>
      </c>
      <c r="F4102" s="3"/>
      <c r="G4102" t="str">
        <f t="shared" si="364"/>
        <v>HOLD</v>
      </c>
      <c r="H4102" s="5">
        <f t="shared" si="365"/>
        <v>41674.053255005521</v>
      </c>
      <c r="I4102" s="2">
        <f>IF(G4102="SELL",0,IF(G4102="BUY",ROUNDDOWN((H4101-Parameters!$B$3)/B4102,0),IF(I4101=0,0,I4101+ROUNDDOWN((H4101+I4101*C4102)/B4102,0))))</f>
        <v>0</v>
      </c>
      <c r="K4102" s="5">
        <f t="shared" si="366"/>
        <v>40.065974999999838</v>
      </c>
      <c r="L4102" s="10">
        <f t="shared" si="367"/>
        <v>282</v>
      </c>
    </row>
    <row r="4103" spans="1:12" x14ac:dyDescent="0.25">
      <c r="A4103" s="1">
        <v>39944</v>
      </c>
      <c r="B4103" s="3">
        <v>91.239998</v>
      </c>
      <c r="C4103" s="3">
        <v>0</v>
      </c>
      <c r="D4103" s="3">
        <f t="shared" si="368"/>
        <v>81.814799780000016</v>
      </c>
      <c r="E4103" s="3">
        <f t="shared" si="363"/>
        <v>95.443999944999916</v>
      </c>
      <c r="F4103" s="3"/>
      <c r="G4103" t="str">
        <f t="shared" si="364"/>
        <v>HOLD</v>
      </c>
      <c r="H4103" s="5">
        <f t="shared" si="365"/>
        <v>41674.053255005521</v>
      </c>
      <c r="I4103" s="2">
        <f>IF(G4103="SELL",0,IF(G4103="BUY",ROUNDDOWN((H4102-Parameters!$B$3)/B4103,0),IF(I4102=0,0,I4102+ROUNDDOWN((H4102+I4102*C4103)/B4103,0))))</f>
        <v>0</v>
      </c>
      <c r="K4103" s="5">
        <f t="shared" si="366"/>
        <v>40.065974999999838</v>
      </c>
      <c r="L4103" s="10">
        <f t="shared" si="367"/>
        <v>282</v>
      </c>
    </row>
    <row r="4104" spans="1:12" x14ac:dyDescent="0.25">
      <c r="A4104" s="1">
        <v>39945</v>
      </c>
      <c r="B4104" s="3">
        <v>90.970000999999996</v>
      </c>
      <c r="C4104" s="3">
        <v>0</v>
      </c>
      <c r="D4104" s="3">
        <f t="shared" si="368"/>
        <v>82.222199840000016</v>
      </c>
      <c r="E4104" s="3">
        <f t="shared" si="363"/>
        <v>95.271449934999922</v>
      </c>
      <c r="F4104" s="3"/>
      <c r="G4104" t="str">
        <f t="shared" si="364"/>
        <v>HOLD</v>
      </c>
      <c r="H4104" s="5">
        <f t="shared" si="365"/>
        <v>41674.053255005521</v>
      </c>
      <c r="I4104" s="2">
        <f>IF(G4104="SELL",0,IF(G4104="BUY",ROUNDDOWN((H4103-Parameters!$B$3)/B4104,0),IF(I4103=0,0,I4103+ROUNDDOWN((H4103+I4103*C4104)/B4104,0))))</f>
        <v>0</v>
      </c>
      <c r="K4104" s="5">
        <f t="shared" si="366"/>
        <v>40.065974999999838</v>
      </c>
      <c r="L4104" s="10">
        <f t="shared" si="367"/>
        <v>282</v>
      </c>
    </row>
    <row r="4105" spans="1:12" x14ac:dyDescent="0.25">
      <c r="A4105" s="1">
        <v>39946</v>
      </c>
      <c r="B4105" s="3">
        <v>88.68</v>
      </c>
      <c r="C4105" s="3">
        <v>0</v>
      </c>
      <c r="D4105" s="3">
        <f t="shared" si="368"/>
        <v>82.594399840000023</v>
      </c>
      <c r="E4105" s="3">
        <f t="shared" si="363"/>
        <v>95.096649939999921</v>
      </c>
      <c r="F4105" s="3"/>
      <c r="G4105" t="str">
        <f t="shared" si="364"/>
        <v>HOLD</v>
      </c>
      <c r="H4105" s="5">
        <f t="shared" si="365"/>
        <v>41674.053255005521</v>
      </c>
      <c r="I4105" s="2">
        <f>IF(G4105="SELL",0,IF(G4105="BUY",ROUNDDOWN((H4104-Parameters!$B$3)/B4105,0),IF(I4104=0,0,I4104+ROUNDDOWN((H4104+I4104*C4105)/B4105,0))))</f>
        <v>0</v>
      </c>
      <c r="K4105" s="5">
        <f t="shared" si="366"/>
        <v>40.065974999999838</v>
      </c>
      <c r="L4105" s="10">
        <f t="shared" si="367"/>
        <v>282</v>
      </c>
    </row>
    <row r="4106" spans="1:12" x14ac:dyDescent="0.25">
      <c r="A4106" s="1">
        <v>39947</v>
      </c>
      <c r="B4106" s="3">
        <v>89.440002000000007</v>
      </c>
      <c r="C4106" s="3">
        <v>0</v>
      </c>
      <c r="D4106" s="3">
        <f t="shared" si="368"/>
        <v>82.948599820000013</v>
      </c>
      <c r="E4106" s="3">
        <f t="shared" ref="E4106:E4169" si="369">AVERAGE(B3907:B4106)</f>
        <v>94.912449954999914</v>
      </c>
      <c r="F4106" s="3"/>
      <c r="G4106" t="str">
        <f t="shared" si="364"/>
        <v>HOLD</v>
      </c>
      <c r="H4106" s="5">
        <f t="shared" si="365"/>
        <v>41674.053255005521</v>
      </c>
      <c r="I4106" s="2">
        <f>IF(G4106="SELL",0,IF(G4106="BUY",ROUNDDOWN((H4105-Parameters!$B$3)/B4106,0),IF(I4105=0,0,I4105+ROUNDDOWN((H4105+I4105*C4106)/B4106,0))))</f>
        <v>0</v>
      </c>
      <c r="K4106" s="5">
        <f t="shared" si="366"/>
        <v>40.065974999999838</v>
      </c>
      <c r="L4106" s="10">
        <f t="shared" si="367"/>
        <v>282</v>
      </c>
    </row>
    <row r="4107" spans="1:12" x14ac:dyDescent="0.25">
      <c r="A4107" s="1">
        <v>39948</v>
      </c>
      <c r="B4107" s="3">
        <v>88.709998999999996</v>
      </c>
      <c r="C4107" s="3">
        <v>0</v>
      </c>
      <c r="D4107" s="3">
        <f t="shared" si="368"/>
        <v>83.346799740000009</v>
      </c>
      <c r="E4107" s="3">
        <f t="shared" si="369"/>
        <v>94.713349954999927</v>
      </c>
      <c r="F4107" s="3"/>
      <c r="G4107" t="str">
        <f t="shared" si="364"/>
        <v>HOLD</v>
      </c>
      <c r="H4107" s="5">
        <f t="shared" si="365"/>
        <v>41674.053255005521</v>
      </c>
      <c r="I4107" s="2">
        <f>IF(G4107="SELL",0,IF(G4107="BUY",ROUNDDOWN((H4106-Parameters!$B$3)/B4107,0),IF(I4106=0,0,I4106+ROUNDDOWN((H4106+I4106*C4107)/B4107,0))))</f>
        <v>0</v>
      </c>
      <c r="K4107" s="5">
        <f t="shared" si="366"/>
        <v>40.065974999999838</v>
      </c>
      <c r="L4107" s="10">
        <f t="shared" si="367"/>
        <v>282</v>
      </c>
    </row>
    <row r="4108" spans="1:12" x14ac:dyDescent="0.25">
      <c r="A4108" s="1">
        <v>39951</v>
      </c>
      <c r="B4108" s="3">
        <v>91.230002999999996</v>
      </c>
      <c r="C4108" s="3">
        <v>0</v>
      </c>
      <c r="D4108" s="3">
        <f t="shared" si="368"/>
        <v>83.792999840000007</v>
      </c>
      <c r="E4108" s="3">
        <f t="shared" si="369"/>
        <v>94.535349959999934</v>
      </c>
      <c r="F4108" s="3"/>
      <c r="G4108" t="str">
        <f t="shared" ref="G4108:G4171" si="370">IF(OR(AND(D4108&gt;E4108,D4107&gt;E4107),AND(D4108&lt;E4108,D4107&lt;E4107)),"HOLD",IF(AND(D4108&gt;E4108,D4107&lt;E4107),"BUY","SELL"))</f>
        <v>HOLD</v>
      </c>
      <c r="H4108" s="5">
        <f t="shared" ref="H4108:H4171" si="371">IF(G4108="BUY",H4107/(I4108*B4108),IF(G4108="SELL",H4107+I4107*B4108,(H4107+I4107*C4108)-((I4108-I4107)*B4108)))</f>
        <v>41674.053255005521</v>
      </c>
      <c r="I4108" s="2">
        <f>IF(G4108="SELL",0,IF(G4108="BUY",ROUNDDOWN((H4107-Parameters!$B$3)/B4108,0),IF(I4107=0,0,I4107+ROUNDDOWN((H4107+I4107*C4108)/B4108,0))))</f>
        <v>0</v>
      </c>
      <c r="K4108" s="5">
        <f t="shared" ref="K4108:K4171" si="372">K4107+L4107*C4108-((L4108-L4107)*B4108)</f>
        <v>40.065974999999838</v>
      </c>
      <c r="L4108" s="10">
        <f t="shared" ref="L4108:L4171" si="373">L4107+ROUNDDOWN((K4107+C4108*L4107)/B4108,0)</f>
        <v>282</v>
      </c>
    </row>
    <row r="4109" spans="1:12" x14ac:dyDescent="0.25">
      <c r="A4109" s="1">
        <v>39952</v>
      </c>
      <c r="B4109" s="3">
        <v>91.120002999999997</v>
      </c>
      <c r="C4109" s="3">
        <v>0</v>
      </c>
      <c r="D4109" s="3">
        <f t="shared" si="368"/>
        <v>84.253199880000011</v>
      </c>
      <c r="E4109" s="3">
        <f t="shared" si="369"/>
        <v>94.36014995499994</v>
      </c>
      <c r="F4109" s="3"/>
      <c r="G4109" t="str">
        <f t="shared" si="370"/>
        <v>HOLD</v>
      </c>
      <c r="H4109" s="5">
        <f t="shared" si="371"/>
        <v>41674.053255005521</v>
      </c>
      <c r="I4109" s="2">
        <f>IF(G4109="SELL",0,IF(G4109="BUY",ROUNDDOWN((H4108-Parameters!$B$3)/B4109,0),IF(I4108=0,0,I4108+ROUNDDOWN((H4108+I4108*C4109)/B4109,0))))</f>
        <v>0</v>
      </c>
      <c r="K4109" s="5">
        <f t="shared" si="372"/>
        <v>40.065974999999838</v>
      </c>
      <c r="L4109" s="10">
        <f t="shared" si="373"/>
        <v>282</v>
      </c>
    </row>
    <row r="4110" spans="1:12" x14ac:dyDescent="0.25">
      <c r="A4110" s="1">
        <v>39953</v>
      </c>
      <c r="B4110" s="3">
        <v>90.510002</v>
      </c>
      <c r="C4110" s="3">
        <v>0</v>
      </c>
      <c r="D4110" s="3">
        <f t="shared" si="368"/>
        <v>84.619999960000001</v>
      </c>
      <c r="E4110" s="3">
        <f t="shared" si="369"/>
        <v>94.187749974999974</v>
      </c>
      <c r="F4110" s="3"/>
      <c r="G4110" t="str">
        <f t="shared" si="370"/>
        <v>HOLD</v>
      </c>
      <c r="H4110" s="5">
        <f t="shared" si="371"/>
        <v>41674.053255005521</v>
      </c>
      <c r="I4110" s="2">
        <f>IF(G4110="SELL",0,IF(G4110="BUY",ROUNDDOWN((H4109-Parameters!$B$3)/B4110,0),IF(I4109=0,0,I4109+ROUNDDOWN((H4109+I4109*C4110)/B4110,0))))</f>
        <v>0</v>
      </c>
      <c r="K4110" s="5">
        <f t="shared" si="372"/>
        <v>40.065974999999838</v>
      </c>
      <c r="L4110" s="10">
        <f t="shared" si="373"/>
        <v>282</v>
      </c>
    </row>
    <row r="4111" spans="1:12" x14ac:dyDescent="0.25">
      <c r="A4111" s="1">
        <v>39954</v>
      </c>
      <c r="B4111" s="3">
        <v>89.209998999999996</v>
      </c>
      <c r="C4111" s="3">
        <v>0</v>
      </c>
      <c r="D4111" s="3">
        <f t="shared" si="368"/>
        <v>84.951399960000003</v>
      </c>
      <c r="E4111" s="3">
        <f t="shared" si="369"/>
        <v>93.991999964999962</v>
      </c>
      <c r="F4111" s="3"/>
      <c r="G4111" t="str">
        <f t="shared" si="370"/>
        <v>HOLD</v>
      </c>
      <c r="H4111" s="5">
        <f t="shared" si="371"/>
        <v>41674.053255005521</v>
      </c>
      <c r="I4111" s="2">
        <f>IF(G4111="SELL",0,IF(G4111="BUY",ROUNDDOWN((H4110-Parameters!$B$3)/B4111,0),IF(I4110=0,0,I4110+ROUNDDOWN((H4110+I4110*C4111)/B4111,0))))</f>
        <v>0</v>
      </c>
      <c r="K4111" s="5">
        <f t="shared" si="372"/>
        <v>40.065974999999838</v>
      </c>
      <c r="L4111" s="10">
        <f t="shared" si="373"/>
        <v>282</v>
      </c>
    </row>
    <row r="4112" spans="1:12" x14ac:dyDescent="0.25">
      <c r="A4112" s="1">
        <v>39955</v>
      </c>
      <c r="B4112" s="3">
        <v>89.019997000000004</v>
      </c>
      <c r="C4112" s="3">
        <v>0</v>
      </c>
      <c r="D4112" s="3">
        <f t="shared" si="368"/>
        <v>85.221799900000008</v>
      </c>
      <c r="E4112" s="3">
        <f t="shared" si="369"/>
        <v>93.792449984999948</v>
      </c>
      <c r="F4112" s="3"/>
      <c r="G4112" t="str">
        <f t="shared" si="370"/>
        <v>HOLD</v>
      </c>
      <c r="H4112" s="5">
        <f t="shared" si="371"/>
        <v>41674.053255005521</v>
      </c>
      <c r="I4112" s="2">
        <f>IF(G4112="SELL",0,IF(G4112="BUY",ROUNDDOWN((H4111-Parameters!$B$3)/B4112,0),IF(I4111=0,0,I4111+ROUNDDOWN((H4111+I4111*C4112)/B4112,0))))</f>
        <v>0</v>
      </c>
      <c r="K4112" s="5">
        <f t="shared" si="372"/>
        <v>40.065974999999838</v>
      </c>
      <c r="L4112" s="10">
        <f t="shared" si="373"/>
        <v>282</v>
      </c>
    </row>
    <row r="4113" spans="1:12" x14ac:dyDescent="0.25">
      <c r="A4113" s="1">
        <v>39959</v>
      </c>
      <c r="B4113" s="3">
        <v>91.300003000000004</v>
      </c>
      <c r="C4113" s="3">
        <v>0</v>
      </c>
      <c r="D4113" s="3">
        <f t="shared" si="368"/>
        <v>85.526000040000014</v>
      </c>
      <c r="E4113" s="3">
        <f t="shared" si="369"/>
        <v>93.61389998999995</v>
      </c>
      <c r="F4113" s="3"/>
      <c r="G4113" t="str">
        <f t="shared" si="370"/>
        <v>HOLD</v>
      </c>
      <c r="H4113" s="5">
        <f t="shared" si="371"/>
        <v>41674.053255005521</v>
      </c>
      <c r="I4113" s="2">
        <f>IF(G4113="SELL",0,IF(G4113="BUY",ROUNDDOWN((H4112-Parameters!$B$3)/B4113,0),IF(I4112=0,0,I4112+ROUNDDOWN((H4112+I4112*C4113)/B4113,0))))</f>
        <v>0</v>
      </c>
      <c r="K4113" s="5">
        <f t="shared" si="372"/>
        <v>40.065974999999838</v>
      </c>
      <c r="L4113" s="10">
        <f t="shared" si="373"/>
        <v>282</v>
      </c>
    </row>
    <row r="4114" spans="1:12" x14ac:dyDescent="0.25">
      <c r="A4114" s="1">
        <v>39960</v>
      </c>
      <c r="B4114" s="3">
        <v>89.669998000000007</v>
      </c>
      <c r="C4114" s="3">
        <v>0</v>
      </c>
      <c r="D4114" s="3">
        <f t="shared" si="368"/>
        <v>85.802199980000026</v>
      </c>
      <c r="E4114" s="3">
        <f t="shared" si="369"/>
        <v>93.415400004999952</v>
      </c>
      <c r="F4114" s="3"/>
      <c r="G4114" t="str">
        <f t="shared" si="370"/>
        <v>HOLD</v>
      </c>
      <c r="H4114" s="5">
        <f t="shared" si="371"/>
        <v>41674.053255005521</v>
      </c>
      <c r="I4114" s="2">
        <f>IF(G4114="SELL",0,IF(G4114="BUY",ROUNDDOWN((H4113-Parameters!$B$3)/B4114,0),IF(I4113=0,0,I4113+ROUNDDOWN((H4113+I4113*C4114)/B4114,0))))</f>
        <v>0</v>
      </c>
      <c r="K4114" s="5">
        <f t="shared" si="372"/>
        <v>40.065974999999838</v>
      </c>
      <c r="L4114" s="10">
        <f t="shared" si="373"/>
        <v>282</v>
      </c>
    </row>
    <row r="4115" spans="1:12" x14ac:dyDescent="0.25">
      <c r="A4115" s="1">
        <v>39961</v>
      </c>
      <c r="B4115" s="3">
        <v>90.919998000000007</v>
      </c>
      <c r="C4115" s="3">
        <v>0</v>
      </c>
      <c r="D4115" s="3">
        <f t="shared" si="368"/>
        <v>86.056999940000011</v>
      </c>
      <c r="E4115" s="3">
        <f t="shared" si="369"/>
        <v>93.216449959999949</v>
      </c>
      <c r="F4115" s="3"/>
      <c r="G4115" t="str">
        <f t="shared" si="370"/>
        <v>HOLD</v>
      </c>
      <c r="H4115" s="5">
        <f t="shared" si="371"/>
        <v>41674.053255005521</v>
      </c>
      <c r="I4115" s="2">
        <f>IF(G4115="SELL",0,IF(G4115="BUY",ROUNDDOWN((H4114-Parameters!$B$3)/B4115,0),IF(I4114=0,0,I4114+ROUNDDOWN((H4114+I4114*C4115)/B4115,0))))</f>
        <v>0</v>
      </c>
      <c r="K4115" s="5">
        <f t="shared" si="372"/>
        <v>40.065974999999838</v>
      </c>
      <c r="L4115" s="10">
        <f t="shared" si="373"/>
        <v>282</v>
      </c>
    </row>
    <row r="4116" spans="1:12" x14ac:dyDescent="0.25">
      <c r="A4116" s="1">
        <v>39962</v>
      </c>
      <c r="B4116" s="3">
        <v>92.529999000000004</v>
      </c>
      <c r="C4116" s="3">
        <v>0</v>
      </c>
      <c r="D4116" s="3">
        <f t="shared" si="368"/>
        <v>86.308999920000019</v>
      </c>
      <c r="E4116" s="3">
        <f t="shared" si="369"/>
        <v>93.032349924999949</v>
      </c>
      <c r="F4116" s="3"/>
      <c r="G4116" t="str">
        <f t="shared" si="370"/>
        <v>HOLD</v>
      </c>
      <c r="H4116" s="5">
        <f t="shared" si="371"/>
        <v>41674.053255005521</v>
      </c>
      <c r="I4116" s="2">
        <f>IF(G4116="SELL",0,IF(G4116="BUY",ROUNDDOWN((H4115-Parameters!$B$3)/B4116,0),IF(I4115=0,0,I4115+ROUNDDOWN((H4115+I4115*C4116)/B4116,0))))</f>
        <v>0</v>
      </c>
      <c r="K4116" s="5">
        <f t="shared" si="372"/>
        <v>40.065974999999838</v>
      </c>
      <c r="L4116" s="10">
        <f t="shared" si="373"/>
        <v>282</v>
      </c>
    </row>
    <row r="4117" spans="1:12" x14ac:dyDescent="0.25">
      <c r="A4117" s="1">
        <v>39965</v>
      </c>
      <c r="B4117" s="3">
        <v>94.769997000000004</v>
      </c>
      <c r="C4117" s="3">
        <v>0</v>
      </c>
      <c r="D4117" s="3">
        <f t="shared" si="368"/>
        <v>86.625599820000005</v>
      </c>
      <c r="E4117" s="3">
        <f t="shared" si="369"/>
        <v>92.863349874999955</v>
      </c>
      <c r="F4117" s="3"/>
      <c r="G4117" t="str">
        <f t="shared" si="370"/>
        <v>HOLD</v>
      </c>
      <c r="H4117" s="5">
        <f t="shared" si="371"/>
        <v>41674.053255005521</v>
      </c>
      <c r="I4117" s="2">
        <f>IF(G4117="SELL",0,IF(G4117="BUY",ROUNDDOWN((H4116-Parameters!$B$3)/B4117,0),IF(I4116=0,0,I4116+ROUNDDOWN((H4116+I4116*C4117)/B4117,0))))</f>
        <v>0</v>
      </c>
      <c r="K4117" s="5">
        <f t="shared" si="372"/>
        <v>40.065974999999838</v>
      </c>
      <c r="L4117" s="10">
        <f t="shared" si="373"/>
        <v>282</v>
      </c>
    </row>
    <row r="4118" spans="1:12" x14ac:dyDescent="0.25">
      <c r="A4118" s="1">
        <v>39966</v>
      </c>
      <c r="B4118" s="3">
        <v>94.849997999999999</v>
      </c>
      <c r="C4118" s="3">
        <v>0</v>
      </c>
      <c r="D4118" s="3">
        <f t="shared" si="368"/>
        <v>86.98839980000001</v>
      </c>
      <c r="E4118" s="3">
        <f t="shared" si="369"/>
        <v>92.689899899999958</v>
      </c>
      <c r="F4118" s="3"/>
      <c r="G4118" t="str">
        <f t="shared" si="370"/>
        <v>HOLD</v>
      </c>
      <c r="H4118" s="5">
        <f t="shared" si="371"/>
        <v>41674.053255005521</v>
      </c>
      <c r="I4118" s="2">
        <f>IF(G4118="SELL",0,IF(G4118="BUY",ROUNDDOWN((H4117-Parameters!$B$3)/B4118,0),IF(I4117=0,0,I4117+ROUNDDOWN((H4117+I4117*C4118)/B4118,0))))</f>
        <v>0</v>
      </c>
      <c r="K4118" s="5">
        <f t="shared" si="372"/>
        <v>40.065974999999838</v>
      </c>
      <c r="L4118" s="10">
        <f t="shared" si="373"/>
        <v>282</v>
      </c>
    </row>
    <row r="4119" spans="1:12" x14ac:dyDescent="0.25">
      <c r="A4119" s="1">
        <v>39967</v>
      </c>
      <c r="B4119" s="3">
        <v>93.650002000000001</v>
      </c>
      <c r="C4119" s="3">
        <v>0</v>
      </c>
      <c r="D4119" s="3">
        <f t="shared" si="368"/>
        <v>87.216999819999998</v>
      </c>
      <c r="E4119" s="3">
        <f t="shared" si="369"/>
        <v>92.507299919999966</v>
      </c>
      <c r="F4119" s="3"/>
      <c r="G4119" t="str">
        <f t="shared" si="370"/>
        <v>HOLD</v>
      </c>
      <c r="H4119" s="5">
        <f t="shared" si="371"/>
        <v>41674.053255005521</v>
      </c>
      <c r="I4119" s="2">
        <f>IF(G4119="SELL",0,IF(G4119="BUY",ROUNDDOWN((H4118-Parameters!$B$3)/B4119,0),IF(I4118=0,0,I4118+ROUNDDOWN((H4118+I4118*C4119)/B4119,0))))</f>
        <v>0</v>
      </c>
      <c r="K4119" s="5">
        <f t="shared" si="372"/>
        <v>40.065974999999838</v>
      </c>
      <c r="L4119" s="10">
        <f t="shared" si="373"/>
        <v>282</v>
      </c>
    </row>
    <row r="4120" spans="1:12" x14ac:dyDescent="0.25">
      <c r="A4120" s="1">
        <v>39968</v>
      </c>
      <c r="B4120" s="3">
        <v>94.529999000000004</v>
      </c>
      <c r="C4120" s="3">
        <v>0</v>
      </c>
      <c r="D4120" s="3">
        <f t="shared" si="368"/>
        <v>87.495599839999997</v>
      </c>
      <c r="E4120" s="3">
        <f t="shared" si="369"/>
        <v>92.337999919999959</v>
      </c>
      <c r="F4120" s="3"/>
      <c r="G4120" t="str">
        <f t="shared" si="370"/>
        <v>HOLD</v>
      </c>
      <c r="H4120" s="5">
        <f t="shared" si="371"/>
        <v>41674.053255005521</v>
      </c>
      <c r="I4120" s="2">
        <f>IF(G4120="SELL",0,IF(G4120="BUY",ROUNDDOWN((H4119-Parameters!$B$3)/B4120,0),IF(I4119=0,0,I4119+ROUNDDOWN((H4119+I4119*C4120)/B4120,0))))</f>
        <v>0</v>
      </c>
      <c r="K4120" s="5">
        <f t="shared" si="372"/>
        <v>40.065974999999838</v>
      </c>
      <c r="L4120" s="10">
        <f t="shared" si="373"/>
        <v>282</v>
      </c>
    </row>
    <row r="4121" spans="1:12" x14ac:dyDescent="0.25">
      <c r="A4121" s="1">
        <v>39969</v>
      </c>
      <c r="B4121" s="3">
        <v>94.550003000000004</v>
      </c>
      <c r="C4121" s="3">
        <v>0</v>
      </c>
      <c r="D4121" s="3">
        <f t="shared" si="368"/>
        <v>87.757599960000007</v>
      </c>
      <c r="E4121" s="3">
        <f t="shared" si="369"/>
        <v>92.17579994499998</v>
      </c>
      <c r="F4121" s="3"/>
      <c r="G4121" t="str">
        <f t="shared" si="370"/>
        <v>HOLD</v>
      </c>
      <c r="H4121" s="5">
        <f t="shared" si="371"/>
        <v>41674.053255005521</v>
      </c>
      <c r="I4121" s="2">
        <f>IF(G4121="SELL",0,IF(G4121="BUY",ROUNDDOWN((H4120-Parameters!$B$3)/B4121,0),IF(I4120=0,0,I4120+ROUNDDOWN((H4120+I4120*C4121)/B4121,0))))</f>
        <v>0</v>
      </c>
      <c r="K4121" s="5">
        <f t="shared" si="372"/>
        <v>40.065974999999838</v>
      </c>
      <c r="L4121" s="10">
        <f t="shared" si="373"/>
        <v>282</v>
      </c>
    </row>
    <row r="4122" spans="1:12" x14ac:dyDescent="0.25">
      <c r="A4122" s="1">
        <v>39972</v>
      </c>
      <c r="B4122" s="3">
        <v>94.160004000000001</v>
      </c>
      <c r="C4122" s="3">
        <v>0</v>
      </c>
      <c r="D4122" s="3">
        <f t="shared" si="368"/>
        <v>87.978600020000016</v>
      </c>
      <c r="E4122" s="3">
        <f t="shared" si="369"/>
        <v>92.008699954999997</v>
      </c>
      <c r="F4122" s="3"/>
      <c r="G4122" t="str">
        <f t="shared" si="370"/>
        <v>HOLD</v>
      </c>
      <c r="H4122" s="5">
        <f t="shared" si="371"/>
        <v>41674.053255005521</v>
      </c>
      <c r="I4122" s="2">
        <f>IF(G4122="SELL",0,IF(G4122="BUY",ROUNDDOWN((H4121-Parameters!$B$3)/B4122,0),IF(I4121=0,0,I4121+ROUNDDOWN((H4121+I4121*C4122)/B4122,0))))</f>
        <v>0</v>
      </c>
      <c r="K4122" s="5">
        <f t="shared" si="372"/>
        <v>40.065974999999838</v>
      </c>
      <c r="L4122" s="10">
        <f t="shared" si="373"/>
        <v>282</v>
      </c>
    </row>
    <row r="4123" spans="1:12" x14ac:dyDescent="0.25">
      <c r="A4123" s="1">
        <v>39973</v>
      </c>
      <c r="B4123" s="3">
        <v>94.639999000000003</v>
      </c>
      <c r="C4123" s="3">
        <v>0</v>
      </c>
      <c r="D4123" s="3">
        <f t="shared" si="368"/>
        <v>88.239199980000009</v>
      </c>
      <c r="E4123" s="3">
        <f t="shared" si="369"/>
        <v>91.842899934999991</v>
      </c>
      <c r="F4123" s="3"/>
      <c r="G4123" t="str">
        <f t="shared" si="370"/>
        <v>HOLD</v>
      </c>
      <c r="H4123" s="5">
        <f t="shared" si="371"/>
        <v>41674.053255005521</v>
      </c>
      <c r="I4123" s="2">
        <f>IF(G4123="SELL",0,IF(G4123="BUY",ROUNDDOWN((H4122-Parameters!$B$3)/B4123,0),IF(I4122=0,0,I4122+ROUNDDOWN((H4122+I4122*C4123)/B4123,0))))</f>
        <v>0</v>
      </c>
      <c r="K4123" s="5">
        <f t="shared" si="372"/>
        <v>40.065974999999838</v>
      </c>
      <c r="L4123" s="10">
        <f t="shared" si="373"/>
        <v>282</v>
      </c>
    </row>
    <row r="4124" spans="1:12" x14ac:dyDescent="0.25">
      <c r="A4124" s="1">
        <v>39974</v>
      </c>
      <c r="B4124" s="3">
        <v>94.400002000000001</v>
      </c>
      <c r="C4124" s="3">
        <v>0</v>
      </c>
      <c r="D4124" s="3">
        <f t="shared" si="368"/>
        <v>88.551400000000001</v>
      </c>
      <c r="E4124" s="3">
        <f t="shared" si="369"/>
        <v>91.66664997499997</v>
      </c>
      <c r="F4124" s="3"/>
      <c r="G4124" t="str">
        <f t="shared" si="370"/>
        <v>HOLD</v>
      </c>
      <c r="H4124" s="5">
        <f t="shared" si="371"/>
        <v>41674.053255005521</v>
      </c>
      <c r="I4124" s="2">
        <f>IF(G4124="SELL",0,IF(G4124="BUY",ROUNDDOWN((H4123-Parameters!$B$3)/B4124,0),IF(I4123=0,0,I4123+ROUNDDOWN((H4123+I4123*C4124)/B4124,0))))</f>
        <v>0</v>
      </c>
      <c r="K4124" s="5">
        <f t="shared" si="372"/>
        <v>40.065974999999838</v>
      </c>
      <c r="L4124" s="10">
        <f t="shared" si="373"/>
        <v>282</v>
      </c>
    </row>
    <row r="4125" spans="1:12" x14ac:dyDescent="0.25">
      <c r="A4125" s="1">
        <v>39975</v>
      </c>
      <c r="B4125" s="3">
        <v>94.82</v>
      </c>
      <c r="C4125" s="3">
        <v>0</v>
      </c>
      <c r="D4125" s="3">
        <f t="shared" si="368"/>
        <v>88.857400059999975</v>
      </c>
      <c r="E4125" s="3">
        <f t="shared" si="369"/>
        <v>91.505649989999952</v>
      </c>
      <c r="F4125" s="3"/>
      <c r="G4125" t="str">
        <f t="shared" si="370"/>
        <v>HOLD</v>
      </c>
      <c r="H4125" s="5">
        <f t="shared" si="371"/>
        <v>41674.053255005521</v>
      </c>
      <c r="I4125" s="2">
        <f>IF(G4125="SELL",0,IF(G4125="BUY",ROUNDDOWN((H4124-Parameters!$B$3)/B4125,0),IF(I4124=0,0,I4124+ROUNDDOWN((H4124+I4124*C4125)/B4125,0))))</f>
        <v>0</v>
      </c>
      <c r="K4125" s="5">
        <f t="shared" si="372"/>
        <v>40.065974999999838</v>
      </c>
      <c r="L4125" s="10">
        <f t="shared" si="373"/>
        <v>282</v>
      </c>
    </row>
    <row r="4126" spans="1:12" x14ac:dyDescent="0.25">
      <c r="A4126" s="1">
        <v>39976</v>
      </c>
      <c r="B4126" s="3">
        <v>95.080001999999993</v>
      </c>
      <c r="C4126" s="3">
        <v>0</v>
      </c>
      <c r="D4126" s="3">
        <f t="shared" si="368"/>
        <v>89.137800139999982</v>
      </c>
      <c r="E4126" s="3">
        <f t="shared" si="369"/>
        <v>91.344100004999959</v>
      </c>
      <c r="F4126" s="3"/>
      <c r="G4126" t="str">
        <f t="shared" si="370"/>
        <v>HOLD</v>
      </c>
      <c r="H4126" s="5">
        <f t="shared" si="371"/>
        <v>41674.053255005521</v>
      </c>
      <c r="I4126" s="2">
        <f>IF(G4126="SELL",0,IF(G4126="BUY",ROUNDDOWN((H4125-Parameters!$B$3)/B4126,0),IF(I4125=0,0,I4125+ROUNDDOWN((H4125+I4125*C4126)/B4126,0))))</f>
        <v>0</v>
      </c>
      <c r="K4126" s="5">
        <f t="shared" si="372"/>
        <v>40.065974999999838</v>
      </c>
      <c r="L4126" s="10">
        <f t="shared" si="373"/>
        <v>282</v>
      </c>
    </row>
    <row r="4127" spans="1:12" x14ac:dyDescent="0.25">
      <c r="A4127" s="1">
        <v>39979</v>
      </c>
      <c r="B4127" s="3">
        <v>92.900002000000001</v>
      </c>
      <c r="C4127" s="3">
        <v>0</v>
      </c>
      <c r="D4127" s="3">
        <f t="shared" si="368"/>
        <v>89.327200179999977</v>
      </c>
      <c r="E4127" s="3">
        <f t="shared" si="369"/>
        <v>91.165449989999956</v>
      </c>
      <c r="F4127" s="3"/>
      <c r="G4127" t="str">
        <f t="shared" si="370"/>
        <v>HOLD</v>
      </c>
      <c r="H4127" s="5">
        <f t="shared" si="371"/>
        <v>41674.053255005521</v>
      </c>
      <c r="I4127" s="2">
        <f>IF(G4127="SELL",0,IF(G4127="BUY",ROUNDDOWN((H4126-Parameters!$B$3)/B4127,0),IF(I4126=0,0,I4126+ROUNDDOWN((H4126+I4126*C4127)/B4127,0))))</f>
        <v>0</v>
      </c>
      <c r="K4127" s="5">
        <f t="shared" si="372"/>
        <v>40.065974999999838</v>
      </c>
      <c r="L4127" s="10">
        <f t="shared" si="373"/>
        <v>282</v>
      </c>
    </row>
    <row r="4128" spans="1:12" x14ac:dyDescent="0.25">
      <c r="A4128" s="1">
        <v>39980</v>
      </c>
      <c r="B4128" s="3">
        <v>91.639999000000003</v>
      </c>
      <c r="C4128" s="3">
        <v>0</v>
      </c>
      <c r="D4128" s="3">
        <f t="shared" si="368"/>
        <v>89.474800119999969</v>
      </c>
      <c r="E4128" s="3">
        <f t="shared" si="369"/>
        <v>90.972699974999983</v>
      </c>
      <c r="F4128" s="3"/>
      <c r="G4128" t="str">
        <f t="shared" si="370"/>
        <v>HOLD</v>
      </c>
      <c r="H4128" s="5">
        <f t="shared" si="371"/>
        <v>41674.053255005521</v>
      </c>
      <c r="I4128" s="2">
        <f>IF(G4128="SELL",0,IF(G4128="BUY",ROUNDDOWN((H4127-Parameters!$B$3)/B4128,0),IF(I4127=0,0,I4127+ROUNDDOWN((H4127+I4127*C4128)/B4128,0))))</f>
        <v>0</v>
      </c>
      <c r="K4128" s="5">
        <f t="shared" si="372"/>
        <v>40.065974999999838</v>
      </c>
      <c r="L4128" s="10">
        <f t="shared" si="373"/>
        <v>282</v>
      </c>
    </row>
    <row r="4129" spans="1:12" x14ac:dyDescent="0.25">
      <c r="A4129" s="1">
        <v>39981</v>
      </c>
      <c r="B4129" s="3">
        <v>91.550003000000004</v>
      </c>
      <c r="C4129" s="3">
        <v>0</v>
      </c>
      <c r="D4129" s="3">
        <f t="shared" si="368"/>
        <v>89.633800219999969</v>
      </c>
      <c r="E4129" s="3">
        <f t="shared" si="369"/>
        <v>90.786500024999981</v>
      </c>
      <c r="F4129" s="3"/>
      <c r="G4129" t="str">
        <f t="shared" si="370"/>
        <v>HOLD</v>
      </c>
      <c r="H4129" s="5">
        <f t="shared" si="371"/>
        <v>41674.053255005521</v>
      </c>
      <c r="I4129" s="2">
        <f>IF(G4129="SELL",0,IF(G4129="BUY",ROUNDDOWN((H4128-Parameters!$B$3)/B4129,0),IF(I4128=0,0,I4128+ROUNDDOWN((H4128+I4128*C4129)/B4129,0))))</f>
        <v>0</v>
      </c>
      <c r="K4129" s="5">
        <f t="shared" si="372"/>
        <v>40.065974999999838</v>
      </c>
      <c r="L4129" s="10">
        <f t="shared" si="373"/>
        <v>282</v>
      </c>
    </row>
    <row r="4130" spans="1:12" x14ac:dyDescent="0.25">
      <c r="A4130" s="1">
        <v>39982</v>
      </c>
      <c r="B4130" s="3">
        <v>92.220000999999996</v>
      </c>
      <c r="C4130" s="3">
        <v>0</v>
      </c>
      <c r="D4130" s="3">
        <f t="shared" si="368"/>
        <v>89.845200199999979</v>
      </c>
      <c r="E4130" s="3">
        <f t="shared" si="369"/>
        <v>90.60765004000001</v>
      </c>
      <c r="F4130" s="3"/>
      <c r="G4130" t="str">
        <f t="shared" si="370"/>
        <v>HOLD</v>
      </c>
      <c r="H4130" s="5">
        <f t="shared" si="371"/>
        <v>41674.053255005521</v>
      </c>
      <c r="I4130" s="2">
        <f>IF(G4130="SELL",0,IF(G4130="BUY",ROUNDDOWN((H4129-Parameters!$B$3)/B4130,0),IF(I4129=0,0,I4129+ROUNDDOWN((H4129+I4129*C4130)/B4130,0))))</f>
        <v>0</v>
      </c>
      <c r="K4130" s="5">
        <f t="shared" si="372"/>
        <v>40.065974999999838</v>
      </c>
      <c r="L4130" s="10">
        <f t="shared" si="373"/>
        <v>282</v>
      </c>
    </row>
    <row r="4131" spans="1:12" x14ac:dyDescent="0.25">
      <c r="A4131" s="1">
        <v>39983</v>
      </c>
      <c r="B4131" s="3">
        <v>92.040001000000004</v>
      </c>
      <c r="C4131" s="3">
        <v>0.51800000000000002</v>
      </c>
      <c r="D4131" s="3">
        <f t="shared" si="368"/>
        <v>90.035400239999987</v>
      </c>
      <c r="E4131" s="3">
        <f t="shared" si="369"/>
        <v>90.428450059999989</v>
      </c>
      <c r="F4131" s="3"/>
      <c r="G4131" t="str">
        <f t="shared" si="370"/>
        <v>HOLD</v>
      </c>
      <c r="H4131" s="5">
        <f t="shared" si="371"/>
        <v>41674.053255005521</v>
      </c>
      <c r="I4131" s="2">
        <f>IF(G4131="SELL",0,IF(G4131="BUY",ROUNDDOWN((H4130-Parameters!$B$3)/B4131,0),IF(I4130=0,0,I4130+ROUNDDOWN((H4130+I4130*C4131)/B4131,0))))</f>
        <v>0</v>
      </c>
      <c r="K4131" s="5">
        <f t="shared" si="372"/>
        <v>2.0619729999998242</v>
      </c>
      <c r="L4131" s="10">
        <f t="shared" si="373"/>
        <v>284</v>
      </c>
    </row>
    <row r="4132" spans="1:12" x14ac:dyDescent="0.25">
      <c r="A4132" s="1">
        <v>39986</v>
      </c>
      <c r="B4132" s="3">
        <v>89.279999000000004</v>
      </c>
      <c r="C4132" s="3">
        <v>0</v>
      </c>
      <c r="D4132" s="3">
        <f t="shared" si="368"/>
        <v>90.10480025999999</v>
      </c>
      <c r="E4132" s="3">
        <f t="shared" si="369"/>
        <v>90.25470005999999</v>
      </c>
      <c r="F4132" s="3"/>
      <c r="G4132" t="str">
        <f t="shared" si="370"/>
        <v>HOLD</v>
      </c>
      <c r="H4132" s="5">
        <f t="shared" si="371"/>
        <v>41674.053255005521</v>
      </c>
      <c r="I4132" s="2">
        <f>IF(G4132="SELL",0,IF(G4132="BUY",ROUNDDOWN((H4131-Parameters!$B$3)/B4132,0),IF(I4131=0,0,I4131+ROUNDDOWN((H4131+I4131*C4132)/B4132,0))))</f>
        <v>0</v>
      </c>
      <c r="K4132" s="5">
        <f t="shared" si="372"/>
        <v>2.0619729999998242</v>
      </c>
      <c r="L4132" s="10">
        <f t="shared" si="373"/>
        <v>284</v>
      </c>
    </row>
    <row r="4133" spans="1:12" x14ac:dyDescent="0.25">
      <c r="A4133" s="1">
        <v>39987</v>
      </c>
      <c r="B4133" s="3">
        <v>89.349997999999999</v>
      </c>
      <c r="C4133" s="3">
        <v>0</v>
      </c>
      <c r="D4133" s="3">
        <f t="shared" si="368"/>
        <v>90.175200179999976</v>
      </c>
      <c r="E4133" s="3">
        <f t="shared" si="369"/>
        <v>90.079350059999996</v>
      </c>
      <c r="F4133" s="3"/>
      <c r="G4133" t="str">
        <f t="shared" si="370"/>
        <v>BUY</v>
      </c>
      <c r="H4133" s="5">
        <f t="shared" si="371"/>
        <v>1.0008875302994853</v>
      </c>
      <c r="I4133" s="2">
        <f>IF(G4133="SELL",0,IF(G4133="BUY",ROUNDDOWN((H4132-Parameters!$B$3)/B4133,0),IF(I4132=0,0,I4132+ROUNDDOWN((H4132+I4132*C4133)/B4133,0))))</f>
        <v>466</v>
      </c>
      <c r="K4133" s="5">
        <f t="shared" si="372"/>
        <v>2.0619729999998242</v>
      </c>
      <c r="L4133" s="10">
        <f t="shared" si="373"/>
        <v>284</v>
      </c>
    </row>
    <row r="4134" spans="1:12" x14ac:dyDescent="0.25">
      <c r="A4134" s="1">
        <v>39988</v>
      </c>
      <c r="B4134" s="3">
        <v>90.120002999999997</v>
      </c>
      <c r="C4134" s="3">
        <v>0</v>
      </c>
      <c r="D4134" s="3">
        <f t="shared" si="368"/>
        <v>90.290600279999978</v>
      </c>
      <c r="E4134" s="3">
        <f t="shared" si="369"/>
        <v>89.895000085000007</v>
      </c>
      <c r="F4134" s="3"/>
      <c r="G4134" t="str">
        <f t="shared" si="370"/>
        <v>HOLD</v>
      </c>
      <c r="H4134" s="5">
        <f t="shared" si="371"/>
        <v>1.0008875302994853</v>
      </c>
      <c r="I4134" s="2">
        <f>IF(G4134="SELL",0,IF(G4134="BUY",ROUNDDOWN((H4133-Parameters!$B$3)/B4134,0),IF(I4133=0,0,I4133+ROUNDDOWN((H4133+I4133*C4134)/B4134,0))))</f>
        <v>466</v>
      </c>
      <c r="K4134" s="5">
        <f t="shared" si="372"/>
        <v>2.0619729999998242</v>
      </c>
      <c r="L4134" s="10">
        <f t="shared" si="373"/>
        <v>284</v>
      </c>
    </row>
    <row r="4135" spans="1:12" x14ac:dyDescent="0.25">
      <c r="A4135" s="1">
        <v>39989</v>
      </c>
      <c r="B4135" s="3">
        <v>92.080001999999993</v>
      </c>
      <c r="C4135" s="3">
        <v>0</v>
      </c>
      <c r="D4135" s="3">
        <f t="shared" si="368"/>
        <v>90.427200319999969</v>
      </c>
      <c r="E4135" s="3">
        <f t="shared" si="369"/>
        <v>89.73930009</v>
      </c>
      <c r="F4135" s="3"/>
      <c r="G4135" t="str">
        <f t="shared" si="370"/>
        <v>HOLD</v>
      </c>
      <c r="H4135" s="5">
        <f t="shared" si="371"/>
        <v>1.0008875302994853</v>
      </c>
      <c r="I4135" s="2">
        <f>IF(G4135="SELL",0,IF(G4135="BUY",ROUNDDOWN((H4134-Parameters!$B$3)/B4135,0),IF(I4134=0,0,I4134+ROUNDDOWN((H4134+I4134*C4135)/B4135,0))))</f>
        <v>466</v>
      </c>
      <c r="K4135" s="5">
        <f t="shared" si="372"/>
        <v>2.0619729999998242</v>
      </c>
      <c r="L4135" s="10">
        <f t="shared" si="373"/>
        <v>284</v>
      </c>
    </row>
    <row r="4136" spans="1:12" x14ac:dyDescent="0.25">
      <c r="A4136" s="1">
        <v>39990</v>
      </c>
      <c r="B4136" s="3">
        <v>91.839995999999999</v>
      </c>
      <c r="C4136" s="3">
        <v>0</v>
      </c>
      <c r="D4136" s="3">
        <f t="shared" si="368"/>
        <v>90.534000239999955</v>
      </c>
      <c r="E4136" s="3">
        <f t="shared" si="369"/>
        <v>89.579900065000004</v>
      </c>
      <c r="F4136" s="3"/>
      <c r="G4136" t="str">
        <f t="shared" si="370"/>
        <v>HOLD</v>
      </c>
      <c r="H4136" s="5">
        <f t="shared" si="371"/>
        <v>1.0008875302994853</v>
      </c>
      <c r="I4136" s="2">
        <f>IF(G4136="SELL",0,IF(G4136="BUY",ROUNDDOWN((H4135-Parameters!$B$3)/B4136,0),IF(I4135=0,0,I4135+ROUNDDOWN((H4135+I4135*C4136)/B4136,0))))</f>
        <v>466</v>
      </c>
      <c r="K4136" s="5">
        <f t="shared" si="372"/>
        <v>2.0619729999998242</v>
      </c>
      <c r="L4136" s="10">
        <f t="shared" si="373"/>
        <v>284</v>
      </c>
    </row>
    <row r="4137" spans="1:12" x14ac:dyDescent="0.25">
      <c r="A4137" s="1">
        <v>39993</v>
      </c>
      <c r="B4137" s="3">
        <v>92.699996999999996</v>
      </c>
      <c r="C4137" s="3">
        <v>0</v>
      </c>
      <c r="D4137" s="3">
        <f t="shared" si="368"/>
        <v>90.646400139999955</v>
      </c>
      <c r="E4137" s="3">
        <f t="shared" si="369"/>
        <v>89.415850039999981</v>
      </c>
      <c r="F4137" s="3"/>
      <c r="G4137" t="str">
        <f t="shared" si="370"/>
        <v>HOLD</v>
      </c>
      <c r="H4137" s="5">
        <f t="shared" si="371"/>
        <v>1.0008875302994853</v>
      </c>
      <c r="I4137" s="2">
        <f>IF(G4137="SELL",0,IF(G4137="BUY",ROUNDDOWN((H4136-Parameters!$B$3)/B4137,0),IF(I4136=0,0,I4136+ROUNDDOWN((H4136+I4136*C4137)/B4137,0))))</f>
        <v>466</v>
      </c>
      <c r="K4137" s="5">
        <f t="shared" si="372"/>
        <v>2.0619729999998242</v>
      </c>
      <c r="L4137" s="10">
        <f t="shared" si="373"/>
        <v>284</v>
      </c>
    </row>
    <row r="4138" spans="1:12" x14ac:dyDescent="0.25">
      <c r="A4138" s="1">
        <v>39994</v>
      </c>
      <c r="B4138" s="3">
        <v>91.949996999999996</v>
      </c>
      <c r="C4138" s="3">
        <v>0</v>
      </c>
      <c r="D4138" s="3">
        <f t="shared" si="368"/>
        <v>90.816800079999936</v>
      </c>
      <c r="E4138" s="3">
        <f t="shared" si="369"/>
        <v>89.245150044999988</v>
      </c>
      <c r="F4138" s="3"/>
      <c r="G4138" t="str">
        <f t="shared" si="370"/>
        <v>HOLD</v>
      </c>
      <c r="H4138" s="5">
        <f t="shared" si="371"/>
        <v>1.0008875302994853</v>
      </c>
      <c r="I4138" s="2">
        <f>IF(G4138="SELL",0,IF(G4138="BUY",ROUNDDOWN((H4137-Parameters!$B$3)/B4138,0),IF(I4137=0,0,I4137+ROUNDDOWN((H4137+I4137*C4138)/B4138,0))))</f>
        <v>466</v>
      </c>
      <c r="K4138" s="5">
        <f t="shared" si="372"/>
        <v>2.0619729999998242</v>
      </c>
      <c r="L4138" s="10">
        <f t="shared" si="373"/>
        <v>284</v>
      </c>
    </row>
    <row r="4139" spans="1:12" x14ac:dyDescent="0.25">
      <c r="A4139" s="1">
        <v>39995</v>
      </c>
      <c r="B4139" s="3">
        <v>92.330001999999993</v>
      </c>
      <c r="C4139" s="3">
        <v>0</v>
      </c>
      <c r="D4139" s="3">
        <f t="shared" si="368"/>
        <v>90.962200159999938</v>
      </c>
      <c r="E4139" s="3">
        <f t="shared" si="369"/>
        <v>89.106350074999995</v>
      </c>
      <c r="F4139" s="3"/>
      <c r="G4139" t="str">
        <f t="shared" si="370"/>
        <v>HOLD</v>
      </c>
      <c r="H4139" s="5">
        <f t="shared" si="371"/>
        <v>1.0008875302994853</v>
      </c>
      <c r="I4139" s="2">
        <f>IF(G4139="SELL",0,IF(G4139="BUY",ROUNDDOWN((H4138-Parameters!$B$3)/B4139,0),IF(I4138=0,0,I4138+ROUNDDOWN((H4138+I4138*C4139)/B4139,0))))</f>
        <v>466</v>
      </c>
      <c r="K4139" s="5">
        <f t="shared" si="372"/>
        <v>2.0619729999998242</v>
      </c>
      <c r="L4139" s="10">
        <f t="shared" si="373"/>
        <v>284</v>
      </c>
    </row>
    <row r="4140" spans="1:12" x14ac:dyDescent="0.25">
      <c r="A4140" s="1">
        <v>39996</v>
      </c>
      <c r="B4140" s="3">
        <v>89.809997999999993</v>
      </c>
      <c r="C4140" s="3">
        <v>0</v>
      </c>
      <c r="D4140" s="3">
        <f t="shared" si="368"/>
        <v>91.06760009999995</v>
      </c>
      <c r="E4140" s="3">
        <f t="shared" si="369"/>
        <v>88.944900075000007</v>
      </c>
      <c r="F4140" s="3"/>
      <c r="G4140" t="str">
        <f t="shared" si="370"/>
        <v>HOLD</v>
      </c>
      <c r="H4140" s="5">
        <f t="shared" si="371"/>
        <v>1.0008875302994853</v>
      </c>
      <c r="I4140" s="2">
        <f>IF(G4140="SELL",0,IF(G4140="BUY",ROUNDDOWN((H4139-Parameters!$B$3)/B4140,0),IF(I4139=0,0,I4139+ROUNDDOWN((H4139+I4139*C4140)/B4140,0))))</f>
        <v>466</v>
      </c>
      <c r="K4140" s="5">
        <f t="shared" si="372"/>
        <v>2.0619729999998242</v>
      </c>
      <c r="L4140" s="10">
        <f t="shared" si="373"/>
        <v>284</v>
      </c>
    </row>
    <row r="4141" spans="1:12" x14ac:dyDescent="0.25">
      <c r="A4141" s="1">
        <v>40000</v>
      </c>
      <c r="B4141" s="3">
        <v>89.800003000000004</v>
      </c>
      <c r="C4141" s="3">
        <v>0</v>
      </c>
      <c r="D4141" s="3">
        <f t="shared" si="368"/>
        <v>91.15620009999995</v>
      </c>
      <c r="E4141" s="3">
        <f t="shared" si="369"/>
        <v>88.810850084999998</v>
      </c>
      <c r="F4141" s="3"/>
      <c r="G4141" t="str">
        <f t="shared" si="370"/>
        <v>HOLD</v>
      </c>
      <c r="H4141" s="5">
        <f t="shared" si="371"/>
        <v>1.0008875302994853</v>
      </c>
      <c r="I4141" s="2">
        <f>IF(G4141="SELL",0,IF(G4141="BUY",ROUNDDOWN((H4140-Parameters!$B$3)/B4141,0),IF(I4140=0,0,I4140+ROUNDDOWN((H4140+I4140*C4141)/B4141,0))))</f>
        <v>466</v>
      </c>
      <c r="K4141" s="5">
        <f t="shared" si="372"/>
        <v>2.0619729999998242</v>
      </c>
      <c r="L4141" s="10">
        <f t="shared" si="373"/>
        <v>284</v>
      </c>
    </row>
    <row r="4142" spans="1:12" x14ac:dyDescent="0.25">
      <c r="A4142" s="1">
        <v>40001</v>
      </c>
      <c r="B4142" s="3">
        <v>88.059997999999993</v>
      </c>
      <c r="C4142" s="3">
        <v>0</v>
      </c>
      <c r="D4142" s="3">
        <f t="shared" si="368"/>
        <v>91.184199979999974</v>
      </c>
      <c r="E4142" s="3">
        <f t="shared" si="369"/>
        <v>88.650800075000021</v>
      </c>
      <c r="F4142" s="3"/>
      <c r="G4142" t="str">
        <f t="shared" si="370"/>
        <v>HOLD</v>
      </c>
      <c r="H4142" s="5">
        <f t="shared" si="371"/>
        <v>1.0008875302994853</v>
      </c>
      <c r="I4142" s="2">
        <f>IF(G4142="SELL",0,IF(G4142="BUY",ROUNDDOWN((H4141-Parameters!$B$3)/B4142,0),IF(I4141=0,0,I4141+ROUNDDOWN((H4141+I4141*C4142)/B4142,0))))</f>
        <v>466</v>
      </c>
      <c r="K4142" s="5">
        <f t="shared" si="372"/>
        <v>2.0619729999998242</v>
      </c>
      <c r="L4142" s="10">
        <f t="shared" si="373"/>
        <v>284</v>
      </c>
    </row>
    <row r="4143" spans="1:12" x14ac:dyDescent="0.25">
      <c r="A4143" s="1">
        <v>40002</v>
      </c>
      <c r="B4143" s="3">
        <v>88</v>
      </c>
      <c r="C4143" s="3">
        <v>0</v>
      </c>
      <c r="D4143" s="3">
        <f t="shared" si="368"/>
        <v>91.227400059999979</v>
      </c>
      <c r="E4143" s="3">
        <f t="shared" si="369"/>
        <v>88.470200060000025</v>
      </c>
      <c r="F4143" s="3"/>
      <c r="G4143" t="str">
        <f t="shared" si="370"/>
        <v>HOLD</v>
      </c>
      <c r="H4143" s="5">
        <f t="shared" si="371"/>
        <v>1.0008875302994853</v>
      </c>
      <c r="I4143" s="2">
        <f>IF(G4143="SELL",0,IF(G4143="BUY",ROUNDDOWN((H4142-Parameters!$B$3)/B4143,0),IF(I4142=0,0,I4142+ROUNDDOWN((H4142+I4142*C4143)/B4143,0))))</f>
        <v>466</v>
      </c>
      <c r="K4143" s="5">
        <f t="shared" si="372"/>
        <v>2.0619729999998242</v>
      </c>
      <c r="L4143" s="10">
        <f t="shared" si="373"/>
        <v>284</v>
      </c>
    </row>
    <row r="4144" spans="1:12" x14ac:dyDescent="0.25">
      <c r="A4144" s="1">
        <v>40003</v>
      </c>
      <c r="B4144" s="3">
        <v>88.169998000000007</v>
      </c>
      <c r="C4144" s="3">
        <v>0</v>
      </c>
      <c r="D4144" s="3">
        <f t="shared" si="368"/>
        <v>91.279400020000011</v>
      </c>
      <c r="E4144" s="3">
        <f t="shared" si="369"/>
        <v>88.304500060000024</v>
      </c>
      <c r="F4144" s="3"/>
      <c r="G4144" t="str">
        <f t="shared" si="370"/>
        <v>HOLD</v>
      </c>
      <c r="H4144" s="5">
        <f t="shared" si="371"/>
        <v>1.0008875302994853</v>
      </c>
      <c r="I4144" s="2">
        <f>IF(G4144="SELL",0,IF(G4144="BUY",ROUNDDOWN((H4143-Parameters!$B$3)/B4144,0),IF(I4143=0,0,I4143+ROUNDDOWN((H4143+I4143*C4144)/B4144,0))))</f>
        <v>466</v>
      </c>
      <c r="K4144" s="5">
        <f t="shared" si="372"/>
        <v>2.0619729999998242</v>
      </c>
      <c r="L4144" s="10">
        <f t="shared" si="373"/>
        <v>284</v>
      </c>
    </row>
    <row r="4145" spans="1:12" x14ac:dyDescent="0.25">
      <c r="A4145" s="1">
        <v>40004</v>
      </c>
      <c r="B4145" s="3">
        <v>87.959998999999996</v>
      </c>
      <c r="C4145" s="3">
        <v>0</v>
      </c>
      <c r="D4145" s="3">
        <f t="shared" si="368"/>
        <v>91.290800020000006</v>
      </c>
      <c r="E4145" s="3">
        <f t="shared" si="369"/>
        <v>88.151550040000004</v>
      </c>
      <c r="F4145" s="3"/>
      <c r="G4145" t="str">
        <f t="shared" si="370"/>
        <v>HOLD</v>
      </c>
      <c r="H4145" s="5">
        <f t="shared" si="371"/>
        <v>1.0008875302994853</v>
      </c>
      <c r="I4145" s="2">
        <f>IF(G4145="SELL",0,IF(G4145="BUY",ROUNDDOWN((H4144-Parameters!$B$3)/B4145,0),IF(I4144=0,0,I4144+ROUNDDOWN((H4144+I4144*C4145)/B4145,0))))</f>
        <v>466</v>
      </c>
      <c r="K4145" s="5">
        <f t="shared" si="372"/>
        <v>2.0619729999998242</v>
      </c>
      <c r="L4145" s="10">
        <f t="shared" si="373"/>
        <v>284</v>
      </c>
    </row>
    <row r="4146" spans="1:12" x14ac:dyDescent="0.25">
      <c r="A4146" s="1">
        <v>40007</v>
      </c>
      <c r="B4146" s="3">
        <v>90.099997999999999</v>
      </c>
      <c r="C4146" s="3">
        <v>0</v>
      </c>
      <c r="D4146" s="3">
        <f t="shared" si="368"/>
        <v>91.344400020000009</v>
      </c>
      <c r="E4146" s="3">
        <f t="shared" si="369"/>
        <v>88.007400030000014</v>
      </c>
      <c r="F4146" s="3"/>
      <c r="G4146" t="str">
        <f t="shared" si="370"/>
        <v>HOLD</v>
      </c>
      <c r="H4146" s="5">
        <f t="shared" si="371"/>
        <v>1.0008875302994853</v>
      </c>
      <c r="I4146" s="2">
        <f>IF(G4146="SELL",0,IF(G4146="BUY",ROUNDDOWN((H4145-Parameters!$B$3)/B4146,0),IF(I4145=0,0,I4145+ROUNDDOWN((H4145+I4145*C4146)/B4146,0))))</f>
        <v>466</v>
      </c>
      <c r="K4146" s="5">
        <f t="shared" si="372"/>
        <v>2.0619729999998242</v>
      </c>
      <c r="L4146" s="10">
        <f t="shared" si="373"/>
        <v>284</v>
      </c>
    </row>
    <row r="4147" spans="1:12" x14ac:dyDescent="0.25">
      <c r="A4147" s="1">
        <v>40008</v>
      </c>
      <c r="B4147" s="3">
        <v>90.610000999999997</v>
      </c>
      <c r="C4147" s="3">
        <v>0</v>
      </c>
      <c r="D4147" s="3">
        <f t="shared" si="368"/>
        <v>91.398800060000013</v>
      </c>
      <c r="E4147" s="3">
        <f t="shared" si="369"/>
        <v>87.856500030000021</v>
      </c>
      <c r="F4147" s="3"/>
      <c r="G4147" t="str">
        <f t="shared" si="370"/>
        <v>HOLD</v>
      </c>
      <c r="H4147" s="5">
        <f t="shared" si="371"/>
        <v>1.0008875302994853</v>
      </c>
      <c r="I4147" s="2">
        <f>IF(G4147="SELL",0,IF(G4147="BUY",ROUNDDOWN((H4146-Parameters!$B$3)/B4147,0),IF(I4146=0,0,I4146+ROUNDDOWN((H4146+I4146*C4147)/B4147,0))))</f>
        <v>466</v>
      </c>
      <c r="K4147" s="5">
        <f t="shared" si="372"/>
        <v>2.0619729999998242</v>
      </c>
      <c r="L4147" s="10">
        <f t="shared" si="373"/>
        <v>284</v>
      </c>
    </row>
    <row r="4148" spans="1:12" x14ac:dyDescent="0.25">
      <c r="A4148" s="1">
        <v>40009</v>
      </c>
      <c r="B4148" s="3">
        <v>93.260002</v>
      </c>
      <c r="C4148" s="3">
        <v>0</v>
      </c>
      <c r="D4148" s="3">
        <f t="shared" si="368"/>
        <v>91.44640016000001</v>
      </c>
      <c r="E4148" s="3">
        <f t="shared" si="369"/>
        <v>87.718550050000019</v>
      </c>
      <c r="F4148" s="3"/>
      <c r="G4148" t="str">
        <f t="shared" si="370"/>
        <v>HOLD</v>
      </c>
      <c r="H4148" s="5">
        <f t="shared" si="371"/>
        <v>1.0008875302994853</v>
      </c>
      <c r="I4148" s="2">
        <f>IF(G4148="SELL",0,IF(G4148="BUY",ROUNDDOWN((H4147-Parameters!$B$3)/B4148,0),IF(I4147=0,0,I4147+ROUNDDOWN((H4147+I4147*C4148)/B4148,0))))</f>
        <v>466</v>
      </c>
      <c r="K4148" s="5">
        <f t="shared" si="372"/>
        <v>2.0619729999998242</v>
      </c>
      <c r="L4148" s="10">
        <f t="shared" si="373"/>
        <v>284</v>
      </c>
    </row>
    <row r="4149" spans="1:12" x14ac:dyDescent="0.25">
      <c r="A4149" s="1">
        <v>40010</v>
      </c>
      <c r="B4149" s="3">
        <v>93.110000999999997</v>
      </c>
      <c r="C4149" s="3">
        <v>0</v>
      </c>
      <c r="D4149" s="3">
        <f t="shared" ref="D4149:D4212" si="374">AVERAGE(B4100:B4149)</f>
        <v>91.497200180000021</v>
      </c>
      <c r="E4149" s="3">
        <f t="shared" si="369"/>
        <v>87.627200070000029</v>
      </c>
      <c r="F4149" s="3"/>
      <c r="G4149" t="str">
        <f t="shared" si="370"/>
        <v>HOLD</v>
      </c>
      <c r="H4149" s="5">
        <f t="shared" si="371"/>
        <v>1.0008875302994853</v>
      </c>
      <c r="I4149" s="2">
        <f>IF(G4149="SELL",0,IF(G4149="BUY",ROUNDDOWN((H4148-Parameters!$B$3)/B4149,0),IF(I4148=0,0,I4148+ROUNDDOWN((H4148+I4148*C4149)/B4149,0))))</f>
        <v>466</v>
      </c>
      <c r="K4149" s="5">
        <f t="shared" si="372"/>
        <v>2.0619729999998242</v>
      </c>
      <c r="L4149" s="10">
        <f t="shared" si="373"/>
        <v>284</v>
      </c>
    </row>
    <row r="4150" spans="1:12" x14ac:dyDescent="0.25">
      <c r="A4150" s="1">
        <v>40011</v>
      </c>
      <c r="B4150" s="3">
        <v>94.129997000000003</v>
      </c>
      <c r="C4150" s="3">
        <v>0</v>
      </c>
      <c r="D4150" s="3">
        <f t="shared" si="374"/>
        <v>91.537000140000018</v>
      </c>
      <c r="E4150" s="3">
        <f t="shared" si="369"/>
        <v>87.517900065000035</v>
      </c>
      <c r="F4150" s="3"/>
      <c r="G4150" t="str">
        <f t="shared" si="370"/>
        <v>HOLD</v>
      </c>
      <c r="H4150" s="5">
        <f t="shared" si="371"/>
        <v>1.0008875302994853</v>
      </c>
      <c r="I4150" s="2">
        <f>IF(G4150="SELL",0,IF(G4150="BUY",ROUNDDOWN((H4149-Parameters!$B$3)/B4150,0),IF(I4149=0,0,I4149+ROUNDDOWN((H4149+I4149*C4150)/B4150,0))))</f>
        <v>466</v>
      </c>
      <c r="K4150" s="5">
        <f t="shared" si="372"/>
        <v>2.0619729999998242</v>
      </c>
      <c r="L4150" s="10">
        <f t="shared" si="373"/>
        <v>284</v>
      </c>
    </row>
    <row r="4151" spans="1:12" x14ac:dyDescent="0.25">
      <c r="A4151" s="1">
        <v>40014</v>
      </c>
      <c r="B4151" s="3">
        <v>95.129997000000003</v>
      </c>
      <c r="C4151" s="3">
        <v>0</v>
      </c>
      <c r="D4151" s="3">
        <f t="shared" si="374"/>
        <v>91.622400060000032</v>
      </c>
      <c r="E4151" s="3">
        <f t="shared" si="369"/>
        <v>87.413250060000053</v>
      </c>
      <c r="F4151" s="3"/>
      <c r="G4151" t="str">
        <f t="shared" si="370"/>
        <v>HOLD</v>
      </c>
      <c r="H4151" s="5">
        <f t="shared" si="371"/>
        <v>1.0008875302994853</v>
      </c>
      <c r="I4151" s="2">
        <f>IF(G4151="SELL",0,IF(G4151="BUY",ROUNDDOWN((H4150-Parameters!$B$3)/B4151,0),IF(I4150=0,0,I4150+ROUNDDOWN((H4150+I4150*C4151)/B4151,0))))</f>
        <v>466</v>
      </c>
      <c r="K4151" s="5">
        <f t="shared" si="372"/>
        <v>2.0619729999998242</v>
      </c>
      <c r="L4151" s="10">
        <f t="shared" si="373"/>
        <v>284</v>
      </c>
    </row>
    <row r="4152" spans="1:12" x14ac:dyDescent="0.25">
      <c r="A4152" s="1">
        <v>40015</v>
      </c>
      <c r="B4152" s="3">
        <v>95.57</v>
      </c>
      <c r="C4152" s="3">
        <v>0</v>
      </c>
      <c r="D4152" s="3">
        <f t="shared" si="374"/>
        <v>91.674200000000013</v>
      </c>
      <c r="E4152" s="3">
        <f t="shared" si="369"/>
        <v>87.33185007000003</v>
      </c>
      <c r="F4152" s="3"/>
      <c r="G4152" t="str">
        <f t="shared" si="370"/>
        <v>HOLD</v>
      </c>
      <c r="H4152" s="5">
        <f t="shared" si="371"/>
        <v>1.0008875302994853</v>
      </c>
      <c r="I4152" s="2">
        <f>IF(G4152="SELL",0,IF(G4152="BUY",ROUNDDOWN((H4151-Parameters!$B$3)/B4152,0),IF(I4151=0,0,I4151+ROUNDDOWN((H4151+I4151*C4152)/B4152,0))))</f>
        <v>466</v>
      </c>
      <c r="K4152" s="5">
        <f t="shared" si="372"/>
        <v>2.0619729999998242</v>
      </c>
      <c r="L4152" s="10">
        <f t="shared" si="373"/>
        <v>284</v>
      </c>
    </row>
    <row r="4153" spans="1:12" x14ac:dyDescent="0.25">
      <c r="A4153" s="1">
        <v>40016</v>
      </c>
      <c r="B4153" s="3">
        <v>95.550003000000004</v>
      </c>
      <c r="C4153" s="3">
        <v>0</v>
      </c>
      <c r="D4153" s="3">
        <f t="shared" si="374"/>
        <v>91.760400100000027</v>
      </c>
      <c r="E4153" s="3">
        <f t="shared" si="369"/>
        <v>87.257900105000033</v>
      </c>
      <c r="F4153" s="3"/>
      <c r="G4153" t="str">
        <f t="shared" si="370"/>
        <v>HOLD</v>
      </c>
      <c r="H4153" s="5">
        <f t="shared" si="371"/>
        <v>1.0008875302994853</v>
      </c>
      <c r="I4153" s="2">
        <f>IF(G4153="SELL",0,IF(G4153="BUY",ROUNDDOWN((H4152-Parameters!$B$3)/B4153,0),IF(I4152=0,0,I4152+ROUNDDOWN((H4152+I4152*C4153)/B4153,0))))</f>
        <v>466</v>
      </c>
      <c r="K4153" s="5">
        <f t="shared" si="372"/>
        <v>2.0619729999998242</v>
      </c>
      <c r="L4153" s="10">
        <f t="shared" si="373"/>
        <v>284</v>
      </c>
    </row>
    <row r="4154" spans="1:12" x14ac:dyDescent="0.25">
      <c r="A4154" s="1">
        <v>40017</v>
      </c>
      <c r="B4154" s="3">
        <v>97.660004000000001</v>
      </c>
      <c r="C4154" s="3">
        <v>0</v>
      </c>
      <c r="D4154" s="3">
        <f t="shared" si="374"/>
        <v>91.894200160000025</v>
      </c>
      <c r="E4154" s="3">
        <f t="shared" si="369"/>
        <v>87.222600120000038</v>
      </c>
      <c r="F4154" s="3"/>
      <c r="G4154" t="str">
        <f t="shared" si="370"/>
        <v>HOLD</v>
      </c>
      <c r="H4154" s="5">
        <f t="shared" si="371"/>
        <v>1.0008875302994853</v>
      </c>
      <c r="I4154" s="2">
        <f>IF(G4154="SELL",0,IF(G4154="BUY",ROUNDDOWN((H4153-Parameters!$B$3)/B4154,0),IF(I4153=0,0,I4153+ROUNDDOWN((H4153+I4153*C4154)/B4154,0))))</f>
        <v>466</v>
      </c>
      <c r="K4154" s="5">
        <f t="shared" si="372"/>
        <v>2.0619729999998242</v>
      </c>
      <c r="L4154" s="10">
        <f t="shared" si="373"/>
        <v>284</v>
      </c>
    </row>
    <row r="4155" spans="1:12" x14ac:dyDescent="0.25">
      <c r="A4155" s="1">
        <v>40018</v>
      </c>
      <c r="B4155" s="3">
        <v>98.059997999999993</v>
      </c>
      <c r="C4155" s="3">
        <v>0</v>
      </c>
      <c r="D4155" s="3">
        <f t="shared" si="374"/>
        <v>92.081800120000025</v>
      </c>
      <c r="E4155" s="3">
        <f t="shared" si="369"/>
        <v>87.212750115000048</v>
      </c>
      <c r="F4155" s="3"/>
      <c r="G4155" t="str">
        <f t="shared" si="370"/>
        <v>HOLD</v>
      </c>
      <c r="H4155" s="5">
        <f t="shared" si="371"/>
        <v>1.0008875302994853</v>
      </c>
      <c r="I4155" s="2">
        <f>IF(G4155="SELL",0,IF(G4155="BUY",ROUNDDOWN((H4154-Parameters!$B$3)/B4155,0),IF(I4154=0,0,I4154+ROUNDDOWN((H4154+I4154*C4155)/B4155,0))))</f>
        <v>466</v>
      </c>
      <c r="K4155" s="5">
        <f t="shared" si="372"/>
        <v>2.0619729999998242</v>
      </c>
      <c r="L4155" s="10">
        <f t="shared" si="373"/>
        <v>284</v>
      </c>
    </row>
    <row r="4156" spans="1:12" x14ac:dyDescent="0.25">
      <c r="A4156" s="1">
        <v>40021</v>
      </c>
      <c r="B4156" s="3">
        <v>98.349997999999999</v>
      </c>
      <c r="C4156" s="3">
        <v>0</v>
      </c>
      <c r="D4156" s="3">
        <f t="shared" si="374"/>
        <v>92.260000040000008</v>
      </c>
      <c r="E4156" s="3">
        <f t="shared" si="369"/>
        <v>87.216950095000044</v>
      </c>
      <c r="F4156" s="3"/>
      <c r="G4156" t="str">
        <f t="shared" si="370"/>
        <v>HOLD</v>
      </c>
      <c r="H4156" s="5">
        <f t="shared" si="371"/>
        <v>1.0008875302994853</v>
      </c>
      <c r="I4156" s="2">
        <f>IF(G4156="SELL",0,IF(G4156="BUY",ROUNDDOWN((H4155-Parameters!$B$3)/B4156,0),IF(I4155=0,0,I4155+ROUNDDOWN((H4155+I4155*C4156)/B4156,0))))</f>
        <v>466</v>
      </c>
      <c r="K4156" s="5">
        <f t="shared" si="372"/>
        <v>2.0619729999998242</v>
      </c>
      <c r="L4156" s="10">
        <f t="shared" si="373"/>
        <v>284</v>
      </c>
    </row>
    <row r="4157" spans="1:12" x14ac:dyDescent="0.25">
      <c r="A4157" s="1">
        <v>40022</v>
      </c>
      <c r="B4157" s="3">
        <v>97.889999000000003</v>
      </c>
      <c r="C4157" s="3">
        <v>0</v>
      </c>
      <c r="D4157" s="3">
        <f t="shared" si="374"/>
        <v>92.443600040000021</v>
      </c>
      <c r="E4157" s="3">
        <f t="shared" si="369"/>
        <v>87.252900105000037</v>
      </c>
      <c r="F4157" s="3"/>
      <c r="G4157" t="str">
        <f t="shared" si="370"/>
        <v>HOLD</v>
      </c>
      <c r="H4157" s="5">
        <f t="shared" si="371"/>
        <v>1.0008875302994853</v>
      </c>
      <c r="I4157" s="2">
        <f>IF(G4157="SELL",0,IF(G4157="BUY",ROUNDDOWN((H4156-Parameters!$B$3)/B4157,0),IF(I4156=0,0,I4156+ROUNDDOWN((H4156+I4156*C4157)/B4157,0))))</f>
        <v>466</v>
      </c>
      <c r="K4157" s="5">
        <f t="shared" si="372"/>
        <v>2.0619729999998242</v>
      </c>
      <c r="L4157" s="10">
        <f t="shared" si="373"/>
        <v>284</v>
      </c>
    </row>
    <row r="4158" spans="1:12" x14ac:dyDescent="0.25">
      <c r="A4158" s="1">
        <v>40023</v>
      </c>
      <c r="B4158" s="3">
        <v>97.650002000000001</v>
      </c>
      <c r="C4158" s="3">
        <v>0</v>
      </c>
      <c r="D4158" s="3">
        <f t="shared" si="374"/>
        <v>92.572000020000033</v>
      </c>
      <c r="E4158" s="3">
        <f t="shared" si="369"/>
        <v>87.298650115000015</v>
      </c>
      <c r="F4158" s="3"/>
      <c r="G4158" t="str">
        <f t="shared" si="370"/>
        <v>HOLD</v>
      </c>
      <c r="H4158" s="5">
        <f t="shared" si="371"/>
        <v>1.0008875302994853</v>
      </c>
      <c r="I4158" s="2">
        <f>IF(G4158="SELL",0,IF(G4158="BUY",ROUNDDOWN((H4157-Parameters!$B$3)/B4158,0),IF(I4157=0,0,I4157+ROUNDDOWN((H4157+I4157*C4158)/B4158,0))))</f>
        <v>466</v>
      </c>
      <c r="K4158" s="5">
        <f t="shared" si="372"/>
        <v>2.0619729999998242</v>
      </c>
      <c r="L4158" s="10">
        <f t="shared" si="373"/>
        <v>284</v>
      </c>
    </row>
    <row r="4159" spans="1:12" x14ac:dyDescent="0.25">
      <c r="A4159" s="1">
        <v>40024</v>
      </c>
      <c r="B4159" s="3">
        <v>98.669998000000007</v>
      </c>
      <c r="C4159" s="3">
        <v>0</v>
      </c>
      <c r="D4159" s="3">
        <f t="shared" si="374"/>
        <v>92.722999920000021</v>
      </c>
      <c r="E4159" s="3">
        <f t="shared" si="369"/>
        <v>87.285250115000039</v>
      </c>
      <c r="F4159" s="3"/>
      <c r="G4159" t="str">
        <f t="shared" si="370"/>
        <v>HOLD</v>
      </c>
      <c r="H4159" s="5">
        <f t="shared" si="371"/>
        <v>1.0008875302994853</v>
      </c>
      <c r="I4159" s="2">
        <f>IF(G4159="SELL",0,IF(G4159="BUY",ROUNDDOWN((H4158-Parameters!$B$3)/B4159,0),IF(I4158=0,0,I4158+ROUNDDOWN((H4158+I4158*C4159)/B4159,0))))</f>
        <v>466</v>
      </c>
      <c r="K4159" s="5">
        <f t="shared" si="372"/>
        <v>2.0619729999998242</v>
      </c>
      <c r="L4159" s="10">
        <f t="shared" si="373"/>
        <v>284</v>
      </c>
    </row>
    <row r="4160" spans="1:12" x14ac:dyDescent="0.25">
      <c r="A4160" s="1">
        <v>40025</v>
      </c>
      <c r="B4160" s="3">
        <v>98.809997999999993</v>
      </c>
      <c r="C4160" s="3">
        <v>0</v>
      </c>
      <c r="D4160" s="3">
        <f t="shared" si="374"/>
        <v>92.888999840000011</v>
      </c>
      <c r="E4160" s="3">
        <f t="shared" si="369"/>
        <v>87.280050115000037</v>
      </c>
      <c r="F4160" s="3"/>
      <c r="G4160" t="str">
        <f t="shared" si="370"/>
        <v>HOLD</v>
      </c>
      <c r="H4160" s="5">
        <f t="shared" si="371"/>
        <v>1.0008875302994853</v>
      </c>
      <c r="I4160" s="2">
        <f>IF(G4160="SELL",0,IF(G4160="BUY",ROUNDDOWN((H4159-Parameters!$B$3)/B4160,0),IF(I4159=0,0,I4159+ROUNDDOWN((H4159+I4159*C4160)/B4160,0))))</f>
        <v>466</v>
      </c>
      <c r="K4160" s="5">
        <f t="shared" si="372"/>
        <v>2.0619729999998242</v>
      </c>
      <c r="L4160" s="10">
        <f t="shared" si="373"/>
        <v>284</v>
      </c>
    </row>
    <row r="4161" spans="1:12" x14ac:dyDescent="0.25">
      <c r="A4161" s="1">
        <v>40028</v>
      </c>
      <c r="B4161" s="3">
        <v>100.44000200000001</v>
      </c>
      <c r="C4161" s="3">
        <v>0</v>
      </c>
      <c r="D4161" s="3">
        <f t="shared" si="374"/>
        <v>93.11359990000004</v>
      </c>
      <c r="E4161" s="3">
        <f t="shared" si="369"/>
        <v>87.332150140000024</v>
      </c>
      <c r="F4161" s="3"/>
      <c r="G4161" t="str">
        <f t="shared" si="370"/>
        <v>HOLD</v>
      </c>
      <c r="H4161" s="5">
        <f t="shared" si="371"/>
        <v>1.0008875302994853</v>
      </c>
      <c r="I4161" s="2">
        <f>IF(G4161="SELL",0,IF(G4161="BUY",ROUNDDOWN((H4160-Parameters!$B$3)/B4161,0),IF(I4160=0,0,I4160+ROUNDDOWN((H4160+I4160*C4161)/B4161,0))))</f>
        <v>466</v>
      </c>
      <c r="K4161" s="5">
        <f t="shared" si="372"/>
        <v>2.0619729999998242</v>
      </c>
      <c r="L4161" s="10">
        <f t="shared" si="373"/>
        <v>284</v>
      </c>
    </row>
    <row r="4162" spans="1:12" x14ac:dyDescent="0.25">
      <c r="A4162" s="1">
        <v>40029</v>
      </c>
      <c r="B4162" s="3">
        <v>100.699997</v>
      </c>
      <c r="C4162" s="3">
        <v>0</v>
      </c>
      <c r="D4162" s="3">
        <f t="shared" si="374"/>
        <v>93.347199900000035</v>
      </c>
      <c r="E4162" s="3">
        <f t="shared" si="369"/>
        <v>87.366800140000038</v>
      </c>
      <c r="F4162" s="3"/>
      <c r="G4162" t="str">
        <f t="shared" si="370"/>
        <v>HOLD</v>
      </c>
      <c r="H4162" s="5">
        <f t="shared" si="371"/>
        <v>1.0008875302994853</v>
      </c>
      <c r="I4162" s="2">
        <f>IF(G4162="SELL",0,IF(G4162="BUY",ROUNDDOWN((H4161-Parameters!$B$3)/B4162,0),IF(I4161=0,0,I4161+ROUNDDOWN((H4161+I4161*C4162)/B4162,0))))</f>
        <v>466</v>
      </c>
      <c r="K4162" s="5">
        <f t="shared" si="372"/>
        <v>2.0619729999998242</v>
      </c>
      <c r="L4162" s="10">
        <f t="shared" si="373"/>
        <v>284</v>
      </c>
    </row>
    <row r="4163" spans="1:12" x14ac:dyDescent="0.25">
      <c r="A4163" s="1">
        <v>40030</v>
      </c>
      <c r="B4163" s="3">
        <v>100.410004</v>
      </c>
      <c r="C4163" s="3">
        <v>0</v>
      </c>
      <c r="D4163" s="3">
        <f t="shared" si="374"/>
        <v>93.529399920000031</v>
      </c>
      <c r="E4163" s="3">
        <f t="shared" si="369"/>
        <v>87.402800165000045</v>
      </c>
      <c r="F4163" s="3"/>
      <c r="G4163" t="str">
        <f t="shared" si="370"/>
        <v>HOLD</v>
      </c>
      <c r="H4163" s="5">
        <f t="shared" si="371"/>
        <v>1.0008875302994853</v>
      </c>
      <c r="I4163" s="2">
        <f>IF(G4163="SELL",0,IF(G4163="BUY",ROUNDDOWN((H4162-Parameters!$B$3)/B4163,0),IF(I4162=0,0,I4162+ROUNDDOWN((H4162+I4162*C4163)/B4163,0))))</f>
        <v>466</v>
      </c>
      <c r="K4163" s="5">
        <f t="shared" si="372"/>
        <v>2.0619729999998242</v>
      </c>
      <c r="L4163" s="10">
        <f t="shared" si="373"/>
        <v>284</v>
      </c>
    </row>
    <row r="4164" spans="1:12" x14ac:dyDescent="0.25">
      <c r="A4164" s="1">
        <v>40031</v>
      </c>
      <c r="B4164" s="3">
        <v>99.889999000000003</v>
      </c>
      <c r="C4164" s="3">
        <v>0</v>
      </c>
      <c r="D4164" s="3">
        <f t="shared" si="374"/>
        <v>93.733799940000011</v>
      </c>
      <c r="E4164" s="3">
        <f t="shared" si="369"/>
        <v>87.408200170000015</v>
      </c>
      <c r="F4164" s="3"/>
      <c r="G4164" t="str">
        <f t="shared" si="370"/>
        <v>HOLD</v>
      </c>
      <c r="H4164" s="5">
        <f t="shared" si="371"/>
        <v>1.0008875302994853</v>
      </c>
      <c r="I4164" s="2">
        <f>IF(G4164="SELL",0,IF(G4164="BUY",ROUNDDOWN((H4163-Parameters!$B$3)/B4164,0),IF(I4163=0,0,I4163+ROUNDDOWN((H4163+I4163*C4164)/B4164,0))))</f>
        <v>466</v>
      </c>
      <c r="K4164" s="5">
        <f t="shared" si="372"/>
        <v>2.0619729999998242</v>
      </c>
      <c r="L4164" s="10">
        <f t="shared" si="373"/>
        <v>284</v>
      </c>
    </row>
    <row r="4165" spans="1:12" x14ac:dyDescent="0.25">
      <c r="A4165" s="1">
        <v>40032</v>
      </c>
      <c r="B4165" s="3">
        <v>101.199997</v>
      </c>
      <c r="C4165" s="3">
        <v>0</v>
      </c>
      <c r="D4165" s="3">
        <f t="shared" si="374"/>
        <v>93.93939992</v>
      </c>
      <c r="E4165" s="3">
        <f t="shared" si="369"/>
        <v>87.434900150000018</v>
      </c>
      <c r="F4165" s="3"/>
      <c r="G4165" t="str">
        <f t="shared" si="370"/>
        <v>HOLD</v>
      </c>
      <c r="H4165" s="5">
        <f t="shared" si="371"/>
        <v>1.0008875302994853</v>
      </c>
      <c r="I4165" s="2">
        <f>IF(G4165="SELL",0,IF(G4165="BUY",ROUNDDOWN((H4164-Parameters!$B$3)/B4165,0),IF(I4164=0,0,I4164+ROUNDDOWN((H4164+I4164*C4165)/B4165,0))))</f>
        <v>466</v>
      </c>
      <c r="K4165" s="5">
        <f t="shared" si="372"/>
        <v>2.0619729999998242</v>
      </c>
      <c r="L4165" s="10">
        <f t="shared" si="373"/>
        <v>284</v>
      </c>
    </row>
    <row r="4166" spans="1:12" x14ac:dyDescent="0.25">
      <c r="A4166" s="1">
        <v>40035</v>
      </c>
      <c r="B4166" s="3">
        <v>100.989998</v>
      </c>
      <c r="C4166" s="3">
        <v>0</v>
      </c>
      <c r="D4166" s="3">
        <f t="shared" si="374"/>
        <v>94.108599899999987</v>
      </c>
      <c r="E4166" s="3">
        <f t="shared" si="369"/>
        <v>87.486650144999999</v>
      </c>
      <c r="F4166" s="3"/>
      <c r="G4166" t="str">
        <f t="shared" si="370"/>
        <v>HOLD</v>
      </c>
      <c r="H4166" s="5">
        <f t="shared" si="371"/>
        <v>1.0008875302994853</v>
      </c>
      <c r="I4166" s="2">
        <f>IF(G4166="SELL",0,IF(G4166="BUY",ROUNDDOWN((H4165-Parameters!$B$3)/B4166,0),IF(I4165=0,0,I4165+ROUNDDOWN((H4165+I4165*C4166)/B4166,0))))</f>
        <v>466</v>
      </c>
      <c r="K4166" s="5">
        <f t="shared" si="372"/>
        <v>2.0619729999998242</v>
      </c>
      <c r="L4166" s="10">
        <f t="shared" si="373"/>
        <v>284</v>
      </c>
    </row>
    <row r="4167" spans="1:12" x14ac:dyDescent="0.25">
      <c r="A4167" s="1">
        <v>40036</v>
      </c>
      <c r="B4167" s="3">
        <v>99.730002999999996</v>
      </c>
      <c r="C4167" s="3">
        <v>0</v>
      </c>
      <c r="D4167" s="3">
        <f t="shared" si="374"/>
        <v>94.207800019999993</v>
      </c>
      <c r="E4167" s="3">
        <f t="shared" si="369"/>
        <v>87.526850150000016</v>
      </c>
      <c r="F4167" s="3"/>
      <c r="G4167" t="str">
        <f t="shared" si="370"/>
        <v>HOLD</v>
      </c>
      <c r="H4167" s="5">
        <f t="shared" si="371"/>
        <v>1.0008875302994853</v>
      </c>
      <c r="I4167" s="2">
        <f>IF(G4167="SELL",0,IF(G4167="BUY",ROUNDDOWN((H4166-Parameters!$B$3)/B4167,0),IF(I4166=0,0,I4166+ROUNDDOWN((H4166+I4166*C4167)/B4167,0))))</f>
        <v>466</v>
      </c>
      <c r="K4167" s="5">
        <f t="shared" si="372"/>
        <v>2.0619729999998242</v>
      </c>
      <c r="L4167" s="10">
        <f t="shared" si="373"/>
        <v>284</v>
      </c>
    </row>
    <row r="4168" spans="1:12" x14ac:dyDescent="0.25">
      <c r="A4168" s="1">
        <v>40037</v>
      </c>
      <c r="B4168" s="3">
        <v>100.800003</v>
      </c>
      <c r="C4168" s="3">
        <v>0</v>
      </c>
      <c r="D4168" s="3">
        <f t="shared" si="374"/>
        <v>94.326800119999987</v>
      </c>
      <c r="E4168" s="3">
        <f t="shared" si="369"/>
        <v>87.595650160000019</v>
      </c>
      <c r="F4168" s="3"/>
      <c r="G4168" t="str">
        <f t="shared" si="370"/>
        <v>HOLD</v>
      </c>
      <c r="H4168" s="5">
        <f t="shared" si="371"/>
        <v>1.0008875302994853</v>
      </c>
      <c r="I4168" s="2">
        <f>IF(G4168="SELL",0,IF(G4168="BUY",ROUNDDOWN((H4167-Parameters!$B$3)/B4168,0),IF(I4167=0,0,I4167+ROUNDDOWN((H4167+I4167*C4168)/B4168,0))))</f>
        <v>466</v>
      </c>
      <c r="K4168" s="5">
        <f t="shared" si="372"/>
        <v>2.0619729999998242</v>
      </c>
      <c r="L4168" s="10">
        <f t="shared" si="373"/>
        <v>284</v>
      </c>
    </row>
    <row r="4169" spans="1:12" x14ac:dyDescent="0.25">
      <c r="A4169" s="1">
        <v>40038</v>
      </c>
      <c r="B4169" s="3">
        <v>101.57</v>
      </c>
      <c r="C4169" s="3">
        <v>0</v>
      </c>
      <c r="D4169" s="3">
        <f t="shared" si="374"/>
        <v>94.485200079999998</v>
      </c>
      <c r="E4169" s="3">
        <f t="shared" si="369"/>
        <v>87.683750175000029</v>
      </c>
      <c r="F4169" s="3"/>
      <c r="G4169" t="str">
        <f t="shared" si="370"/>
        <v>HOLD</v>
      </c>
      <c r="H4169" s="5">
        <f t="shared" si="371"/>
        <v>1.0008875302994853</v>
      </c>
      <c r="I4169" s="2">
        <f>IF(G4169="SELL",0,IF(G4169="BUY",ROUNDDOWN((H4168-Parameters!$B$3)/B4169,0),IF(I4168=0,0,I4168+ROUNDDOWN((H4168+I4168*C4169)/B4169,0))))</f>
        <v>466</v>
      </c>
      <c r="K4169" s="5">
        <f t="shared" si="372"/>
        <v>2.0619729999998242</v>
      </c>
      <c r="L4169" s="10">
        <f t="shared" si="373"/>
        <v>284</v>
      </c>
    </row>
    <row r="4170" spans="1:12" x14ac:dyDescent="0.25">
      <c r="A4170" s="1">
        <v>40039</v>
      </c>
      <c r="B4170" s="3">
        <v>100.790001</v>
      </c>
      <c r="C4170" s="3">
        <v>0</v>
      </c>
      <c r="D4170" s="3">
        <f t="shared" si="374"/>
        <v>94.610400119999994</v>
      </c>
      <c r="E4170" s="3">
        <f t="shared" ref="E4170:E4233" si="375">AVERAGE(B3971:B4170)</f>
        <v>87.71890017000004</v>
      </c>
      <c r="F4170" s="3"/>
      <c r="G4170" t="str">
        <f t="shared" si="370"/>
        <v>HOLD</v>
      </c>
      <c r="H4170" s="5">
        <f t="shared" si="371"/>
        <v>1.0008875302994853</v>
      </c>
      <c r="I4170" s="2">
        <f>IF(G4170="SELL",0,IF(G4170="BUY",ROUNDDOWN((H4169-Parameters!$B$3)/B4170,0),IF(I4169=0,0,I4169+ROUNDDOWN((H4169+I4169*C4170)/B4170,0))))</f>
        <v>466</v>
      </c>
      <c r="K4170" s="5">
        <f t="shared" si="372"/>
        <v>2.0619729999998242</v>
      </c>
      <c r="L4170" s="10">
        <f t="shared" si="373"/>
        <v>284</v>
      </c>
    </row>
    <row r="4171" spans="1:12" x14ac:dyDescent="0.25">
      <c r="A4171" s="1">
        <v>40042</v>
      </c>
      <c r="B4171" s="3">
        <v>98.309997999999993</v>
      </c>
      <c r="C4171" s="3">
        <v>0</v>
      </c>
      <c r="D4171" s="3">
        <f t="shared" si="374"/>
        <v>94.685600019999981</v>
      </c>
      <c r="E4171" s="3">
        <f t="shared" si="375"/>
        <v>87.745050150000026</v>
      </c>
      <c r="F4171" s="3"/>
      <c r="G4171" t="str">
        <f t="shared" si="370"/>
        <v>HOLD</v>
      </c>
      <c r="H4171" s="5">
        <f t="shared" si="371"/>
        <v>1.0008875302994853</v>
      </c>
      <c r="I4171" s="2">
        <f>IF(G4171="SELL",0,IF(G4171="BUY",ROUNDDOWN((H4170-Parameters!$B$3)/B4171,0),IF(I4170=0,0,I4170+ROUNDDOWN((H4170+I4170*C4171)/B4171,0))))</f>
        <v>466</v>
      </c>
      <c r="K4171" s="5">
        <f t="shared" si="372"/>
        <v>2.0619729999998242</v>
      </c>
      <c r="L4171" s="10">
        <f t="shared" si="373"/>
        <v>284</v>
      </c>
    </row>
    <row r="4172" spans="1:12" x14ac:dyDescent="0.25">
      <c r="A4172" s="1">
        <v>40043</v>
      </c>
      <c r="B4172" s="3">
        <v>99.089995999999999</v>
      </c>
      <c r="C4172" s="3">
        <v>0</v>
      </c>
      <c r="D4172" s="3">
        <f t="shared" si="374"/>
        <v>94.784199859999987</v>
      </c>
      <c r="E4172" s="3">
        <f t="shared" si="375"/>
        <v>87.759000115000035</v>
      </c>
      <c r="F4172" s="3"/>
      <c r="G4172" t="str">
        <f t="shared" ref="G4172:G4235" si="376">IF(OR(AND(D4172&gt;E4172,D4171&gt;E4171),AND(D4172&lt;E4172,D4171&lt;E4171)),"HOLD",IF(AND(D4172&gt;E4172,D4171&lt;E4171),"BUY","SELL"))</f>
        <v>HOLD</v>
      </c>
      <c r="H4172" s="5">
        <f t="shared" ref="H4172:H4235" si="377">IF(G4172="BUY",H4171/(I4172*B4172),IF(G4172="SELL",H4171+I4171*B4172,(H4171+I4171*C4172)-((I4172-I4171)*B4172)))</f>
        <v>1.0008875302994853</v>
      </c>
      <c r="I4172" s="2">
        <f>IF(G4172="SELL",0,IF(G4172="BUY",ROUNDDOWN((H4171-Parameters!$B$3)/B4172,0),IF(I4171=0,0,I4171+ROUNDDOWN((H4171+I4171*C4172)/B4172,0))))</f>
        <v>466</v>
      </c>
      <c r="K4172" s="5">
        <f t="shared" ref="K4172:K4235" si="378">K4171+L4171*C4172-((L4172-L4171)*B4172)</f>
        <v>2.0619729999998242</v>
      </c>
      <c r="L4172" s="10">
        <f t="shared" ref="L4172:L4235" si="379">L4171+ROUNDDOWN((K4171+C4172*L4171)/B4172,0)</f>
        <v>284</v>
      </c>
    </row>
    <row r="4173" spans="1:12" x14ac:dyDescent="0.25">
      <c r="A4173" s="1">
        <v>40044</v>
      </c>
      <c r="B4173" s="3">
        <v>99.959998999999996</v>
      </c>
      <c r="C4173" s="3">
        <v>0</v>
      </c>
      <c r="D4173" s="3">
        <f t="shared" si="374"/>
        <v>94.89059985999998</v>
      </c>
      <c r="E4173" s="3">
        <f t="shared" si="375"/>
        <v>87.774650100000031</v>
      </c>
      <c r="F4173" s="3"/>
      <c r="G4173" t="str">
        <f t="shared" si="376"/>
        <v>HOLD</v>
      </c>
      <c r="H4173" s="5">
        <f t="shared" si="377"/>
        <v>1.0008875302994853</v>
      </c>
      <c r="I4173" s="2">
        <f>IF(G4173="SELL",0,IF(G4173="BUY",ROUNDDOWN((H4172-Parameters!$B$3)/B4173,0),IF(I4172=0,0,I4172+ROUNDDOWN((H4172+I4172*C4173)/B4173,0))))</f>
        <v>466</v>
      </c>
      <c r="K4173" s="5">
        <f t="shared" si="378"/>
        <v>2.0619729999998242</v>
      </c>
      <c r="L4173" s="10">
        <f t="shared" si="379"/>
        <v>284</v>
      </c>
    </row>
    <row r="4174" spans="1:12" x14ac:dyDescent="0.25">
      <c r="A4174" s="1">
        <v>40045</v>
      </c>
      <c r="B4174" s="3">
        <v>100.989998</v>
      </c>
      <c r="C4174" s="3">
        <v>0</v>
      </c>
      <c r="D4174" s="3">
        <f t="shared" si="374"/>
        <v>95.022399779999972</v>
      </c>
      <c r="E4174" s="3">
        <f t="shared" si="375"/>
        <v>87.794050085000038</v>
      </c>
      <c r="F4174" s="3"/>
      <c r="G4174" t="str">
        <f t="shared" si="376"/>
        <v>HOLD</v>
      </c>
      <c r="H4174" s="5">
        <f t="shared" si="377"/>
        <v>1.0008875302994853</v>
      </c>
      <c r="I4174" s="2">
        <f>IF(G4174="SELL",0,IF(G4174="BUY",ROUNDDOWN((H4173-Parameters!$B$3)/B4174,0),IF(I4173=0,0,I4173+ROUNDDOWN((H4173+I4173*C4174)/B4174,0))))</f>
        <v>466</v>
      </c>
      <c r="K4174" s="5">
        <f t="shared" si="378"/>
        <v>2.0619729999998242</v>
      </c>
      <c r="L4174" s="10">
        <f t="shared" si="379"/>
        <v>284</v>
      </c>
    </row>
    <row r="4175" spans="1:12" x14ac:dyDescent="0.25">
      <c r="A4175" s="1">
        <v>40046</v>
      </c>
      <c r="B4175" s="3">
        <v>102.970001</v>
      </c>
      <c r="C4175" s="3">
        <v>0</v>
      </c>
      <c r="D4175" s="3">
        <f t="shared" si="374"/>
        <v>95.185399799999971</v>
      </c>
      <c r="E4175" s="3">
        <f t="shared" si="375"/>
        <v>87.806850070000038</v>
      </c>
      <c r="F4175" s="3"/>
      <c r="G4175" t="str">
        <f t="shared" si="376"/>
        <v>HOLD</v>
      </c>
      <c r="H4175" s="5">
        <f t="shared" si="377"/>
        <v>1.0008875302994853</v>
      </c>
      <c r="I4175" s="2">
        <f>IF(G4175="SELL",0,IF(G4175="BUY",ROUNDDOWN((H4174-Parameters!$B$3)/B4175,0),IF(I4174=0,0,I4174+ROUNDDOWN((H4174+I4174*C4175)/B4175,0))))</f>
        <v>466</v>
      </c>
      <c r="K4175" s="5">
        <f t="shared" si="378"/>
        <v>2.0619729999998242</v>
      </c>
      <c r="L4175" s="10">
        <f t="shared" si="379"/>
        <v>284</v>
      </c>
    </row>
    <row r="4176" spans="1:12" x14ac:dyDescent="0.25">
      <c r="A4176" s="1">
        <v>40049</v>
      </c>
      <c r="B4176" s="3">
        <v>102.959999</v>
      </c>
      <c r="C4176" s="3">
        <v>0</v>
      </c>
      <c r="D4176" s="3">
        <f t="shared" si="374"/>
        <v>95.342999739999982</v>
      </c>
      <c r="E4176" s="3">
        <f t="shared" si="375"/>
        <v>87.840700055000056</v>
      </c>
      <c r="F4176" s="3"/>
      <c r="G4176" t="str">
        <f t="shared" si="376"/>
        <v>HOLD</v>
      </c>
      <c r="H4176" s="5">
        <f t="shared" si="377"/>
        <v>1.0008875302994853</v>
      </c>
      <c r="I4176" s="2">
        <f>IF(G4176="SELL",0,IF(G4176="BUY",ROUNDDOWN((H4175-Parameters!$B$3)/B4176,0),IF(I4175=0,0,I4175+ROUNDDOWN((H4175+I4175*C4176)/B4176,0))))</f>
        <v>466</v>
      </c>
      <c r="K4176" s="5">
        <f t="shared" si="378"/>
        <v>2.0619729999998242</v>
      </c>
      <c r="L4176" s="10">
        <f t="shared" si="379"/>
        <v>284</v>
      </c>
    </row>
    <row r="4177" spans="1:12" x14ac:dyDescent="0.25">
      <c r="A4177" s="1">
        <v>40050</v>
      </c>
      <c r="B4177" s="3">
        <v>103.160004</v>
      </c>
      <c r="C4177" s="3">
        <v>0</v>
      </c>
      <c r="D4177" s="3">
        <f t="shared" si="374"/>
        <v>95.548199779999976</v>
      </c>
      <c r="E4177" s="3">
        <f t="shared" si="375"/>
        <v>87.902200070000049</v>
      </c>
      <c r="F4177" s="3"/>
      <c r="G4177" t="str">
        <f t="shared" si="376"/>
        <v>HOLD</v>
      </c>
      <c r="H4177" s="5">
        <f t="shared" si="377"/>
        <v>1.0008875302994853</v>
      </c>
      <c r="I4177" s="2">
        <f>IF(G4177="SELL",0,IF(G4177="BUY",ROUNDDOWN((H4176-Parameters!$B$3)/B4177,0),IF(I4176=0,0,I4176+ROUNDDOWN((H4176+I4176*C4177)/B4177,0))))</f>
        <v>466</v>
      </c>
      <c r="K4177" s="5">
        <f t="shared" si="378"/>
        <v>2.0619729999998242</v>
      </c>
      <c r="L4177" s="10">
        <f t="shared" si="379"/>
        <v>284</v>
      </c>
    </row>
    <row r="4178" spans="1:12" x14ac:dyDescent="0.25">
      <c r="A4178" s="1">
        <v>40051</v>
      </c>
      <c r="B4178" s="3">
        <v>103.16999800000001</v>
      </c>
      <c r="C4178" s="3">
        <v>0</v>
      </c>
      <c r="D4178" s="3">
        <f t="shared" si="374"/>
        <v>95.778799759999998</v>
      </c>
      <c r="E4178" s="3">
        <f t="shared" si="375"/>
        <v>87.948750055000033</v>
      </c>
      <c r="F4178" s="3"/>
      <c r="G4178" t="str">
        <f t="shared" si="376"/>
        <v>HOLD</v>
      </c>
      <c r="H4178" s="5">
        <f t="shared" si="377"/>
        <v>1.0008875302994853</v>
      </c>
      <c r="I4178" s="2">
        <f>IF(G4178="SELL",0,IF(G4178="BUY",ROUNDDOWN((H4177-Parameters!$B$3)/B4178,0),IF(I4177=0,0,I4177+ROUNDDOWN((H4177+I4177*C4178)/B4178,0))))</f>
        <v>466</v>
      </c>
      <c r="K4178" s="5">
        <f t="shared" si="378"/>
        <v>2.0619729999998242</v>
      </c>
      <c r="L4178" s="10">
        <f t="shared" si="379"/>
        <v>284</v>
      </c>
    </row>
    <row r="4179" spans="1:12" x14ac:dyDescent="0.25">
      <c r="A4179" s="1">
        <v>40052</v>
      </c>
      <c r="B4179" s="3">
        <v>103.400002</v>
      </c>
      <c r="C4179" s="3">
        <v>0</v>
      </c>
      <c r="D4179" s="3">
        <f t="shared" si="374"/>
        <v>96.015799740000006</v>
      </c>
      <c r="E4179" s="3">
        <f t="shared" si="375"/>
        <v>88.002600080000036</v>
      </c>
      <c r="F4179" s="3"/>
      <c r="G4179" t="str">
        <f t="shared" si="376"/>
        <v>HOLD</v>
      </c>
      <c r="H4179" s="5">
        <f t="shared" si="377"/>
        <v>1.0008875302994853</v>
      </c>
      <c r="I4179" s="2">
        <f>IF(G4179="SELL",0,IF(G4179="BUY",ROUNDDOWN((H4178-Parameters!$B$3)/B4179,0),IF(I4178=0,0,I4178+ROUNDDOWN((H4178+I4178*C4179)/B4179,0))))</f>
        <v>466</v>
      </c>
      <c r="K4179" s="5">
        <f t="shared" si="378"/>
        <v>2.0619729999998242</v>
      </c>
      <c r="L4179" s="10">
        <f t="shared" si="379"/>
        <v>284</v>
      </c>
    </row>
    <row r="4180" spans="1:12" x14ac:dyDescent="0.25">
      <c r="A4180" s="1">
        <v>40053</v>
      </c>
      <c r="B4180" s="3">
        <v>103.379997</v>
      </c>
      <c r="C4180" s="3">
        <v>0</v>
      </c>
      <c r="D4180" s="3">
        <f t="shared" si="374"/>
        <v>96.238999660000005</v>
      </c>
      <c r="E4180" s="3">
        <f t="shared" si="375"/>
        <v>88.070650080000036</v>
      </c>
      <c r="F4180" s="3"/>
      <c r="G4180" t="str">
        <f t="shared" si="376"/>
        <v>HOLD</v>
      </c>
      <c r="H4180" s="5">
        <f t="shared" si="377"/>
        <v>1.0008875302994853</v>
      </c>
      <c r="I4180" s="2">
        <f>IF(G4180="SELL",0,IF(G4180="BUY",ROUNDDOWN((H4179-Parameters!$B$3)/B4180,0),IF(I4179=0,0,I4179+ROUNDDOWN((H4179+I4179*C4180)/B4180,0))))</f>
        <v>466</v>
      </c>
      <c r="K4180" s="5">
        <f t="shared" si="378"/>
        <v>2.0619729999998242</v>
      </c>
      <c r="L4180" s="10">
        <f t="shared" si="379"/>
        <v>284</v>
      </c>
    </row>
    <row r="4181" spans="1:12" x14ac:dyDescent="0.25">
      <c r="A4181" s="1">
        <v>40056</v>
      </c>
      <c r="B4181" s="3">
        <v>102.459999</v>
      </c>
      <c r="C4181" s="3">
        <v>0</v>
      </c>
      <c r="D4181" s="3">
        <f t="shared" si="374"/>
        <v>96.447399619999999</v>
      </c>
      <c r="E4181" s="3">
        <f t="shared" si="375"/>
        <v>88.153850075000022</v>
      </c>
      <c r="F4181" s="3"/>
      <c r="G4181" t="str">
        <f t="shared" si="376"/>
        <v>HOLD</v>
      </c>
      <c r="H4181" s="5">
        <f t="shared" si="377"/>
        <v>1.0008875302994853</v>
      </c>
      <c r="I4181" s="2">
        <f>IF(G4181="SELL",0,IF(G4181="BUY",ROUNDDOWN((H4180-Parameters!$B$3)/B4181,0),IF(I4180=0,0,I4180+ROUNDDOWN((H4180+I4180*C4181)/B4181,0))))</f>
        <v>466</v>
      </c>
      <c r="K4181" s="5">
        <f t="shared" si="378"/>
        <v>2.0619729999998242</v>
      </c>
      <c r="L4181" s="10">
        <f t="shared" si="379"/>
        <v>284</v>
      </c>
    </row>
    <row r="4182" spans="1:12" x14ac:dyDescent="0.25">
      <c r="A4182" s="1">
        <v>40057</v>
      </c>
      <c r="B4182" s="3">
        <v>100.199997</v>
      </c>
      <c r="C4182" s="3">
        <v>0</v>
      </c>
      <c r="D4182" s="3">
        <f t="shared" si="374"/>
        <v>96.665799579999998</v>
      </c>
      <c r="E4182" s="3">
        <f t="shared" si="375"/>
        <v>88.199000070000025</v>
      </c>
      <c r="F4182" s="3"/>
      <c r="G4182" t="str">
        <f t="shared" si="376"/>
        <v>HOLD</v>
      </c>
      <c r="H4182" s="5">
        <f t="shared" si="377"/>
        <v>1.0008875302994853</v>
      </c>
      <c r="I4182" s="2">
        <f>IF(G4182="SELL",0,IF(G4182="BUY",ROUNDDOWN((H4181-Parameters!$B$3)/B4182,0),IF(I4181=0,0,I4181+ROUNDDOWN((H4181+I4181*C4182)/B4182,0))))</f>
        <v>466</v>
      </c>
      <c r="K4182" s="5">
        <f t="shared" si="378"/>
        <v>2.0619729999998242</v>
      </c>
      <c r="L4182" s="10">
        <f t="shared" si="379"/>
        <v>284</v>
      </c>
    </row>
    <row r="4183" spans="1:12" x14ac:dyDescent="0.25">
      <c r="A4183" s="1">
        <v>40058</v>
      </c>
      <c r="B4183" s="3">
        <v>99.82</v>
      </c>
      <c r="C4183" s="3">
        <v>0</v>
      </c>
      <c r="D4183" s="3">
        <f t="shared" si="374"/>
        <v>96.875199620000004</v>
      </c>
      <c r="E4183" s="3">
        <f t="shared" si="375"/>
        <v>88.265000055000016</v>
      </c>
      <c r="F4183" s="3"/>
      <c r="G4183" t="str">
        <f t="shared" si="376"/>
        <v>HOLD</v>
      </c>
      <c r="H4183" s="5">
        <f t="shared" si="377"/>
        <v>1.0008875302994853</v>
      </c>
      <c r="I4183" s="2">
        <f>IF(G4183="SELL",0,IF(G4183="BUY",ROUNDDOWN((H4182-Parameters!$B$3)/B4183,0),IF(I4182=0,0,I4182+ROUNDDOWN((H4182+I4182*C4183)/B4183,0))))</f>
        <v>466</v>
      </c>
      <c r="K4183" s="5">
        <f t="shared" si="378"/>
        <v>2.0619729999998242</v>
      </c>
      <c r="L4183" s="10">
        <f t="shared" si="379"/>
        <v>284</v>
      </c>
    </row>
    <row r="4184" spans="1:12" x14ac:dyDescent="0.25">
      <c r="A4184" s="1">
        <v>40059</v>
      </c>
      <c r="B4184" s="3">
        <v>100.650002</v>
      </c>
      <c r="C4184" s="3">
        <v>0</v>
      </c>
      <c r="D4184" s="3">
        <f t="shared" si="374"/>
        <v>97.085799600000016</v>
      </c>
      <c r="E4184" s="3">
        <f t="shared" si="375"/>
        <v>88.34090006000001</v>
      </c>
      <c r="F4184" s="3"/>
      <c r="G4184" t="str">
        <f t="shared" si="376"/>
        <v>HOLD</v>
      </c>
      <c r="H4184" s="5">
        <f t="shared" si="377"/>
        <v>1.0008875302994853</v>
      </c>
      <c r="I4184" s="2">
        <f>IF(G4184="SELL",0,IF(G4184="BUY",ROUNDDOWN((H4183-Parameters!$B$3)/B4184,0),IF(I4183=0,0,I4183+ROUNDDOWN((H4183+I4183*C4184)/B4184,0))))</f>
        <v>466</v>
      </c>
      <c r="K4184" s="5">
        <f t="shared" si="378"/>
        <v>2.0619729999998242</v>
      </c>
      <c r="L4184" s="10">
        <f t="shared" si="379"/>
        <v>284</v>
      </c>
    </row>
    <row r="4185" spans="1:12" x14ac:dyDescent="0.25">
      <c r="A4185" s="1">
        <v>40060</v>
      </c>
      <c r="B4185" s="3">
        <v>102.05999799999999</v>
      </c>
      <c r="C4185" s="3">
        <v>0</v>
      </c>
      <c r="D4185" s="3">
        <f t="shared" si="374"/>
        <v>97.285399519999999</v>
      </c>
      <c r="E4185" s="3">
        <f t="shared" si="375"/>
        <v>88.415800040000008</v>
      </c>
      <c r="F4185" s="3"/>
      <c r="G4185" t="str">
        <f t="shared" si="376"/>
        <v>HOLD</v>
      </c>
      <c r="H4185" s="5">
        <f t="shared" si="377"/>
        <v>1.0008875302994853</v>
      </c>
      <c r="I4185" s="2">
        <f>IF(G4185="SELL",0,IF(G4185="BUY",ROUNDDOWN((H4184-Parameters!$B$3)/B4185,0),IF(I4184=0,0,I4184+ROUNDDOWN((H4184+I4184*C4185)/B4185,0))))</f>
        <v>466</v>
      </c>
      <c r="K4185" s="5">
        <f t="shared" si="378"/>
        <v>2.0619729999998242</v>
      </c>
      <c r="L4185" s="10">
        <f t="shared" si="379"/>
        <v>284</v>
      </c>
    </row>
    <row r="4186" spans="1:12" x14ac:dyDescent="0.25">
      <c r="A4186" s="1">
        <v>40064</v>
      </c>
      <c r="B4186" s="3">
        <v>102.94000200000001</v>
      </c>
      <c r="C4186" s="3">
        <v>0</v>
      </c>
      <c r="D4186" s="3">
        <f t="shared" si="374"/>
        <v>97.507399640000003</v>
      </c>
      <c r="E4186" s="3">
        <f t="shared" si="375"/>
        <v>88.523000050000007</v>
      </c>
      <c r="F4186" s="3"/>
      <c r="G4186" t="str">
        <f t="shared" si="376"/>
        <v>HOLD</v>
      </c>
      <c r="H4186" s="5">
        <f t="shared" si="377"/>
        <v>1.0008875302994853</v>
      </c>
      <c r="I4186" s="2">
        <f>IF(G4186="SELL",0,IF(G4186="BUY",ROUNDDOWN((H4185-Parameters!$B$3)/B4186,0),IF(I4185=0,0,I4185+ROUNDDOWN((H4185+I4185*C4186)/B4186,0))))</f>
        <v>466</v>
      </c>
      <c r="K4186" s="5">
        <f t="shared" si="378"/>
        <v>2.0619729999998242</v>
      </c>
      <c r="L4186" s="10">
        <f t="shared" si="379"/>
        <v>284</v>
      </c>
    </row>
    <row r="4187" spans="1:12" x14ac:dyDescent="0.25">
      <c r="A4187" s="1">
        <v>40065</v>
      </c>
      <c r="B4187" s="3">
        <v>103.730003</v>
      </c>
      <c r="C4187" s="3">
        <v>0</v>
      </c>
      <c r="D4187" s="3">
        <f t="shared" si="374"/>
        <v>97.727999759999989</v>
      </c>
      <c r="E4187" s="3">
        <f t="shared" si="375"/>
        <v>88.664400080000007</v>
      </c>
      <c r="F4187" s="3"/>
      <c r="G4187" t="str">
        <f t="shared" si="376"/>
        <v>HOLD</v>
      </c>
      <c r="H4187" s="5">
        <f t="shared" si="377"/>
        <v>1.0008875302994853</v>
      </c>
      <c r="I4187" s="2">
        <f>IF(G4187="SELL",0,IF(G4187="BUY",ROUNDDOWN((H4186-Parameters!$B$3)/B4187,0),IF(I4186=0,0,I4186+ROUNDDOWN((H4186+I4186*C4187)/B4187,0))))</f>
        <v>466</v>
      </c>
      <c r="K4187" s="5">
        <f t="shared" si="378"/>
        <v>2.0619729999998242</v>
      </c>
      <c r="L4187" s="10">
        <f t="shared" si="379"/>
        <v>284</v>
      </c>
    </row>
    <row r="4188" spans="1:12" x14ac:dyDescent="0.25">
      <c r="A4188" s="1">
        <v>40066</v>
      </c>
      <c r="B4188" s="3">
        <v>104.790001</v>
      </c>
      <c r="C4188" s="3">
        <v>0</v>
      </c>
      <c r="D4188" s="3">
        <f t="shared" si="374"/>
        <v>97.984799839999994</v>
      </c>
      <c r="E4188" s="3">
        <f t="shared" si="375"/>
        <v>88.790750100000025</v>
      </c>
      <c r="F4188" s="3"/>
      <c r="G4188" t="str">
        <f t="shared" si="376"/>
        <v>HOLD</v>
      </c>
      <c r="H4188" s="5">
        <f t="shared" si="377"/>
        <v>1.0008875302994853</v>
      </c>
      <c r="I4188" s="2">
        <f>IF(G4188="SELL",0,IF(G4188="BUY",ROUNDDOWN((H4187-Parameters!$B$3)/B4188,0),IF(I4187=0,0,I4187+ROUNDDOWN((H4187+I4187*C4188)/B4188,0))))</f>
        <v>466</v>
      </c>
      <c r="K4188" s="5">
        <f t="shared" si="378"/>
        <v>2.0619729999998242</v>
      </c>
      <c r="L4188" s="10">
        <f t="shared" si="379"/>
        <v>284</v>
      </c>
    </row>
    <row r="4189" spans="1:12" x14ac:dyDescent="0.25">
      <c r="A4189" s="1">
        <v>40067</v>
      </c>
      <c r="B4189" s="3">
        <v>104.769997</v>
      </c>
      <c r="C4189" s="3">
        <v>0</v>
      </c>
      <c r="D4189" s="3">
        <f t="shared" si="374"/>
        <v>98.233599740000031</v>
      </c>
      <c r="E4189" s="3">
        <f t="shared" si="375"/>
        <v>88.889450090000011</v>
      </c>
      <c r="F4189" s="3"/>
      <c r="G4189" t="str">
        <f t="shared" si="376"/>
        <v>HOLD</v>
      </c>
      <c r="H4189" s="5">
        <f t="shared" si="377"/>
        <v>1.0008875302994853</v>
      </c>
      <c r="I4189" s="2">
        <f>IF(G4189="SELL",0,IF(G4189="BUY",ROUNDDOWN((H4188-Parameters!$B$3)/B4189,0),IF(I4188=0,0,I4188+ROUNDDOWN((H4188+I4188*C4189)/B4189,0))))</f>
        <v>466</v>
      </c>
      <c r="K4189" s="5">
        <f t="shared" si="378"/>
        <v>2.0619729999998242</v>
      </c>
      <c r="L4189" s="10">
        <f t="shared" si="379"/>
        <v>284</v>
      </c>
    </row>
    <row r="4190" spans="1:12" x14ac:dyDescent="0.25">
      <c r="A4190" s="1">
        <v>40070</v>
      </c>
      <c r="B4190" s="3">
        <v>105.279999</v>
      </c>
      <c r="C4190" s="3">
        <v>0</v>
      </c>
      <c r="D4190" s="3">
        <f t="shared" si="374"/>
        <v>98.542999760000015</v>
      </c>
      <c r="E4190" s="3">
        <f t="shared" si="375"/>
        <v>88.987550064999994</v>
      </c>
      <c r="F4190" s="3"/>
      <c r="G4190" t="str">
        <f t="shared" si="376"/>
        <v>HOLD</v>
      </c>
      <c r="H4190" s="5">
        <f t="shared" si="377"/>
        <v>1.0008875302994853</v>
      </c>
      <c r="I4190" s="2">
        <f>IF(G4190="SELL",0,IF(G4190="BUY",ROUNDDOWN((H4189-Parameters!$B$3)/B4190,0),IF(I4189=0,0,I4189+ROUNDDOWN((H4189+I4189*C4190)/B4190,0))))</f>
        <v>466</v>
      </c>
      <c r="K4190" s="5">
        <f t="shared" si="378"/>
        <v>2.0619729999998242</v>
      </c>
      <c r="L4190" s="10">
        <f t="shared" si="379"/>
        <v>284</v>
      </c>
    </row>
    <row r="4191" spans="1:12" x14ac:dyDescent="0.25">
      <c r="A4191" s="1">
        <v>40071</v>
      </c>
      <c r="B4191" s="3">
        <v>105.720001</v>
      </c>
      <c r="C4191" s="3">
        <v>0</v>
      </c>
      <c r="D4191" s="3">
        <f t="shared" si="374"/>
        <v>98.861399720000023</v>
      </c>
      <c r="E4191" s="3">
        <f t="shared" si="375"/>
        <v>89.071300065000017</v>
      </c>
      <c r="F4191" s="3"/>
      <c r="G4191" t="str">
        <f t="shared" si="376"/>
        <v>HOLD</v>
      </c>
      <c r="H4191" s="5">
        <f t="shared" si="377"/>
        <v>1.0008875302994853</v>
      </c>
      <c r="I4191" s="2">
        <f>IF(G4191="SELL",0,IF(G4191="BUY",ROUNDDOWN((H4190-Parameters!$B$3)/B4191,0),IF(I4190=0,0,I4190+ROUNDDOWN((H4190+I4190*C4191)/B4191,0))))</f>
        <v>466</v>
      </c>
      <c r="K4191" s="5">
        <f t="shared" si="378"/>
        <v>2.0619729999998242</v>
      </c>
      <c r="L4191" s="10">
        <f t="shared" si="379"/>
        <v>284</v>
      </c>
    </row>
    <row r="4192" spans="1:12" x14ac:dyDescent="0.25">
      <c r="A4192" s="1">
        <v>40072</v>
      </c>
      <c r="B4192" s="3">
        <v>107.32</v>
      </c>
      <c r="C4192" s="3">
        <v>0</v>
      </c>
      <c r="D4192" s="3">
        <f t="shared" si="374"/>
        <v>99.246599760000024</v>
      </c>
      <c r="E4192" s="3">
        <f t="shared" si="375"/>
        <v>89.157450084999994</v>
      </c>
      <c r="F4192" s="3"/>
      <c r="G4192" t="str">
        <f t="shared" si="376"/>
        <v>HOLD</v>
      </c>
      <c r="H4192" s="5">
        <f t="shared" si="377"/>
        <v>1.0008875302994853</v>
      </c>
      <c r="I4192" s="2">
        <f>IF(G4192="SELL",0,IF(G4192="BUY",ROUNDDOWN((H4191-Parameters!$B$3)/B4192,0),IF(I4191=0,0,I4191+ROUNDDOWN((H4191+I4191*C4192)/B4192,0))))</f>
        <v>466</v>
      </c>
      <c r="K4192" s="5">
        <f t="shared" si="378"/>
        <v>2.0619729999998242</v>
      </c>
      <c r="L4192" s="10">
        <f t="shared" si="379"/>
        <v>284</v>
      </c>
    </row>
    <row r="4193" spans="1:12" x14ac:dyDescent="0.25">
      <c r="A4193" s="1">
        <v>40073</v>
      </c>
      <c r="B4193" s="3">
        <v>107.160004</v>
      </c>
      <c r="C4193" s="3">
        <v>0</v>
      </c>
      <c r="D4193" s="3">
        <f t="shared" si="374"/>
        <v>99.629799840000032</v>
      </c>
      <c r="E4193" s="3">
        <f t="shared" si="375"/>
        <v>89.282700100000014</v>
      </c>
      <c r="F4193" s="3"/>
      <c r="G4193" t="str">
        <f t="shared" si="376"/>
        <v>HOLD</v>
      </c>
      <c r="H4193" s="5">
        <f t="shared" si="377"/>
        <v>1.0008875302994853</v>
      </c>
      <c r="I4193" s="2">
        <f>IF(G4193="SELL",0,IF(G4193="BUY",ROUNDDOWN((H4192-Parameters!$B$3)/B4193,0),IF(I4192=0,0,I4192+ROUNDDOWN((H4192+I4192*C4193)/B4193,0))))</f>
        <v>466</v>
      </c>
      <c r="K4193" s="5">
        <f t="shared" si="378"/>
        <v>2.0619729999998242</v>
      </c>
      <c r="L4193" s="10">
        <f t="shared" si="379"/>
        <v>284</v>
      </c>
    </row>
    <row r="4194" spans="1:12" x14ac:dyDescent="0.25">
      <c r="A4194" s="1">
        <v>40074</v>
      </c>
      <c r="B4194" s="3">
        <v>106.720001</v>
      </c>
      <c r="C4194" s="3">
        <v>0.50800000000000001</v>
      </c>
      <c r="D4194" s="3">
        <f t="shared" si="374"/>
        <v>100.00079990000002</v>
      </c>
      <c r="E4194" s="3">
        <f t="shared" si="375"/>
        <v>89.389950120000037</v>
      </c>
      <c r="F4194" s="3"/>
      <c r="G4194" t="str">
        <f t="shared" si="376"/>
        <v>HOLD</v>
      </c>
      <c r="H4194" s="5">
        <f t="shared" si="377"/>
        <v>24.288885530299495</v>
      </c>
      <c r="I4194" s="2">
        <f>IF(G4194="SELL",0,IF(G4194="BUY",ROUNDDOWN((H4193-Parameters!$B$3)/B4194,0),IF(I4193=0,0,I4193+ROUNDDOWN((H4193+I4193*C4194)/B4194,0))))</f>
        <v>468</v>
      </c>
      <c r="K4194" s="5">
        <f t="shared" si="378"/>
        <v>39.613971999999819</v>
      </c>
      <c r="L4194" s="10">
        <f t="shared" si="379"/>
        <v>285</v>
      </c>
    </row>
    <row r="4195" spans="1:12" x14ac:dyDescent="0.25">
      <c r="A4195" s="1">
        <v>40077</v>
      </c>
      <c r="B4195" s="3">
        <v>106.449997</v>
      </c>
      <c r="C4195" s="3">
        <v>0</v>
      </c>
      <c r="D4195" s="3">
        <f t="shared" si="374"/>
        <v>100.37059986</v>
      </c>
      <c r="E4195" s="3">
        <f t="shared" si="375"/>
        <v>89.485600105000032</v>
      </c>
      <c r="F4195" s="3"/>
      <c r="G4195" t="str">
        <f t="shared" si="376"/>
        <v>HOLD</v>
      </c>
      <c r="H4195" s="5">
        <f t="shared" si="377"/>
        <v>24.288885530299495</v>
      </c>
      <c r="I4195" s="2">
        <f>IF(G4195="SELL",0,IF(G4195="BUY",ROUNDDOWN((H4194-Parameters!$B$3)/B4195,0),IF(I4194=0,0,I4194+ROUNDDOWN((H4194+I4194*C4195)/B4195,0))))</f>
        <v>468</v>
      </c>
      <c r="K4195" s="5">
        <f t="shared" si="378"/>
        <v>39.613971999999819</v>
      </c>
      <c r="L4195" s="10">
        <f t="shared" si="379"/>
        <v>285</v>
      </c>
    </row>
    <row r="4196" spans="1:12" x14ac:dyDescent="0.25">
      <c r="A4196" s="1">
        <v>40078</v>
      </c>
      <c r="B4196" s="3">
        <v>107.07</v>
      </c>
      <c r="C4196" s="3">
        <v>0</v>
      </c>
      <c r="D4196" s="3">
        <f t="shared" si="374"/>
        <v>100.7099999</v>
      </c>
      <c r="E4196" s="3">
        <f t="shared" si="375"/>
        <v>89.594450090000024</v>
      </c>
      <c r="F4196" s="3"/>
      <c r="G4196" t="str">
        <f t="shared" si="376"/>
        <v>HOLD</v>
      </c>
      <c r="H4196" s="5">
        <f t="shared" si="377"/>
        <v>24.288885530299495</v>
      </c>
      <c r="I4196" s="2">
        <f>IF(G4196="SELL",0,IF(G4196="BUY",ROUNDDOWN((H4195-Parameters!$B$3)/B4196,0),IF(I4195=0,0,I4195+ROUNDDOWN((H4195+I4195*C4196)/B4196,0))))</f>
        <v>468</v>
      </c>
      <c r="K4196" s="5">
        <f t="shared" si="378"/>
        <v>39.613971999999819</v>
      </c>
      <c r="L4196" s="10">
        <f t="shared" si="379"/>
        <v>285</v>
      </c>
    </row>
    <row r="4197" spans="1:12" x14ac:dyDescent="0.25">
      <c r="A4197" s="1">
        <v>40079</v>
      </c>
      <c r="B4197" s="3">
        <v>106.18</v>
      </c>
      <c r="C4197" s="3">
        <v>0</v>
      </c>
      <c r="D4197" s="3">
        <f t="shared" si="374"/>
        <v>101.02139988</v>
      </c>
      <c r="E4197" s="3">
        <f t="shared" si="375"/>
        <v>89.685700090000026</v>
      </c>
      <c r="F4197" s="3"/>
      <c r="G4197" t="str">
        <f t="shared" si="376"/>
        <v>HOLD</v>
      </c>
      <c r="H4197" s="5">
        <f t="shared" si="377"/>
        <v>24.288885530299495</v>
      </c>
      <c r="I4197" s="2">
        <f>IF(G4197="SELL",0,IF(G4197="BUY",ROUNDDOWN((H4196-Parameters!$B$3)/B4197,0),IF(I4196=0,0,I4196+ROUNDDOWN((H4196+I4196*C4197)/B4197,0))))</f>
        <v>468</v>
      </c>
      <c r="K4197" s="5">
        <f t="shared" si="378"/>
        <v>39.613971999999819</v>
      </c>
      <c r="L4197" s="10">
        <f t="shared" si="379"/>
        <v>285</v>
      </c>
    </row>
    <row r="4198" spans="1:12" x14ac:dyDescent="0.25">
      <c r="A4198" s="1">
        <v>40080</v>
      </c>
      <c r="B4198" s="3">
        <v>105.010002</v>
      </c>
      <c r="C4198" s="3">
        <v>0</v>
      </c>
      <c r="D4198" s="3">
        <f t="shared" si="374"/>
        <v>101.25639987999999</v>
      </c>
      <c r="E4198" s="3">
        <f t="shared" si="375"/>
        <v>89.755750100000029</v>
      </c>
      <c r="F4198" s="3"/>
      <c r="G4198" t="str">
        <f t="shared" si="376"/>
        <v>HOLD</v>
      </c>
      <c r="H4198" s="5">
        <f t="shared" si="377"/>
        <v>24.288885530299495</v>
      </c>
      <c r="I4198" s="2">
        <f>IF(G4198="SELL",0,IF(G4198="BUY",ROUNDDOWN((H4197-Parameters!$B$3)/B4198,0),IF(I4197=0,0,I4197+ROUNDDOWN((H4197+I4197*C4198)/B4198,0))))</f>
        <v>468</v>
      </c>
      <c r="K4198" s="5">
        <f t="shared" si="378"/>
        <v>39.613971999999819</v>
      </c>
      <c r="L4198" s="10">
        <f t="shared" si="379"/>
        <v>285</v>
      </c>
    </row>
    <row r="4199" spans="1:12" x14ac:dyDescent="0.25">
      <c r="A4199" s="1">
        <v>40081</v>
      </c>
      <c r="B4199" s="3">
        <v>104.449997</v>
      </c>
      <c r="C4199" s="3">
        <v>0</v>
      </c>
      <c r="D4199" s="3">
        <f t="shared" si="374"/>
        <v>101.48319979999998</v>
      </c>
      <c r="E4199" s="3">
        <f t="shared" si="375"/>
        <v>89.830500085000025</v>
      </c>
      <c r="F4199" s="3"/>
      <c r="G4199" t="str">
        <f t="shared" si="376"/>
        <v>HOLD</v>
      </c>
      <c r="H4199" s="5">
        <f t="shared" si="377"/>
        <v>24.288885530299495</v>
      </c>
      <c r="I4199" s="2">
        <f>IF(G4199="SELL",0,IF(G4199="BUY",ROUNDDOWN((H4198-Parameters!$B$3)/B4199,0),IF(I4198=0,0,I4198+ROUNDDOWN((H4198+I4198*C4199)/B4199,0))))</f>
        <v>468</v>
      </c>
      <c r="K4199" s="5">
        <f t="shared" si="378"/>
        <v>39.613971999999819</v>
      </c>
      <c r="L4199" s="10">
        <f t="shared" si="379"/>
        <v>285</v>
      </c>
    </row>
    <row r="4200" spans="1:12" x14ac:dyDescent="0.25">
      <c r="A4200" s="1">
        <v>40084</v>
      </c>
      <c r="B4200" s="3">
        <v>106.32</v>
      </c>
      <c r="C4200" s="3">
        <v>0</v>
      </c>
      <c r="D4200" s="3">
        <f t="shared" si="374"/>
        <v>101.72699985999998</v>
      </c>
      <c r="E4200" s="3">
        <f t="shared" si="375"/>
        <v>89.911550080000012</v>
      </c>
      <c r="F4200" s="3"/>
      <c r="G4200" t="str">
        <f t="shared" si="376"/>
        <v>HOLD</v>
      </c>
      <c r="H4200" s="5">
        <f t="shared" si="377"/>
        <v>24.288885530299495</v>
      </c>
      <c r="I4200" s="2">
        <f>IF(G4200="SELL",0,IF(G4200="BUY",ROUNDDOWN((H4199-Parameters!$B$3)/B4200,0),IF(I4199=0,0,I4199+ROUNDDOWN((H4199+I4199*C4200)/B4200,0))))</f>
        <v>468</v>
      </c>
      <c r="K4200" s="5">
        <f t="shared" si="378"/>
        <v>39.613971999999819</v>
      </c>
      <c r="L4200" s="10">
        <f t="shared" si="379"/>
        <v>285</v>
      </c>
    </row>
    <row r="4201" spans="1:12" x14ac:dyDescent="0.25">
      <c r="A4201" s="1">
        <v>40085</v>
      </c>
      <c r="B4201" s="3">
        <v>106</v>
      </c>
      <c r="C4201" s="3">
        <v>0</v>
      </c>
      <c r="D4201" s="3">
        <f t="shared" si="374"/>
        <v>101.94439991999998</v>
      </c>
      <c r="E4201" s="3">
        <f t="shared" si="375"/>
        <v>90.001850070000017</v>
      </c>
      <c r="F4201" s="3"/>
      <c r="G4201" t="str">
        <f t="shared" si="376"/>
        <v>HOLD</v>
      </c>
      <c r="H4201" s="5">
        <f t="shared" si="377"/>
        <v>24.288885530299495</v>
      </c>
      <c r="I4201" s="2">
        <f>IF(G4201="SELL",0,IF(G4201="BUY",ROUNDDOWN((H4200-Parameters!$B$3)/B4201,0),IF(I4200=0,0,I4200+ROUNDDOWN((H4200+I4200*C4201)/B4201,0))))</f>
        <v>468</v>
      </c>
      <c r="K4201" s="5">
        <f t="shared" si="378"/>
        <v>39.613971999999819</v>
      </c>
      <c r="L4201" s="10">
        <f t="shared" si="379"/>
        <v>285</v>
      </c>
    </row>
    <row r="4202" spans="1:12" x14ac:dyDescent="0.25">
      <c r="A4202" s="1">
        <v>40086</v>
      </c>
      <c r="B4202" s="3">
        <v>105.589996</v>
      </c>
      <c r="C4202" s="3">
        <v>0</v>
      </c>
      <c r="D4202" s="3">
        <f t="shared" si="374"/>
        <v>102.14479983999998</v>
      </c>
      <c r="E4202" s="3">
        <f t="shared" si="375"/>
        <v>90.084850060000008</v>
      </c>
      <c r="F4202" s="3"/>
      <c r="G4202" t="str">
        <f t="shared" si="376"/>
        <v>HOLD</v>
      </c>
      <c r="H4202" s="5">
        <f t="shared" si="377"/>
        <v>24.288885530299495</v>
      </c>
      <c r="I4202" s="2">
        <f>IF(G4202="SELL",0,IF(G4202="BUY",ROUNDDOWN((H4201-Parameters!$B$3)/B4202,0),IF(I4201=0,0,I4201+ROUNDDOWN((H4201+I4201*C4202)/B4202,0))))</f>
        <v>468</v>
      </c>
      <c r="K4202" s="5">
        <f t="shared" si="378"/>
        <v>39.613971999999819</v>
      </c>
      <c r="L4202" s="10">
        <f t="shared" si="379"/>
        <v>285</v>
      </c>
    </row>
    <row r="4203" spans="1:12" x14ac:dyDescent="0.25">
      <c r="A4203" s="1">
        <v>40087</v>
      </c>
      <c r="B4203" s="3">
        <v>102.970001</v>
      </c>
      <c r="C4203" s="3">
        <v>0</v>
      </c>
      <c r="D4203" s="3">
        <f t="shared" si="374"/>
        <v>102.29319979999997</v>
      </c>
      <c r="E4203" s="3">
        <f t="shared" si="375"/>
        <v>90.160950065000009</v>
      </c>
      <c r="F4203" s="3"/>
      <c r="G4203" t="str">
        <f t="shared" si="376"/>
        <v>HOLD</v>
      </c>
      <c r="H4203" s="5">
        <f t="shared" si="377"/>
        <v>24.288885530299495</v>
      </c>
      <c r="I4203" s="2">
        <f>IF(G4203="SELL",0,IF(G4203="BUY",ROUNDDOWN((H4202-Parameters!$B$3)/B4203,0),IF(I4202=0,0,I4202+ROUNDDOWN((H4202+I4202*C4203)/B4203,0))))</f>
        <v>468</v>
      </c>
      <c r="K4203" s="5">
        <f t="shared" si="378"/>
        <v>39.613971999999819</v>
      </c>
      <c r="L4203" s="10">
        <f t="shared" si="379"/>
        <v>285</v>
      </c>
    </row>
    <row r="4204" spans="1:12" x14ac:dyDescent="0.25">
      <c r="A4204" s="1">
        <v>40088</v>
      </c>
      <c r="B4204" s="3">
        <v>102.489998</v>
      </c>
      <c r="C4204" s="3">
        <v>0</v>
      </c>
      <c r="D4204" s="3">
        <f t="shared" si="374"/>
        <v>102.38979967999998</v>
      </c>
      <c r="E4204" s="3">
        <f t="shared" si="375"/>
        <v>90.214000070000026</v>
      </c>
      <c r="F4204" s="3"/>
      <c r="G4204" t="str">
        <f t="shared" si="376"/>
        <v>HOLD</v>
      </c>
      <c r="H4204" s="5">
        <f t="shared" si="377"/>
        <v>24.288885530299495</v>
      </c>
      <c r="I4204" s="2">
        <f>IF(G4204="SELL",0,IF(G4204="BUY",ROUNDDOWN((H4203-Parameters!$B$3)/B4204,0),IF(I4203=0,0,I4203+ROUNDDOWN((H4203+I4203*C4204)/B4204,0))))</f>
        <v>468</v>
      </c>
      <c r="K4204" s="5">
        <f t="shared" si="378"/>
        <v>39.613971999999819</v>
      </c>
      <c r="L4204" s="10">
        <f t="shared" si="379"/>
        <v>285</v>
      </c>
    </row>
    <row r="4205" spans="1:12" x14ac:dyDescent="0.25">
      <c r="A4205" s="1">
        <v>40091</v>
      </c>
      <c r="B4205" s="3">
        <v>104.019997</v>
      </c>
      <c r="C4205" s="3">
        <v>0</v>
      </c>
      <c r="D4205" s="3">
        <f t="shared" si="374"/>
        <v>102.50899965999999</v>
      </c>
      <c r="E4205" s="3">
        <f t="shared" si="375"/>
        <v>90.279150065000024</v>
      </c>
      <c r="F4205" s="3"/>
      <c r="G4205" t="str">
        <f t="shared" si="376"/>
        <v>HOLD</v>
      </c>
      <c r="H4205" s="5">
        <f t="shared" si="377"/>
        <v>24.288885530299495</v>
      </c>
      <c r="I4205" s="2">
        <f>IF(G4205="SELL",0,IF(G4205="BUY",ROUNDDOWN((H4204-Parameters!$B$3)/B4205,0),IF(I4204=0,0,I4204+ROUNDDOWN((H4204+I4204*C4205)/B4205,0))))</f>
        <v>468</v>
      </c>
      <c r="K4205" s="5">
        <f t="shared" si="378"/>
        <v>39.613971999999819</v>
      </c>
      <c r="L4205" s="10">
        <f t="shared" si="379"/>
        <v>285</v>
      </c>
    </row>
    <row r="4206" spans="1:12" x14ac:dyDescent="0.25">
      <c r="A4206" s="1">
        <v>40092</v>
      </c>
      <c r="B4206" s="3">
        <v>105.510002</v>
      </c>
      <c r="C4206" s="3">
        <v>0</v>
      </c>
      <c r="D4206" s="3">
        <f t="shared" si="374"/>
        <v>102.65219973999997</v>
      </c>
      <c r="E4206" s="3">
        <f t="shared" si="375"/>
        <v>90.360250070000021</v>
      </c>
      <c r="F4206" s="3"/>
      <c r="G4206" t="str">
        <f t="shared" si="376"/>
        <v>HOLD</v>
      </c>
      <c r="H4206" s="5">
        <f t="shared" si="377"/>
        <v>24.288885530299495</v>
      </c>
      <c r="I4206" s="2">
        <f>IF(G4206="SELL",0,IF(G4206="BUY",ROUNDDOWN((H4205-Parameters!$B$3)/B4206,0),IF(I4205=0,0,I4205+ROUNDDOWN((H4205+I4205*C4206)/B4206,0))))</f>
        <v>468</v>
      </c>
      <c r="K4206" s="5">
        <f t="shared" si="378"/>
        <v>39.613971999999819</v>
      </c>
      <c r="L4206" s="10">
        <f t="shared" si="379"/>
        <v>285</v>
      </c>
    </row>
    <row r="4207" spans="1:12" x14ac:dyDescent="0.25">
      <c r="A4207" s="1">
        <v>40093</v>
      </c>
      <c r="B4207" s="3">
        <v>105.800003</v>
      </c>
      <c r="C4207" s="3">
        <v>0</v>
      </c>
      <c r="D4207" s="3">
        <f t="shared" si="374"/>
        <v>102.81039981999999</v>
      </c>
      <c r="E4207" s="3">
        <f t="shared" si="375"/>
        <v>90.44830007500002</v>
      </c>
      <c r="F4207" s="3"/>
      <c r="G4207" t="str">
        <f t="shared" si="376"/>
        <v>HOLD</v>
      </c>
      <c r="H4207" s="5">
        <f t="shared" si="377"/>
        <v>24.288885530299495</v>
      </c>
      <c r="I4207" s="2">
        <f>IF(G4207="SELL",0,IF(G4207="BUY",ROUNDDOWN((H4206-Parameters!$B$3)/B4207,0),IF(I4206=0,0,I4206+ROUNDDOWN((H4206+I4206*C4207)/B4207,0))))</f>
        <v>468</v>
      </c>
      <c r="K4207" s="5">
        <f t="shared" si="378"/>
        <v>39.613971999999819</v>
      </c>
      <c r="L4207" s="10">
        <f t="shared" si="379"/>
        <v>285</v>
      </c>
    </row>
    <row r="4208" spans="1:12" x14ac:dyDescent="0.25">
      <c r="A4208" s="1">
        <v>40094</v>
      </c>
      <c r="B4208" s="3">
        <v>106.610001</v>
      </c>
      <c r="C4208" s="3">
        <v>0</v>
      </c>
      <c r="D4208" s="3">
        <f t="shared" si="374"/>
        <v>102.98959979999999</v>
      </c>
      <c r="E4208" s="3">
        <f t="shared" si="375"/>
        <v>90.546050090000023</v>
      </c>
      <c r="F4208" s="3"/>
      <c r="G4208" t="str">
        <f t="shared" si="376"/>
        <v>HOLD</v>
      </c>
      <c r="H4208" s="5">
        <f t="shared" si="377"/>
        <v>24.288885530299495</v>
      </c>
      <c r="I4208" s="2">
        <f>IF(G4208="SELL",0,IF(G4208="BUY",ROUNDDOWN((H4207-Parameters!$B$3)/B4208,0),IF(I4207=0,0,I4207+ROUNDDOWN((H4207+I4207*C4208)/B4208,0))))</f>
        <v>468</v>
      </c>
      <c r="K4208" s="5">
        <f t="shared" si="378"/>
        <v>39.613971999999819</v>
      </c>
      <c r="L4208" s="10">
        <f t="shared" si="379"/>
        <v>285</v>
      </c>
    </row>
    <row r="4209" spans="1:12" x14ac:dyDescent="0.25">
      <c r="A4209" s="1">
        <v>40095</v>
      </c>
      <c r="B4209" s="3">
        <v>107.260002</v>
      </c>
      <c r="C4209" s="3">
        <v>0</v>
      </c>
      <c r="D4209" s="3">
        <f t="shared" si="374"/>
        <v>103.16139988</v>
      </c>
      <c r="E4209" s="3">
        <f t="shared" si="375"/>
        <v>90.651550080000021</v>
      </c>
      <c r="F4209" s="3"/>
      <c r="G4209" t="str">
        <f t="shared" si="376"/>
        <v>HOLD</v>
      </c>
      <c r="H4209" s="5">
        <f t="shared" si="377"/>
        <v>24.288885530299495</v>
      </c>
      <c r="I4209" s="2">
        <f>IF(G4209="SELL",0,IF(G4209="BUY",ROUNDDOWN((H4208-Parameters!$B$3)/B4209,0),IF(I4208=0,0,I4208+ROUNDDOWN((H4208+I4208*C4209)/B4209,0))))</f>
        <v>468</v>
      </c>
      <c r="K4209" s="5">
        <f t="shared" si="378"/>
        <v>39.613971999999819</v>
      </c>
      <c r="L4209" s="10">
        <f t="shared" si="379"/>
        <v>285</v>
      </c>
    </row>
    <row r="4210" spans="1:12" x14ac:dyDescent="0.25">
      <c r="A4210" s="1">
        <v>40098</v>
      </c>
      <c r="B4210" s="3">
        <v>107.68</v>
      </c>
      <c r="C4210" s="3">
        <v>0</v>
      </c>
      <c r="D4210" s="3">
        <f t="shared" si="374"/>
        <v>103.33879992000001</v>
      </c>
      <c r="E4210" s="3">
        <f t="shared" si="375"/>
        <v>90.756650060000013</v>
      </c>
      <c r="F4210" s="3"/>
      <c r="G4210" t="str">
        <f t="shared" si="376"/>
        <v>HOLD</v>
      </c>
      <c r="H4210" s="5">
        <f t="shared" si="377"/>
        <v>24.288885530299495</v>
      </c>
      <c r="I4210" s="2">
        <f>IF(G4210="SELL",0,IF(G4210="BUY",ROUNDDOWN((H4209-Parameters!$B$3)/B4210,0),IF(I4209=0,0,I4209+ROUNDDOWN((H4209+I4209*C4210)/B4210,0))))</f>
        <v>468</v>
      </c>
      <c r="K4210" s="5">
        <f t="shared" si="378"/>
        <v>39.613971999999819</v>
      </c>
      <c r="L4210" s="10">
        <f t="shared" si="379"/>
        <v>285</v>
      </c>
    </row>
    <row r="4211" spans="1:12" x14ac:dyDescent="0.25">
      <c r="A4211" s="1">
        <v>40099</v>
      </c>
      <c r="B4211" s="3">
        <v>107.459999</v>
      </c>
      <c r="C4211" s="3">
        <v>0</v>
      </c>
      <c r="D4211" s="3">
        <f t="shared" si="374"/>
        <v>103.47919986000001</v>
      </c>
      <c r="E4211" s="3">
        <f t="shared" si="375"/>
        <v>90.85815003499998</v>
      </c>
      <c r="F4211" s="3"/>
      <c r="G4211" t="str">
        <f t="shared" si="376"/>
        <v>HOLD</v>
      </c>
      <c r="H4211" s="5">
        <f t="shared" si="377"/>
        <v>24.288885530299495</v>
      </c>
      <c r="I4211" s="2">
        <f>IF(G4211="SELL",0,IF(G4211="BUY",ROUNDDOWN((H4210-Parameters!$B$3)/B4211,0),IF(I4210=0,0,I4210+ROUNDDOWN((H4210+I4210*C4211)/B4211,0))))</f>
        <v>468</v>
      </c>
      <c r="K4211" s="5">
        <f t="shared" si="378"/>
        <v>39.613971999999819</v>
      </c>
      <c r="L4211" s="10">
        <f t="shared" si="379"/>
        <v>285</v>
      </c>
    </row>
    <row r="4212" spans="1:12" x14ac:dyDescent="0.25">
      <c r="A4212" s="1">
        <v>40100</v>
      </c>
      <c r="B4212" s="3">
        <v>109.30999799999999</v>
      </c>
      <c r="C4212" s="3">
        <v>0</v>
      </c>
      <c r="D4212" s="3">
        <f t="shared" si="374"/>
        <v>103.65139988000001</v>
      </c>
      <c r="E4212" s="3">
        <f t="shared" si="375"/>
        <v>90.970150004999994</v>
      </c>
      <c r="F4212" s="3"/>
      <c r="G4212" t="str">
        <f t="shared" si="376"/>
        <v>HOLD</v>
      </c>
      <c r="H4212" s="5">
        <f t="shared" si="377"/>
        <v>24.288885530299495</v>
      </c>
      <c r="I4212" s="2">
        <f>IF(G4212="SELL",0,IF(G4212="BUY",ROUNDDOWN((H4211-Parameters!$B$3)/B4212,0),IF(I4211=0,0,I4211+ROUNDDOWN((H4211+I4211*C4212)/B4212,0))))</f>
        <v>468</v>
      </c>
      <c r="K4212" s="5">
        <f t="shared" si="378"/>
        <v>39.613971999999819</v>
      </c>
      <c r="L4212" s="10">
        <f t="shared" si="379"/>
        <v>285</v>
      </c>
    </row>
    <row r="4213" spans="1:12" x14ac:dyDescent="0.25">
      <c r="A4213" s="1">
        <v>40101</v>
      </c>
      <c r="B4213" s="3">
        <v>109.709999</v>
      </c>
      <c r="C4213" s="3">
        <v>0</v>
      </c>
      <c r="D4213" s="3">
        <f t="shared" ref="D4213:D4276" si="380">AVERAGE(B4164:B4213)</f>
        <v>103.83739978000001</v>
      </c>
      <c r="E4213" s="3">
        <f t="shared" si="375"/>
        <v>91.073849994999989</v>
      </c>
      <c r="F4213" s="3"/>
      <c r="G4213" t="str">
        <f t="shared" si="376"/>
        <v>HOLD</v>
      </c>
      <c r="H4213" s="5">
        <f t="shared" si="377"/>
        <v>24.288885530299495</v>
      </c>
      <c r="I4213" s="2">
        <f>IF(G4213="SELL",0,IF(G4213="BUY",ROUNDDOWN((H4212-Parameters!$B$3)/B4213,0),IF(I4212=0,0,I4212+ROUNDDOWN((H4212+I4212*C4213)/B4213,0))))</f>
        <v>468</v>
      </c>
      <c r="K4213" s="5">
        <f t="shared" si="378"/>
        <v>39.613971999999819</v>
      </c>
      <c r="L4213" s="10">
        <f t="shared" si="379"/>
        <v>285</v>
      </c>
    </row>
    <row r="4214" spans="1:12" x14ac:dyDescent="0.25">
      <c r="A4214" s="1">
        <v>40102</v>
      </c>
      <c r="B4214" s="3">
        <v>108.889999</v>
      </c>
      <c r="C4214" s="3">
        <v>0</v>
      </c>
      <c r="D4214" s="3">
        <f t="shared" si="380"/>
        <v>104.01739978000002</v>
      </c>
      <c r="E4214" s="3">
        <f t="shared" si="375"/>
        <v>91.167099999999976</v>
      </c>
      <c r="F4214" s="3"/>
      <c r="G4214" t="str">
        <f t="shared" si="376"/>
        <v>HOLD</v>
      </c>
      <c r="H4214" s="5">
        <f t="shared" si="377"/>
        <v>24.288885530299495</v>
      </c>
      <c r="I4214" s="2">
        <f>IF(G4214="SELL",0,IF(G4214="BUY",ROUNDDOWN((H4213-Parameters!$B$3)/B4214,0),IF(I4213=0,0,I4213+ROUNDDOWN((H4213+I4213*C4214)/B4214,0))))</f>
        <v>468</v>
      </c>
      <c r="K4214" s="5">
        <f t="shared" si="378"/>
        <v>39.613971999999819</v>
      </c>
      <c r="L4214" s="10">
        <f t="shared" si="379"/>
        <v>285</v>
      </c>
    </row>
    <row r="4215" spans="1:12" x14ac:dyDescent="0.25">
      <c r="A4215" s="1">
        <v>40105</v>
      </c>
      <c r="B4215" s="3">
        <v>109.790001</v>
      </c>
      <c r="C4215" s="3">
        <v>0</v>
      </c>
      <c r="D4215" s="3">
        <f t="shared" si="380"/>
        <v>104.18919986000003</v>
      </c>
      <c r="E4215" s="3">
        <f t="shared" si="375"/>
        <v>91.251250009999978</v>
      </c>
      <c r="F4215" s="3"/>
      <c r="G4215" t="str">
        <f t="shared" si="376"/>
        <v>HOLD</v>
      </c>
      <c r="H4215" s="5">
        <f t="shared" si="377"/>
        <v>24.288885530299495</v>
      </c>
      <c r="I4215" s="2">
        <f>IF(G4215="SELL",0,IF(G4215="BUY",ROUNDDOWN((H4214-Parameters!$B$3)/B4215,0),IF(I4214=0,0,I4214+ROUNDDOWN((H4214+I4214*C4215)/B4215,0))))</f>
        <v>468</v>
      </c>
      <c r="K4215" s="5">
        <f t="shared" si="378"/>
        <v>39.613971999999819</v>
      </c>
      <c r="L4215" s="10">
        <f t="shared" si="379"/>
        <v>285</v>
      </c>
    </row>
    <row r="4216" spans="1:12" x14ac:dyDescent="0.25">
      <c r="A4216" s="1">
        <v>40106</v>
      </c>
      <c r="B4216" s="3">
        <v>109.209999</v>
      </c>
      <c r="C4216" s="3">
        <v>0</v>
      </c>
      <c r="D4216" s="3">
        <f t="shared" si="380"/>
        <v>104.35359988000002</v>
      </c>
      <c r="E4216" s="3">
        <f t="shared" si="375"/>
        <v>91.333050014999984</v>
      </c>
      <c r="F4216" s="3"/>
      <c r="G4216" t="str">
        <f t="shared" si="376"/>
        <v>HOLD</v>
      </c>
      <c r="H4216" s="5">
        <f t="shared" si="377"/>
        <v>24.288885530299495</v>
      </c>
      <c r="I4216" s="2">
        <f>IF(G4216="SELL",0,IF(G4216="BUY",ROUNDDOWN((H4215-Parameters!$B$3)/B4216,0),IF(I4215=0,0,I4215+ROUNDDOWN((H4215+I4215*C4216)/B4216,0))))</f>
        <v>468</v>
      </c>
      <c r="K4216" s="5">
        <f t="shared" si="378"/>
        <v>39.613971999999819</v>
      </c>
      <c r="L4216" s="10">
        <f t="shared" si="379"/>
        <v>285</v>
      </c>
    </row>
    <row r="4217" spans="1:12" x14ac:dyDescent="0.25">
      <c r="A4217" s="1">
        <v>40107</v>
      </c>
      <c r="B4217" s="3">
        <v>108.230003</v>
      </c>
      <c r="C4217" s="3">
        <v>0</v>
      </c>
      <c r="D4217" s="3">
        <f t="shared" si="380"/>
        <v>104.52359988000001</v>
      </c>
      <c r="E4217" s="3">
        <f t="shared" si="375"/>
        <v>91.406850024999983</v>
      </c>
      <c r="F4217" s="3"/>
      <c r="G4217" t="str">
        <f t="shared" si="376"/>
        <v>HOLD</v>
      </c>
      <c r="H4217" s="5">
        <f t="shared" si="377"/>
        <v>24.288885530299495</v>
      </c>
      <c r="I4217" s="2">
        <f>IF(G4217="SELL",0,IF(G4217="BUY",ROUNDDOWN((H4216-Parameters!$B$3)/B4217,0),IF(I4216=0,0,I4216+ROUNDDOWN((H4216+I4216*C4217)/B4217,0))))</f>
        <v>468</v>
      </c>
      <c r="K4217" s="5">
        <f t="shared" si="378"/>
        <v>39.613971999999819</v>
      </c>
      <c r="L4217" s="10">
        <f t="shared" si="379"/>
        <v>285</v>
      </c>
    </row>
    <row r="4218" spans="1:12" x14ac:dyDescent="0.25">
      <c r="A4218" s="1">
        <v>40108</v>
      </c>
      <c r="B4218" s="3">
        <v>109.33000199999999</v>
      </c>
      <c r="C4218" s="3">
        <v>0</v>
      </c>
      <c r="D4218" s="3">
        <f t="shared" si="380"/>
        <v>104.69419985999997</v>
      </c>
      <c r="E4218" s="3">
        <f t="shared" si="375"/>
        <v>91.500150044999998</v>
      </c>
      <c r="F4218" s="3"/>
      <c r="G4218" t="str">
        <f t="shared" si="376"/>
        <v>HOLD</v>
      </c>
      <c r="H4218" s="5">
        <f t="shared" si="377"/>
        <v>24.288885530299495</v>
      </c>
      <c r="I4218" s="2">
        <f>IF(G4218="SELL",0,IF(G4218="BUY",ROUNDDOWN((H4217-Parameters!$B$3)/B4218,0),IF(I4217=0,0,I4217+ROUNDDOWN((H4217+I4217*C4218)/B4218,0))))</f>
        <v>468</v>
      </c>
      <c r="K4218" s="5">
        <f t="shared" si="378"/>
        <v>39.613971999999819</v>
      </c>
      <c r="L4218" s="10">
        <f t="shared" si="379"/>
        <v>285</v>
      </c>
    </row>
    <row r="4219" spans="1:12" x14ac:dyDescent="0.25">
      <c r="A4219" s="1">
        <v>40109</v>
      </c>
      <c r="B4219" s="3">
        <v>108.08000199999999</v>
      </c>
      <c r="C4219" s="3">
        <v>0</v>
      </c>
      <c r="D4219" s="3">
        <f t="shared" si="380"/>
        <v>104.82439989999999</v>
      </c>
      <c r="E4219" s="3">
        <f t="shared" si="375"/>
        <v>91.585350049999974</v>
      </c>
      <c r="F4219" s="3"/>
      <c r="G4219" t="str">
        <f t="shared" si="376"/>
        <v>HOLD</v>
      </c>
      <c r="H4219" s="5">
        <f t="shared" si="377"/>
        <v>24.288885530299495</v>
      </c>
      <c r="I4219" s="2">
        <f>IF(G4219="SELL",0,IF(G4219="BUY",ROUNDDOWN((H4218-Parameters!$B$3)/B4219,0),IF(I4218=0,0,I4218+ROUNDDOWN((H4218+I4218*C4219)/B4219,0))))</f>
        <v>468</v>
      </c>
      <c r="K4219" s="5">
        <f t="shared" si="378"/>
        <v>39.613971999999819</v>
      </c>
      <c r="L4219" s="10">
        <f t="shared" si="379"/>
        <v>285</v>
      </c>
    </row>
    <row r="4220" spans="1:12" x14ac:dyDescent="0.25">
      <c r="A4220" s="1">
        <v>40112</v>
      </c>
      <c r="B4220" s="3">
        <v>106.910004</v>
      </c>
      <c r="C4220" s="3">
        <v>0</v>
      </c>
      <c r="D4220" s="3">
        <f t="shared" si="380"/>
        <v>104.94679995999999</v>
      </c>
      <c r="E4220" s="3">
        <f t="shared" si="375"/>
        <v>91.674450089999993</v>
      </c>
      <c r="F4220" s="3"/>
      <c r="G4220" t="str">
        <f t="shared" si="376"/>
        <v>HOLD</v>
      </c>
      <c r="H4220" s="5">
        <f t="shared" si="377"/>
        <v>24.288885530299495</v>
      </c>
      <c r="I4220" s="2">
        <f>IF(G4220="SELL",0,IF(G4220="BUY",ROUNDDOWN((H4219-Parameters!$B$3)/B4220,0),IF(I4219=0,0,I4219+ROUNDDOWN((H4219+I4219*C4220)/B4220,0))))</f>
        <v>468</v>
      </c>
      <c r="K4220" s="5">
        <f t="shared" si="378"/>
        <v>39.613971999999819</v>
      </c>
      <c r="L4220" s="10">
        <f t="shared" si="379"/>
        <v>285</v>
      </c>
    </row>
    <row r="4221" spans="1:12" x14ac:dyDescent="0.25">
      <c r="A4221" s="1">
        <v>40113</v>
      </c>
      <c r="B4221" s="3">
        <v>106.41999800000001</v>
      </c>
      <c r="C4221" s="3">
        <v>0</v>
      </c>
      <c r="D4221" s="3">
        <f t="shared" si="380"/>
        <v>105.10899996000001</v>
      </c>
      <c r="E4221" s="3">
        <f t="shared" si="375"/>
        <v>91.771800095000003</v>
      </c>
      <c r="F4221" s="3"/>
      <c r="G4221" t="str">
        <f t="shared" si="376"/>
        <v>HOLD</v>
      </c>
      <c r="H4221" s="5">
        <f t="shared" si="377"/>
        <v>24.288885530299495</v>
      </c>
      <c r="I4221" s="2">
        <f>IF(G4221="SELL",0,IF(G4221="BUY",ROUNDDOWN((H4220-Parameters!$B$3)/B4221,0),IF(I4220=0,0,I4220+ROUNDDOWN((H4220+I4220*C4221)/B4221,0))))</f>
        <v>468</v>
      </c>
      <c r="K4221" s="5">
        <f t="shared" si="378"/>
        <v>39.613971999999819</v>
      </c>
      <c r="L4221" s="10">
        <f t="shared" si="379"/>
        <v>285</v>
      </c>
    </row>
    <row r="4222" spans="1:12" x14ac:dyDescent="0.25">
      <c r="A4222" s="1">
        <v>40114</v>
      </c>
      <c r="B4222" s="3">
        <v>104.410004</v>
      </c>
      <c r="C4222" s="3">
        <v>0</v>
      </c>
      <c r="D4222" s="3">
        <f t="shared" si="380"/>
        <v>105.21540012</v>
      </c>
      <c r="E4222" s="3">
        <f t="shared" si="375"/>
        <v>91.858300110000002</v>
      </c>
      <c r="F4222" s="3"/>
      <c r="G4222" t="str">
        <f t="shared" si="376"/>
        <v>HOLD</v>
      </c>
      <c r="H4222" s="5">
        <f t="shared" si="377"/>
        <v>24.288885530299495</v>
      </c>
      <c r="I4222" s="2">
        <f>IF(G4222="SELL",0,IF(G4222="BUY",ROUNDDOWN((H4221-Parameters!$B$3)/B4222,0),IF(I4221=0,0,I4221+ROUNDDOWN((H4221+I4221*C4222)/B4222,0))))</f>
        <v>468</v>
      </c>
      <c r="K4222" s="5">
        <f t="shared" si="378"/>
        <v>39.613971999999819</v>
      </c>
      <c r="L4222" s="10">
        <f t="shared" si="379"/>
        <v>285</v>
      </c>
    </row>
    <row r="4223" spans="1:12" x14ac:dyDescent="0.25">
      <c r="A4223" s="1">
        <v>40115</v>
      </c>
      <c r="B4223" s="3">
        <v>106.650002</v>
      </c>
      <c r="C4223" s="3">
        <v>0</v>
      </c>
      <c r="D4223" s="3">
        <f t="shared" si="380"/>
        <v>105.34920018000003</v>
      </c>
      <c r="E4223" s="3">
        <f t="shared" si="375"/>
        <v>91.969700104999987</v>
      </c>
      <c r="F4223" s="3"/>
      <c r="G4223" t="str">
        <f t="shared" si="376"/>
        <v>HOLD</v>
      </c>
      <c r="H4223" s="5">
        <f t="shared" si="377"/>
        <v>24.288885530299495</v>
      </c>
      <c r="I4223" s="2">
        <f>IF(G4223="SELL",0,IF(G4223="BUY",ROUNDDOWN((H4222-Parameters!$B$3)/B4223,0),IF(I4222=0,0,I4222+ROUNDDOWN((H4222+I4222*C4223)/B4223,0))))</f>
        <v>468</v>
      </c>
      <c r="K4223" s="5">
        <f t="shared" si="378"/>
        <v>39.613971999999819</v>
      </c>
      <c r="L4223" s="10">
        <f t="shared" si="379"/>
        <v>285</v>
      </c>
    </row>
    <row r="4224" spans="1:12" x14ac:dyDescent="0.25">
      <c r="A4224" s="1">
        <v>40116</v>
      </c>
      <c r="B4224" s="3">
        <v>103.55999799999999</v>
      </c>
      <c r="C4224" s="3">
        <v>0</v>
      </c>
      <c r="D4224" s="3">
        <f t="shared" si="380"/>
        <v>105.40060018000003</v>
      </c>
      <c r="E4224" s="3">
        <f t="shared" si="375"/>
        <v>92.065500084999996</v>
      </c>
      <c r="F4224" s="3"/>
      <c r="G4224" t="str">
        <f t="shared" si="376"/>
        <v>HOLD</v>
      </c>
      <c r="H4224" s="5">
        <f t="shared" si="377"/>
        <v>24.288885530299495</v>
      </c>
      <c r="I4224" s="2">
        <f>IF(G4224="SELL",0,IF(G4224="BUY",ROUNDDOWN((H4223-Parameters!$B$3)/B4224,0),IF(I4223=0,0,I4223+ROUNDDOWN((H4223+I4223*C4224)/B4224,0))))</f>
        <v>468</v>
      </c>
      <c r="K4224" s="5">
        <f t="shared" si="378"/>
        <v>39.613971999999819</v>
      </c>
      <c r="L4224" s="10">
        <f t="shared" si="379"/>
        <v>285</v>
      </c>
    </row>
    <row r="4225" spans="1:12" x14ac:dyDescent="0.25">
      <c r="A4225" s="1">
        <v>40119</v>
      </c>
      <c r="B4225" s="3">
        <v>104.32</v>
      </c>
      <c r="C4225" s="3">
        <v>0</v>
      </c>
      <c r="D4225" s="3">
        <f t="shared" si="380"/>
        <v>105.42760016</v>
      </c>
      <c r="E4225" s="3">
        <f t="shared" si="375"/>
        <v>92.161800095000004</v>
      </c>
      <c r="F4225" s="3"/>
      <c r="G4225" t="str">
        <f t="shared" si="376"/>
        <v>HOLD</v>
      </c>
      <c r="H4225" s="5">
        <f t="shared" si="377"/>
        <v>24.288885530299495</v>
      </c>
      <c r="I4225" s="2">
        <f>IF(G4225="SELL",0,IF(G4225="BUY",ROUNDDOWN((H4224-Parameters!$B$3)/B4225,0),IF(I4224=0,0,I4224+ROUNDDOWN((H4224+I4224*C4225)/B4225,0))))</f>
        <v>468</v>
      </c>
      <c r="K4225" s="5">
        <f t="shared" si="378"/>
        <v>39.613971999999819</v>
      </c>
      <c r="L4225" s="10">
        <f t="shared" si="379"/>
        <v>285</v>
      </c>
    </row>
    <row r="4226" spans="1:12" x14ac:dyDescent="0.25">
      <c r="A4226" s="1">
        <v>40120</v>
      </c>
      <c r="B4226" s="3">
        <v>104.650002</v>
      </c>
      <c r="C4226" s="3">
        <v>0</v>
      </c>
      <c r="D4226" s="3">
        <f t="shared" si="380"/>
        <v>105.46140022000002</v>
      </c>
      <c r="E4226" s="3">
        <f t="shared" si="375"/>
        <v>92.282200104999987</v>
      </c>
      <c r="F4226" s="3"/>
      <c r="G4226" t="str">
        <f t="shared" si="376"/>
        <v>HOLD</v>
      </c>
      <c r="H4226" s="5">
        <f t="shared" si="377"/>
        <v>24.288885530299495</v>
      </c>
      <c r="I4226" s="2">
        <f>IF(G4226="SELL",0,IF(G4226="BUY",ROUNDDOWN((H4225-Parameters!$B$3)/B4226,0),IF(I4225=0,0,I4225+ROUNDDOWN((H4225+I4225*C4226)/B4226,0))))</f>
        <v>468</v>
      </c>
      <c r="K4226" s="5">
        <f t="shared" si="378"/>
        <v>39.613971999999819</v>
      </c>
      <c r="L4226" s="10">
        <f t="shared" si="379"/>
        <v>285</v>
      </c>
    </row>
    <row r="4227" spans="1:12" x14ac:dyDescent="0.25">
      <c r="A4227" s="1">
        <v>40121</v>
      </c>
      <c r="B4227" s="3">
        <v>104.91999800000001</v>
      </c>
      <c r="C4227" s="3">
        <v>0</v>
      </c>
      <c r="D4227" s="3">
        <f t="shared" si="380"/>
        <v>105.49660010000001</v>
      </c>
      <c r="E4227" s="3">
        <f t="shared" si="375"/>
        <v>92.386550079999992</v>
      </c>
      <c r="F4227" s="3"/>
      <c r="G4227" t="str">
        <f t="shared" si="376"/>
        <v>HOLD</v>
      </c>
      <c r="H4227" s="5">
        <f t="shared" si="377"/>
        <v>24.288885530299495</v>
      </c>
      <c r="I4227" s="2">
        <f>IF(G4227="SELL",0,IF(G4227="BUY",ROUNDDOWN((H4226-Parameters!$B$3)/B4227,0),IF(I4226=0,0,I4226+ROUNDDOWN((H4226+I4226*C4227)/B4227,0))))</f>
        <v>468</v>
      </c>
      <c r="K4227" s="5">
        <f t="shared" si="378"/>
        <v>39.613971999999819</v>
      </c>
      <c r="L4227" s="10">
        <f t="shared" si="379"/>
        <v>285</v>
      </c>
    </row>
    <row r="4228" spans="1:12" x14ac:dyDescent="0.25">
      <c r="A4228" s="1">
        <v>40122</v>
      </c>
      <c r="B4228" s="3">
        <v>106.849998</v>
      </c>
      <c r="C4228" s="3">
        <v>0</v>
      </c>
      <c r="D4228" s="3">
        <f t="shared" si="380"/>
        <v>105.57020010000002</v>
      </c>
      <c r="E4228" s="3">
        <f t="shared" si="375"/>
        <v>92.507050070000005</v>
      </c>
      <c r="F4228" s="3"/>
      <c r="G4228" t="str">
        <f t="shared" si="376"/>
        <v>HOLD</v>
      </c>
      <c r="H4228" s="5">
        <f t="shared" si="377"/>
        <v>24.288885530299495</v>
      </c>
      <c r="I4228" s="2">
        <f>IF(G4228="SELL",0,IF(G4228="BUY",ROUNDDOWN((H4227-Parameters!$B$3)/B4228,0),IF(I4227=0,0,I4227+ROUNDDOWN((H4227+I4227*C4228)/B4228,0))))</f>
        <v>468</v>
      </c>
      <c r="K4228" s="5">
        <f t="shared" si="378"/>
        <v>39.613971999999819</v>
      </c>
      <c r="L4228" s="10">
        <f t="shared" si="379"/>
        <v>285</v>
      </c>
    </row>
    <row r="4229" spans="1:12" x14ac:dyDescent="0.25">
      <c r="A4229" s="1">
        <v>40123</v>
      </c>
      <c r="B4229" s="3">
        <v>107.129997</v>
      </c>
      <c r="C4229" s="3">
        <v>0</v>
      </c>
      <c r="D4229" s="3">
        <f t="shared" si="380"/>
        <v>105.64480000000002</v>
      </c>
      <c r="E4229" s="3">
        <f t="shared" si="375"/>
        <v>92.627150049999997</v>
      </c>
      <c r="F4229" s="3"/>
      <c r="G4229" t="str">
        <f t="shared" si="376"/>
        <v>HOLD</v>
      </c>
      <c r="H4229" s="5">
        <f t="shared" si="377"/>
        <v>24.288885530299495</v>
      </c>
      <c r="I4229" s="2">
        <f>IF(G4229="SELL",0,IF(G4229="BUY",ROUNDDOWN((H4228-Parameters!$B$3)/B4229,0),IF(I4228=0,0,I4228+ROUNDDOWN((H4228+I4228*C4229)/B4229,0))))</f>
        <v>468</v>
      </c>
      <c r="K4229" s="5">
        <f t="shared" si="378"/>
        <v>39.613971999999819</v>
      </c>
      <c r="L4229" s="10">
        <f t="shared" si="379"/>
        <v>285</v>
      </c>
    </row>
    <row r="4230" spans="1:12" x14ac:dyDescent="0.25">
      <c r="A4230" s="1">
        <v>40126</v>
      </c>
      <c r="B4230" s="3">
        <v>109.57</v>
      </c>
      <c r="C4230" s="3">
        <v>0</v>
      </c>
      <c r="D4230" s="3">
        <f t="shared" si="380"/>
        <v>105.76860006000003</v>
      </c>
      <c r="E4230" s="3">
        <f t="shared" si="375"/>
        <v>92.756600050000003</v>
      </c>
      <c r="F4230" s="3"/>
      <c r="G4230" t="str">
        <f t="shared" si="376"/>
        <v>HOLD</v>
      </c>
      <c r="H4230" s="5">
        <f t="shared" si="377"/>
        <v>24.288885530299495</v>
      </c>
      <c r="I4230" s="2">
        <f>IF(G4230="SELL",0,IF(G4230="BUY",ROUNDDOWN((H4229-Parameters!$B$3)/B4230,0),IF(I4229=0,0,I4229+ROUNDDOWN((H4229+I4229*C4230)/B4230,0))))</f>
        <v>468</v>
      </c>
      <c r="K4230" s="5">
        <f t="shared" si="378"/>
        <v>39.613971999999819</v>
      </c>
      <c r="L4230" s="10">
        <f t="shared" si="379"/>
        <v>285</v>
      </c>
    </row>
    <row r="4231" spans="1:12" x14ac:dyDescent="0.25">
      <c r="A4231" s="1">
        <v>40127</v>
      </c>
      <c r="B4231" s="3">
        <v>109.589996</v>
      </c>
      <c r="C4231" s="3">
        <v>0</v>
      </c>
      <c r="D4231" s="3">
        <f t="shared" si="380"/>
        <v>105.91120000000001</v>
      </c>
      <c r="E4231" s="3">
        <f t="shared" si="375"/>
        <v>92.881900035000001</v>
      </c>
      <c r="F4231" s="3"/>
      <c r="G4231" t="str">
        <f t="shared" si="376"/>
        <v>HOLD</v>
      </c>
      <c r="H4231" s="5">
        <f t="shared" si="377"/>
        <v>24.288885530299495</v>
      </c>
      <c r="I4231" s="2">
        <f>IF(G4231="SELL",0,IF(G4231="BUY",ROUNDDOWN((H4230-Parameters!$B$3)/B4231,0),IF(I4230=0,0,I4230+ROUNDDOWN((H4230+I4230*C4231)/B4231,0))))</f>
        <v>468</v>
      </c>
      <c r="K4231" s="5">
        <f t="shared" si="378"/>
        <v>39.613971999999819</v>
      </c>
      <c r="L4231" s="10">
        <f t="shared" si="379"/>
        <v>285</v>
      </c>
    </row>
    <row r="4232" spans="1:12" x14ac:dyDescent="0.25">
      <c r="A4232" s="1">
        <v>40128</v>
      </c>
      <c r="B4232" s="3">
        <v>110.150002</v>
      </c>
      <c r="C4232" s="3">
        <v>0</v>
      </c>
      <c r="D4232" s="3">
        <f t="shared" si="380"/>
        <v>106.1102001</v>
      </c>
      <c r="E4232" s="3">
        <f t="shared" si="375"/>
        <v>92.995700049999996</v>
      </c>
      <c r="F4232" s="3"/>
      <c r="G4232" t="str">
        <f t="shared" si="376"/>
        <v>HOLD</v>
      </c>
      <c r="H4232" s="5">
        <f t="shared" si="377"/>
        <v>24.288885530299495</v>
      </c>
      <c r="I4232" s="2">
        <f>IF(G4232="SELL",0,IF(G4232="BUY",ROUNDDOWN((H4231-Parameters!$B$3)/B4232,0),IF(I4231=0,0,I4231+ROUNDDOWN((H4231+I4231*C4232)/B4232,0))))</f>
        <v>468</v>
      </c>
      <c r="K4232" s="5">
        <f t="shared" si="378"/>
        <v>39.613971999999819</v>
      </c>
      <c r="L4232" s="10">
        <f t="shared" si="379"/>
        <v>285</v>
      </c>
    </row>
    <row r="4233" spans="1:12" x14ac:dyDescent="0.25">
      <c r="A4233" s="1">
        <v>40129</v>
      </c>
      <c r="B4233" s="3">
        <v>109.029999</v>
      </c>
      <c r="C4233" s="3">
        <v>0</v>
      </c>
      <c r="D4233" s="3">
        <f t="shared" si="380"/>
        <v>106.29440008</v>
      </c>
      <c r="E4233" s="3">
        <f t="shared" si="375"/>
        <v>93.118100029999994</v>
      </c>
      <c r="F4233" s="3"/>
      <c r="G4233" t="str">
        <f t="shared" si="376"/>
        <v>HOLD</v>
      </c>
      <c r="H4233" s="5">
        <f t="shared" si="377"/>
        <v>24.288885530299495</v>
      </c>
      <c r="I4233" s="2">
        <f>IF(G4233="SELL",0,IF(G4233="BUY",ROUNDDOWN((H4232-Parameters!$B$3)/B4233,0),IF(I4232=0,0,I4232+ROUNDDOWN((H4232+I4232*C4233)/B4233,0))))</f>
        <v>468</v>
      </c>
      <c r="K4233" s="5">
        <f t="shared" si="378"/>
        <v>39.613971999999819</v>
      </c>
      <c r="L4233" s="10">
        <f t="shared" si="379"/>
        <v>285</v>
      </c>
    </row>
    <row r="4234" spans="1:12" x14ac:dyDescent="0.25">
      <c r="A4234" s="1">
        <v>40130</v>
      </c>
      <c r="B4234" s="3">
        <v>109.620003</v>
      </c>
      <c r="C4234" s="3">
        <v>0</v>
      </c>
      <c r="D4234" s="3">
        <f t="shared" si="380"/>
        <v>106.47380009999999</v>
      </c>
      <c r="E4234" s="3">
        <f t="shared" ref="E4234:E4297" si="381">AVERAGE(B4035:B4234)</f>
        <v>93.252050034999996</v>
      </c>
      <c r="F4234" s="3"/>
      <c r="G4234" t="str">
        <f t="shared" si="376"/>
        <v>HOLD</v>
      </c>
      <c r="H4234" s="5">
        <f t="shared" si="377"/>
        <v>24.288885530299495</v>
      </c>
      <c r="I4234" s="2">
        <f>IF(G4234="SELL",0,IF(G4234="BUY",ROUNDDOWN((H4233-Parameters!$B$3)/B4234,0),IF(I4233=0,0,I4233+ROUNDDOWN((H4233+I4233*C4234)/B4234,0))))</f>
        <v>468</v>
      </c>
      <c r="K4234" s="5">
        <f t="shared" si="378"/>
        <v>39.613971999999819</v>
      </c>
      <c r="L4234" s="10">
        <f t="shared" si="379"/>
        <v>285</v>
      </c>
    </row>
    <row r="4235" spans="1:12" x14ac:dyDescent="0.25">
      <c r="A4235" s="1">
        <v>40133</v>
      </c>
      <c r="B4235" s="3">
        <v>111.209999</v>
      </c>
      <c r="C4235" s="3">
        <v>0</v>
      </c>
      <c r="D4235" s="3">
        <f t="shared" si="380"/>
        <v>106.65680011999999</v>
      </c>
      <c r="E4235" s="3">
        <f t="shared" si="381"/>
        <v>93.39520001999999</v>
      </c>
      <c r="F4235" s="3"/>
      <c r="G4235" t="str">
        <f t="shared" si="376"/>
        <v>HOLD</v>
      </c>
      <c r="H4235" s="5">
        <f t="shared" si="377"/>
        <v>24.288885530299495</v>
      </c>
      <c r="I4235" s="2">
        <f>IF(G4235="SELL",0,IF(G4235="BUY",ROUNDDOWN((H4234-Parameters!$B$3)/B4235,0),IF(I4234=0,0,I4234+ROUNDDOWN((H4234+I4234*C4235)/B4235,0))))</f>
        <v>468</v>
      </c>
      <c r="K4235" s="5">
        <f t="shared" si="378"/>
        <v>39.613971999999819</v>
      </c>
      <c r="L4235" s="10">
        <f t="shared" si="379"/>
        <v>285</v>
      </c>
    </row>
    <row r="4236" spans="1:12" x14ac:dyDescent="0.25">
      <c r="A4236" s="1">
        <v>40134</v>
      </c>
      <c r="B4236" s="3">
        <v>111.339996</v>
      </c>
      <c r="C4236" s="3">
        <v>0</v>
      </c>
      <c r="D4236" s="3">
        <f t="shared" si="380"/>
        <v>106.8248</v>
      </c>
      <c r="E4236" s="3">
        <f t="shared" si="381"/>
        <v>93.533200010000002</v>
      </c>
      <c r="F4236" s="3"/>
      <c r="G4236" t="str">
        <f t="shared" ref="G4236:G4299" si="382">IF(OR(AND(D4236&gt;E4236,D4235&gt;E4235),AND(D4236&lt;E4236,D4235&lt;E4235)),"HOLD",IF(AND(D4236&gt;E4236,D4235&lt;E4235),"BUY","SELL"))</f>
        <v>HOLD</v>
      </c>
      <c r="H4236" s="5">
        <f t="shared" ref="H4236:H4299" si="383">IF(G4236="BUY",H4235/(I4236*B4236),IF(G4236="SELL",H4235+I4235*B4236,(H4235+I4235*C4236)-((I4236-I4235)*B4236)))</f>
        <v>24.288885530299495</v>
      </c>
      <c r="I4236" s="2">
        <f>IF(G4236="SELL",0,IF(G4236="BUY",ROUNDDOWN((H4235-Parameters!$B$3)/B4236,0),IF(I4235=0,0,I4235+ROUNDDOWN((H4235+I4235*C4236)/B4236,0))))</f>
        <v>468</v>
      </c>
      <c r="K4236" s="5">
        <f t="shared" ref="K4236:K4299" si="384">K4235+L4235*C4236-((L4236-L4235)*B4236)</f>
        <v>39.613971999999819</v>
      </c>
      <c r="L4236" s="10">
        <f t="shared" ref="L4236:L4299" si="385">L4235+ROUNDDOWN((K4235+C4236*L4235)/B4236,0)</f>
        <v>285</v>
      </c>
    </row>
    <row r="4237" spans="1:12" x14ac:dyDescent="0.25">
      <c r="A4237" s="1">
        <v>40135</v>
      </c>
      <c r="B4237" s="3">
        <v>111.269997</v>
      </c>
      <c r="C4237" s="3">
        <v>0</v>
      </c>
      <c r="D4237" s="3">
        <f t="shared" si="380"/>
        <v>106.97559988</v>
      </c>
      <c r="E4237" s="3">
        <f t="shared" si="381"/>
        <v>93.672899984999987</v>
      </c>
      <c r="F4237" s="3"/>
      <c r="G4237" t="str">
        <f t="shared" si="382"/>
        <v>HOLD</v>
      </c>
      <c r="H4237" s="5">
        <f t="shared" si="383"/>
        <v>24.288885530299495</v>
      </c>
      <c r="I4237" s="2">
        <f>IF(G4237="SELL",0,IF(G4237="BUY",ROUNDDOWN((H4236-Parameters!$B$3)/B4237,0),IF(I4236=0,0,I4236+ROUNDDOWN((H4236+I4236*C4237)/B4237,0))))</f>
        <v>468</v>
      </c>
      <c r="K4237" s="5">
        <f t="shared" si="384"/>
        <v>39.613971999999819</v>
      </c>
      <c r="L4237" s="10">
        <f t="shared" si="385"/>
        <v>285</v>
      </c>
    </row>
    <row r="4238" spans="1:12" x14ac:dyDescent="0.25">
      <c r="A4238" s="1">
        <v>40136</v>
      </c>
      <c r="B4238" s="3">
        <v>109.82</v>
      </c>
      <c r="C4238" s="3">
        <v>0</v>
      </c>
      <c r="D4238" s="3">
        <f t="shared" si="380"/>
        <v>107.07619985999997</v>
      </c>
      <c r="E4238" s="3">
        <f t="shared" si="381"/>
        <v>93.799149984999985</v>
      </c>
      <c r="F4238" s="3"/>
      <c r="G4238" t="str">
        <f t="shared" si="382"/>
        <v>HOLD</v>
      </c>
      <c r="H4238" s="5">
        <f t="shared" si="383"/>
        <v>24.288885530299495</v>
      </c>
      <c r="I4238" s="2">
        <f>IF(G4238="SELL",0,IF(G4238="BUY",ROUNDDOWN((H4237-Parameters!$B$3)/B4238,0),IF(I4237=0,0,I4237+ROUNDDOWN((H4237+I4237*C4238)/B4238,0))))</f>
        <v>468</v>
      </c>
      <c r="K4238" s="5">
        <f t="shared" si="384"/>
        <v>39.613971999999819</v>
      </c>
      <c r="L4238" s="10">
        <f t="shared" si="385"/>
        <v>285</v>
      </c>
    </row>
    <row r="4239" spans="1:12" x14ac:dyDescent="0.25">
      <c r="A4239" s="1">
        <v>40137</v>
      </c>
      <c r="B4239" s="3">
        <v>109.43</v>
      </c>
      <c r="C4239" s="3">
        <v>0</v>
      </c>
      <c r="D4239" s="3">
        <f t="shared" si="380"/>
        <v>107.16939991999999</v>
      </c>
      <c r="E4239" s="3">
        <f t="shared" si="381"/>
        <v>93.911399969999991</v>
      </c>
      <c r="F4239" s="3"/>
      <c r="G4239" t="str">
        <f t="shared" si="382"/>
        <v>HOLD</v>
      </c>
      <c r="H4239" s="5">
        <f t="shared" si="383"/>
        <v>24.288885530299495</v>
      </c>
      <c r="I4239" s="2">
        <f>IF(G4239="SELL",0,IF(G4239="BUY",ROUNDDOWN((H4238-Parameters!$B$3)/B4239,0),IF(I4238=0,0,I4238+ROUNDDOWN((H4238+I4238*C4239)/B4239,0))))</f>
        <v>468</v>
      </c>
      <c r="K4239" s="5">
        <f t="shared" si="384"/>
        <v>39.613971999999819</v>
      </c>
      <c r="L4239" s="10">
        <f t="shared" si="385"/>
        <v>285</v>
      </c>
    </row>
    <row r="4240" spans="1:12" x14ac:dyDescent="0.25">
      <c r="A4240" s="1">
        <v>40140</v>
      </c>
      <c r="B4240" s="3">
        <v>110.82</v>
      </c>
      <c r="C4240" s="3">
        <v>0</v>
      </c>
      <c r="D4240" s="3">
        <f t="shared" si="380"/>
        <v>107.28019993999999</v>
      </c>
      <c r="E4240" s="3">
        <f t="shared" si="381"/>
        <v>94.029999979999999</v>
      </c>
      <c r="F4240" s="3"/>
      <c r="G4240" t="str">
        <f t="shared" si="382"/>
        <v>HOLD</v>
      </c>
      <c r="H4240" s="5">
        <f t="shared" si="383"/>
        <v>24.288885530299495</v>
      </c>
      <c r="I4240" s="2">
        <f>IF(G4240="SELL",0,IF(G4240="BUY",ROUNDDOWN((H4239-Parameters!$B$3)/B4240,0),IF(I4239=0,0,I4239+ROUNDDOWN((H4239+I4239*C4240)/B4240,0))))</f>
        <v>468</v>
      </c>
      <c r="K4240" s="5">
        <f t="shared" si="384"/>
        <v>39.613971999999819</v>
      </c>
      <c r="L4240" s="10">
        <f t="shared" si="385"/>
        <v>285</v>
      </c>
    </row>
    <row r="4241" spans="1:12" x14ac:dyDescent="0.25">
      <c r="A4241" s="1">
        <v>40141</v>
      </c>
      <c r="B4241" s="3">
        <v>110.989998</v>
      </c>
      <c r="C4241" s="3">
        <v>0</v>
      </c>
      <c r="D4241" s="3">
        <f t="shared" si="380"/>
        <v>107.38559988000002</v>
      </c>
      <c r="E4241" s="3">
        <f t="shared" si="381"/>
        <v>94.169399965000011</v>
      </c>
      <c r="F4241" s="3"/>
      <c r="G4241" t="str">
        <f t="shared" si="382"/>
        <v>HOLD</v>
      </c>
      <c r="H4241" s="5">
        <f t="shared" si="383"/>
        <v>24.288885530299495</v>
      </c>
      <c r="I4241" s="2">
        <f>IF(G4241="SELL",0,IF(G4241="BUY",ROUNDDOWN((H4240-Parameters!$B$3)/B4241,0),IF(I4240=0,0,I4240+ROUNDDOWN((H4240+I4240*C4241)/B4241,0))))</f>
        <v>468</v>
      </c>
      <c r="K4241" s="5">
        <f t="shared" si="384"/>
        <v>39.613971999999819</v>
      </c>
      <c r="L4241" s="10">
        <f t="shared" si="385"/>
        <v>285</v>
      </c>
    </row>
    <row r="4242" spans="1:12" x14ac:dyDescent="0.25">
      <c r="A4242" s="1">
        <v>40142</v>
      </c>
      <c r="B4242" s="3">
        <v>111.379997</v>
      </c>
      <c r="C4242" s="3">
        <v>0</v>
      </c>
      <c r="D4242" s="3">
        <f t="shared" si="380"/>
        <v>107.46679981999999</v>
      </c>
      <c r="E4242" s="3">
        <f t="shared" si="381"/>
        <v>94.308299959999999</v>
      </c>
      <c r="F4242" s="3"/>
      <c r="G4242" t="str">
        <f t="shared" si="382"/>
        <v>HOLD</v>
      </c>
      <c r="H4242" s="5">
        <f t="shared" si="383"/>
        <v>24.288885530299495</v>
      </c>
      <c r="I4242" s="2">
        <f>IF(G4242="SELL",0,IF(G4242="BUY",ROUNDDOWN((H4241-Parameters!$B$3)/B4242,0),IF(I4241=0,0,I4241+ROUNDDOWN((H4241+I4241*C4242)/B4242,0))))</f>
        <v>468</v>
      </c>
      <c r="K4242" s="5">
        <f t="shared" si="384"/>
        <v>39.613971999999819</v>
      </c>
      <c r="L4242" s="10">
        <f t="shared" si="385"/>
        <v>285</v>
      </c>
    </row>
    <row r="4243" spans="1:12" x14ac:dyDescent="0.25">
      <c r="A4243" s="1">
        <v>40144</v>
      </c>
      <c r="B4243" s="3">
        <v>109.57</v>
      </c>
      <c r="C4243" s="3">
        <v>0</v>
      </c>
      <c r="D4243" s="3">
        <f t="shared" si="380"/>
        <v>107.51499974000001</v>
      </c>
      <c r="E4243" s="3">
        <f t="shared" si="381"/>
        <v>94.437849939999992</v>
      </c>
      <c r="F4243" s="3"/>
      <c r="G4243" t="str">
        <f t="shared" si="382"/>
        <v>HOLD</v>
      </c>
      <c r="H4243" s="5">
        <f t="shared" si="383"/>
        <v>24.288885530299495</v>
      </c>
      <c r="I4243" s="2">
        <f>IF(G4243="SELL",0,IF(G4243="BUY",ROUNDDOWN((H4242-Parameters!$B$3)/B4243,0),IF(I4242=0,0,I4242+ROUNDDOWN((H4242+I4242*C4243)/B4243,0))))</f>
        <v>468</v>
      </c>
      <c r="K4243" s="5">
        <f t="shared" si="384"/>
        <v>39.613971999999819</v>
      </c>
      <c r="L4243" s="10">
        <f t="shared" si="385"/>
        <v>285</v>
      </c>
    </row>
    <row r="4244" spans="1:12" x14ac:dyDescent="0.25">
      <c r="A4244" s="1">
        <v>40147</v>
      </c>
      <c r="B4244" s="3">
        <v>109.94000200000001</v>
      </c>
      <c r="C4244" s="3">
        <v>0</v>
      </c>
      <c r="D4244" s="3">
        <f t="shared" si="380"/>
        <v>107.57939976</v>
      </c>
      <c r="E4244" s="3">
        <f t="shared" si="381"/>
        <v>94.573749939999985</v>
      </c>
      <c r="F4244" s="3"/>
      <c r="G4244" t="str">
        <f t="shared" si="382"/>
        <v>HOLD</v>
      </c>
      <c r="H4244" s="5">
        <f t="shared" si="383"/>
        <v>24.288885530299495</v>
      </c>
      <c r="I4244" s="2">
        <f>IF(G4244="SELL",0,IF(G4244="BUY",ROUNDDOWN((H4243-Parameters!$B$3)/B4244,0),IF(I4243=0,0,I4243+ROUNDDOWN((H4243+I4243*C4244)/B4244,0))))</f>
        <v>468</v>
      </c>
      <c r="K4244" s="5">
        <f t="shared" si="384"/>
        <v>39.613971999999819</v>
      </c>
      <c r="L4244" s="10">
        <f t="shared" si="385"/>
        <v>285</v>
      </c>
    </row>
    <row r="4245" spans="1:12" x14ac:dyDescent="0.25">
      <c r="A4245" s="1">
        <v>40148</v>
      </c>
      <c r="B4245" s="3">
        <v>111.300003</v>
      </c>
      <c r="C4245" s="3">
        <v>0</v>
      </c>
      <c r="D4245" s="3">
        <f t="shared" si="380"/>
        <v>107.67639988000001</v>
      </c>
      <c r="E4245" s="3">
        <f t="shared" si="381"/>
        <v>94.734149949999974</v>
      </c>
      <c r="F4245" s="3"/>
      <c r="G4245" t="str">
        <f t="shared" si="382"/>
        <v>HOLD</v>
      </c>
      <c r="H4245" s="5">
        <f t="shared" si="383"/>
        <v>24.288885530299495</v>
      </c>
      <c r="I4245" s="2">
        <f>IF(G4245="SELL",0,IF(G4245="BUY",ROUNDDOWN((H4244-Parameters!$B$3)/B4245,0),IF(I4244=0,0,I4244+ROUNDDOWN((H4244+I4244*C4245)/B4245,0))))</f>
        <v>468</v>
      </c>
      <c r="K4245" s="5">
        <f t="shared" si="384"/>
        <v>39.613971999999819</v>
      </c>
      <c r="L4245" s="10">
        <f t="shared" si="385"/>
        <v>285</v>
      </c>
    </row>
    <row r="4246" spans="1:12" x14ac:dyDescent="0.25">
      <c r="A4246" s="1">
        <v>40149</v>
      </c>
      <c r="B4246" s="3">
        <v>111.25</v>
      </c>
      <c r="C4246" s="3">
        <v>0</v>
      </c>
      <c r="D4246" s="3">
        <f t="shared" si="380"/>
        <v>107.75999988</v>
      </c>
      <c r="E4246" s="3">
        <f t="shared" si="381"/>
        <v>94.895249954999969</v>
      </c>
      <c r="F4246" s="3"/>
      <c r="G4246" t="str">
        <f t="shared" si="382"/>
        <v>HOLD</v>
      </c>
      <c r="H4246" s="5">
        <f t="shared" si="383"/>
        <v>24.288885530299495</v>
      </c>
      <c r="I4246" s="2">
        <f>IF(G4246="SELL",0,IF(G4246="BUY",ROUNDDOWN((H4245-Parameters!$B$3)/B4246,0),IF(I4245=0,0,I4245+ROUNDDOWN((H4245+I4245*C4246)/B4246,0))))</f>
        <v>468</v>
      </c>
      <c r="K4246" s="5">
        <f t="shared" si="384"/>
        <v>39.613971999999819</v>
      </c>
      <c r="L4246" s="10">
        <f t="shared" si="385"/>
        <v>285</v>
      </c>
    </row>
    <row r="4247" spans="1:12" x14ac:dyDescent="0.25">
      <c r="A4247" s="1">
        <v>40150</v>
      </c>
      <c r="B4247" s="3">
        <v>110.379997</v>
      </c>
      <c r="C4247" s="3">
        <v>0</v>
      </c>
      <c r="D4247" s="3">
        <f t="shared" si="380"/>
        <v>107.84399982000001</v>
      </c>
      <c r="E4247" s="3">
        <f t="shared" si="381"/>
        <v>95.056249939999958</v>
      </c>
      <c r="F4247" s="3"/>
      <c r="G4247" t="str">
        <f t="shared" si="382"/>
        <v>HOLD</v>
      </c>
      <c r="H4247" s="5">
        <f t="shared" si="383"/>
        <v>24.288885530299495</v>
      </c>
      <c r="I4247" s="2">
        <f>IF(G4247="SELL",0,IF(G4247="BUY",ROUNDDOWN((H4246-Parameters!$B$3)/B4247,0),IF(I4246=0,0,I4246+ROUNDDOWN((H4246+I4246*C4247)/B4247,0))))</f>
        <v>468</v>
      </c>
      <c r="K4247" s="5">
        <f t="shared" si="384"/>
        <v>39.613971999999819</v>
      </c>
      <c r="L4247" s="10">
        <f t="shared" si="385"/>
        <v>285</v>
      </c>
    </row>
    <row r="4248" spans="1:12" x14ac:dyDescent="0.25">
      <c r="A4248" s="1">
        <v>40151</v>
      </c>
      <c r="B4248" s="3">
        <v>111.010002</v>
      </c>
      <c r="C4248" s="3">
        <v>0</v>
      </c>
      <c r="D4248" s="3">
        <f t="shared" si="380"/>
        <v>107.96399981999998</v>
      </c>
      <c r="E4248" s="3">
        <f t="shared" si="381"/>
        <v>95.224199959999964</v>
      </c>
      <c r="F4248" s="3"/>
      <c r="G4248" t="str">
        <f t="shared" si="382"/>
        <v>HOLD</v>
      </c>
      <c r="H4248" s="5">
        <f t="shared" si="383"/>
        <v>24.288885530299495</v>
      </c>
      <c r="I4248" s="2">
        <f>IF(G4248="SELL",0,IF(G4248="BUY",ROUNDDOWN((H4247-Parameters!$B$3)/B4248,0),IF(I4247=0,0,I4247+ROUNDDOWN((H4247+I4247*C4248)/B4248,0))))</f>
        <v>468</v>
      </c>
      <c r="K4248" s="5">
        <f t="shared" si="384"/>
        <v>39.613971999999819</v>
      </c>
      <c r="L4248" s="10">
        <f t="shared" si="385"/>
        <v>285</v>
      </c>
    </row>
    <row r="4249" spans="1:12" x14ac:dyDescent="0.25">
      <c r="A4249" s="1">
        <v>40154</v>
      </c>
      <c r="B4249" s="3">
        <v>110.839996</v>
      </c>
      <c r="C4249" s="3">
        <v>0</v>
      </c>
      <c r="D4249" s="3">
        <f t="shared" si="380"/>
        <v>108.09179979999999</v>
      </c>
      <c r="E4249" s="3">
        <f t="shared" si="381"/>
        <v>95.405149929999965</v>
      </c>
      <c r="F4249" s="3"/>
      <c r="G4249" t="str">
        <f t="shared" si="382"/>
        <v>HOLD</v>
      </c>
      <c r="H4249" s="5">
        <f t="shared" si="383"/>
        <v>24.288885530299495</v>
      </c>
      <c r="I4249" s="2">
        <f>IF(G4249="SELL",0,IF(G4249="BUY",ROUNDDOWN((H4248-Parameters!$B$3)/B4249,0),IF(I4248=0,0,I4248+ROUNDDOWN((H4248+I4248*C4249)/B4249,0))))</f>
        <v>468</v>
      </c>
      <c r="K4249" s="5">
        <f t="shared" si="384"/>
        <v>39.613971999999819</v>
      </c>
      <c r="L4249" s="10">
        <f t="shared" si="385"/>
        <v>285</v>
      </c>
    </row>
    <row r="4250" spans="1:12" x14ac:dyDescent="0.25">
      <c r="A4250" s="1">
        <v>40155</v>
      </c>
      <c r="B4250" s="3">
        <v>109.610001</v>
      </c>
      <c r="C4250" s="3">
        <v>0</v>
      </c>
      <c r="D4250" s="3">
        <f t="shared" si="380"/>
        <v>108.15759982</v>
      </c>
      <c r="E4250" s="3">
        <f t="shared" si="381"/>
        <v>95.565799919999975</v>
      </c>
      <c r="F4250" s="3"/>
      <c r="G4250" t="str">
        <f t="shared" si="382"/>
        <v>HOLD</v>
      </c>
      <c r="H4250" s="5">
        <f t="shared" si="383"/>
        <v>24.288885530299495</v>
      </c>
      <c r="I4250" s="2">
        <f>IF(G4250="SELL",0,IF(G4250="BUY",ROUNDDOWN((H4249-Parameters!$B$3)/B4250,0),IF(I4249=0,0,I4249+ROUNDDOWN((H4249+I4249*C4250)/B4250,0))))</f>
        <v>468</v>
      </c>
      <c r="K4250" s="5">
        <f t="shared" si="384"/>
        <v>39.613971999999819</v>
      </c>
      <c r="L4250" s="10">
        <f t="shared" si="385"/>
        <v>285</v>
      </c>
    </row>
    <row r="4251" spans="1:12" x14ac:dyDescent="0.25">
      <c r="A4251" s="1">
        <v>40156</v>
      </c>
      <c r="B4251" s="3">
        <v>110.019997</v>
      </c>
      <c r="C4251" s="3">
        <v>0</v>
      </c>
      <c r="D4251" s="3">
        <f t="shared" si="380"/>
        <v>108.23799976000001</v>
      </c>
      <c r="E4251" s="3">
        <f t="shared" si="381"/>
        <v>95.731549889999968</v>
      </c>
      <c r="F4251" s="3"/>
      <c r="G4251" t="str">
        <f t="shared" si="382"/>
        <v>HOLD</v>
      </c>
      <c r="H4251" s="5">
        <f t="shared" si="383"/>
        <v>24.288885530299495</v>
      </c>
      <c r="I4251" s="2">
        <f>IF(G4251="SELL",0,IF(G4251="BUY",ROUNDDOWN((H4250-Parameters!$B$3)/B4251,0),IF(I4250=0,0,I4250+ROUNDDOWN((H4250+I4250*C4251)/B4251,0))))</f>
        <v>468</v>
      </c>
      <c r="K4251" s="5">
        <f t="shared" si="384"/>
        <v>39.613971999999819</v>
      </c>
      <c r="L4251" s="10">
        <f t="shared" si="385"/>
        <v>285</v>
      </c>
    </row>
    <row r="4252" spans="1:12" x14ac:dyDescent="0.25">
      <c r="A4252" s="1">
        <v>40157</v>
      </c>
      <c r="B4252" s="3">
        <v>110.639999</v>
      </c>
      <c r="C4252" s="3">
        <v>0</v>
      </c>
      <c r="D4252" s="3">
        <f t="shared" si="380"/>
        <v>108.33899982000001</v>
      </c>
      <c r="E4252" s="3">
        <f t="shared" si="381"/>
        <v>95.906649869999967</v>
      </c>
      <c r="F4252" s="3"/>
      <c r="G4252" t="str">
        <f t="shared" si="382"/>
        <v>HOLD</v>
      </c>
      <c r="H4252" s="5">
        <f t="shared" si="383"/>
        <v>24.288885530299495</v>
      </c>
      <c r="I4252" s="2">
        <f>IF(G4252="SELL",0,IF(G4252="BUY",ROUNDDOWN((H4251-Parameters!$B$3)/B4252,0),IF(I4251=0,0,I4251+ROUNDDOWN((H4251+I4251*C4252)/B4252,0))))</f>
        <v>468</v>
      </c>
      <c r="K4252" s="5">
        <f t="shared" si="384"/>
        <v>39.613971999999819</v>
      </c>
      <c r="L4252" s="10">
        <f t="shared" si="385"/>
        <v>285</v>
      </c>
    </row>
    <row r="4253" spans="1:12" x14ac:dyDescent="0.25">
      <c r="A4253" s="1">
        <v>40158</v>
      </c>
      <c r="B4253" s="3">
        <v>111.110001</v>
      </c>
      <c r="C4253" s="3">
        <v>0</v>
      </c>
      <c r="D4253" s="3">
        <f t="shared" si="380"/>
        <v>108.50179982000002</v>
      </c>
      <c r="E4253" s="3">
        <f t="shared" si="381"/>
        <v>96.092549874999975</v>
      </c>
      <c r="F4253" s="3"/>
      <c r="G4253" t="str">
        <f t="shared" si="382"/>
        <v>HOLD</v>
      </c>
      <c r="H4253" s="5">
        <f t="shared" si="383"/>
        <v>24.288885530299495</v>
      </c>
      <c r="I4253" s="2">
        <f>IF(G4253="SELL",0,IF(G4253="BUY",ROUNDDOWN((H4252-Parameters!$B$3)/B4253,0),IF(I4252=0,0,I4252+ROUNDDOWN((H4252+I4252*C4253)/B4253,0))))</f>
        <v>468</v>
      </c>
      <c r="K4253" s="5">
        <f t="shared" si="384"/>
        <v>39.613971999999819</v>
      </c>
      <c r="L4253" s="10">
        <f t="shared" si="385"/>
        <v>285</v>
      </c>
    </row>
    <row r="4254" spans="1:12" x14ac:dyDescent="0.25">
      <c r="A4254" s="1">
        <v>40161</v>
      </c>
      <c r="B4254" s="3">
        <v>111.870003</v>
      </c>
      <c r="C4254" s="3">
        <v>0</v>
      </c>
      <c r="D4254" s="3">
        <f t="shared" si="380"/>
        <v>108.68939992000001</v>
      </c>
      <c r="E4254" s="3">
        <f t="shared" si="381"/>
        <v>96.298899899999967</v>
      </c>
      <c r="F4254" s="3"/>
      <c r="G4254" t="str">
        <f t="shared" si="382"/>
        <v>HOLD</v>
      </c>
      <c r="H4254" s="5">
        <f t="shared" si="383"/>
        <v>24.288885530299495</v>
      </c>
      <c r="I4254" s="2">
        <f>IF(G4254="SELL",0,IF(G4254="BUY",ROUNDDOWN((H4253-Parameters!$B$3)/B4254,0),IF(I4253=0,0,I4253+ROUNDDOWN((H4253+I4253*C4254)/B4254,0))))</f>
        <v>468</v>
      </c>
      <c r="K4254" s="5">
        <f t="shared" si="384"/>
        <v>39.613971999999819</v>
      </c>
      <c r="L4254" s="10">
        <f t="shared" si="385"/>
        <v>285</v>
      </c>
    </row>
    <row r="4255" spans="1:12" x14ac:dyDescent="0.25">
      <c r="A4255" s="1">
        <v>40162</v>
      </c>
      <c r="B4255" s="3">
        <v>111.349998</v>
      </c>
      <c r="C4255" s="3">
        <v>0</v>
      </c>
      <c r="D4255" s="3">
        <f t="shared" si="380"/>
        <v>108.83599994000001</v>
      </c>
      <c r="E4255" s="3">
        <f t="shared" si="381"/>
        <v>96.505299889999975</v>
      </c>
      <c r="F4255" s="3"/>
      <c r="G4255" t="str">
        <f t="shared" si="382"/>
        <v>HOLD</v>
      </c>
      <c r="H4255" s="5">
        <f t="shared" si="383"/>
        <v>24.288885530299495</v>
      </c>
      <c r="I4255" s="2">
        <f>IF(G4255="SELL",0,IF(G4255="BUY",ROUNDDOWN((H4254-Parameters!$B$3)/B4255,0),IF(I4254=0,0,I4254+ROUNDDOWN((H4254+I4254*C4255)/B4255,0))))</f>
        <v>468</v>
      </c>
      <c r="K4255" s="5">
        <f t="shared" si="384"/>
        <v>39.613971999999819</v>
      </c>
      <c r="L4255" s="10">
        <f t="shared" si="385"/>
        <v>285</v>
      </c>
    </row>
    <row r="4256" spans="1:12" x14ac:dyDescent="0.25">
      <c r="A4256" s="1">
        <v>40163</v>
      </c>
      <c r="B4256" s="3">
        <v>111.519997</v>
      </c>
      <c r="C4256" s="3">
        <v>0</v>
      </c>
      <c r="D4256" s="3">
        <f t="shared" si="380"/>
        <v>108.95619984000001</v>
      </c>
      <c r="E4256" s="3">
        <f t="shared" si="381"/>
        <v>96.704249859999976</v>
      </c>
      <c r="F4256" s="3"/>
      <c r="G4256" t="str">
        <f t="shared" si="382"/>
        <v>HOLD</v>
      </c>
      <c r="H4256" s="5">
        <f t="shared" si="383"/>
        <v>24.288885530299495</v>
      </c>
      <c r="I4256" s="2">
        <f>IF(G4256="SELL",0,IF(G4256="BUY",ROUNDDOWN((H4255-Parameters!$B$3)/B4256,0),IF(I4255=0,0,I4255+ROUNDDOWN((H4255+I4255*C4256)/B4256,0))))</f>
        <v>468</v>
      </c>
      <c r="K4256" s="5">
        <f t="shared" si="384"/>
        <v>39.613971999999819</v>
      </c>
      <c r="L4256" s="10">
        <f t="shared" si="385"/>
        <v>285</v>
      </c>
    </row>
    <row r="4257" spans="1:12" x14ac:dyDescent="0.25">
      <c r="A4257" s="1">
        <v>40164</v>
      </c>
      <c r="B4257" s="3">
        <v>110.18</v>
      </c>
      <c r="C4257" s="3">
        <v>0</v>
      </c>
      <c r="D4257" s="3">
        <f t="shared" si="380"/>
        <v>109.04379978000003</v>
      </c>
      <c r="E4257" s="3">
        <f t="shared" si="381"/>
        <v>96.911149844999983</v>
      </c>
      <c r="F4257" s="3"/>
      <c r="G4257" t="str">
        <f t="shared" si="382"/>
        <v>HOLD</v>
      </c>
      <c r="H4257" s="5">
        <f t="shared" si="383"/>
        <v>24.288885530299495</v>
      </c>
      <c r="I4257" s="2">
        <f>IF(G4257="SELL",0,IF(G4257="BUY",ROUNDDOWN((H4256-Parameters!$B$3)/B4257,0),IF(I4256=0,0,I4256+ROUNDDOWN((H4256+I4256*C4257)/B4257,0))))</f>
        <v>468</v>
      </c>
      <c r="K4257" s="5">
        <f t="shared" si="384"/>
        <v>39.613971999999819</v>
      </c>
      <c r="L4257" s="10">
        <f t="shared" si="385"/>
        <v>285</v>
      </c>
    </row>
    <row r="4258" spans="1:12" x14ac:dyDescent="0.25">
      <c r="A4258" s="1">
        <v>40165</v>
      </c>
      <c r="B4258" s="3">
        <v>110.209999</v>
      </c>
      <c r="C4258" s="3">
        <v>0.59</v>
      </c>
      <c r="D4258" s="3">
        <f t="shared" si="380"/>
        <v>109.11579974</v>
      </c>
      <c r="E4258" s="3">
        <f t="shared" si="381"/>
        <v>97.117599849999976</v>
      </c>
      <c r="F4258" s="3"/>
      <c r="G4258" t="str">
        <f t="shared" si="382"/>
        <v>HOLD</v>
      </c>
      <c r="H4258" s="5">
        <f t="shared" si="383"/>
        <v>79.988887530299479</v>
      </c>
      <c r="I4258" s="2">
        <f>IF(G4258="SELL",0,IF(G4258="BUY",ROUNDDOWN((H4257-Parameters!$B$3)/B4258,0),IF(I4257=0,0,I4257+ROUNDDOWN((H4257+I4257*C4258)/B4258,0))))</f>
        <v>470</v>
      </c>
      <c r="K4258" s="5">
        <f t="shared" si="384"/>
        <v>97.5539729999998</v>
      </c>
      <c r="L4258" s="10">
        <f t="shared" si="385"/>
        <v>286</v>
      </c>
    </row>
    <row r="4259" spans="1:12" x14ac:dyDescent="0.25">
      <c r="A4259" s="1">
        <v>40168</v>
      </c>
      <c r="B4259" s="3">
        <v>111.33000199999999</v>
      </c>
      <c r="C4259" s="3">
        <v>0</v>
      </c>
      <c r="D4259" s="3">
        <f t="shared" si="380"/>
        <v>109.19719974000002</v>
      </c>
      <c r="E4259" s="3">
        <f t="shared" si="381"/>
        <v>97.333699854999978</v>
      </c>
      <c r="F4259" s="3"/>
      <c r="G4259" t="str">
        <f t="shared" si="382"/>
        <v>HOLD</v>
      </c>
      <c r="H4259" s="5">
        <f t="shared" si="383"/>
        <v>79.988887530299479</v>
      </c>
      <c r="I4259" s="2">
        <f>IF(G4259="SELL",0,IF(G4259="BUY",ROUNDDOWN((H4258-Parameters!$B$3)/B4259,0),IF(I4258=0,0,I4258+ROUNDDOWN((H4258+I4258*C4259)/B4259,0))))</f>
        <v>470</v>
      </c>
      <c r="K4259" s="5">
        <f t="shared" si="384"/>
        <v>97.5539729999998</v>
      </c>
      <c r="L4259" s="10">
        <f t="shared" si="385"/>
        <v>286</v>
      </c>
    </row>
    <row r="4260" spans="1:12" x14ac:dyDescent="0.25">
      <c r="A4260" s="1">
        <v>40169</v>
      </c>
      <c r="B4260" s="3">
        <v>111.730003</v>
      </c>
      <c r="C4260" s="3">
        <v>0</v>
      </c>
      <c r="D4260" s="3">
        <f t="shared" si="380"/>
        <v>109.2781998</v>
      </c>
      <c r="E4260" s="3">
        <f t="shared" si="381"/>
        <v>97.53149987999997</v>
      </c>
      <c r="F4260" s="3"/>
      <c r="G4260" t="str">
        <f t="shared" si="382"/>
        <v>HOLD</v>
      </c>
      <c r="H4260" s="5">
        <f t="shared" si="383"/>
        <v>79.988887530299479</v>
      </c>
      <c r="I4260" s="2">
        <f>IF(G4260="SELL",0,IF(G4260="BUY",ROUNDDOWN((H4259-Parameters!$B$3)/B4260,0),IF(I4259=0,0,I4259+ROUNDDOWN((H4259+I4259*C4260)/B4260,0))))</f>
        <v>470</v>
      </c>
      <c r="K4260" s="5">
        <f t="shared" si="384"/>
        <v>97.5539729999998</v>
      </c>
      <c r="L4260" s="10">
        <f t="shared" si="385"/>
        <v>286</v>
      </c>
    </row>
    <row r="4261" spans="1:12" x14ac:dyDescent="0.25">
      <c r="A4261" s="1">
        <v>40170</v>
      </c>
      <c r="B4261" s="3">
        <v>111.949997</v>
      </c>
      <c r="C4261" s="3">
        <v>0</v>
      </c>
      <c r="D4261" s="3">
        <f t="shared" si="380"/>
        <v>109.36799975999999</v>
      </c>
      <c r="E4261" s="3">
        <f t="shared" si="381"/>
        <v>97.728049869999978</v>
      </c>
      <c r="F4261" s="3"/>
      <c r="G4261" t="str">
        <f t="shared" si="382"/>
        <v>HOLD</v>
      </c>
      <c r="H4261" s="5">
        <f t="shared" si="383"/>
        <v>79.988887530299479</v>
      </c>
      <c r="I4261" s="2">
        <f>IF(G4261="SELL",0,IF(G4261="BUY",ROUNDDOWN((H4260-Parameters!$B$3)/B4261,0),IF(I4260=0,0,I4260+ROUNDDOWN((H4260+I4260*C4261)/B4261,0))))</f>
        <v>470</v>
      </c>
      <c r="K4261" s="5">
        <f t="shared" si="384"/>
        <v>97.5539729999998</v>
      </c>
      <c r="L4261" s="10">
        <f t="shared" si="385"/>
        <v>286</v>
      </c>
    </row>
    <row r="4262" spans="1:12" x14ac:dyDescent="0.25">
      <c r="A4262" s="1">
        <v>40171</v>
      </c>
      <c r="B4262" s="3">
        <v>112.480003</v>
      </c>
      <c r="C4262" s="3">
        <v>0</v>
      </c>
      <c r="D4262" s="3">
        <f t="shared" si="380"/>
        <v>109.43139985999998</v>
      </c>
      <c r="E4262" s="3">
        <f t="shared" si="381"/>
        <v>97.912949885000003</v>
      </c>
      <c r="F4262" s="3"/>
      <c r="G4262" t="str">
        <f t="shared" si="382"/>
        <v>HOLD</v>
      </c>
      <c r="H4262" s="5">
        <f t="shared" si="383"/>
        <v>79.988887530299479</v>
      </c>
      <c r="I4262" s="2">
        <f>IF(G4262="SELL",0,IF(G4262="BUY",ROUNDDOWN((H4261-Parameters!$B$3)/B4262,0),IF(I4261=0,0,I4261+ROUNDDOWN((H4261+I4261*C4262)/B4262,0))))</f>
        <v>470</v>
      </c>
      <c r="K4262" s="5">
        <f t="shared" si="384"/>
        <v>97.5539729999998</v>
      </c>
      <c r="L4262" s="10">
        <f t="shared" si="385"/>
        <v>286</v>
      </c>
    </row>
    <row r="4263" spans="1:12" x14ac:dyDescent="0.25">
      <c r="A4263" s="1">
        <v>40175</v>
      </c>
      <c r="B4263" s="3">
        <v>112.720001</v>
      </c>
      <c r="C4263" s="3">
        <v>0</v>
      </c>
      <c r="D4263" s="3">
        <f t="shared" si="380"/>
        <v>109.49159989999998</v>
      </c>
      <c r="E4263" s="3">
        <f t="shared" si="381"/>
        <v>98.096099909999992</v>
      </c>
      <c r="F4263" s="3"/>
      <c r="G4263" t="str">
        <f t="shared" si="382"/>
        <v>HOLD</v>
      </c>
      <c r="H4263" s="5">
        <f t="shared" si="383"/>
        <v>79.988887530299479</v>
      </c>
      <c r="I4263" s="2">
        <f>IF(G4263="SELL",0,IF(G4263="BUY",ROUNDDOWN((H4262-Parameters!$B$3)/B4263,0),IF(I4262=0,0,I4262+ROUNDDOWN((H4262+I4262*C4263)/B4263,0))))</f>
        <v>470</v>
      </c>
      <c r="K4263" s="5">
        <f t="shared" si="384"/>
        <v>97.5539729999998</v>
      </c>
      <c r="L4263" s="10">
        <f t="shared" si="385"/>
        <v>286</v>
      </c>
    </row>
    <row r="4264" spans="1:12" x14ac:dyDescent="0.25">
      <c r="A4264" s="1">
        <v>40176</v>
      </c>
      <c r="B4264" s="3">
        <v>112.55999799999999</v>
      </c>
      <c r="C4264" s="3">
        <v>0</v>
      </c>
      <c r="D4264" s="3">
        <f t="shared" si="380"/>
        <v>109.56499987999997</v>
      </c>
      <c r="E4264" s="3">
        <f t="shared" si="381"/>
        <v>98.279599895000004</v>
      </c>
      <c r="F4264" s="3"/>
      <c r="G4264" t="str">
        <f t="shared" si="382"/>
        <v>HOLD</v>
      </c>
      <c r="H4264" s="5">
        <f t="shared" si="383"/>
        <v>79.988887530299479</v>
      </c>
      <c r="I4264" s="2">
        <f>IF(G4264="SELL",0,IF(G4264="BUY",ROUNDDOWN((H4263-Parameters!$B$3)/B4264,0),IF(I4263=0,0,I4263+ROUNDDOWN((H4263+I4263*C4264)/B4264,0))))</f>
        <v>470</v>
      </c>
      <c r="K4264" s="5">
        <f t="shared" si="384"/>
        <v>97.5539729999998</v>
      </c>
      <c r="L4264" s="10">
        <f t="shared" si="385"/>
        <v>286</v>
      </c>
    </row>
    <row r="4265" spans="1:12" x14ac:dyDescent="0.25">
      <c r="A4265" s="1">
        <v>40177</v>
      </c>
      <c r="B4265" s="3">
        <v>112.519997</v>
      </c>
      <c r="C4265" s="3">
        <v>0</v>
      </c>
      <c r="D4265" s="3">
        <f t="shared" si="380"/>
        <v>109.61959979999996</v>
      </c>
      <c r="E4265" s="3">
        <f t="shared" si="381"/>
        <v>98.451299880000008</v>
      </c>
      <c r="F4265" s="3"/>
      <c r="G4265" t="str">
        <f t="shared" si="382"/>
        <v>HOLD</v>
      </c>
      <c r="H4265" s="5">
        <f t="shared" si="383"/>
        <v>79.988887530299479</v>
      </c>
      <c r="I4265" s="2">
        <f>IF(G4265="SELL",0,IF(G4265="BUY",ROUNDDOWN((H4264-Parameters!$B$3)/B4265,0),IF(I4264=0,0,I4264+ROUNDDOWN((H4264+I4264*C4265)/B4265,0))))</f>
        <v>470</v>
      </c>
      <c r="K4265" s="5">
        <f t="shared" si="384"/>
        <v>97.5539729999998</v>
      </c>
      <c r="L4265" s="10">
        <f t="shared" si="385"/>
        <v>286</v>
      </c>
    </row>
    <row r="4266" spans="1:12" x14ac:dyDescent="0.25">
      <c r="A4266" s="1">
        <v>40178</v>
      </c>
      <c r="B4266" s="3">
        <v>111.44000200000001</v>
      </c>
      <c r="C4266" s="3">
        <v>0</v>
      </c>
      <c r="D4266" s="3">
        <f t="shared" si="380"/>
        <v>109.66419985999997</v>
      </c>
      <c r="E4266" s="3">
        <f t="shared" si="381"/>
        <v>98.608849890000002</v>
      </c>
      <c r="F4266" s="3"/>
      <c r="G4266" t="str">
        <f t="shared" si="382"/>
        <v>HOLD</v>
      </c>
      <c r="H4266" s="5">
        <f t="shared" si="383"/>
        <v>79.988887530299479</v>
      </c>
      <c r="I4266" s="2">
        <f>IF(G4266="SELL",0,IF(G4266="BUY",ROUNDDOWN((H4265-Parameters!$B$3)/B4266,0),IF(I4265=0,0,I4265+ROUNDDOWN((H4265+I4265*C4266)/B4266,0))))</f>
        <v>470</v>
      </c>
      <c r="K4266" s="5">
        <f t="shared" si="384"/>
        <v>97.5539729999998</v>
      </c>
      <c r="L4266" s="10">
        <f t="shared" si="385"/>
        <v>286</v>
      </c>
    </row>
    <row r="4267" spans="1:12" x14ac:dyDescent="0.25">
      <c r="A4267" s="1">
        <v>40182</v>
      </c>
      <c r="B4267" s="3">
        <v>113.33000199999999</v>
      </c>
      <c r="C4267" s="3">
        <v>0</v>
      </c>
      <c r="D4267" s="3">
        <f t="shared" si="380"/>
        <v>109.76619983999997</v>
      </c>
      <c r="E4267" s="3">
        <f t="shared" si="381"/>
        <v>98.780799889999997</v>
      </c>
      <c r="F4267" s="3"/>
      <c r="G4267" t="str">
        <f t="shared" si="382"/>
        <v>HOLD</v>
      </c>
      <c r="H4267" s="5">
        <f t="shared" si="383"/>
        <v>79.988887530299479</v>
      </c>
      <c r="I4267" s="2">
        <f>IF(G4267="SELL",0,IF(G4267="BUY",ROUNDDOWN((H4266-Parameters!$B$3)/B4267,0),IF(I4266=0,0,I4266+ROUNDDOWN((H4266+I4266*C4267)/B4267,0))))</f>
        <v>470</v>
      </c>
      <c r="K4267" s="5">
        <f t="shared" si="384"/>
        <v>97.5539729999998</v>
      </c>
      <c r="L4267" s="10">
        <f t="shared" si="385"/>
        <v>286</v>
      </c>
    </row>
    <row r="4268" spans="1:12" x14ac:dyDescent="0.25">
      <c r="A4268" s="1">
        <v>40183</v>
      </c>
      <c r="B4268" s="3">
        <v>113.629997</v>
      </c>
      <c r="C4268" s="3">
        <v>0</v>
      </c>
      <c r="D4268" s="3">
        <f t="shared" si="380"/>
        <v>109.85219973999996</v>
      </c>
      <c r="E4268" s="3">
        <f t="shared" si="381"/>
        <v>98.965399880000007</v>
      </c>
      <c r="F4268" s="3"/>
      <c r="G4268" t="str">
        <f t="shared" si="382"/>
        <v>HOLD</v>
      </c>
      <c r="H4268" s="5">
        <f t="shared" si="383"/>
        <v>79.988887530299479</v>
      </c>
      <c r="I4268" s="2">
        <f>IF(G4268="SELL",0,IF(G4268="BUY",ROUNDDOWN((H4267-Parameters!$B$3)/B4268,0),IF(I4267=0,0,I4267+ROUNDDOWN((H4267+I4267*C4268)/B4268,0))))</f>
        <v>470</v>
      </c>
      <c r="K4268" s="5">
        <f t="shared" si="384"/>
        <v>97.5539729999998</v>
      </c>
      <c r="L4268" s="10">
        <f t="shared" si="385"/>
        <v>286</v>
      </c>
    </row>
    <row r="4269" spans="1:12" x14ac:dyDescent="0.25">
      <c r="A4269" s="1">
        <v>40184</v>
      </c>
      <c r="B4269" s="3">
        <v>113.709999</v>
      </c>
      <c r="C4269" s="3">
        <v>0</v>
      </c>
      <c r="D4269" s="3">
        <f t="shared" si="380"/>
        <v>109.96479967999996</v>
      </c>
      <c r="E4269" s="3">
        <f t="shared" si="381"/>
        <v>99.122849869999996</v>
      </c>
      <c r="F4269" s="3"/>
      <c r="G4269" t="str">
        <f t="shared" si="382"/>
        <v>HOLD</v>
      </c>
      <c r="H4269" s="5">
        <f t="shared" si="383"/>
        <v>79.988887530299479</v>
      </c>
      <c r="I4269" s="2">
        <f>IF(G4269="SELL",0,IF(G4269="BUY",ROUNDDOWN((H4268-Parameters!$B$3)/B4269,0),IF(I4268=0,0,I4268+ROUNDDOWN((H4268+I4268*C4269)/B4269,0))))</f>
        <v>470</v>
      </c>
      <c r="K4269" s="5">
        <f t="shared" si="384"/>
        <v>97.5539729999998</v>
      </c>
      <c r="L4269" s="10">
        <f t="shared" si="385"/>
        <v>286</v>
      </c>
    </row>
    <row r="4270" spans="1:12" x14ac:dyDescent="0.25">
      <c r="A4270" s="1">
        <v>40185</v>
      </c>
      <c r="B4270" s="3">
        <v>114.19000200000001</v>
      </c>
      <c r="C4270" s="3">
        <v>0</v>
      </c>
      <c r="D4270" s="3">
        <f t="shared" si="380"/>
        <v>110.11039963999995</v>
      </c>
      <c r="E4270" s="3">
        <f t="shared" si="381"/>
        <v>99.290799889999974</v>
      </c>
      <c r="F4270" s="3"/>
      <c r="G4270" t="str">
        <f t="shared" si="382"/>
        <v>HOLD</v>
      </c>
      <c r="H4270" s="5">
        <f t="shared" si="383"/>
        <v>79.988887530299479</v>
      </c>
      <c r="I4270" s="2">
        <f>IF(G4270="SELL",0,IF(G4270="BUY",ROUNDDOWN((H4269-Parameters!$B$3)/B4270,0),IF(I4269=0,0,I4269+ROUNDDOWN((H4269+I4269*C4270)/B4270,0))))</f>
        <v>470</v>
      </c>
      <c r="K4270" s="5">
        <f t="shared" si="384"/>
        <v>97.5539729999998</v>
      </c>
      <c r="L4270" s="10">
        <f t="shared" si="385"/>
        <v>286</v>
      </c>
    </row>
    <row r="4271" spans="1:12" x14ac:dyDescent="0.25">
      <c r="A4271" s="1">
        <v>40186</v>
      </c>
      <c r="B4271" s="3">
        <v>114.57</v>
      </c>
      <c r="C4271" s="3">
        <v>0</v>
      </c>
      <c r="D4271" s="3">
        <f t="shared" si="380"/>
        <v>110.27339967999997</v>
      </c>
      <c r="E4271" s="3">
        <f t="shared" si="381"/>
        <v>99.456399904999998</v>
      </c>
      <c r="F4271" s="3"/>
      <c r="G4271" t="str">
        <f t="shared" si="382"/>
        <v>HOLD</v>
      </c>
      <c r="H4271" s="5">
        <f t="shared" si="383"/>
        <v>79.988887530299479</v>
      </c>
      <c r="I4271" s="2">
        <f>IF(G4271="SELL",0,IF(G4271="BUY",ROUNDDOWN((H4270-Parameters!$B$3)/B4271,0),IF(I4270=0,0,I4270+ROUNDDOWN((H4270+I4270*C4271)/B4271,0))))</f>
        <v>470</v>
      </c>
      <c r="K4271" s="5">
        <f t="shared" si="384"/>
        <v>97.5539729999998</v>
      </c>
      <c r="L4271" s="10">
        <f t="shared" si="385"/>
        <v>286</v>
      </c>
    </row>
    <row r="4272" spans="1:12" x14ac:dyDescent="0.25">
      <c r="A4272" s="1">
        <v>40189</v>
      </c>
      <c r="B4272" s="3">
        <v>114.730003</v>
      </c>
      <c r="C4272" s="3">
        <v>0</v>
      </c>
      <c r="D4272" s="3">
        <f t="shared" si="380"/>
        <v>110.47979965999997</v>
      </c>
      <c r="E4272" s="3">
        <f t="shared" si="381"/>
        <v>99.614499914999982</v>
      </c>
      <c r="F4272" s="3"/>
      <c r="G4272" t="str">
        <f t="shared" si="382"/>
        <v>HOLD</v>
      </c>
      <c r="H4272" s="5">
        <f t="shared" si="383"/>
        <v>79.988887530299479</v>
      </c>
      <c r="I4272" s="2">
        <f>IF(G4272="SELL",0,IF(G4272="BUY",ROUNDDOWN((H4271-Parameters!$B$3)/B4272,0),IF(I4271=0,0,I4271+ROUNDDOWN((H4271+I4271*C4272)/B4272,0))))</f>
        <v>470</v>
      </c>
      <c r="K4272" s="5">
        <f t="shared" si="384"/>
        <v>97.5539729999998</v>
      </c>
      <c r="L4272" s="10">
        <f t="shared" si="385"/>
        <v>286</v>
      </c>
    </row>
    <row r="4273" spans="1:12" x14ac:dyDescent="0.25">
      <c r="A4273" s="1">
        <v>40190</v>
      </c>
      <c r="B4273" s="3">
        <v>113.660004</v>
      </c>
      <c r="C4273" s="3">
        <v>0</v>
      </c>
      <c r="D4273" s="3">
        <f t="shared" si="380"/>
        <v>110.61999969999999</v>
      </c>
      <c r="E4273" s="3">
        <f t="shared" si="381"/>
        <v>99.774749929999984</v>
      </c>
      <c r="F4273" s="3"/>
      <c r="G4273" t="str">
        <f t="shared" si="382"/>
        <v>HOLD</v>
      </c>
      <c r="H4273" s="5">
        <f t="shared" si="383"/>
        <v>79.988887530299479</v>
      </c>
      <c r="I4273" s="2">
        <f>IF(G4273="SELL",0,IF(G4273="BUY",ROUNDDOWN((H4272-Parameters!$B$3)/B4273,0),IF(I4272=0,0,I4272+ROUNDDOWN((H4272+I4272*C4273)/B4273,0))))</f>
        <v>470</v>
      </c>
      <c r="K4273" s="5">
        <f t="shared" si="384"/>
        <v>97.5539729999998</v>
      </c>
      <c r="L4273" s="10">
        <f t="shared" si="385"/>
        <v>286</v>
      </c>
    </row>
    <row r="4274" spans="1:12" x14ac:dyDescent="0.25">
      <c r="A4274" s="1">
        <v>40191</v>
      </c>
      <c r="B4274" s="3">
        <v>114.620003</v>
      </c>
      <c r="C4274" s="3">
        <v>0</v>
      </c>
      <c r="D4274" s="3">
        <f t="shared" si="380"/>
        <v>110.8411998</v>
      </c>
      <c r="E4274" s="3">
        <f t="shared" si="381"/>
        <v>99.953899939999971</v>
      </c>
      <c r="F4274" s="3"/>
      <c r="G4274" t="str">
        <f t="shared" si="382"/>
        <v>HOLD</v>
      </c>
      <c r="H4274" s="5">
        <f t="shared" si="383"/>
        <v>79.988887530299479</v>
      </c>
      <c r="I4274" s="2">
        <f>IF(G4274="SELL",0,IF(G4274="BUY",ROUNDDOWN((H4273-Parameters!$B$3)/B4274,0),IF(I4273=0,0,I4273+ROUNDDOWN((H4273+I4273*C4274)/B4274,0))))</f>
        <v>470</v>
      </c>
      <c r="K4274" s="5">
        <f t="shared" si="384"/>
        <v>97.5539729999998</v>
      </c>
      <c r="L4274" s="10">
        <f t="shared" si="385"/>
        <v>286</v>
      </c>
    </row>
    <row r="4275" spans="1:12" x14ac:dyDescent="0.25">
      <c r="A4275" s="1">
        <v>40192</v>
      </c>
      <c r="B4275" s="3">
        <v>114.93</v>
      </c>
      <c r="C4275" s="3">
        <v>0</v>
      </c>
      <c r="D4275" s="3">
        <f t="shared" si="380"/>
        <v>111.05339980000001</v>
      </c>
      <c r="E4275" s="3">
        <f t="shared" si="381"/>
        <v>100.13094995499998</v>
      </c>
      <c r="F4275" s="3"/>
      <c r="G4275" t="str">
        <f t="shared" si="382"/>
        <v>HOLD</v>
      </c>
      <c r="H4275" s="5">
        <f t="shared" si="383"/>
        <v>79.988887530299479</v>
      </c>
      <c r="I4275" s="2">
        <f>IF(G4275="SELL",0,IF(G4275="BUY",ROUNDDOWN((H4274-Parameters!$B$3)/B4275,0),IF(I4274=0,0,I4274+ROUNDDOWN((H4274+I4274*C4275)/B4275,0))))</f>
        <v>470</v>
      </c>
      <c r="K4275" s="5">
        <f t="shared" si="384"/>
        <v>97.5539729999998</v>
      </c>
      <c r="L4275" s="10">
        <f t="shared" si="385"/>
        <v>286</v>
      </c>
    </row>
    <row r="4276" spans="1:12" x14ac:dyDescent="0.25">
      <c r="A4276" s="1">
        <v>40193</v>
      </c>
      <c r="B4276" s="3">
        <v>113.639999</v>
      </c>
      <c r="C4276" s="3">
        <v>0</v>
      </c>
      <c r="D4276" s="3">
        <f t="shared" si="380"/>
        <v>111.23319974000002</v>
      </c>
      <c r="E4276" s="3">
        <f t="shared" si="381"/>
        <v>100.29384995999999</v>
      </c>
      <c r="F4276" s="3"/>
      <c r="G4276" t="str">
        <f t="shared" si="382"/>
        <v>HOLD</v>
      </c>
      <c r="H4276" s="5">
        <f t="shared" si="383"/>
        <v>79.988887530299479</v>
      </c>
      <c r="I4276" s="2">
        <f>IF(G4276="SELL",0,IF(G4276="BUY",ROUNDDOWN((H4275-Parameters!$B$3)/B4276,0),IF(I4275=0,0,I4275+ROUNDDOWN((H4275+I4275*C4276)/B4276,0))))</f>
        <v>470</v>
      </c>
      <c r="K4276" s="5">
        <f t="shared" si="384"/>
        <v>97.5539729999998</v>
      </c>
      <c r="L4276" s="10">
        <f t="shared" si="385"/>
        <v>286</v>
      </c>
    </row>
    <row r="4277" spans="1:12" x14ac:dyDescent="0.25">
      <c r="A4277" s="1">
        <v>40197</v>
      </c>
      <c r="B4277" s="3">
        <v>115.05999799999999</v>
      </c>
      <c r="C4277" s="3">
        <v>0</v>
      </c>
      <c r="D4277" s="3">
        <f t="shared" ref="D4277:D4340" si="386">AVERAGE(B4228:B4277)</f>
        <v>111.43599974000003</v>
      </c>
      <c r="E4277" s="3">
        <f t="shared" si="381"/>
        <v>100.45199994999999</v>
      </c>
      <c r="F4277" s="3"/>
      <c r="G4277" t="str">
        <f t="shared" si="382"/>
        <v>HOLD</v>
      </c>
      <c r="H4277" s="5">
        <f t="shared" si="383"/>
        <v>79.988887530299479</v>
      </c>
      <c r="I4277" s="2">
        <f>IF(G4277="SELL",0,IF(G4277="BUY",ROUNDDOWN((H4276-Parameters!$B$3)/B4277,0),IF(I4276=0,0,I4276+ROUNDDOWN((H4276+I4276*C4277)/B4277,0))))</f>
        <v>470</v>
      </c>
      <c r="K4277" s="5">
        <f t="shared" si="384"/>
        <v>97.5539729999998</v>
      </c>
      <c r="L4277" s="10">
        <f t="shared" si="385"/>
        <v>286</v>
      </c>
    </row>
    <row r="4278" spans="1:12" x14ac:dyDescent="0.25">
      <c r="A4278" s="1">
        <v>40198</v>
      </c>
      <c r="B4278" s="3">
        <v>113.889999</v>
      </c>
      <c r="C4278" s="3">
        <v>0</v>
      </c>
      <c r="D4278" s="3">
        <f t="shared" si="386"/>
        <v>111.57679976000001</v>
      </c>
      <c r="E4278" s="3">
        <f t="shared" si="381"/>
        <v>100.60014993499995</v>
      </c>
      <c r="F4278" s="3"/>
      <c r="G4278" t="str">
        <f t="shared" si="382"/>
        <v>HOLD</v>
      </c>
      <c r="H4278" s="5">
        <f t="shared" si="383"/>
        <v>79.988887530299479</v>
      </c>
      <c r="I4278" s="2">
        <f>IF(G4278="SELL",0,IF(G4278="BUY",ROUNDDOWN((H4277-Parameters!$B$3)/B4278,0),IF(I4277=0,0,I4277+ROUNDDOWN((H4277+I4277*C4278)/B4278,0))))</f>
        <v>470</v>
      </c>
      <c r="K4278" s="5">
        <f t="shared" si="384"/>
        <v>97.5539729999998</v>
      </c>
      <c r="L4278" s="10">
        <f t="shared" si="385"/>
        <v>286</v>
      </c>
    </row>
    <row r="4279" spans="1:12" x14ac:dyDescent="0.25">
      <c r="A4279" s="1">
        <v>40199</v>
      </c>
      <c r="B4279" s="3">
        <v>111.699997</v>
      </c>
      <c r="C4279" s="3">
        <v>0</v>
      </c>
      <c r="D4279" s="3">
        <f t="shared" si="386"/>
        <v>111.66819976000001</v>
      </c>
      <c r="E4279" s="3">
        <f t="shared" si="381"/>
        <v>100.74064992999996</v>
      </c>
      <c r="F4279" s="3"/>
      <c r="G4279" t="str">
        <f t="shared" si="382"/>
        <v>HOLD</v>
      </c>
      <c r="H4279" s="5">
        <f t="shared" si="383"/>
        <v>79.988887530299479</v>
      </c>
      <c r="I4279" s="2">
        <f>IF(G4279="SELL",0,IF(G4279="BUY",ROUNDDOWN((H4278-Parameters!$B$3)/B4279,0),IF(I4278=0,0,I4278+ROUNDDOWN((H4278+I4278*C4279)/B4279,0))))</f>
        <v>470</v>
      </c>
      <c r="K4279" s="5">
        <f t="shared" si="384"/>
        <v>97.5539729999998</v>
      </c>
      <c r="L4279" s="10">
        <f t="shared" si="385"/>
        <v>286</v>
      </c>
    </row>
    <row r="4280" spans="1:12" x14ac:dyDescent="0.25">
      <c r="A4280" s="1">
        <v>40200</v>
      </c>
      <c r="B4280" s="3">
        <v>109.209999</v>
      </c>
      <c r="C4280" s="3">
        <v>0</v>
      </c>
      <c r="D4280" s="3">
        <f t="shared" si="386"/>
        <v>111.66099973999999</v>
      </c>
      <c r="E4280" s="3">
        <f t="shared" si="381"/>
        <v>100.87844991499996</v>
      </c>
      <c r="F4280" s="3"/>
      <c r="G4280" t="str">
        <f t="shared" si="382"/>
        <v>HOLD</v>
      </c>
      <c r="H4280" s="5">
        <f t="shared" si="383"/>
        <v>79.988887530299479</v>
      </c>
      <c r="I4280" s="2">
        <f>IF(G4280="SELL",0,IF(G4280="BUY",ROUNDDOWN((H4279-Parameters!$B$3)/B4280,0),IF(I4279=0,0,I4279+ROUNDDOWN((H4279+I4279*C4280)/B4280,0))))</f>
        <v>470</v>
      </c>
      <c r="K4280" s="5">
        <f t="shared" si="384"/>
        <v>97.5539729999998</v>
      </c>
      <c r="L4280" s="10">
        <f t="shared" si="385"/>
        <v>286</v>
      </c>
    </row>
    <row r="4281" spans="1:12" x14ac:dyDescent="0.25">
      <c r="A4281" s="1">
        <v>40203</v>
      </c>
      <c r="B4281" s="3">
        <v>109.769997</v>
      </c>
      <c r="C4281" s="3">
        <v>0</v>
      </c>
      <c r="D4281" s="3">
        <f t="shared" si="386"/>
        <v>111.66459976</v>
      </c>
      <c r="E4281" s="3">
        <f t="shared" si="381"/>
        <v>101.01464990499997</v>
      </c>
      <c r="F4281" s="3"/>
      <c r="G4281" t="str">
        <f t="shared" si="382"/>
        <v>HOLD</v>
      </c>
      <c r="H4281" s="5">
        <f t="shared" si="383"/>
        <v>79.988887530299479</v>
      </c>
      <c r="I4281" s="2">
        <f>IF(G4281="SELL",0,IF(G4281="BUY",ROUNDDOWN((H4280-Parameters!$B$3)/B4281,0),IF(I4280=0,0,I4280+ROUNDDOWN((H4280+I4280*C4281)/B4281,0))))</f>
        <v>470</v>
      </c>
      <c r="K4281" s="5">
        <f t="shared" si="384"/>
        <v>97.5539729999998</v>
      </c>
      <c r="L4281" s="10">
        <f t="shared" si="385"/>
        <v>286</v>
      </c>
    </row>
    <row r="4282" spans="1:12" x14ac:dyDescent="0.25">
      <c r="A4282" s="1">
        <v>40204</v>
      </c>
      <c r="B4282" s="3">
        <v>109.30999799999999</v>
      </c>
      <c r="C4282" s="3">
        <v>0</v>
      </c>
      <c r="D4282" s="3">
        <f t="shared" si="386"/>
        <v>111.64779968000001</v>
      </c>
      <c r="E4282" s="3">
        <f t="shared" si="381"/>
        <v>101.13214990499996</v>
      </c>
      <c r="F4282" s="3"/>
      <c r="G4282" t="str">
        <f t="shared" si="382"/>
        <v>HOLD</v>
      </c>
      <c r="H4282" s="5">
        <f t="shared" si="383"/>
        <v>79.988887530299479</v>
      </c>
      <c r="I4282" s="2">
        <f>IF(G4282="SELL",0,IF(G4282="BUY",ROUNDDOWN((H4281-Parameters!$B$3)/B4282,0),IF(I4281=0,0,I4281+ROUNDDOWN((H4281+I4281*C4282)/B4282,0))))</f>
        <v>470</v>
      </c>
      <c r="K4282" s="5">
        <f t="shared" si="384"/>
        <v>97.5539729999998</v>
      </c>
      <c r="L4282" s="10">
        <f t="shared" si="385"/>
        <v>286</v>
      </c>
    </row>
    <row r="4283" spans="1:12" x14ac:dyDescent="0.25">
      <c r="A4283" s="1">
        <v>40205</v>
      </c>
      <c r="B4283" s="3">
        <v>109.83000199999999</v>
      </c>
      <c r="C4283" s="3">
        <v>0</v>
      </c>
      <c r="D4283" s="3">
        <f t="shared" si="386"/>
        <v>111.66379974</v>
      </c>
      <c r="E4283" s="3">
        <f t="shared" si="381"/>
        <v>101.25214990499997</v>
      </c>
      <c r="F4283" s="3"/>
      <c r="G4283" t="str">
        <f t="shared" si="382"/>
        <v>HOLD</v>
      </c>
      <c r="H4283" s="5">
        <f t="shared" si="383"/>
        <v>79.988887530299479</v>
      </c>
      <c r="I4283" s="2">
        <f>IF(G4283="SELL",0,IF(G4283="BUY",ROUNDDOWN((H4282-Parameters!$B$3)/B4283,0),IF(I4282=0,0,I4282+ROUNDDOWN((H4282+I4282*C4283)/B4283,0))))</f>
        <v>470</v>
      </c>
      <c r="K4283" s="5">
        <f t="shared" si="384"/>
        <v>97.5539729999998</v>
      </c>
      <c r="L4283" s="10">
        <f t="shared" si="385"/>
        <v>286</v>
      </c>
    </row>
    <row r="4284" spans="1:12" x14ac:dyDescent="0.25">
      <c r="A4284" s="1">
        <v>40206</v>
      </c>
      <c r="B4284" s="3">
        <v>108.57</v>
      </c>
      <c r="C4284" s="3">
        <v>0</v>
      </c>
      <c r="D4284" s="3">
        <f t="shared" si="386"/>
        <v>111.64279968</v>
      </c>
      <c r="E4284" s="3">
        <f t="shared" si="381"/>
        <v>101.37324991499996</v>
      </c>
      <c r="F4284" s="3"/>
      <c r="G4284" t="str">
        <f t="shared" si="382"/>
        <v>HOLD</v>
      </c>
      <c r="H4284" s="5">
        <f t="shared" si="383"/>
        <v>79.988887530299479</v>
      </c>
      <c r="I4284" s="2">
        <f>IF(G4284="SELL",0,IF(G4284="BUY",ROUNDDOWN((H4283-Parameters!$B$3)/B4284,0),IF(I4283=0,0,I4283+ROUNDDOWN((H4283+I4283*C4284)/B4284,0))))</f>
        <v>470</v>
      </c>
      <c r="K4284" s="5">
        <f t="shared" si="384"/>
        <v>97.5539729999998</v>
      </c>
      <c r="L4284" s="10">
        <f t="shared" si="385"/>
        <v>286</v>
      </c>
    </row>
    <row r="4285" spans="1:12" x14ac:dyDescent="0.25">
      <c r="A4285" s="1">
        <v>40207</v>
      </c>
      <c r="B4285" s="3">
        <v>107.389999</v>
      </c>
      <c r="C4285" s="3">
        <v>0</v>
      </c>
      <c r="D4285" s="3">
        <f t="shared" si="386"/>
        <v>111.56639967999999</v>
      </c>
      <c r="E4285" s="3">
        <f t="shared" si="381"/>
        <v>101.48394990999995</v>
      </c>
      <c r="F4285" s="3"/>
      <c r="G4285" t="str">
        <f t="shared" si="382"/>
        <v>HOLD</v>
      </c>
      <c r="H4285" s="5">
        <f t="shared" si="383"/>
        <v>79.988887530299479</v>
      </c>
      <c r="I4285" s="2">
        <f>IF(G4285="SELL",0,IF(G4285="BUY",ROUNDDOWN((H4284-Parameters!$B$3)/B4285,0),IF(I4284=0,0,I4284+ROUNDDOWN((H4284+I4284*C4285)/B4285,0))))</f>
        <v>470</v>
      </c>
      <c r="K4285" s="5">
        <f t="shared" si="384"/>
        <v>97.5539729999998</v>
      </c>
      <c r="L4285" s="10">
        <f t="shared" si="385"/>
        <v>286</v>
      </c>
    </row>
    <row r="4286" spans="1:12" x14ac:dyDescent="0.25">
      <c r="A4286" s="1">
        <v>40210</v>
      </c>
      <c r="B4286" s="3">
        <v>109.05999799999999</v>
      </c>
      <c r="C4286" s="3">
        <v>0</v>
      </c>
      <c r="D4286" s="3">
        <f t="shared" si="386"/>
        <v>111.52079972</v>
      </c>
      <c r="E4286" s="3">
        <f t="shared" si="381"/>
        <v>101.59674989999996</v>
      </c>
      <c r="F4286" s="3"/>
      <c r="G4286" t="str">
        <f t="shared" si="382"/>
        <v>HOLD</v>
      </c>
      <c r="H4286" s="5">
        <f t="shared" si="383"/>
        <v>79.988887530299479</v>
      </c>
      <c r="I4286" s="2">
        <f>IF(G4286="SELL",0,IF(G4286="BUY",ROUNDDOWN((H4285-Parameters!$B$3)/B4286,0),IF(I4285=0,0,I4285+ROUNDDOWN((H4285+I4285*C4286)/B4286,0))))</f>
        <v>470</v>
      </c>
      <c r="K4286" s="5">
        <f t="shared" si="384"/>
        <v>97.5539729999998</v>
      </c>
      <c r="L4286" s="10">
        <f t="shared" si="385"/>
        <v>286</v>
      </c>
    </row>
    <row r="4287" spans="1:12" x14ac:dyDescent="0.25">
      <c r="A4287" s="1">
        <v>40211</v>
      </c>
      <c r="B4287" s="3">
        <v>110.379997</v>
      </c>
      <c r="C4287" s="3">
        <v>0</v>
      </c>
      <c r="D4287" s="3">
        <f t="shared" si="386"/>
        <v>111.50299971999999</v>
      </c>
      <c r="E4287" s="3">
        <f t="shared" si="381"/>
        <v>101.71324987499996</v>
      </c>
      <c r="F4287" s="3"/>
      <c r="G4287" t="str">
        <f t="shared" si="382"/>
        <v>HOLD</v>
      </c>
      <c r="H4287" s="5">
        <f t="shared" si="383"/>
        <v>79.988887530299479</v>
      </c>
      <c r="I4287" s="2">
        <f>IF(G4287="SELL",0,IF(G4287="BUY",ROUNDDOWN((H4286-Parameters!$B$3)/B4287,0),IF(I4286=0,0,I4286+ROUNDDOWN((H4286+I4286*C4287)/B4287,0))))</f>
        <v>470</v>
      </c>
      <c r="K4287" s="5">
        <f t="shared" si="384"/>
        <v>97.5539729999998</v>
      </c>
      <c r="L4287" s="10">
        <f t="shared" si="385"/>
        <v>286</v>
      </c>
    </row>
    <row r="4288" spans="1:12" x14ac:dyDescent="0.25">
      <c r="A4288" s="1">
        <v>40212</v>
      </c>
      <c r="B4288" s="3">
        <v>109.83000199999999</v>
      </c>
      <c r="C4288" s="3">
        <v>0</v>
      </c>
      <c r="D4288" s="3">
        <f t="shared" si="386"/>
        <v>111.50319975999999</v>
      </c>
      <c r="E4288" s="3">
        <f t="shared" si="381"/>
        <v>101.84524988499996</v>
      </c>
      <c r="F4288" s="3"/>
      <c r="G4288" t="str">
        <f t="shared" si="382"/>
        <v>HOLD</v>
      </c>
      <c r="H4288" s="5">
        <f t="shared" si="383"/>
        <v>79.988887530299479</v>
      </c>
      <c r="I4288" s="2">
        <f>IF(G4288="SELL",0,IF(G4288="BUY",ROUNDDOWN((H4287-Parameters!$B$3)/B4288,0),IF(I4287=0,0,I4287+ROUNDDOWN((H4287+I4287*C4288)/B4288,0))))</f>
        <v>470</v>
      </c>
      <c r="K4288" s="5">
        <f t="shared" si="384"/>
        <v>97.5539729999998</v>
      </c>
      <c r="L4288" s="10">
        <f t="shared" si="385"/>
        <v>286</v>
      </c>
    </row>
    <row r="4289" spans="1:12" x14ac:dyDescent="0.25">
      <c r="A4289" s="1">
        <v>40213</v>
      </c>
      <c r="B4289" s="3">
        <v>106.44000200000001</v>
      </c>
      <c r="C4289" s="3">
        <v>0</v>
      </c>
      <c r="D4289" s="3">
        <f t="shared" si="386"/>
        <v>111.44339979999999</v>
      </c>
      <c r="E4289" s="3">
        <f t="shared" si="381"/>
        <v>101.95214990499993</v>
      </c>
      <c r="F4289" s="3"/>
      <c r="G4289" t="str">
        <f t="shared" si="382"/>
        <v>HOLD</v>
      </c>
      <c r="H4289" s="5">
        <f t="shared" si="383"/>
        <v>79.988887530299479</v>
      </c>
      <c r="I4289" s="2">
        <f>IF(G4289="SELL",0,IF(G4289="BUY",ROUNDDOWN((H4288-Parameters!$B$3)/B4289,0),IF(I4288=0,0,I4288+ROUNDDOWN((H4288+I4288*C4289)/B4289,0))))</f>
        <v>470</v>
      </c>
      <c r="K4289" s="5">
        <f t="shared" si="384"/>
        <v>97.5539729999998</v>
      </c>
      <c r="L4289" s="10">
        <f t="shared" si="385"/>
        <v>286</v>
      </c>
    </row>
    <row r="4290" spans="1:12" x14ac:dyDescent="0.25">
      <c r="A4290" s="1">
        <v>40214</v>
      </c>
      <c r="B4290" s="3">
        <v>106.660004</v>
      </c>
      <c r="C4290" s="3">
        <v>0</v>
      </c>
      <c r="D4290" s="3">
        <f t="shared" si="386"/>
        <v>111.36019987999998</v>
      </c>
      <c r="E4290" s="3">
        <f t="shared" si="381"/>
        <v>102.06274991999997</v>
      </c>
      <c r="F4290" s="3"/>
      <c r="G4290" t="str">
        <f t="shared" si="382"/>
        <v>HOLD</v>
      </c>
      <c r="H4290" s="5">
        <f t="shared" si="383"/>
        <v>79.988887530299479</v>
      </c>
      <c r="I4290" s="2">
        <f>IF(G4290="SELL",0,IF(G4290="BUY",ROUNDDOWN((H4289-Parameters!$B$3)/B4290,0),IF(I4289=0,0,I4289+ROUNDDOWN((H4289+I4289*C4290)/B4290,0))))</f>
        <v>470</v>
      </c>
      <c r="K4290" s="5">
        <f t="shared" si="384"/>
        <v>97.5539729999998</v>
      </c>
      <c r="L4290" s="10">
        <f t="shared" si="385"/>
        <v>286</v>
      </c>
    </row>
    <row r="4291" spans="1:12" x14ac:dyDescent="0.25">
      <c r="A4291" s="1">
        <v>40217</v>
      </c>
      <c r="B4291" s="3">
        <v>105.889999</v>
      </c>
      <c r="C4291" s="3">
        <v>0</v>
      </c>
      <c r="D4291" s="3">
        <f t="shared" si="386"/>
        <v>111.25819989999999</v>
      </c>
      <c r="E4291" s="3">
        <f t="shared" si="381"/>
        <v>102.16534989999995</v>
      </c>
      <c r="F4291" s="3"/>
      <c r="G4291" t="str">
        <f t="shared" si="382"/>
        <v>HOLD</v>
      </c>
      <c r="H4291" s="5">
        <f t="shared" si="383"/>
        <v>79.988887530299479</v>
      </c>
      <c r="I4291" s="2">
        <f>IF(G4291="SELL",0,IF(G4291="BUY",ROUNDDOWN((H4290-Parameters!$B$3)/B4291,0),IF(I4290=0,0,I4290+ROUNDDOWN((H4290+I4290*C4291)/B4291,0))))</f>
        <v>470</v>
      </c>
      <c r="K4291" s="5">
        <f t="shared" si="384"/>
        <v>97.5539729999998</v>
      </c>
      <c r="L4291" s="10">
        <f t="shared" si="385"/>
        <v>286</v>
      </c>
    </row>
    <row r="4292" spans="1:12" x14ac:dyDescent="0.25">
      <c r="A4292" s="1">
        <v>40218</v>
      </c>
      <c r="B4292" s="3">
        <v>107.220001</v>
      </c>
      <c r="C4292" s="3">
        <v>0</v>
      </c>
      <c r="D4292" s="3">
        <f t="shared" si="386"/>
        <v>111.17499997999998</v>
      </c>
      <c r="E4292" s="3">
        <f t="shared" si="381"/>
        <v>102.26814988499997</v>
      </c>
      <c r="F4292" s="3"/>
      <c r="G4292" t="str">
        <f t="shared" si="382"/>
        <v>HOLD</v>
      </c>
      <c r="H4292" s="5">
        <f t="shared" si="383"/>
        <v>79.988887530299479</v>
      </c>
      <c r="I4292" s="2">
        <f>IF(G4292="SELL",0,IF(G4292="BUY",ROUNDDOWN((H4291-Parameters!$B$3)/B4292,0),IF(I4291=0,0,I4291+ROUNDDOWN((H4291+I4291*C4292)/B4292,0))))</f>
        <v>470</v>
      </c>
      <c r="K4292" s="5">
        <f t="shared" si="384"/>
        <v>97.5539729999998</v>
      </c>
      <c r="L4292" s="10">
        <f t="shared" si="385"/>
        <v>286</v>
      </c>
    </row>
    <row r="4293" spans="1:12" x14ac:dyDescent="0.25">
      <c r="A4293" s="1">
        <v>40219</v>
      </c>
      <c r="B4293" s="3">
        <v>107.010002</v>
      </c>
      <c r="C4293" s="3">
        <v>0</v>
      </c>
      <c r="D4293" s="3">
        <f t="shared" si="386"/>
        <v>111.12380001999998</v>
      </c>
      <c r="E4293" s="3">
        <f t="shared" si="381"/>
        <v>102.37399991499996</v>
      </c>
      <c r="F4293" s="3"/>
      <c r="G4293" t="str">
        <f t="shared" si="382"/>
        <v>HOLD</v>
      </c>
      <c r="H4293" s="5">
        <f t="shared" si="383"/>
        <v>79.988887530299479</v>
      </c>
      <c r="I4293" s="2">
        <f>IF(G4293="SELL",0,IF(G4293="BUY",ROUNDDOWN((H4292-Parameters!$B$3)/B4293,0),IF(I4292=0,0,I4292+ROUNDDOWN((H4292+I4292*C4293)/B4293,0))))</f>
        <v>470</v>
      </c>
      <c r="K4293" s="5">
        <f t="shared" si="384"/>
        <v>97.5539729999998</v>
      </c>
      <c r="L4293" s="10">
        <f t="shared" si="385"/>
        <v>286</v>
      </c>
    </row>
    <row r="4294" spans="1:12" x14ac:dyDescent="0.25">
      <c r="A4294" s="1">
        <v>40220</v>
      </c>
      <c r="B4294" s="3">
        <v>108.129997</v>
      </c>
      <c r="C4294" s="3">
        <v>0</v>
      </c>
      <c r="D4294" s="3">
        <f t="shared" si="386"/>
        <v>111.08759991999997</v>
      </c>
      <c r="E4294" s="3">
        <f t="shared" si="381"/>
        <v>102.48679989999995</v>
      </c>
      <c r="F4294" s="3"/>
      <c r="G4294" t="str">
        <f t="shared" si="382"/>
        <v>HOLD</v>
      </c>
      <c r="H4294" s="5">
        <f t="shared" si="383"/>
        <v>79.988887530299479</v>
      </c>
      <c r="I4294" s="2">
        <f>IF(G4294="SELL",0,IF(G4294="BUY",ROUNDDOWN((H4293-Parameters!$B$3)/B4294,0),IF(I4293=0,0,I4293+ROUNDDOWN((H4293+I4293*C4294)/B4294,0))))</f>
        <v>470</v>
      </c>
      <c r="K4294" s="5">
        <f t="shared" si="384"/>
        <v>97.5539729999998</v>
      </c>
      <c r="L4294" s="10">
        <f t="shared" si="385"/>
        <v>286</v>
      </c>
    </row>
    <row r="4295" spans="1:12" x14ac:dyDescent="0.25">
      <c r="A4295" s="1">
        <v>40221</v>
      </c>
      <c r="B4295" s="3">
        <v>108.040001</v>
      </c>
      <c r="C4295" s="3">
        <v>0</v>
      </c>
      <c r="D4295" s="3">
        <f t="shared" si="386"/>
        <v>111.02239987999998</v>
      </c>
      <c r="E4295" s="3">
        <f t="shared" si="381"/>
        <v>102.59004990999998</v>
      </c>
      <c r="F4295" s="3"/>
      <c r="G4295" t="str">
        <f t="shared" si="382"/>
        <v>HOLD</v>
      </c>
      <c r="H4295" s="5">
        <f t="shared" si="383"/>
        <v>79.988887530299479</v>
      </c>
      <c r="I4295" s="2">
        <f>IF(G4295="SELL",0,IF(G4295="BUY",ROUNDDOWN((H4294-Parameters!$B$3)/B4295,0),IF(I4294=0,0,I4294+ROUNDDOWN((H4294+I4294*C4295)/B4295,0))))</f>
        <v>470</v>
      </c>
      <c r="K4295" s="5">
        <f t="shared" si="384"/>
        <v>97.5539729999998</v>
      </c>
      <c r="L4295" s="10">
        <f t="shared" si="385"/>
        <v>286</v>
      </c>
    </row>
    <row r="4296" spans="1:12" x14ac:dyDescent="0.25">
      <c r="A4296" s="1">
        <v>40225</v>
      </c>
      <c r="B4296" s="3">
        <v>109.739998</v>
      </c>
      <c r="C4296" s="3">
        <v>0</v>
      </c>
      <c r="D4296" s="3">
        <f t="shared" si="386"/>
        <v>110.99219984</v>
      </c>
      <c r="E4296" s="3">
        <f t="shared" si="381"/>
        <v>102.70164991</v>
      </c>
      <c r="F4296" s="3"/>
      <c r="G4296" t="str">
        <f t="shared" si="382"/>
        <v>HOLD</v>
      </c>
      <c r="H4296" s="5">
        <f t="shared" si="383"/>
        <v>79.988887530299479</v>
      </c>
      <c r="I4296" s="2">
        <f>IF(G4296="SELL",0,IF(G4296="BUY",ROUNDDOWN((H4295-Parameters!$B$3)/B4296,0),IF(I4295=0,0,I4295+ROUNDDOWN((H4295+I4295*C4296)/B4296,0))))</f>
        <v>470</v>
      </c>
      <c r="K4296" s="5">
        <f t="shared" si="384"/>
        <v>97.5539729999998</v>
      </c>
      <c r="L4296" s="10">
        <f t="shared" si="385"/>
        <v>286</v>
      </c>
    </row>
    <row r="4297" spans="1:12" x14ac:dyDescent="0.25">
      <c r="A4297" s="1">
        <v>40226</v>
      </c>
      <c r="B4297" s="3">
        <v>110.260002</v>
      </c>
      <c r="C4297" s="3">
        <v>0</v>
      </c>
      <c r="D4297" s="3">
        <f t="shared" si="386"/>
        <v>110.98979994000001</v>
      </c>
      <c r="E4297" s="3">
        <f t="shared" si="381"/>
        <v>102.81349992499997</v>
      </c>
      <c r="F4297" s="3"/>
      <c r="G4297" t="str">
        <f t="shared" si="382"/>
        <v>HOLD</v>
      </c>
      <c r="H4297" s="5">
        <f t="shared" si="383"/>
        <v>79.988887530299479</v>
      </c>
      <c r="I4297" s="2">
        <f>IF(G4297="SELL",0,IF(G4297="BUY",ROUNDDOWN((H4296-Parameters!$B$3)/B4297,0),IF(I4296=0,0,I4296+ROUNDDOWN((H4296+I4296*C4297)/B4297,0))))</f>
        <v>470</v>
      </c>
      <c r="K4297" s="5">
        <f t="shared" si="384"/>
        <v>97.5539729999998</v>
      </c>
      <c r="L4297" s="10">
        <f t="shared" si="385"/>
        <v>286</v>
      </c>
    </row>
    <row r="4298" spans="1:12" x14ac:dyDescent="0.25">
      <c r="A4298" s="1">
        <v>40227</v>
      </c>
      <c r="B4298" s="3">
        <v>110.910004</v>
      </c>
      <c r="C4298" s="3">
        <v>0</v>
      </c>
      <c r="D4298" s="3">
        <f t="shared" si="386"/>
        <v>110.98779998000002</v>
      </c>
      <c r="E4298" s="3">
        <f t="shared" ref="E4298:E4361" si="387">AVERAGE(B4099:B4298)</f>
        <v>102.91364996</v>
      </c>
      <c r="F4298" s="3"/>
      <c r="G4298" t="str">
        <f t="shared" si="382"/>
        <v>HOLD</v>
      </c>
      <c r="H4298" s="5">
        <f t="shared" si="383"/>
        <v>79.988887530299479</v>
      </c>
      <c r="I4298" s="2">
        <f>IF(G4298="SELL",0,IF(G4298="BUY",ROUNDDOWN((H4297-Parameters!$B$3)/B4298,0),IF(I4297=0,0,I4297+ROUNDDOWN((H4297+I4297*C4298)/B4298,0))))</f>
        <v>470</v>
      </c>
      <c r="K4298" s="5">
        <f t="shared" si="384"/>
        <v>97.5539729999998</v>
      </c>
      <c r="L4298" s="10">
        <f t="shared" si="385"/>
        <v>286</v>
      </c>
    </row>
    <row r="4299" spans="1:12" x14ac:dyDescent="0.25">
      <c r="A4299" s="1">
        <v>40228</v>
      </c>
      <c r="B4299" s="3">
        <v>111.139999</v>
      </c>
      <c r="C4299" s="3">
        <v>0</v>
      </c>
      <c r="D4299" s="3">
        <f t="shared" si="386"/>
        <v>110.99380004000002</v>
      </c>
      <c r="E4299" s="3">
        <f t="shared" si="387"/>
        <v>103.016499955</v>
      </c>
      <c r="F4299" s="3"/>
      <c r="G4299" t="str">
        <f t="shared" si="382"/>
        <v>HOLD</v>
      </c>
      <c r="H4299" s="5">
        <f t="shared" si="383"/>
        <v>79.988887530299479</v>
      </c>
      <c r="I4299" s="2">
        <f>IF(G4299="SELL",0,IF(G4299="BUY",ROUNDDOWN((H4298-Parameters!$B$3)/B4299,0),IF(I4298=0,0,I4298+ROUNDDOWN((H4298+I4298*C4299)/B4299,0))))</f>
        <v>470</v>
      </c>
      <c r="K4299" s="5">
        <f t="shared" si="384"/>
        <v>97.5539729999998</v>
      </c>
      <c r="L4299" s="10">
        <f t="shared" si="385"/>
        <v>286</v>
      </c>
    </row>
    <row r="4300" spans="1:12" x14ac:dyDescent="0.25">
      <c r="A4300" s="1">
        <v>40231</v>
      </c>
      <c r="B4300" s="3">
        <v>111.160004</v>
      </c>
      <c r="C4300" s="3">
        <v>0</v>
      </c>
      <c r="D4300" s="3">
        <f t="shared" si="386"/>
        <v>111.02480010000004</v>
      </c>
      <c r="E4300" s="3">
        <f t="shared" si="387"/>
        <v>103.11159997999999</v>
      </c>
      <c r="F4300" s="3"/>
      <c r="G4300" t="str">
        <f t="shared" ref="G4300:G4363" si="388">IF(OR(AND(D4300&gt;E4300,D4299&gt;E4299),AND(D4300&lt;E4300,D4299&lt;E4299)),"HOLD",IF(AND(D4300&gt;E4300,D4299&lt;E4299),"BUY","SELL"))</f>
        <v>HOLD</v>
      </c>
      <c r="H4300" s="5">
        <f t="shared" ref="H4300:H4363" si="389">IF(G4300="BUY",H4299/(I4300*B4300),IF(G4300="SELL",H4299+I4299*B4300,(H4299+I4299*C4300)-((I4300-I4299)*B4300)))</f>
        <v>79.988887530299479</v>
      </c>
      <c r="I4300" s="2">
        <f>IF(G4300="SELL",0,IF(G4300="BUY",ROUNDDOWN((H4299-Parameters!$B$3)/B4300,0),IF(I4299=0,0,I4299+ROUNDDOWN((H4299+I4299*C4300)/B4300,0))))</f>
        <v>470</v>
      </c>
      <c r="K4300" s="5">
        <f t="shared" ref="K4300:K4363" si="390">K4299+L4299*C4300-((L4300-L4299)*B4300)</f>
        <v>97.5539729999998</v>
      </c>
      <c r="L4300" s="10">
        <f t="shared" ref="L4300:L4363" si="391">L4299+ROUNDDOWN((K4299+C4300*L4299)/B4300,0)</f>
        <v>286</v>
      </c>
    </row>
    <row r="4301" spans="1:12" x14ac:dyDescent="0.25">
      <c r="A4301" s="1">
        <v>40232</v>
      </c>
      <c r="B4301" s="3">
        <v>109.80999799999999</v>
      </c>
      <c r="C4301" s="3">
        <v>0</v>
      </c>
      <c r="D4301" s="3">
        <f t="shared" si="386"/>
        <v>111.02060012000004</v>
      </c>
      <c r="E4301" s="3">
        <f t="shared" si="387"/>
        <v>103.20634996499999</v>
      </c>
      <c r="F4301" s="3"/>
      <c r="G4301" t="str">
        <f t="shared" si="388"/>
        <v>HOLD</v>
      </c>
      <c r="H4301" s="5">
        <f t="shared" si="389"/>
        <v>79.988887530299479</v>
      </c>
      <c r="I4301" s="2">
        <f>IF(G4301="SELL",0,IF(G4301="BUY",ROUNDDOWN((H4300-Parameters!$B$3)/B4301,0),IF(I4300=0,0,I4300+ROUNDDOWN((H4300+I4300*C4301)/B4301,0))))</f>
        <v>470</v>
      </c>
      <c r="K4301" s="5">
        <f t="shared" si="390"/>
        <v>97.5539729999998</v>
      </c>
      <c r="L4301" s="10">
        <f t="shared" si="391"/>
        <v>286</v>
      </c>
    </row>
    <row r="4302" spans="1:12" x14ac:dyDescent="0.25">
      <c r="A4302" s="1">
        <v>40233</v>
      </c>
      <c r="B4302" s="3">
        <v>110.82</v>
      </c>
      <c r="C4302" s="3">
        <v>0</v>
      </c>
      <c r="D4302" s="3">
        <f t="shared" si="386"/>
        <v>111.02420014000003</v>
      </c>
      <c r="E4302" s="3">
        <f t="shared" si="387"/>
        <v>103.29554994999998</v>
      </c>
      <c r="F4302" s="3"/>
      <c r="G4302" t="str">
        <f t="shared" si="388"/>
        <v>HOLD</v>
      </c>
      <c r="H4302" s="5">
        <f t="shared" si="389"/>
        <v>79.988887530299479</v>
      </c>
      <c r="I4302" s="2">
        <f>IF(G4302="SELL",0,IF(G4302="BUY",ROUNDDOWN((H4301-Parameters!$B$3)/B4302,0),IF(I4301=0,0,I4301+ROUNDDOWN((H4301+I4301*C4302)/B4302,0))))</f>
        <v>470</v>
      </c>
      <c r="K4302" s="5">
        <f t="shared" si="390"/>
        <v>97.5539729999998</v>
      </c>
      <c r="L4302" s="10">
        <f t="shared" si="391"/>
        <v>286</v>
      </c>
    </row>
    <row r="4303" spans="1:12" x14ac:dyDescent="0.25">
      <c r="A4303" s="1">
        <v>40234</v>
      </c>
      <c r="B4303" s="3">
        <v>110.66999800000001</v>
      </c>
      <c r="C4303" s="3">
        <v>0</v>
      </c>
      <c r="D4303" s="3">
        <f t="shared" si="386"/>
        <v>111.01540008000002</v>
      </c>
      <c r="E4303" s="3">
        <f t="shared" si="387"/>
        <v>103.39269995000001</v>
      </c>
      <c r="F4303" s="3"/>
      <c r="G4303" t="str">
        <f t="shared" si="388"/>
        <v>HOLD</v>
      </c>
      <c r="H4303" s="5">
        <f t="shared" si="389"/>
        <v>79.988887530299479</v>
      </c>
      <c r="I4303" s="2">
        <f>IF(G4303="SELL",0,IF(G4303="BUY",ROUNDDOWN((H4302-Parameters!$B$3)/B4303,0),IF(I4302=0,0,I4302+ROUNDDOWN((H4302+I4302*C4303)/B4303,0))))</f>
        <v>470</v>
      </c>
      <c r="K4303" s="5">
        <f t="shared" si="390"/>
        <v>97.5539729999998</v>
      </c>
      <c r="L4303" s="10">
        <f t="shared" si="391"/>
        <v>286</v>
      </c>
    </row>
    <row r="4304" spans="1:12" x14ac:dyDescent="0.25">
      <c r="A4304" s="1">
        <v>40235</v>
      </c>
      <c r="B4304" s="3">
        <v>110.739998</v>
      </c>
      <c r="C4304" s="3">
        <v>0</v>
      </c>
      <c r="D4304" s="3">
        <f t="shared" si="386"/>
        <v>110.99279998000002</v>
      </c>
      <c r="E4304" s="3">
        <f t="shared" si="387"/>
        <v>103.49154993500001</v>
      </c>
      <c r="F4304" s="3"/>
      <c r="G4304" t="str">
        <f t="shared" si="388"/>
        <v>HOLD</v>
      </c>
      <c r="H4304" s="5">
        <f t="shared" si="389"/>
        <v>79.988887530299479</v>
      </c>
      <c r="I4304" s="2">
        <f>IF(G4304="SELL",0,IF(G4304="BUY",ROUNDDOWN((H4303-Parameters!$B$3)/B4304,0),IF(I4303=0,0,I4303+ROUNDDOWN((H4303+I4303*C4304)/B4304,0))))</f>
        <v>470</v>
      </c>
      <c r="K4304" s="5">
        <f t="shared" si="390"/>
        <v>97.5539729999998</v>
      </c>
      <c r="L4304" s="10">
        <f t="shared" si="391"/>
        <v>286</v>
      </c>
    </row>
    <row r="4305" spans="1:12" x14ac:dyDescent="0.25">
      <c r="A4305" s="1">
        <v>40238</v>
      </c>
      <c r="B4305" s="3">
        <v>111.889999</v>
      </c>
      <c r="C4305" s="3">
        <v>0</v>
      </c>
      <c r="D4305" s="3">
        <f t="shared" si="386"/>
        <v>111.00360000000002</v>
      </c>
      <c r="E4305" s="3">
        <f t="shared" si="387"/>
        <v>103.60759993000002</v>
      </c>
      <c r="F4305" s="3"/>
      <c r="G4305" t="str">
        <f t="shared" si="388"/>
        <v>HOLD</v>
      </c>
      <c r="H4305" s="5">
        <f t="shared" si="389"/>
        <v>79.988887530299479</v>
      </c>
      <c r="I4305" s="2">
        <f>IF(G4305="SELL",0,IF(G4305="BUY",ROUNDDOWN((H4304-Parameters!$B$3)/B4305,0),IF(I4304=0,0,I4304+ROUNDDOWN((H4304+I4304*C4305)/B4305,0))))</f>
        <v>470</v>
      </c>
      <c r="K4305" s="5">
        <f t="shared" si="390"/>
        <v>97.5539729999998</v>
      </c>
      <c r="L4305" s="10">
        <f t="shared" si="391"/>
        <v>286</v>
      </c>
    </row>
    <row r="4306" spans="1:12" x14ac:dyDescent="0.25">
      <c r="A4306" s="1">
        <v>40239</v>
      </c>
      <c r="B4306" s="3">
        <v>112.199997</v>
      </c>
      <c r="C4306" s="3">
        <v>0</v>
      </c>
      <c r="D4306" s="3">
        <f t="shared" si="386"/>
        <v>111.01720000000003</v>
      </c>
      <c r="E4306" s="3">
        <f t="shared" si="387"/>
        <v>103.721399905</v>
      </c>
      <c r="F4306" s="3"/>
      <c r="G4306" t="str">
        <f t="shared" si="388"/>
        <v>HOLD</v>
      </c>
      <c r="H4306" s="5">
        <f t="shared" si="389"/>
        <v>79.988887530299479</v>
      </c>
      <c r="I4306" s="2">
        <f>IF(G4306="SELL",0,IF(G4306="BUY",ROUNDDOWN((H4305-Parameters!$B$3)/B4306,0),IF(I4305=0,0,I4305+ROUNDDOWN((H4305+I4305*C4306)/B4306,0))))</f>
        <v>470</v>
      </c>
      <c r="K4306" s="5">
        <f t="shared" si="390"/>
        <v>97.5539729999998</v>
      </c>
      <c r="L4306" s="10">
        <f t="shared" si="391"/>
        <v>286</v>
      </c>
    </row>
    <row r="4307" spans="1:12" x14ac:dyDescent="0.25">
      <c r="A4307" s="1">
        <v>40240</v>
      </c>
      <c r="B4307" s="3">
        <v>112.300003</v>
      </c>
      <c r="C4307" s="3">
        <v>0</v>
      </c>
      <c r="D4307" s="3">
        <f t="shared" si="386"/>
        <v>111.05960006000004</v>
      </c>
      <c r="E4307" s="3">
        <f t="shared" si="387"/>
        <v>103.83934992500001</v>
      </c>
      <c r="F4307" s="3"/>
      <c r="G4307" t="str">
        <f t="shared" si="388"/>
        <v>HOLD</v>
      </c>
      <c r="H4307" s="5">
        <f t="shared" si="389"/>
        <v>79.988887530299479</v>
      </c>
      <c r="I4307" s="2">
        <f>IF(G4307="SELL",0,IF(G4307="BUY",ROUNDDOWN((H4306-Parameters!$B$3)/B4307,0),IF(I4306=0,0,I4306+ROUNDDOWN((H4306+I4306*C4307)/B4307,0))))</f>
        <v>470</v>
      </c>
      <c r="K4307" s="5">
        <f t="shared" si="390"/>
        <v>97.5539729999998</v>
      </c>
      <c r="L4307" s="10">
        <f t="shared" si="391"/>
        <v>286</v>
      </c>
    </row>
    <row r="4308" spans="1:12" x14ac:dyDescent="0.25">
      <c r="A4308" s="1">
        <v>40241</v>
      </c>
      <c r="B4308" s="3">
        <v>112.639999</v>
      </c>
      <c r="C4308" s="3">
        <v>0</v>
      </c>
      <c r="D4308" s="3">
        <f t="shared" si="386"/>
        <v>111.10820006000002</v>
      </c>
      <c r="E4308" s="3">
        <f t="shared" si="387"/>
        <v>103.94639990500002</v>
      </c>
      <c r="F4308" s="3"/>
      <c r="G4308" t="str">
        <f t="shared" si="388"/>
        <v>HOLD</v>
      </c>
      <c r="H4308" s="5">
        <f t="shared" si="389"/>
        <v>79.988887530299479</v>
      </c>
      <c r="I4308" s="2">
        <f>IF(G4308="SELL",0,IF(G4308="BUY",ROUNDDOWN((H4307-Parameters!$B$3)/B4308,0),IF(I4307=0,0,I4307+ROUNDDOWN((H4307+I4307*C4308)/B4308,0))))</f>
        <v>470</v>
      </c>
      <c r="K4308" s="5">
        <f t="shared" si="390"/>
        <v>97.5539729999998</v>
      </c>
      <c r="L4308" s="10">
        <f t="shared" si="391"/>
        <v>286</v>
      </c>
    </row>
    <row r="4309" spans="1:12" x14ac:dyDescent="0.25">
      <c r="A4309" s="1">
        <v>40242</v>
      </c>
      <c r="B4309" s="3">
        <v>114.25</v>
      </c>
      <c r="C4309" s="3">
        <v>0</v>
      </c>
      <c r="D4309" s="3">
        <f t="shared" si="386"/>
        <v>111.16660002000002</v>
      </c>
      <c r="E4309" s="3">
        <f t="shared" si="387"/>
        <v>104.06204989000001</v>
      </c>
      <c r="F4309" s="3"/>
      <c r="G4309" t="str">
        <f t="shared" si="388"/>
        <v>HOLD</v>
      </c>
      <c r="H4309" s="5">
        <f t="shared" si="389"/>
        <v>79.988887530299479</v>
      </c>
      <c r="I4309" s="2">
        <f>IF(G4309="SELL",0,IF(G4309="BUY",ROUNDDOWN((H4308-Parameters!$B$3)/B4309,0),IF(I4308=0,0,I4308+ROUNDDOWN((H4308+I4308*C4309)/B4309,0))))</f>
        <v>470</v>
      </c>
      <c r="K4309" s="5">
        <f t="shared" si="390"/>
        <v>97.5539729999998</v>
      </c>
      <c r="L4309" s="10">
        <f t="shared" si="391"/>
        <v>286</v>
      </c>
    </row>
    <row r="4310" spans="1:12" x14ac:dyDescent="0.25">
      <c r="A4310" s="1">
        <v>40245</v>
      </c>
      <c r="B4310" s="3">
        <v>114.269997</v>
      </c>
      <c r="C4310" s="3">
        <v>0</v>
      </c>
      <c r="D4310" s="3">
        <f t="shared" si="386"/>
        <v>111.21739990000003</v>
      </c>
      <c r="E4310" s="3">
        <f t="shared" si="387"/>
        <v>104.18084986500001</v>
      </c>
      <c r="F4310" s="3"/>
      <c r="G4310" t="str">
        <f t="shared" si="388"/>
        <v>HOLD</v>
      </c>
      <c r="H4310" s="5">
        <f t="shared" si="389"/>
        <v>79.988887530299479</v>
      </c>
      <c r="I4310" s="2">
        <f>IF(G4310="SELL",0,IF(G4310="BUY",ROUNDDOWN((H4309-Parameters!$B$3)/B4310,0),IF(I4309=0,0,I4309+ROUNDDOWN((H4309+I4309*C4310)/B4310,0))))</f>
        <v>470</v>
      </c>
      <c r="K4310" s="5">
        <f t="shared" si="390"/>
        <v>97.5539729999998</v>
      </c>
      <c r="L4310" s="10">
        <f t="shared" si="391"/>
        <v>286</v>
      </c>
    </row>
    <row r="4311" spans="1:12" x14ac:dyDescent="0.25">
      <c r="A4311" s="1">
        <v>40246</v>
      </c>
      <c r="B4311" s="3">
        <v>114.459999</v>
      </c>
      <c r="C4311" s="3">
        <v>0</v>
      </c>
      <c r="D4311" s="3">
        <f t="shared" si="386"/>
        <v>111.26759994000003</v>
      </c>
      <c r="E4311" s="3">
        <f t="shared" si="387"/>
        <v>104.30709986500001</v>
      </c>
      <c r="F4311" s="3"/>
      <c r="G4311" t="str">
        <f t="shared" si="388"/>
        <v>HOLD</v>
      </c>
      <c r="H4311" s="5">
        <f t="shared" si="389"/>
        <v>79.988887530299479</v>
      </c>
      <c r="I4311" s="2">
        <f>IF(G4311="SELL",0,IF(G4311="BUY",ROUNDDOWN((H4310-Parameters!$B$3)/B4311,0),IF(I4310=0,0,I4310+ROUNDDOWN((H4310+I4310*C4311)/B4311,0))))</f>
        <v>470</v>
      </c>
      <c r="K4311" s="5">
        <f t="shared" si="390"/>
        <v>97.5539729999998</v>
      </c>
      <c r="L4311" s="10">
        <f t="shared" si="391"/>
        <v>286</v>
      </c>
    </row>
    <row r="4312" spans="1:12" x14ac:dyDescent="0.25">
      <c r="A4312" s="1">
        <v>40247</v>
      </c>
      <c r="B4312" s="3">
        <v>114.970001</v>
      </c>
      <c r="C4312" s="3">
        <v>0</v>
      </c>
      <c r="D4312" s="3">
        <f t="shared" si="386"/>
        <v>111.3173999</v>
      </c>
      <c r="E4312" s="3">
        <f t="shared" si="387"/>
        <v>104.43684988500002</v>
      </c>
      <c r="F4312" s="3"/>
      <c r="G4312" t="str">
        <f t="shared" si="388"/>
        <v>HOLD</v>
      </c>
      <c r="H4312" s="5">
        <f t="shared" si="389"/>
        <v>79.988887530299479</v>
      </c>
      <c r="I4312" s="2">
        <f>IF(G4312="SELL",0,IF(G4312="BUY",ROUNDDOWN((H4311-Parameters!$B$3)/B4312,0),IF(I4311=0,0,I4311+ROUNDDOWN((H4311+I4311*C4312)/B4312,0))))</f>
        <v>470</v>
      </c>
      <c r="K4312" s="5">
        <f t="shared" si="390"/>
        <v>97.5539729999998</v>
      </c>
      <c r="L4312" s="10">
        <f t="shared" si="391"/>
        <v>286</v>
      </c>
    </row>
    <row r="4313" spans="1:12" x14ac:dyDescent="0.25">
      <c r="A4313" s="1">
        <v>40248</v>
      </c>
      <c r="B4313" s="3">
        <v>115.449997</v>
      </c>
      <c r="C4313" s="3">
        <v>0</v>
      </c>
      <c r="D4313" s="3">
        <f t="shared" si="386"/>
        <v>111.37199981999998</v>
      </c>
      <c r="E4313" s="3">
        <f t="shared" si="387"/>
        <v>104.55759985500001</v>
      </c>
      <c r="F4313" s="3"/>
      <c r="G4313" t="str">
        <f t="shared" si="388"/>
        <v>HOLD</v>
      </c>
      <c r="H4313" s="5">
        <f t="shared" si="389"/>
        <v>79.988887530299479</v>
      </c>
      <c r="I4313" s="2">
        <f>IF(G4313="SELL",0,IF(G4313="BUY",ROUNDDOWN((H4312-Parameters!$B$3)/B4313,0),IF(I4312=0,0,I4312+ROUNDDOWN((H4312+I4312*C4313)/B4313,0))))</f>
        <v>470</v>
      </c>
      <c r="K4313" s="5">
        <f t="shared" si="390"/>
        <v>97.5539729999998</v>
      </c>
      <c r="L4313" s="10">
        <f t="shared" si="391"/>
        <v>286</v>
      </c>
    </row>
    <row r="4314" spans="1:12" x14ac:dyDescent="0.25">
      <c r="A4314" s="1">
        <v>40249</v>
      </c>
      <c r="B4314" s="3">
        <v>115.459999</v>
      </c>
      <c r="C4314" s="3">
        <v>0</v>
      </c>
      <c r="D4314" s="3">
        <f t="shared" si="386"/>
        <v>111.42999983999998</v>
      </c>
      <c r="E4314" s="3">
        <f t="shared" si="387"/>
        <v>104.68654986</v>
      </c>
      <c r="F4314" s="3"/>
      <c r="G4314" t="str">
        <f t="shared" si="388"/>
        <v>HOLD</v>
      </c>
      <c r="H4314" s="5">
        <f t="shared" si="389"/>
        <v>79.988887530299479</v>
      </c>
      <c r="I4314" s="2">
        <f>IF(G4314="SELL",0,IF(G4314="BUY",ROUNDDOWN((H4313-Parameters!$B$3)/B4314,0),IF(I4313=0,0,I4313+ROUNDDOWN((H4313+I4313*C4314)/B4314,0))))</f>
        <v>470</v>
      </c>
      <c r="K4314" s="5">
        <f t="shared" si="390"/>
        <v>97.5539729999998</v>
      </c>
      <c r="L4314" s="10">
        <f t="shared" si="391"/>
        <v>286</v>
      </c>
    </row>
    <row r="4315" spans="1:12" x14ac:dyDescent="0.25">
      <c r="A4315" s="1">
        <v>40252</v>
      </c>
      <c r="B4315" s="3">
        <v>115.489998</v>
      </c>
      <c r="C4315" s="3">
        <v>0</v>
      </c>
      <c r="D4315" s="3">
        <f t="shared" si="386"/>
        <v>111.48939985999998</v>
      </c>
      <c r="E4315" s="3">
        <f t="shared" si="387"/>
        <v>104.80939986</v>
      </c>
      <c r="F4315" s="3"/>
      <c r="G4315" t="str">
        <f t="shared" si="388"/>
        <v>HOLD</v>
      </c>
      <c r="H4315" s="5">
        <f t="shared" si="389"/>
        <v>79.988887530299479</v>
      </c>
      <c r="I4315" s="2">
        <f>IF(G4315="SELL",0,IF(G4315="BUY",ROUNDDOWN((H4314-Parameters!$B$3)/B4315,0),IF(I4314=0,0,I4314+ROUNDDOWN((H4314+I4314*C4315)/B4315,0))))</f>
        <v>470</v>
      </c>
      <c r="K4315" s="5">
        <f t="shared" si="390"/>
        <v>97.5539729999998</v>
      </c>
      <c r="L4315" s="10">
        <f t="shared" si="391"/>
        <v>286</v>
      </c>
    </row>
    <row r="4316" spans="1:12" x14ac:dyDescent="0.25">
      <c r="A4316" s="1">
        <v>40253</v>
      </c>
      <c r="B4316" s="3">
        <v>116.410004</v>
      </c>
      <c r="C4316" s="3">
        <v>0</v>
      </c>
      <c r="D4316" s="3">
        <f t="shared" si="386"/>
        <v>111.58879989999997</v>
      </c>
      <c r="E4316" s="3">
        <f t="shared" si="387"/>
        <v>104.92879988499999</v>
      </c>
      <c r="F4316" s="3"/>
      <c r="G4316" t="str">
        <f t="shared" si="388"/>
        <v>HOLD</v>
      </c>
      <c r="H4316" s="5">
        <f t="shared" si="389"/>
        <v>79.988887530299479</v>
      </c>
      <c r="I4316" s="2">
        <f>IF(G4316="SELL",0,IF(G4316="BUY",ROUNDDOWN((H4315-Parameters!$B$3)/B4316,0),IF(I4315=0,0,I4315+ROUNDDOWN((H4315+I4315*C4316)/B4316,0))))</f>
        <v>470</v>
      </c>
      <c r="K4316" s="5">
        <f t="shared" si="390"/>
        <v>97.5539729999998</v>
      </c>
      <c r="L4316" s="10">
        <f t="shared" si="391"/>
        <v>286</v>
      </c>
    </row>
    <row r="4317" spans="1:12" x14ac:dyDescent="0.25">
      <c r="A4317" s="1">
        <v>40254</v>
      </c>
      <c r="B4317" s="3">
        <v>117.099998</v>
      </c>
      <c r="C4317" s="3">
        <v>0</v>
      </c>
      <c r="D4317" s="3">
        <f t="shared" si="386"/>
        <v>111.66419981999996</v>
      </c>
      <c r="E4317" s="3">
        <f t="shared" si="387"/>
        <v>105.04044989000002</v>
      </c>
      <c r="F4317" s="3"/>
      <c r="G4317" t="str">
        <f t="shared" si="388"/>
        <v>HOLD</v>
      </c>
      <c r="H4317" s="5">
        <f t="shared" si="389"/>
        <v>79.988887530299479</v>
      </c>
      <c r="I4317" s="2">
        <f>IF(G4317="SELL",0,IF(G4317="BUY",ROUNDDOWN((H4316-Parameters!$B$3)/B4317,0),IF(I4316=0,0,I4316+ROUNDDOWN((H4316+I4316*C4317)/B4317,0))))</f>
        <v>470</v>
      </c>
      <c r="K4317" s="5">
        <f t="shared" si="390"/>
        <v>97.5539729999998</v>
      </c>
      <c r="L4317" s="10">
        <f t="shared" si="391"/>
        <v>286</v>
      </c>
    </row>
    <row r="4318" spans="1:12" x14ac:dyDescent="0.25">
      <c r="A4318" s="1">
        <v>40255</v>
      </c>
      <c r="B4318" s="3">
        <v>117.040001</v>
      </c>
      <c r="C4318" s="3">
        <v>0</v>
      </c>
      <c r="D4318" s="3">
        <f t="shared" si="386"/>
        <v>111.73239989999998</v>
      </c>
      <c r="E4318" s="3">
        <f t="shared" si="387"/>
        <v>105.15139990500002</v>
      </c>
      <c r="F4318" s="3"/>
      <c r="G4318" t="str">
        <f t="shared" si="388"/>
        <v>HOLD</v>
      </c>
      <c r="H4318" s="5">
        <f t="shared" si="389"/>
        <v>79.988887530299479</v>
      </c>
      <c r="I4318" s="2">
        <f>IF(G4318="SELL",0,IF(G4318="BUY",ROUNDDOWN((H4317-Parameters!$B$3)/B4318,0),IF(I4317=0,0,I4317+ROUNDDOWN((H4317+I4317*C4318)/B4318,0))))</f>
        <v>470</v>
      </c>
      <c r="K4318" s="5">
        <f t="shared" si="390"/>
        <v>97.5539729999998</v>
      </c>
      <c r="L4318" s="10">
        <f t="shared" si="391"/>
        <v>286</v>
      </c>
    </row>
    <row r="4319" spans="1:12" x14ac:dyDescent="0.25">
      <c r="A4319" s="1">
        <v>40256</v>
      </c>
      <c r="B4319" s="3">
        <v>115.970001</v>
      </c>
      <c r="C4319" s="3">
        <v>0.48</v>
      </c>
      <c r="D4319" s="3">
        <f t="shared" si="386"/>
        <v>111.77759993999996</v>
      </c>
      <c r="E4319" s="3">
        <f t="shared" si="387"/>
        <v>105.26299990000003</v>
      </c>
      <c r="F4319" s="3"/>
      <c r="G4319" t="str">
        <f t="shared" si="388"/>
        <v>HOLD</v>
      </c>
      <c r="H4319" s="5">
        <f t="shared" si="389"/>
        <v>73.648885530299481</v>
      </c>
      <c r="I4319" s="2">
        <f>IF(G4319="SELL",0,IF(G4319="BUY",ROUNDDOWN((H4318-Parameters!$B$3)/B4319,0),IF(I4318=0,0,I4318+ROUNDDOWN((H4318+I4318*C4319)/B4319,0))))</f>
        <v>472</v>
      </c>
      <c r="K4319" s="5">
        <f t="shared" si="390"/>
        <v>2.8939709999997945</v>
      </c>
      <c r="L4319" s="10">
        <f t="shared" si="391"/>
        <v>288</v>
      </c>
    </row>
    <row r="4320" spans="1:12" x14ac:dyDescent="0.25">
      <c r="A4320" s="1">
        <v>40259</v>
      </c>
      <c r="B4320" s="3">
        <v>116.589996</v>
      </c>
      <c r="C4320" s="3">
        <v>0</v>
      </c>
      <c r="D4320" s="3">
        <f t="shared" si="386"/>
        <v>111.82559981999997</v>
      </c>
      <c r="E4320" s="3">
        <f t="shared" si="387"/>
        <v>105.37329988500004</v>
      </c>
      <c r="F4320" s="3"/>
      <c r="G4320" t="str">
        <f t="shared" si="388"/>
        <v>HOLD</v>
      </c>
      <c r="H4320" s="5">
        <f t="shared" si="389"/>
        <v>73.648885530299481</v>
      </c>
      <c r="I4320" s="2">
        <f>IF(G4320="SELL",0,IF(G4320="BUY",ROUNDDOWN((H4319-Parameters!$B$3)/B4320,0),IF(I4319=0,0,I4319+ROUNDDOWN((H4319+I4319*C4320)/B4320,0))))</f>
        <v>472</v>
      </c>
      <c r="K4320" s="5">
        <f t="shared" si="390"/>
        <v>2.8939709999997945</v>
      </c>
      <c r="L4320" s="10">
        <f t="shared" si="391"/>
        <v>288</v>
      </c>
    </row>
    <row r="4321" spans="1:12" x14ac:dyDescent="0.25">
      <c r="A4321" s="1">
        <v>40260</v>
      </c>
      <c r="B4321" s="3">
        <v>117.410004</v>
      </c>
      <c r="C4321" s="3">
        <v>0</v>
      </c>
      <c r="D4321" s="3">
        <f t="shared" si="386"/>
        <v>111.88239989999998</v>
      </c>
      <c r="E4321" s="3">
        <f t="shared" si="387"/>
        <v>105.48759989000004</v>
      </c>
      <c r="F4321" s="3"/>
      <c r="G4321" t="str">
        <f t="shared" si="388"/>
        <v>HOLD</v>
      </c>
      <c r="H4321" s="5">
        <f t="shared" si="389"/>
        <v>73.648885530299481</v>
      </c>
      <c r="I4321" s="2">
        <f>IF(G4321="SELL",0,IF(G4321="BUY",ROUNDDOWN((H4320-Parameters!$B$3)/B4321,0),IF(I4320=0,0,I4320+ROUNDDOWN((H4320+I4320*C4321)/B4321,0))))</f>
        <v>472</v>
      </c>
      <c r="K4321" s="5">
        <f t="shared" si="390"/>
        <v>2.8939709999997945</v>
      </c>
      <c r="L4321" s="10">
        <f t="shared" si="391"/>
        <v>288</v>
      </c>
    </row>
    <row r="4322" spans="1:12" x14ac:dyDescent="0.25">
      <c r="A4322" s="1">
        <v>40261</v>
      </c>
      <c r="B4322" s="3">
        <v>116.839996</v>
      </c>
      <c r="C4322" s="3">
        <v>0</v>
      </c>
      <c r="D4322" s="3">
        <f t="shared" si="386"/>
        <v>111.92459975999996</v>
      </c>
      <c r="E4322" s="3">
        <f t="shared" si="387"/>
        <v>105.60099985000005</v>
      </c>
      <c r="F4322" s="3"/>
      <c r="G4322" t="str">
        <f t="shared" si="388"/>
        <v>HOLD</v>
      </c>
      <c r="H4322" s="5">
        <f t="shared" si="389"/>
        <v>73.648885530299481</v>
      </c>
      <c r="I4322" s="2">
        <f>IF(G4322="SELL",0,IF(G4322="BUY",ROUNDDOWN((H4321-Parameters!$B$3)/B4322,0),IF(I4321=0,0,I4321+ROUNDDOWN((H4321+I4321*C4322)/B4322,0))))</f>
        <v>472</v>
      </c>
      <c r="K4322" s="5">
        <f t="shared" si="390"/>
        <v>2.8939709999997945</v>
      </c>
      <c r="L4322" s="10">
        <f t="shared" si="391"/>
        <v>288</v>
      </c>
    </row>
    <row r="4323" spans="1:12" x14ac:dyDescent="0.25">
      <c r="A4323" s="1">
        <v>40262</v>
      </c>
      <c r="B4323" s="3">
        <v>116.650002</v>
      </c>
      <c r="C4323" s="3">
        <v>0</v>
      </c>
      <c r="D4323" s="3">
        <f t="shared" si="386"/>
        <v>111.98439971999997</v>
      </c>
      <c r="E4323" s="3">
        <f t="shared" si="387"/>
        <v>105.71104986500004</v>
      </c>
      <c r="F4323" s="3"/>
      <c r="G4323" t="str">
        <f t="shared" si="388"/>
        <v>HOLD</v>
      </c>
      <c r="H4323" s="5">
        <f t="shared" si="389"/>
        <v>73.648885530299481</v>
      </c>
      <c r="I4323" s="2">
        <f>IF(G4323="SELL",0,IF(G4323="BUY",ROUNDDOWN((H4322-Parameters!$B$3)/B4323,0),IF(I4322=0,0,I4322+ROUNDDOWN((H4322+I4322*C4323)/B4323,0))))</f>
        <v>472</v>
      </c>
      <c r="K4323" s="5">
        <f t="shared" si="390"/>
        <v>2.8939709999997945</v>
      </c>
      <c r="L4323" s="10">
        <f t="shared" si="391"/>
        <v>288</v>
      </c>
    </row>
    <row r="4324" spans="1:12" x14ac:dyDescent="0.25">
      <c r="A4324" s="1">
        <v>40263</v>
      </c>
      <c r="B4324" s="3">
        <v>116.58000199999999</v>
      </c>
      <c r="C4324" s="3">
        <v>0</v>
      </c>
      <c r="D4324" s="3">
        <f t="shared" si="386"/>
        <v>112.02359969999998</v>
      </c>
      <c r="E4324" s="3">
        <f t="shared" si="387"/>
        <v>105.82194986500002</v>
      </c>
      <c r="F4324" s="3"/>
      <c r="G4324" t="str">
        <f t="shared" si="388"/>
        <v>HOLD</v>
      </c>
      <c r="H4324" s="5">
        <f t="shared" si="389"/>
        <v>73.648885530299481</v>
      </c>
      <c r="I4324" s="2">
        <f>IF(G4324="SELL",0,IF(G4324="BUY",ROUNDDOWN((H4323-Parameters!$B$3)/B4324,0),IF(I4323=0,0,I4323+ROUNDDOWN((H4323+I4323*C4324)/B4324,0))))</f>
        <v>472</v>
      </c>
      <c r="K4324" s="5">
        <f t="shared" si="390"/>
        <v>2.8939709999997945</v>
      </c>
      <c r="L4324" s="10">
        <f t="shared" si="391"/>
        <v>288</v>
      </c>
    </row>
    <row r="4325" spans="1:12" x14ac:dyDescent="0.25">
      <c r="A4325" s="1">
        <v>40266</v>
      </c>
      <c r="B4325" s="3">
        <v>117.32</v>
      </c>
      <c r="C4325" s="3">
        <v>0</v>
      </c>
      <c r="D4325" s="3">
        <f t="shared" si="386"/>
        <v>112.07139969999999</v>
      </c>
      <c r="E4325" s="3">
        <f t="shared" si="387"/>
        <v>105.93444986500005</v>
      </c>
      <c r="F4325" s="3"/>
      <c r="G4325" t="str">
        <f t="shared" si="388"/>
        <v>HOLD</v>
      </c>
      <c r="H4325" s="5">
        <f t="shared" si="389"/>
        <v>73.648885530299481</v>
      </c>
      <c r="I4325" s="2">
        <f>IF(G4325="SELL",0,IF(G4325="BUY",ROUNDDOWN((H4324-Parameters!$B$3)/B4325,0),IF(I4324=0,0,I4324+ROUNDDOWN((H4324+I4324*C4325)/B4325,0))))</f>
        <v>472</v>
      </c>
      <c r="K4325" s="5">
        <f t="shared" si="390"/>
        <v>2.8939709999997945</v>
      </c>
      <c r="L4325" s="10">
        <f t="shared" si="391"/>
        <v>288</v>
      </c>
    </row>
    <row r="4326" spans="1:12" x14ac:dyDescent="0.25">
      <c r="A4326" s="1">
        <v>40267</v>
      </c>
      <c r="B4326" s="3">
        <v>117.400002</v>
      </c>
      <c r="C4326" s="3">
        <v>0</v>
      </c>
      <c r="D4326" s="3">
        <f t="shared" si="386"/>
        <v>112.14659975999999</v>
      </c>
      <c r="E4326" s="3">
        <f t="shared" si="387"/>
        <v>106.04604986500004</v>
      </c>
      <c r="F4326" s="3"/>
      <c r="G4326" t="str">
        <f t="shared" si="388"/>
        <v>HOLD</v>
      </c>
      <c r="H4326" s="5">
        <f t="shared" si="389"/>
        <v>73.648885530299481</v>
      </c>
      <c r="I4326" s="2">
        <f>IF(G4326="SELL",0,IF(G4326="BUY",ROUNDDOWN((H4325-Parameters!$B$3)/B4326,0),IF(I4325=0,0,I4325+ROUNDDOWN((H4325+I4325*C4326)/B4326,0))))</f>
        <v>472</v>
      </c>
      <c r="K4326" s="5">
        <f t="shared" si="390"/>
        <v>2.8939709999997945</v>
      </c>
      <c r="L4326" s="10">
        <f t="shared" si="391"/>
        <v>288</v>
      </c>
    </row>
    <row r="4327" spans="1:12" x14ac:dyDescent="0.25">
      <c r="A4327" s="1">
        <v>40268</v>
      </c>
      <c r="B4327" s="3">
        <v>117</v>
      </c>
      <c r="C4327" s="3">
        <v>0</v>
      </c>
      <c r="D4327" s="3">
        <f t="shared" si="386"/>
        <v>112.1853998</v>
      </c>
      <c r="E4327" s="3">
        <f t="shared" si="387"/>
        <v>106.16654985500003</v>
      </c>
      <c r="F4327" s="3"/>
      <c r="G4327" t="str">
        <f t="shared" si="388"/>
        <v>HOLD</v>
      </c>
      <c r="H4327" s="5">
        <f t="shared" si="389"/>
        <v>73.648885530299481</v>
      </c>
      <c r="I4327" s="2">
        <f>IF(G4327="SELL",0,IF(G4327="BUY",ROUNDDOWN((H4326-Parameters!$B$3)/B4327,0),IF(I4326=0,0,I4326+ROUNDDOWN((H4326+I4326*C4327)/B4327,0))))</f>
        <v>472</v>
      </c>
      <c r="K4327" s="5">
        <f t="shared" si="390"/>
        <v>2.8939709999997945</v>
      </c>
      <c r="L4327" s="10">
        <f t="shared" si="391"/>
        <v>288</v>
      </c>
    </row>
    <row r="4328" spans="1:12" x14ac:dyDescent="0.25">
      <c r="A4328" s="1">
        <v>40269</v>
      </c>
      <c r="B4328" s="3">
        <v>117.800003</v>
      </c>
      <c r="C4328" s="3">
        <v>0</v>
      </c>
      <c r="D4328" s="3">
        <f t="shared" si="386"/>
        <v>112.26359988</v>
      </c>
      <c r="E4328" s="3">
        <f t="shared" si="387"/>
        <v>106.29734987500004</v>
      </c>
      <c r="F4328" s="3"/>
      <c r="G4328" t="str">
        <f t="shared" si="388"/>
        <v>HOLD</v>
      </c>
      <c r="H4328" s="5">
        <f t="shared" si="389"/>
        <v>73.648885530299481</v>
      </c>
      <c r="I4328" s="2">
        <f>IF(G4328="SELL",0,IF(G4328="BUY",ROUNDDOWN((H4327-Parameters!$B$3)/B4328,0),IF(I4327=0,0,I4327+ROUNDDOWN((H4327+I4327*C4328)/B4328,0))))</f>
        <v>472</v>
      </c>
      <c r="K4328" s="5">
        <f t="shared" si="390"/>
        <v>2.8939709999997945</v>
      </c>
      <c r="L4328" s="10">
        <f t="shared" si="391"/>
        <v>288</v>
      </c>
    </row>
    <row r="4329" spans="1:12" x14ac:dyDescent="0.25">
      <c r="A4329" s="1">
        <v>40273</v>
      </c>
      <c r="B4329" s="3">
        <v>118.760002</v>
      </c>
      <c r="C4329" s="3">
        <v>0</v>
      </c>
      <c r="D4329" s="3">
        <f t="shared" si="386"/>
        <v>112.40479998000001</v>
      </c>
      <c r="E4329" s="3">
        <f t="shared" si="387"/>
        <v>106.43339987000003</v>
      </c>
      <c r="F4329" s="3"/>
      <c r="G4329" t="str">
        <f t="shared" si="388"/>
        <v>HOLD</v>
      </c>
      <c r="H4329" s="5">
        <f t="shared" si="389"/>
        <v>73.648885530299481</v>
      </c>
      <c r="I4329" s="2">
        <f>IF(G4329="SELL",0,IF(G4329="BUY",ROUNDDOWN((H4328-Parameters!$B$3)/B4329,0),IF(I4328=0,0,I4328+ROUNDDOWN((H4328+I4328*C4329)/B4329,0))))</f>
        <v>472</v>
      </c>
      <c r="K4329" s="5">
        <f t="shared" si="390"/>
        <v>2.8939709999997945</v>
      </c>
      <c r="L4329" s="10">
        <f t="shared" si="391"/>
        <v>288</v>
      </c>
    </row>
    <row r="4330" spans="1:12" x14ac:dyDescent="0.25">
      <c r="A4330" s="1">
        <v>40274</v>
      </c>
      <c r="B4330" s="3">
        <v>119.040001</v>
      </c>
      <c r="C4330" s="3">
        <v>0</v>
      </c>
      <c r="D4330" s="3">
        <f t="shared" si="386"/>
        <v>112.60140002000001</v>
      </c>
      <c r="E4330" s="3">
        <f t="shared" si="387"/>
        <v>106.56749987000005</v>
      </c>
      <c r="F4330" s="3"/>
      <c r="G4330" t="str">
        <f t="shared" si="388"/>
        <v>HOLD</v>
      </c>
      <c r="H4330" s="5">
        <f t="shared" si="389"/>
        <v>73.648885530299481</v>
      </c>
      <c r="I4330" s="2">
        <f>IF(G4330="SELL",0,IF(G4330="BUY",ROUNDDOWN((H4329-Parameters!$B$3)/B4330,0),IF(I4329=0,0,I4329+ROUNDDOWN((H4329+I4329*C4330)/B4330,0))))</f>
        <v>472</v>
      </c>
      <c r="K4330" s="5">
        <f t="shared" si="390"/>
        <v>2.8939709999997945</v>
      </c>
      <c r="L4330" s="10">
        <f t="shared" si="391"/>
        <v>288</v>
      </c>
    </row>
    <row r="4331" spans="1:12" x14ac:dyDescent="0.25">
      <c r="A4331" s="1">
        <v>40275</v>
      </c>
      <c r="B4331" s="3">
        <v>118.360001</v>
      </c>
      <c r="C4331" s="3">
        <v>0</v>
      </c>
      <c r="D4331" s="3">
        <f t="shared" si="386"/>
        <v>112.77320010000001</v>
      </c>
      <c r="E4331" s="3">
        <f t="shared" si="387"/>
        <v>106.69909987000004</v>
      </c>
      <c r="F4331" s="3"/>
      <c r="G4331" t="str">
        <f t="shared" si="388"/>
        <v>HOLD</v>
      </c>
      <c r="H4331" s="5">
        <f t="shared" si="389"/>
        <v>73.648885530299481</v>
      </c>
      <c r="I4331" s="2">
        <f>IF(G4331="SELL",0,IF(G4331="BUY",ROUNDDOWN((H4330-Parameters!$B$3)/B4331,0),IF(I4330=0,0,I4330+ROUNDDOWN((H4330+I4330*C4331)/B4331,0))))</f>
        <v>472</v>
      </c>
      <c r="K4331" s="5">
        <f t="shared" si="390"/>
        <v>2.8939709999997945</v>
      </c>
      <c r="L4331" s="10">
        <f t="shared" si="391"/>
        <v>288</v>
      </c>
    </row>
    <row r="4332" spans="1:12" x14ac:dyDescent="0.25">
      <c r="A4332" s="1">
        <v>40276</v>
      </c>
      <c r="B4332" s="3">
        <v>118.769997</v>
      </c>
      <c r="C4332" s="3">
        <v>0</v>
      </c>
      <c r="D4332" s="3">
        <f t="shared" si="386"/>
        <v>112.96240008000002</v>
      </c>
      <c r="E4332" s="3">
        <f t="shared" si="387"/>
        <v>106.84654986000005</v>
      </c>
      <c r="F4332" s="3"/>
      <c r="G4332" t="str">
        <f t="shared" si="388"/>
        <v>HOLD</v>
      </c>
      <c r="H4332" s="5">
        <f t="shared" si="389"/>
        <v>73.648885530299481</v>
      </c>
      <c r="I4332" s="2">
        <f>IF(G4332="SELL",0,IF(G4332="BUY",ROUNDDOWN((H4331-Parameters!$B$3)/B4332,0),IF(I4331=0,0,I4331+ROUNDDOWN((H4331+I4331*C4332)/B4332,0))))</f>
        <v>472</v>
      </c>
      <c r="K4332" s="5">
        <f t="shared" si="390"/>
        <v>2.8939709999997945</v>
      </c>
      <c r="L4332" s="10">
        <f t="shared" si="391"/>
        <v>288</v>
      </c>
    </row>
    <row r="4333" spans="1:12" x14ac:dyDescent="0.25">
      <c r="A4333" s="1">
        <v>40277</v>
      </c>
      <c r="B4333" s="3">
        <v>119.550003</v>
      </c>
      <c r="C4333" s="3">
        <v>0</v>
      </c>
      <c r="D4333" s="3">
        <f t="shared" si="386"/>
        <v>113.15680010000004</v>
      </c>
      <c r="E4333" s="3">
        <f t="shared" si="387"/>
        <v>106.99754988500004</v>
      </c>
      <c r="F4333" s="3"/>
      <c r="G4333" t="str">
        <f t="shared" si="388"/>
        <v>HOLD</v>
      </c>
      <c r="H4333" s="5">
        <f t="shared" si="389"/>
        <v>73.648885530299481</v>
      </c>
      <c r="I4333" s="2">
        <f>IF(G4333="SELL",0,IF(G4333="BUY",ROUNDDOWN((H4332-Parameters!$B$3)/B4333,0),IF(I4332=0,0,I4332+ROUNDDOWN((H4332+I4332*C4333)/B4333,0))))</f>
        <v>472</v>
      </c>
      <c r="K4333" s="5">
        <f t="shared" si="390"/>
        <v>2.8939709999997945</v>
      </c>
      <c r="L4333" s="10">
        <f t="shared" si="391"/>
        <v>288</v>
      </c>
    </row>
    <row r="4334" spans="1:12" x14ac:dyDescent="0.25">
      <c r="A4334" s="1">
        <v>40280</v>
      </c>
      <c r="B4334" s="3">
        <v>119.739998</v>
      </c>
      <c r="C4334" s="3">
        <v>0</v>
      </c>
      <c r="D4334" s="3">
        <f t="shared" si="386"/>
        <v>113.38020006000005</v>
      </c>
      <c r="E4334" s="3">
        <f t="shared" si="387"/>
        <v>107.14564986000005</v>
      </c>
      <c r="F4334" s="3"/>
      <c r="G4334" t="str">
        <f t="shared" si="388"/>
        <v>HOLD</v>
      </c>
      <c r="H4334" s="5">
        <f t="shared" si="389"/>
        <v>73.648885530299481</v>
      </c>
      <c r="I4334" s="2">
        <f>IF(G4334="SELL",0,IF(G4334="BUY",ROUNDDOWN((H4333-Parameters!$B$3)/B4334,0),IF(I4333=0,0,I4333+ROUNDDOWN((H4333+I4333*C4334)/B4334,0))))</f>
        <v>472</v>
      </c>
      <c r="K4334" s="5">
        <f t="shared" si="390"/>
        <v>2.8939709999997945</v>
      </c>
      <c r="L4334" s="10">
        <f t="shared" si="391"/>
        <v>288</v>
      </c>
    </row>
    <row r="4335" spans="1:12" x14ac:dyDescent="0.25">
      <c r="A4335" s="1">
        <v>40281</v>
      </c>
      <c r="B4335" s="3">
        <v>119.83000199999999</v>
      </c>
      <c r="C4335" s="3">
        <v>0</v>
      </c>
      <c r="D4335" s="3">
        <f t="shared" si="386"/>
        <v>113.62900012000001</v>
      </c>
      <c r="E4335" s="3">
        <f t="shared" si="387"/>
        <v>107.28439986000004</v>
      </c>
      <c r="F4335" s="3"/>
      <c r="G4335" t="str">
        <f t="shared" si="388"/>
        <v>HOLD</v>
      </c>
      <c r="H4335" s="5">
        <f t="shared" si="389"/>
        <v>73.648885530299481</v>
      </c>
      <c r="I4335" s="2">
        <f>IF(G4335="SELL",0,IF(G4335="BUY",ROUNDDOWN((H4334-Parameters!$B$3)/B4335,0),IF(I4334=0,0,I4334+ROUNDDOWN((H4334+I4334*C4335)/B4335,0))))</f>
        <v>472</v>
      </c>
      <c r="K4335" s="5">
        <f t="shared" si="390"/>
        <v>2.8939709999997945</v>
      </c>
      <c r="L4335" s="10">
        <f t="shared" si="391"/>
        <v>288</v>
      </c>
    </row>
    <row r="4336" spans="1:12" x14ac:dyDescent="0.25">
      <c r="A4336" s="1">
        <v>40282</v>
      </c>
      <c r="B4336" s="3">
        <v>121.19000200000001</v>
      </c>
      <c r="C4336" s="3">
        <v>0</v>
      </c>
      <c r="D4336" s="3">
        <f t="shared" si="386"/>
        <v>113.87160020000003</v>
      </c>
      <c r="E4336" s="3">
        <f t="shared" si="387"/>
        <v>107.43114989000003</v>
      </c>
      <c r="F4336" s="3"/>
      <c r="G4336" t="str">
        <f t="shared" si="388"/>
        <v>HOLD</v>
      </c>
      <c r="H4336" s="5">
        <f t="shared" si="389"/>
        <v>73.648885530299481</v>
      </c>
      <c r="I4336" s="2">
        <f>IF(G4336="SELL",0,IF(G4336="BUY",ROUNDDOWN((H4335-Parameters!$B$3)/B4336,0),IF(I4335=0,0,I4335+ROUNDDOWN((H4335+I4335*C4336)/B4336,0))))</f>
        <v>472</v>
      </c>
      <c r="K4336" s="5">
        <f t="shared" si="390"/>
        <v>2.8939709999997945</v>
      </c>
      <c r="L4336" s="10">
        <f t="shared" si="391"/>
        <v>288</v>
      </c>
    </row>
    <row r="4337" spans="1:12" x14ac:dyDescent="0.25">
      <c r="A4337" s="1">
        <v>40283</v>
      </c>
      <c r="B4337" s="3">
        <v>121.290001</v>
      </c>
      <c r="C4337" s="3">
        <v>0</v>
      </c>
      <c r="D4337" s="3">
        <f t="shared" si="386"/>
        <v>114.08980028000003</v>
      </c>
      <c r="E4337" s="3">
        <f t="shared" si="387"/>
        <v>107.57409991000003</v>
      </c>
      <c r="F4337" s="3"/>
      <c r="G4337" t="str">
        <f t="shared" si="388"/>
        <v>HOLD</v>
      </c>
      <c r="H4337" s="5">
        <f t="shared" si="389"/>
        <v>73.648885530299481</v>
      </c>
      <c r="I4337" s="2">
        <f>IF(G4337="SELL",0,IF(G4337="BUY",ROUNDDOWN((H4336-Parameters!$B$3)/B4337,0),IF(I4336=0,0,I4336+ROUNDDOWN((H4336+I4336*C4337)/B4337,0))))</f>
        <v>472</v>
      </c>
      <c r="K4337" s="5">
        <f t="shared" si="390"/>
        <v>2.8939709999997945</v>
      </c>
      <c r="L4337" s="10">
        <f t="shared" si="391"/>
        <v>288</v>
      </c>
    </row>
    <row r="4338" spans="1:12" x14ac:dyDescent="0.25">
      <c r="A4338" s="1">
        <v>40284</v>
      </c>
      <c r="B4338" s="3">
        <v>119.360001</v>
      </c>
      <c r="C4338" s="3">
        <v>0</v>
      </c>
      <c r="D4338" s="3">
        <f t="shared" si="386"/>
        <v>114.28040026000004</v>
      </c>
      <c r="E4338" s="3">
        <f t="shared" si="387"/>
        <v>107.71114993000005</v>
      </c>
      <c r="F4338" s="3"/>
      <c r="G4338" t="str">
        <f t="shared" si="388"/>
        <v>HOLD</v>
      </c>
      <c r="H4338" s="5">
        <f t="shared" si="389"/>
        <v>73.648885530299481</v>
      </c>
      <c r="I4338" s="2">
        <f>IF(G4338="SELL",0,IF(G4338="BUY",ROUNDDOWN((H4337-Parameters!$B$3)/B4338,0),IF(I4337=0,0,I4337+ROUNDDOWN((H4337+I4337*C4338)/B4338,0))))</f>
        <v>472</v>
      </c>
      <c r="K4338" s="5">
        <f t="shared" si="390"/>
        <v>2.8939709999997945</v>
      </c>
      <c r="L4338" s="10">
        <f t="shared" si="391"/>
        <v>288</v>
      </c>
    </row>
    <row r="4339" spans="1:12" x14ac:dyDescent="0.25">
      <c r="A4339" s="1">
        <v>40287</v>
      </c>
      <c r="B4339" s="3">
        <v>119.80999799999999</v>
      </c>
      <c r="C4339" s="3">
        <v>0</v>
      </c>
      <c r="D4339" s="3">
        <f t="shared" si="386"/>
        <v>114.54780018000005</v>
      </c>
      <c r="E4339" s="3">
        <f t="shared" si="387"/>
        <v>107.84854991000003</v>
      </c>
      <c r="F4339" s="3"/>
      <c r="G4339" t="str">
        <f t="shared" si="388"/>
        <v>HOLD</v>
      </c>
      <c r="H4339" s="5">
        <f t="shared" si="389"/>
        <v>73.648885530299481</v>
      </c>
      <c r="I4339" s="2">
        <f>IF(G4339="SELL",0,IF(G4339="BUY",ROUNDDOWN((H4338-Parameters!$B$3)/B4339,0),IF(I4338=0,0,I4338+ROUNDDOWN((H4338+I4338*C4339)/B4339,0))))</f>
        <v>472</v>
      </c>
      <c r="K4339" s="5">
        <f t="shared" si="390"/>
        <v>2.8939709999997945</v>
      </c>
      <c r="L4339" s="10">
        <f t="shared" si="391"/>
        <v>288</v>
      </c>
    </row>
    <row r="4340" spans="1:12" x14ac:dyDescent="0.25">
      <c r="A4340" s="1">
        <v>40288</v>
      </c>
      <c r="B4340" s="3">
        <v>120.879997</v>
      </c>
      <c r="C4340" s="3">
        <v>0</v>
      </c>
      <c r="D4340" s="3">
        <f t="shared" si="386"/>
        <v>114.83220004000003</v>
      </c>
      <c r="E4340" s="3">
        <f t="shared" si="387"/>
        <v>108.00389990500004</v>
      </c>
      <c r="F4340" s="3"/>
      <c r="G4340" t="str">
        <f t="shared" si="388"/>
        <v>HOLD</v>
      </c>
      <c r="H4340" s="5">
        <f t="shared" si="389"/>
        <v>73.648885530299481</v>
      </c>
      <c r="I4340" s="2">
        <f>IF(G4340="SELL",0,IF(G4340="BUY",ROUNDDOWN((H4339-Parameters!$B$3)/B4340,0),IF(I4339=0,0,I4339+ROUNDDOWN((H4339+I4339*C4340)/B4340,0))))</f>
        <v>472</v>
      </c>
      <c r="K4340" s="5">
        <f t="shared" si="390"/>
        <v>2.8939709999997945</v>
      </c>
      <c r="L4340" s="10">
        <f t="shared" si="391"/>
        <v>288</v>
      </c>
    </row>
    <row r="4341" spans="1:12" x14ac:dyDescent="0.25">
      <c r="A4341" s="1">
        <v>40289</v>
      </c>
      <c r="B4341" s="3">
        <v>120.660004</v>
      </c>
      <c r="C4341" s="3">
        <v>0</v>
      </c>
      <c r="D4341" s="3">
        <f t="shared" ref="D4341:D4404" si="392">AVERAGE(B4292:B4341)</f>
        <v>115.12760014000003</v>
      </c>
      <c r="E4341" s="3">
        <f t="shared" si="387"/>
        <v>108.15819991000004</v>
      </c>
      <c r="F4341" s="3"/>
      <c r="G4341" t="str">
        <f t="shared" si="388"/>
        <v>HOLD</v>
      </c>
      <c r="H4341" s="5">
        <f t="shared" si="389"/>
        <v>73.648885530299481</v>
      </c>
      <c r="I4341" s="2">
        <f>IF(G4341="SELL",0,IF(G4341="BUY",ROUNDDOWN((H4340-Parameters!$B$3)/B4341,0),IF(I4340=0,0,I4340+ROUNDDOWN((H4340+I4340*C4341)/B4341,0))))</f>
        <v>472</v>
      </c>
      <c r="K4341" s="5">
        <f t="shared" si="390"/>
        <v>2.8939709999997945</v>
      </c>
      <c r="L4341" s="10">
        <f t="shared" si="391"/>
        <v>288</v>
      </c>
    </row>
    <row r="4342" spans="1:12" x14ac:dyDescent="0.25">
      <c r="A4342" s="1">
        <v>40290</v>
      </c>
      <c r="B4342" s="3">
        <v>121.019997</v>
      </c>
      <c r="C4342" s="3">
        <v>0</v>
      </c>
      <c r="D4342" s="3">
        <f t="shared" si="392"/>
        <v>115.40360006000004</v>
      </c>
      <c r="E4342" s="3">
        <f t="shared" si="387"/>
        <v>108.32299990500005</v>
      </c>
      <c r="F4342" s="3"/>
      <c r="G4342" t="str">
        <f t="shared" si="388"/>
        <v>HOLD</v>
      </c>
      <c r="H4342" s="5">
        <f t="shared" si="389"/>
        <v>73.648885530299481</v>
      </c>
      <c r="I4342" s="2">
        <f>IF(G4342="SELL",0,IF(G4342="BUY",ROUNDDOWN((H4341-Parameters!$B$3)/B4342,0),IF(I4341=0,0,I4341+ROUNDDOWN((H4341+I4341*C4342)/B4342,0))))</f>
        <v>472</v>
      </c>
      <c r="K4342" s="5">
        <f t="shared" si="390"/>
        <v>2.8939709999997945</v>
      </c>
      <c r="L4342" s="10">
        <f t="shared" si="391"/>
        <v>288</v>
      </c>
    </row>
    <row r="4343" spans="1:12" x14ac:dyDescent="0.25">
      <c r="A4343" s="1">
        <v>40291</v>
      </c>
      <c r="B4343" s="3">
        <v>121.80999799999999</v>
      </c>
      <c r="C4343" s="3">
        <v>0</v>
      </c>
      <c r="D4343" s="3">
        <f t="shared" si="392"/>
        <v>115.69959998000004</v>
      </c>
      <c r="E4343" s="3">
        <f t="shared" si="387"/>
        <v>108.49204989500005</v>
      </c>
      <c r="F4343" s="3"/>
      <c r="G4343" t="str">
        <f t="shared" si="388"/>
        <v>HOLD</v>
      </c>
      <c r="H4343" s="5">
        <f t="shared" si="389"/>
        <v>73.648885530299481</v>
      </c>
      <c r="I4343" s="2">
        <f>IF(G4343="SELL",0,IF(G4343="BUY",ROUNDDOWN((H4342-Parameters!$B$3)/B4343,0),IF(I4342=0,0,I4342+ROUNDDOWN((H4342+I4342*C4343)/B4343,0))))</f>
        <v>472</v>
      </c>
      <c r="K4343" s="5">
        <f t="shared" si="390"/>
        <v>2.8939709999997945</v>
      </c>
      <c r="L4343" s="10">
        <f t="shared" si="391"/>
        <v>288</v>
      </c>
    </row>
    <row r="4344" spans="1:12" x14ac:dyDescent="0.25">
      <c r="A4344" s="1">
        <v>40294</v>
      </c>
      <c r="B4344" s="3">
        <v>121.349998</v>
      </c>
      <c r="C4344" s="3">
        <v>0</v>
      </c>
      <c r="D4344" s="3">
        <f t="shared" si="392"/>
        <v>115.96400000000001</v>
      </c>
      <c r="E4344" s="3">
        <f t="shared" si="387"/>
        <v>108.65794989500006</v>
      </c>
      <c r="F4344" s="3"/>
      <c r="G4344" t="str">
        <f t="shared" si="388"/>
        <v>HOLD</v>
      </c>
      <c r="H4344" s="5">
        <f t="shared" si="389"/>
        <v>73.648885530299481</v>
      </c>
      <c r="I4344" s="2">
        <f>IF(G4344="SELL",0,IF(G4344="BUY",ROUNDDOWN((H4343-Parameters!$B$3)/B4344,0),IF(I4343=0,0,I4343+ROUNDDOWN((H4343+I4343*C4344)/B4344,0))))</f>
        <v>472</v>
      </c>
      <c r="K4344" s="5">
        <f t="shared" si="390"/>
        <v>2.8939709999997945</v>
      </c>
      <c r="L4344" s="10">
        <f t="shared" si="391"/>
        <v>288</v>
      </c>
    </row>
    <row r="4345" spans="1:12" x14ac:dyDescent="0.25">
      <c r="A4345" s="1">
        <v>40295</v>
      </c>
      <c r="B4345" s="3">
        <v>118.480003</v>
      </c>
      <c r="C4345" s="3">
        <v>0</v>
      </c>
      <c r="D4345" s="3">
        <f t="shared" si="392"/>
        <v>116.17280004</v>
      </c>
      <c r="E4345" s="3">
        <f t="shared" si="387"/>
        <v>108.81054991500005</v>
      </c>
      <c r="F4345" s="3"/>
      <c r="G4345" t="str">
        <f t="shared" si="388"/>
        <v>HOLD</v>
      </c>
      <c r="H4345" s="5">
        <f t="shared" si="389"/>
        <v>73.648885530299481</v>
      </c>
      <c r="I4345" s="2">
        <f>IF(G4345="SELL",0,IF(G4345="BUY",ROUNDDOWN((H4344-Parameters!$B$3)/B4345,0),IF(I4344=0,0,I4344+ROUNDDOWN((H4344+I4344*C4345)/B4345,0))))</f>
        <v>472</v>
      </c>
      <c r="K4345" s="5">
        <f t="shared" si="390"/>
        <v>2.8939709999997945</v>
      </c>
      <c r="L4345" s="10">
        <f t="shared" si="391"/>
        <v>288</v>
      </c>
    </row>
    <row r="4346" spans="1:12" x14ac:dyDescent="0.25">
      <c r="A4346" s="1">
        <v>40296</v>
      </c>
      <c r="B4346" s="3">
        <v>119.379997</v>
      </c>
      <c r="C4346" s="3">
        <v>0</v>
      </c>
      <c r="D4346" s="3">
        <f t="shared" si="392"/>
        <v>116.36560002</v>
      </c>
      <c r="E4346" s="3">
        <f t="shared" si="387"/>
        <v>108.95694991000006</v>
      </c>
      <c r="F4346" s="3"/>
      <c r="G4346" t="str">
        <f t="shared" si="388"/>
        <v>HOLD</v>
      </c>
      <c r="H4346" s="5">
        <f t="shared" si="389"/>
        <v>73.648885530299481</v>
      </c>
      <c r="I4346" s="2">
        <f>IF(G4346="SELL",0,IF(G4346="BUY",ROUNDDOWN((H4345-Parameters!$B$3)/B4346,0),IF(I4345=0,0,I4345+ROUNDDOWN((H4345+I4345*C4346)/B4346,0))))</f>
        <v>472</v>
      </c>
      <c r="K4346" s="5">
        <f t="shared" si="390"/>
        <v>2.8939709999997945</v>
      </c>
      <c r="L4346" s="10">
        <f t="shared" si="391"/>
        <v>288</v>
      </c>
    </row>
    <row r="4347" spans="1:12" x14ac:dyDescent="0.25">
      <c r="A4347" s="1">
        <v>40297</v>
      </c>
      <c r="B4347" s="3">
        <v>120.860001</v>
      </c>
      <c r="C4347" s="3">
        <v>0</v>
      </c>
      <c r="D4347" s="3">
        <f t="shared" si="392"/>
        <v>116.57759999999999</v>
      </c>
      <c r="E4347" s="3">
        <f t="shared" si="387"/>
        <v>109.10819991000005</v>
      </c>
      <c r="F4347" s="3"/>
      <c r="G4347" t="str">
        <f t="shared" si="388"/>
        <v>HOLD</v>
      </c>
      <c r="H4347" s="5">
        <f t="shared" si="389"/>
        <v>73.648885530299481</v>
      </c>
      <c r="I4347" s="2">
        <f>IF(G4347="SELL",0,IF(G4347="BUY",ROUNDDOWN((H4346-Parameters!$B$3)/B4347,0),IF(I4346=0,0,I4346+ROUNDDOWN((H4346+I4346*C4347)/B4347,0))))</f>
        <v>472</v>
      </c>
      <c r="K4347" s="5">
        <f t="shared" si="390"/>
        <v>2.8939709999997945</v>
      </c>
      <c r="L4347" s="10">
        <f t="shared" si="391"/>
        <v>288</v>
      </c>
    </row>
    <row r="4348" spans="1:12" x14ac:dyDescent="0.25">
      <c r="A4348" s="1">
        <v>40298</v>
      </c>
      <c r="B4348" s="3">
        <v>118.80999799999999</v>
      </c>
      <c r="C4348" s="3">
        <v>0</v>
      </c>
      <c r="D4348" s="3">
        <f t="shared" si="392"/>
        <v>116.73559987999997</v>
      </c>
      <c r="E4348" s="3">
        <f t="shared" si="387"/>
        <v>109.23594989000007</v>
      </c>
      <c r="F4348" s="3"/>
      <c r="G4348" t="str">
        <f t="shared" si="388"/>
        <v>HOLD</v>
      </c>
      <c r="H4348" s="5">
        <f t="shared" si="389"/>
        <v>73.648885530299481</v>
      </c>
      <c r="I4348" s="2">
        <f>IF(G4348="SELL",0,IF(G4348="BUY",ROUNDDOWN((H4347-Parameters!$B$3)/B4348,0),IF(I4347=0,0,I4347+ROUNDDOWN((H4347+I4347*C4348)/B4348,0))))</f>
        <v>472</v>
      </c>
      <c r="K4348" s="5">
        <f t="shared" si="390"/>
        <v>2.8939709999997945</v>
      </c>
      <c r="L4348" s="10">
        <f t="shared" si="391"/>
        <v>288</v>
      </c>
    </row>
    <row r="4349" spans="1:12" x14ac:dyDescent="0.25">
      <c r="A4349" s="1">
        <v>40301</v>
      </c>
      <c r="B4349" s="3">
        <v>120.349998</v>
      </c>
      <c r="C4349" s="3">
        <v>0</v>
      </c>
      <c r="D4349" s="3">
        <f t="shared" si="392"/>
        <v>116.91979985999998</v>
      </c>
      <c r="E4349" s="3">
        <f t="shared" si="387"/>
        <v>109.37214987500006</v>
      </c>
      <c r="F4349" s="3"/>
      <c r="G4349" t="str">
        <f t="shared" si="388"/>
        <v>HOLD</v>
      </c>
      <c r="H4349" s="5">
        <f t="shared" si="389"/>
        <v>73.648885530299481</v>
      </c>
      <c r="I4349" s="2">
        <f>IF(G4349="SELL",0,IF(G4349="BUY",ROUNDDOWN((H4348-Parameters!$B$3)/B4349,0),IF(I4348=0,0,I4348+ROUNDDOWN((H4348+I4348*C4349)/B4349,0))))</f>
        <v>472</v>
      </c>
      <c r="K4349" s="5">
        <f t="shared" si="390"/>
        <v>2.8939709999997945</v>
      </c>
      <c r="L4349" s="10">
        <f t="shared" si="391"/>
        <v>288</v>
      </c>
    </row>
    <row r="4350" spans="1:12" x14ac:dyDescent="0.25">
      <c r="A4350" s="1">
        <v>40302</v>
      </c>
      <c r="B4350" s="3">
        <v>117.519997</v>
      </c>
      <c r="C4350" s="3">
        <v>0</v>
      </c>
      <c r="D4350" s="3">
        <f t="shared" si="392"/>
        <v>117.04699971999999</v>
      </c>
      <c r="E4350" s="3">
        <f t="shared" si="387"/>
        <v>109.48909987500005</v>
      </c>
      <c r="F4350" s="3"/>
      <c r="G4350" t="str">
        <f t="shared" si="388"/>
        <v>HOLD</v>
      </c>
      <c r="H4350" s="5">
        <f t="shared" si="389"/>
        <v>73.648885530299481</v>
      </c>
      <c r="I4350" s="2">
        <f>IF(G4350="SELL",0,IF(G4350="BUY",ROUNDDOWN((H4349-Parameters!$B$3)/B4350,0),IF(I4349=0,0,I4349+ROUNDDOWN((H4349+I4349*C4350)/B4350,0))))</f>
        <v>472</v>
      </c>
      <c r="K4350" s="5">
        <f t="shared" si="390"/>
        <v>2.8939709999997945</v>
      </c>
      <c r="L4350" s="10">
        <f t="shared" si="391"/>
        <v>288</v>
      </c>
    </row>
    <row r="4351" spans="1:12" x14ac:dyDescent="0.25">
      <c r="A4351" s="1">
        <v>40303</v>
      </c>
      <c r="B4351" s="3">
        <v>116.82</v>
      </c>
      <c r="C4351" s="3">
        <v>0</v>
      </c>
      <c r="D4351" s="3">
        <f t="shared" si="392"/>
        <v>117.18719975999997</v>
      </c>
      <c r="E4351" s="3">
        <f t="shared" si="387"/>
        <v>109.59754989000004</v>
      </c>
      <c r="F4351" s="3"/>
      <c r="G4351" t="str">
        <f t="shared" si="388"/>
        <v>HOLD</v>
      </c>
      <c r="H4351" s="5">
        <f t="shared" si="389"/>
        <v>73.648885530299481</v>
      </c>
      <c r="I4351" s="2">
        <f>IF(G4351="SELL",0,IF(G4351="BUY",ROUNDDOWN((H4350-Parameters!$B$3)/B4351,0),IF(I4350=0,0,I4350+ROUNDDOWN((H4350+I4350*C4351)/B4351,0))))</f>
        <v>472</v>
      </c>
      <c r="K4351" s="5">
        <f t="shared" si="390"/>
        <v>2.8939709999997945</v>
      </c>
      <c r="L4351" s="10">
        <f t="shared" si="391"/>
        <v>288</v>
      </c>
    </row>
    <row r="4352" spans="1:12" x14ac:dyDescent="0.25">
      <c r="A4352" s="1">
        <v>40304</v>
      </c>
      <c r="B4352" s="3">
        <v>112.94000200000001</v>
      </c>
      <c r="C4352" s="3">
        <v>0</v>
      </c>
      <c r="D4352" s="3">
        <f t="shared" si="392"/>
        <v>117.22959979999996</v>
      </c>
      <c r="E4352" s="3">
        <f t="shared" si="387"/>
        <v>109.68439990000005</v>
      </c>
      <c r="F4352" s="3"/>
      <c r="G4352" t="str">
        <f t="shared" si="388"/>
        <v>HOLD</v>
      </c>
      <c r="H4352" s="5">
        <f t="shared" si="389"/>
        <v>73.648885530299481</v>
      </c>
      <c r="I4352" s="2">
        <f>IF(G4352="SELL",0,IF(G4352="BUY",ROUNDDOWN((H4351-Parameters!$B$3)/B4352,0),IF(I4351=0,0,I4351+ROUNDDOWN((H4351+I4351*C4352)/B4352,0))))</f>
        <v>472</v>
      </c>
      <c r="K4352" s="5">
        <f t="shared" si="390"/>
        <v>2.8939709999997945</v>
      </c>
      <c r="L4352" s="10">
        <f t="shared" si="391"/>
        <v>288</v>
      </c>
    </row>
    <row r="4353" spans="1:12" x14ac:dyDescent="0.25">
      <c r="A4353" s="1">
        <v>40305</v>
      </c>
      <c r="B4353" s="3">
        <v>111.260002</v>
      </c>
      <c r="C4353" s="3">
        <v>0</v>
      </c>
      <c r="D4353" s="3">
        <f t="shared" si="392"/>
        <v>117.24139987999997</v>
      </c>
      <c r="E4353" s="3">
        <f t="shared" si="387"/>
        <v>109.76294989500003</v>
      </c>
      <c r="F4353" s="3"/>
      <c r="G4353" t="str">
        <f t="shared" si="388"/>
        <v>HOLD</v>
      </c>
      <c r="H4353" s="5">
        <f t="shared" si="389"/>
        <v>73.648885530299481</v>
      </c>
      <c r="I4353" s="2">
        <f>IF(G4353="SELL",0,IF(G4353="BUY",ROUNDDOWN((H4352-Parameters!$B$3)/B4353,0),IF(I4352=0,0,I4352+ROUNDDOWN((H4352+I4352*C4353)/B4353,0))))</f>
        <v>472</v>
      </c>
      <c r="K4353" s="5">
        <f t="shared" si="390"/>
        <v>2.8939709999997945</v>
      </c>
      <c r="L4353" s="10">
        <f t="shared" si="391"/>
        <v>288</v>
      </c>
    </row>
    <row r="4354" spans="1:12" x14ac:dyDescent="0.25">
      <c r="A4354" s="1">
        <v>40308</v>
      </c>
      <c r="B4354" s="3">
        <v>116.160004</v>
      </c>
      <c r="C4354" s="3">
        <v>0</v>
      </c>
      <c r="D4354" s="3">
        <f t="shared" si="392"/>
        <v>117.3498</v>
      </c>
      <c r="E4354" s="3">
        <f t="shared" si="387"/>
        <v>109.85544989500004</v>
      </c>
      <c r="F4354" s="3"/>
      <c r="G4354" t="str">
        <f t="shared" si="388"/>
        <v>HOLD</v>
      </c>
      <c r="H4354" s="5">
        <f t="shared" si="389"/>
        <v>73.648885530299481</v>
      </c>
      <c r="I4354" s="2">
        <f>IF(G4354="SELL",0,IF(G4354="BUY",ROUNDDOWN((H4353-Parameters!$B$3)/B4354,0),IF(I4353=0,0,I4353+ROUNDDOWN((H4353+I4353*C4354)/B4354,0))))</f>
        <v>472</v>
      </c>
      <c r="K4354" s="5">
        <f t="shared" si="390"/>
        <v>2.8939709999997945</v>
      </c>
      <c r="L4354" s="10">
        <f t="shared" si="391"/>
        <v>288</v>
      </c>
    </row>
    <row r="4355" spans="1:12" x14ac:dyDescent="0.25">
      <c r="A4355" s="1">
        <v>40309</v>
      </c>
      <c r="B4355" s="3">
        <v>115.83000199999999</v>
      </c>
      <c r="C4355" s="3">
        <v>0</v>
      </c>
      <c r="D4355" s="3">
        <f t="shared" si="392"/>
        <v>117.42860005999997</v>
      </c>
      <c r="E4355" s="3">
        <f t="shared" si="387"/>
        <v>109.94429991500004</v>
      </c>
      <c r="F4355" s="3"/>
      <c r="G4355" t="str">
        <f t="shared" si="388"/>
        <v>HOLD</v>
      </c>
      <c r="H4355" s="5">
        <f t="shared" si="389"/>
        <v>73.648885530299481</v>
      </c>
      <c r="I4355" s="2">
        <f>IF(G4355="SELL",0,IF(G4355="BUY",ROUNDDOWN((H4354-Parameters!$B$3)/B4355,0),IF(I4354=0,0,I4354+ROUNDDOWN((H4354+I4354*C4355)/B4355,0))))</f>
        <v>472</v>
      </c>
      <c r="K4355" s="5">
        <f t="shared" si="390"/>
        <v>2.8939709999997945</v>
      </c>
      <c r="L4355" s="10">
        <f t="shared" si="391"/>
        <v>288</v>
      </c>
    </row>
    <row r="4356" spans="1:12" x14ac:dyDescent="0.25">
      <c r="A4356" s="1">
        <v>40310</v>
      </c>
      <c r="B4356" s="3">
        <v>117.449997</v>
      </c>
      <c r="C4356" s="3">
        <v>0</v>
      </c>
      <c r="D4356" s="3">
        <f t="shared" si="392"/>
        <v>117.53360005999997</v>
      </c>
      <c r="E4356" s="3">
        <f t="shared" si="387"/>
        <v>110.03979991000004</v>
      </c>
      <c r="F4356" s="3"/>
      <c r="G4356" t="str">
        <f t="shared" si="388"/>
        <v>HOLD</v>
      </c>
      <c r="H4356" s="5">
        <f t="shared" si="389"/>
        <v>73.648885530299481</v>
      </c>
      <c r="I4356" s="2">
        <f>IF(G4356="SELL",0,IF(G4356="BUY",ROUNDDOWN((H4355-Parameters!$B$3)/B4356,0),IF(I4355=0,0,I4355+ROUNDDOWN((H4355+I4355*C4356)/B4356,0))))</f>
        <v>472</v>
      </c>
      <c r="K4356" s="5">
        <f t="shared" si="390"/>
        <v>2.8939709999997945</v>
      </c>
      <c r="L4356" s="10">
        <f t="shared" si="391"/>
        <v>288</v>
      </c>
    </row>
    <row r="4357" spans="1:12" x14ac:dyDescent="0.25">
      <c r="A4357" s="1">
        <v>40311</v>
      </c>
      <c r="B4357" s="3">
        <v>115.989998</v>
      </c>
      <c r="C4357" s="3">
        <v>0</v>
      </c>
      <c r="D4357" s="3">
        <f t="shared" si="392"/>
        <v>117.60739995999995</v>
      </c>
      <c r="E4357" s="3">
        <f t="shared" si="387"/>
        <v>110.13029990500004</v>
      </c>
      <c r="F4357" s="3"/>
      <c r="G4357" t="str">
        <f t="shared" si="388"/>
        <v>HOLD</v>
      </c>
      <c r="H4357" s="5">
        <f t="shared" si="389"/>
        <v>73.648885530299481</v>
      </c>
      <c r="I4357" s="2">
        <f>IF(G4357="SELL",0,IF(G4357="BUY",ROUNDDOWN((H4356-Parameters!$B$3)/B4357,0),IF(I4356=0,0,I4356+ROUNDDOWN((H4356+I4356*C4357)/B4357,0))))</f>
        <v>472</v>
      </c>
      <c r="K4357" s="5">
        <f t="shared" si="390"/>
        <v>2.8939709999997945</v>
      </c>
      <c r="L4357" s="10">
        <f t="shared" si="391"/>
        <v>288</v>
      </c>
    </row>
    <row r="4358" spans="1:12" x14ac:dyDescent="0.25">
      <c r="A4358" s="1">
        <v>40312</v>
      </c>
      <c r="B4358" s="3">
        <v>113.889999</v>
      </c>
      <c r="C4358" s="3">
        <v>0</v>
      </c>
      <c r="D4358" s="3">
        <f t="shared" si="392"/>
        <v>117.63239995999994</v>
      </c>
      <c r="E4358" s="3">
        <f t="shared" si="387"/>
        <v>110.21149989000006</v>
      </c>
      <c r="F4358" s="3"/>
      <c r="G4358" t="str">
        <f t="shared" si="388"/>
        <v>HOLD</v>
      </c>
      <c r="H4358" s="5">
        <f t="shared" si="389"/>
        <v>73.648885530299481</v>
      </c>
      <c r="I4358" s="2">
        <f>IF(G4358="SELL",0,IF(G4358="BUY",ROUNDDOWN((H4357-Parameters!$B$3)/B4358,0),IF(I4357=0,0,I4357+ROUNDDOWN((H4357+I4357*C4358)/B4358,0))))</f>
        <v>472</v>
      </c>
      <c r="K4358" s="5">
        <f t="shared" si="390"/>
        <v>2.8939709999997945</v>
      </c>
      <c r="L4358" s="10">
        <f t="shared" si="391"/>
        <v>288</v>
      </c>
    </row>
    <row r="4359" spans="1:12" x14ac:dyDescent="0.25">
      <c r="A4359" s="1">
        <v>40315</v>
      </c>
      <c r="B4359" s="3">
        <v>113.949997</v>
      </c>
      <c r="C4359" s="3">
        <v>0</v>
      </c>
      <c r="D4359" s="3">
        <f t="shared" si="392"/>
        <v>117.62639989999997</v>
      </c>
      <c r="E4359" s="3">
        <f t="shared" si="387"/>
        <v>110.28789988500006</v>
      </c>
      <c r="F4359" s="3"/>
      <c r="G4359" t="str">
        <f t="shared" si="388"/>
        <v>HOLD</v>
      </c>
      <c r="H4359" s="5">
        <f t="shared" si="389"/>
        <v>73.648885530299481</v>
      </c>
      <c r="I4359" s="2">
        <f>IF(G4359="SELL",0,IF(G4359="BUY",ROUNDDOWN((H4358-Parameters!$B$3)/B4359,0),IF(I4358=0,0,I4358+ROUNDDOWN((H4358+I4358*C4359)/B4359,0))))</f>
        <v>472</v>
      </c>
      <c r="K4359" s="5">
        <f t="shared" si="390"/>
        <v>2.8939709999997945</v>
      </c>
      <c r="L4359" s="10">
        <f t="shared" si="391"/>
        <v>288</v>
      </c>
    </row>
    <row r="4360" spans="1:12" x14ac:dyDescent="0.25">
      <c r="A4360" s="1">
        <v>40316</v>
      </c>
      <c r="B4360" s="3">
        <v>112.400002</v>
      </c>
      <c r="C4360" s="3">
        <v>0</v>
      </c>
      <c r="D4360" s="3">
        <f t="shared" si="392"/>
        <v>117.58899999999998</v>
      </c>
      <c r="E4360" s="3">
        <f t="shared" si="387"/>
        <v>110.35584990500006</v>
      </c>
      <c r="F4360" s="3"/>
      <c r="G4360" t="str">
        <f t="shared" si="388"/>
        <v>HOLD</v>
      </c>
      <c r="H4360" s="5">
        <f t="shared" si="389"/>
        <v>73.648885530299481</v>
      </c>
      <c r="I4360" s="2">
        <f>IF(G4360="SELL",0,IF(G4360="BUY",ROUNDDOWN((H4359-Parameters!$B$3)/B4360,0),IF(I4359=0,0,I4359+ROUNDDOWN((H4359+I4359*C4360)/B4360,0))))</f>
        <v>472</v>
      </c>
      <c r="K4360" s="5">
        <f t="shared" si="390"/>
        <v>2.8939709999997945</v>
      </c>
      <c r="L4360" s="10">
        <f t="shared" si="391"/>
        <v>288</v>
      </c>
    </row>
    <row r="4361" spans="1:12" x14ac:dyDescent="0.25">
      <c r="A4361" s="1">
        <v>40317</v>
      </c>
      <c r="B4361" s="3">
        <v>111.760002</v>
      </c>
      <c r="C4361" s="3">
        <v>0</v>
      </c>
      <c r="D4361" s="3">
        <f t="shared" si="392"/>
        <v>117.53500005999999</v>
      </c>
      <c r="E4361" s="3">
        <f t="shared" si="387"/>
        <v>110.41244990500003</v>
      </c>
      <c r="F4361" s="3"/>
      <c r="G4361" t="str">
        <f t="shared" si="388"/>
        <v>HOLD</v>
      </c>
      <c r="H4361" s="5">
        <f t="shared" si="389"/>
        <v>73.648885530299481</v>
      </c>
      <c r="I4361" s="2">
        <f>IF(G4361="SELL",0,IF(G4361="BUY",ROUNDDOWN((H4360-Parameters!$B$3)/B4361,0),IF(I4360=0,0,I4360+ROUNDDOWN((H4360+I4360*C4361)/B4361,0))))</f>
        <v>472</v>
      </c>
      <c r="K4361" s="5">
        <f t="shared" si="390"/>
        <v>2.8939709999997945</v>
      </c>
      <c r="L4361" s="10">
        <f t="shared" si="391"/>
        <v>288</v>
      </c>
    </row>
    <row r="4362" spans="1:12" x14ac:dyDescent="0.25">
      <c r="A4362" s="1">
        <v>40318</v>
      </c>
      <c r="B4362" s="3">
        <v>107.540001</v>
      </c>
      <c r="C4362" s="3">
        <v>0</v>
      </c>
      <c r="D4362" s="3">
        <f t="shared" si="392"/>
        <v>117.38640006</v>
      </c>
      <c r="E4362" s="3">
        <f t="shared" ref="E4362:E4425" si="393">AVERAGE(B4163:B4362)</f>
        <v>110.44664992500006</v>
      </c>
      <c r="F4362" s="3"/>
      <c r="G4362" t="str">
        <f t="shared" si="388"/>
        <v>HOLD</v>
      </c>
      <c r="H4362" s="5">
        <f t="shared" si="389"/>
        <v>73.648885530299481</v>
      </c>
      <c r="I4362" s="2">
        <f>IF(G4362="SELL",0,IF(G4362="BUY",ROUNDDOWN((H4361-Parameters!$B$3)/B4362,0),IF(I4361=0,0,I4361+ROUNDDOWN((H4361+I4361*C4362)/B4362,0))))</f>
        <v>472</v>
      </c>
      <c r="K4362" s="5">
        <f t="shared" si="390"/>
        <v>2.8939709999997945</v>
      </c>
      <c r="L4362" s="10">
        <f t="shared" si="391"/>
        <v>288</v>
      </c>
    </row>
    <row r="4363" spans="1:12" x14ac:dyDescent="0.25">
      <c r="A4363" s="1">
        <v>40319</v>
      </c>
      <c r="B4363" s="3">
        <v>109.110001</v>
      </c>
      <c r="C4363" s="3">
        <v>0</v>
      </c>
      <c r="D4363" s="3">
        <f t="shared" si="392"/>
        <v>117.25960014</v>
      </c>
      <c r="E4363" s="3">
        <f t="shared" si="393"/>
        <v>110.49014991000006</v>
      </c>
      <c r="F4363" s="3"/>
      <c r="G4363" t="str">
        <f t="shared" si="388"/>
        <v>HOLD</v>
      </c>
      <c r="H4363" s="5">
        <f t="shared" si="389"/>
        <v>73.648885530299481</v>
      </c>
      <c r="I4363" s="2">
        <f>IF(G4363="SELL",0,IF(G4363="BUY",ROUNDDOWN((H4362-Parameters!$B$3)/B4363,0),IF(I4362=0,0,I4362+ROUNDDOWN((H4362+I4362*C4363)/B4363,0))))</f>
        <v>472</v>
      </c>
      <c r="K4363" s="5">
        <f t="shared" si="390"/>
        <v>2.8939709999997945</v>
      </c>
      <c r="L4363" s="10">
        <f t="shared" si="391"/>
        <v>288</v>
      </c>
    </row>
    <row r="4364" spans="1:12" x14ac:dyDescent="0.25">
      <c r="A4364" s="1">
        <v>40322</v>
      </c>
      <c r="B4364" s="3">
        <v>107.709999</v>
      </c>
      <c r="C4364" s="3">
        <v>0</v>
      </c>
      <c r="D4364" s="3">
        <f t="shared" si="392"/>
        <v>117.10460014</v>
      </c>
      <c r="E4364" s="3">
        <f t="shared" si="393"/>
        <v>110.52924991000005</v>
      </c>
      <c r="F4364" s="3"/>
      <c r="G4364" t="str">
        <f t="shared" ref="G4364:G4427" si="394">IF(OR(AND(D4364&gt;E4364,D4363&gt;E4363),AND(D4364&lt;E4364,D4363&lt;E4363)),"HOLD",IF(AND(D4364&gt;E4364,D4363&lt;E4363),"BUY","SELL"))</f>
        <v>HOLD</v>
      </c>
      <c r="H4364" s="5">
        <f t="shared" ref="H4364:H4427" si="395">IF(G4364="BUY",H4363/(I4364*B4364),IF(G4364="SELL",H4363+I4363*B4364,(H4363+I4363*C4364)-((I4364-I4363)*B4364)))</f>
        <v>73.648885530299481</v>
      </c>
      <c r="I4364" s="2">
        <f>IF(G4364="SELL",0,IF(G4364="BUY",ROUNDDOWN((H4363-Parameters!$B$3)/B4364,0),IF(I4363=0,0,I4363+ROUNDDOWN((H4363+I4363*C4364)/B4364,0))))</f>
        <v>472</v>
      </c>
      <c r="K4364" s="5">
        <f t="shared" ref="K4364:K4427" si="396">K4363+L4363*C4364-((L4364-L4363)*B4364)</f>
        <v>2.8939709999997945</v>
      </c>
      <c r="L4364" s="10">
        <f t="shared" ref="L4364:L4427" si="397">L4363+ROUNDDOWN((K4363+C4364*L4363)/B4364,0)</f>
        <v>288</v>
      </c>
    </row>
    <row r="4365" spans="1:12" x14ac:dyDescent="0.25">
      <c r="A4365" s="1">
        <v>40323</v>
      </c>
      <c r="B4365" s="3">
        <v>107.82</v>
      </c>
      <c r="C4365" s="3">
        <v>0</v>
      </c>
      <c r="D4365" s="3">
        <f t="shared" si="392"/>
        <v>116.95120018</v>
      </c>
      <c r="E4365" s="3">
        <f t="shared" si="393"/>
        <v>110.56234992500004</v>
      </c>
      <c r="F4365" s="3"/>
      <c r="G4365" t="str">
        <f t="shared" si="394"/>
        <v>HOLD</v>
      </c>
      <c r="H4365" s="5">
        <f t="shared" si="395"/>
        <v>73.648885530299481</v>
      </c>
      <c r="I4365" s="2">
        <f>IF(G4365="SELL",0,IF(G4365="BUY",ROUNDDOWN((H4364-Parameters!$B$3)/B4365,0),IF(I4364=0,0,I4364+ROUNDDOWN((H4364+I4364*C4365)/B4365,0))))</f>
        <v>472</v>
      </c>
      <c r="K4365" s="5">
        <f t="shared" si="396"/>
        <v>2.8939709999997945</v>
      </c>
      <c r="L4365" s="10">
        <f t="shared" si="397"/>
        <v>288</v>
      </c>
    </row>
    <row r="4366" spans="1:12" x14ac:dyDescent="0.25">
      <c r="A4366" s="1">
        <v>40324</v>
      </c>
      <c r="B4366" s="3">
        <v>107.16999800000001</v>
      </c>
      <c r="C4366" s="3">
        <v>0</v>
      </c>
      <c r="D4366" s="3">
        <f t="shared" si="392"/>
        <v>116.76640006000001</v>
      </c>
      <c r="E4366" s="3">
        <f t="shared" si="393"/>
        <v>110.59324992500004</v>
      </c>
      <c r="F4366" s="3"/>
      <c r="G4366" t="str">
        <f t="shared" si="394"/>
        <v>HOLD</v>
      </c>
      <c r="H4366" s="5">
        <f t="shared" si="395"/>
        <v>73.648885530299481</v>
      </c>
      <c r="I4366" s="2">
        <f>IF(G4366="SELL",0,IF(G4366="BUY",ROUNDDOWN((H4365-Parameters!$B$3)/B4366,0),IF(I4365=0,0,I4365+ROUNDDOWN((H4365+I4365*C4366)/B4366,0))))</f>
        <v>472</v>
      </c>
      <c r="K4366" s="5">
        <f t="shared" si="396"/>
        <v>2.8939709999997945</v>
      </c>
      <c r="L4366" s="10">
        <f t="shared" si="397"/>
        <v>288</v>
      </c>
    </row>
    <row r="4367" spans="1:12" x14ac:dyDescent="0.25">
      <c r="A4367" s="1">
        <v>40325</v>
      </c>
      <c r="B4367" s="3">
        <v>110.760002</v>
      </c>
      <c r="C4367" s="3">
        <v>0</v>
      </c>
      <c r="D4367" s="3">
        <f t="shared" si="392"/>
        <v>116.63960014000003</v>
      </c>
      <c r="E4367" s="3">
        <f t="shared" si="393"/>
        <v>110.64839992000003</v>
      </c>
      <c r="F4367" s="3"/>
      <c r="G4367" t="str">
        <f t="shared" si="394"/>
        <v>HOLD</v>
      </c>
      <c r="H4367" s="5">
        <f t="shared" si="395"/>
        <v>73.648885530299481</v>
      </c>
      <c r="I4367" s="2">
        <f>IF(G4367="SELL",0,IF(G4367="BUY",ROUNDDOWN((H4366-Parameters!$B$3)/B4367,0),IF(I4366=0,0,I4366+ROUNDDOWN((H4366+I4366*C4367)/B4367,0))))</f>
        <v>472</v>
      </c>
      <c r="K4367" s="5">
        <f t="shared" si="396"/>
        <v>2.8939709999997945</v>
      </c>
      <c r="L4367" s="10">
        <f t="shared" si="397"/>
        <v>288</v>
      </c>
    </row>
    <row r="4368" spans="1:12" x14ac:dyDescent="0.25">
      <c r="A4368" s="1">
        <v>40326</v>
      </c>
      <c r="B4368" s="3">
        <v>109.370003</v>
      </c>
      <c r="C4368" s="3">
        <v>0</v>
      </c>
      <c r="D4368" s="3">
        <f t="shared" si="392"/>
        <v>116.48620018000001</v>
      </c>
      <c r="E4368" s="3">
        <f t="shared" si="393"/>
        <v>110.69124992</v>
      </c>
      <c r="F4368" s="3"/>
      <c r="G4368" t="str">
        <f t="shared" si="394"/>
        <v>HOLD</v>
      </c>
      <c r="H4368" s="5">
        <f t="shared" si="395"/>
        <v>73.648885530299481</v>
      </c>
      <c r="I4368" s="2">
        <f>IF(G4368="SELL",0,IF(G4368="BUY",ROUNDDOWN((H4367-Parameters!$B$3)/B4368,0),IF(I4367=0,0,I4367+ROUNDDOWN((H4367+I4367*C4368)/B4368,0))))</f>
        <v>472</v>
      </c>
      <c r="K4368" s="5">
        <f t="shared" si="396"/>
        <v>2.8939709999997945</v>
      </c>
      <c r="L4368" s="10">
        <f t="shared" si="397"/>
        <v>288</v>
      </c>
    </row>
    <row r="4369" spans="1:12" x14ac:dyDescent="0.25">
      <c r="A4369" s="1">
        <v>40330</v>
      </c>
      <c r="B4369" s="3">
        <v>107.529999</v>
      </c>
      <c r="C4369" s="3">
        <v>0</v>
      </c>
      <c r="D4369" s="3">
        <f t="shared" si="392"/>
        <v>116.31740014</v>
      </c>
      <c r="E4369" s="3">
        <f t="shared" si="393"/>
        <v>110.72104991500001</v>
      </c>
      <c r="F4369" s="3"/>
      <c r="G4369" t="str">
        <f t="shared" si="394"/>
        <v>HOLD</v>
      </c>
      <c r="H4369" s="5">
        <f t="shared" si="395"/>
        <v>73.648885530299481</v>
      </c>
      <c r="I4369" s="2">
        <f>IF(G4369="SELL",0,IF(G4369="BUY",ROUNDDOWN((H4368-Parameters!$B$3)/B4369,0),IF(I4368=0,0,I4368+ROUNDDOWN((H4368+I4368*C4369)/B4369,0))))</f>
        <v>472</v>
      </c>
      <c r="K4369" s="5">
        <f t="shared" si="396"/>
        <v>2.8939709999997945</v>
      </c>
      <c r="L4369" s="10">
        <f t="shared" si="397"/>
        <v>288</v>
      </c>
    </row>
    <row r="4370" spans="1:12" x14ac:dyDescent="0.25">
      <c r="A4370" s="1">
        <v>40331</v>
      </c>
      <c r="B4370" s="3">
        <v>110.33000199999999</v>
      </c>
      <c r="C4370" s="3">
        <v>0</v>
      </c>
      <c r="D4370" s="3">
        <f t="shared" si="392"/>
        <v>116.19220026000001</v>
      </c>
      <c r="E4370" s="3">
        <f t="shared" si="393"/>
        <v>110.76874992</v>
      </c>
      <c r="F4370" s="3"/>
      <c r="G4370" t="str">
        <f t="shared" si="394"/>
        <v>HOLD</v>
      </c>
      <c r="H4370" s="5">
        <f t="shared" si="395"/>
        <v>73.648885530299481</v>
      </c>
      <c r="I4370" s="2">
        <f>IF(G4370="SELL",0,IF(G4370="BUY",ROUNDDOWN((H4369-Parameters!$B$3)/B4370,0),IF(I4369=0,0,I4369+ROUNDDOWN((H4369+I4369*C4370)/B4370,0))))</f>
        <v>472</v>
      </c>
      <c r="K4370" s="5">
        <f t="shared" si="396"/>
        <v>2.8939709999997945</v>
      </c>
      <c r="L4370" s="10">
        <f t="shared" si="397"/>
        <v>288</v>
      </c>
    </row>
    <row r="4371" spans="1:12" x14ac:dyDescent="0.25">
      <c r="A4371" s="1">
        <v>40332</v>
      </c>
      <c r="B4371" s="3">
        <v>110.709999</v>
      </c>
      <c r="C4371" s="3">
        <v>0</v>
      </c>
      <c r="D4371" s="3">
        <f t="shared" si="392"/>
        <v>116.05820016000001</v>
      </c>
      <c r="E4371" s="3">
        <f t="shared" si="393"/>
        <v>110.83074992500001</v>
      </c>
      <c r="F4371" s="3"/>
      <c r="G4371" t="str">
        <f t="shared" si="394"/>
        <v>HOLD</v>
      </c>
      <c r="H4371" s="5">
        <f t="shared" si="395"/>
        <v>73.648885530299481</v>
      </c>
      <c r="I4371" s="2">
        <f>IF(G4371="SELL",0,IF(G4371="BUY",ROUNDDOWN((H4370-Parameters!$B$3)/B4371,0),IF(I4370=0,0,I4370+ROUNDDOWN((H4370+I4370*C4371)/B4371,0))))</f>
        <v>472</v>
      </c>
      <c r="K4371" s="5">
        <f t="shared" si="396"/>
        <v>2.8939709999997945</v>
      </c>
      <c r="L4371" s="10">
        <f t="shared" si="397"/>
        <v>288</v>
      </c>
    </row>
    <row r="4372" spans="1:12" x14ac:dyDescent="0.25">
      <c r="A4372" s="1">
        <v>40333</v>
      </c>
      <c r="B4372" s="3">
        <v>106.82</v>
      </c>
      <c r="C4372" s="3">
        <v>0</v>
      </c>
      <c r="D4372" s="3">
        <f t="shared" si="392"/>
        <v>115.85780024</v>
      </c>
      <c r="E4372" s="3">
        <f t="shared" si="393"/>
        <v>110.869399945</v>
      </c>
      <c r="F4372" s="3"/>
      <c r="G4372" t="str">
        <f t="shared" si="394"/>
        <v>HOLD</v>
      </c>
      <c r="H4372" s="5">
        <f t="shared" si="395"/>
        <v>73.648885530299481</v>
      </c>
      <c r="I4372" s="2">
        <f>IF(G4372="SELL",0,IF(G4372="BUY",ROUNDDOWN((H4371-Parameters!$B$3)/B4372,0),IF(I4371=0,0,I4371+ROUNDDOWN((H4371+I4371*C4372)/B4372,0))))</f>
        <v>472</v>
      </c>
      <c r="K4372" s="5">
        <f t="shared" si="396"/>
        <v>2.8939709999997945</v>
      </c>
      <c r="L4372" s="10">
        <f t="shared" si="397"/>
        <v>288</v>
      </c>
    </row>
    <row r="4373" spans="1:12" x14ac:dyDescent="0.25">
      <c r="A4373" s="1">
        <v>40336</v>
      </c>
      <c r="B4373" s="3">
        <v>105.489998</v>
      </c>
      <c r="C4373" s="3">
        <v>0</v>
      </c>
      <c r="D4373" s="3">
        <f t="shared" si="392"/>
        <v>115.63460016000001</v>
      </c>
      <c r="E4373" s="3">
        <f t="shared" si="393"/>
        <v>110.89704994000002</v>
      </c>
      <c r="F4373" s="3"/>
      <c r="G4373" t="str">
        <f t="shared" si="394"/>
        <v>HOLD</v>
      </c>
      <c r="H4373" s="5">
        <f t="shared" si="395"/>
        <v>73.648885530299481</v>
      </c>
      <c r="I4373" s="2">
        <f>IF(G4373="SELL",0,IF(G4373="BUY",ROUNDDOWN((H4372-Parameters!$B$3)/B4373,0),IF(I4372=0,0,I4372+ROUNDDOWN((H4372+I4372*C4373)/B4373,0))))</f>
        <v>472</v>
      </c>
      <c r="K4373" s="5">
        <f t="shared" si="396"/>
        <v>2.8939709999997945</v>
      </c>
      <c r="L4373" s="10">
        <f t="shared" si="397"/>
        <v>288</v>
      </c>
    </row>
    <row r="4374" spans="1:12" x14ac:dyDescent="0.25">
      <c r="A4374" s="1">
        <v>40337</v>
      </c>
      <c r="B4374" s="3">
        <v>106.620003</v>
      </c>
      <c r="C4374" s="3">
        <v>0</v>
      </c>
      <c r="D4374" s="3">
        <f t="shared" si="392"/>
        <v>115.43540018000002</v>
      </c>
      <c r="E4374" s="3">
        <f t="shared" si="393"/>
        <v>110.92519996500003</v>
      </c>
      <c r="F4374" s="3"/>
      <c r="G4374" t="str">
        <f t="shared" si="394"/>
        <v>HOLD</v>
      </c>
      <c r="H4374" s="5">
        <f t="shared" si="395"/>
        <v>73.648885530299481</v>
      </c>
      <c r="I4374" s="2">
        <f>IF(G4374="SELL",0,IF(G4374="BUY",ROUNDDOWN((H4373-Parameters!$B$3)/B4374,0),IF(I4373=0,0,I4373+ROUNDDOWN((H4373+I4373*C4374)/B4374,0))))</f>
        <v>472</v>
      </c>
      <c r="K4374" s="5">
        <f t="shared" si="396"/>
        <v>2.8939709999997945</v>
      </c>
      <c r="L4374" s="10">
        <f t="shared" si="397"/>
        <v>288</v>
      </c>
    </row>
    <row r="4375" spans="1:12" x14ac:dyDescent="0.25">
      <c r="A4375" s="1">
        <v>40338</v>
      </c>
      <c r="B4375" s="3">
        <v>106.050003</v>
      </c>
      <c r="C4375" s="3">
        <v>0</v>
      </c>
      <c r="D4375" s="3">
        <f t="shared" si="392"/>
        <v>115.21000024000001</v>
      </c>
      <c r="E4375" s="3">
        <f t="shared" si="393"/>
        <v>110.94059997500003</v>
      </c>
      <c r="F4375" s="3"/>
      <c r="G4375" t="str">
        <f t="shared" si="394"/>
        <v>HOLD</v>
      </c>
      <c r="H4375" s="5">
        <f t="shared" si="395"/>
        <v>73.648885530299481</v>
      </c>
      <c r="I4375" s="2">
        <f>IF(G4375="SELL",0,IF(G4375="BUY",ROUNDDOWN((H4374-Parameters!$B$3)/B4375,0),IF(I4374=0,0,I4374+ROUNDDOWN((H4374+I4374*C4375)/B4375,0))))</f>
        <v>472</v>
      </c>
      <c r="K4375" s="5">
        <f t="shared" si="396"/>
        <v>2.8939709999997945</v>
      </c>
      <c r="L4375" s="10">
        <f t="shared" si="397"/>
        <v>288</v>
      </c>
    </row>
    <row r="4376" spans="1:12" x14ac:dyDescent="0.25">
      <c r="A4376" s="1">
        <v>40339</v>
      </c>
      <c r="B4376" s="3">
        <v>109.150002</v>
      </c>
      <c r="C4376" s="3">
        <v>0</v>
      </c>
      <c r="D4376" s="3">
        <f t="shared" si="392"/>
        <v>115.04500024000002</v>
      </c>
      <c r="E4376" s="3">
        <f t="shared" si="393"/>
        <v>110.97154999000003</v>
      </c>
      <c r="F4376" s="3"/>
      <c r="G4376" t="str">
        <f t="shared" si="394"/>
        <v>HOLD</v>
      </c>
      <c r="H4376" s="5">
        <f t="shared" si="395"/>
        <v>73.648885530299481</v>
      </c>
      <c r="I4376" s="2">
        <f>IF(G4376="SELL",0,IF(G4376="BUY",ROUNDDOWN((H4375-Parameters!$B$3)/B4376,0),IF(I4375=0,0,I4375+ROUNDDOWN((H4375+I4375*C4376)/B4376,0))))</f>
        <v>472</v>
      </c>
      <c r="K4376" s="5">
        <f t="shared" si="396"/>
        <v>2.8939709999997945</v>
      </c>
      <c r="L4376" s="10">
        <f t="shared" si="397"/>
        <v>288</v>
      </c>
    </row>
    <row r="4377" spans="1:12" x14ac:dyDescent="0.25">
      <c r="A4377" s="1">
        <v>40340</v>
      </c>
      <c r="B4377" s="3">
        <v>109.68</v>
      </c>
      <c r="C4377" s="3">
        <v>0</v>
      </c>
      <c r="D4377" s="3">
        <f t="shared" si="392"/>
        <v>114.89860024000001</v>
      </c>
      <c r="E4377" s="3">
        <f t="shared" si="393"/>
        <v>111.00414997000001</v>
      </c>
      <c r="F4377" s="3"/>
      <c r="G4377" t="str">
        <f t="shared" si="394"/>
        <v>HOLD</v>
      </c>
      <c r="H4377" s="5">
        <f t="shared" si="395"/>
        <v>73.648885530299481</v>
      </c>
      <c r="I4377" s="2">
        <f>IF(G4377="SELL",0,IF(G4377="BUY",ROUNDDOWN((H4376-Parameters!$B$3)/B4377,0),IF(I4376=0,0,I4376+ROUNDDOWN((H4376+I4376*C4377)/B4377,0))))</f>
        <v>472</v>
      </c>
      <c r="K4377" s="5">
        <f t="shared" si="396"/>
        <v>2.8939709999997945</v>
      </c>
      <c r="L4377" s="10">
        <f t="shared" si="397"/>
        <v>288</v>
      </c>
    </row>
    <row r="4378" spans="1:12" x14ac:dyDescent="0.25">
      <c r="A4378" s="1">
        <v>40343</v>
      </c>
      <c r="B4378" s="3">
        <v>109.510002</v>
      </c>
      <c r="C4378" s="3">
        <v>0</v>
      </c>
      <c r="D4378" s="3">
        <f t="shared" si="392"/>
        <v>114.73280021999999</v>
      </c>
      <c r="E4378" s="3">
        <f t="shared" si="393"/>
        <v>111.03584999000003</v>
      </c>
      <c r="F4378" s="3"/>
      <c r="G4378" t="str">
        <f t="shared" si="394"/>
        <v>HOLD</v>
      </c>
      <c r="H4378" s="5">
        <f t="shared" si="395"/>
        <v>73.648885530299481</v>
      </c>
      <c r="I4378" s="2">
        <f>IF(G4378="SELL",0,IF(G4378="BUY",ROUNDDOWN((H4377-Parameters!$B$3)/B4378,0),IF(I4377=0,0,I4377+ROUNDDOWN((H4377+I4377*C4378)/B4378,0))))</f>
        <v>472</v>
      </c>
      <c r="K4378" s="5">
        <f t="shared" si="396"/>
        <v>2.8939709999997945</v>
      </c>
      <c r="L4378" s="10">
        <f t="shared" si="397"/>
        <v>288</v>
      </c>
    </row>
    <row r="4379" spans="1:12" x14ac:dyDescent="0.25">
      <c r="A4379" s="1">
        <v>40344</v>
      </c>
      <c r="B4379" s="3">
        <v>112</v>
      </c>
      <c r="C4379" s="3">
        <v>0</v>
      </c>
      <c r="D4379" s="3">
        <f t="shared" si="392"/>
        <v>114.59760018000001</v>
      </c>
      <c r="E4379" s="3">
        <f t="shared" si="393"/>
        <v>111.07884998000003</v>
      </c>
      <c r="F4379" s="3"/>
      <c r="G4379" t="str">
        <f t="shared" si="394"/>
        <v>HOLD</v>
      </c>
      <c r="H4379" s="5">
        <f t="shared" si="395"/>
        <v>73.648885530299481</v>
      </c>
      <c r="I4379" s="2">
        <f>IF(G4379="SELL",0,IF(G4379="BUY",ROUNDDOWN((H4378-Parameters!$B$3)/B4379,0),IF(I4378=0,0,I4378+ROUNDDOWN((H4378+I4378*C4379)/B4379,0))))</f>
        <v>472</v>
      </c>
      <c r="K4379" s="5">
        <f t="shared" si="396"/>
        <v>2.8939709999997945</v>
      </c>
      <c r="L4379" s="10">
        <f t="shared" si="397"/>
        <v>288</v>
      </c>
    </row>
    <row r="4380" spans="1:12" x14ac:dyDescent="0.25">
      <c r="A4380" s="1">
        <v>40345</v>
      </c>
      <c r="B4380" s="3">
        <v>111.959999</v>
      </c>
      <c r="C4380" s="3">
        <v>0</v>
      </c>
      <c r="D4380" s="3">
        <f t="shared" si="392"/>
        <v>114.45600014000001</v>
      </c>
      <c r="E4380" s="3">
        <f t="shared" si="393"/>
        <v>111.12174999000003</v>
      </c>
      <c r="F4380" s="3"/>
      <c r="G4380" t="str">
        <f t="shared" si="394"/>
        <v>HOLD</v>
      </c>
      <c r="H4380" s="5">
        <f t="shared" si="395"/>
        <v>73.648885530299481</v>
      </c>
      <c r="I4380" s="2">
        <f>IF(G4380="SELL",0,IF(G4380="BUY",ROUNDDOWN((H4379-Parameters!$B$3)/B4380,0),IF(I4379=0,0,I4379+ROUNDDOWN((H4379+I4379*C4380)/B4380,0))))</f>
        <v>472</v>
      </c>
      <c r="K4380" s="5">
        <f t="shared" si="396"/>
        <v>2.8939709999997945</v>
      </c>
      <c r="L4380" s="10">
        <f t="shared" si="397"/>
        <v>288</v>
      </c>
    </row>
    <row r="4381" spans="1:12" x14ac:dyDescent="0.25">
      <c r="A4381" s="1">
        <v>40346</v>
      </c>
      <c r="B4381" s="3">
        <v>112.139999</v>
      </c>
      <c r="C4381" s="3">
        <v>0</v>
      </c>
      <c r="D4381" s="3">
        <f t="shared" si="392"/>
        <v>114.3316001</v>
      </c>
      <c r="E4381" s="3">
        <f t="shared" si="393"/>
        <v>111.17014999000003</v>
      </c>
      <c r="F4381" s="3"/>
      <c r="G4381" t="str">
        <f t="shared" si="394"/>
        <v>HOLD</v>
      </c>
      <c r="H4381" s="5">
        <f t="shared" si="395"/>
        <v>73.648885530299481</v>
      </c>
      <c r="I4381" s="2">
        <f>IF(G4381="SELL",0,IF(G4381="BUY",ROUNDDOWN((H4380-Parameters!$B$3)/B4381,0),IF(I4380=0,0,I4380+ROUNDDOWN((H4380+I4380*C4381)/B4381,0))))</f>
        <v>472</v>
      </c>
      <c r="K4381" s="5">
        <f t="shared" si="396"/>
        <v>2.8939709999997945</v>
      </c>
      <c r="L4381" s="10">
        <f t="shared" si="397"/>
        <v>288</v>
      </c>
    </row>
    <row r="4382" spans="1:12" x14ac:dyDescent="0.25">
      <c r="A4382" s="1">
        <v>40347</v>
      </c>
      <c r="B4382" s="3">
        <v>111.730003</v>
      </c>
      <c r="C4382" s="3">
        <v>0.53100000000000003</v>
      </c>
      <c r="D4382" s="3">
        <f t="shared" si="392"/>
        <v>114.19080022</v>
      </c>
      <c r="E4382" s="3">
        <f t="shared" si="393"/>
        <v>111.22780002000002</v>
      </c>
      <c r="F4382" s="3"/>
      <c r="G4382" t="str">
        <f t="shared" si="394"/>
        <v>HOLD</v>
      </c>
      <c r="H4382" s="5">
        <f t="shared" si="395"/>
        <v>100.82087953029949</v>
      </c>
      <c r="I4382" s="2">
        <f>IF(G4382="SELL",0,IF(G4382="BUY",ROUNDDOWN((H4381-Parameters!$B$3)/B4382,0),IF(I4381=0,0,I4381+ROUNDDOWN((H4381+I4381*C4382)/B4382,0))))</f>
        <v>474</v>
      </c>
      <c r="K4382" s="5">
        <f t="shared" si="396"/>
        <v>44.091967999999795</v>
      </c>
      <c r="L4382" s="10">
        <f t="shared" si="397"/>
        <v>289</v>
      </c>
    </row>
    <row r="4383" spans="1:12" x14ac:dyDescent="0.25">
      <c r="A4383" s="1">
        <v>40350</v>
      </c>
      <c r="B4383" s="3">
        <v>111.410004</v>
      </c>
      <c r="C4383" s="3">
        <v>0</v>
      </c>
      <c r="D4383" s="3">
        <f t="shared" si="392"/>
        <v>114.02800023999998</v>
      </c>
      <c r="E4383" s="3">
        <f t="shared" si="393"/>
        <v>111.28575004000002</v>
      </c>
      <c r="F4383" s="3"/>
      <c r="G4383" t="str">
        <f t="shared" si="394"/>
        <v>HOLD</v>
      </c>
      <c r="H4383" s="5">
        <f t="shared" si="395"/>
        <v>100.82087953029949</v>
      </c>
      <c r="I4383" s="2">
        <f>IF(G4383="SELL",0,IF(G4383="BUY",ROUNDDOWN((H4382-Parameters!$B$3)/B4383,0),IF(I4382=0,0,I4382+ROUNDDOWN((H4382+I4382*C4383)/B4383,0))))</f>
        <v>474</v>
      </c>
      <c r="K4383" s="5">
        <f t="shared" si="396"/>
        <v>44.091967999999795</v>
      </c>
      <c r="L4383" s="10">
        <f t="shared" si="397"/>
        <v>289</v>
      </c>
    </row>
    <row r="4384" spans="1:12" x14ac:dyDescent="0.25">
      <c r="A4384" s="1">
        <v>40351</v>
      </c>
      <c r="B4384" s="3">
        <v>109.57</v>
      </c>
      <c r="C4384" s="3">
        <v>0</v>
      </c>
      <c r="D4384" s="3">
        <f t="shared" si="392"/>
        <v>113.82460027999997</v>
      </c>
      <c r="E4384" s="3">
        <f t="shared" si="393"/>
        <v>111.33035002999999</v>
      </c>
      <c r="F4384" s="3"/>
      <c r="G4384" t="str">
        <f t="shared" si="394"/>
        <v>HOLD</v>
      </c>
      <c r="H4384" s="5">
        <f t="shared" si="395"/>
        <v>100.82087953029949</v>
      </c>
      <c r="I4384" s="2">
        <f>IF(G4384="SELL",0,IF(G4384="BUY",ROUNDDOWN((H4383-Parameters!$B$3)/B4384,0),IF(I4383=0,0,I4383+ROUNDDOWN((H4383+I4383*C4384)/B4384,0))))</f>
        <v>474</v>
      </c>
      <c r="K4384" s="5">
        <f t="shared" si="396"/>
        <v>44.091967999999795</v>
      </c>
      <c r="L4384" s="10">
        <f t="shared" si="397"/>
        <v>289</v>
      </c>
    </row>
    <row r="4385" spans="1:12" x14ac:dyDescent="0.25">
      <c r="A4385" s="1">
        <v>40352</v>
      </c>
      <c r="B4385" s="3">
        <v>109.230003</v>
      </c>
      <c r="C4385" s="3">
        <v>0</v>
      </c>
      <c r="D4385" s="3">
        <f t="shared" si="392"/>
        <v>113.6126003</v>
      </c>
      <c r="E4385" s="3">
        <f t="shared" si="393"/>
        <v>111.36620005500001</v>
      </c>
      <c r="F4385" s="3"/>
      <c r="G4385" t="str">
        <f t="shared" si="394"/>
        <v>HOLD</v>
      </c>
      <c r="H4385" s="5">
        <f t="shared" si="395"/>
        <v>100.82087953029949</v>
      </c>
      <c r="I4385" s="2">
        <f>IF(G4385="SELL",0,IF(G4385="BUY",ROUNDDOWN((H4384-Parameters!$B$3)/B4385,0),IF(I4384=0,0,I4384+ROUNDDOWN((H4384+I4384*C4385)/B4385,0))))</f>
        <v>474</v>
      </c>
      <c r="K4385" s="5">
        <f t="shared" si="396"/>
        <v>44.091967999999795</v>
      </c>
      <c r="L4385" s="10">
        <f t="shared" si="397"/>
        <v>289</v>
      </c>
    </row>
    <row r="4386" spans="1:12" x14ac:dyDescent="0.25">
      <c r="A4386" s="1">
        <v>40353</v>
      </c>
      <c r="B4386" s="3">
        <v>107.41999800000001</v>
      </c>
      <c r="C4386" s="3">
        <v>0</v>
      </c>
      <c r="D4386" s="3">
        <f t="shared" si="392"/>
        <v>113.33720022000001</v>
      </c>
      <c r="E4386" s="3">
        <f t="shared" si="393"/>
        <v>111.388600035</v>
      </c>
      <c r="F4386" s="3"/>
      <c r="G4386" t="str">
        <f t="shared" si="394"/>
        <v>HOLD</v>
      </c>
      <c r="H4386" s="5">
        <f t="shared" si="395"/>
        <v>100.82087953029949</v>
      </c>
      <c r="I4386" s="2">
        <f>IF(G4386="SELL",0,IF(G4386="BUY",ROUNDDOWN((H4385-Parameters!$B$3)/B4386,0),IF(I4385=0,0,I4385+ROUNDDOWN((H4385+I4385*C4386)/B4386,0))))</f>
        <v>474</v>
      </c>
      <c r="K4386" s="5">
        <f t="shared" si="396"/>
        <v>44.091967999999795</v>
      </c>
      <c r="L4386" s="10">
        <f t="shared" si="397"/>
        <v>289</v>
      </c>
    </row>
    <row r="4387" spans="1:12" x14ac:dyDescent="0.25">
      <c r="A4387" s="1">
        <v>40354</v>
      </c>
      <c r="B4387" s="3">
        <v>107.870003</v>
      </c>
      <c r="C4387" s="3">
        <v>0</v>
      </c>
      <c r="D4387" s="3">
        <f t="shared" si="392"/>
        <v>113.06880026</v>
      </c>
      <c r="E4387" s="3">
        <f t="shared" si="393"/>
        <v>111.40930003500002</v>
      </c>
      <c r="F4387" s="3"/>
      <c r="G4387" t="str">
        <f t="shared" si="394"/>
        <v>HOLD</v>
      </c>
      <c r="H4387" s="5">
        <f t="shared" si="395"/>
        <v>100.82087953029949</v>
      </c>
      <c r="I4387" s="2">
        <f>IF(G4387="SELL",0,IF(G4387="BUY",ROUNDDOWN((H4386-Parameters!$B$3)/B4387,0),IF(I4386=0,0,I4386+ROUNDDOWN((H4386+I4386*C4387)/B4387,0))))</f>
        <v>474</v>
      </c>
      <c r="K4387" s="5">
        <f t="shared" si="396"/>
        <v>44.091967999999795</v>
      </c>
      <c r="L4387" s="10">
        <f t="shared" si="397"/>
        <v>289</v>
      </c>
    </row>
    <row r="4388" spans="1:12" x14ac:dyDescent="0.25">
      <c r="A4388" s="1">
        <v>40357</v>
      </c>
      <c r="B4388" s="3">
        <v>107.529999</v>
      </c>
      <c r="C4388" s="3">
        <v>0</v>
      </c>
      <c r="D4388" s="3">
        <f t="shared" si="392"/>
        <v>112.83220022000002</v>
      </c>
      <c r="E4388" s="3">
        <f t="shared" si="393"/>
        <v>111.42300002500001</v>
      </c>
      <c r="F4388" s="3"/>
      <c r="G4388" t="str">
        <f t="shared" si="394"/>
        <v>HOLD</v>
      </c>
      <c r="H4388" s="5">
        <f t="shared" si="395"/>
        <v>100.82087953029949</v>
      </c>
      <c r="I4388" s="2">
        <f>IF(G4388="SELL",0,IF(G4388="BUY",ROUNDDOWN((H4387-Parameters!$B$3)/B4388,0),IF(I4387=0,0,I4387+ROUNDDOWN((H4387+I4387*C4388)/B4388,0))))</f>
        <v>474</v>
      </c>
      <c r="K4388" s="5">
        <f t="shared" si="396"/>
        <v>44.091967999999795</v>
      </c>
      <c r="L4388" s="10">
        <f t="shared" si="397"/>
        <v>289</v>
      </c>
    </row>
    <row r="4389" spans="1:12" x14ac:dyDescent="0.25">
      <c r="A4389" s="1">
        <v>40358</v>
      </c>
      <c r="B4389" s="3">
        <v>104.209999</v>
      </c>
      <c r="C4389" s="3">
        <v>0</v>
      </c>
      <c r="D4389" s="3">
        <f t="shared" si="392"/>
        <v>112.52020023999999</v>
      </c>
      <c r="E4389" s="3">
        <f t="shared" si="393"/>
        <v>111.42020003499998</v>
      </c>
      <c r="F4389" s="3"/>
      <c r="G4389" t="str">
        <f t="shared" si="394"/>
        <v>HOLD</v>
      </c>
      <c r="H4389" s="5">
        <f t="shared" si="395"/>
        <v>100.82087953029949</v>
      </c>
      <c r="I4389" s="2">
        <f>IF(G4389="SELL",0,IF(G4389="BUY",ROUNDDOWN((H4388-Parameters!$B$3)/B4389,0),IF(I4388=0,0,I4388+ROUNDDOWN((H4388+I4388*C4389)/B4389,0))))</f>
        <v>474</v>
      </c>
      <c r="K4389" s="5">
        <f t="shared" si="396"/>
        <v>44.091967999999795</v>
      </c>
      <c r="L4389" s="10">
        <f t="shared" si="397"/>
        <v>289</v>
      </c>
    </row>
    <row r="4390" spans="1:12" x14ac:dyDescent="0.25">
      <c r="A4390" s="1">
        <v>40359</v>
      </c>
      <c r="B4390" s="3">
        <v>103.220001</v>
      </c>
      <c r="C4390" s="3">
        <v>0</v>
      </c>
      <c r="D4390" s="3">
        <f t="shared" si="392"/>
        <v>112.16700031999999</v>
      </c>
      <c r="E4390" s="3">
        <f t="shared" si="393"/>
        <v>111.409900045</v>
      </c>
      <c r="F4390" s="3"/>
      <c r="G4390" t="str">
        <f t="shared" si="394"/>
        <v>HOLD</v>
      </c>
      <c r="H4390" s="5">
        <f t="shared" si="395"/>
        <v>100.82087953029949</v>
      </c>
      <c r="I4390" s="2">
        <f>IF(G4390="SELL",0,IF(G4390="BUY",ROUNDDOWN((H4389-Parameters!$B$3)/B4390,0),IF(I4389=0,0,I4389+ROUNDDOWN((H4389+I4389*C4390)/B4390,0))))</f>
        <v>474</v>
      </c>
      <c r="K4390" s="5">
        <f t="shared" si="396"/>
        <v>44.091967999999795</v>
      </c>
      <c r="L4390" s="10">
        <f t="shared" si="397"/>
        <v>289</v>
      </c>
    </row>
    <row r="4391" spans="1:12" x14ac:dyDescent="0.25">
      <c r="A4391" s="1">
        <v>40360</v>
      </c>
      <c r="B4391" s="3">
        <v>102.760002</v>
      </c>
      <c r="C4391" s="3">
        <v>0</v>
      </c>
      <c r="D4391" s="3">
        <f t="shared" si="392"/>
        <v>111.80900027999998</v>
      </c>
      <c r="E4391" s="3">
        <f t="shared" si="393"/>
        <v>111.39510004999998</v>
      </c>
      <c r="F4391" s="3"/>
      <c r="G4391" t="str">
        <f t="shared" si="394"/>
        <v>HOLD</v>
      </c>
      <c r="H4391" s="5">
        <f t="shared" si="395"/>
        <v>100.82087953029949</v>
      </c>
      <c r="I4391" s="2">
        <f>IF(G4391="SELL",0,IF(G4391="BUY",ROUNDDOWN((H4390-Parameters!$B$3)/B4391,0),IF(I4390=0,0,I4390+ROUNDDOWN((H4390+I4390*C4391)/B4391,0))))</f>
        <v>474</v>
      </c>
      <c r="K4391" s="5">
        <f t="shared" si="396"/>
        <v>44.091967999999795</v>
      </c>
      <c r="L4391" s="10">
        <f t="shared" si="397"/>
        <v>289</v>
      </c>
    </row>
    <row r="4392" spans="1:12" x14ac:dyDescent="0.25">
      <c r="A4392" s="1">
        <v>40361</v>
      </c>
      <c r="B4392" s="3">
        <v>102.199997</v>
      </c>
      <c r="C4392" s="3">
        <v>0</v>
      </c>
      <c r="D4392" s="3">
        <f t="shared" si="392"/>
        <v>111.43260027999997</v>
      </c>
      <c r="E4392" s="3">
        <f t="shared" si="393"/>
        <v>111.36950003499999</v>
      </c>
      <c r="F4392" s="3"/>
      <c r="G4392" t="str">
        <f t="shared" si="394"/>
        <v>HOLD</v>
      </c>
      <c r="H4392" s="5">
        <f t="shared" si="395"/>
        <v>100.82087953029949</v>
      </c>
      <c r="I4392" s="2">
        <f>IF(G4392="SELL",0,IF(G4392="BUY",ROUNDDOWN((H4391-Parameters!$B$3)/B4392,0),IF(I4391=0,0,I4391+ROUNDDOWN((H4391+I4391*C4392)/B4392,0))))</f>
        <v>474</v>
      </c>
      <c r="K4392" s="5">
        <f t="shared" si="396"/>
        <v>44.091967999999795</v>
      </c>
      <c r="L4392" s="10">
        <f t="shared" si="397"/>
        <v>289</v>
      </c>
    </row>
    <row r="4393" spans="1:12" x14ac:dyDescent="0.25">
      <c r="A4393" s="1">
        <v>40365</v>
      </c>
      <c r="B4393" s="3">
        <v>102.870003</v>
      </c>
      <c r="C4393" s="3">
        <v>0</v>
      </c>
      <c r="D4393" s="3">
        <f t="shared" si="392"/>
        <v>111.05380037999997</v>
      </c>
      <c r="E4393" s="3">
        <f t="shared" si="393"/>
        <v>111.34805002999998</v>
      </c>
      <c r="F4393" s="3"/>
      <c r="G4393" t="str">
        <f t="shared" si="394"/>
        <v>SELL</v>
      </c>
      <c r="H4393" s="5">
        <f t="shared" si="395"/>
        <v>48861.202301530298</v>
      </c>
      <c r="I4393" s="2">
        <f>IF(G4393="SELL",0,IF(G4393="BUY",ROUNDDOWN((H4392-Parameters!$B$3)/B4393,0),IF(I4392=0,0,I4392+ROUNDDOWN((H4392+I4392*C4393)/B4393,0))))</f>
        <v>0</v>
      </c>
      <c r="K4393" s="5">
        <f t="shared" si="396"/>
        <v>44.091967999999795</v>
      </c>
      <c r="L4393" s="10">
        <f t="shared" si="397"/>
        <v>289</v>
      </c>
    </row>
    <row r="4394" spans="1:12" x14ac:dyDescent="0.25">
      <c r="A4394" s="1">
        <v>40366</v>
      </c>
      <c r="B4394" s="3">
        <v>106.110001</v>
      </c>
      <c r="C4394" s="3">
        <v>0</v>
      </c>
      <c r="D4394" s="3">
        <f t="shared" si="392"/>
        <v>110.74900043999997</v>
      </c>
      <c r="E4394" s="3">
        <f t="shared" si="393"/>
        <v>111.34500002999998</v>
      </c>
      <c r="F4394" s="3"/>
      <c r="G4394" t="str">
        <f t="shared" si="394"/>
        <v>HOLD</v>
      </c>
      <c r="H4394" s="5">
        <f t="shared" si="395"/>
        <v>48861.202301530298</v>
      </c>
      <c r="I4394" s="2">
        <f>IF(G4394="SELL",0,IF(G4394="BUY",ROUNDDOWN((H4393-Parameters!$B$3)/B4394,0),IF(I4393=0,0,I4393+ROUNDDOWN((H4393+I4393*C4394)/B4394,0))))</f>
        <v>0</v>
      </c>
      <c r="K4394" s="5">
        <f t="shared" si="396"/>
        <v>44.091967999999795</v>
      </c>
      <c r="L4394" s="10">
        <f t="shared" si="397"/>
        <v>289</v>
      </c>
    </row>
    <row r="4395" spans="1:12" x14ac:dyDescent="0.25">
      <c r="A4395" s="1">
        <v>40367</v>
      </c>
      <c r="B4395" s="3">
        <v>107.160004</v>
      </c>
      <c r="C4395" s="3">
        <v>0</v>
      </c>
      <c r="D4395" s="3">
        <f t="shared" si="392"/>
        <v>110.52260045999999</v>
      </c>
      <c r="E4395" s="3">
        <f t="shared" si="393"/>
        <v>111.34855006499998</v>
      </c>
      <c r="F4395" s="3"/>
      <c r="G4395" t="str">
        <f t="shared" si="394"/>
        <v>HOLD</v>
      </c>
      <c r="H4395" s="5">
        <f t="shared" si="395"/>
        <v>48861.202301530298</v>
      </c>
      <c r="I4395" s="2">
        <f>IF(G4395="SELL",0,IF(G4395="BUY",ROUNDDOWN((H4394-Parameters!$B$3)/B4395,0),IF(I4394=0,0,I4394+ROUNDDOWN((H4394+I4394*C4395)/B4395,0))))</f>
        <v>0</v>
      </c>
      <c r="K4395" s="5">
        <f t="shared" si="396"/>
        <v>44.091967999999795</v>
      </c>
      <c r="L4395" s="10">
        <f t="shared" si="397"/>
        <v>289</v>
      </c>
    </row>
    <row r="4396" spans="1:12" x14ac:dyDescent="0.25">
      <c r="A4396" s="1">
        <v>40368</v>
      </c>
      <c r="B4396" s="3">
        <v>107.959999</v>
      </c>
      <c r="C4396" s="3">
        <v>0</v>
      </c>
      <c r="D4396" s="3">
        <f t="shared" si="392"/>
        <v>110.29420049999999</v>
      </c>
      <c r="E4396" s="3">
        <f t="shared" si="393"/>
        <v>111.35300005999996</v>
      </c>
      <c r="F4396" s="3"/>
      <c r="G4396" t="str">
        <f t="shared" si="394"/>
        <v>HOLD</v>
      </c>
      <c r="H4396" s="5">
        <f t="shared" si="395"/>
        <v>48861.202301530298</v>
      </c>
      <c r="I4396" s="2">
        <f>IF(G4396="SELL",0,IF(G4396="BUY",ROUNDDOWN((H4395-Parameters!$B$3)/B4396,0),IF(I4395=0,0,I4395+ROUNDDOWN((H4395+I4395*C4396)/B4396,0))))</f>
        <v>0</v>
      </c>
      <c r="K4396" s="5">
        <f t="shared" si="396"/>
        <v>44.091967999999795</v>
      </c>
      <c r="L4396" s="10">
        <f t="shared" si="397"/>
        <v>289</v>
      </c>
    </row>
    <row r="4397" spans="1:12" x14ac:dyDescent="0.25">
      <c r="A4397" s="1">
        <v>40371</v>
      </c>
      <c r="B4397" s="3">
        <v>108.029999</v>
      </c>
      <c r="C4397" s="3">
        <v>0</v>
      </c>
      <c r="D4397" s="3">
        <f t="shared" si="392"/>
        <v>110.03760045999999</v>
      </c>
      <c r="E4397" s="3">
        <f t="shared" si="393"/>
        <v>111.36225005499996</v>
      </c>
      <c r="F4397" s="3"/>
      <c r="G4397" t="str">
        <f t="shared" si="394"/>
        <v>HOLD</v>
      </c>
      <c r="H4397" s="5">
        <f t="shared" si="395"/>
        <v>48861.202301530298</v>
      </c>
      <c r="I4397" s="2">
        <f>IF(G4397="SELL",0,IF(G4397="BUY",ROUNDDOWN((H4396-Parameters!$B$3)/B4397,0),IF(I4396=0,0,I4396+ROUNDDOWN((H4396+I4396*C4397)/B4397,0))))</f>
        <v>0</v>
      </c>
      <c r="K4397" s="5">
        <f t="shared" si="396"/>
        <v>44.091967999999795</v>
      </c>
      <c r="L4397" s="10">
        <f t="shared" si="397"/>
        <v>289</v>
      </c>
    </row>
    <row r="4398" spans="1:12" x14ac:dyDescent="0.25">
      <c r="A4398" s="1">
        <v>40372</v>
      </c>
      <c r="B4398" s="3">
        <v>109.660004</v>
      </c>
      <c r="C4398" s="3">
        <v>0</v>
      </c>
      <c r="D4398" s="3">
        <f t="shared" si="392"/>
        <v>109.85460058000001</v>
      </c>
      <c r="E4398" s="3">
        <f t="shared" si="393"/>
        <v>111.38550006499996</v>
      </c>
      <c r="F4398" s="3"/>
      <c r="G4398" t="str">
        <f t="shared" si="394"/>
        <v>HOLD</v>
      </c>
      <c r="H4398" s="5">
        <f t="shared" si="395"/>
        <v>48861.202301530298</v>
      </c>
      <c r="I4398" s="2">
        <f>IF(G4398="SELL",0,IF(G4398="BUY",ROUNDDOWN((H4397-Parameters!$B$3)/B4398,0),IF(I4397=0,0,I4397+ROUNDDOWN((H4397+I4397*C4398)/B4398,0))))</f>
        <v>0</v>
      </c>
      <c r="K4398" s="5">
        <f t="shared" si="396"/>
        <v>44.091967999999795</v>
      </c>
      <c r="L4398" s="10">
        <f t="shared" si="397"/>
        <v>289</v>
      </c>
    </row>
    <row r="4399" spans="1:12" x14ac:dyDescent="0.25">
      <c r="A4399" s="1">
        <v>40373</v>
      </c>
      <c r="B4399" s="3">
        <v>109.650002</v>
      </c>
      <c r="C4399" s="3">
        <v>0</v>
      </c>
      <c r="D4399" s="3">
        <f t="shared" si="392"/>
        <v>109.64060066000002</v>
      </c>
      <c r="E4399" s="3">
        <f t="shared" si="393"/>
        <v>111.41150008999995</v>
      </c>
      <c r="F4399" s="3"/>
      <c r="G4399" t="str">
        <f t="shared" si="394"/>
        <v>HOLD</v>
      </c>
      <c r="H4399" s="5">
        <f t="shared" si="395"/>
        <v>48861.202301530298</v>
      </c>
      <c r="I4399" s="2">
        <f>IF(G4399="SELL",0,IF(G4399="BUY",ROUNDDOWN((H4398-Parameters!$B$3)/B4399,0),IF(I4398=0,0,I4398+ROUNDDOWN((H4398+I4398*C4399)/B4399,0))))</f>
        <v>0</v>
      </c>
      <c r="K4399" s="5">
        <f t="shared" si="396"/>
        <v>44.091967999999795</v>
      </c>
      <c r="L4399" s="10">
        <f t="shared" si="397"/>
        <v>289</v>
      </c>
    </row>
    <row r="4400" spans="1:12" x14ac:dyDescent="0.25">
      <c r="A4400" s="1">
        <v>40374</v>
      </c>
      <c r="B4400" s="3">
        <v>109.68</v>
      </c>
      <c r="C4400" s="3">
        <v>0</v>
      </c>
      <c r="D4400" s="3">
        <f t="shared" si="392"/>
        <v>109.48380072000002</v>
      </c>
      <c r="E4400" s="3">
        <f t="shared" si="393"/>
        <v>111.42830008999995</v>
      </c>
      <c r="F4400" s="3"/>
      <c r="G4400" t="str">
        <f t="shared" si="394"/>
        <v>HOLD</v>
      </c>
      <c r="H4400" s="5">
        <f t="shared" si="395"/>
        <v>48861.202301530298</v>
      </c>
      <c r="I4400" s="2">
        <f>IF(G4400="SELL",0,IF(G4400="BUY",ROUNDDOWN((H4399-Parameters!$B$3)/B4400,0),IF(I4399=0,0,I4399+ROUNDDOWN((H4399+I4399*C4400)/B4400,0))))</f>
        <v>0</v>
      </c>
      <c r="K4400" s="5">
        <f t="shared" si="396"/>
        <v>44.091967999999795</v>
      </c>
      <c r="L4400" s="10">
        <f t="shared" si="397"/>
        <v>289</v>
      </c>
    </row>
    <row r="4401" spans="1:12" x14ac:dyDescent="0.25">
      <c r="A4401" s="1">
        <v>40375</v>
      </c>
      <c r="B4401" s="3">
        <v>106.660004</v>
      </c>
      <c r="C4401" s="3">
        <v>0</v>
      </c>
      <c r="D4401" s="3">
        <f t="shared" si="392"/>
        <v>109.28060080000002</v>
      </c>
      <c r="E4401" s="3">
        <f t="shared" si="393"/>
        <v>111.43160010999995</v>
      </c>
      <c r="F4401" s="3"/>
      <c r="G4401" t="str">
        <f t="shared" si="394"/>
        <v>HOLD</v>
      </c>
      <c r="H4401" s="5">
        <f t="shared" si="395"/>
        <v>48861.202301530298</v>
      </c>
      <c r="I4401" s="2">
        <f>IF(G4401="SELL",0,IF(G4401="BUY",ROUNDDOWN((H4400-Parameters!$B$3)/B4401,0),IF(I4400=0,0,I4400+ROUNDDOWN((H4400+I4400*C4401)/B4401,0))))</f>
        <v>0</v>
      </c>
      <c r="K4401" s="5">
        <f t="shared" si="396"/>
        <v>44.091967999999795</v>
      </c>
      <c r="L4401" s="10">
        <f t="shared" si="397"/>
        <v>289</v>
      </c>
    </row>
    <row r="4402" spans="1:12" x14ac:dyDescent="0.25">
      <c r="A4402" s="1">
        <v>40378</v>
      </c>
      <c r="B4402" s="3">
        <v>107.290001</v>
      </c>
      <c r="C4402" s="3">
        <v>0</v>
      </c>
      <c r="D4402" s="3">
        <f t="shared" si="392"/>
        <v>109.16760078000003</v>
      </c>
      <c r="E4402" s="3">
        <f t="shared" si="393"/>
        <v>111.44010013499995</v>
      </c>
      <c r="F4402" s="3"/>
      <c r="G4402" t="str">
        <f t="shared" si="394"/>
        <v>HOLD</v>
      </c>
      <c r="H4402" s="5">
        <f t="shared" si="395"/>
        <v>48861.202301530298</v>
      </c>
      <c r="I4402" s="2">
        <f>IF(G4402="SELL",0,IF(G4402="BUY",ROUNDDOWN((H4401-Parameters!$B$3)/B4402,0),IF(I4401=0,0,I4401+ROUNDDOWN((H4401+I4401*C4402)/B4402,0))))</f>
        <v>0</v>
      </c>
      <c r="K4402" s="5">
        <f t="shared" si="396"/>
        <v>44.091967999999795</v>
      </c>
      <c r="L4402" s="10">
        <f t="shared" si="397"/>
        <v>289</v>
      </c>
    </row>
    <row r="4403" spans="1:12" x14ac:dyDescent="0.25">
      <c r="A4403" s="1">
        <v>40379</v>
      </c>
      <c r="B4403" s="3">
        <v>108.480003</v>
      </c>
      <c r="C4403" s="3">
        <v>0</v>
      </c>
      <c r="D4403" s="3">
        <f t="shared" si="392"/>
        <v>109.11200080000002</v>
      </c>
      <c r="E4403" s="3">
        <f t="shared" si="393"/>
        <v>111.46765014499995</v>
      </c>
      <c r="F4403" s="3"/>
      <c r="G4403" t="str">
        <f t="shared" si="394"/>
        <v>HOLD</v>
      </c>
      <c r="H4403" s="5">
        <f t="shared" si="395"/>
        <v>48861.202301530298</v>
      </c>
      <c r="I4403" s="2">
        <f>IF(G4403="SELL",0,IF(G4403="BUY",ROUNDDOWN((H4402-Parameters!$B$3)/B4403,0),IF(I4402=0,0,I4402+ROUNDDOWN((H4402+I4402*C4403)/B4403,0))))</f>
        <v>0</v>
      </c>
      <c r="K4403" s="5">
        <f t="shared" si="396"/>
        <v>44.091967999999795</v>
      </c>
      <c r="L4403" s="10">
        <f t="shared" si="397"/>
        <v>289</v>
      </c>
    </row>
    <row r="4404" spans="1:12" x14ac:dyDescent="0.25">
      <c r="A4404" s="1">
        <v>40380</v>
      </c>
      <c r="B4404" s="3">
        <v>107.07</v>
      </c>
      <c r="C4404" s="3">
        <v>0</v>
      </c>
      <c r="D4404" s="3">
        <f t="shared" si="392"/>
        <v>108.93020072000002</v>
      </c>
      <c r="E4404" s="3">
        <f t="shared" si="393"/>
        <v>111.49055015499995</v>
      </c>
      <c r="F4404" s="3"/>
      <c r="G4404" t="str">
        <f t="shared" si="394"/>
        <v>HOLD</v>
      </c>
      <c r="H4404" s="5">
        <f t="shared" si="395"/>
        <v>48861.202301530298</v>
      </c>
      <c r="I4404" s="2">
        <f>IF(G4404="SELL",0,IF(G4404="BUY",ROUNDDOWN((H4403-Parameters!$B$3)/B4404,0),IF(I4403=0,0,I4403+ROUNDDOWN((H4403+I4403*C4404)/B4404,0))))</f>
        <v>0</v>
      </c>
      <c r="K4404" s="5">
        <f t="shared" si="396"/>
        <v>44.091967999999795</v>
      </c>
      <c r="L4404" s="10">
        <f t="shared" si="397"/>
        <v>289</v>
      </c>
    </row>
    <row r="4405" spans="1:12" x14ac:dyDescent="0.25">
      <c r="A4405" s="1">
        <v>40381</v>
      </c>
      <c r="B4405" s="3">
        <v>109.459999</v>
      </c>
      <c r="C4405" s="3">
        <v>0</v>
      </c>
      <c r="D4405" s="3">
        <f t="shared" ref="D4405:D4468" si="398">AVERAGE(B4356:B4405)</f>
        <v>108.80280066000003</v>
      </c>
      <c r="E4405" s="3">
        <f t="shared" si="393"/>
        <v>111.51775016499994</v>
      </c>
      <c r="F4405" s="3"/>
      <c r="G4405" t="str">
        <f t="shared" si="394"/>
        <v>HOLD</v>
      </c>
      <c r="H4405" s="5">
        <f t="shared" si="395"/>
        <v>48861.202301530298</v>
      </c>
      <c r="I4405" s="2">
        <f>IF(G4405="SELL",0,IF(G4405="BUY",ROUNDDOWN((H4404-Parameters!$B$3)/B4405,0),IF(I4404=0,0,I4404+ROUNDDOWN((H4404+I4404*C4405)/B4405,0))))</f>
        <v>0</v>
      </c>
      <c r="K4405" s="5">
        <f t="shared" si="396"/>
        <v>44.091967999999795</v>
      </c>
      <c r="L4405" s="10">
        <f t="shared" si="397"/>
        <v>289</v>
      </c>
    </row>
    <row r="4406" spans="1:12" x14ac:dyDescent="0.25">
      <c r="A4406" s="1">
        <v>40382</v>
      </c>
      <c r="B4406" s="3">
        <v>110.410004</v>
      </c>
      <c r="C4406" s="3">
        <v>0</v>
      </c>
      <c r="D4406" s="3">
        <f t="shared" si="398"/>
        <v>108.66200080000003</v>
      </c>
      <c r="E4406" s="3">
        <f t="shared" si="393"/>
        <v>111.54225017499994</v>
      </c>
      <c r="F4406" s="3"/>
      <c r="G4406" t="str">
        <f t="shared" si="394"/>
        <v>HOLD</v>
      </c>
      <c r="H4406" s="5">
        <f t="shared" si="395"/>
        <v>48861.202301530298</v>
      </c>
      <c r="I4406" s="2">
        <f>IF(G4406="SELL",0,IF(G4406="BUY",ROUNDDOWN((H4405-Parameters!$B$3)/B4406,0),IF(I4405=0,0,I4405+ROUNDDOWN((H4405+I4405*C4406)/B4406,0))))</f>
        <v>0</v>
      </c>
      <c r="K4406" s="5">
        <f t="shared" si="396"/>
        <v>44.091967999999795</v>
      </c>
      <c r="L4406" s="10">
        <f t="shared" si="397"/>
        <v>289</v>
      </c>
    </row>
    <row r="4407" spans="1:12" x14ac:dyDescent="0.25">
      <c r="A4407" s="1">
        <v>40385</v>
      </c>
      <c r="B4407" s="3">
        <v>111.55999799999999</v>
      </c>
      <c r="C4407" s="3">
        <v>0</v>
      </c>
      <c r="D4407" s="3">
        <f t="shared" si="398"/>
        <v>108.57340080000002</v>
      </c>
      <c r="E4407" s="3">
        <f t="shared" si="393"/>
        <v>111.57105014999996</v>
      </c>
      <c r="F4407" s="3"/>
      <c r="G4407" t="str">
        <f t="shared" si="394"/>
        <v>HOLD</v>
      </c>
      <c r="H4407" s="5">
        <f t="shared" si="395"/>
        <v>48861.202301530298</v>
      </c>
      <c r="I4407" s="2">
        <f>IF(G4407="SELL",0,IF(G4407="BUY",ROUNDDOWN((H4406-Parameters!$B$3)/B4407,0),IF(I4406=0,0,I4406+ROUNDDOWN((H4406+I4406*C4407)/B4407,0))))</f>
        <v>0</v>
      </c>
      <c r="K4407" s="5">
        <f t="shared" si="396"/>
        <v>44.091967999999795</v>
      </c>
      <c r="L4407" s="10">
        <f t="shared" si="397"/>
        <v>289</v>
      </c>
    </row>
    <row r="4408" spans="1:12" x14ac:dyDescent="0.25">
      <c r="A4408" s="1">
        <v>40386</v>
      </c>
      <c r="B4408" s="3">
        <v>111.550003</v>
      </c>
      <c r="C4408" s="3">
        <v>0</v>
      </c>
      <c r="D4408" s="3">
        <f t="shared" si="398"/>
        <v>108.52660088000002</v>
      </c>
      <c r="E4408" s="3">
        <f t="shared" si="393"/>
        <v>111.59575015999994</v>
      </c>
      <c r="F4408" s="3"/>
      <c r="G4408" t="str">
        <f t="shared" si="394"/>
        <v>HOLD</v>
      </c>
      <c r="H4408" s="5">
        <f t="shared" si="395"/>
        <v>48861.202301530298</v>
      </c>
      <c r="I4408" s="2">
        <f>IF(G4408="SELL",0,IF(G4408="BUY",ROUNDDOWN((H4407-Parameters!$B$3)/B4408,0),IF(I4407=0,0,I4407+ROUNDDOWN((H4407+I4407*C4408)/B4408,0))))</f>
        <v>0</v>
      </c>
      <c r="K4408" s="5">
        <f t="shared" si="396"/>
        <v>44.091967999999795</v>
      </c>
      <c r="L4408" s="10">
        <f t="shared" si="397"/>
        <v>289</v>
      </c>
    </row>
    <row r="4409" spans="1:12" x14ac:dyDescent="0.25">
      <c r="A4409" s="1">
        <v>40387</v>
      </c>
      <c r="B4409" s="3">
        <v>110.83000199999999</v>
      </c>
      <c r="C4409" s="3">
        <v>0</v>
      </c>
      <c r="D4409" s="3">
        <f t="shared" si="398"/>
        <v>108.46420098000003</v>
      </c>
      <c r="E4409" s="3">
        <f t="shared" si="393"/>
        <v>111.61360015999993</v>
      </c>
      <c r="F4409" s="3"/>
      <c r="G4409" t="str">
        <f t="shared" si="394"/>
        <v>HOLD</v>
      </c>
      <c r="H4409" s="5">
        <f t="shared" si="395"/>
        <v>48861.202301530298</v>
      </c>
      <c r="I4409" s="2">
        <f>IF(G4409="SELL",0,IF(G4409="BUY",ROUNDDOWN((H4408-Parameters!$B$3)/B4409,0),IF(I4408=0,0,I4408+ROUNDDOWN((H4408+I4408*C4409)/B4409,0))))</f>
        <v>0</v>
      </c>
      <c r="K4409" s="5">
        <f t="shared" si="396"/>
        <v>44.091967999999795</v>
      </c>
      <c r="L4409" s="10">
        <f t="shared" si="397"/>
        <v>289</v>
      </c>
    </row>
    <row r="4410" spans="1:12" x14ac:dyDescent="0.25">
      <c r="A4410" s="1">
        <v>40388</v>
      </c>
      <c r="B4410" s="3">
        <v>110.290001</v>
      </c>
      <c r="C4410" s="3">
        <v>0</v>
      </c>
      <c r="D4410" s="3">
        <f t="shared" si="398"/>
        <v>108.42200096000002</v>
      </c>
      <c r="E4410" s="3">
        <f t="shared" si="393"/>
        <v>111.62665016499996</v>
      </c>
      <c r="F4410" s="3"/>
      <c r="G4410" t="str">
        <f t="shared" si="394"/>
        <v>HOLD</v>
      </c>
      <c r="H4410" s="5">
        <f t="shared" si="395"/>
        <v>48861.202301530298</v>
      </c>
      <c r="I4410" s="2">
        <f>IF(G4410="SELL",0,IF(G4410="BUY",ROUNDDOWN((H4409-Parameters!$B$3)/B4410,0),IF(I4409=0,0,I4409+ROUNDDOWN((H4409+I4409*C4410)/B4410,0))))</f>
        <v>0</v>
      </c>
      <c r="K4410" s="5">
        <f t="shared" si="396"/>
        <v>44.091967999999795</v>
      </c>
      <c r="L4410" s="10">
        <f t="shared" si="397"/>
        <v>289</v>
      </c>
    </row>
    <row r="4411" spans="1:12" x14ac:dyDescent="0.25">
      <c r="A4411" s="1">
        <v>40389</v>
      </c>
      <c r="B4411" s="3">
        <v>110.269997</v>
      </c>
      <c r="C4411" s="3">
        <v>0</v>
      </c>
      <c r="D4411" s="3">
        <f t="shared" si="398"/>
        <v>108.39220086000002</v>
      </c>
      <c r="E4411" s="3">
        <f t="shared" si="393"/>
        <v>111.64070015499992</v>
      </c>
      <c r="F4411" s="3"/>
      <c r="G4411" t="str">
        <f t="shared" si="394"/>
        <v>HOLD</v>
      </c>
      <c r="H4411" s="5">
        <f t="shared" si="395"/>
        <v>48861.202301530298</v>
      </c>
      <c r="I4411" s="2">
        <f>IF(G4411="SELL",0,IF(G4411="BUY",ROUNDDOWN((H4410-Parameters!$B$3)/B4411,0),IF(I4410=0,0,I4410+ROUNDDOWN((H4410+I4410*C4411)/B4411,0))))</f>
        <v>0</v>
      </c>
      <c r="K4411" s="5">
        <f t="shared" si="396"/>
        <v>44.091967999999795</v>
      </c>
      <c r="L4411" s="10">
        <f t="shared" si="397"/>
        <v>289</v>
      </c>
    </row>
    <row r="4412" spans="1:12" x14ac:dyDescent="0.25">
      <c r="A4412" s="1">
        <v>40392</v>
      </c>
      <c r="B4412" s="3">
        <v>112.760002</v>
      </c>
      <c r="C4412" s="3">
        <v>0</v>
      </c>
      <c r="D4412" s="3">
        <f t="shared" si="398"/>
        <v>108.49660088</v>
      </c>
      <c r="E4412" s="3">
        <f t="shared" si="393"/>
        <v>111.65795017499991</v>
      </c>
      <c r="F4412" s="3"/>
      <c r="G4412" t="str">
        <f t="shared" si="394"/>
        <v>HOLD</v>
      </c>
      <c r="H4412" s="5">
        <f t="shared" si="395"/>
        <v>48861.202301530298</v>
      </c>
      <c r="I4412" s="2">
        <f>IF(G4412="SELL",0,IF(G4412="BUY",ROUNDDOWN((H4411-Parameters!$B$3)/B4412,0),IF(I4411=0,0,I4411+ROUNDDOWN((H4411+I4411*C4412)/B4412,0))))</f>
        <v>0</v>
      </c>
      <c r="K4412" s="5">
        <f t="shared" si="396"/>
        <v>44.091967999999795</v>
      </c>
      <c r="L4412" s="10">
        <f t="shared" si="397"/>
        <v>289</v>
      </c>
    </row>
    <row r="4413" spans="1:12" x14ac:dyDescent="0.25">
      <c r="A4413" s="1">
        <v>40393</v>
      </c>
      <c r="B4413" s="3">
        <v>112.220001</v>
      </c>
      <c r="C4413" s="3">
        <v>0</v>
      </c>
      <c r="D4413" s="3">
        <f t="shared" si="398"/>
        <v>108.55880087999999</v>
      </c>
      <c r="E4413" s="3">
        <f t="shared" si="393"/>
        <v>111.67050018499995</v>
      </c>
      <c r="F4413" s="3"/>
      <c r="G4413" t="str">
        <f t="shared" si="394"/>
        <v>HOLD</v>
      </c>
      <c r="H4413" s="5">
        <f t="shared" si="395"/>
        <v>48861.202301530298</v>
      </c>
      <c r="I4413" s="2">
        <f>IF(G4413="SELL",0,IF(G4413="BUY",ROUNDDOWN((H4412-Parameters!$B$3)/B4413,0),IF(I4412=0,0,I4412+ROUNDDOWN((H4412+I4412*C4413)/B4413,0))))</f>
        <v>0</v>
      </c>
      <c r="K4413" s="5">
        <f t="shared" si="396"/>
        <v>44.091967999999795</v>
      </c>
      <c r="L4413" s="10">
        <f t="shared" si="397"/>
        <v>289</v>
      </c>
    </row>
    <row r="4414" spans="1:12" x14ac:dyDescent="0.25">
      <c r="A4414" s="1">
        <v>40394</v>
      </c>
      <c r="B4414" s="3">
        <v>112.970001</v>
      </c>
      <c r="C4414" s="3">
        <v>0</v>
      </c>
      <c r="D4414" s="3">
        <f t="shared" si="398"/>
        <v>108.66400091999998</v>
      </c>
      <c r="E4414" s="3">
        <f t="shared" si="393"/>
        <v>111.69090019499994</v>
      </c>
      <c r="F4414" s="3"/>
      <c r="G4414" t="str">
        <f t="shared" si="394"/>
        <v>HOLD</v>
      </c>
      <c r="H4414" s="5">
        <f t="shared" si="395"/>
        <v>48861.202301530298</v>
      </c>
      <c r="I4414" s="2">
        <f>IF(G4414="SELL",0,IF(G4414="BUY",ROUNDDOWN((H4413-Parameters!$B$3)/B4414,0),IF(I4413=0,0,I4413+ROUNDDOWN((H4413+I4413*C4414)/B4414,0))))</f>
        <v>0</v>
      </c>
      <c r="K4414" s="5">
        <f t="shared" si="396"/>
        <v>44.091967999999795</v>
      </c>
      <c r="L4414" s="10">
        <f t="shared" si="397"/>
        <v>289</v>
      </c>
    </row>
    <row r="4415" spans="1:12" x14ac:dyDescent="0.25">
      <c r="A4415" s="1">
        <v>40395</v>
      </c>
      <c r="B4415" s="3">
        <v>112.849998</v>
      </c>
      <c r="C4415" s="3">
        <v>0</v>
      </c>
      <c r="D4415" s="3">
        <f t="shared" si="398"/>
        <v>108.76460087999997</v>
      </c>
      <c r="E4415" s="3">
        <f t="shared" si="393"/>
        <v>111.70620017999995</v>
      </c>
      <c r="F4415" s="3"/>
      <c r="G4415" t="str">
        <f t="shared" si="394"/>
        <v>HOLD</v>
      </c>
      <c r="H4415" s="5">
        <f t="shared" si="395"/>
        <v>48861.202301530298</v>
      </c>
      <c r="I4415" s="2">
        <f>IF(G4415="SELL",0,IF(G4415="BUY",ROUNDDOWN((H4414-Parameters!$B$3)/B4415,0),IF(I4414=0,0,I4414+ROUNDDOWN((H4414+I4414*C4415)/B4415,0))))</f>
        <v>0</v>
      </c>
      <c r="K4415" s="5">
        <f t="shared" si="396"/>
        <v>44.091967999999795</v>
      </c>
      <c r="L4415" s="10">
        <f t="shared" si="397"/>
        <v>289</v>
      </c>
    </row>
    <row r="4416" spans="1:12" x14ac:dyDescent="0.25">
      <c r="A4416" s="1">
        <v>40396</v>
      </c>
      <c r="B4416" s="3">
        <v>112.389999</v>
      </c>
      <c r="C4416" s="3">
        <v>0</v>
      </c>
      <c r="D4416" s="3">
        <f t="shared" si="398"/>
        <v>108.86900089999997</v>
      </c>
      <c r="E4416" s="3">
        <f t="shared" si="393"/>
        <v>111.72210017999996</v>
      </c>
      <c r="F4416" s="3"/>
      <c r="G4416" t="str">
        <f t="shared" si="394"/>
        <v>HOLD</v>
      </c>
      <c r="H4416" s="5">
        <f t="shared" si="395"/>
        <v>48861.202301530298</v>
      </c>
      <c r="I4416" s="2">
        <f>IF(G4416="SELL",0,IF(G4416="BUY",ROUNDDOWN((H4415-Parameters!$B$3)/B4416,0),IF(I4415=0,0,I4415+ROUNDDOWN((H4415+I4415*C4416)/B4416,0))))</f>
        <v>0</v>
      </c>
      <c r="K4416" s="5">
        <f t="shared" si="396"/>
        <v>44.091967999999795</v>
      </c>
      <c r="L4416" s="10">
        <f t="shared" si="397"/>
        <v>289</v>
      </c>
    </row>
    <row r="4417" spans="1:12" x14ac:dyDescent="0.25">
      <c r="A4417" s="1">
        <v>40399</v>
      </c>
      <c r="B4417" s="3">
        <v>112.989998</v>
      </c>
      <c r="C4417" s="3">
        <v>0</v>
      </c>
      <c r="D4417" s="3">
        <f t="shared" si="398"/>
        <v>108.91360081999997</v>
      </c>
      <c r="E4417" s="3">
        <f t="shared" si="393"/>
        <v>111.74590015499996</v>
      </c>
      <c r="F4417" s="3"/>
      <c r="G4417" t="str">
        <f t="shared" si="394"/>
        <v>HOLD</v>
      </c>
      <c r="H4417" s="5">
        <f t="shared" si="395"/>
        <v>48861.202301530298</v>
      </c>
      <c r="I4417" s="2">
        <f>IF(G4417="SELL",0,IF(G4417="BUY",ROUNDDOWN((H4416-Parameters!$B$3)/B4417,0),IF(I4416=0,0,I4416+ROUNDDOWN((H4416+I4416*C4417)/B4417,0))))</f>
        <v>0</v>
      </c>
      <c r="K4417" s="5">
        <f t="shared" si="396"/>
        <v>44.091967999999795</v>
      </c>
      <c r="L4417" s="10">
        <f t="shared" si="397"/>
        <v>289</v>
      </c>
    </row>
    <row r="4418" spans="1:12" x14ac:dyDescent="0.25">
      <c r="A4418" s="1">
        <v>40400</v>
      </c>
      <c r="B4418" s="3">
        <v>112.379997</v>
      </c>
      <c r="C4418" s="3">
        <v>0</v>
      </c>
      <c r="D4418" s="3">
        <f t="shared" si="398"/>
        <v>108.97380069999997</v>
      </c>
      <c r="E4418" s="3">
        <f t="shared" si="393"/>
        <v>111.76115012999995</v>
      </c>
      <c r="F4418" s="3"/>
      <c r="G4418" t="str">
        <f t="shared" si="394"/>
        <v>HOLD</v>
      </c>
      <c r="H4418" s="5">
        <f t="shared" si="395"/>
        <v>48861.202301530298</v>
      </c>
      <c r="I4418" s="2">
        <f>IF(G4418="SELL",0,IF(G4418="BUY",ROUNDDOWN((H4417-Parameters!$B$3)/B4418,0),IF(I4417=0,0,I4417+ROUNDDOWN((H4417+I4417*C4418)/B4418,0))))</f>
        <v>0</v>
      </c>
      <c r="K4418" s="5">
        <f t="shared" si="396"/>
        <v>44.091967999999795</v>
      </c>
      <c r="L4418" s="10">
        <f t="shared" si="397"/>
        <v>289</v>
      </c>
    </row>
    <row r="4419" spans="1:12" x14ac:dyDescent="0.25">
      <c r="A4419" s="1">
        <v>40401</v>
      </c>
      <c r="B4419" s="3">
        <v>109.300003</v>
      </c>
      <c r="C4419" s="3">
        <v>0</v>
      </c>
      <c r="D4419" s="3">
        <f t="shared" si="398"/>
        <v>109.00920077999999</v>
      </c>
      <c r="E4419" s="3">
        <f t="shared" si="393"/>
        <v>111.76725013499995</v>
      </c>
      <c r="F4419" s="3"/>
      <c r="G4419" t="str">
        <f t="shared" si="394"/>
        <v>HOLD</v>
      </c>
      <c r="H4419" s="5">
        <f t="shared" si="395"/>
        <v>48861.202301530298</v>
      </c>
      <c r="I4419" s="2">
        <f>IF(G4419="SELL",0,IF(G4419="BUY",ROUNDDOWN((H4418-Parameters!$B$3)/B4419,0),IF(I4418=0,0,I4418+ROUNDDOWN((H4418+I4418*C4419)/B4419,0))))</f>
        <v>0</v>
      </c>
      <c r="K4419" s="5">
        <f t="shared" si="396"/>
        <v>44.091967999999795</v>
      </c>
      <c r="L4419" s="10">
        <f t="shared" si="397"/>
        <v>289</v>
      </c>
    </row>
    <row r="4420" spans="1:12" x14ac:dyDescent="0.25">
      <c r="A4420" s="1">
        <v>40402</v>
      </c>
      <c r="B4420" s="3">
        <v>108.629997</v>
      </c>
      <c r="C4420" s="3">
        <v>0</v>
      </c>
      <c r="D4420" s="3">
        <f t="shared" si="398"/>
        <v>108.97520067999999</v>
      </c>
      <c r="E4420" s="3">
        <f t="shared" si="393"/>
        <v>111.77585009999996</v>
      </c>
      <c r="F4420" s="3"/>
      <c r="G4420" t="str">
        <f t="shared" si="394"/>
        <v>HOLD</v>
      </c>
      <c r="H4420" s="5">
        <f t="shared" si="395"/>
        <v>48861.202301530298</v>
      </c>
      <c r="I4420" s="2">
        <f>IF(G4420="SELL",0,IF(G4420="BUY",ROUNDDOWN((H4419-Parameters!$B$3)/B4420,0),IF(I4419=0,0,I4419+ROUNDDOWN((H4419+I4419*C4420)/B4420,0))))</f>
        <v>0</v>
      </c>
      <c r="K4420" s="5">
        <f t="shared" si="396"/>
        <v>44.091967999999795</v>
      </c>
      <c r="L4420" s="10">
        <f t="shared" si="397"/>
        <v>289</v>
      </c>
    </row>
    <row r="4421" spans="1:12" x14ac:dyDescent="0.25">
      <c r="A4421" s="1">
        <v>40403</v>
      </c>
      <c r="B4421" s="3">
        <v>108.30999799999999</v>
      </c>
      <c r="C4421" s="3">
        <v>0</v>
      </c>
      <c r="D4421" s="3">
        <f t="shared" si="398"/>
        <v>108.92720065999998</v>
      </c>
      <c r="E4421" s="3">
        <f t="shared" si="393"/>
        <v>111.78530009999997</v>
      </c>
      <c r="F4421" s="3"/>
      <c r="G4421" t="str">
        <f t="shared" si="394"/>
        <v>HOLD</v>
      </c>
      <c r="H4421" s="5">
        <f t="shared" si="395"/>
        <v>48861.202301530298</v>
      </c>
      <c r="I4421" s="2">
        <f>IF(G4421="SELL",0,IF(G4421="BUY",ROUNDDOWN((H4420-Parameters!$B$3)/B4421,0),IF(I4420=0,0,I4420+ROUNDDOWN((H4420+I4420*C4421)/B4421,0))))</f>
        <v>0</v>
      </c>
      <c r="K4421" s="5">
        <f t="shared" si="396"/>
        <v>44.091967999999795</v>
      </c>
      <c r="L4421" s="10">
        <f t="shared" si="397"/>
        <v>289</v>
      </c>
    </row>
    <row r="4422" spans="1:12" x14ac:dyDescent="0.25">
      <c r="A4422" s="1">
        <v>40406</v>
      </c>
      <c r="B4422" s="3">
        <v>108.260002</v>
      </c>
      <c r="C4422" s="3">
        <v>0</v>
      </c>
      <c r="D4422" s="3">
        <f t="shared" si="398"/>
        <v>108.95600069999999</v>
      </c>
      <c r="E4422" s="3">
        <f t="shared" si="393"/>
        <v>111.80455008999998</v>
      </c>
      <c r="F4422" s="3"/>
      <c r="G4422" t="str">
        <f t="shared" si="394"/>
        <v>HOLD</v>
      </c>
      <c r="H4422" s="5">
        <f t="shared" si="395"/>
        <v>48861.202301530298</v>
      </c>
      <c r="I4422" s="2">
        <f>IF(G4422="SELL",0,IF(G4422="BUY",ROUNDDOWN((H4421-Parameters!$B$3)/B4422,0),IF(I4421=0,0,I4421+ROUNDDOWN((H4421+I4421*C4422)/B4422,0))))</f>
        <v>0</v>
      </c>
      <c r="K4422" s="5">
        <f t="shared" si="396"/>
        <v>44.091967999999795</v>
      </c>
      <c r="L4422" s="10">
        <f t="shared" si="397"/>
        <v>289</v>
      </c>
    </row>
    <row r="4423" spans="1:12" x14ac:dyDescent="0.25">
      <c r="A4423" s="1">
        <v>40407</v>
      </c>
      <c r="B4423" s="3">
        <v>109.589996</v>
      </c>
      <c r="C4423" s="3">
        <v>0</v>
      </c>
      <c r="D4423" s="3">
        <f t="shared" si="398"/>
        <v>109.03800065999997</v>
      </c>
      <c r="E4423" s="3">
        <f t="shared" si="393"/>
        <v>111.81925005999996</v>
      </c>
      <c r="F4423" s="3"/>
      <c r="G4423" t="str">
        <f t="shared" si="394"/>
        <v>HOLD</v>
      </c>
      <c r="H4423" s="5">
        <f t="shared" si="395"/>
        <v>48861.202301530298</v>
      </c>
      <c r="I4423" s="2">
        <f>IF(G4423="SELL",0,IF(G4423="BUY",ROUNDDOWN((H4422-Parameters!$B$3)/B4423,0),IF(I4422=0,0,I4422+ROUNDDOWN((H4422+I4422*C4423)/B4423,0))))</f>
        <v>0</v>
      </c>
      <c r="K4423" s="5">
        <f t="shared" si="396"/>
        <v>44.091967999999795</v>
      </c>
      <c r="L4423" s="10">
        <f t="shared" si="397"/>
        <v>289</v>
      </c>
    </row>
    <row r="4424" spans="1:12" x14ac:dyDescent="0.25">
      <c r="A4424" s="1">
        <v>40408</v>
      </c>
      <c r="B4424" s="3">
        <v>109.790001</v>
      </c>
      <c r="C4424" s="3">
        <v>0</v>
      </c>
      <c r="D4424" s="3">
        <f t="shared" si="398"/>
        <v>109.10140061999996</v>
      </c>
      <c r="E4424" s="3">
        <f t="shared" si="393"/>
        <v>111.85040007499998</v>
      </c>
      <c r="F4424" s="3"/>
      <c r="G4424" t="str">
        <f t="shared" si="394"/>
        <v>HOLD</v>
      </c>
      <c r="H4424" s="5">
        <f t="shared" si="395"/>
        <v>48861.202301530298</v>
      </c>
      <c r="I4424" s="2">
        <f>IF(G4424="SELL",0,IF(G4424="BUY",ROUNDDOWN((H4423-Parameters!$B$3)/B4424,0),IF(I4423=0,0,I4423+ROUNDDOWN((H4423+I4423*C4424)/B4424,0))))</f>
        <v>0</v>
      </c>
      <c r="K4424" s="5">
        <f t="shared" si="396"/>
        <v>44.091967999999795</v>
      </c>
      <c r="L4424" s="10">
        <f t="shared" si="397"/>
        <v>289</v>
      </c>
    </row>
    <row r="4425" spans="1:12" x14ac:dyDescent="0.25">
      <c r="A4425" s="1">
        <v>40409</v>
      </c>
      <c r="B4425" s="3">
        <v>107.879997</v>
      </c>
      <c r="C4425" s="3">
        <v>0</v>
      </c>
      <c r="D4425" s="3">
        <f t="shared" si="398"/>
        <v>109.13800049999996</v>
      </c>
      <c r="E4425" s="3">
        <f t="shared" si="393"/>
        <v>111.86820005999999</v>
      </c>
      <c r="F4425" s="3"/>
      <c r="G4425" t="str">
        <f t="shared" si="394"/>
        <v>HOLD</v>
      </c>
      <c r="H4425" s="5">
        <f t="shared" si="395"/>
        <v>48861.202301530298</v>
      </c>
      <c r="I4425" s="2">
        <f>IF(G4425="SELL",0,IF(G4425="BUY",ROUNDDOWN((H4424-Parameters!$B$3)/B4425,0),IF(I4424=0,0,I4424+ROUNDDOWN((H4424+I4424*C4425)/B4425,0))))</f>
        <v>0</v>
      </c>
      <c r="K4425" s="5">
        <f t="shared" si="396"/>
        <v>44.091967999999795</v>
      </c>
      <c r="L4425" s="10">
        <f t="shared" si="397"/>
        <v>289</v>
      </c>
    </row>
    <row r="4426" spans="1:12" x14ac:dyDescent="0.25">
      <c r="A4426" s="1">
        <v>40410</v>
      </c>
      <c r="B4426" s="3">
        <v>107.529999</v>
      </c>
      <c r="C4426" s="3">
        <v>0</v>
      </c>
      <c r="D4426" s="3">
        <f t="shared" si="398"/>
        <v>109.10560043999998</v>
      </c>
      <c r="E4426" s="3">
        <f t="shared" ref="E4426:E4489" si="399">AVERAGE(B4227:B4426)</f>
        <v>111.88260004499998</v>
      </c>
      <c r="F4426" s="3"/>
      <c r="G4426" t="str">
        <f t="shared" si="394"/>
        <v>HOLD</v>
      </c>
      <c r="H4426" s="5">
        <f t="shared" si="395"/>
        <v>48861.202301530298</v>
      </c>
      <c r="I4426" s="2">
        <f>IF(G4426="SELL",0,IF(G4426="BUY",ROUNDDOWN((H4425-Parameters!$B$3)/B4426,0),IF(I4425=0,0,I4425+ROUNDDOWN((H4425+I4425*C4426)/B4426,0))))</f>
        <v>0</v>
      </c>
      <c r="K4426" s="5">
        <f t="shared" si="396"/>
        <v>44.091967999999795</v>
      </c>
      <c r="L4426" s="10">
        <f t="shared" si="397"/>
        <v>289</v>
      </c>
    </row>
    <row r="4427" spans="1:12" x14ac:dyDescent="0.25">
      <c r="A4427" s="1">
        <v>40413</v>
      </c>
      <c r="B4427" s="3">
        <v>107.120003</v>
      </c>
      <c r="C4427" s="3">
        <v>0</v>
      </c>
      <c r="D4427" s="3">
        <f t="shared" si="398"/>
        <v>109.05440049999999</v>
      </c>
      <c r="E4427" s="3">
        <f t="shared" si="399"/>
        <v>111.89360006999999</v>
      </c>
      <c r="F4427" s="3"/>
      <c r="G4427" t="str">
        <f t="shared" si="394"/>
        <v>HOLD</v>
      </c>
      <c r="H4427" s="5">
        <f t="shared" si="395"/>
        <v>48861.202301530298</v>
      </c>
      <c r="I4427" s="2">
        <f>IF(G4427="SELL",0,IF(G4427="BUY",ROUNDDOWN((H4426-Parameters!$B$3)/B4427,0),IF(I4426=0,0,I4426+ROUNDDOWN((H4426+I4426*C4427)/B4427,0))))</f>
        <v>0</v>
      </c>
      <c r="K4427" s="5">
        <f t="shared" si="396"/>
        <v>44.091967999999795</v>
      </c>
      <c r="L4427" s="10">
        <f t="shared" si="397"/>
        <v>289</v>
      </c>
    </row>
    <row r="4428" spans="1:12" x14ac:dyDescent="0.25">
      <c r="A4428" s="1">
        <v>40414</v>
      </c>
      <c r="B4428" s="3">
        <v>105.529999</v>
      </c>
      <c r="C4428" s="3">
        <v>0</v>
      </c>
      <c r="D4428" s="3">
        <f t="shared" si="398"/>
        <v>108.97480044000002</v>
      </c>
      <c r="E4428" s="3">
        <f t="shared" si="399"/>
        <v>111.88700007499997</v>
      </c>
      <c r="F4428" s="3"/>
      <c r="G4428" t="str">
        <f t="shared" ref="G4428:G4491" si="400">IF(OR(AND(D4428&gt;E4428,D4427&gt;E4427),AND(D4428&lt;E4428,D4427&lt;E4427)),"HOLD",IF(AND(D4428&gt;E4428,D4427&lt;E4427),"BUY","SELL"))</f>
        <v>HOLD</v>
      </c>
      <c r="H4428" s="5">
        <f t="shared" ref="H4428:H4491" si="401">IF(G4428="BUY",H4427/(I4428*B4428),IF(G4428="SELL",H4427+I4427*B4428,(H4427+I4427*C4428)-((I4428-I4427)*B4428)))</f>
        <v>48861.202301530298</v>
      </c>
      <c r="I4428" s="2">
        <f>IF(G4428="SELL",0,IF(G4428="BUY",ROUNDDOWN((H4427-Parameters!$B$3)/B4428,0),IF(I4427=0,0,I4427+ROUNDDOWN((H4427+I4427*C4428)/B4428,0))))</f>
        <v>0</v>
      </c>
      <c r="K4428" s="5">
        <f t="shared" ref="K4428:K4491" si="402">K4427+L4427*C4428-((L4428-L4427)*B4428)</f>
        <v>44.091967999999795</v>
      </c>
      <c r="L4428" s="10">
        <f t="shared" ref="L4428:L4491" si="403">L4427+ROUNDDOWN((K4427+C4428*L4427)/B4428,0)</f>
        <v>289</v>
      </c>
    </row>
    <row r="4429" spans="1:12" x14ac:dyDescent="0.25">
      <c r="A4429" s="1">
        <v>40415</v>
      </c>
      <c r="B4429" s="3">
        <v>105.94000200000001</v>
      </c>
      <c r="C4429" s="3">
        <v>0</v>
      </c>
      <c r="D4429" s="3">
        <f t="shared" si="398"/>
        <v>108.85360048000003</v>
      </c>
      <c r="E4429" s="3">
        <f t="shared" si="399"/>
        <v>111.88105009999998</v>
      </c>
      <c r="F4429" s="3"/>
      <c r="G4429" t="str">
        <f t="shared" si="400"/>
        <v>HOLD</v>
      </c>
      <c r="H4429" s="5">
        <f t="shared" si="401"/>
        <v>48861.202301530298</v>
      </c>
      <c r="I4429" s="2">
        <f>IF(G4429="SELL",0,IF(G4429="BUY",ROUNDDOWN((H4428-Parameters!$B$3)/B4429,0),IF(I4428=0,0,I4428+ROUNDDOWN((H4428+I4428*C4429)/B4429,0))))</f>
        <v>0</v>
      </c>
      <c r="K4429" s="5">
        <f t="shared" si="402"/>
        <v>44.091967999999795</v>
      </c>
      <c r="L4429" s="10">
        <f t="shared" si="403"/>
        <v>289</v>
      </c>
    </row>
    <row r="4430" spans="1:12" x14ac:dyDescent="0.25">
      <c r="A4430" s="1">
        <v>40416</v>
      </c>
      <c r="B4430" s="3">
        <v>105.230003</v>
      </c>
      <c r="C4430" s="3">
        <v>0</v>
      </c>
      <c r="D4430" s="3">
        <f t="shared" si="398"/>
        <v>108.71900056000003</v>
      </c>
      <c r="E4430" s="3">
        <f t="shared" si="399"/>
        <v>111.85935011499998</v>
      </c>
      <c r="F4430" s="3"/>
      <c r="G4430" t="str">
        <f t="shared" si="400"/>
        <v>HOLD</v>
      </c>
      <c r="H4430" s="5">
        <f t="shared" si="401"/>
        <v>48861.202301530298</v>
      </c>
      <c r="I4430" s="2">
        <f>IF(G4430="SELL",0,IF(G4430="BUY",ROUNDDOWN((H4429-Parameters!$B$3)/B4430,0),IF(I4429=0,0,I4429+ROUNDDOWN((H4429+I4429*C4430)/B4430,0))))</f>
        <v>0</v>
      </c>
      <c r="K4430" s="5">
        <f t="shared" si="402"/>
        <v>44.091967999999795</v>
      </c>
      <c r="L4430" s="10">
        <f t="shared" si="403"/>
        <v>289</v>
      </c>
    </row>
    <row r="4431" spans="1:12" x14ac:dyDescent="0.25">
      <c r="A4431" s="1">
        <v>40417</v>
      </c>
      <c r="B4431" s="3">
        <v>106.860001</v>
      </c>
      <c r="C4431" s="3">
        <v>0</v>
      </c>
      <c r="D4431" s="3">
        <f t="shared" si="398"/>
        <v>108.61340060000002</v>
      </c>
      <c r="E4431" s="3">
        <f t="shared" si="399"/>
        <v>111.84570013999999</v>
      </c>
      <c r="F4431" s="3"/>
      <c r="G4431" t="str">
        <f t="shared" si="400"/>
        <v>HOLD</v>
      </c>
      <c r="H4431" s="5">
        <f t="shared" si="401"/>
        <v>48861.202301530298</v>
      </c>
      <c r="I4431" s="2">
        <f>IF(G4431="SELL",0,IF(G4431="BUY",ROUNDDOWN((H4430-Parameters!$B$3)/B4431,0),IF(I4430=0,0,I4430+ROUNDDOWN((H4430+I4430*C4431)/B4431,0))))</f>
        <v>0</v>
      </c>
      <c r="K4431" s="5">
        <f t="shared" si="402"/>
        <v>44.091967999999795</v>
      </c>
      <c r="L4431" s="10">
        <f t="shared" si="403"/>
        <v>289</v>
      </c>
    </row>
    <row r="4432" spans="1:12" x14ac:dyDescent="0.25">
      <c r="A4432" s="1">
        <v>40420</v>
      </c>
      <c r="B4432" s="3">
        <v>105.30999799999999</v>
      </c>
      <c r="C4432" s="3">
        <v>0</v>
      </c>
      <c r="D4432" s="3">
        <f t="shared" si="398"/>
        <v>108.48500050000003</v>
      </c>
      <c r="E4432" s="3">
        <f t="shared" si="399"/>
        <v>111.82150012</v>
      </c>
      <c r="F4432" s="3"/>
      <c r="G4432" t="str">
        <f t="shared" si="400"/>
        <v>HOLD</v>
      </c>
      <c r="H4432" s="5">
        <f t="shared" si="401"/>
        <v>48861.202301530298</v>
      </c>
      <c r="I4432" s="2">
        <f>IF(G4432="SELL",0,IF(G4432="BUY",ROUNDDOWN((H4431-Parameters!$B$3)/B4432,0),IF(I4431=0,0,I4431+ROUNDDOWN((H4431+I4431*C4432)/B4432,0))))</f>
        <v>0</v>
      </c>
      <c r="K4432" s="5">
        <f t="shared" si="402"/>
        <v>44.091967999999795</v>
      </c>
      <c r="L4432" s="10">
        <f t="shared" si="403"/>
        <v>289</v>
      </c>
    </row>
    <row r="4433" spans="1:12" x14ac:dyDescent="0.25">
      <c r="A4433" s="1">
        <v>40421</v>
      </c>
      <c r="B4433" s="3">
        <v>105.30999799999999</v>
      </c>
      <c r="C4433" s="3">
        <v>0</v>
      </c>
      <c r="D4433" s="3">
        <f t="shared" si="398"/>
        <v>108.36300038000002</v>
      </c>
      <c r="E4433" s="3">
        <f t="shared" si="399"/>
        <v>111.802900115</v>
      </c>
      <c r="F4433" s="3"/>
      <c r="G4433" t="str">
        <f t="shared" si="400"/>
        <v>HOLD</v>
      </c>
      <c r="H4433" s="5">
        <f t="shared" si="401"/>
        <v>48861.202301530298</v>
      </c>
      <c r="I4433" s="2">
        <f>IF(G4433="SELL",0,IF(G4433="BUY",ROUNDDOWN((H4432-Parameters!$B$3)/B4433,0),IF(I4432=0,0,I4432+ROUNDDOWN((H4432+I4432*C4433)/B4433,0))))</f>
        <v>0</v>
      </c>
      <c r="K4433" s="5">
        <f t="shared" si="402"/>
        <v>44.091967999999795</v>
      </c>
      <c r="L4433" s="10">
        <f t="shared" si="403"/>
        <v>289</v>
      </c>
    </row>
    <row r="4434" spans="1:12" x14ac:dyDescent="0.25">
      <c r="A4434" s="1">
        <v>40422</v>
      </c>
      <c r="B4434" s="3">
        <v>108.459999</v>
      </c>
      <c r="C4434" s="3">
        <v>0</v>
      </c>
      <c r="D4434" s="3">
        <f t="shared" si="398"/>
        <v>108.34080036000002</v>
      </c>
      <c r="E4434" s="3">
        <f t="shared" si="399"/>
        <v>111.797100095</v>
      </c>
      <c r="F4434" s="3"/>
      <c r="G4434" t="str">
        <f t="shared" si="400"/>
        <v>HOLD</v>
      </c>
      <c r="H4434" s="5">
        <f t="shared" si="401"/>
        <v>48861.202301530298</v>
      </c>
      <c r="I4434" s="2">
        <f>IF(G4434="SELL",0,IF(G4434="BUY",ROUNDDOWN((H4433-Parameters!$B$3)/B4434,0),IF(I4433=0,0,I4433+ROUNDDOWN((H4433+I4433*C4434)/B4434,0))))</f>
        <v>0</v>
      </c>
      <c r="K4434" s="5">
        <f t="shared" si="402"/>
        <v>44.091967999999795</v>
      </c>
      <c r="L4434" s="10">
        <f t="shared" si="403"/>
        <v>289</v>
      </c>
    </row>
    <row r="4435" spans="1:12" x14ac:dyDescent="0.25">
      <c r="A4435" s="1">
        <v>40423</v>
      </c>
      <c r="B4435" s="3">
        <v>109.470001</v>
      </c>
      <c r="C4435" s="3">
        <v>0</v>
      </c>
      <c r="D4435" s="3">
        <f t="shared" si="398"/>
        <v>108.34560031999999</v>
      </c>
      <c r="E4435" s="3">
        <f t="shared" si="399"/>
        <v>111.78840010500002</v>
      </c>
      <c r="F4435" s="3"/>
      <c r="G4435" t="str">
        <f t="shared" si="400"/>
        <v>HOLD</v>
      </c>
      <c r="H4435" s="5">
        <f t="shared" si="401"/>
        <v>48861.202301530298</v>
      </c>
      <c r="I4435" s="2">
        <f>IF(G4435="SELL",0,IF(G4435="BUY",ROUNDDOWN((H4434-Parameters!$B$3)/B4435,0),IF(I4434=0,0,I4434+ROUNDDOWN((H4434+I4434*C4435)/B4435,0))))</f>
        <v>0</v>
      </c>
      <c r="K4435" s="5">
        <f t="shared" si="402"/>
        <v>44.091967999999795</v>
      </c>
      <c r="L4435" s="10">
        <f t="shared" si="403"/>
        <v>289</v>
      </c>
    </row>
    <row r="4436" spans="1:12" x14ac:dyDescent="0.25">
      <c r="A4436" s="1">
        <v>40424</v>
      </c>
      <c r="B4436" s="3">
        <v>110.889999</v>
      </c>
      <c r="C4436" s="3">
        <v>0</v>
      </c>
      <c r="D4436" s="3">
        <f t="shared" si="398"/>
        <v>108.41500034000001</v>
      </c>
      <c r="E4436" s="3">
        <f t="shared" si="399"/>
        <v>111.78615012000002</v>
      </c>
      <c r="F4436" s="3"/>
      <c r="G4436" t="str">
        <f t="shared" si="400"/>
        <v>HOLD</v>
      </c>
      <c r="H4436" s="5">
        <f t="shared" si="401"/>
        <v>48861.202301530298</v>
      </c>
      <c r="I4436" s="2">
        <f>IF(G4436="SELL",0,IF(G4436="BUY",ROUNDDOWN((H4435-Parameters!$B$3)/B4436,0),IF(I4435=0,0,I4435+ROUNDDOWN((H4435+I4435*C4436)/B4436,0))))</f>
        <v>0</v>
      </c>
      <c r="K4436" s="5">
        <f t="shared" si="402"/>
        <v>44.091967999999795</v>
      </c>
      <c r="L4436" s="10">
        <f t="shared" si="403"/>
        <v>289</v>
      </c>
    </row>
    <row r="4437" spans="1:12" x14ac:dyDescent="0.25">
      <c r="A4437" s="1">
        <v>40428</v>
      </c>
      <c r="B4437" s="3">
        <v>109.639999</v>
      </c>
      <c r="C4437" s="3">
        <v>0</v>
      </c>
      <c r="D4437" s="3">
        <f t="shared" si="398"/>
        <v>108.45040025999998</v>
      </c>
      <c r="E4437" s="3">
        <f t="shared" si="399"/>
        <v>111.77800013000002</v>
      </c>
      <c r="F4437" s="3"/>
      <c r="G4437" t="str">
        <f t="shared" si="400"/>
        <v>HOLD</v>
      </c>
      <c r="H4437" s="5">
        <f t="shared" si="401"/>
        <v>48861.202301530298</v>
      </c>
      <c r="I4437" s="2">
        <f>IF(G4437="SELL",0,IF(G4437="BUY",ROUNDDOWN((H4436-Parameters!$B$3)/B4437,0),IF(I4436=0,0,I4436+ROUNDDOWN((H4436+I4436*C4437)/B4437,0))))</f>
        <v>0</v>
      </c>
      <c r="K4437" s="5">
        <f t="shared" si="402"/>
        <v>44.091967999999795</v>
      </c>
      <c r="L4437" s="10">
        <f t="shared" si="403"/>
        <v>289</v>
      </c>
    </row>
    <row r="4438" spans="1:12" x14ac:dyDescent="0.25">
      <c r="A4438" s="1">
        <v>40429</v>
      </c>
      <c r="B4438" s="3">
        <v>110.410004</v>
      </c>
      <c r="C4438" s="3">
        <v>0</v>
      </c>
      <c r="D4438" s="3">
        <f t="shared" si="398"/>
        <v>108.50800035999998</v>
      </c>
      <c r="E4438" s="3">
        <f t="shared" si="399"/>
        <v>111.78095015000002</v>
      </c>
      <c r="F4438" s="3"/>
      <c r="G4438" t="str">
        <f t="shared" si="400"/>
        <v>HOLD</v>
      </c>
      <c r="H4438" s="5">
        <f t="shared" si="401"/>
        <v>48861.202301530298</v>
      </c>
      <c r="I4438" s="2">
        <f>IF(G4438="SELL",0,IF(G4438="BUY",ROUNDDOWN((H4437-Parameters!$B$3)/B4438,0),IF(I4437=0,0,I4437+ROUNDDOWN((H4437+I4437*C4438)/B4438,0))))</f>
        <v>0</v>
      </c>
      <c r="K4438" s="5">
        <f t="shared" si="402"/>
        <v>44.091967999999795</v>
      </c>
      <c r="L4438" s="10">
        <f t="shared" si="403"/>
        <v>289</v>
      </c>
    </row>
    <row r="4439" spans="1:12" x14ac:dyDescent="0.25">
      <c r="A4439" s="1">
        <v>40430</v>
      </c>
      <c r="B4439" s="3">
        <v>110.91999800000001</v>
      </c>
      <c r="C4439" s="3">
        <v>0</v>
      </c>
      <c r="D4439" s="3">
        <f t="shared" si="398"/>
        <v>108.64220033999999</v>
      </c>
      <c r="E4439" s="3">
        <f t="shared" si="399"/>
        <v>111.78840014000004</v>
      </c>
      <c r="F4439" s="3"/>
      <c r="G4439" t="str">
        <f t="shared" si="400"/>
        <v>HOLD</v>
      </c>
      <c r="H4439" s="5">
        <f t="shared" si="401"/>
        <v>48861.202301530298</v>
      </c>
      <c r="I4439" s="2">
        <f>IF(G4439="SELL",0,IF(G4439="BUY",ROUNDDOWN((H4438-Parameters!$B$3)/B4439,0),IF(I4438=0,0,I4438+ROUNDDOWN((H4438+I4438*C4439)/B4439,0))))</f>
        <v>0</v>
      </c>
      <c r="K4439" s="5">
        <f t="shared" si="402"/>
        <v>44.091967999999795</v>
      </c>
      <c r="L4439" s="10">
        <f t="shared" si="403"/>
        <v>289</v>
      </c>
    </row>
    <row r="4440" spans="1:12" x14ac:dyDescent="0.25">
      <c r="A4440" s="1">
        <v>40431</v>
      </c>
      <c r="B4440" s="3">
        <v>111.480003</v>
      </c>
      <c r="C4440" s="3">
        <v>0</v>
      </c>
      <c r="D4440" s="3">
        <f t="shared" si="398"/>
        <v>108.80740037999998</v>
      </c>
      <c r="E4440" s="3">
        <f t="shared" si="399"/>
        <v>111.79170015500002</v>
      </c>
      <c r="F4440" s="3"/>
      <c r="G4440" t="str">
        <f t="shared" si="400"/>
        <v>HOLD</v>
      </c>
      <c r="H4440" s="5">
        <f t="shared" si="401"/>
        <v>48861.202301530298</v>
      </c>
      <c r="I4440" s="2">
        <f>IF(G4440="SELL",0,IF(G4440="BUY",ROUNDDOWN((H4439-Parameters!$B$3)/B4440,0),IF(I4439=0,0,I4439+ROUNDDOWN((H4439+I4439*C4440)/B4440,0))))</f>
        <v>0</v>
      </c>
      <c r="K4440" s="5">
        <f t="shared" si="402"/>
        <v>44.091967999999795</v>
      </c>
      <c r="L4440" s="10">
        <f t="shared" si="403"/>
        <v>289</v>
      </c>
    </row>
    <row r="4441" spans="1:12" x14ac:dyDescent="0.25">
      <c r="A4441" s="1">
        <v>40434</v>
      </c>
      <c r="B4441" s="3">
        <v>112.720001</v>
      </c>
      <c r="C4441" s="3">
        <v>0</v>
      </c>
      <c r="D4441" s="3">
        <f t="shared" si="398"/>
        <v>109.00660035999998</v>
      </c>
      <c r="E4441" s="3">
        <f t="shared" si="399"/>
        <v>111.80035017000002</v>
      </c>
      <c r="F4441" s="3"/>
      <c r="G4441" t="str">
        <f t="shared" si="400"/>
        <v>HOLD</v>
      </c>
      <c r="H4441" s="5">
        <f t="shared" si="401"/>
        <v>48861.202301530298</v>
      </c>
      <c r="I4441" s="2">
        <f>IF(G4441="SELL",0,IF(G4441="BUY",ROUNDDOWN((H4440-Parameters!$B$3)/B4441,0),IF(I4440=0,0,I4440+ROUNDDOWN((H4440+I4440*C4441)/B4441,0))))</f>
        <v>0</v>
      </c>
      <c r="K4441" s="5">
        <f t="shared" si="402"/>
        <v>44.091967999999795</v>
      </c>
      <c r="L4441" s="10">
        <f t="shared" si="403"/>
        <v>289</v>
      </c>
    </row>
    <row r="4442" spans="1:12" x14ac:dyDescent="0.25">
      <c r="A4442" s="1">
        <v>40435</v>
      </c>
      <c r="B4442" s="3">
        <v>112.650002</v>
      </c>
      <c r="C4442" s="3">
        <v>0</v>
      </c>
      <c r="D4442" s="3">
        <f t="shared" si="398"/>
        <v>109.21560045999996</v>
      </c>
      <c r="E4442" s="3">
        <f t="shared" si="399"/>
        <v>111.80670019500002</v>
      </c>
      <c r="F4442" s="3"/>
      <c r="G4442" t="str">
        <f t="shared" si="400"/>
        <v>HOLD</v>
      </c>
      <c r="H4442" s="5">
        <f t="shared" si="401"/>
        <v>48861.202301530298</v>
      </c>
      <c r="I4442" s="2">
        <f>IF(G4442="SELL",0,IF(G4442="BUY",ROUNDDOWN((H4441-Parameters!$B$3)/B4442,0),IF(I4441=0,0,I4441+ROUNDDOWN((H4441+I4441*C4442)/B4442,0))))</f>
        <v>0</v>
      </c>
      <c r="K4442" s="5">
        <f t="shared" si="402"/>
        <v>44.091967999999795</v>
      </c>
      <c r="L4442" s="10">
        <f t="shared" si="403"/>
        <v>289</v>
      </c>
    </row>
    <row r="4443" spans="1:12" x14ac:dyDescent="0.25">
      <c r="A4443" s="1">
        <v>40436</v>
      </c>
      <c r="B4443" s="3">
        <v>113.08000199999999</v>
      </c>
      <c r="C4443" s="3">
        <v>0</v>
      </c>
      <c r="D4443" s="3">
        <f t="shared" si="398"/>
        <v>109.41980043999996</v>
      </c>
      <c r="E4443" s="3">
        <f t="shared" si="399"/>
        <v>111.82425020500003</v>
      </c>
      <c r="F4443" s="3"/>
      <c r="G4443" t="str">
        <f t="shared" si="400"/>
        <v>HOLD</v>
      </c>
      <c r="H4443" s="5">
        <f t="shared" si="401"/>
        <v>48861.202301530298</v>
      </c>
      <c r="I4443" s="2">
        <f>IF(G4443="SELL",0,IF(G4443="BUY",ROUNDDOWN((H4442-Parameters!$B$3)/B4443,0),IF(I4442=0,0,I4442+ROUNDDOWN((H4442+I4442*C4443)/B4443,0))))</f>
        <v>0</v>
      </c>
      <c r="K4443" s="5">
        <f t="shared" si="402"/>
        <v>44.091967999999795</v>
      </c>
      <c r="L4443" s="10">
        <f t="shared" si="403"/>
        <v>289</v>
      </c>
    </row>
    <row r="4444" spans="1:12" x14ac:dyDescent="0.25">
      <c r="A4444" s="1">
        <v>40437</v>
      </c>
      <c r="B4444" s="3">
        <v>113.050003</v>
      </c>
      <c r="C4444" s="3">
        <v>0</v>
      </c>
      <c r="D4444" s="3">
        <f t="shared" si="398"/>
        <v>109.55860047999998</v>
      </c>
      <c r="E4444" s="3">
        <f t="shared" si="399"/>
        <v>111.83980021000004</v>
      </c>
      <c r="F4444" s="3"/>
      <c r="G4444" t="str">
        <f t="shared" si="400"/>
        <v>HOLD</v>
      </c>
      <c r="H4444" s="5">
        <f t="shared" si="401"/>
        <v>48861.202301530298</v>
      </c>
      <c r="I4444" s="2">
        <f>IF(G4444="SELL",0,IF(G4444="BUY",ROUNDDOWN((H4443-Parameters!$B$3)/B4444,0),IF(I4443=0,0,I4443+ROUNDDOWN((H4443+I4443*C4444)/B4444,0))))</f>
        <v>0</v>
      </c>
      <c r="K4444" s="5">
        <f t="shared" si="402"/>
        <v>44.091967999999795</v>
      </c>
      <c r="L4444" s="10">
        <f t="shared" si="403"/>
        <v>289</v>
      </c>
    </row>
    <row r="4445" spans="1:12" x14ac:dyDescent="0.25">
      <c r="A4445" s="1">
        <v>40438</v>
      </c>
      <c r="B4445" s="3">
        <v>112.489998</v>
      </c>
      <c r="C4445" s="3">
        <v>0.60199999999999998</v>
      </c>
      <c r="D4445" s="3">
        <f t="shared" si="398"/>
        <v>109.66520036</v>
      </c>
      <c r="E4445" s="3">
        <f t="shared" si="399"/>
        <v>111.84575018500003</v>
      </c>
      <c r="F4445" s="3"/>
      <c r="G4445" t="str">
        <f t="shared" si="400"/>
        <v>HOLD</v>
      </c>
      <c r="H4445" s="5">
        <f t="shared" si="401"/>
        <v>48861.202301530298</v>
      </c>
      <c r="I4445" s="2">
        <f>IF(G4445="SELL",0,IF(G4445="BUY",ROUNDDOWN((H4444-Parameters!$B$3)/B4445,0),IF(I4444=0,0,I4444+ROUNDDOWN((H4444+I4444*C4445)/B4445,0))))</f>
        <v>0</v>
      </c>
      <c r="K4445" s="5">
        <f t="shared" si="402"/>
        <v>105.57996999999979</v>
      </c>
      <c r="L4445" s="10">
        <f t="shared" si="403"/>
        <v>290</v>
      </c>
    </row>
    <row r="4446" spans="1:12" x14ac:dyDescent="0.25">
      <c r="A4446" s="1">
        <v>40441</v>
      </c>
      <c r="B4446" s="3">
        <v>114.209999</v>
      </c>
      <c r="C4446" s="3">
        <v>0</v>
      </c>
      <c r="D4446" s="3">
        <f t="shared" si="398"/>
        <v>109.79020036</v>
      </c>
      <c r="E4446" s="3">
        <f t="shared" si="399"/>
        <v>111.86055018000003</v>
      </c>
      <c r="F4446" s="3"/>
      <c r="G4446" t="str">
        <f t="shared" si="400"/>
        <v>HOLD</v>
      </c>
      <c r="H4446" s="5">
        <f t="shared" si="401"/>
        <v>48861.202301530298</v>
      </c>
      <c r="I4446" s="2">
        <f>IF(G4446="SELL",0,IF(G4446="BUY",ROUNDDOWN((H4445-Parameters!$B$3)/B4446,0),IF(I4445=0,0,I4445+ROUNDDOWN((H4445+I4445*C4446)/B4446,0))))</f>
        <v>0</v>
      </c>
      <c r="K4446" s="5">
        <f t="shared" si="402"/>
        <v>105.57996999999979</v>
      </c>
      <c r="L4446" s="10">
        <f t="shared" si="403"/>
        <v>290</v>
      </c>
    </row>
    <row r="4447" spans="1:12" x14ac:dyDescent="0.25">
      <c r="A4447" s="1">
        <v>40442</v>
      </c>
      <c r="B4447" s="3">
        <v>113.980003</v>
      </c>
      <c r="C4447" s="3">
        <v>0</v>
      </c>
      <c r="D4447" s="3">
        <f t="shared" si="398"/>
        <v>109.90920043999999</v>
      </c>
      <c r="E4447" s="3">
        <f t="shared" si="399"/>
        <v>111.87855021000004</v>
      </c>
      <c r="F4447" s="3"/>
      <c r="G4447" t="str">
        <f t="shared" si="400"/>
        <v>HOLD</v>
      </c>
      <c r="H4447" s="5">
        <f t="shared" si="401"/>
        <v>48861.202301530298</v>
      </c>
      <c r="I4447" s="2">
        <f>IF(G4447="SELL",0,IF(G4447="BUY",ROUNDDOWN((H4446-Parameters!$B$3)/B4447,0),IF(I4446=0,0,I4446+ROUNDDOWN((H4446+I4446*C4447)/B4447,0))))</f>
        <v>0</v>
      </c>
      <c r="K4447" s="5">
        <f t="shared" si="402"/>
        <v>105.57996999999979</v>
      </c>
      <c r="L4447" s="10">
        <f t="shared" si="403"/>
        <v>290</v>
      </c>
    </row>
    <row r="4448" spans="1:12" x14ac:dyDescent="0.25">
      <c r="A4448" s="1">
        <v>40443</v>
      </c>
      <c r="B4448" s="3">
        <v>113.41999800000001</v>
      </c>
      <c r="C4448" s="3">
        <v>0</v>
      </c>
      <c r="D4448" s="3">
        <f t="shared" si="398"/>
        <v>109.98440032000001</v>
      </c>
      <c r="E4448" s="3">
        <f t="shared" si="399"/>
        <v>111.89060019000004</v>
      </c>
      <c r="F4448" s="3"/>
      <c r="G4448" t="str">
        <f t="shared" si="400"/>
        <v>HOLD</v>
      </c>
      <c r="H4448" s="5">
        <f t="shared" si="401"/>
        <v>48861.202301530298</v>
      </c>
      <c r="I4448" s="2">
        <f>IF(G4448="SELL",0,IF(G4448="BUY",ROUNDDOWN((H4447-Parameters!$B$3)/B4448,0),IF(I4447=0,0,I4447+ROUNDDOWN((H4447+I4447*C4448)/B4448,0))))</f>
        <v>0</v>
      </c>
      <c r="K4448" s="5">
        <f t="shared" si="402"/>
        <v>105.57996999999979</v>
      </c>
      <c r="L4448" s="10">
        <f t="shared" si="403"/>
        <v>290</v>
      </c>
    </row>
    <row r="4449" spans="1:12" x14ac:dyDescent="0.25">
      <c r="A4449" s="1">
        <v>40444</v>
      </c>
      <c r="B4449" s="3">
        <v>112.5</v>
      </c>
      <c r="C4449" s="3">
        <v>0</v>
      </c>
      <c r="D4449" s="3">
        <f t="shared" si="398"/>
        <v>110.04140028</v>
      </c>
      <c r="E4449" s="3">
        <f t="shared" si="399"/>
        <v>111.89890021000002</v>
      </c>
      <c r="F4449" s="3"/>
      <c r="G4449" t="str">
        <f t="shared" si="400"/>
        <v>HOLD</v>
      </c>
      <c r="H4449" s="5">
        <f t="shared" si="401"/>
        <v>48861.202301530298</v>
      </c>
      <c r="I4449" s="2">
        <f>IF(G4449="SELL",0,IF(G4449="BUY",ROUNDDOWN((H4448-Parameters!$B$3)/B4449,0),IF(I4448=0,0,I4448+ROUNDDOWN((H4448+I4448*C4449)/B4449,0))))</f>
        <v>0</v>
      </c>
      <c r="K4449" s="5">
        <f t="shared" si="402"/>
        <v>105.57996999999979</v>
      </c>
      <c r="L4449" s="10">
        <f t="shared" si="403"/>
        <v>290</v>
      </c>
    </row>
    <row r="4450" spans="1:12" x14ac:dyDescent="0.25">
      <c r="A4450" s="1">
        <v>40445</v>
      </c>
      <c r="B4450" s="3">
        <v>114.82</v>
      </c>
      <c r="C4450" s="3">
        <v>0</v>
      </c>
      <c r="D4450" s="3">
        <f t="shared" si="398"/>
        <v>110.14420027999999</v>
      </c>
      <c r="E4450" s="3">
        <f t="shared" si="399"/>
        <v>111.92495020500002</v>
      </c>
      <c r="F4450" s="3"/>
      <c r="G4450" t="str">
        <f t="shared" si="400"/>
        <v>HOLD</v>
      </c>
      <c r="H4450" s="5">
        <f t="shared" si="401"/>
        <v>48861.202301530298</v>
      </c>
      <c r="I4450" s="2">
        <f>IF(G4450="SELL",0,IF(G4450="BUY",ROUNDDOWN((H4449-Parameters!$B$3)/B4450,0),IF(I4449=0,0,I4449+ROUNDDOWN((H4449+I4449*C4450)/B4450,0))))</f>
        <v>0</v>
      </c>
      <c r="K4450" s="5">
        <f t="shared" si="402"/>
        <v>105.57996999999979</v>
      </c>
      <c r="L4450" s="10">
        <f t="shared" si="403"/>
        <v>290</v>
      </c>
    </row>
    <row r="4451" spans="1:12" x14ac:dyDescent="0.25">
      <c r="A4451" s="1">
        <v>40448</v>
      </c>
      <c r="B4451" s="3">
        <v>114.269997</v>
      </c>
      <c r="C4451" s="3">
        <v>0</v>
      </c>
      <c r="D4451" s="3">
        <f t="shared" si="398"/>
        <v>110.29640013999999</v>
      </c>
      <c r="E4451" s="3">
        <f t="shared" si="399"/>
        <v>111.94620020500004</v>
      </c>
      <c r="F4451" s="3"/>
      <c r="G4451" t="str">
        <f t="shared" si="400"/>
        <v>HOLD</v>
      </c>
      <c r="H4451" s="5">
        <f t="shared" si="401"/>
        <v>48861.202301530298</v>
      </c>
      <c r="I4451" s="2">
        <f>IF(G4451="SELL",0,IF(G4451="BUY",ROUNDDOWN((H4450-Parameters!$B$3)/B4451,0),IF(I4450=0,0,I4450+ROUNDDOWN((H4450+I4450*C4451)/B4451,0))))</f>
        <v>0</v>
      </c>
      <c r="K4451" s="5">
        <f t="shared" si="402"/>
        <v>105.57996999999979</v>
      </c>
      <c r="L4451" s="10">
        <f t="shared" si="403"/>
        <v>290</v>
      </c>
    </row>
    <row r="4452" spans="1:12" x14ac:dyDescent="0.25">
      <c r="A4452" s="1">
        <v>40449</v>
      </c>
      <c r="B4452" s="3">
        <v>114.66999800000001</v>
      </c>
      <c r="C4452" s="3">
        <v>0</v>
      </c>
      <c r="D4452" s="3">
        <f t="shared" si="398"/>
        <v>110.44400008000001</v>
      </c>
      <c r="E4452" s="3">
        <f t="shared" si="399"/>
        <v>111.96635020000004</v>
      </c>
      <c r="F4452" s="3"/>
      <c r="G4452" t="str">
        <f t="shared" si="400"/>
        <v>HOLD</v>
      </c>
      <c r="H4452" s="5">
        <f t="shared" si="401"/>
        <v>48861.202301530298</v>
      </c>
      <c r="I4452" s="2">
        <f>IF(G4452="SELL",0,IF(G4452="BUY",ROUNDDOWN((H4451-Parameters!$B$3)/B4452,0),IF(I4451=0,0,I4451+ROUNDDOWN((H4451+I4451*C4452)/B4452,0))))</f>
        <v>0</v>
      </c>
      <c r="K4452" s="5">
        <f t="shared" si="402"/>
        <v>105.57996999999979</v>
      </c>
      <c r="L4452" s="10">
        <f t="shared" si="403"/>
        <v>290</v>
      </c>
    </row>
    <row r="4453" spans="1:12" x14ac:dyDescent="0.25">
      <c r="A4453" s="1">
        <v>40450</v>
      </c>
      <c r="B4453" s="3">
        <v>114.470001</v>
      </c>
      <c r="C4453" s="3">
        <v>0</v>
      </c>
      <c r="D4453" s="3">
        <f t="shared" si="398"/>
        <v>110.56380004</v>
      </c>
      <c r="E4453" s="3">
        <f t="shared" si="399"/>
        <v>111.98315020000004</v>
      </c>
      <c r="F4453" s="3"/>
      <c r="G4453" t="str">
        <f t="shared" si="400"/>
        <v>HOLD</v>
      </c>
      <c r="H4453" s="5">
        <f t="shared" si="401"/>
        <v>48861.202301530298</v>
      </c>
      <c r="I4453" s="2">
        <f>IF(G4453="SELL",0,IF(G4453="BUY",ROUNDDOWN((H4452-Parameters!$B$3)/B4453,0),IF(I4452=0,0,I4452+ROUNDDOWN((H4452+I4452*C4453)/B4453,0))))</f>
        <v>0</v>
      </c>
      <c r="K4453" s="5">
        <f t="shared" si="402"/>
        <v>105.57996999999979</v>
      </c>
      <c r="L4453" s="10">
        <f t="shared" si="403"/>
        <v>290</v>
      </c>
    </row>
    <row r="4454" spans="1:12" x14ac:dyDescent="0.25">
      <c r="A4454" s="1">
        <v>40451</v>
      </c>
      <c r="B4454" s="3">
        <v>114.129997</v>
      </c>
      <c r="C4454" s="3">
        <v>0</v>
      </c>
      <c r="D4454" s="3">
        <f t="shared" si="398"/>
        <v>110.70499998</v>
      </c>
      <c r="E4454" s="3">
        <f t="shared" si="399"/>
        <v>111.99445017000004</v>
      </c>
      <c r="F4454" s="3"/>
      <c r="G4454" t="str">
        <f t="shared" si="400"/>
        <v>HOLD</v>
      </c>
      <c r="H4454" s="5">
        <f t="shared" si="401"/>
        <v>48861.202301530298</v>
      </c>
      <c r="I4454" s="2">
        <f>IF(G4454="SELL",0,IF(G4454="BUY",ROUNDDOWN((H4453-Parameters!$B$3)/B4454,0),IF(I4453=0,0,I4453+ROUNDDOWN((H4453+I4453*C4454)/B4454,0))))</f>
        <v>0</v>
      </c>
      <c r="K4454" s="5">
        <f t="shared" si="402"/>
        <v>105.57996999999979</v>
      </c>
      <c r="L4454" s="10">
        <f t="shared" si="403"/>
        <v>290</v>
      </c>
    </row>
    <row r="4455" spans="1:12" x14ac:dyDescent="0.25">
      <c r="A4455" s="1">
        <v>40452</v>
      </c>
      <c r="B4455" s="3">
        <v>114.610001</v>
      </c>
      <c r="C4455" s="3">
        <v>0</v>
      </c>
      <c r="D4455" s="3">
        <f t="shared" si="398"/>
        <v>110.80800001999999</v>
      </c>
      <c r="E4455" s="3">
        <f t="shared" si="399"/>
        <v>112.01075018500005</v>
      </c>
      <c r="F4455" s="3"/>
      <c r="G4455" t="str">
        <f t="shared" si="400"/>
        <v>HOLD</v>
      </c>
      <c r="H4455" s="5">
        <f t="shared" si="401"/>
        <v>48861.202301530298</v>
      </c>
      <c r="I4455" s="2">
        <f>IF(G4455="SELL",0,IF(G4455="BUY",ROUNDDOWN((H4454-Parameters!$B$3)/B4455,0),IF(I4454=0,0,I4454+ROUNDDOWN((H4454+I4454*C4455)/B4455,0))))</f>
        <v>0</v>
      </c>
      <c r="K4455" s="5">
        <f t="shared" si="402"/>
        <v>105.57996999999979</v>
      </c>
      <c r="L4455" s="10">
        <f t="shared" si="403"/>
        <v>290</v>
      </c>
    </row>
    <row r="4456" spans="1:12" x14ac:dyDescent="0.25">
      <c r="A4456" s="1">
        <v>40455</v>
      </c>
      <c r="B4456" s="3">
        <v>113.75</v>
      </c>
      <c r="C4456" s="3">
        <v>0</v>
      </c>
      <c r="D4456" s="3">
        <f t="shared" si="398"/>
        <v>110.87479994000002</v>
      </c>
      <c r="E4456" s="3">
        <f t="shared" si="399"/>
        <v>112.02190020000003</v>
      </c>
      <c r="F4456" s="3"/>
      <c r="G4456" t="str">
        <f t="shared" si="400"/>
        <v>HOLD</v>
      </c>
      <c r="H4456" s="5">
        <f t="shared" si="401"/>
        <v>48861.202301530298</v>
      </c>
      <c r="I4456" s="2">
        <f>IF(G4456="SELL",0,IF(G4456="BUY",ROUNDDOWN((H4455-Parameters!$B$3)/B4456,0),IF(I4455=0,0,I4455+ROUNDDOWN((H4455+I4455*C4456)/B4456,0))))</f>
        <v>0</v>
      </c>
      <c r="K4456" s="5">
        <f t="shared" si="402"/>
        <v>105.57996999999979</v>
      </c>
      <c r="L4456" s="10">
        <f t="shared" si="403"/>
        <v>290</v>
      </c>
    </row>
    <row r="4457" spans="1:12" x14ac:dyDescent="0.25">
      <c r="A4457" s="1">
        <v>40456</v>
      </c>
      <c r="B4457" s="3">
        <v>116.040001</v>
      </c>
      <c r="C4457" s="3">
        <v>0</v>
      </c>
      <c r="D4457" s="3">
        <f t="shared" si="398"/>
        <v>110.96440000000001</v>
      </c>
      <c r="E4457" s="3">
        <f t="shared" si="399"/>
        <v>112.05120020500004</v>
      </c>
      <c r="F4457" s="3"/>
      <c r="G4457" t="str">
        <f t="shared" si="400"/>
        <v>HOLD</v>
      </c>
      <c r="H4457" s="5">
        <f t="shared" si="401"/>
        <v>48861.202301530298</v>
      </c>
      <c r="I4457" s="2">
        <f>IF(G4457="SELL",0,IF(G4457="BUY",ROUNDDOWN((H4456-Parameters!$B$3)/B4457,0),IF(I4456=0,0,I4456+ROUNDDOWN((H4456+I4456*C4457)/B4457,0))))</f>
        <v>0</v>
      </c>
      <c r="K4457" s="5">
        <f t="shared" si="402"/>
        <v>105.57996999999979</v>
      </c>
      <c r="L4457" s="10">
        <f t="shared" si="403"/>
        <v>290</v>
      </c>
    </row>
    <row r="4458" spans="1:12" x14ac:dyDescent="0.25">
      <c r="A4458" s="1">
        <v>40457</v>
      </c>
      <c r="B4458" s="3">
        <v>116.029999</v>
      </c>
      <c r="C4458" s="3">
        <v>0</v>
      </c>
      <c r="D4458" s="3">
        <f t="shared" si="398"/>
        <v>111.05399992000002</v>
      </c>
      <c r="E4458" s="3">
        <f t="shared" si="399"/>
        <v>112.08030020500004</v>
      </c>
      <c r="F4458" s="3"/>
      <c r="G4458" t="str">
        <f t="shared" si="400"/>
        <v>HOLD</v>
      </c>
      <c r="H4458" s="5">
        <f t="shared" si="401"/>
        <v>48861.202301530298</v>
      </c>
      <c r="I4458" s="2">
        <f>IF(G4458="SELL",0,IF(G4458="BUY",ROUNDDOWN((H4457-Parameters!$B$3)/B4458,0),IF(I4457=0,0,I4457+ROUNDDOWN((H4457+I4457*C4458)/B4458,0))))</f>
        <v>0</v>
      </c>
      <c r="K4458" s="5">
        <f t="shared" si="402"/>
        <v>105.57996999999979</v>
      </c>
      <c r="L4458" s="10">
        <f t="shared" si="403"/>
        <v>290</v>
      </c>
    </row>
    <row r="4459" spans="1:12" x14ac:dyDescent="0.25">
      <c r="A4459" s="1">
        <v>40458</v>
      </c>
      <c r="B4459" s="3">
        <v>115.889999</v>
      </c>
      <c r="C4459" s="3">
        <v>0</v>
      </c>
      <c r="D4459" s="3">
        <f t="shared" si="398"/>
        <v>111.15519986000002</v>
      </c>
      <c r="E4459" s="3">
        <f t="shared" si="399"/>
        <v>112.10310019000003</v>
      </c>
      <c r="F4459" s="3"/>
      <c r="G4459" t="str">
        <f t="shared" si="400"/>
        <v>HOLD</v>
      </c>
      <c r="H4459" s="5">
        <f t="shared" si="401"/>
        <v>48861.202301530298</v>
      </c>
      <c r="I4459" s="2">
        <f>IF(G4459="SELL",0,IF(G4459="BUY",ROUNDDOWN((H4458-Parameters!$B$3)/B4459,0),IF(I4458=0,0,I4458+ROUNDDOWN((H4458+I4458*C4459)/B4459,0))))</f>
        <v>0</v>
      </c>
      <c r="K4459" s="5">
        <f t="shared" si="402"/>
        <v>105.57996999999979</v>
      </c>
      <c r="L4459" s="10">
        <f t="shared" si="403"/>
        <v>290</v>
      </c>
    </row>
    <row r="4460" spans="1:12" x14ac:dyDescent="0.25">
      <c r="A4460" s="1">
        <v>40459</v>
      </c>
      <c r="B4460" s="3">
        <v>116.540001</v>
      </c>
      <c r="C4460" s="3">
        <v>0</v>
      </c>
      <c r="D4460" s="3">
        <f t="shared" si="398"/>
        <v>111.28019986000005</v>
      </c>
      <c r="E4460" s="3">
        <f t="shared" si="399"/>
        <v>112.12715018000004</v>
      </c>
      <c r="F4460" s="3"/>
      <c r="G4460" t="str">
        <f t="shared" si="400"/>
        <v>HOLD</v>
      </c>
      <c r="H4460" s="5">
        <f t="shared" si="401"/>
        <v>48861.202301530298</v>
      </c>
      <c r="I4460" s="2">
        <f>IF(G4460="SELL",0,IF(G4460="BUY",ROUNDDOWN((H4459-Parameters!$B$3)/B4460,0),IF(I4459=0,0,I4459+ROUNDDOWN((H4459+I4459*C4460)/B4460,0))))</f>
        <v>0</v>
      </c>
      <c r="K4460" s="5">
        <f t="shared" si="402"/>
        <v>105.57996999999979</v>
      </c>
      <c r="L4460" s="10">
        <f t="shared" si="403"/>
        <v>290</v>
      </c>
    </row>
    <row r="4461" spans="1:12" x14ac:dyDescent="0.25">
      <c r="A4461" s="1">
        <v>40462</v>
      </c>
      <c r="B4461" s="3">
        <v>116.650002</v>
      </c>
      <c r="C4461" s="3">
        <v>0</v>
      </c>
      <c r="D4461" s="3">
        <f t="shared" si="398"/>
        <v>111.40779996000005</v>
      </c>
      <c r="E4461" s="3">
        <f t="shared" si="399"/>
        <v>112.15065020500003</v>
      </c>
      <c r="F4461" s="3"/>
      <c r="G4461" t="str">
        <f t="shared" si="400"/>
        <v>HOLD</v>
      </c>
      <c r="H4461" s="5">
        <f t="shared" si="401"/>
        <v>48861.202301530298</v>
      </c>
      <c r="I4461" s="2">
        <f>IF(G4461="SELL",0,IF(G4461="BUY",ROUNDDOWN((H4460-Parameters!$B$3)/B4461,0),IF(I4460=0,0,I4460+ROUNDDOWN((H4460+I4460*C4461)/B4461,0))))</f>
        <v>0</v>
      </c>
      <c r="K4461" s="5">
        <f t="shared" si="402"/>
        <v>105.57996999999979</v>
      </c>
      <c r="L4461" s="10">
        <f t="shared" si="403"/>
        <v>290</v>
      </c>
    </row>
    <row r="4462" spans="1:12" x14ac:dyDescent="0.25">
      <c r="A4462" s="1">
        <v>40463</v>
      </c>
      <c r="B4462" s="3">
        <v>117.010002</v>
      </c>
      <c r="C4462" s="3">
        <v>0</v>
      </c>
      <c r="D4462" s="3">
        <f t="shared" si="398"/>
        <v>111.49279996000004</v>
      </c>
      <c r="E4462" s="3">
        <f t="shared" si="399"/>
        <v>112.17330020000003</v>
      </c>
      <c r="F4462" s="3"/>
      <c r="G4462" t="str">
        <f t="shared" si="400"/>
        <v>HOLD</v>
      </c>
      <c r="H4462" s="5">
        <f t="shared" si="401"/>
        <v>48861.202301530298</v>
      </c>
      <c r="I4462" s="2">
        <f>IF(G4462="SELL",0,IF(G4462="BUY",ROUNDDOWN((H4461-Parameters!$B$3)/B4462,0),IF(I4461=0,0,I4461+ROUNDDOWN((H4461+I4461*C4462)/B4462,0))))</f>
        <v>0</v>
      </c>
      <c r="K4462" s="5">
        <f t="shared" si="402"/>
        <v>105.57996999999979</v>
      </c>
      <c r="L4462" s="10">
        <f t="shared" si="403"/>
        <v>290</v>
      </c>
    </row>
    <row r="4463" spans="1:12" x14ac:dyDescent="0.25">
      <c r="A4463" s="1">
        <v>40464</v>
      </c>
      <c r="B4463" s="3">
        <v>117.91999800000001</v>
      </c>
      <c r="C4463" s="3">
        <v>0</v>
      </c>
      <c r="D4463" s="3">
        <f t="shared" si="398"/>
        <v>111.60679990000004</v>
      </c>
      <c r="E4463" s="3">
        <f t="shared" si="399"/>
        <v>112.19930018500003</v>
      </c>
      <c r="F4463" s="3"/>
      <c r="G4463" t="str">
        <f t="shared" si="400"/>
        <v>HOLD</v>
      </c>
      <c r="H4463" s="5">
        <f t="shared" si="401"/>
        <v>48861.202301530298</v>
      </c>
      <c r="I4463" s="2">
        <f>IF(G4463="SELL",0,IF(G4463="BUY",ROUNDDOWN((H4462-Parameters!$B$3)/B4463,0),IF(I4462=0,0,I4462+ROUNDDOWN((H4462+I4462*C4463)/B4463,0))))</f>
        <v>0</v>
      </c>
      <c r="K4463" s="5">
        <f t="shared" si="402"/>
        <v>105.57996999999979</v>
      </c>
      <c r="L4463" s="10">
        <f t="shared" si="403"/>
        <v>290</v>
      </c>
    </row>
    <row r="4464" spans="1:12" x14ac:dyDescent="0.25">
      <c r="A4464" s="1">
        <v>40465</v>
      </c>
      <c r="B4464" s="3">
        <v>117.459999</v>
      </c>
      <c r="C4464" s="3">
        <v>0</v>
      </c>
      <c r="D4464" s="3">
        <f t="shared" si="398"/>
        <v>111.69659986000002</v>
      </c>
      <c r="E4464" s="3">
        <f t="shared" si="399"/>
        <v>112.22380019000003</v>
      </c>
      <c r="F4464" s="3"/>
      <c r="G4464" t="str">
        <f t="shared" si="400"/>
        <v>HOLD</v>
      </c>
      <c r="H4464" s="5">
        <f t="shared" si="401"/>
        <v>48861.202301530298</v>
      </c>
      <c r="I4464" s="2">
        <f>IF(G4464="SELL",0,IF(G4464="BUY",ROUNDDOWN((H4463-Parameters!$B$3)/B4464,0),IF(I4463=0,0,I4463+ROUNDDOWN((H4463+I4463*C4464)/B4464,0))))</f>
        <v>0</v>
      </c>
      <c r="K4464" s="5">
        <f t="shared" si="402"/>
        <v>105.57996999999979</v>
      </c>
      <c r="L4464" s="10">
        <f t="shared" si="403"/>
        <v>290</v>
      </c>
    </row>
    <row r="4465" spans="1:12" x14ac:dyDescent="0.25">
      <c r="A4465" s="1">
        <v>40466</v>
      </c>
      <c r="B4465" s="3">
        <v>117.699997</v>
      </c>
      <c r="C4465" s="3">
        <v>0</v>
      </c>
      <c r="D4465" s="3">
        <f t="shared" si="398"/>
        <v>111.79359984000003</v>
      </c>
      <c r="E4465" s="3">
        <f t="shared" si="399"/>
        <v>112.24970019000004</v>
      </c>
      <c r="F4465" s="3"/>
      <c r="G4465" t="str">
        <f t="shared" si="400"/>
        <v>HOLD</v>
      </c>
      <c r="H4465" s="5">
        <f t="shared" si="401"/>
        <v>48861.202301530298</v>
      </c>
      <c r="I4465" s="2">
        <f>IF(G4465="SELL",0,IF(G4465="BUY",ROUNDDOWN((H4464-Parameters!$B$3)/B4465,0),IF(I4464=0,0,I4464+ROUNDDOWN((H4464+I4464*C4465)/B4465,0))))</f>
        <v>0</v>
      </c>
      <c r="K4465" s="5">
        <f t="shared" si="402"/>
        <v>105.57996999999979</v>
      </c>
      <c r="L4465" s="10">
        <f t="shared" si="403"/>
        <v>290</v>
      </c>
    </row>
    <row r="4466" spans="1:12" x14ac:dyDescent="0.25">
      <c r="A4466" s="1">
        <v>40469</v>
      </c>
      <c r="B4466" s="3">
        <v>118.279999</v>
      </c>
      <c r="C4466" s="3">
        <v>0</v>
      </c>
      <c r="D4466" s="3">
        <f t="shared" si="398"/>
        <v>111.91139984000003</v>
      </c>
      <c r="E4466" s="3">
        <f t="shared" si="399"/>
        <v>112.28390017500004</v>
      </c>
      <c r="F4466" s="3"/>
      <c r="G4466" t="str">
        <f t="shared" si="400"/>
        <v>HOLD</v>
      </c>
      <c r="H4466" s="5">
        <f t="shared" si="401"/>
        <v>48861.202301530298</v>
      </c>
      <c r="I4466" s="2">
        <f>IF(G4466="SELL",0,IF(G4466="BUY",ROUNDDOWN((H4465-Parameters!$B$3)/B4466,0),IF(I4465=0,0,I4465+ROUNDDOWN((H4465+I4465*C4466)/B4466,0))))</f>
        <v>0</v>
      </c>
      <c r="K4466" s="5">
        <f t="shared" si="402"/>
        <v>105.57996999999979</v>
      </c>
      <c r="L4466" s="10">
        <f t="shared" si="403"/>
        <v>290</v>
      </c>
    </row>
    <row r="4467" spans="1:12" x14ac:dyDescent="0.25">
      <c r="A4467" s="1">
        <v>40470</v>
      </c>
      <c r="B4467" s="3">
        <v>116.730003</v>
      </c>
      <c r="C4467" s="3">
        <v>0</v>
      </c>
      <c r="D4467" s="3">
        <f t="shared" si="398"/>
        <v>111.98619994000001</v>
      </c>
      <c r="E4467" s="3">
        <f t="shared" si="399"/>
        <v>112.30090018000003</v>
      </c>
      <c r="F4467" s="3"/>
      <c r="G4467" t="str">
        <f t="shared" si="400"/>
        <v>HOLD</v>
      </c>
      <c r="H4467" s="5">
        <f t="shared" si="401"/>
        <v>48861.202301530298</v>
      </c>
      <c r="I4467" s="2">
        <f>IF(G4467="SELL",0,IF(G4467="BUY",ROUNDDOWN((H4466-Parameters!$B$3)/B4467,0),IF(I4466=0,0,I4466+ROUNDDOWN((H4466+I4466*C4467)/B4467,0))))</f>
        <v>0</v>
      </c>
      <c r="K4467" s="5">
        <f t="shared" si="402"/>
        <v>105.57996999999979</v>
      </c>
      <c r="L4467" s="10">
        <f t="shared" si="403"/>
        <v>290</v>
      </c>
    </row>
    <row r="4468" spans="1:12" x14ac:dyDescent="0.25">
      <c r="A4468" s="1">
        <v>40471</v>
      </c>
      <c r="B4468" s="3">
        <v>117.870003</v>
      </c>
      <c r="C4468" s="3">
        <v>0</v>
      </c>
      <c r="D4468" s="3">
        <f t="shared" si="398"/>
        <v>112.09600006000002</v>
      </c>
      <c r="E4468" s="3">
        <f t="shared" si="399"/>
        <v>112.32210021000003</v>
      </c>
      <c r="F4468" s="3"/>
      <c r="G4468" t="str">
        <f t="shared" si="400"/>
        <v>HOLD</v>
      </c>
      <c r="H4468" s="5">
        <f t="shared" si="401"/>
        <v>48861.202301530298</v>
      </c>
      <c r="I4468" s="2">
        <f>IF(G4468="SELL",0,IF(G4468="BUY",ROUNDDOWN((H4467-Parameters!$B$3)/B4468,0),IF(I4467=0,0,I4467+ROUNDDOWN((H4467+I4467*C4468)/B4468,0))))</f>
        <v>0</v>
      </c>
      <c r="K4468" s="5">
        <f t="shared" si="402"/>
        <v>105.57996999999979</v>
      </c>
      <c r="L4468" s="10">
        <f t="shared" si="403"/>
        <v>290</v>
      </c>
    </row>
    <row r="4469" spans="1:12" x14ac:dyDescent="0.25">
      <c r="A4469" s="1">
        <v>40472</v>
      </c>
      <c r="B4469" s="3">
        <v>118.129997</v>
      </c>
      <c r="C4469" s="3">
        <v>0</v>
      </c>
      <c r="D4469" s="3">
        <f t="shared" ref="D4469:D4532" si="404">AVERAGE(B4420:B4469)</f>
        <v>112.27259994000001</v>
      </c>
      <c r="E4469" s="3">
        <f t="shared" si="399"/>
        <v>112.34420020000002</v>
      </c>
      <c r="F4469" s="3"/>
      <c r="G4469" t="str">
        <f t="shared" si="400"/>
        <v>HOLD</v>
      </c>
      <c r="H4469" s="5">
        <f t="shared" si="401"/>
        <v>48861.202301530298</v>
      </c>
      <c r="I4469" s="2">
        <f>IF(G4469="SELL",0,IF(G4469="BUY",ROUNDDOWN((H4468-Parameters!$B$3)/B4469,0),IF(I4468=0,0,I4468+ROUNDDOWN((H4468+I4468*C4469)/B4469,0))))</f>
        <v>0</v>
      </c>
      <c r="K4469" s="5">
        <f t="shared" si="402"/>
        <v>105.57996999999979</v>
      </c>
      <c r="L4469" s="10">
        <f t="shared" si="403"/>
        <v>290</v>
      </c>
    </row>
    <row r="4470" spans="1:12" x14ac:dyDescent="0.25">
      <c r="A4470" s="1">
        <v>40473</v>
      </c>
      <c r="B4470" s="3">
        <v>118.349998</v>
      </c>
      <c r="C4470" s="3">
        <v>0</v>
      </c>
      <c r="D4470" s="3">
        <f t="shared" si="404"/>
        <v>112.46699996000001</v>
      </c>
      <c r="E4470" s="3">
        <f t="shared" si="399"/>
        <v>112.36500018000002</v>
      </c>
      <c r="F4470" s="3"/>
      <c r="G4470" t="str">
        <f t="shared" si="400"/>
        <v>BUY</v>
      </c>
      <c r="H4470" s="5">
        <f t="shared" si="401"/>
        <v>1.0020714256142746</v>
      </c>
      <c r="I4470" s="2">
        <f>IF(G4470="SELL",0,IF(G4470="BUY",ROUNDDOWN((H4469-Parameters!$B$3)/B4470,0),IF(I4469=0,0,I4469+ROUNDDOWN((H4469+I4469*C4470)/B4470,0))))</f>
        <v>412</v>
      </c>
      <c r="K4470" s="5">
        <f t="shared" si="402"/>
        <v>105.57996999999979</v>
      </c>
      <c r="L4470" s="10">
        <f t="shared" si="403"/>
        <v>290</v>
      </c>
    </row>
    <row r="4471" spans="1:12" x14ac:dyDescent="0.25">
      <c r="A4471" s="1">
        <v>40476</v>
      </c>
      <c r="B4471" s="3">
        <v>118.699997</v>
      </c>
      <c r="C4471" s="3">
        <v>0</v>
      </c>
      <c r="D4471" s="3">
        <f t="shared" si="404"/>
        <v>112.67479994</v>
      </c>
      <c r="E4471" s="3">
        <f t="shared" si="399"/>
        <v>112.38565016500003</v>
      </c>
      <c r="F4471" s="3"/>
      <c r="G4471" t="str">
        <f t="shared" si="400"/>
        <v>HOLD</v>
      </c>
      <c r="H4471" s="5">
        <f t="shared" si="401"/>
        <v>1.0020714256142746</v>
      </c>
      <c r="I4471" s="2">
        <f>IF(G4471="SELL",0,IF(G4471="BUY",ROUNDDOWN((H4470-Parameters!$B$3)/B4471,0),IF(I4470=0,0,I4470+ROUNDDOWN((H4470+I4470*C4471)/B4471,0))))</f>
        <v>412</v>
      </c>
      <c r="K4471" s="5">
        <f t="shared" si="402"/>
        <v>105.57996999999979</v>
      </c>
      <c r="L4471" s="10">
        <f t="shared" si="403"/>
        <v>290</v>
      </c>
    </row>
    <row r="4472" spans="1:12" x14ac:dyDescent="0.25">
      <c r="A4472" s="1">
        <v>40477</v>
      </c>
      <c r="B4472" s="3">
        <v>118.720001</v>
      </c>
      <c r="C4472" s="3">
        <v>0</v>
      </c>
      <c r="D4472" s="3">
        <f t="shared" si="404"/>
        <v>112.88399991999999</v>
      </c>
      <c r="E4472" s="3">
        <f t="shared" si="399"/>
        <v>112.40560015500003</v>
      </c>
      <c r="F4472" s="3"/>
      <c r="G4472" t="str">
        <f t="shared" si="400"/>
        <v>HOLD</v>
      </c>
      <c r="H4472" s="5">
        <f t="shared" si="401"/>
        <v>1.0020714256142746</v>
      </c>
      <c r="I4472" s="2">
        <f>IF(G4472="SELL",0,IF(G4472="BUY",ROUNDDOWN((H4471-Parameters!$B$3)/B4472,0),IF(I4471=0,0,I4471+ROUNDDOWN((H4471+I4471*C4472)/B4472,0))))</f>
        <v>412</v>
      </c>
      <c r="K4472" s="5">
        <f t="shared" si="402"/>
        <v>105.57996999999979</v>
      </c>
      <c r="L4472" s="10">
        <f t="shared" si="403"/>
        <v>290</v>
      </c>
    </row>
    <row r="4473" spans="1:12" x14ac:dyDescent="0.25">
      <c r="A4473" s="1">
        <v>40478</v>
      </c>
      <c r="B4473" s="3">
        <v>118.379997</v>
      </c>
      <c r="C4473" s="3">
        <v>0</v>
      </c>
      <c r="D4473" s="3">
        <f t="shared" si="404"/>
        <v>113.05979993999998</v>
      </c>
      <c r="E4473" s="3">
        <f t="shared" si="399"/>
        <v>112.42920012000002</v>
      </c>
      <c r="F4473" s="3"/>
      <c r="G4473" t="str">
        <f t="shared" si="400"/>
        <v>HOLD</v>
      </c>
      <c r="H4473" s="5">
        <f t="shared" si="401"/>
        <v>1.0020714256142746</v>
      </c>
      <c r="I4473" s="2">
        <f>IF(G4473="SELL",0,IF(G4473="BUY",ROUNDDOWN((H4472-Parameters!$B$3)/B4473,0),IF(I4472=0,0,I4472+ROUNDDOWN((H4472+I4472*C4473)/B4473,0))))</f>
        <v>412</v>
      </c>
      <c r="K4473" s="5">
        <f t="shared" si="402"/>
        <v>105.57996999999979</v>
      </c>
      <c r="L4473" s="10">
        <f t="shared" si="403"/>
        <v>290</v>
      </c>
    </row>
    <row r="4474" spans="1:12" x14ac:dyDescent="0.25">
      <c r="A4474" s="1">
        <v>40479</v>
      </c>
      <c r="B4474" s="3">
        <v>118.400002</v>
      </c>
      <c r="C4474" s="3">
        <v>0</v>
      </c>
      <c r="D4474" s="3">
        <f t="shared" si="404"/>
        <v>113.23199995999998</v>
      </c>
      <c r="E4474" s="3">
        <f t="shared" si="399"/>
        <v>112.44810011500002</v>
      </c>
      <c r="F4474" s="3"/>
      <c r="G4474" t="str">
        <f t="shared" si="400"/>
        <v>HOLD</v>
      </c>
      <c r="H4474" s="5">
        <f t="shared" si="401"/>
        <v>1.0020714256142746</v>
      </c>
      <c r="I4474" s="2">
        <f>IF(G4474="SELL",0,IF(G4474="BUY",ROUNDDOWN((H4473-Parameters!$B$3)/B4474,0),IF(I4473=0,0,I4473+ROUNDDOWN((H4473+I4473*C4474)/B4474,0))))</f>
        <v>412</v>
      </c>
      <c r="K4474" s="5">
        <f t="shared" si="402"/>
        <v>105.57996999999979</v>
      </c>
      <c r="L4474" s="10">
        <f t="shared" si="403"/>
        <v>290</v>
      </c>
    </row>
    <row r="4475" spans="1:12" x14ac:dyDescent="0.25">
      <c r="A4475" s="1">
        <v>40480</v>
      </c>
      <c r="B4475" s="3">
        <v>118.489998</v>
      </c>
      <c r="C4475" s="3">
        <v>0</v>
      </c>
      <c r="D4475" s="3">
        <f t="shared" si="404"/>
        <v>113.44419997999998</v>
      </c>
      <c r="E4475" s="3">
        <f t="shared" si="399"/>
        <v>112.46590010500002</v>
      </c>
      <c r="F4475" s="3"/>
      <c r="G4475" t="str">
        <f t="shared" si="400"/>
        <v>HOLD</v>
      </c>
      <c r="H4475" s="5">
        <f t="shared" si="401"/>
        <v>1.0020714256142746</v>
      </c>
      <c r="I4475" s="2">
        <f>IF(G4475="SELL",0,IF(G4475="BUY",ROUNDDOWN((H4474-Parameters!$B$3)/B4475,0),IF(I4474=0,0,I4474+ROUNDDOWN((H4474+I4474*C4475)/B4475,0))))</f>
        <v>412</v>
      </c>
      <c r="K4475" s="5">
        <f t="shared" si="402"/>
        <v>105.57996999999979</v>
      </c>
      <c r="L4475" s="10">
        <f t="shared" si="403"/>
        <v>290</v>
      </c>
    </row>
    <row r="4476" spans="1:12" x14ac:dyDescent="0.25">
      <c r="A4476" s="1">
        <v>40483</v>
      </c>
      <c r="B4476" s="3">
        <v>118.529999</v>
      </c>
      <c r="C4476" s="3">
        <v>0</v>
      </c>
      <c r="D4476" s="3">
        <f t="shared" si="404"/>
        <v>113.66419997999998</v>
      </c>
      <c r="E4476" s="3">
        <f t="shared" si="399"/>
        <v>112.49035010500003</v>
      </c>
      <c r="F4476" s="3"/>
      <c r="G4476" t="str">
        <f t="shared" si="400"/>
        <v>HOLD</v>
      </c>
      <c r="H4476" s="5">
        <f t="shared" si="401"/>
        <v>1.0020714256142746</v>
      </c>
      <c r="I4476" s="2">
        <f>IF(G4476="SELL",0,IF(G4476="BUY",ROUNDDOWN((H4475-Parameters!$B$3)/B4476,0),IF(I4475=0,0,I4475+ROUNDDOWN((H4475+I4475*C4476)/B4476,0))))</f>
        <v>412</v>
      </c>
      <c r="K4476" s="5">
        <f t="shared" si="402"/>
        <v>105.57996999999979</v>
      </c>
      <c r="L4476" s="10">
        <f t="shared" si="403"/>
        <v>290</v>
      </c>
    </row>
    <row r="4477" spans="1:12" x14ac:dyDescent="0.25">
      <c r="A4477" s="1">
        <v>40484</v>
      </c>
      <c r="B4477" s="3">
        <v>119.470001</v>
      </c>
      <c r="C4477" s="3">
        <v>0</v>
      </c>
      <c r="D4477" s="3">
        <f t="shared" si="404"/>
        <v>113.91119993999997</v>
      </c>
      <c r="E4477" s="3">
        <f t="shared" si="399"/>
        <v>112.51240012000004</v>
      </c>
      <c r="F4477" s="3"/>
      <c r="G4477" t="str">
        <f t="shared" si="400"/>
        <v>HOLD</v>
      </c>
      <c r="H4477" s="5">
        <f t="shared" si="401"/>
        <v>1.0020714256142746</v>
      </c>
      <c r="I4477" s="2">
        <f>IF(G4477="SELL",0,IF(G4477="BUY",ROUNDDOWN((H4476-Parameters!$B$3)/B4477,0),IF(I4476=0,0,I4476+ROUNDDOWN((H4476+I4476*C4477)/B4477,0))))</f>
        <v>412</v>
      </c>
      <c r="K4477" s="5">
        <f t="shared" si="402"/>
        <v>105.57996999999979</v>
      </c>
      <c r="L4477" s="10">
        <f t="shared" si="403"/>
        <v>290</v>
      </c>
    </row>
    <row r="4478" spans="1:12" x14ac:dyDescent="0.25">
      <c r="A4478" s="1">
        <v>40485</v>
      </c>
      <c r="B4478" s="3">
        <v>119.949997</v>
      </c>
      <c r="C4478" s="3">
        <v>0</v>
      </c>
      <c r="D4478" s="3">
        <f t="shared" si="404"/>
        <v>114.19959989999995</v>
      </c>
      <c r="E4478" s="3">
        <f t="shared" si="399"/>
        <v>112.54270011000004</v>
      </c>
      <c r="F4478" s="3"/>
      <c r="G4478" t="str">
        <f t="shared" si="400"/>
        <v>HOLD</v>
      </c>
      <c r="H4478" s="5">
        <f t="shared" si="401"/>
        <v>1.0020714256142746</v>
      </c>
      <c r="I4478" s="2">
        <f>IF(G4478="SELL",0,IF(G4478="BUY",ROUNDDOWN((H4477-Parameters!$B$3)/B4478,0),IF(I4477=0,0,I4477+ROUNDDOWN((H4477+I4477*C4478)/B4478,0))))</f>
        <v>412</v>
      </c>
      <c r="K4478" s="5">
        <f t="shared" si="402"/>
        <v>105.57996999999979</v>
      </c>
      <c r="L4478" s="10">
        <f t="shared" si="403"/>
        <v>290</v>
      </c>
    </row>
    <row r="4479" spans="1:12" x14ac:dyDescent="0.25">
      <c r="A4479" s="1">
        <v>40486</v>
      </c>
      <c r="B4479" s="3">
        <v>122.260002</v>
      </c>
      <c r="C4479" s="3">
        <v>0</v>
      </c>
      <c r="D4479" s="3">
        <f t="shared" si="404"/>
        <v>114.52599989999997</v>
      </c>
      <c r="E4479" s="3">
        <f t="shared" si="399"/>
        <v>112.59550013500004</v>
      </c>
      <c r="F4479" s="3"/>
      <c r="G4479" t="str">
        <f t="shared" si="400"/>
        <v>HOLD</v>
      </c>
      <c r="H4479" s="5">
        <f t="shared" si="401"/>
        <v>1.0020714256142746</v>
      </c>
      <c r="I4479" s="2">
        <f>IF(G4479="SELL",0,IF(G4479="BUY",ROUNDDOWN((H4478-Parameters!$B$3)/B4479,0),IF(I4478=0,0,I4478+ROUNDDOWN((H4478+I4478*C4479)/B4479,0))))</f>
        <v>412</v>
      </c>
      <c r="K4479" s="5">
        <f t="shared" si="402"/>
        <v>105.57996999999979</v>
      </c>
      <c r="L4479" s="10">
        <f t="shared" si="403"/>
        <v>290</v>
      </c>
    </row>
    <row r="4480" spans="1:12" x14ac:dyDescent="0.25">
      <c r="A4480" s="1">
        <v>40487</v>
      </c>
      <c r="B4480" s="3">
        <v>122.720001</v>
      </c>
      <c r="C4480" s="3">
        <v>0</v>
      </c>
      <c r="D4480" s="3">
        <f t="shared" si="404"/>
        <v>114.87579985999996</v>
      </c>
      <c r="E4480" s="3">
        <f t="shared" si="399"/>
        <v>112.66305014500006</v>
      </c>
      <c r="F4480" s="3"/>
      <c r="G4480" t="str">
        <f t="shared" si="400"/>
        <v>HOLD</v>
      </c>
      <c r="H4480" s="5">
        <f t="shared" si="401"/>
        <v>1.0020714256142746</v>
      </c>
      <c r="I4480" s="2">
        <f>IF(G4480="SELL",0,IF(G4480="BUY",ROUNDDOWN((H4479-Parameters!$B$3)/B4480,0),IF(I4479=0,0,I4479+ROUNDDOWN((H4479+I4479*C4480)/B4480,0))))</f>
        <v>412</v>
      </c>
      <c r="K4480" s="5">
        <f t="shared" si="402"/>
        <v>105.57996999999979</v>
      </c>
      <c r="L4480" s="10">
        <f t="shared" si="403"/>
        <v>290</v>
      </c>
    </row>
    <row r="4481" spans="1:12" x14ac:dyDescent="0.25">
      <c r="A4481" s="1">
        <v>40490</v>
      </c>
      <c r="B4481" s="3">
        <v>122.489998</v>
      </c>
      <c r="C4481" s="3">
        <v>0</v>
      </c>
      <c r="D4481" s="3">
        <f t="shared" si="404"/>
        <v>115.18839979999996</v>
      </c>
      <c r="E4481" s="3">
        <f t="shared" si="399"/>
        <v>112.72665015000005</v>
      </c>
      <c r="F4481" s="3"/>
      <c r="G4481" t="str">
        <f t="shared" si="400"/>
        <v>HOLD</v>
      </c>
      <c r="H4481" s="5">
        <f t="shared" si="401"/>
        <v>1.0020714256142746</v>
      </c>
      <c r="I4481" s="2">
        <f>IF(G4481="SELL",0,IF(G4481="BUY",ROUNDDOWN((H4480-Parameters!$B$3)/B4481,0),IF(I4480=0,0,I4480+ROUNDDOWN((H4480+I4480*C4481)/B4481,0))))</f>
        <v>412</v>
      </c>
      <c r="K4481" s="5">
        <f t="shared" si="402"/>
        <v>105.57996999999979</v>
      </c>
      <c r="L4481" s="10">
        <f t="shared" si="403"/>
        <v>290</v>
      </c>
    </row>
    <row r="4482" spans="1:12" x14ac:dyDescent="0.25">
      <c r="A4482" s="1">
        <v>40491</v>
      </c>
      <c r="B4482" s="3">
        <v>121.610001</v>
      </c>
      <c r="C4482" s="3">
        <v>0</v>
      </c>
      <c r="D4482" s="3">
        <f t="shared" si="404"/>
        <v>115.51439985999997</v>
      </c>
      <c r="E4482" s="3">
        <f t="shared" si="399"/>
        <v>112.78815016500008</v>
      </c>
      <c r="F4482" s="3"/>
      <c r="G4482" t="str">
        <f t="shared" si="400"/>
        <v>HOLD</v>
      </c>
      <c r="H4482" s="5">
        <f t="shared" si="401"/>
        <v>1.0020714256142746</v>
      </c>
      <c r="I4482" s="2">
        <f>IF(G4482="SELL",0,IF(G4482="BUY",ROUNDDOWN((H4481-Parameters!$B$3)/B4482,0),IF(I4481=0,0,I4481+ROUNDDOWN((H4481+I4481*C4482)/B4482,0))))</f>
        <v>412</v>
      </c>
      <c r="K4482" s="5">
        <f t="shared" si="402"/>
        <v>105.57996999999979</v>
      </c>
      <c r="L4482" s="10">
        <f t="shared" si="403"/>
        <v>290</v>
      </c>
    </row>
    <row r="4483" spans="1:12" x14ac:dyDescent="0.25">
      <c r="A4483" s="1">
        <v>40492</v>
      </c>
      <c r="B4483" s="3">
        <v>122.099998</v>
      </c>
      <c r="C4483" s="3">
        <v>0</v>
      </c>
      <c r="D4483" s="3">
        <f t="shared" si="404"/>
        <v>115.85019985999996</v>
      </c>
      <c r="E4483" s="3">
        <f t="shared" si="399"/>
        <v>112.84950014500008</v>
      </c>
      <c r="F4483" s="3"/>
      <c r="G4483" t="str">
        <f t="shared" si="400"/>
        <v>HOLD</v>
      </c>
      <c r="H4483" s="5">
        <f t="shared" si="401"/>
        <v>1.0020714256142746</v>
      </c>
      <c r="I4483" s="2">
        <f>IF(G4483="SELL",0,IF(G4483="BUY",ROUNDDOWN((H4482-Parameters!$B$3)/B4483,0),IF(I4482=0,0,I4482+ROUNDDOWN((H4482+I4482*C4483)/B4483,0))))</f>
        <v>412</v>
      </c>
      <c r="K4483" s="5">
        <f t="shared" si="402"/>
        <v>105.57996999999979</v>
      </c>
      <c r="L4483" s="10">
        <f t="shared" si="403"/>
        <v>290</v>
      </c>
    </row>
    <row r="4484" spans="1:12" x14ac:dyDescent="0.25">
      <c r="A4484" s="1">
        <v>40493</v>
      </c>
      <c r="B4484" s="3">
        <v>121.639999</v>
      </c>
      <c r="C4484" s="3">
        <v>0</v>
      </c>
      <c r="D4484" s="3">
        <f t="shared" si="404"/>
        <v>116.11379985999996</v>
      </c>
      <c r="E4484" s="3">
        <f t="shared" si="399"/>
        <v>112.91485014000007</v>
      </c>
      <c r="F4484" s="3"/>
      <c r="G4484" t="str">
        <f t="shared" si="400"/>
        <v>HOLD</v>
      </c>
      <c r="H4484" s="5">
        <f t="shared" si="401"/>
        <v>1.0020714256142746</v>
      </c>
      <c r="I4484" s="2">
        <f>IF(G4484="SELL",0,IF(G4484="BUY",ROUNDDOWN((H4483-Parameters!$B$3)/B4484,0),IF(I4483=0,0,I4483+ROUNDDOWN((H4483+I4483*C4484)/B4484,0))))</f>
        <v>412</v>
      </c>
      <c r="K4484" s="5">
        <f t="shared" si="402"/>
        <v>105.57996999999979</v>
      </c>
      <c r="L4484" s="10">
        <f t="shared" si="403"/>
        <v>290</v>
      </c>
    </row>
    <row r="4485" spans="1:12" x14ac:dyDescent="0.25">
      <c r="A4485" s="1">
        <v>40494</v>
      </c>
      <c r="B4485" s="3">
        <v>120.199997</v>
      </c>
      <c r="C4485" s="3">
        <v>0</v>
      </c>
      <c r="D4485" s="3">
        <f t="shared" si="404"/>
        <v>116.32839977999997</v>
      </c>
      <c r="E4485" s="3">
        <f t="shared" si="399"/>
        <v>112.97890013000006</v>
      </c>
      <c r="F4485" s="3"/>
      <c r="G4485" t="str">
        <f t="shared" si="400"/>
        <v>HOLD</v>
      </c>
      <c r="H4485" s="5">
        <f t="shared" si="401"/>
        <v>1.0020714256142746</v>
      </c>
      <c r="I4485" s="2">
        <f>IF(G4485="SELL",0,IF(G4485="BUY",ROUNDDOWN((H4484-Parameters!$B$3)/B4485,0),IF(I4484=0,0,I4484+ROUNDDOWN((H4484+I4484*C4485)/B4485,0))))</f>
        <v>412</v>
      </c>
      <c r="K4485" s="5">
        <f t="shared" si="402"/>
        <v>105.57996999999979</v>
      </c>
      <c r="L4485" s="10">
        <f t="shared" si="403"/>
        <v>290</v>
      </c>
    </row>
    <row r="4486" spans="1:12" x14ac:dyDescent="0.25">
      <c r="A4486" s="1">
        <v>40497</v>
      </c>
      <c r="B4486" s="3">
        <v>120.029999</v>
      </c>
      <c r="C4486" s="3">
        <v>0</v>
      </c>
      <c r="D4486" s="3">
        <f t="shared" si="404"/>
        <v>116.51119977999998</v>
      </c>
      <c r="E4486" s="3">
        <f t="shared" si="399"/>
        <v>113.03375013500005</v>
      </c>
      <c r="F4486" s="3"/>
      <c r="G4486" t="str">
        <f t="shared" si="400"/>
        <v>HOLD</v>
      </c>
      <c r="H4486" s="5">
        <f t="shared" si="401"/>
        <v>1.0020714256142746</v>
      </c>
      <c r="I4486" s="2">
        <f>IF(G4486="SELL",0,IF(G4486="BUY",ROUNDDOWN((H4485-Parameters!$B$3)/B4486,0),IF(I4485=0,0,I4485+ROUNDDOWN((H4485+I4485*C4486)/B4486,0))))</f>
        <v>412</v>
      </c>
      <c r="K4486" s="5">
        <f t="shared" si="402"/>
        <v>105.57996999999979</v>
      </c>
      <c r="L4486" s="10">
        <f t="shared" si="403"/>
        <v>290</v>
      </c>
    </row>
    <row r="4487" spans="1:12" x14ac:dyDescent="0.25">
      <c r="A4487" s="1">
        <v>40498</v>
      </c>
      <c r="B4487" s="3">
        <v>118.160004</v>
      </c>
      <c r="C4487" s="3">
        <v>0</v>
      </c>
      <c r="D4487" s="3">
        <f t="shared" si="404"/>
        <v>116.68159987999999</v>
      </c>
      <c r="E4487" s="3">
        <f t="shared" si="399"/>
        <v>113.07265017000007</v>
      </c>
      <c r="F4487" s="3"/>
      <c r="G4487" t="str">
        <f t="shared" si="400"/>
        <v>HOLD</v>
      </c>
      <c r="H4487" s="5">
        <f t="shared" si="401"/>
        <v>1.0020714256142746</v>
      </c>
      <c r="I4487" s="2">
        <f>IF(G4487="SELL",0,IF(G4487="BUY",ROUNDDOWN((H4486-Parameters!$B$3)/B4487,0),IF(I4486=0,0,I4486+ROUNDDOWN((H4486+I4486*C4487)/B4487,0))))</f>
        <v>412</v>
      </c>
      <c r="K4487" s="5">
        <f t="shared" si="402"/>
        <v>105.57996999999979</v>
      </c>
      <c r="L4487" s="10">
        <f t="shared" si="403"/>
        <v>290</v>
      </c>
    </row>
    <row r="4488" spans="1:12" x14ac:dyDescent="0.25">
      <c r="A4488" s="1">
        <v>40499</v>
      </c>
      <c r="B4488" s="3">
        <v>118.220001</v>
      </c>
      <c r="C4488" s="3">
        <v>0</v>
      </c>
      <c r="D4488" s="3">
        <f t="shared" si="404"/>
        <v>116.83779981999999</v>
      </c>
      <c r="E4488" s="3">
        <f t="shared" si="399"/>
        <v>113.11460016500007</v>
      </c>
      <c r="F4488" s="3"/>
      <c r="G4488" t="str">
        <f t="shared" si="400"/>
        <v>HOLD</v>
      </c>
      <c r="H4488" s="5">
        <f t="shared" si="401"/>
        <v>1.0020714256142746</v>
      </c>
      <c r="I4488" s="2">
        <f>IF(G4488="SELL",0,IF(G4488="BUY",ROUNDDOWN((H4487-Parameters!$B$3)/B4488,0),IF(I4487=0,0,I4487+ROUNDDOWN((H4487+I4487*C4488)/B4488,0))))</f>
        <v>412</v>
      </c>
      <c r="K4488" s="5">
        <f t="shared" si="402"/>
        <v>105.57996999999979</v>
      </c>
      <c r="L4488" s="10">
        <f t="shared" si="403"/>
        <v>290</v>
      </c>
    </row>
    <row r="4489" spans="1:12" x14ac:dyDescent="0.25">
      <c r="A4489" s="1">
        <v>40500</v>
      </c>
      <c r="B4489" s="3">
        <v>119.959999</v>
      </c>
      <c r="C4489" s="3">
        <v>0</v>
      </c>
      <c r="D4489" s="3">
        <f t="shared" si="404"/>
        <v>117.01859983999996</v>
      </c>
      <c r="E4489" s="3">
        <f t="shared" si="399"/>
        <v>113.18220015000006</v>
      </c>
      <c r="F4489" s="3"/>
      <c r="G4489" t="str">
        <f t="shared" si="400"/>
        <v>HOLD</v>
      </c>
      <c r="H4489" s="5">
        <f t="shared" si="401"/>
        <v>1.0020714256142746</v>
      </c>
      <c r="I4489" s="2">
        <f>IF(G4489="SELL",0,IF(G4489="BUY",ROUNDDOWN((H4488-Parameters!$B$3)/B4489,0),IF(I4488=0,0,I4488+ROUNDDOWN((H4488+I4488*C4489)/B4489,0))))</f>
        <v>412</v>
      </c>
      <c r="K4489" s="5">
        <f t="shared" si="402"/>
        <v>105.57996999999979</v>
      </c>
      <c r="L4489" s="10">
        <f t="shared" si="403"/>
        <v>290</v>
      </c>
    </row>
    <row r="4490" spans="1:12" x14ac:dyDescent="0.25">
      <c r="A4490" s="1">
        <v>40501</v>
      </c>
      <c r="B4490" s="3">
        <v>120.290001</v>
      </c>
      <c r="C4490" s="3">
        <v>0</v>
      </c>
      <c r="D4490" s="3">
        <f t="shared" si="404"/>
        <v>117.19479979999998</v>
      </c>
      <c r="E4490" s="3">
        <f t="shared" ref="E4490:E4553" si="405">AVERAGE(B4291:B4490)</f>
        <v>113.25035013500008</v>
      </c>
      <c r="F4490" s="3"/>
      <c r="G4490" t="str">
        <f t="shared" si="400"/>
        <v>HOLD</v>
      </c>
      <c r="H4490" s="5">
        <f t="shared" si="401"/>
        <v>1.0020714256142746</v>
      </c>
      <c r="I4490" s="2">
        <f>IF(G4490="SELL",0,IF(G4490="BUY",ROUNDDOWN((H4489-Parameters!$B$3)/B4490,0),IF(I4489=0,0,I4489+ROUNDDOWN((H4489+I4489*C4490)/B4490,0))))</f>
        <v>412</v>
      </c>
      <c r="K4490" s="5">
        <f t="shared" si="402"/>
        <v>105.57996999999979</v>
      </c>
      <c r="L4490" s="10">
        <f t="shared" si="403"/>
        <v>290</v>
      </c>
    </row>
    <row r="4491" spans="1:12" x14ac:dyDescent="0.25">
      <c r="A4491" s="1">
        <v>40504</v>
      </c>
      <c r="B4491" s="3">
        <v>120.19000200000001</v>
      </c>
      <c r="C4491" s="3">
        <v>0</v>
      </c>
      <c r="D4491" s="3">
        <f t="shared" si="404"/>
        <v>117.34419982</v>
      </c>
      <c r="E4491" s="3">
        <f t="shared" si="405"/>
        <v>113.32185015000009</v>
      </c>
      <c r="F4491" s="3"/>
      <c r="G4491" t="str">
        <f t="shared" si="400"/>
        <v>HOLD</v>
      </c>
      <c r="H4491" s="5">
        <f t="shared" si="401"/>
        <v>1.0020714256142746</v>
      </c>
      <c r="I4491" s="2">
        <f>IF(G4491="SELL",0,IF(G4491="BUY",ROUNDDOWN((H4490-Parameters!$B$3)/B4491,0),IF(I4490=0,0,I4490+ROUNDDOWN((H4490+I4490*C4491)/B4491,0))))</f>
        <v>412</v>
      </c>
      <c r="K4491" s="5">
        <f t="shared" si="402"/>
        <v>105.57996999999979</v>
      </c>
      <c r="L4491" s="10">
        <f t="shared" si="403"/>
        <v>290</v>
      </c>
    </row>
    <row r="4492" spans="1:12" x14ac:dyDescent="0.25">
      <c r="A4492" s="1">
        <v>40505</v>
      </c>
      <c r="B4492" s="3">
        <v>118.449997</v>
      </c>
      <c r="C4492" s="3">
        <v>0</v>
      </c>
      <c r="D4492" s="3">
        <f t="shared" si="404"/>
        <v>117.46019971999998</v>
      </c>
      <c r="E4492" s="3">
        <f t="shared" si="405"/>
        <v>113.37800013000007</v>
      </c>
      <c r="F4492" s="3"/>
      <c r="G4492" t="str">
        <f t="shared" ref="G4492:G4555" si="406">IF(OR(AND(D4492&gt;E4492,D4491&gt;E4491),AND(D4492&lt;E4492,D4491&lt;E4491)),"HOLD",IF(AND(D4492&gt;E4492,D4491&lt;E4491),"BUY","SELL"))</f>
        <v>HOLD</v>
      </c>
      <c r="H4492" s="5">
        <f t="shared" ref="H4492:H4555" si="407">IF(G4492="BUY",H4491/(I4492*B4492),IF(G4492="SELL",H4491+I4491*B4492,(H4491+I4491*C4492)-((I4492-I4491)*B4492)))</f>
        <v>1.0020714256142746</v>
      </c>
      <c r="I4492" s="2">
        <f>IF(G4492="SELL",0,IF(G4492="BUY",ROUNDDOWN((H4491-Parameters!$B$3)/B4492,0),IF(I4491=0,0,I4491+ROUNDDOWN((H4491+I4491*C4492)/B4492,0))))</f>
        <v>412</v>
      </c>
      <c r="K4492" s="5">
        <f t="shared" ref="K4492:K4555" si="408">K4491+L4491*C4492-((L4492-L4491)*B4492)</f>
        <v>105.57996999999979</v>
      </c>
      <c r="L4492" s="10">
        <f t="shared" ref="L4492:L4555" si="409">L4491+ROUNDDOWN((K4491+C4492*L4491)/B4492,0)</f>
        <v>290</v>
      </c>
    </row>
    <row r="4493" spans="1:12" x14ac:dyDescent="0.25">
      <c r="A4493" s="1">
        <v>40506</v>
      </c>
      <c r="B4493" s="3">
        <v>120.199997</v>
      </c>
      <c r="C4493" s="3">
        <v>0</v>
      </c>
      <c r="D4493" s="3">
        <f t="shared" si="404"/>
        <v>117.60259962000001</v>
      </c>
      <c r="E4493" s="3">
        <f t="shared" si="405"/>
        <v>113.44395010500006</v>
      </c>
      <c r="F4493" s="3"/>
      <c r="G4493" t="str">
        <f t="shared" si="406"/>
        <v>HOLD</v>
      </c>
      <c r="H4493" s="5">
        <f t="shared" si="407"/>
        <v>1.0020714256142746</v>
      </c>
      <c r="I4493" s="2">
        <f>IF(G4493="SELL",0,IF(G4493="BUY",ROUNDDOWN((H4492-Parameters!$B$3)/B4493,0),IF(I4492=0,0,I4492+ROUNDDOWN((H4492+I4492*C4493)/B4493,0))))</f>
        <v>412</v>
      </c>
      <c r="K4493" s="5">
        <f t="shared" si="408"/>
        <v>105.57996999999979</v>
      </c>
      <c r="L4493" s="10">
        <f t="shared" si="409"/>
        <v>290</v>
      </c>
    </row>
    <row r="4494" spans="1:12" x14ac:dyDescent="0.25">
      <c r="A4494" s="1">
        <v>40508</v>
      </c>
      <c r="B4494" s="3">
        <v>118.800003</v>
      </c>
      <c r="C4494" s="3">
        <v>0</v>
      </c>
      <c r="D4494" s="3">
        <f t="shared" si="404"/>
        <v>117.71759962000002</v>
      </c>
      <c r="E4494" s="3">
        <f t="shared" si="405"/>
        <v>113.49730013500006</v>
      </c>
      <c r="F4494" s="3"/>
      <c r="G4494" t="str">
        <f t="shared" si="406"/>
        <v>HOLD</v>
      </c>
      <c r="H4494" s="5">
        <f t="shared" si="407"/>
        <v>1.0020714256142746</v>
      </c>
      <c r="I4494" s="2">
        <f>IF(G4494="SELL",0,IF(G4494="BUY",ROUNDDOWN((H4493-Parameters!$B$3)/B4494,0),IF(I4493=0,0,I4493+ROUNDDOWN((H4493+I4493*C4494)/B4494,0))))</f>
        <v>412</v>
      </c>
      <c r="K4494" s="5">
        <f t="shared" si="408"/>
        <v>105.57996999999979</v>
      </c>
      <c r="L4494" s="10">
        <f t="shared" si="409"/>
        <v>290</v>
      </c>
    </row>
    <row r="4495" spans="1:12" x14ac:dyDescent="0.25">
      <c r="A4495" s="1">
        <v>40511</v>
      </c>
      <c r="B4495" s="3">
        <v>119.160004</v>
      </c>
      <c r="C4495" s="3">
        <v>0</v>
      </c>
      <c r="D4495" s="3">
        <f t="shared" si="404"/>
        <v>117.85099974000002</v>
      </c>
      <c r="E4495" s="3">
        <f t="shared" si="405"/>
        <v>113.55290015000006</v>
      </c>
      <c r="F4495" s="3"/>
      <c r="G4495" t="str">
        <f t="shared" si="406"/>
        <v>HOLD</v>
      </c>
      <c r="H4495" s="5">
        <f t="shared" si="407"/>
        <v>1.0020714256142746</v>
      </c>
      <c r="I4495" s="2">
        <f>IF(G4495="SELL",0,IF(G4495="BUY",ROUNDDOWN((H4494-Parameters!$B$3)/B4495,0),IF(I4494=0,0,I4494+ROUNDDOWN((H4494+I4494*C4495)/B4495,0))))</f>
        <v>412</v>
      </c>
      <c r="K4495" s="5">
        <f t="shared" si="408"/>
        <v>105.57996999999979</v>
      </c>
      <c r="L4495" s="10">
        <f t="shared" si="409"/>
        <v>290</v>
      </c>
    </row>
    <row r="4496" spans="1:12" x14ac:dyDescent="0.25">
      <c r="A4496" s="1">
        <v>40512</v>
      </c>
      <c r="B4496" s="3">
        <v>118.489998</v>
      </c>
      <c r="C4496" s="3">
        <v>0</v>
      </c>
      <c r="D4496" s="3">
        <f t="shared" si="404"/>
        <v>117.93659972000002</v>
      </c>
      <c r="E4496" s="3">
        <f t="shared" si="405"/>
        <v>113.59665015000007</v>
      </c>
      <c r="F4496" s="3"/>
      <c r="G4496" t="str">
        <f t="shared" si="406"/>
        <v>HOLD</v>
      </c>
      <c r="H4496" s="5">
        <f t="shared" si="407"/>
        <v>1.0020714256142746</v>
      </c>
      <c r="I4496" s="2">
        <f>IF(G4496="SELL",0,IF(G4496="BUY",ROUNDDOWN((H4495-Parameters!$B$3)/B4496,0),IF(I4495=0,0,I4495+ROUNDDOWN((H4495+I4495*C4496)/B4496,0))))</f>
        <v>412</v>
      </c>
      <c r="K4496" s="5">
        <f t="shared" si="408"/>
        <v>105.57996999999979</v>
      </c>
      <c r="L4496" s="10">
        <f t="shared" si="409"/>
        <v>290</v>
      </c>
    </row>
    <row r="4497" spans="1:12" x14ac:dyDescent="0.25">
      <c r="A4497" s="1">
        <v>40513</v>
      </c>
      <c r="B4497" s="3">
        <v>121.010002</v>
      </c>
      <c r="C4497" s="3">
        <v>0</v>
      </c>
      <c r="D4497" s="3">
        <f t="shared" si="404"/>
        <v>118.07719970000002</v>
      </c>
      <c r="E4497" s="3">
        <f t="shared" si="405"/>
        <v>113.65040015000005</v>
      </c>
      <c r="F4497" s="3"/>
      <c r="G4497" t="str">
        <f t="shared" si="406"/>
        <v>HOLD</v>
      </c>
      <c r="H4497" s="5">
        <f t="shared" si="407"/>
        <v>1.0020714256142746</v>
      </c>
      <c r="I4497" s="2">
        <f>IF(G4497="SELL",0,IF(G4497="BUY",ROUNDDOWN((H4496-Parameters!$B$3)/B4497,0),IF(I4496=0,0,I4496+ROUNDDOWN((H4496+I4496*C4497)/B4497,0))))</f>
        <v>412</v>
      </c>
      <c r="K4497" s="5">
        <f t="shared" si="408"/>
        <v>105.57996999999979</v>
      </c>
      <c r="L4497" s="10">
        <f t="shared" si="409"/>
        <v>290</v>
      </c>
    </row>
    <row r="4498" spans="1:12" x14ac:dyDescent="0.25">
      <c r="A4498" s="1">
        <v>40514</v>
      </c>
      <c r="B4498" s="3">
        <v>122.55999799999999</v>
      </c>
      <c r="C4498" s="3">
        <v>0</v>
      </c>
      <c r="D4498" s="3">
        <f t="shared" si="404"/>
        <v>118.25999970000002</v>
      </c>
      <c r="E4498" s="3">
        <f t="shared" si="405"/>
        <v>113.70865012000006</v>
      </c>
      <c r="F4498" s="3"/>
      <c r="G4498" t="str">
        <f t="shared" si="406"/>
        <v>HOLD</v>
      </c>
      <c r="H4498" s="5">
        <f t="shared" si="407"/>
        <v>1.0020714256142746</v>
      </c>
      <c r="I4498" s="2">
        <f>IF(G4498="SELL",0,IF(G4498="BUY",ROUNDDOWN((H4497-Parameters!$B$3)/B4498,0),IF(I4497=0,0,I4497+ROUNDDOWN((H4497+I4497*C4498)/B4498,0))))</f>
        <v>412</v>
      </c>
      <c r="K4498" s="5">
        <f t="shared" si="408"/>
        <v>105.57996999999979</v>
      </c>
      <c r="L4498" s="10">
        <f t="shared" si="409"/>
        <v>290</v>
      </c>
    </row>
    <row r="4499" spans="1:12" x14ac:dyDescent="0.25">
      <c r="A4499" s="1">
        <v>40515</v>
      </c>
      <c r="B4499" s="3">
        <v>122.889999</v>
      </c>
      <c r="C4499" s="3">
        <v>0</v>
      </c>
      <c r="D4499" s="3">
        <f t="shared" si="404"/>
        <v>118.46779968000003</v>
      </c>
      <c r="E4499" s="3">
        <f t="shared" si="405"/>
        <v>113.76740012000006</v>
      </c>
      <c r="F4499" s="3"/>
      <c r="G4499" t="str">
        <f t="shared" si="406"/>
        <v>HOLD</v>
      </c>
      <c r="H4499" s="5">
        <f t="shared" si="407"/>
        <v>1.0020714256142746</v>
      </c>
      <c r="I4499" s="2">
        <f>IF(G4499="SELL",0,IF(G4499="BUY",ROUNDDOWN((H4498-Parameters!$B$3)/B4499,0),IF(I4498=0,0,I4498+ROUNDDOWN((H4498+I4498*C4499)/B4499,0))))</f>
        <v>412</v>
      </c>
      <c r="K4499" s="5">
        <f t="shared" si="408"/>
        <v>105.57996999999979</v>
      </c>
      <c r="L4499" s="10">
        <f t="shared" si="409"/>
        <v>290</v>
      </c>
    </row>
    <row r="4500" spans="1:12" x14ac:dyDescent="0.25">
      <c r="A4500" s="1">
        <v>40518</v>
      </c>
      <c r="B4500" s="3">
        <v>122.760002</v>
      </c>
      <c r="C4500" s="3">
        <v>0</v>
      </c>
      <c r="D4500" s="3">
        <f t="shared" si="404"/>
        <v>118.62659972000003</v>
      </c>
      <c r="E4500" s="3">
        <f t="shared" si="405"/>
        <v>113.82540011000005</v>
      </c>
      <c r="F4500" s="3"/>
      <c r="G4500" t="str">
        <f t="shared" si="406"/>
        <v>HOLD</v>
      </c>
      <c r="H4500" s="5">
        <f t="shared" si="407"/>
        <v>1.0020714256142746</v>
      </c>
      <c r="I4500" s="2">
        <f>IF(G4500="SELL",0,IF(G4500="BUY",ROUNDDOWN((H4499-Parameters!$B$3)/B4500,0),IF(I4499=0,0,I4499+ROUNDDOWN((H4499+I4499*C4500)/B4500,0))))</f>
        <v>412</v>
      </c>
      <c r="K4500" s="5">
        <f t="shared" si="408"/>
        <v>105.57996999999979</v>
      </c>
      <c r="L4500" s="10">
        <f t="shared" si="409"/>
        <v>290</v>
      </c>
    </row>
    <row r="4501" spans="1:12" x14ac:dyDescent="0.25">
      <c r="A4501" s="1">
        <v>40519</v>
      </c>
      <c r="B4501" s="3">
        <v>122.83000199999999</v>
      </c>
      <c r="C4501" s="3">
        <v>0</v>
      </c>
      <c r="D4501" s="3">
        <f t="shared" si="404"/>
        <v>118.79779982000002</v>
      </c>
      <c r="E4501" s="3">
        <f t="shared" si="405"/>
        <v>113.89050013000004</v>
      </c>
      <c r="F4501" s="3"/>
      <c r="G4501" t="str">
        <f t="shared" si="406"/>
        <v>HOLD</v>
      </c>
      <c r="H4501" s="5">
        <f t="shared" si="407"/>
        <v>1.0020714256142746</v>
      </c>
      <c r="I4501" s="2">
        <f>IF(G4501="SELL",0,IF(G4501="BUY",ROUNDDOWN((H4500-Parameters!$B$3)/B4501,0),IF(I4500=0,0,I4500+ROUNDDOWN((H4500+I4500*C4501)/B4501,0))))</f>
        <v>412</v>
      </c>
      <c r="K4501" s="5">
        <f t="shared" si="408"/>
        <v>105.57996999999979</v>
      </c>
      <c r="L4501" s="10">
        <f t="shared" si="409"/>
        <v>290</v>
      </c>
    </row>
    <row r="4502" spans="1:12" x14ac:dyDescent="0.25">
      <c r="A4502" s="1">
        <v>40520</v>
      </c>
      <c r="B4502" s="3">
        <v>123.279999</v>
      </c>
      <c r="C4502" s="3">
        <v>0</v>
      </c>
      <c r="D4502" s="3">
        <f t="shared" si="404"/>
        <v>118.96999984</v>
      </c>
      <c r="E4502" s="3">
        <f t="shared" si="405"/>
        <v>113.95280012500002</v>
      </c>
      <c r="F4502" s="3"/>
      <c r="G4502" t="str">
        <f t="shared" si="406"/>
        <v>HOLD</v>
      </c>
      <c r="H4502" s="5">
        <f t="shared" si="407"/>
        <v>1.0020714256142746</v>
      </c>
      <c r="I4502" s="2">
        <f>IF(G4502="SELL",0,IF(G4502="BUY",ROUNDDOWN((H4501-Parameters!$B$3)/B4502,0),IF(I4501=0,0,I4501+ROUNDDOWN((H4501+I4501*C4502)/B4502,0))))</f>
        <v>412</v>
      </c>
      <c r="K4502" s="5">
        <f t="shared" si="408"/>
        <v>105.57996999999979</v>
      </c>
      <c r="L4502" s="10">
        <f t="shared" si="409"/>
        <v>290</v>
      </c>
    </row>
    <row r="4503" spans="1:12" x14ac:dyDescent="0.25">
      <c r="A4503" s="1">
        <v>40521</v>
      </c>
      <c r="B4503" s="3">
        <v>123.760002</v>
      </c>
      <c r="C4503" s="3">
        <v>0</v>
      </c>
      <c r="D4503" s="3">
        <f t="shared" si="404"/>
        <v>119.15579986</v>
      </c>
      <c r="E4503" s="3">
        <f t="shared" si="405"/>
        <v>114.01825014500002</v>
      </c>
      <c r="F4503" s="3"/>
      <c r="G4503" t="str">
        <f t="shared" si="406"/>
        <v>HOLD</v>
      </c>
      <c r="H4503" s="5">
        <f t="shared" si="407"/>
        <v>1.0020714256142746</v>
      </c>
      <c r="I4503" s="2">
        <f>IF(G4503="SELL",0,IF(G4503="BUY",ROUNDDOWN((H4502-Parameters!$B$3)/B4503,0),IF(I4502=0,0,I4502+ROUNDDOWN((H4502+I4502*C4503)/B4503,0))))</f>
        <v>412</v>
      </c>
      <c r="K4503" s="5">
        <f t="shared" si="408"/>
        <v>105.57996999999979</v>
      </c>
      <c r="L4503" s="10">
        <f t="shared" si="409"/>
        <v>290</v>
      </c>
    </row>
    <row r="4504" spans="1:12" x14ac:dyDescent="0.25">
      <c r="A4504" s="1">
        <v>40522</v>
      </c>
      <c r="B4504" s="3">
        <v>124.480003</v>
      </c>
      <c r="C4504" s="3">
        <v>0</v>
      </c>
      <c r="D4504" s="3">
        <f t="shared" si="404"/>
        <v>119.36279998000001</v>
      </c>
      <c r="E4504" s="3">
        <f t="shared" si="405"/>
        <v>114.08695017000004</v>
      </c>
      <c r="F4504" s="3"/>
      <c r="G4504" t="str">
        <f t="shared" si="406"/>
        <v>HOLD</v>
      </c>
      <c r="H4504" s="5">
        <f t="shared" si="407"/>
        <v>1.0020714256142746</v>
      </c>
      <c r="I4504" s="2">
        <f>IF(G4504="SELL",0,IF(G4504="BUY",ROUNDDOWN((H4503-Parameters!$B$3)/B4504,0),IF(I4503=0,0,I4503+ROUNDDOWN((H4503+I4503*C4504)/B4504,0))))</f>
        <v>412</v>
      </c>
      <c r="K4504" s="5">
        <f t="shared" si="408"/>
        <v>105.57996999999979</v>
      </c>
      <c r="L4504" s="10">
        <f t="shared" si="409"/>
        <v>290</v>
      </c>
    </row>
    <row r="4505" spans="1:12" x14ac:dyDescent="0.25">
      <c r="A4505" s="1">
        <v>40525</v>
      </c>
      <c r="B4505" s="3">
        <v>124.55999799999999</v>
      </c>
      <c r="C4505" s="3">
        <v>0</v>
      </c>
      <c r="D4505" s="3">
        <f t="shared" si="404"/>
        <v>119.56179992</v>
      </c>
      <c r="E4505" s="3">
        <f t="shared" si="405"/>
        <v>114.15030016500005</v>
      </c>
      <c r="F4505" s="3"/>
      <c r="G4505" t="str">
        <f t="shared" si="406"/>
        <v>HOLD</v>
      </c>
      <c r="H4505" s="5">
        <f t="shared" si="407"/>
        <v>1.0020714256142746</v>
      </c>
      <c r="I4505" s="2">
        <f>IF(G4505="SELL",0,IF(G4505="BUY",ROUNDDOWN((H4504-Parameters!$B$3)/B4505,0),IF(I4504=0,0,I4504+ROUNDDOWN((H4504+I4504*C4505)/B4505,0))))</f>
        <v>412</v>
      </c>
      <c r="K4505" s="5">
        <f t="shared" si="408"/>
        <v>105.57996999999979</v>
      </c>
      <c r="L4505" s="10">
        <f t="shared" si="409"/>
        <v>290</v>
      </c>
    </row>
    <row r="4506" spans="1:12" x14ac:dyDescent="0.25">
      <c r="A4506" s="1">
        <v>40526</v>
      </c>
      <c r="B4506" s="3">
        <v>124.66999800000001</v>
      </c>
      <c r="C4506" s="3">
        <v>0</v>
      </c>
      <c r="D4506" s="3">
        <f t="shared" si="404"/>
        <v>119.78019988</v>
      </c>
      <c r="E4506" s="3">
        <f t="shared" si="405"/>
        <v>114.21265017000003</v>
      </c>
      <c r="F4506" s="3"/>
      <c r="G4506" t="str">
        <f t="shared" si="406"/>
        <v>HOLD</v>
      </c>
      <c r="H4506" s="5">
        <f t="shared" si="407"/>
        <v>1.0020714256142746</v>
      </c>
      <c r="I4506" s="2">
        <f>IF(G4506="SELL",0,IF(G4506="BUY",ROUNDDOWN((H4505-Parameters!$B$3)/B4506,0),IF(I4505=0,0,I4505+ROUNDDOWN((H4505+I4505*C4506)/B4506,0))))</f>
        <v>412</v>
      </c>
      <c r="K4506" s="5">
        <f t="shared" si="408"/>
        <v>105.57996999999979</v>
      </c>
      <c r="L4506" s="10">
        <f t="shared" si="409"/>
        <v>290</v>
      </c>
    </row>
    <row r="4507" spans="1:12" x14ac:dyDescent="0.25">
      <c r="A4507" s="1">
        <v>40527</v>
      </c>
      <c r="B4507" s="3">
        <v>124.099998</v>
      </c>
      <c r="C4507" s="3">
        <v>0</v>
      </c>
      <c r="D4507" s="3">
        <f t="shared" si="404"/>
        <v>119.94139981999999</v>
      </c>
      <c r="E4507" s="3">
        <f t="shared" si="405"/>
        <v>114.27165014500002</v>
      </c>
      <c r="F4507" s="3"/>
      <c r="G4507" t="str">
        <f t="shared" si="406"/>
        <v>HOLD</v>
      </c>
      <c r="H4507" s="5">
        <f t="shared" si="407"/>
        <v>1.0020714256142746</v>
      </c>
      <c r="I4507" s="2">
        <f>IF(G4507="SELL",0,IF(G4507="BUY",ROUNDDOWN((H4506-Parameters!$B$3)/B4507,0),IF(I4506=0,0,I4506+ROUNDDOWN((H4506+I4506*C4507)/B4507,0))))</f>
        <v>412</v>
      </c>
      <c r="K4507" s="5">
        <f t="shared" si="408"/>
        <v>105.57996999999979</v>
      </c>
      <c r="L4507" s="10">
        <f t="shared" si="409"/>
        <v>290</v>
      </c>
    </row>
    <row r="4508" spans="1:12" x14ac:dyDescent="0.25">
      <c r="A4508" s="1">
        <v>40528</v>
      </c>
      <c r="B4508" s="3">
        <v>124.82</v>
      </c>
      <c r="C4508" s="3">
        <v>0</v>
      </c>
      <c r="D4508" s="3">
        <f t="shared" si="404"/>
        <v>120.11719984</v>
      </c>
      <c r="E4508" s="3">
        <f t="shared" si="405"/>
        <v>114.33255015</v>
      </c>
      <c r="F4508" s="3"/>
      <c r="G4508" t="str">
        <f t="shared" si="406"/>
        <v>HOLD</v>
      </c>
      <c r="H4508" s="5">
        <f t="shared" si="407"/>
        <v>1.0020714256142746</v>
      </c>
      <c r="I4508" s="2">
        <f>IF(G4508="SELL",0,IF(G4508="BUY",ROUNDDOWN((H4507-Parameters!$B$3)/B4508,0),IF(I4507=0,0,I4507+ROUNDDOWN((H4507+I4507*C4508)/B4508,0))))</f>
        <v>412</v>
      </c>
      <c r="K4508" s="5">
        <f t="shared" si="408"/>
        <v>105.57996999999979</v>
      </c>
      <c r="L4508" s="10">
        <f t="shared" si="409"/>
        <v>290</v>
      </c>
    </row>
    <row r="4509" spans="1:12" x14ac:dyDescent="0.25">
      <c r="A4509" s="1">
        <v>40529</v>
      </c>
      <c r="B4509" s="3">
        <v>124.300003</v>
      </c>
      <c r="C4509" s="3">
        <v>0.65300000000000002</v>
      </c>
      <c r="D4509" s="3">
        <f t="shared" si="404"/>
        <v>120.28539992</v>
      </c>
      <c r="E4509" s="3">
        <f t="shared" si="405"/>
        <v>114.38280016500001</v>
      </c>
      <c r="F4509" s="3"/>
      <c r="G4509" t="str">
        <f t="shared" si="406"/>
        <v>HOLD</v>
      </c>
      <c r="H4509" s="5">
        <f t="shared" si="407"/>
        <v>21.438065425614241</v>
      </c>
      <c r="I4509" s="2">
        <f>IF(G4509="SELL",0,IF(G4509="BUY",ROUNDDOWN((H4508-Parameters!$B$3)/B4509,0),IF(I4508=0,0,I4508+ROUNDDOWN((H4508+I4508*C4509)/B4509,0))))</f>
        <v>414</v>
      </c>
      <c r="K4509" s="5">
        <f t="shared" si="408"/>
        <v>46.349963999999773</v>
      </c>
      <c r="L4509" s="10">
        <f t="shared" si="409"/>
        <v>292</v>
      </c>
    </row>
    <row r="4510" spans="1:12" x14ac:dyDescent="0.25">
      <c r="A4510" s="1">
        <v>40532</v>
      </c>
      <c r="B4510" s="3">
        <v>124.599998</v>
      </c>
      <c r="C4510" s="3">
        <v>0</v>
      </c>
      <c r="D4510" s="3">
        <f t="shared" si="404"/>
        <v>120.44659985999999</v>
      </c>
      <c r="E4510" s="3">
        <f t="shared" si="405"/>
        <v>114.43445017000002</v>
      </c>
      <c r="F4510" s="3"/>
      <c r="G4510" t="str">
        <f t="shared" si="406"/>
        <v>HOLD</v>
      </c>
      <c r="H4510" s="5">
        <f t="shared" si="407"/>
        <v>21.438065425614241</v>
      </c>
      <c r="I4510" s="2">
        <f>IF(G4510="SELL",0,IF(G4510="BUY",ROUNDDOWN((H4509-Parameters!$B$3)/B4510,0),IF(I4509=0,0,I4509+ROUNDDOWN((H4509+I4509*C4510)/B4510,0))))</f>
        <v>414</v>
      </c>
      <c r="K4510" s="5">
        <f t="shared" si="408"/>
        <v>46.349963999999773</v>
      </c>
      <c r="L4510" s="10">
        <f t="shared" si="409"/>
        <v>292</v>
      </c>
    </row>
    <row r="4511" spans="1:12" x14ac:dyDescent="0.25">
      <c r="A4511" s="1">
        <v>40533</v>
      </c>
      <c r="B4511" s="3">
        <v>125.389999</v>
      </c>
      <c r="C4511" s="3">
        <v>0</v>
      </c>
      <c r="D4511" s="3">
        <f t="shared" si="404"/>
        <v>120.62139979999998</v>
      </c>
      <c r="E4511" s="3">
        <f t="shared" si="405"/>
        <v>114.48910017</v>
      </c>
      <c r="F4511" s="3"/>
      <c r="G4511" t="str">
        <f t="shared" si="406"/>
        <v>HOLD</v>
      </c>
      <c r="H4511" s="5">
        <f t="shared" si="407"/>
        <v>21.438065425614241</v>
      </c>
      <c r="I4511" s="2">
        <f>IF(G4511="SELL",0,IF(G4511="BUY",ROUNDDOWN((H4510-Parameters!$B$3)/B4511,0),IF(I4510=0,0,I4510+ROUNDDOWN((H4510+I4510*C4511)/B4511,0))))</f>
        <v>414</v>
      </c>
      <c r="K4511" s="5">
        <f t="shared" si="408"/>
        <v>46.349963999999773</v>
      </c>
      <c r="L4511" s="10">
        <f t="shared" si="409"/>
        <v>292</v>
      </c>
    </row>
    <row r="4512" spans="1:12" x14ac:dyDescent="0.25">
      <c r="A4512" s="1">
        <v>40534</v>
      </c>
      <c r="B4512" s="3">
        <v>125.779999</v>
      </c>
      <c r="C4512" s="3">
        <v>0</v>
      </c>
      <c r="D4512" s="3">
        <f t="shared" si="404"/>
        <v>120.79679973999998</v>
      </c>
      <c r="E4512" s="3">
        <f t="shared" si="405"/>
        <v>114.54315016000001</v>
      </c>
      <c r="F4512" s="3"/>
      <c r="G4512" t="str">
        <f t="shared" si="406"/>
        <v>HOLD</v>
      </c>
      <c r="H4512" s="5">
        <f t="shared" si="407"/>
        <v>21.438065425614241</v>
      </c>
      <c r="I4512" s="2">
        <f>IF(G4512="SELL",0,IF(G4512="BUY",ROUNDDOWN((H4511-Parameters!$B$3)/B4512,0),IF(I4511=0,0,I4511+ROUNDDOWN((H4511+I4511*C4512)/B4512,0))))</f>
        <v>414</v>
      </c>
      <c r="K4512" s="5">
        <f t="shared" si="408"/>
        <v>46.349963999999773</v>
      </c>
      <c r="L4512" s="10">
        <f t="shared" si="409"/>
        <v>292</v>
      </c>
    </row>
    <row r="4513" spans="1:12" x14ac:dyDescent="0.25">
      <c r="A4513" s="1">
        <v>40535</v>
      </c>
      <c r="B4513" s="3">
        <v>125.599998</v>
      </c>
      <c r="C4513" s="3">
        <v>0</v>
      </c>
      <c r="D4513" s="3">
        <f t="shared" si="404"/>
        <v>120.95039973999998</v>
      </c>
      <c r="E4513" s="3">
        <f t="shared" si="405"/>
        <v>114.59390016500001</v>
      </c>
      <c r="F4513" s="3"/>
      <c r="G4513" t="str">
        <f t="shared" si="406"/>
        <v>HOLD</v>
      </c>
      <c r="H4513" s="5">
        <f t="shared" si="407"/>
        <v>21.438065425614241</v>
      </c>
      <c r="I4513" s="2">
        <f>IF(G4513="SELL",0,IF(G4513="BUY",ROUNDDOWN((H4512-Parameters!$B$3)/B4513,0),IF(I4512=0,0,I4512+ROUNDDOWN((H4512+I4512*C4513)/B4513,0))))</f>
        <v>414</v>
      </c>
      <c r="K4513" s="5">
        <f t="shared" si="408"/>
        <v>46.349963999999773</v>
      </c>
      <c r="L4513" s="10">
        <f t="shared" si="409"/>
        <v>292</v>
      </c>
    </row>
    <row r="4514" spans="1:12" x14ac:dyDescent="0.25">
      <c r="A4514" s="1">
        <v>40539</v>
      </c>
      <c r="B4514" s="3">
        <v>125.650002</v>
      </c>
      <c r="C4514" s="3">
        <v>0</v>
      </c>
      <c r="D4514" s="3">
        <f t="shared" si="404"/>
        <v>121.11419979999999</v>
      </c>
      <c r="E4514" s="3">
        <f t="shared" si="405"/>
        <v>114.64485018000001</v>
      </c>
      <c r="F4514" s="3"/>
      <c r="G4514" t="str">
        <f t="shared" si="406"/>
        <v>HOLD</v>
      </c>
      <c r="H4514" s="5">
        <f t="shared" si="407"/>
        <v>21.438065425614241</v>
      </c>
      <c r="I4514" s="2">
        <f>IF(G4514="SELL",0,IF(G4514="BUY",ROUNDDOWN((H4513-Parameters!$B$3)/B4514,0),IF(I4513=0,0,I4513+ROUNDDOWN((H4513+I4513*C4514)/B4514,0))))</f>
        <v>414</v>
      </c>
      <c r="K4514" s="5">
        <f t="shared" si="408"/>
        <v>46.349963999999773</v>
      </c>
      <c r="L4514" s="10">
        <f t="shared" si="409"/>
        <v>292</v>
      </c>
    </row>
    <row r="4515" spans="1:12" x14ac:dyDescent="0.25">
      <c r="A4515" s="1">
        <v>40540</v>
      </c>
      <c r="B4515" s="3">
        <v>125.83000199999999</v>
      </c>
      <c r="C4515" s="3">
        <v>0</v>
      </c>
      <c r="D4515" s="3">
        <f t="shared" si="404"/>
        <v>121.27679989999999</v>
      </c>
      <c r="E4515" s="3">
        <f t="shared" si="405"/>
        <v>114.69655020000002</v>
      </c>
      <c r="F4515" s="3"/>
      <c r="G4515" t="str">
        <f t="shared" si="406"/>
        <v>HOLD</v>
      </c>
      <c r="H4515" s="5">
        <f t="shared" si="407"/>
        <v>21.438065425614241</v>
      </c>
      <c r="I4515" s="2">
        <f>IF(G4515="SELL",0,IF(G4515="BUY",ROUNDDOWN((H4514-Parameters!$B$3)/B4515,0),IF(I4514=0,0,I4514+ROUNDDOWN((H4514+I4514*C4515)/B4515,0))))</f>
        <v>414</v>
      </c>
      <c r="K4515" s="5">
        <f t="shared" si="408"/>
        <v>46.349963999999773</v>
      </c>
      <c r="L4515" s="10">
        <f t="shared" si="409"/>
        <v>292</v>
      </c>
    </row>
    <row r="4516" spans="1:12" x14ac:dyDescent="0.25">
      <c r="A4516" s="1">
        <v>40541</v>
      </c>
      <c r="B4516" s="3">
        <v>125.91999800000001</v>
      </c>
      <c r="C4516" s="3">
        <v>0</v>
      </c>
      <c r="D4516" s="3">
        <f t="shared" si="404"/>
        <v>121.42959987999998</v>
      </c>
      <c r="E4516" s="3">
        <f t="shared" si="405"/>
        <v>114.74410017000002</v>
      </c>
      <c r="F4516" s="3"/>
      <c r="G4516" t="str">
        <f t="shared" si="406"/>
        <v>HOLD</v>
      </c>
      <c r="H4516" s="5">
        <f t="shared" si="407"/>
        <v>21.438065425614241</v>
      </c>
      <c r="I4516" s="2">
        <f>IF(G4516="SELL",0,IF(G4516="BUY",ROUNDDOWN((H4515-Parameters!$B$3)/B4516,0),IF(I4515=0,0,I4515+ROUNDDOWN((H4515+I4515*C4516)/B4516,0))))</f>
        <v>414</v>
      </c>
      <c r="K4516" s="5">
        <f t="shared" si="408"/>
        <v>46.349963999999773</v>
      </c>
      <c r="L4516" s="10">
        <f t="shared" si="409"/>
        <v>292</v>
      </c>
    </row>
    <row r="4517" spans="1:12" x14ac:dyDescent="0.25">
      <c r="A4517" s="1">
        <v>40542</v>
      </c>
      <c r="B4517" s="3">
        <v>125.720001</v>
      </c>
      <c r="C4517" s="3">
        <v>0</v>
      </c>
      <c r="D4517" s="3">
        <f t="shared" si="404"/>
        <v>121.60939983999997</v>
      </c>
      <c r="E4517" s="3">
        <f t="shared" si="405"/>
        <v>114.78720018500003</v>
      </c>
      <c r="F4517" s="3"/>
      <c r="G4517" t="str">
        <f t="shared" si="406"/>
        <v>HOLD</v>
      </c>
      <c r="H4517" s="5">
        <f t="shared" si="407"/>
        <v>21.438065425614241</v>
      </c>
      <c r="I4517" s="2">
        <f>IF(G4517="SELL",0,IF(G4517="BUY",ROUNDDOWN((H4516-Parameters!$B$3)/B4517,0),IF(I4516=0,0,I4516+ROUNDDOWN((H4516+I4516*C4517)/B4517,0))))</f>
        <v>414</v>
      </c>
      <c r="K4517" s="5">
        <f t="shared" si="408"/>
        <v>46.349963999999773</v>
      </c>
      <c r="L4517" s="10">
        <f t="shared" si="409"/>
        <v>292</v>
      </c>
    </row>
    <row r="4518" spans="1:12" x14ac:dyDescent="0.25">
      <c r="A4518" s="1">
        <v>40543</v>
      </c>
      <c r="B4518" s="3">
        <v>125.75</v>
      </c>
      <c r="C4518" s="3">
        <v>0</v>
      </c>
      <c r="D4518" s="3">
        <f t="shared" si="404"/>
        <v>121.76699977999996</v>
      </c>
      <c r="E4518" s="3">
        <f t="shared" si="405"/>
        <v>114.83075018000004</v>
      </c>
      <c r="F4518" s="3"/>
      <c r="G4518" t="str">
        <f t="shared" si="406"/>
        <v>HOLD</v>
      </c>
      <c r="H4518" s="5">
        <f t="shared" si="407"/>
        <v>21.438065425614241</v>
      </c>
      <c r="I4518" s="2">
        <f>IF(G4518="SELL",0,IF(G4518="BUY",ROUNDDOWN((H4517-Parameters!$B$3)/B4518,0),IF(I4517=0,0,I4517+ROUNDDOWN((H4517+I4517*C4518)/B4518,0))))</f>
        <v>414</v>
      </c>
      <c r="K4518" s="5">
        <f t="shared" si="408"/>
        <v>46.349963999999773</v>
      </c>
      <c r="L4518" s="10">
        <f t="shared" si="409"/>
        <v>292</v>
      </c>
    </row>
    <row r="4519" spans="1:12" x14ac:dyDescent="0.25">
      <c r="A4519" s="1">
        <v>40546</v>
      </c>
      <c r="B4519" s="3">
        <v>127.050003</v>
      </c>
      <c r="C4519" s="3">
        <v>0</v>
      </c>
      <c r="D4519" s="3">
        <f t="shared" si="404"/>
        <v>121.9453999</v>
      </c>
      <c r="E4519" s="3">
        <f t="shared" si="405"/>
        <v>114.88615019000004</v>
      </c>
      <c r="F4519" s="3"/>
      <c r="G4519" t="str">
        <f t="shared" si="406"/>
        <v>HOLD</v>
      </c>
      <c r="H4519" s="5">
        <f t="shared" si="407"/>
        <v>21.438065425614241</v>
      </c>
      <c r="I4519" s="2">
        <f>IF(G4519="SELL",0,IF(G4519="BUY",ROUNDDOWN((H4518-Parameters!$B$3)/B4519,0),IF(I4518=0,0,I4518+ROUNDDOWN((H4518+I4518*C4519)/B4519,0))))</f>
        <v>414</v>
      </c>
      <c r="K4519" s="5">
        <f t="shared" si="408"/>
        <v>46.349963999999773</v>
      </c>
      <c r="L4519" s="10">
        <f t="shared" si="409"/>
        <v>292</v>
      </c>
    </row>
    <row r="4520" spans="1:12" x14ac:dyDescent="0.25">
      <c r="A4520" s="1">
        <v>40547</v>
      </c>
      <c r="B4520" s="3">
        <v>126.980003</v>
      </c>
      <c r="C4520" s="3">
        <v>0</v>
      </c>
      <c r="D4520" s="3">
        <f t="shared" si="404"/>
        <v>122.11799999999998</v>
      </c>
      <c r="E4520" s="3">
        <f t="shared" si="405"/>
        <v>114.93810022500003</v>
      </c>
      <c r="F4520" s="3"/>
      <c r="G4520" t="str">
        <f t="shared" si="406"/>
        <v>HOLD</v>
      </c>
      <c r="H4520" s="5">
        <f t="shared" si="407"/>
        <v>21.438065425614241</v>
      </c>
      <c r="I4520" s="2">
        <f>IF(G4520="SELL",0,IF(G4520="BUY",ROUNDDOWN((H4519-Parameters!$B$3)/B4520,0),IF(I4519=0,0,I4519+ROUNDDOWN((H4519+I4519*C4520)/B4520,0))))</f>
        <v>414</v>
      </c>
      <c r="K4520" s="5">
        <f t="shared" si="408"/>
        <v>46.349963999999773</v>
      </c>
      <c r="L4520" s="10">
        <f t="shared" si="409"/>
        <v>292</v>
      </c>
    </row>
    <row r="4521" spans="1:12" x14ac:dyDescent="0.25">
      <c r="A4521" s="1">
        <v>40548</v>
      </c>
      <c r="B4521" s="3">
        <v>127.639999</v>
      </c>
      <c r="C4521" s="3">
        <v>0</v>
      </c>
      <c r="D4521" s="3">
        <f t="shared" si="404"/>
        <v>122.29680003999998</v>
      </c>
      <c r="E4521" s="3">
        <f t="shared" si="405"/>
        <v>114.98925020000004</v>
      </c>
      <c r="F4521" s="3"/>
      <c r="G4521" t="str">
        <f t="shared" si="406"/>
        <v>HOLD</v>
      </c>
      <c r="H4521" s="5">
        <f t="shared" si="407"/>
        <v>21.438065425614241</v>
      </c>
      <c r="I4521" s="2">
        <f>IF(G4521="SELL",0,IF(G4521="BUY",ROUNDDOWN((H4520-Parameters!$B$3)/B4521,0),IF(I4520=0,0,I4520+ROUNDDOWN((H4520+I4520*C4521)/B4521,0))))</f>
        <v>414</v>
      </c>
      <c r="K4521" s="5">
        <f t="shared" si="408"/>
        <v>46.349963999999773</v>
      </c>
      <c r="L4521" s="10">
        <f t="shared" si="409"/>
        <v>292</v>
      </c>
    </row>
    <row r="4522" spans="1:12" x14ac:dyDescent="0.25">
      <c r="A4522" s="1">
        <v>40549</v>
      </c>
      <c r="B4522" s="3">
        <v>127.389999</v>
      </c>
      <c r="C4522" s="3">
        <v>0</v>
      </c>
      <c r="D4522" s="3">
        <f t="shared" si="404"/>
        <v>122.47019999999999</v>
      </c>
      <c r="E4522" s="3">
        <f t="shared" si="405"/>
        <v>115.04200021500004</v>
      </c>
      <c r="F4522" s="3"/>
      <c r="G4522" t="str">
        <f t="shared" si="406"/>
        <v>HOLD</v>
      </c>
      <c r="H4522" s="5">
        <f t="shared" si="407"/>
        <v>21.438065425614241</v>
      </c>
      <c r="I4522" s="2">
        <f>IF(G4522="SELL",0,IF(G4522="BUY",ROUNDDOWN((H4521-Parameters!$B$3)/B4522,0),IF(I4521=0,0,I4521+ROUNDDOWN((H4521+I4521*C4522)/B4522,0))))</f>
        <v>414</v>
      </c>
      <c r="K4522" s="5">
        <f t="shared" si="408"/>
        <v>46.349963999999773</v>
      </c>
      <c r="L4522" s="10">
        <f t="shared" si="409"/>
        <v>292</v>
      </c>
    </row>
    <row r="4523" spans="1:12" x14ac:dyDescent="0.25">
      <c r="A4523" s="1">
        <v>40550</v>
      </c>
      <c r="B4523" s="3">
        <v>127.139999</v>
      </c>
      <c r="C4523" s="3">
        <v>0</v>
      </c>
      <c r="D4523" s="3">
        <f t="shared" si="404"/>
        <v>122.64540003999998</v>
      </c>
      <c r="E4523" s="3">
        <f t="shared" si="405"/>
        <v>115.09445020000003</v>
      </c>
      <c r="F4523" s="3"/>
      <c r="G4523" t="str">
        <f t="shared" si="406"/>
        <v>HOLD</v>
      </c>
      <c r="H4523" s="5">
        <f t="shared" si="407"/>
        <v>21.438065425614241</v>
      </c>
      <c r="I4523" s="2">
        <f>IF(G4523="SELL",0,IF(G4523="BUY",ROUNDDOWN((H4522-Parameters!$B$3)/B4523,0),IF(I4522=0,0,I4522+ROUNDDOWN((H4522+I4522*C4523)/B4523,0))))</f>
        <v>414</v>
      </c>
      <c r="K4523" s="5">
        <f t="shared" si="408"/>
        <v>46.349963999999773</v>
      </c>
      <c r="L4523" s="10">
        <f t="shared" si="409"/>
        <v>292</v>
      </c>
    </row>
    <row r="4524" spans="1:12" x14ac:dyDescent="0.25">
      <c r="A4524" s="1">
        <v>40553</v>
      </c>
      <c r="B4524" s="3">
        <v>126.980003</v>
      </c>
      <c r="C4524" s="3">
        <v>0</v>
      </c>
      <c r="D4524" s="3">
        <f t="shared" si="404"/>
        <v>122.81700006</v>
      </c>
      <c r="E4524" s="3">
        <f t="shared" si="405"/>
        <v>115.14645020500004</v>
      </c>
      <c r="F4524" s="3"/>
      <c r="G4524" t="str">
        <f t="shared" si="406"/>
        <v>HOLD</v>
      </c>
      <c r="H4524" s="5">
        <f t="shared" si="407"/>
        <v>21.438065425614241</v>
      </c>
      <c r="I4524" s="2">
        <f>IF(G4524="SELL",0,IF(G4524="BUY",ROUNDDOWN((H4523-Parameters!$B$3)/B4524,0),IF(I4523=0,0,I4523+ROUNDDOWN((H4523+I4523*C4524)/B4524,0))))</f>
        <v>414</v>
      </c>
      <c r="K4524" s="5">
        <f t="shared" si="408"/>
        <v>46.349963999999773</v>
      </c>
      <c r="L4524" s="10">
        <f t="shared" si="409"/>
        <v>292</v>
      </c>
    </row>
    <row r="4525" spans="1:12" x14ac:dyDescent="0.25">
      <c r="A4525" s="1">
        <v>40554</v>
      </c>
      <c r="B4525" s="3">
        <v>127.43</v>
      </c>
      <c r="C4525" s="3">
        <v>0</v>
      </c>
      <c r="D4525" s="3">
        <f t="shared" si="404"/>
        <v>122.9958001</v>
      </c>
      <c r="E4525" s="3">
        <f t="shared" si="405"/>
        <v>115.19700020500004</v>
      </c>
      <c r="F4525" s="3"/>
      <c r="G4525" t="str">
        <f t="shared" si="406"/>
        <v>HOLD</v>
      </c>
      <c r="H4525" s="5">
        <f t="shared" si="407"/>
        <v>21.438065425614241</v>
      </c>
      <c r="I4525" s="2">
        <f>IF(G4525="SELL",0,IF(G4525="BUY",ROUNDDOWN((H4524-Parameters!$B$3)/B4525,0),IF(I4524=0,0,I4524+ROUNDDOWN((H4524+I4524*C4525)/B4525,0))))</f>
        <v>414</v>
      </c>
      <c r="K4525" s="5">
        <f t="shared" si="408"/>
        <v>46.349963999999773</v>
      </c>
      <c r="L4525" s="10">
        <f t="shared" si="409"/>
        <v>292</v>
      </c>
    </row>
    <row r="4526" spans="1:12" x14ac:dyDescent="0.25">
      <c r="A4526" s="1">
        <v>40555</v>
      </c>
      <c r="B4526" s="3">
        <v>128.58000200000001</v>
      </c>
      <c r="C4526" s="3">
        <v>0</v>
      </c>
      <c r="D4526" s="3">
        <f t="shared" si="404"/>
        <v>123.19680016000001</v>
      </c>
      <c r="E4526" s="3">
        <f t="shared" si="405"/>
        <v>115.25290020500002</v>
      </c>
      <c r="F4526" s="3"/>
      <c r="G4526" t="str">
        <f t="shared" si="406"/>
        <v>HOLD</v>
      </c>
      <c r="H4526" s="5">
        <f t="shared" si="407"/>
        <v>21.438065425614241</v>
      </c>
      <c r="I4526" s="2">
        <f>IF(G4526="SELL",0,IF(G4526="BUY",ROUNDDOWN((H4525-Parameters!$B$3)/B4526,0),IF(I4525=0,0,I4525+ROUNDDOWN((H4525+I4525*C4526)/B4526,0))))</f>
        <v>414</v>
      </c>
      <c r="K4526" s="5">
        <f t="shared" si="408"/>
        <v>46.349963999999773</v>
      </c>
      <c r="L4526" s="10">
        <f t="shared" si="409"/>
        <v>292</v>
      </c>
    </row>
    <row r="4527" spans="1:12" x14ac:dyDescent="0.25">
      <c r="A4527" s="1">
        <v>40556</v>
      </c>
      <c r="B4527" s="3">
        <v>128.36999499999999</v>
      </c>
      <c r="C4527" s="3">
        <v>0</v>
      </c>
      <c r="D4527" s="3">
        <f t="shared" si="404"/>
        <v>123.37480004000001</v>
      </c>
      <c r="E4527" s="3">
        <f t="shared" si="405"/>
        <v>115.30975018000002</v>
      </c>
      <c r="F4527" s="3"/>
      <c r="G4527" t="str">
        <f t="shared" si="406"/>
        <v>HOLD</v>
      </c>
      <c r="H4527" s="5">
        <f t="shared" si="407"/>
        <v>21.438065425614241</v>
      </c>
      <c r="I4527" s="2">
        <f>IF(G4527="SELL",0,IF(G4527="BUY",ROUNDDOWN((H4526-Parameters!$B$3)/B4527,0),IF(I4526=0,0,I4526+ROUNDDOWN((H4526+I4526*C4527)/B4527,0))))</f>
        <v>414</v>
      </c>
      <c r="K4527" s="5">
        <f t="shared" si="408"/>
        <v>46.349963999999773</v>
      </c>
      <c r="L4527" s="10">
        <f t="shared" si="409"/>
        <v>292</v>
      </c>
    </row>
    <row r="4528" spans="1:12" x14ac:dyDescent="0.25">
      <c r="A4528" s="1">
        <v>40557</v>
      </c>
      <c r="B4528" s="3">
        <v>129.300003</v>
      </c>
      <c r="C4528" s="3">
        <v>0</v>
      </c>
      <c r="D4528" s="3">
        <f t="shared" si="404"/>
        <v>123.56180016</v>
      </c>
      <c r="E4528" s="3">
        <f t="shared" si="405"/>
        <v>115.36725018000003</v>
      </c>
      <c r="F4528" s="3"/>
      <c r="G4528" t="str">
        <f t="shared" si="406"/>
        <v>HOLD</v>
      </c>
      <c r="H4528" s="5">
        <f t="shared" si="407"/>
        <v>21.438065425614241</v>
      </c>
      <c r="I4528" s="2">
        <f>IF(G4528="SELL",0,IF(G4528="BUY",ROUNDDOWN((H4527-Parameters!$B$3)/B4528,0),IF(I4527=0,0,I4527+ROUNDDOWN((H4527+I4527*C4528)/B4528,0))))</f>
        <v>414</v>
      </c>
      <c r="K4528" s="5">
        <f t="shared" si="408"/>
        <v>46.349963999999773</v>
      </c>
      <c r="L4528" s="10">
        <f t="shared" si="409"/>
        <v>292</v>
      </c>
    </row>
    <row r="4529" spans="1:12" x14ac:dyDescent="0.25">
      <c r="A4529" s="1">
        <v>40561</v>
      </c>
      <c r="B4529" s="3">
        <v>129.520004</v>
      </c>
      <c r="C4529" s="3">
        <v>0</v>
      </c>
      <c r="D4529" s="3">
        <f t="shared" si="404"/>
        <v>123.7070002</v>
      </c>
      <c r="E4529" s="3">
        <f t="shared" si="405"/>
        <v>115.42105019000005</v>
      </c>
      <c r="F4529" s="3"/>
      <c r="G4529" t="str">
        <f t="shared" si="406"/>
        <v>HOLD</v>
      </c>
      <c r="H4529" s="5">
        <f t="shared" si="407"/>
        <v>21.438065425614241</v>
      </c>
      <c r="I4529" s="2">
        <f>IF(G4529="SELL",0,IF(G4529="BUY",ROUNDDOWN((H4528-Parameters!$B$3)/B4529,0),IF(I4528=0,0,I4528+ROUNDDOWN((H4528+I4528*C4529)/B4529,0))))</f>
        <v>414</v>
      </c>
      <c r="K4529" s="5">
        <f t="shared" si="408"/>
        <v>46.349963999999773</v>
      </c>
      <c r="L4529" s="10">
        <f t="shared" si="409"/>
        <v>292</v>
      </c>
    </row>
    <row r="4530" spans="1:12" x14ac:dyDescent="0.25">
      <c r="A4530" s="1">
        <v>40562</v>
      </c>
      <c r="B4530" s="3">
        <v>128.25</v>
      </c>
      <c r="C4530" s="3">
        <v>0</v>
      </c>
      <c r="D4530" s="3">
        <f t="shared" si="404"/>
        <v>123.81760018000001</v>
      </c>
      <c r="E4530" s="3">
        <f t="shared" si="405"/>
        <v>115.46710018500005</v>
      </c>
      <c r="F4530" s="3"/>
      <c r="G4530" t="str">
        <f t="shared" si="406"/>
        <v>HOLD</v>
      </c>
      <c r="H4530" s="5">
        <f t="shared" si="407"/>
        <v>21.438065425614241</v>
      </c>
      <c r="I4530" s="2">
        <f>IF(G4530="SELL",0,IF(G4530="BUY",ROUNDDOWN((H4529-Parameters!$B$3)/B4530,0),IF(I4529=0,0,I4529+ROUNDDOWN((H4529+I4529*C4530)/B4530,0))))</f>
        <v>414</v>
      </c>
      <c r="K4530" s="5">
        <f t="shared" si="408"/>
        <v>46.349963999999773</v>
      </c>
      <c r="L4530" s="10">
        <f t="shared" si="409"/>
        <v>292</v>
      </c>
    </row>
    <row r="4531" spans="1:12" x14ac:dyDescent="0.25">
      <c r="A4531" s="1">
        <v>40563</v>
      </c>
      <c r="B4531" s="3">
        <v>128.08000200000001</v>
      </c>
      <c r="C4531" s="3">
        <v>0</v>
      </c>
      <c r="D4531" s="3">
        <f t="shared" si="404"/>
        <v>123.92940026000001</v>
      </c>
      <c r="E4531" s="3">
        <f t="shared" si="405"/>
        <v>115.51570019000002</v>
      </c>
      <c r="F4531" s="3"/>
      <c r="G4531" t="str">
        <f t="shared" si="406"/>
        <v>HOLD</v>
      </c>
      <c r="H4531" s="5">
        <f t="shared" si="407"/>
        <v>21.438065425614241</v>
      </c>
      <c r="I4531" s="2">
        <f>IF(G4531="SELL",0,IF(G4531="BUY",ROUNDDOWN((H4530-Parameters!$B$3)/B4531,0),IF(I4530=0,0,I4530+ROUNDDOWN((H4530+I4530*C4531)/B4531,0))))</f>
        <v>414</v>
      </c>
      <c r="K4531" s="5">
        <f t="shared" si="408"/>
        <v>46.349963999999773</v>
      </c>
      <c r="L4531" s="10">
        <f t="shared" si="409"/>
        <v>292</v>
      </c>
    </row>
    <row r="4532" spans="1:12" x14ac:dyDescent="0.25">
      <c r="A4532" s="1">
        <v>40564</v>
      </c>
      <c r="B4532" s="3">
        <v>128.36999499999999</v>
      </c>
      <c r="C4532" s="3">
        <v>0</v>
      </c>
      <c r="D4532" s="3">
        <f t="shared" si="404"/>
        <v>124.06460014</v>
      </c>
      <c r="E4532" s="3">
        <f t="shared" si="405"/>
        <v>115.56370018000003</v>
      </c>
      <c r="F4532" s="3"/>
      <c r="G4532" t="str">
        <f t="shared" si="406"/>
        <v>HOLD</v>
      </c>
      <c r="H4532" s="5">
        <f t="shared" si="407"/>
        <v>21.438065425614241</v>
      </c>
      <c r="I4532" s="2">
        <f>IF(G4532="SELL",0,IF(G4532="BUY",ROUNDDOWN((H4531-Parameters!$B$3)/B4532,0),IF(I4531=0,0,I4531+ROUNDDOWN((H4531+I4531*C4532)/B4532,0))))</f>
        <v>414</v>
      </c>
      <c r="K4532" s="5">
        <f t="shared" si="408"/>
        <v>46.349963999999773</v>
      </c>
      <c r="L4532" s="10">
        <f t="shared" si="409"/>
        <v>292</v>
      </c>
    </row>
    <row r="4533" spans="1:12" x14ac:dyDescent="0.25">
      <c r="A4533" s="1">
        <v>40567</v>
      </c>
      <c r="B4533" s="3">
        <v>129.10000600000001</v>
      </c>
      <c r="C4533" s="3">
        <v>0</v>
      </c>
      <c r="D4533" s="3">
        <f t="shared" ref="D4533:D4596" si="410">AVERAGE(B4484:B4533)</f>
        <v>124.20460029999998</v>
      </c>
      <c r="E4533" s="3">
        <f t="shared" si="405"/>
        <v>115.61145019500003</v>
      </c>
      <c r="F4533" s="3"/>
      <c r="G4533" t="str">
        <f t="shared" si="406"/>
        <v>HOLD</v>
      </c>
      <c r="H4533" s="5">
        <f t="shared" si="407"/>
        <v>21.438065425614241</v>
      </c>
      <c r="I4533" s="2">
        <f>IF(G4533="SELL",0,IF(G4533="BUY",ROUNDDOWN((H4532-Parameters!$B$3)/B4533,0),IF(I4532=0,0,I4532+ROUNDDOWN((H4532+I4532*C4533)/B4533,0))))</f>
        <v>414</v>
      </c>
      <c r="K4533" s="5">
        <f t="shared" si="408"/>
        <v>46.349963999999773</v>
      </c>
      <c r="L4533" s="10">
        <f t="shared" si="409"/>
        <v>292</v>
      </c>
    </row>
    <row r="4534" spans="1:12" x14ac:dyDescent="0.25">
      <c r="A4534" s="1">
        <v>40568</v>
      </c>
      <c r="B4534" s="3">
        <v>129.16999799999999</v>
      </c>
      <c r="C4534" s="3">
        <v>0</v>
      </c>
      <c r="D4534" s="3">
        <f t="shared" si="410"/>
        <v>124.35520028000001</v>
      </c>
      <c r="E4534" s="3">
        <f t="shared" si="405"/>
        <v>115.65860019500003</v>
      </c>
      <c r="F4534" s="3"/>
      <c r="G4534" t="str">
        <f t="shared" si="406"/>
        <v>HOLD</v>
      </c>
      <c r="H4534" s="5">
        <f t="shared" si="407"/>
        <v>21.438065425614241</v>
      </c>
      <c r="I4534" s="2">
        <f>IF(G4534="SELL",0,IF(G4534="BUY",ROUNDDOWN((H4533-Parameters!$B$3)/B4534,0),IF(I4533=0,0,I4533+ROUNDDOWN((H4533+I4533*C4534)/B4534,0))))</f>
        <v>414</v>
      </c>
      <c r="K4534" s="5">
        <f t="shared" si="408"/>
        <v>46.349963999999773</v>
      </c>
      <c r="L4534" s="10">
        <f t="shared" si="409"/>
        <v>292</v>
      </c>
    </row>
    <row r="4535" spans="1:12" x14ac:dyDescent="0.25">
      <c r="A4535" s="1">
        <v>40569</v>
      </c>
      <c r="B4535" s="3">
        <v>129.66999799999999</v>
      </c>
      <c r="C4535" s="3">
        <v>0</v>
      </c>
      <c r="D4535" s="3">
        <f t="shared" si="410"/>
        <v>124.5446003</v>
      </c>
      <c r="E4535" s="3">
        <f t="shared" si="405"/>
        <v>115.70780017500005</v>
      </c>
      <c r="F4535" s="3"/>
      <c r="G4535" t="str">
        <f t="shared" si="406"/>
        <v>HOLD</v>
      </c>
      <c r="H4535" s="5">
        <f t="shared" si="407"/>
        <v>21.438065425614241</v>
      </c>
      <c r="I4535" s="2">
        <f>IF(G4535="SELL",0,IF(G4535="BUY",ROUNDDOWN((H4534-Parameters!$B$3)/B4535,0),IF(I4534=0,0,I4534+ROUNDDOWN((H4534+I4534*C4535)/B4535,0))))</f>
        <v>414</v>
      </c>
      <c r="K4535" s="5">
        <f t="shared" si="408"/>
        <v>46.349963999999773</v>
      </c>
      <c r="L4535" s="10">
        <f t="shared" si="409"/>
        <v>292</v>
      </c>
    </row>
    <row r="4536" spans="1:12" x14ac:dyDescent="0.25">
      <c r="A4536" s="1">
        <v>40570</v>
      </c>
      <c r="B4536" s="3">
        <v>129.990005</v>
      </c>
      <c r="C4536" s="3">
        <v>0</v>
      </c>
      <c r="D4536" s="3">
        <f t="shared" si="410"/>
        <v>124.74380041999999</v>
      </c>
      <c r="E4536" s="3">
        <f t="shared" si="405"/>
        <v>115.75180019000003</v>
      </c>
      <c r="F4536" s="3"/>
      <c r="G4536" t="str">
        <f t="shared" si="406"/>
        <v>HOLD</v>
      </c>
      <c r="H4536" s="5">
        <f t="shared" si="407"/>
        <v>21.438065425614241</v>
      </c>
      <c r="I4536" s="2">
        <f>IF(G4536="SELL",0,IF(G4536="BUY",ROUNDDOWN((H4535-Parameters!$B$3)/B4536,0),IF(I4535=0,0,I4535+ROUNDDOWN((H4535+I4535*C4536)/B4536,0))))</f>
        <v>414</v>
      </c>
      <c r="K4536" s="5">
        <f t="shared" si="408"/>
        <v>46.349963999999773</v>
      </c>
      <c r="L4536" s="10">
        <f t="shared" si="409"/>
        <v>292</v>
      </c>
    </row>
    <row r="4537" spans="1:12" x14ac:dyDescent="0.25">
      <c r="A4537" s="1">
        <v>40571</v>
      </c>
      <c r="B4537" s="3">
        <v>127.720001</v>
      </c>
      <c r="C4537" s="3">
        <v>0</v>
      </c>
      <c r="D4537" s="3">
        <f t="shared" si="410"/>
        <v>124.93500035999999</v>
      </c>
      <c r="E4537" s="3">
        <f t="shared" si="405"/>
        <v>115.78395019000003</v>
      </c>
      <c r="F4537" s="3"/>
      <c r="G4537" t="str">
        <f t="shared" si="406"/>
        <v>HOLD</v>
      </c>
      <c r="H4537" s="5">
        <f t="shared" si="407"/>
        <v>21.438065425614241</v>
      </c>
      <c r="I4537" s="2">
        <f>IF(G4537="SELL",0,IF(G4537="BUY",ROUNDDOWN((H4536-Parameters!$B$3)/B4537,0),IF(I4536=0,0,I4536+ROUNDDOWN((H4536+I4536*C4537)/B4537,0))))</f>
        <v>414</v>
      </c>
      <c r="K4537" s="5">
        <f t="shared" si="408"/>
        <v>46.349963999999773</v>
      </c>
      <c r="L4537" s="10">
        <f t="shared" si="409"/>
        <v>292</v>
      </c>
    </row>
    <row r="4538" spans="1:12" x14ac:dyDescent="0.25">
      <c r="A4538" s="1">
        <v>40574</v>
      </c>
      <c r="B4538" s="3">
        <v>128.679993</v>
      </c>
      <c r="C4538" s="3">
        <v>0</v>
      </c>
      <c r="D4538" s="3">
        <f t="shared" si="410"/>
        <v>125.14420019999997</v>
      </c>
      <c r="E4538" s="3">
        <f t="shared" si="405"/>
        <v>115.83055015000004</v>
      </c>
      <c r="F4538" s="3"/>
      <c r="G4538" t="str">
        <f t="shared" si="406"/>
        <v>HOLD</v>
      </c>
      <c r="H4538" s="5">
        <f t="shared" si="407"/>
        <v>21.438065425614241</v>
      </c>
      <c r="I4538" s="2">
        <f>IF(G4538="SELL",0,IF(G4538="BUY",ROUNDDOWN((H4537-Parameters!$B$3)/B4538,0),IF(I4537=0,0,I4537+ROUNDDOWN((H4537+I4537*C4538)/B4538,0))))</f>
        <v>414</v>
      </c>
      <c r="K4538" s="5">
        <f t="shared" si="408"/>
        <v>46.349963999999773</v>
      </c>
      <c r="L4538" s="10">
        <f t="shared" si="409"/>
        <v>292</v>
      </c>
    </row>
    <row r="4539" spans="1:12" x14ac:dyDescent="0.25">
      <c r="A4539" s="1">
        <v>40575</v>
      </c>
      <c r="B4539" s="3">
        <v>130.740005</v>
      </c>
      <c r="C4539" s="3">
        <v>0</v>
      </c>
      <c r="D4539" s="3">
        <f t="shared" si="410"/>
        <v>125.35980031999998</v>
      </c>
      <c r="E4539" s="3">
        <f t="shared" si="405"/>
        <v>115.88520018500004</v>
      </c>
      <c r="F4539" s="3"/>
      <c r="G4539" t="str">
        <f t="shared" si="406"/>
        <v>HOLD</v>
      </c>
      <c r="H4539" s="5">
        <f t="shared" si="407"/>
        <v>21.438065425614241</v>
      </c>
      <c r="I4539" s="2">
        <f>IF(G4539="SELL",0,IF(G4539="BUY",ROUNDDOWN((H4538-Parameters!$B$3)/B4539,0),IF(I4538=0,0,I4538+ROUNDDOWN((H4538+I4538*C4539)/B4539,0))))</f>
        <v>414</v>
      </c>
      <c r="K4539" s="5">
        <f t="shared" si="408"/>
        <v>46.349963999999773</v>
      </c>
      <c r="L4539" s="10">
        <f t="shared" si="409"/>
        <v>292</v>
      </c>
    </row>
    <row r="4540" spans="1:12" x14ac:dyDescent="0.25">
      <c r="A4540" s="1">
        <v>40576</v>
      </c>
      <c r="B4540" s="3">
        <v>130.490005</v>
      </c>
      <c r="C4540" s="3">
        <v>0</v>
      </c>
      <c r="D4540" s="3">
        <f t="shared" si="410"/>
        <v>125.56380039999996</v>
      </c>
      <c r="E4540" s="3">
        <f t="shared" si="405"/>
        <v>115.93325022500005</v>
      </c>
      <c r="F4540" s="3"/>
      <c r="G4540" t="str">
        <f t="shared" si="406"/>
        <v>HOLD</v>
      </c>
      <c r="H4540" s="5">
        <f t="shared" si="407"/>
        <v>21.438065425614241</v>
      </c>
      <c r="I4540" s="2">
        <f>IF(G4540="SELL",0,IF(G4540="BUY",ROUNDDOWN((H4539-Parameters!$B$3)/B4540,0),IF(I4539=0,0,I4539+ROUNDDOWN((H4539+I4539*C4540)/B4540,0))))</f>
        <v>414</v>
      </c>
      <c r="K4540" s="5">
        <f t="shared" si="408"/>
        <v>46.349963999999773</v>
      </c>
      <c r="L4540" s="10">
        <f t="shared" si="409"/>
        <v>292</v>
      </c>
    </row>
    <row r="4541" spans="1:12" x14ac:dyDescent="0.25">
      <c r="A4541" s="1">
        <v>40577</v>
      </c>
      <c r="B4541" s="3">
        <v>130.779999</v>
      </c>
      <c r="C4541" s="3">
        <v>0</v>
      </c>
      <c r="D4541" s="3">
        <f t="shared" si="410"/>
        <v>125.77560033999997</v>
      </c>
      <c r="E4541" s="3">
        <f t="shared" si="405"/>
        <v>115.98385020000003</v>
      </c>
      <c r="F4541" s="3"/>
      <c r="G4541" t="str">
        <f t="shared" si="406"/>
        <v>HOLD</v>
      </c>
      <c r="H4541" s="5">
        <f t="shared" si="407"/>
        <v>21.438065425614241</v>
      </c>
      <c r="I4541" s="2">
        <f>IF(G4541="SELL",0,IF(G4541="BUY",ROUNDDOWN((H4540-Parameters!$B$3)/B4541,0),IF(I4540=0,0,I4540+ROUNDDOWN((H4540+I4540*C4541)/B4541,0))))</f>
        <v>414</v>
      </c>
      <c r="K4541" s="5">
        <f t="shared" si="408"/>
        <v>46.349963999999773</v>
      </c>
      <c r="L4541" s="10">
        <f t="shared" si="409"/>
        <v>292</v>
      </c>
    </row>
    <row r="4542" spans="1:12" x14ac:dyDescent="0.25">
      <c r="A4542" s="1">
        <v>40578</v>
      </c>
      <c r="B4542" s="3">
        <v>131.14999399999999</v>
      </c>
      <c r="C4542" s="3">
        <v>0</v>
      </c>
      <c r="D4542" s="3">
        <f t="shared" si="410"/>
        <v>126.02960027999998</v>
      </c>
      <c r="E4542" s="3">
        <f t="shared" si="405"/>
        <v>116.03450018500001</v>
      </c>
      <c r="F4542" s="3"/>
      <c r="G4542" t="str">
        <f t="shared" si="406"/>
        <v>HOLD</v>
      </c>
      <c r="H4542" s="5">
        <f t="shared" si="407"/>
        <v>21.438065425614241</v>
      </c>
      <c r="I4542" s="2">
        <f>IF(G4542="SELL",0,IF(G4542="BUY",ROUNDDOWN((H4541-Parameters!$B$3)/B4542,0),IF(I4541=0,0,I4541+ROUNDDOWN((H4541+I4541*C4542)/B4542,0))))</f>
        <v>414</v>
      </c>
      <c r="K4542" s="5">
        <f t="shared" si="408"/>
        <v>46.349963999999773</v>
      </c>
      <c r="L4542" s="10">
        <f t="shared" si="409"/>
        <v>292</v>
      </c>
    </row>
    <row r="4543" spans="1:12" x14ac:dyDescent="0.25">
      <c r="A4543" s="1">
        <v>40581</v>
      </c>
      <c r="B4543" s="3">
        <v>131.970001</v>
      </c>
      <c r="C4543" s="3">
        <v>0</v>
      </c>
      <c r="D4543" s="3">
        <f t="shared" si="410"/>
        <v>126.26500035999997</v>
      </c>
      <c r="E4543" s="3">
        <f t="shared" si="405"/>
        <v>116.08530020000003</v>
      </c>
      <c r="F4543" s="3"/>
      <c r="G4543" t="str">
        <f t="shared" si="406"/>
        <v>HOLD</v>
      </c>
      <c r="H4543" s="5">
        <f t="shared" si="407"/>
        <v>21.438065425614241</v>
      </c>
      <c r="I4543" s="2">
        <f>IF(G4543="SELL",0,IF(G4543="BUY",ROUNDDOWN((H4542-Parameters!$B$3)/B4543,0),IF(I4542=0,0,I4542+ROUNDDOWN((H4542+I4542*C4543)/B4543,0))))</f>
        <v>414</v>
      </c>
      <c r="K4543" s="5">
        <f t="shared" si="408"/>
        <v>46.349963999999773</v>
      </c>
      <c r="L4543" s="10">
        <f t="shared" si="409"/>
        <v>292</v>
      </c>
    </row>
    <row r="4544" spans="1:12" x14ac:dyDescent="0.25">
      <c r="A4544" s="1">
        <v>40582</v>
      </c>
      <c r="B4544" s="3">
        <v>132.570007</v>
      </c>
      <c r="C4544" s="3">
        <v>0</v>
      </c>
      <c r="D4544" s="3">
        <f t="shared" si="410"/>
        <v>126.54040043999997</v>
      </c>
      <c r="E4544" s="3">
        <f t="shared" si="405"/>
        <v>116.14140024500003</v>
      </c>
      <c r="F4544" s="3"/>
      <c r="G4544" t="str">
        <f t="shared" si="406"/>
        <v>HOLD</v>
      </c>
      <c r="H4544" s="5">
        <f t="shared" si="407"/>
        <v>21.438065425614241</v>
      </c>
      <c r="I4544" s="2">
        <f>IF(G4544="SELL",0,IF(G4544="BUY",ROUNDDOWN((H4543-Parameters!$B$3)/B4544,0),IF(I4543=0,0,I4543+ROUNDDOWN((H4543+I4543*C4544)/B4544,0))))</f>
        <v>414</v>
      </c>
      <c r="K4544" s="5">
        <f t="shared" si="408"/>
        <v>46.349963999999773</v>
      </c>
      <c r="L4544" s="10">
        <f t="shared" si="409"/>
        <v>292</v>
      </c>
    </row>
    <row r="4545" spans="1:12" x14ac:dyDescent="0.25">
      <c r="A4545" s="1">
        <v>40583</v>
      </c>
      <c r="B4545" s="3">
        <v>132.270004</v>
      </c>
      <c r="C4545" s="3">
        <v>0</v>
      </c>
      <c r="D4545" s="3">
        <f t="shared" si="410"/>
        <v>126.80260043999999</v>
      </c>
      <c r="E4545" s="3">
        <f t="shared" si="405"/>
        <v>116.21035025000003</v>
      </c>
      <c r="F4545" s="3"/>
      <c r="G4545" t="str">
        <f t="shared" si="406"/>
        <v>HOLD</v>
      </c>
      <c r="H4545" s="5">
        <f t="shared" si="407"/>
        <v>21.438065425614241</v>
      </c>
      <c r="I4545" s="2">
        <f>IF(G4545="SELL",0,IF(G4545="BUY",ROUNDDOWN((H4544-Parameters!$B$3)/B4545,0),IF(I4544=0,0,I4544+ROUNDDOWN((H4544+I4544*C4545)/B4545,0))))</f>
        <v>414</v>
      </c>
      <c r="K4545" s="5">
        <f t="shared" si="408"/>
        <v>46.349963999999773</v>
      </c>
      <c r="L4545" s="10">
        <f t="shared" si="409"/>
        <v>292</v>
      </c>
    </row>
    <row r="4546" spans="1:12" x14ac:dyDescent="0.25">
      <c r="A4546" s="1">
        <v>40584</v>
      </c>
      <c r="B4546" s="3">
        <v>132.320007</v>
      </c>
      <c r="C4546" s="3">
        <v>0</v>
      </c>
      <c r="D4546" s="3">
        <f t="shared" si="410"/>
        <v>127.07920061999999</v>
      </c>
      <c r="E4546" s="3">
        <f t="shared" si="405"/>
        <v>116.27505030000002</v>
      </c>
      <c r="F4546" s="3"/>
      <c r="G4546" t="str">
        <f t="shared" si="406"/>
        <v>HOLD</v>
      </c>
      <c r="H4546" s="5">
        <f t="shared" si="407"/>
        <v>21.438065425614241</v>
      </c>
      <c r="I4546" s="2">
        <f>IF(G4546="SELL",0,IF(G4546="BUY",ROUNDDOWN((H4545-Parameters!$B$3)/B4546,0),IF(I4545=0,0,I4545+ROUNDDOWN((H4545+I4545*C4546)/B4546,0))))</f>
        <v>414</v>
      </c>
      <c r="K4546" s="5">
        <f t="shared" si="408"/>
        <v>46.349963999999773</v>
      </c>
      <c r="L4546" s="10">
        <f t="shared" si="409"/>
        <v>292</v>
      </c>
    </row>
    <row r="4547" spans="1:12" x14ac:dyDescent="0.25">
      <c r="A4547" s="1">
        <v>40585</v>
      </c>
      <c r="B4547" s="3">
        <v>133.11000100000001</v>
      </c>
      <c r="C4547" s="3">
        <v>0</v>
      </c>
      <c r="D4547" s="3">
        <f t="shared" si="410"/>
        <v>127.32120059999997</v>
      </c>
      <c r="E4547" s="3">
        <f t="shared" si="405"/>
        <v>116.33630030000002</v>
      </c>
      <c r="F4547" s="3"/>
      <c r="G4547" t="str">
        <f t="shared" si="406"/>
        <v>HOLD</v>
      </c>
      <c r="H4547" s="5">
        <f t="shared" si="407"/>
        <v>21.438065425614241</v>
      </c>
      <c r="I4547" s="2">
        <f>IF(G4547="SELL",0,IF(G4547="BUY",ROUNDDOWN((H4546-Parameters!$B$3)/B4547,0),IF(I4546=0,0,I4546+ROUNDDOWN((H4546+I4546*C4547)/B4547,0))))</f>
        <v>414</v>
      </c>
      <c r="K4547" s="5">
        <f t="shared" si="408"/>
        <v>46.349963999999773</v>
      </c>
      <c r="L4547" s="10">
        <f t="shared" si="409"/>
        <v>292</v>
      </c>
    </row>
    <row r="4548" spans="1:12" x14ac:dyDescent="0.25">
      <c r="A4548" s="1">
        <v>40588</v>
      </c>
      <c r="B4548" s="3">
        <v>133.429993</v>
      </c>
      <c r="C4548" s="3">
        <v>0</v>
      </c>
      <c r="D4548" s="3">
        <f t="shared" si="410"/>
        <v>127.53860049999997</v>
      </c>
      <c r="E4548" s="3">
        <f t="shared" si="405"/>
        <v>116.40940027500002</v>
      </c>
      <c r="F4548" s="3"/>
      <c r="G4548" t="str">
        <f t="shared" si="406"/>
        <v>HOLD</v>
      </c>
      <c r="H4548" s="5">
        <f t="shared" si="407"/>
        <v>21.438065425614241</v>
      </c>
      <c r="I4548" s="2">
        <f>IF(G4548="SELL",0,IF(G4548="BUY",ROUNDDOWN((H4547-Parameters!$B$3)/B4548,0),IF(I4547=0,0,I4547+ROUNDDOWN((H4547+I4547*C4548)/B4548,0))))</f>
        <v>414</v>
      </c>
      <c r="K4548" s="5">
        <f t="shared" si="408"/>
        <v>46.349963999999773</v>
      </c>
      <c r="L4548" s="10">
        <f t="shared" si="409"/>
        <v>292</v>
      </c>
    </row>
    <row r="4549" spans="1:12" x14ac:dyDescent="0.25">
      <c r="A4549" s="1">
        <v>40589</v>
      </c>
      <c r="B4549" s="3">
        <v>133.009995</v>
      </c>
      <c r="C4549" s="3">
        <v>0</v>
      </c>
      <c r="D4549" s="3">
        <f t="shared" si="410"/>
        <v>127.74100041999998</v>
      </c>
      <c r="E4549" s="3">
        <f t="shared" si="405"/>
        <v>116.47270026000002</v>
      </c>
      <c r="F4549" s="3"/>
      <c r="G4549" t="str">
        <f t="shared" si="406"/>
        <v>HOLD</v>
      </c>
      <c r="H4549" s="5">
        <f t="shared" si="407"/>
        <v>21.438065425614241</v>
      </c>
      <c r="I4549" s="2">
        <f>IF(G4549="SELL",0,IF(G4549="BUY",ROUNDDOWN((H4548-Parameters!$B$3)/B4549,0),IF(I4548=0,0,I4548+ROUNDDOWN((H4548+I4548*C4549)/B4549,0))))</f>
        <v>414</v>
      </c>
      <c r="K4549" s="5">
        <f t="shared" si="408"/>
        <v>46.349963999999773</v>
      </c>
      <c r="L4549" s="10">
        <f t="shared" si="409"/>
        <v>292</v>
      </c>
    </row>
    <row r="4550" spans="1:12" x14ac:dyDescent="0.25">
      <c r="A4550" s="1">
        <v>40590</v>
      </c>
      <c r="B4550" s="3">
        <v>133.85000600000001</v>
      </c>
      <c r="C4550" s="3">
        <v>0</v>
      </c>
      <c r="D4550" s="3">
        <f t="shared" si="410"/>
        <v>127.9628005</v>
      </c>
      <c r="E4550" s="3">
        <f t="shared" si="405"/>
        <v>116.55435030500001</v>
      </c>
      <c r="F4550" s="3"/>
      <c r="G4550" t="str">
        <f t="shared" si="406"/>
        <v>HOLD</v>
      </c>
      <c r="H4550" s="5">
        <f t="shared" si="407"/>
        <v>21.438065425614241</v>
      </c>
      <c r="I4550" s="2">
        <f>IF(G4550="SELL",0,IF(G4550="BUY",ROUNDDOWN((H4549-Parameters!$B$3)/B4550,0),IF(I4549=0,0,I4549+ROUNDDOWN((H4549+I4549*C4550)/B4550,0))))</f>
        <v>414</v>
      </c>
      <c r="K4550" s="5">
        <f t="shared" si="408"/>
        <v>46.349963999999773</v>
      </c>
      <c r="L4550" s="10">
        <f t="shared" si="409"/>
        <v>292</v>
      </c>
    </row>
    <row r="4551" spans="1:12" x14ac:dyDescent="0.25">
      <c r="A4551" s="1">
        <v>40591</v>
      </c>
      <c r="B4551" s="3">
        <v>134.25</v>
      </c>
      <c r="C4551" s="3">
        <v>0</v>
      </c>
      <c r="D4551" s="3">
        <f t="shared" si="410"/>
        <v>128.19120046</v>
      </c>
      <c r="E4551" s="3">
        <f t="shared" si="405"/>
        <v>116.64150030500001</v>
      </c>
      <c r="F4551" s="3"/>
      <c r="G4551" t="str">
        <f t="shared" si="406"/>
        <v>HOLD</v>
      </c>
      <c r="H4551" s="5">
        <f t="shared" si="407"/>
        <v>21.438065425614241</v>
      </c>
      <c r="I4551" s="2">
        <f>IF(G4551="SELL",0,IF(G4551="BUY",ROUNDDOWN((H4550-Parameters!$B$3)/B4551,0),IF(I4550=0,0,I4550+ROUNDDOWN((H4550+I4550*C4551)/B4551,0))))</f>
        <v>414</v>
      </c>
      <c r="K4551" s="5">
        <f t="shared" si="408"/>
        <v>46.349963999999773</v>
      </c>
      <c r="L4551" s="10">
        <f t="shared" si="409"/>
        <v>292</v>
      </c>
    </row>
    <row r="4552" spans="1:12" x14ac:dyDescent="0.25">
      <c r="A4552" s="1">
        <v>40592</v>
      </c>
      <c r="B4552" s="3">
        <v>134.529999</v>
      </c>
      <c r="C4552" s="3">
        <v>0</v>
      </c>
      <c r="D4552" s="3">
        <f t="shared" si="410"/>
        <v>128.41620046</v>
      </c>
      <c r="E4552" s="3">
        <f t="shared" si="405"/>
        <v>116.74945029</v>
      </c>
      <c r="F4552" s="3"/>
      <c r="G4552" t="str">
        <f t="shared" si="406"/>
        <v>HOLD</v>
      </c>
      <c r="H4552" s="5">
        <f t="shared" si="407"/>
        <v>21.438065425614241</v>
      </c>
      <c r="I4552" s="2">
        <f>IF(G4552="SELL",0,IF(G4552="BUY",ROUNDDOWN((H4551-Parameters!$B$3)/B4552,0),IF(I4551=0,0,I4551+ROUNDDOWN((H4551+I4551*C4552)/B4552,0))))</f>
        <v>414</v>
      </c>
      <c r="K4552" s="5">
        <f t="shared" si="408"/>
        <v>46.349963999999773</v>
      </c>
      <c r="L4552" s="10">
        <f t="shared" si="409"/>
        <v>292</v>
      </c>
    </row>
    <row r="4553" spans="1:12" x14ac:dyDescent="0.25">
      <c r="A4553" s="1">
        <v>40596</v>
      </c>
      <c r="B4553" s="3">
        <v>131.83000200000001</v>
      </c>
      <c r="C4553" s="3">
        <v>0</v>
      </c>
      <c r="D4553" s="3">
        <f t="shared" si="410"/>
        <v>128.57760045999999</v>
      </c>
      <c r="E4553" s="3">
        <f t="shared" si="405"/>
        <v>116.85230029</v>
      </c>
      <c r="F4553" s="3"/>
      <c r="G4553" t="str">
        <f t="shared" si="406"/>
        <v>HOLD</v>
      </c>
      <c r="H4553" s="5">
        <f t="shared" si="407"/>
        <v>21.438065425614241</v>
      </c>
      <c r="I4553" s="2">
        <f>IF(G4553="SELL",0,IF(G4553="BUY",ROUNDDOWN((H4552-Parameters!$B$3)/B4553,0),IF(I4552=0,0,I4552+ROUNDDOWN((H4552+I4552*C4553)/B4553,0))))</f>
        <v>414</v>
      </c>
      <c r="K4553" s="5">
        <f t="shared" si="408"/>
        <v>46.349963999999773</v>
      </c>
      <c r="L4553" s="10">
        <f t="shared" si="409"/>
        <v>292</v>
      </c>
    </row>
    <row r="4554" spans="1:12" x14ac:dyDescent="0.25">
      <c r="A4554" s="1">
        <v>40597</v>
      </c>
      <c r="B4554" s="3">
        <v>131.020004</v>
      </c>
      <c r="C4554" s="3">
        <v>0</v>
      </c>
      <c r="D4554" s="3">
        <f t="shared" si="410"/>
        <v>128.70840047999999</v>
      </c>
      <c r="E4554" s="3">
        <f t="shared" ref="E4554:E4617" si="411">AVERAGE(B4355:B4554)</f>
        <v>116.92660029000002</v>
      </c>
      <c r="F4554" s="3"/>
      <c r="G4554" t="str">
        <f t="shared" si="406"/>
        <v>HOLD</v>
      </c>
      <c r="H4554" s="5">
        <f t="shared" si="407"/>
        <v>21.438065425614241</v>
      </c>
      <c r="I4554" s="2">
        <f>IF(G4554="SELL",0,IF(G4554="BUY",ROUNDDOWN((H4553-Parameters!$B$3)/B4554,0),IF(I4553=0,0,I4553+ROUNDDOWN((H4553+I4553*C4554)/B4554,0))))</f>
        <v>414</v>
      </c>
      <c r="K4554" s="5">
        <f t="shared" si="408"/>
        <v>46.349963999999773</v>
      </c>
      <c r="L4554" s="10">
        <f t="shared" si="409"/>
        <v>292</v>
      </c>
    </row>
    <row r="4555" spans="1:12" x14ac:dyDescent="0.25">
      <c r="A4555" s="1">
        <v>40598</v>
      </c>
      <c r="B4555" s="3">
        <v>130.929993</v>
      </c>
      <c r="C4555" s="3">
        <v>0</v>
      </c>
      <c r="D4555" s="3">
        <f t="shared" si="410"/>
        <v>128.83580037999999</v>
      </c>
      <c r="E4555" s="3">
        <f t="shared" si="411"/>
        <v>117.00210024500005</v>
      </c>
      <c r="F4555" s="3"/>
      <c r="G4555" t="str">
        <f t="shared" si="406"/>
        <v>HOLD</v>
      </c>
      <c r="H4555" s="5">
        <f t="shared" si="407"/>
        <v>21.438065425614241</v>
      </c>
      <c r="I4555" s="2">
        <f>IF(G4555="SELL",0,IF(G4555="BUY",ROUNDDOWN((H4554-Parameters!$B$3)/B4555,0),IF(I4554=0,0,I4554+ROUNDDOWN((H4554+I4554*C4555)/B4555,0))))</f>
        <v>414</v>
      </c>
      <c r="K4555" s="5">
        <f t="shared" si="408"/>
        <v>46.349963999999773</v>
      </c>
      <c r="L4555" s="10">
        <f t="shared" si="409"/>
        <v>292</v>
      </c>
    </row>
    <row r="4556" spans="1:12" x14ac:dyDescent="0.25">
      <c r="A4556" s="1">
        <v>40599</v>
      </c>
      <c r="B4556" s="3">
        <v>132.33000200000001</v>
      </c>
      <c r="C4556" s="3">
        <v>0</v>
      </c>
      <c r="D4556" s="3">
        <f t="shared" si="410"/>
        <v>128.98900046</v>
      </c>
      <c r="E4556" s="3">
        <f t="shared" si="411"/>
        <v>117.07650027000005</v>
      </c>
      <c r="F4556" s="3"/>
      <c r="G4556" t="str">
        <f t="shared" ref="G4556:G4619" si="412">IF(OR(AND(D4556&gt;E4556,D4555&gt;E4555),AND(D4556&lt;E4556,D4555&lt;E4555)),"HOLD",IF(AND(D4556&gt;E4556,D4555&lt;E4555),"BUY","SELL"))</f>
        <v>HOLD</v>
      </c>
      <c r="H4556" s="5">
        <f t="shared" ref="H4556:H4619" si="413">IF(G4556="BUY",H4555/(I4556*B4556),IF(G4556="SELL",H4555+I4555*B4556,(H4555+I4555*C4556)-((I4556-I4555)*B4556)))</f>
        <v>21.438065425614241</v>
      </c>
      <c r="I4556" s="2">
        <f>IF(G4556="SELL",0,IF(G4556="BUY",ROUNDDOWN((H4555-Parameters!$B$3)/B4556,0),IF(I4555=0,0,I4555+ROUNDDOWN((H4555+I4555*C4556)/B4556,0))))</f>
        <v>414</v>
      </c>
      <c r="K4556" s="5">
        <f t="shared" ref="K4556:K4619" si="414">K4555+L4555*C4556-((L4556-L4555)*B4556)</f>
        <v>46.349963999999773</v>
      </c>
      <c r="L4556" s="10">
        <f t="shared" ref="L4556:L4619" si="415">L4555+ROUNDDOWN((K4555+C4556*L4555)/B4556,0)</f>
        <v>292</v>
      </c>
    </row>
    <row r="4557" spans="1:12" x14ac:dyDescent="0.25">
      <c r="A4557" s="1">
        <v>40602</v>
      </c>
      <c r="B4557" s="3">
        <v>133.14999399999999</v>
      </c>
      <c r="C4557" s="3">
        <v>0</v>
      </c>
      <c r="D4557" s="3">
        <f t="shared" si="410"/>
        <v>129.17000038</v>
      </c>
      <c r="E4557" s="3">
        <f t="shared" si="411"/>
        <v>117.16230025000006</v>
      </c>
      <c r="F4557" s="3"/>
      <c r="G4557" t="str">
        <f t="shared" si="412"/>
        <v>HOLD</v>
      </c>
      <c r="H4557" s="5">
        <f t="shared" si="413"/>
        <v>21.438065425614241</v>
      </c>
      <c r="I4557" s="2">
        <f>IF(G4557="SELL",0,IF(G4557="BUY",ROUNDDOWN((H4556-Parameters!$B$3)/B4557,0),IF(I4556=0,0,I4556+ROUNDDOWN((H4556+I4556*C4557)/B4557,0))))</f>
        <v>414</v>
      </c>
      <c r="K4557" s="5">
        <f t="shared" si="414"/>
        <v>46.349963999999773</v>
      </c>
      <c r="L4557" s="10">
        <f t="shared" si="415"/>
        <v>292</v>
      </c>
    </row>
    <row r="4558" spans="1:12" x14ac:dyDescent="0.25">
      <c r="A4558" s="1">
        <v>40603</v>
      </c>
      <c r="B4558" s="3">
        <v>130.929993</v>
      </c>
      <c r="C4558" s="3">
        <v>0</v>
      </c>
      <c r="D4558" s="3">
        <f t="shared" si="410"/>
        <v>129.29220024</v>
      </c>
      <c r="E4558" s="3">
        <f t="shared" si="411"/>
        <v>117.24750022000006</v>
      </c>
      <c r="F4558" s="3"/>
      <c r="G4558" t="str">
        <f t="shared" si="412"/>
        <v>HOLD</v>
      </c>
      <c r="H4558" s="5">
        <f t="shared" si="413"/>
        <v>21.438065425614241</v>
      </c>
      <c r="I4558" s="2">
        <f>IF(G4558="SELL",0,IF(G4558="BUY",ROUNDDOWN((H4557-Parameters!$B$3)/B4558,0),IF(I4557=0,0,I4557+ROUNDDOWN((H4557+I4557*C4558)/B4558,0))))</f>
        <v>414</v>
      </c>
      <c r="K4558" s="5">
        <f t="shared" si="414"/>
        <v>46.349963999999773</v>
      </c>
      <c r="L4558" s="10">
        <f t="shared" si="415"/>
        <v>292</v>
      </c>
    </row>
    <row r="4559" spans="1:12" x14ac:dyDescent="0.25">
      <c r="A4559" s="1">
        <v>40604</v>
      </c>
      <c r="B4559" s="3">
        <v>131.21000699999999</v>
      </c>
      <c r="C4559" s="3">
        <v>0</v>
      </c>
      <c r="D4559" s="3">
        <f t="shared" si="410"/>
        <v>129.43040031999999</v>
      </c>
      <c r="E4559" s="3">
        <f t="shared" si="411"/>
        <v>117.33380027000007</v>
      </c>
      <c r="F4559" s="3"/>
      <c r="G4559" t="str">
        <f t="shared" si="412"/>
        <v>HOLD</v>
      </c>
      <c r="H4559" s="5">
        <f t="shared" si="413"/>
        <v>21.438065425614241</v>
      </c>
      <c r="I4559" s="2">
        <f>IF(G4559="SELL",0,IF(G4559="BUY",ROUNDDOWN((H4558-Parameters!$B$3)/B4559,0),IF(I4558=0,0,I4558+ROUNDDOWN((H4558+I4558*C4559)/B4559,0))))</f>
        <v>414</v>
      </c>
      <c r="K4559" s="5">
        <f t="shared" si="414"/>
        <v>46.349963999999773</v>
      </c>
      <c r="L4559" s="10">
        <f t="shared" si="415"/>
        <v>292</v>
      </c>
    </row>
    <row r="4560" spans="1:12" x14ac:dyDescent="0.25">
      <c r="A4560" s="1">
        <v>40605</v>
      </c>
      <c r="B4560" s="3">
        <v>133.470001</v>
      </c>
      <c r="C4560" s="3">
        <v>0</v>
      </c>
      <c r="D4560" s="3">
        <f t="shared" si="410"/>
        <v>129.60780037999996</v>
      </c>
      <c r="E4560" s="3">
        <f t="shared" si="411"/>
        <v>117.43915026500007</v>
      </c>
      <c r="F4560" s="3"/>
      <c r="G4560" t="str">
        <f t="shared" si="412"/>
        <v>HOLD</v>
      </c>
      <c r="H4560" s="5">
        <f t="shared" si="413"/>
        <v>21.438065425614241</v>
      </c>
      <c r="I4560" s="2">
        <f>IF(G4560="SELL",0,IF(G4560="BUY",ROUNDDOWN((H4559-Parameters!$B$3)/B4560,0),IF(I4559=0,0,I4559+ROUNDDOWN((H4559+I4559*C4560)/B4560,0))))</f>
        <v>414</v>
      </c>
      <c r="K4560" s="5">
        <f t="shared" si="414"/>
        <v>46.349963999999773</v>
      </c>
      <c r="L4560" s="10">
        <f t="shared" si="415"/>
        <v>292</v>
      </c>
    </row>
    <row r="4561" spans="1:12" x14ac:dyDescent="0.25">
      <c r="A4561" s="1">
        <v>40606</v>
      </c>
      <c r="B4561" s="3">
        <v>132.470001</v>
      </c>
      <c r="C4561" s="3">
        <v>0</v>
      </c>
      <c r="D4561" s="3">
        <f t="shared" si="410"/>
        <v>129.74940041999997</v>
      </c>
      <c r="E4561" s="3">
        <f t="shared" si="411"/>
        <v>117.54270026000007</v>
      </c>
      <c r="F4561" s="3"/>
      <c r="G4561" t="str">
        <f t="shared" si="412"/>
        <v>HOLD</v>
      </c>
      <c r="H4561" s="5">
        <f t="shared" si="413"/>
        <v>21.438065425614241</v>
      </c>
      <c r="I4561" s="2">
        <f>IF(G4561="SELL",0,IF(G4561="BUY",ROUNDDOWN((H4560-Parameters!$B$3)/B4561,0),IF(I4560=0,0,I4560+ROUNDDOWN((H4560+I4560*C4561)/B4561,0))))</f>
        <v>414</v>
      </c>
      <c r="K4561" s="5">
        <f t="shared" si="414"/>
        <v>46.349963999999773</v>
      </c>
      <c r="L4561" s="10">
        <f t="shared" si="415"/>
        <v>292</v>
      </c>
    </row>
    <row r="4562" spans="1:12" x14ac:dyDescent="0.25">
      <c r="A4562" s="1">
        <v>40609</v>
      </c>
      <c r="B4562" s="3">
        <v>131.429993</v>
      </c>
      <c r="C4562" s="3">
        <v>0</v>
      </c>
      <c r="D4562" s="3">
        <f t="shared" si="410"/>
        <v>129.86240029999996</v>
      </c>
      <c r="E4562" s="3">
        <f t="shared" si="411"/>
        <v>117.66215022000006</v>
      </c>
      <c r="F4562" s="3"/>
      <c r="G4562" t="str">
        <f t="shared" si="412"/>
        <v>HOLD</v>
      </c>
      <c r="H4562" s="5">
        <f t="shared" si="413"/>
        <v>21.438065425614241</v>
      </c>
      <c r="I4562" s="2">
        <f>IF(G4562="SELL",0,IF(G4562="BUY",ROUNDDOWN((H4561-Parameters!$B$3)/B4562,0),IF(I4561=0,0,I4561+ROUNDDOWN((H4561+I4561*C4562)/B4562,0))))</f>
        <v>414</v>
      </c>
      <c r="K4562" s="5">
        <f t="shared" si="414"/>
        <v>46.349963999999773</v>
      </c>
      <c r="L4562" s="10">
        <f t="shared" si="415"/>
        <v>292</v>
      </c>
    </row>
    <row r="4563" spans="1:12" x14ac:dyDescent="0.25">
      <c r="A4563" s="1">
        <v>40610</v>
      </c>
      <c r="B4563" s="3">
        <v>132.58000200000001</v>
      </c>
      <c r="C4563" s="3">
        <v>0</v>
      </c>
      <c r="D4563" s="3">
        <f t="shared" si="410"/>
        <v>130.00200037999997</v>
      </c>
      <c r="E4563" s="3">
        <f t="shared" si="411"/>
        <v>117.77950022500006</v>
      </c>
      <c r="F4563" s="3"/>
      <c r="G4563" t="str">
        <f t="shared" si="412"/>
        <v>HOLD</v>
      </c>
      <c r="H4563" s="5">
        <f t="shared" si="413"/>
        <v>21.438065425614241</v>
      </c>
      <c r="I4563" s="2">
        <f>IF(G4563="SELL",0,IF(G4563="BUY",ROUNDDOWN((H4562-Parameters!$B$3)/B4563,0),IF(I4562=0,0,I4562+ROUNDDOWN((H4562+I4562*C4563)/B4563,0))))</f>
        <v>414</v>
      </c>
      <c r="K4563" s="5">
        <f t="shared" si="414"/>
        <v>46.349963999999773</v>
      </c>
      <c r="L4563" s="10">
        <f t="shared" si="415"/>
        <v>292</v>
      </c>
    </row>
    <row r="4564" spans="1:12" x14ac:dyDescent="0.25">
      <c r="A4564" s="1">
        <v>40611</v>
      </c>
      <c r="B4564" s="3">
        <v>132.38999899999999</v>
      </c>
      <c r="C4564" s="3">
        <v>0</v>
      </c>
      <c r="D4564" s="3">
        <f t="shared" si="410"/>
        <v>130.13680031999996</v>
      </c>
      <c r="E4564" s="3">
        <f t="shared" si="411"/>
        <v>117.90290022500005</v>
      </c>
      <c r="F4564" s="3"/>
      <c r="G4564" t="str">
        <f t="shared" si="412"/>
        <v>HOLD</v>
      </c>
      <c r="H4564" s="5">
        <f t="shared" si="413"/>
        <v>21.438065425614241</v>
      </c>
      <c r="I4564" s="2">
        <f>IF(G4564="SELL",0,IF(G4564="BUY",ROUNDDOWN((H4563-Parameters!$B$3)/B4564,0),IF(I4563=0,0,I4563+ROUNDDOWN((H4563+I4563*C4564)/B4564,0))))</f>
        <v>414</v>
      </c>
      <c r="K4564" s="5">
        <f t="shared" si="414"/>
        <v>46.349963999999773</v>
      </c>
      <c r="L4564" s="10">
        <f t="shared" si="415"/>
        <v>292</v>
      </c>
    </row>
    <row r="4565" spans="1:12" x14ac:dyDescent="0.25">
      <c r="A4565" s="1">
        <v>40612</v>
      </c>
      <c r="B4565" s="3">
        <v>129.94000199999999</v>
      </c>
      <c r="C4565" s="3">
        <v>0</v>
      </c>
      <c r="D4565" s="3">
        <f t="shared" si="410"/>
        <v>130.21900031999996</v>
      </c>
      <c r="E4565" s="3">
        <f t="shared" si="411"/>
        <v>118.01350023500005</v>
      </c>
      <c r="F4565" s="3"/>
      <c r="G4565" t="str">
        <f t="shared" si="412"/>
        <v>HOLD</v>
      </c>
      <c r="H4565" s="5">
        <f t="shared" si="413"/>
        <v>21.438065425614241</v>
      </c>
      <c r="I4565" s="2">
        <f>IF(G4565="SELL",0,IF(G4565="BUY",ROUNDDOWN((H4564-Parameters!$B$3)/B4565,0),IF(I4564=0,0,I4564+ROUNDDOWN((H4564+I4564*C4565)/B4565,0))))</f>
        <v>414</v>
      </c>
      <c r="K4565" s="5">
        <f t="shared" si="414"/>
        <v>46.349963999999773</v>
      </c>
      <c r="L4565" s="10">
        <f t="shared" si="415"/>
        <v>292</v>
      </c>
    </row>
    <row r="4566" spans="1:12" x14ac:dyDescent="0.25">
      <c r="A4566" s="1">
        <v>40613</v>
      </c>
      <c r="B4566" s="3">
        <v>130.83999600000001</v>
      </c>
      <c r="C4566" s="3">
        <v>0</v>
      </c>
      <c r="D4566" s="3">
        <f t="shared" si="410"/>
        <v>130.31740027999996</v>
      </c>
      <c r="E4566" s="3">
        <f t="shared" si="411"/>
        <v>118.13185022500004</v>
      </c>
      <c r="F4566" s="3"/>
      <c r="G4566" t="str">
        <f t="shared" si="412"/>
        <v>HOLD</v>
      </c>
      <c r="H4566" s="5">
        <f t="shared" si="413"/>
        <v>21.438065425614241</v>
      </c>
      <c r="I4566" s="2">
        <f>IF(G4566="SELL",0,IF(G4566="BUY",ROUNDDOWN((H4565-Parameters!$B$3)/B4566,0),IF(I4565=0,0,I4565+ROUNDDOWN((H4565+I4565*C4566)/B4566,0))))</f>
        <v>414</v>
      </c>
      <c r="K4566" s="5">
        <f t="shared" si="414"/>
        <v>46.349963999999773</v>
      </c>
      <c r="L4566" s="10">
        <f t="shared" si="415"/>
        <v>292</v>
      </c>
    </row>
    <row r="4567" spans="1:12" x14ac:dyDescent="0.25">
      <c r="A4567" s="1">
        <v>40616</v>
      </c>
      <c r="B4567" s="3">
        <v>130.050003</v>
      </c>
      <c r="C4567" s="3">
        <v>0</v>
      </c>
      <c r="D4567" s="3">
        <f t="shared" si="410"/>
        <v>130.40400031999997</v>
      </c>
      <c r="E4567" s="3">
        <f t="shared" si="411"/>
        <v>118.22830023000004</v>
      </c>
      <c r="F4567" s="3"/>
      <c r="G4567" t="str">
        <f t="shared" si="412"/>
        <v>HOLD</v>
      </c>
      <c r="H4567" s="5">
        <f t="shared" si="413"/>
        <v>21.438065425614241</v>
      </c>
      <c r="I4567" s="2">
        <f>IF(G4567="SELL",0,IF(G4567="BUY",ROUNDDOWN((H4566-Parameters!$B$3)/B4567,0),IF(I4566=0,0,I4566+ROUNDDOWN((H4566+I4566*C4567)/B4567,0))))</f>
        <v>414</v>
      </c>
      <c r="K4567" s="5">
        <f t="shared" si="414"/>
        <v>46.349963999999773</v>
      </c>
      <c r="L4567" s="10">
        <f t="shared" si="415"/>
        <v>292</v>
      </c>
    </row>
    <row r="4568" spans="1:12" x14ac:dyDescent="0.25">
      <c r="A4568" s="1">
        <v>40617</v>
      </c>
      <c r="B4568" s="3">
        <v>128.55999800000001</v>
      </c>
      <c r="C4568" s="3">
        <v>0</v>
      </c>
      <c r="D4568" s="3">
        <f t="shared" si="410"/>
        <v>130.46020027999995</v>
      </c>
      <c r="E4568" s="3">
        <f t="shared" si="411"/>
        <v>118.32425020500004</v>
      </c>
      <c r="F4568" s="3"/>
      <c r="G4568" t="str">
        <f t="shared" si="412"/>
        <v>HOLD</v>
      </c>
      <c r="H4568" s="5">
        <f t="shared" si="413"/>
        <v>21.438065425614241</v>
      </c>
      <c r="I4568" s="2">
        <f>IF(G4568="SELL",0,IF(G4568="BUY",ROUNDDOWN((H4567-Parameters!$B$3)/B4568,0),IF(I4567=0,0,I4567+ROUNDDOWN((H4567+I4567*C4568)/B4568,0))))</f>
        <v>414</v>
      </c>
      <c r="K4568" s="5">
        <f t="shared" si="414"/>
        <v>46.349963999999773</v>
      </c>
      <c r="L4568" s="10">
        <f t="shared" si="415"/>
        <v>292</v>
      </c>
    </row>
    <row r="4569" spans="1:12" x14ac:dyDescent="0.25">
      <c r="A4569" s="1">
        <v>40618</v>
      </c>
      <c r="B4569" s="3">
        <v>126.18</v>
      </c>
      <c r="C4569" s="3">
        <v>0</v>
      </c>
      <c r="D4569" s="3">
        <f t="shared" si="410"/>
        <v>130.44280021999998</v>
      </c>
      <c r="E4569" s="3">
        <f t="shared" si="411"/>
        <v>118.41750021000006</v>
      </c>
      <c r="F4569" s="3"/>
      <c r="G4569" t="str">
        <f t="shared" si="412"/>
        <v>HOLD</v>
      </c>
      <c r="H4569" s="5">
        <f t="shared" si="413"/>
        <v>21.438065425614241</v>
      </c>
      <c r="I4569" s="2">
        <f>IF(G4569="SELL",0,IF(G4569="BUY",ROUNDDOWN((H4568-Parameters!$B$3)/B4569,0),IF(I4568=0,0,I4568+ROUNDDOWN((H4568+I4568*C4569)/B4569,0))))</f>
        <v>414</v>
      </c>
      <c r="K4569" s="5">
        <f t="shared" si="414"/>
        <v>46.349963999999773</v>
      </c>
      <c r="L4569" s="10">
        <f t="shared" si="415"/>
        <v>292</v>
      </c>
    </row>
    <row r="4570" spans="1:12" x14ac:dyDescent="0.25">
      <c r="A4570" s="1">
        <v>40619</v>
      </c>
      <c r="B4570" s="3">
        <v>127.849998</v>
      </c>
      <c r="C4570" s="3">
        <v>0</v>
      </c>
      <c r="D4570" s="3">
        <f t="shared" si="410"/>
        <v>130.46020011999997</v>
      </c>
      <c r="E4570" s="3">
        <f t="shared" si="411"/>
        <v>118.50510019000005</v>
      </c>
      <c r="F4570" s="3"/>
      <c r="G4570" t="str">
        <f t="shared" si="412"/>
        <v>HOLD</v>
      </c>
      <c r="H4570" s="5">
        <f t="shared" si="413"/>
        <v>21.438065425614241</v>
      </c>
      <c r="I4570" s="2">
        <f>IF(G4570="SELL",0,IF(G4570="BUY",ROUNDDOWN((H4569-Parameters!$B$3)/B4570,0),IF(I4569=0,0,I4569+ROUNDDOWN((H4569+I4569*C4570)/B4570,0))))</f>
        <v>414</v>
      </c>
      <c r="K4570" s="5">
        <f t="shared" si="414"/>
        <v>46.349963999999773</v>
      </c>
      <c r="L4570" s="10">
        <f t="shared" si="415"/>
        <v>292</v>
      </c>
    </row>
    <row r="4571" spans="1:12" x14ac:dyDescent="0.25">
      <c r="A4571" s="1">
        <v>40620</v>
      </c>
      <c r="B4571" s="3">
        <v>127.760002</v>
      </c>
      <c r="C4571" s="3">
        <v>0.55300000000000005</v>
      </c>
      <c r="D4571" s="3">
        <f t="shared" si="410"/>
        <v>130.46260017999995</v>
      </c>
      <c r="E4571" s="3">
        <f t="shared" si="411"/>
        <v>118.59035020500005</v>
      </c>
      <c r="F4571" s="3"/>
      <c r="G4571" t="str">
        <f t="shared" si="412"/>
        <v>HOLD</v>
      </c>
      <c r="H4571" s="5">
        <f t="shared" si="413"/>
        <v>122.62006342561425</v>
      </c>
      <c r="I4571" s="2">
        <f>IF(G4571="SELL",0,IF(G4571="BUY",ROUNDDOWN((H4570-Parameters!$B$3)/B4571,0),IF(I4570=0,0,I4570+ROUNDDOWN((H4570+I4570*C4571)/B4571,0))))</f>
        <v>415</v>
      </c>
      <c r="K4571" s="5">
        <f t="shared" si="414"/>
        <v>80.0659619999998</v>
      </c>
      <c r="L4571" s="10">
        <f t="shared" si="415"/>
        <v>293</v>
      </c>
    </row>
    <row r="4572" spans="1:12" x14ac:dyDescent="0.25">
      <c r="A4572" s="1">
        <v>40623</v>
      </c>
      <c r="B4572" s="3">
        <v>129.740005</v>
      </c>
      <c r="C4572" s="3">
        <v>0</v>
      </c>
      <c r="D4572" s="3">
        <f t="shared" si="410"/>
        <v>130.50960029999996</v>
      </c>
      <c r="E4572" s="3">
        <f t="shared" si="411"/>
        <v>118.70495023000005</v>
      </c>
      <c r="F4572" s="3"/>
      <c r="G4572" t="str">
        <f t="shared" si="412"/>
        <v>HOLD</v>
      </c>
      <c r="H4572" s="5">
        <f t="shared" si="413"/>
        <v>122.62006342561425</v>
      </c>
      <c r="I4572" s="2">
        <f>IF(G4572="SELL",0,IF(G4572="BUY",ROUNDDOWN((H4571-Parameters!$B$3)/B4572,0),IF(I4571=0,0,I4571+ROUNDDOWN((H4571+I4571*C4572)/B4572,0))))</f>
        <v>415</v>
      </c>
      <c r="K4572" s="5">
        <f t="shared" si="414"/>
        <v>80.0659619999998</v>
      </c>
      <c r="L4572" s="10">
        <f t="shared" si="415"/>
        <v>293</v>
      </c>
    </row>
    <row r="4573" spans="1:12" x14ac:dyDescent="0.25">
      <c r="A4573" s="1">
        <v>40624</v>
      </c>
      <c r="B4573" s="3">
        <v>129.28999300000001</v>
      </c>
      <c r="C4573" s="3">
        <v>0</v>
      </c>
      <c r="D4573" s="3">
        <f t="shared" si="410"/>
        <v>130.55260017999996</v>
      </c>
      <c r="E4573" s="3">
        <f t="shared" si="411"/>
        <v>118.82395020500003</v>
      </c>
      <c r="F4573" s="3"/>
      <c r="G4573" t="str">
        <f t="shared" si="412"/>
        <v>HOLD</v>
      </c>
      <c r="H4573" s="5">
        <f t="shared" si="413"/>
        <v>122.62006342561425</v>
      </c>
      <c r="I4573" s="2">
        <f>IF(G4573="SELL",0,IF(G4573="BUY",ROUNDDOWN((H4572-Parameters!$B$3)/B4573,0),IF(I4572=0,0,I4572+ROUNDDOWN((H4572+I4572*C4573)/B4573,0))))</f>
        <v>415</v>
      </c>
      <c r="K4573" s="5">
        <f t="shared" si="414"/>
        <v>80.0659619999998</v>
      </c>
      <c r="L4573" s="10">
        <f t="shared" si="415"/>
        <v>293</v>
      </c>
    </row>
    <row r="4574" spans="1:12" x14ac:dyDescent="0.25">
      <c r="A4574" s="1">
        <v>40625</v>
      </c>
      <c r="B4574" s="3">
        <v>129.66000399999999</v>
      </c>
      <c r="C4574" s="3">
        <v>0</v>
      </c>
      <c r="D4574" s="3">
        <f t="shared" si="410"/>
        <v>130.60620019999999</v>
      </c>
      <c r="E4574" s="3">
        <f t="shared" si="411"/>
        <v>118.93915021000004</v>
      </c>
      <c r="F4574" s="3"/>
      <c r="G4574" t="str">
        <f t="shared" si="412"/>
        <v>HOLD</v>
      </c>
      <c r="H4574" s="5">
        <f t="shared" si="413"/>
        <v>122.62006342561425</v>
      </c>
      <c r="I4574" s="2">
        <f>IF(G4574="SELL",0,IF(G4574="BUY",ROUNDDOWN((H4573-Parameters!$B$3)/B4574,0),IF(I4573=0,0,I4573+ROUNDDOWN((H4573+I4573*C4574)/B4574,0))))</f>
        <v>415</v>
      </c>
      <c r="K4574" s="5">
        <f t="shared" si="414"/>
        <v>80.0659619999998</v>
      </c>
      <c r="L4574" s="10">
        <f t="shared" si="415"/>
        <v>293</v>
      </c>
    </row>
    <row r="4575" spans="1:12" x14ac:dyDescent="0.25">
      <c r="A4575" s="1">
        <v>40626</v>
      </c>
      <c r="B4575" s="3">
        <v>130.89999399999999</v>
      </c>
      <c r="C4575" s="3">
        <v>0</v>
      </c>
      <c r="D4575" s="3">
        <f t="shared" si="410"/>
        <v>130.67560007999998</v>
      </c>
      <c r="E4575" s="3">
        <f t="shared" si="411"/>
        <v>119.06340016500003</v>
      </c>
      <c r="F4575" s="3"/>
      <c r="G4575" t="str">
        <f t="shared" si="412"/>
        <v>HOLD</v>
      </c>
      <c r="H4575" s="5">
        <f t="shared" si="413"/>
        <v>122.62006342561425</v>
      </c>
      <c r="I4575" s="2">
        <f>IF(G4575="SELL",0,IF(G4575="BUY",ROUNDDOWN((H4574-Parameters!$B$3)/B4575,0),IF(I4574=0,0,I4574+ROUNDDOWN((H4574+I4574*C4575)/B4575,0))))</f>
        <v>415</v>
      </c>
      <c r="K4575" s="5">
        <f t="shared" si="414"/>
        <v>80.0659619999998</v>
      </c>
      <c r="L4575" s="10">
        <f t="shared" si="415"/>
        <v>293</v>
      </c>
    </row>
    <row r="4576" spans="1:12" x14ac:dyDescent="0.25">
      <c r="A4576" s="1">
        <v>40627</v>
      </c>
      <c r="B4576" s="3">
        <v>131.300003</v>
      </c>
      <c r="C4576" s="3">
        <v>0</v>
      </c>
      <c r="D4576" s="3">
        <f t="shared" si="410"/>
        <v>130.73000009999998</v>
      </c>
      <c r="E4576" s="3">
        <f t="shared" si="411"/>
        <v>119.17415017000003</v>
      </c>
      <c r="F4576" s="3"/>
      <c r="G4576" t="str">
        <f t="shared" si="412"/>
        <v>HOLD</v>
      </c>
      <c r="H4576" s="5">
        <f t="shared" si="413"/>
        <v>122.62006342561425</v>
      </c>
      <c r="I4576" s="2">
        <f>IF(G4576="SELL",0,IF(G4576="BUY",ROUNDDOWN((H4575-Parameters!$B$3)/B4576,0),IF(I4575=0,0,I4575+ROUNDDOWN((H4575+I4575*C4576)/B4576,0))))</f>
        <v>415</v>
      </c>
      <c r="K4576" s="5">
        <f t="shared" si="414"/>
        <v>80.0659619999998</v>
      </c>
      <c r="L4576" s="10">
        <f t="shared" si="415"/>
        <v>293</v>
      </c>
    </row>
    <row r="4577" spans="1:12" x14ac:dyDescent="0.25">
      <c r="A4577" s="1">
        <v>40630</v>
      </c>
      <c r="B4577" s="3">
        <v>130.979996</v>
      </c>
      <c r="C4577" s="3">
        <v>0</v>
      </c>
      <c r="D4577" s="3">
        <f t="shared" si="410"/>
        <v>130.78220012</v>
      </c>
      <c r="E4577" s="3">
        <f t="shared" si="411"/>
        <v>119.28065015000004</v>
      </c>
      <c r="F4577" s="3"/>
      <c r="G4577" t="str">
        <f t="shared" si="412"/>
        <v>HOLD</v>
      </c>
      <c r="H4577" s="5">
        <f t="shared" si="413"/>
        <v>122.62006342561425</v>
      </c>
      <c r="I4577" s="2">
        <f>IF(G4577="SELL",0,IF(G4577="BUY",ROUNDDOWN((H4576-Parameters!$B$3)/B4577,0),IF(I4576=0,0,I4576+ROUNDDOWN((H4576+I4576*C4577)/B4577,0))))</f>
        <v>415</v>
      </c>
      <c r="K4577" s="5">
        <f t="shared" si="414"/>
        <v>80.0659619999998</v>
      </c>
      <c r="L4577" s="10">
        <f t="shared" si="415"/>
        <v>293</v>
      </c>
    </row>
    <row r="4578" spans="1:12" x14ac:dyDescent="0.25">
      <c r="A4578" s="1">
        <v>40631</v>
      </c>
      <c r="B4578" s="3">
        <v>131.86000100000001</v>
      </c>
      <c r="C4578" s="3">
        <v>0</v>
      </c>
      <c r="D4578" s="3">
        <f t="shared" si="410"/>
        <v>130.83340008000002</v>
      </c>
      <c r="E4578" s="3">
        <f t="shared" si="411"/>
        <v>119.39240014500007</v>
      </c>
      <c r="F4578" s="3"/>
      <c r="G4578" t="str">
        <f t="shared" si="412"/>
        <v>HOLD</v>
      </c>
      <c r="H4578" s="5">
        <f t="shared" si="413"/>
        <v>122.62006342561425</v>
      </c>
      <c r="I4578" s="2">
        <f>IF(G4578="SELL",0,IF(G4578="BUY",ROUNDDOWN((H4577-Parameters!$B$3)/B4578,0),IF(I4577=0,0,I4577+ROUNDDOWN((H4577+I4577*C4578)/B4578,0))))</f>
        <v>415</v>
      </c>
      <c r="K4578" s="5">
        <f t="shared" si="414"/>
        <v>80.0659619999998</v>
      </c>
      <c r="L4578" s="10">
        <f t="shared" si="415"/>
        <v>293</v>
      </c>
    </row>
    <row r="4579" spans="1:12" x14ac:dyDescent="0.25">
      <c r="A4579" s="1">
        <v>40632</v>
      </c>
      <c r="B4579" s="3">
        <v>132.770004</v>
      </c>
      <c r="C4579" s="3">
        <v>0</v>
      </c>
      <c r="D4579" s="3">
        <f t="shared" si="410"/>
        <v>130.89840008000002</v>
      </c>
      <c r="E4579" s="3">
        <f t="shared" si="411"/>
        <v>119.49625016500008</v>
      </c>
      <c r="F4579" s="3"/>
      <c r="G4579" t="str">
        <f t="shared" si="412"/>
        <v>HOLD</v>
      </c>
      <c r="H4579" s="5">
        <f t="shared" si="413"/>
        <v>122.62006342561425</v>
      </c>
      <c r="I4579" s="2">
        <f>IF(G4579="SELL",0,IF(G4579="BUY",ROUNDDOWN((H4578-Parameters!$B$3)/B4579,0),IF(I4578=0,0,I4578+ROUNDDOWN((H4578+I4578*C4579)/B4579,0))))</f>
        <v>415</v>
      </c>
      <c r="K4579" s="5">
        <f t="shared" si="414"/>
        <v>80.0659619999998</v>
      </c>
      <c r="L4579" s="10">
        <f t="shared" si="415"/>
        <v>293</v>
      </c>
    </row>
    <row r="4580" spans="1:12" x14ac:dyDescent="0.25">
      <c r="A4580" s="1">
        <v>40633</v>
      </c>
      <c r="B4580" s="3">
        <v>132.58999600000001</v>
      </c>
      <c r="C4580" s="3">
        <v>0</v>
      </c>
      <c r="D4580" s="3">
        <f t="shared" si="410"/>
        <v>130.98520000000002</v>
      </c>
      <c r="E4580" s="3">
        <f t="shared" si="411"/>
        <v>119.59940015000008</v>
      </c>
      <c r="F4580" s="3"/>
      <c r="G4580" t="str">
        <f t="shared" si="412"/>
        <v>HOLD</v>
      </c>
      <c r="H4580" s="5">
        <f t="shared" si="413"/>
        <v>122.62006342561425</v>
      </c>
      <c r="I4580" s="2">
        <f>IF(G4580="SELL",0,IF(G4580="BUY",ROUNDDOWN((H4579-Parameters!$B$3)/B4580,0),IF(I4579=0,0,I4579+ROUNDDOWN((H4579+I4579*C4580)/B4580,0))))</f>
        <v>415</v>
      </c>
      <c r="K4580" s="5">
        <f t="shared" si="414"/>
        <v>80.0659619999998</v>
      </c>
      <c r="L4580" s="10">
        <f t="shared" si="415"/>
        <v>293</v>
      </c>
    </row>
    <row r="4581" spans="1:12" x14ac:dyDescent="0.25">
      <c r="A4581" s="1">
        <v>40634</v>
      </c>
      <c r="B4581" s="3">
        <v>133.14999399999999</v>
      </c>
      <c r="C4581" s="3">
        <v>0</v>
      </c>
      <c r="D4581" s="3">
        <f t="shared" si="410"/>
        <v>131.08659984000005</v>
      </c>
      <c r="E4581" s="3">
        <f t="shared" si="411"/>
        <v>119.70445012500008</v>
      </c>
      <c r="F4581" s="3"/>
      <c r="G4581" t="str">
        <f t="shared" si="412"/>
        <v>HOLD</v>
      </c>
      <c r="H4581" s="5">
        <f t="shared" si="413"/>
        <v>122.62006342561425</v>
      </c>
      <c r="I4581" s="2">
        <f>IF(G4581="SELL",0,IF(G4581="BUY",ROUNDDOWN((H4580-Parameters!$B$3)/B4581,0),IF(I4580=0,0,I4580+ROUNDDOWN((H4580+I4580*C4581)/B4581,0))))</f>
        <v>415</v>
      </c>
      <c r="K4581" s="5">
        <f t="shared" si="414"/>
        <v>80.0659619999998</v>
      </c>
      <c r="L4581" s="10">
        <f t="shared" si="415"/>
        <v>293</v>
      </c>
    </row>
    <row r="4582" spans="1:12" x14ac:dyDescent="0.25">
      <c r="A4582" s="1">
        <v>40637</v>
      </c>
      <c r="B4582" s="3">
        <v>133.259995</v>
      </c>
      <c r="C4582" s="3">
        <v>0</v>
      </c>
      <c r="D4582" s="3">
        <f t="shared" si="410"/>
        <v>131.18439984000005</v>
      </c>
      <c r="E4582" s="3">
        <f t="shared" si="411"/>
        <v>119.8121000850001</v>
      </c>
      <c r="F4582" s="3"/>
      <c r="G4582" t="str">
        <f t="shared" si="412"/>
        <v>HOLD</v>
      </c>
      <c r="H4582" s="5">
        <f t="shared" si="413"/>
        <v>122.62006342561425</v>
      </c>
      <c r="I4582" s="2">
        <f>IF(G4582="SELL",0,IF(G4582="BUY",ROUNDDOWN((H4581-Parameters!$B$3)/B4582,0),IF(I4581=0,0,I4581+ROUNDDOWN((H4581+I4581*C4582)/B4582,0))))</f>
        <v>415</v>
      </c>
      <c r="K4582" s="5">
        <f t="shared" si="414"/>
        <v>80.0659619999998</v>
      </c>
      <c r="L4582" s="10">
        <f t="shared" si="415"/>
        <v>293</v>
      </c>
    </row>
    <row r="4583" spans="1:12" x14ac:dyDescent="0.25">
      <c r="A4583" s="1">
        <v>40638</v>
      </c>
      <c r="B4583" s="3">
        <v>133.240005</v>
      </c>
      <c r="C4583" s="3">
        <v>0</v>
      </c>
      <c r="D4583" s="3">
        <f t="shared" si="410"/>
        <v>131.26719982000003</v>
      </c>
      <c r="E4583" s="3">
        <f t="shared" si="411"/>
        <v>119.92125009000009</v>
      </c>
      <c r="F4583" s="3"/>
      <c r="G4583" t="str">
        <f t="shared" si="412"/>
        <v>HOLD</v>
      </c>
      <c r="H4583" s="5">
        <f t="shared" si="413"/>
        <v>122.62006342561425</v>
      </c>
      <c r="I4583" s="2">
        <f>IF(G4583="SELL",0,IF(G4583="BUY",ROUNDDOWN((H4582-Parameters!$B$3)/B4583,0),IF(I4582=0,0,I4582+ROUNDDOWN((H4582+I4582*C4583)/B4583,0))))</f>
        <v>415</v>
      </c>
      <c r="K4583" s="5">
        <f t="shared" si="414"/>
        <v>80.0659619999998</v>
      </c>
      <c r="L4583" s="10">
        <f t="shared" si="415"/>
        <v>293</v>
      </c>
    </row>
    <row r="4584" spans="1:12" x14ac:dyDescent="0.25">
      <c r="A4584" s="1">
        <v>40639</v>
      </c>
      <c r="B4584" s="3">
        <v>133.66000399999999</v>
      </c>
      <c r="C4584" s="3">
        <v>0</v>
      </c>
      <c r="D4584" s="3">
        <f t="shared" si="410"/>
        <v>131.35699994000004</v>
      </c>
      <c r="E4584" s="3">
        <f t="shared" si="411"/>
        <v>120.04170011000009</v>
      </c>
      <c r="F4584" s="3"/>
      <c r="G4584" t="str">
        <f t="shared" si="412"/>
        <v>HOLD</v>
      </c>
      <c r="H4584" s="5">
        <f t="shared" si="413"/>
        <v>122.62006342561425</v>
      </c>
      <c r="I4584" s="2">
        <f>IF(G4584="SELL",0,IF(G4584="BUY",ROUNDDOWN((H4583-Parameters!$B$3)/B4584,0),IF(I4583=0,0,I4583+ROUNDDOWN((H4583+I4583*C4584)/B4584,0))))</f>
        <v>415</v>
      </c>
      <c r="K4584" s="5">
        <f t="shared" si="414"/>
        <v>80.0659619999998</v>
      </c>
      <c r="L4584" s="10">
        <f t="shared" si="415"/>
        <v>293</v>
      </c>
    </row>
    <row r="4585" spans="1:12" x14ac:dyDescent="0.25">
      <c r="A4585" s="1">
        <v>40640</v>
      </c>
      <c r="B4585" s="3">
        <v>133.320007</v>
      </c>
      <c r="C4585" s="3">
        <v>0</v>
      </c>
      <c r="D4585" s="3">
        <f t="shared" si="410"/>
        <v>131.43000012000005</v>
      </c>
      <c r="E4585" s="3">
        <f t="shared" si="411"/>
        <v>120.16215013000009</v>
      </c>
      <c r="F4585" s="3"/>
      <c r="G4585" t="str">
        <f t="shared" si="412"/>
        <v>HOLD</v>
      </c>
      <c r="H4585" s="5">
        <f t="shared" si="413"/>
        <v>122.62006342561425</v>
      </c>
      <c r="I4585" s="2">
        <f>IF(G4585="SELL",0,IF(G4585="BUY",ROUNDDOWN((H4584-Parameters!$B$3)/B4585,0),IF(I4584=0,0,I4584+ROUNDDOWN((H4584+I4584*C4585)/B4585,0))))</f>
        <v>415</v>
      </c>
      <c r="K4585" s="5">
        <f t="shared" si="414"/>
        <v>80.0659619999998</v>
      </c>
      <c r="L4585" s="10">
        <f t="shared" si="415"/>
        <v>293</v>
      </c>
    </row>
    <row r="4586" spans="1:12" x14ac:dyDescent="0.25">
      <c r="A4586" s="1">
        <v>40641</v>
      </c>
      <c r="B4586" s="3">
        <v>132.86000100000001</v>
      </c>
      <c r="C4586" s="3">
        <v>0</v>
      </c>
      <c r="D4586" s="3">
        <f t="shared" si="410"/>
        <v>131.48740004000004</v>
      </c>
      <c r="E4586" s="3">
        <f t="shared" si="411"/>
        <v>120.28935014500009</v>
      </c>
      <c r="F4586" s="3"/>
      <c r="G4586" t="str">
        <f t="shared" si="412"/>
        <v>HOLD</v>
      </c>
      <c r="H4586" s="5">
        <f t="shared" si="413"/>
        <v>122.62006342561425</v>
      </c>
      <c r="I4586" s="2">
        <f>IF(G4586="SELL",0,IF(G4586="BUY",ROUNDDOWN((H4585-Parameters!$B$3)/B4586,0),IF(I4585=0,0,I4585+ROUNDDOWN((H4585+I4585*C4586)/B4586,0))))</f>
        <v>415</v>
      </c>
      <c r="K4586" s="5">
        <f t="shared" si="414"/>
        <v>80.0659619999998</v>
      </c>
      <c r="L4586" s="10">
        <f t="shared" si="415"/>
        <v>293</v>
      </c>
    </row>
    <row r="4587" spans="1:12" x14ac:dyDescent="0.25">
      <c r="A4587" s="1">
        <v>40644</v>
      </c>
      <c r="B4587" s="3">
        <v>132.46000699999999</v>
      </c>
      <c r="C4587" s="3">
        <v>0</v>
      </c>
      <c r="D4587" s="3">
        <f t="shared" si="410"/>
        <v>131.58220016000004</v>
      </c>
      <c r="E4587" s="3">
        <f t="shared" si="411"/>
        <v>120.41230016500009</v>
      </c>
      <c r="F4587" s="3"/>
      <c r="G4587" t="str">
        <f t="shared" si="412"/>
        <v>HOLD</v>
      </c>
      <c r="H4587" s="5">
        <f t="shared" si="413"/>
        <v>122.62006342561425</v>
      </c>
      <c r="I4587" s="2">
        <f>IF(G4587="SELL",0,IF(G4587="BUY",ROUNDDOWN((H4586-Parameters!$B$3)/B4587,0),IF(I4586=0,0,I4586+ROUNDDOWN((H4586+I4586*C4587)/B4587,0))))</f>
        <v>415</v>
      </c>
      <c r="K4587" s="5">
        <f t="shared" si="414"/>
        <v>80.0659619999998</v>
      </c>
      <c r="L4587" s="10">
        <f t="shared" si="415"/>
        <v>293</v>
      </c>
    </row>
    <row r="4588" spans="1:12" x14ac:dyDescent="0.25">
      <c r="A4588" s="1">
        <v>40645</v>
      </c>
      <c r="B4588" s="3">
        <v>131.470001</v>
      </c>
      <c r="C4588" s="3">
        <v>0</v>
      </c>
      <c r="D4588" s="3">
        <f t="shared" si="410"/>
        <v>131.63800032000003</v>
      </c>
      <c r="E4588" s="3">
        <f t="shared" si="411"/>
        <v>120.53200017500011</v>
      </c>
      <c r="F4588" s="3"/>
      <c r="G4588" t="str">
        <f t="shared" si="412"/>
        <v>HOLD</v>
      </c>
      <c r="H4588" s="5">
        <f t="shared" si="413"/>
        <v>122.62006342561425</v>
      </c>
      <c r="I4588" s="2">
        <f>IF(G4588="SELL",0,IF(G4588="BUY",ROUNDDOWN((H4587-Parameters!$B$3)/B4588,0),IF(I4587=0,0,I4587+ROUNDDOWN((H4587+I4587*C4588)/B4588,0))))</f>
        <v>415</v>
      </c>
      <c r="K4588" s="5">
        <f t="shared" si="414"/>
        <v>80.0659619999998</v>
      </c>
      <c r="L4588" s="10">
        <f t="shared" si="415"/>
        <v>293</v>
      </c>
    </row>
    <row r="4589" spans="1:12" x14ac:dyDescent="0.25">
      <c r="A4589" s="1">
        <v>40646</v>
      </c>
      <c r="B4589" s="3">
        <v>131.46000699999999</v>
      </c>
      <c r="C4589" s="3">
        <v>0</v>
      </c>
      <c r="D4589" s="3">
        <f t="shared" si="410"/>
        <v>131.65240036000006</v>
      </c>
      <c r="E4589" s="3">
        <f t="shared" si="411"/>
        <v>120.6682502150001</v>
      </c>
      <c r="F4589" s="3"/>
      <c r="G4589" t="str">
        <f t="shared" si="412"/>
        <v>HOLD</v>
      </c>
      <c r="H4589" s="5">
        <f t="shared" si="413"/>
        <v>122.62006342561425</v>
      </c>
      <c r="I4589" s="2">
        <f>IF(G4589="SELL",0,IF(G4589="BUY",ROUNDDOWN((H4588-Parameters!$B$3)/B4589,0),IF(I4588=0,0,I4588+ROUNDDOWN((H4588+I4588*C4589)/B4589,0))))</f>
        <v>415</v>
      </c>
      <c r="K4589" s="5">
        <f t="shared" si="414"/>
        <v>80.0659619999998</v>
      </c>
      <c r="L4589" s="10">
        <f t="shared" si="415"/>
        <v>293</v>
      </c>
    </row>
    <row r="4590" spans="1:12" x14ac:dyDescent="0.25">
      <c r="A4590" s="1">
        <v>40647</v>
      </c>
      <c r="B4590" s="3">
        <v>131.55999800000001</v>
      </c>
      <c r="C4590" s="3">
        <v>0</v>
      </c>
      <c r="D4590" s="3">
        <f t="shared" si="410"/>
        <v>131.67380022000003</v>
      </c>
      <c r="E4590" s="3">
        <f t="shared" si="411"/>
        <v>120.80995020000012</v>
      </c>
      <c r="F4590" s="3"/>
      <c r="G4590" t="str">
        <f t="shared" si="412"/>
        <v>HOLD</v>
      </c>
      <c r="H4590" s="5">
        <f t="shared" si="413"/>
        <v>122.62006342561425</v>
      </c>
      <c r="I4590" s="2">
        <f>IF(G4590="SELL",0,IF(G4590="BUY",ROUNDDOWN((H4589-Parameters!$B$3)/B4590,0),IF(I4589=0,0,I4589+ROUNDDOWN((H4589+I4589*C4590)/B4590,0))))</f>
        <v>415</v>
      </c>
      <c r="K4590" s="5">
        <f t="shared" si="414"/>
        <v>80.0659619999998</v>
      </c>
      <c r="L4590" s="10">
        <f t="shared" si="415"/>
        <v>293</v>
      </c>
    </row>
    <row r="4591" spans="1:12" x14ac:dyDescent="0.25">
      <c r="A4591" s="1">
        <v>40648</v>
      </c>
      <c r="B4591" s="3">
        <v>132.03999300000001</v>
      </c>
      <c r="C4591" s="3">
        <v>0</v>
      </c>
      <c r="D4591" s="3">
        <f t="shared" si="410"/>
        <v>131.69900010000003</v>
      </c>
      <c r="E4591" s="3">
        <f t="shared" si="411"/>
        <v>120.9563501550001</v>
      </c>
      <c r="F4591" s="3"/>
      <c r="G4591" t="str">
        <f t="shared" si="412"/>
        <v>HOLD</v>
      </c>
      <c r="H4591" s="5">
        <f t="shared" si="413"/>
        <v>122.62006342561425</v>
      </c>
      <c r="I4591" s="2">
        <f>IF(G4591="SELL",0,IF(G4591="BUY",ROUNDDOWN((H4590-Parameters!$B$3)/B4591,0),IF(I4590=0,0,I4590+ROUNDDOWN((H4590+I4590*C4591)/B4591,0))))</f>
        <v>415</v>
      </c>
      <c r="K4591" s="5">
        <f t="shared" si="414"/>
        <v>80.0659619999998</v>
      </c>
      <c r="L4591" s="10">
        <f t="shared" si="415"/>
        <v>293</v>
      </c>
    </row>
    <row r="4592" spans="1:12" x14ac:dyDescent="0.25">
      <c r="A4592" s="1">
        <v>40651</v>
      </c>
      <c r="B4592" s="3">
        <v>130.55999800000001</v>
      </c>
      <c r="C4592" s="3">
        <v>0</v>
      </c>
      <c r="D4592" s="3">
        <f t="shared" si="410"/>
        <v>131.68720018000002</v>
      </c>
      <c r="E4592" s="3">
        <f t="shared" si="411"/>
        <v>121.09815016000007</v>
      </c>
      <c r="F4592" s="3"/>
      <c r="G4592" t="str">
        <f t="shared" si="412"/>
        <v>HOLD</v>
      </c>
      <c r="H4592" s="5">
        <f t="shared" si="413"/>
        <v>122.62006342561425</v>
      </c>
      <c r="I4592" s="2">
        <f>IF(G4592="SELL",0,IF(G4592="BUY",ROUNDDOWN((H4591-Parameters!$B$3)/B4592,0),IF(I4591=0,0,I4591+ROUNDDOWN((H4591+I4591*C4592)/B4592,0))))</f>
        <v>415</v>
      </c>
      <c r="K4592" s="5">
        <f t="shared" si="414"/>
        <v>80.0659619999998</v>
      </c>
      <c r="L4592" s="10">
        <f t="shared" si="415"/>
        <v>293</v>
      </c>
    </row>
    <row r="4593" spans="1:12" x14ac:dyDescent="0.25">
      <c r="A4593" s="1">
        <v>40652</v>
      </c>
      <c r="B4593" s="3">
        <v>131.30999800000001</v>
      </c>
      <c r="C4593" s="3">
        <v>0</v>
      </c>
      <c r="D4593" s="3">
        <f t="shared" si="410"/>
        <v>131.67400011999999</v>
      </c>
      <c r="E4593" s="3">
        <f t="shared" si="411"/>
        <v>121.24035013500009</v>
      </c>
      <c r="F4593" s="3"/>
      <c r="G4593" t="str">
        <f t="shared" si="412"/>
        <v>HOLD</v>
      </c>
      <c r="H4593" s="5">
        <f t="shared" si="413"/>
        <v>122.62006342561425</v>
      </c>
      <c r="I4593" s="2">
        <f>IF(G4593="SELL",0,IF(G4593="BUY",ROUNDDOWN((H4592-Parameters!$B$3)/B4593,0),IF(I4592=0,0,I4592+ROUNDDOWN((H4592+I4592*C4593)/B4593,0))))</f>
        <v>415</v>
      </c>
      <c r="K4593" s="5">
        <f t="shared" si="414"/>
        <v>80.0659619999998</v>
      </c>
      <c r="L4593" s="10">
        <f t="shared" si="415"/>
        <v>293</v>
      </c>
    </row>
    <row r="4594" spans="1:12" x14ac:dyDescent="0.25">
      <c r="A4594" s="1">
        <v>40653</v>
      </c>
      <c r="B4594" s="3">
        <v>133.10000600000001</v>
      </c>
      <c r="C4594" s="3">
        <v>0</v>
      </c>
      <c r="D4594" s="3">
        <f t="shared" si="410"/>
        <v>131.68460009999998</v>
      </c>
      <c r="E4594" s="3">
        <f t="shared" si="411"/>
        <v>121.37530016000009</v>
      </c>
      <c r="F4594" s="3"/>
      <c r="G4594" t="str">
        <f t="shared" si="412"/>
        <v>HOLD</v>
      </c>
      <c r="H4594" s="5">
        <f t="shared" si="413"/>
        <v>122.62006342561425</v>
      </c>
      <c r="I4594" s="2">
        <f>IF(G4594="SELL",0,IF(G4594="BUY",ROUNDDOWN((H4593-Parameters!$B$3)/B4594,0),IF(I4593=0,0,I4593+ROUNDDOWN((H4593+I4593*C4594)/B4594,0))))</f>
        <v>415</v>
      </c>
      <c r="K4594" s="5">
        <f t="shared" si="414"/>
        <v>80.0659619999998</v>
      </c>
      <c r="L4594" s="10">
        <f t="shared" si="415"/>
        <v>293</v>
      </c>
    </row>
    <row r="4595" spans="1:12" x14ac:dyDescent="0.25">
      <c r="A4595" s="1">
        <v>40654</v>
      </c>
      <c r="B4595" s="3">
        <v>133.779999</v>
      </c>
      <c r="C4595" s="3">
        <v>0</v>
      </c>
      <c r="D4595" s="3">
        <f t="shared" si="410"/>
        <v>131.71479999999997</v>
      </c>
      <c r="E4595" s="3">
        <f t="shared" si="411"/>
        <v>121.50840013500009</v>
      </c>
      <c r="F4595" s="3"/>
      <c r="G4595" t="str">
        <f t="shared" si="412"/>
        <v>HOLD</v>
      </c>
      <c r="H4595" s="5">
        <f t="shared" si="413"/>
        <v>122.62006342561425</v>
      </c>
      <c r="I4595" s="2">
        <f>IF(G4595="SELL",0,IF(G4595="BUY",ROUNDDOWN((H4594-Parameters!$B$3)/B4595,0),IF(I4594=0,0,I4594+ROUNDDOWN((H4594+I4594*C4595)/B4595,0))))</f>
        <v>415</v>
      </c>
      <c r="K4595" s="5">
        <f t="shared" si="414"/>
        <v>80.0659619999998</v>
      </c>
      <c r="L4595" s="10">
        <f t="shared" si="415"/>
        <v>293</v>
      </c>
    </row>
    <row r="4596" spans="1:12" x14ac:dyDescent="0.25">
      <c r="A4596" s="1">
        <v>40658</v>
      </c>
      <c r="B4596" s="3">
        <v>133.63999899999999</v>
      </c>
      <c r="C4596" s="3">
        <v>0</v>
      </c>
      <c r="D4596" s="3">
        <f t="shared" si="410"/>
        <v>131.74119983999998</v>
      </c>
      <c r="E4596" s="3">
        <f t="shared" si="411"/>
        <v>121.63680013500009</v>
      </c>
      <c r="F4596" s="3"/>
      <c r="G4596" t="str">
        <f t="shared" si="412"/>
        <v>HOLD</v>
      </c>
      <c r="H4596" s="5">
        <f t="shared" si="413"/>
        <v>122.62006342561425</v>
      </c>
      <c r="I4596" s="2">
        <f>IF(G4596="SELL",0,IF(G4596="BUY",ROUNDDOWN((H4595-Parameters!$B$3)/B4596,0),IF(I4595=0,0,I4595+ROUNDDOWN((H4595+I4595*C4596)/B4596,0))))</f>
        <v>415</v>
      </c>
      <c r="K4596" s="5">
        <f t="shared" si="414"/>
        <v>80.0659619999998</v>
      </c>
      <c r="L4596" s="10">
        <f t="shared" si="415"/>
        <v>293</v>
      </c>
    </row>
    <row r="4597" spans="1:12" x14ac:dyDescent="0.25">
      <c r="A4597" s="1">
        <v>40659</v>
      </c>
      <c r="B4597" s="3">
        <v>134.78999300000001</v>
      </c>
      <c r="C4597" s="3">
        <v>0</v>
      </c>
      <c r="D4597" s="3">
        <f t="shared" ref="D4597:D4660" si="416">AVERAGE(B4548:B4597)</f>
        <v>131.77479967999997</v>
      </c>
      <c r="E4597" s="3">
        <f t="shared" si="411"/>
        <v>121.77060010500007</v>
      </c>
      <c r="F4597" s="3"/>
      <c r="G4597" t="str">
        <f t="shared" si="412"/>
        <v>HOLD</v>
      </c>
      <c r="H4597" s="5">
        <f t="shared" si="413"/>
        <v>122.62006342561425</v>
      </c>
      <c r="I4597" s="2">
        <f>IF(G4597="SELL",0,IF(G4597="BUY",ROUNDDOWN((H4596-Parameters!$B$3)/B4597,0),IF(I4596=0,0,I4596+ROUNDDOWN((H4596+I4596*C4597)/B4597,0))))</f>
        <v>415</v>
      </c>
      <c r="K4597" s="5">
        <f t="shared" si="414"/>
        <v>80.0659619999998</v>
      </c>
      <c r="L4597" s="10">
        <f t="shared" si="415"/>
        <v>293</v>
      </c>
    </row>
    <row r="4598" spans="1:12" x14ac:dyDescent="0.25">
      <c r="A4598" s="1">
        <v>40660</v>
      </c>
      <c r="B4598" s="3">
        <v>135.66999799999999</v>
      </c>
      <c r="C4598" s="3">
        <v>0</v>
      </c>
      <c r="D4598" s="3">
        <f t="shared" si="416"/>
        <v>131.81959977999998</v>
      </c>
      <c r="E4598" s="3">
        <f t="shared" si="411"/>
        <v>121.90065007500007</v>
      </c>
      <c r="F4598" s="3"/>
      <c r="G4598" t="str">
        <f t="shared" si="412"/>
        <v>HOLD</v>
      </c>
      <c r="H4598" s="5">
        <f t="shared" si="413"/>
        <v>122.62006342561425</v>
      </c>
      <c r="I4598" s="2">
        <f>IF(G4598="SELL",0,IF(G4598="BUY",ROUNDDOWN((H4597-Parameters!$B$3)/B4598,0),IF(I4597=0,0,I4597+ROUNDDOWN((H4597+I4597*C4598)/B4598,0))))</f>
        <v>415</v>
      </c>
      <c r="K4598" s="5">
        <f t="shared" si="414"/>
        <v>80.0659619999998</v>
      </c>
      <c r="L4598" s="10">
        <f t="shared" si="415"/>
        <v>293</v>
      </c>
    </row>
    <row r="4599" spans="1:12" x14ac:dyDescent="0.25">
      <c r="A4599" s="1">
        <v>40661</v>
      </c>
      <c r="B4599" s="3">
        <v>136.11000100000001</v>
      </c>
      <c r="C4599" s="3">
        <v>0</v>
      </c>
      <c r="D4599" s="3">
        <f t="shared" si="416"/>
        <v>131.88159989999997</v>
      </c>
      <c r="E4599" s="3">
        <f t="shared" si="411"/>
        <v>122.03295007000006</v>
      </c>
      <c r="F4599" s="3"/>
      <c r="G4599" t="str">
        <f t="shared" si="412"/>
        <v>HOLD</v>
      </c>
      <c r="H4599" s="5">
        <f t="shared" si="413"/>
        <v>122.62006342561425</v>
      </c>
      <c r="I4599" s="2">
        <f>IF(G4599="SELL",0,IF(G4599="BUY",ROUNDDOWN((H4598-Parameters!$B$3)/B4599,0),IF(I4598=0,0,I4598+ROUNDDOWN((H4598+I4598*C4599)/B4599,0))))</f>
        <v>415</v>
      </c>
      <c r="K4599" s="5">
        <f t="shared" si="414"/>
        <v>80.0659619999998</v>
      </c>
      <c r="L4599" s="10">
        <f t="shared" si="415"/>
        <v>293</v>
      </c>
    </row>
    <row r="4600" spans="1:12" x14ac:dyDescent="0.25">
      <c r="A4600" s="1">
        <v>40662</v>
      </c>
      <c r="B4600" s="3">
        <v>136.429993</v>
      </c>
      <c r="C4600" s="3">
        <v>0</v>
      </c>
      <c r="D4600" s="3">
        <f t="shared" si="416"/>
        <v>131.93319963999997</v>
      </c>
      <c r="E4600" s="3">
        <f t="shared" si="411"/>
        <v>122.16670003500006</v>
      </c>
      <c r="F4600" s="3"/>
      <c r="G4600" t="str">
        <f t="shared" si="412"/>
        <v>HOLD</v>
      </c>
      <c r="H4600" s="5">
        <f t="shared" si="413"/>
        <v>122.62006342561425</v>
      </c>
      <c r="I4600" s="2">
        <f>IF(G4600="SELL",0,IF(G4600="BUY",ROUNDDOWN((H4599-Parameters!$B$3)/B4600,0),IF(I4599=0,0,I4599+ROUNDDOWN((H4599+I4599*C4600)/B4600,0))))</f>
        <v>415</v>
      </c>
      <c r="K4600" s="5">
        <f t="shared" si="414"/>
        <v>80.0659619999998</v>
      </c>
      <c r="L4600" s="10">
        <f t="shared" si="415"/>
        <v>293</v>
      </c>
    </row>
    <row r="4601" spans="1:12" x14ac:dyDescent="0.25">
      <c r="A4601" s="1">
        <v>40665</v>
      </c>
      <c r="B4601" s="3">
        <v>136.220001</v>
      </c>
      <c r="C4601" s="3">
        <v>0</v>
      </c>
      <c r="D4601" s="3">
        <f t="shared" si="416"/>
        <v>131.97259965999996</v>
      </c>
      <c r="E4601" s="3">
        <f t="shared" si="411"/>
        <v>122.31450002000007</v>
      </c>
      <c r="F4601" s="3"/>
      <c r="G4601" t="str">
        <f t="shared" si="412"/>
        <v>HOLD</v>
      </c>
      <c r="H4601" s="5">
        <f t="shared" si="413"/>
        <v>122.62006342561425</v>
      </c>
      <c r="I4601" s="2">
        <f>IF(G4601="SELL",0,IF(G4601="BUY",ROUNDDOWN((H4600-Parameters!$B$3)/B4601,0),IF(I4600=0,0,I4600+ROUNDDOWN((H4600+I4600*C4601)/B4601,0))))</f>
        <v>415</v>
      </c>
      <c r="K4601" s="5">
        <f t="shared" si="414"/>
        <v>80.0659619999998</v>
      </c>
      <c r="L4601" s="10">
        <f t="shared" si="415"/>
        <v>293</v>
      </c>
    </row>
    <row r="4602" spans="1:12" x14ac:dyDescent="0.25">
      <c r="A4602" s="1">
        <v>40666</v>
      </c>
      <c r="B4602" s="3">
        <v>135.729996</v>
      </c>
      <c r="C4602" s="3">
        <v>0</v>
      </c>
      <c r="D4602" s="3">
        <f t="shared" si="416"/>
        <v>131.99659959999997</v>
      </c>
      <c r="E4602" s="3">
        <f t="shared" si="411"/>
        <v>122.45669999500006</v>
      </c>
      <c r="F4602" s="3"/>
      <c r="G4602" t="str">
        <f t="shared" si="412"/>
        <v>HOLD</v>
      </c>
      <c r="H4602" s="5">
        <f t="shared" si="413"/>
        <v>122.62006342561425</v>
      </c>
      <c r="I4602" s="2">
        <f>IF(G4602="SELL",0,IF(G4602="BUY",ROUNDDOWN((H4601-Parameters!$B$3)/B4602,0),IF(I4601=0,0,I4601+ROUNDDOWN((H4601+I4601*C4602)/B4602,0))))</f>
        <v>415</v>
      </c>
      <c r="K4602" s="5">
        <f t="shared" si="414"/>
        <v>80.0659619999998</v>
      </c>
      <c r="L4602" s="10">
        <f t="shared" si="415"/>
        <v>293</v>
      </c>
    </row>
    <row r="4603" spans="1:12" x14ac:dyDescent="0.25">
      <c r="A4603" s="1">
        <v>40667</v>
      </c>
      <c r="B4603" s="3">
        <v>134.83000200000001</v>
      </c>
      <c r="C4603" s="3">
        <v>0</v>
      </c>
      <c r="D4603" s="3">
        <f t="shared" si="416"/>
        <v>132.05659959999994</v>
      </c>
      <c r="E4603" s="3">
        <f t="shared" si="411"/>
        <v>122.58844999000009</v>
      </c>
      <c r="F4603" s="3"/>
      <c r="G4603" t="str">
        <f t="shared" si="412"/>
        <v>HOLD</v>
      </c>
      <c r="H4603" s="5">
        <f t="shared" si="413"/>
        <v>122.62006342561425</v>
      </c>
      <c r="I4603" s="2">
        <f>IF(G4603="SELL",0,IF(G4603="BUY",ROUNDDOWN((H4602-Parameters!$B$3)/B4603,0),IF(I4602=0,0,I4602+ROUNDDOWN((H4602+I4602*C4603)/B4603,0))))</f>
        <v>415</v>
      </c>
      <c r="K4603" s="5">
        <f t="shared" si="414"/>
        <v>80.0659619999998</v>
      </c>
      <c r="L4603" s="10">
        <f t="shared" si="415"/>
        <v>293</v>
      </c>
    </row>
    <row r="4604" spans="1:12" x14ac:dyDescent="0.25">
      <c r="A4604" s="1">
        <v>40668</v>
      </c>
      <c r="B4604" s="3">
        <v>133.61000100000001</v>
      </c>
      <c r="C4604" s="3">
        <v>0</v>
      </c>
      <c r="D4604" s="3">
        <f t="shared" si="416"/>
        <v>132.10839953999997</v>
      </c>
      <c r="E4604" s="3">
        <f t="shared" si="411"/>
        <v>122.72114999500008</v>
      </c>
      <c r="F4604" s="3"/>
      <c r="G4604" t="str">
        <f t="shared" si="412"/>
        <v>HOLD</v>
      </c>
      <c r="H4604" s="5">
        <f t="shared" si="413"/>
        <v>122.62006342561425</v>
      </c>
      <c r="I4604" s="2">
        <f>IF(G4604="SELL",0,IF(G4604="BUY",ROUNDDOWN((H4603-Parameters!$B$3)/B4604,0),IF(I4603=0,0,I4603+ROUNDDOWN((H4603+I4603*C4604)/B4604,0))))</f>
        <v>415</v>
      </c>
      <c r="K4604" s="5">
        <f t="shared" si="414"/>
        <v>80.0659619999998</v>
      </c>
      <c r="L4604" s="10">
        <f t="shared" si="415"/>
        <v>293</v>
      </c>
    </row>
    <row r="4605" spans="1:12" x14ac:dyDescent="0.25">
      <c r="A4605" s="1">
        <v>40669</v>
      </c>
      <c r="B4605" s="3">
        <v>134.199997</v>
      </c>
      <c r="C4605" s="3">
        <v>0</v>
      </c>
      <c r="D4605" s="3">
        <f t="shared" si="416"/>
        <v>132.17379961999995</v>
      </c>
      <c r="E4605" s="3">
        <f t="shared" si="411"/>
        <v>122.84484998500007</v>
      </c>
      <c r="F4605" s="3"/>
      <c r="G4605" t="str">
        <f t="shared" si="412"/>
        <v>HOLD</v>
      </c>
      <c r="H4605" s="5">
        <f t="shared" si="413"/>
        <v>122.62006342561425</v>
      </c>
      <c r="I4605" s="2">
        <f>IF(G4605="SELL",0,IF(G4605="BUY",ROUNDDOWN((H4604-Parameters!$B$3)/B4605,0),IF(I4604=0,0,I4604+ROUNDDOWN((H4604+I4604*C4605)/B4605,0))))</f>
        <v>415</v>
      </c>
      <c r="K4605" s="5">
        <f t="shared" si="414"/>
        <v>80.0659619999998</v>
      </c>
      <c r="L4605" s="10">
        <f t="shared" si="415"/>
        <v>293</v>
      </c>
    </row>
    <row r="4606" spans="1:12" x14ac:dyDescent="0.25">
      <c r="A4606" s="1">
        <v>40672</v>
      </c>
      <c r="B4606" s="3">
        <v>134.720001</v>
      </c>
      <c r="C4606" s="3">
        <v>0</v>
      </c>
      <c r="D4606" s="3">
        <f t="shared" si="416"/>
        <v>132.22159959999996</v>
      </c>
      <c r="E4606" s="3">
        <f t="shared" si="411"/>
        <v>122.96639997000007</v>
      </c>
      <c r="F4606" s="3"/>
      <c r="G4606" t="str">
        <f t="shared" si="412"/>
        <v>HOLD</v>
      </c>
      <c r="H4606" s="5">
        <f t="shared" si="413"/>
        <v>122.62006342561425</v>
      </c>
      <c r="I4606" s="2">
        <f>IF(G4606="SELL",0,IF(G4606="BUY",ROUNDDOWN((H4605-Parameters!$B$3)/B4606,0),IF(I4605=0,0,I4605+ROUNDDOWN((H4605+I4605*C4606)/B4606,0))))</f>
        <v>415</v>
      </c>
      <c r="K4606" s="5">
        <f t="shared" si="414"/>
        <v>80.0659619999998</v>
      </c>
      <c r="L4606" s="10">
        <f t="shared" si="415"/>
        <v>293</v>
      </c>
    </row>
    <row r="4607" spans="1:12" x14ac:dyDescent="0.25">
      <c r="A4607" s="1">
        <v>40673</v>
      </c>
      <c r="B4607" s="3">
        <v>135.86999499999999</v>
      </c>
      <c r="C4607" s="3">
        <v>0</v>
      </c>
      <c r="D4607" s="3">
        <f t="shared" si="416"/>
        <v>132.27599961999996</v>
      </c>
      <c r="E4607" s="3">
        <f t="shared" si="411"/>
        <v>123.08794995500007</v>
      </c>
      <c r="F4607" s="3"/>
      <c r="G4607" t="str">
        <f t="shared" si="412"/>
        <v>HOLD</v>
      </c>
      <c r="H4607" s="5">
        <f t="shared" si="413"/>
        <v>122.62006342561425</v>
      </c>
      <c r="I4607" s="2">
        <f>IF(G4607="SELL",0,IF(G4607="BUY",ROUNDDOWN((H4606-Parameters!$B$3)/B4607,0),IF(I4606=0,0,I4606+ROUNDDOWN((H4606+I4606*C4607)/B4607,0))))</f>
        <v>415</v>
      </c>
      <c r="K4607" s="5">
        <f t="shared" si="414"/>
        <v>80.0659619999998</v>
      </c>
      <c r="L4607" s="10">
        <f t="shared" si="415"/>
        <v>293</v>
      </c>
    </row>
    <row r="4608" spans="1:12" x14ac:dyDescent="0.25">
      <c r="A4608" s="1">
        <v>40674</v>
      </c>
      <c r="B4608" s="3">
        <v>134.44000199999999</v>
      </c>
      <c r="C4608" s="3">
        <v>0</v>
      </c>
      <c r="D4608" s="3">
        <f t="shared" si="416"/>
        <v>132.34619979999997</v>
      </c>
      <c r="E4608" s="3">
        <f t="shared" si="411"/>
        <v>123.20239995000007</v>
      </c>
      <c r="F4608" s="3"/>
      <c r="G4608" t="str">
        <f t="shared" si="412"/>
        <v>HOLD</v>
      </c>
      <c r="H4608" s="5">
        <f t="shared" si="413"/>
        <v>122.62006342561425</v>
      </c>
      <c r="I4608" s="2">
        <f>IF(G4608="SELL",0,IF(G4608="BUY",ROUNDDOWN((H4607-Parameters!$B$3)/B4608,0),IF(I4607=0,0,I4607+ROUNDDOWN((H4607+I4607*C4608)/B4608,0))))</f>
        <v>415</v>
      </c>
      <c r="K4608" s="5">
        <f t="shared" si="414"/>
        <v>80.0659619999998</v>
      </c>
      <c r="L4608" s="10">
        <f t="shared" si="415"/>
        <v>293</v>
      </c>
    </row>
    <row r="4609" spans="1:12" x14ac:dyDescent="0.25">
      <c r="A4609" s="1">
        <v>40675</v>
      </c>
      <c r="B4609" s="3">
        <v>135.08000200000001</v>
      </c>
      <c r="C4609" s="3">
        <v>0</v>
      </c>
      <c r="D4609" s="3">
        <f t="shared" si="416"/>
        <v>132.42359969999998</v>
      </c>
      <c r="E4609" s="3">
        <f t="shared" si="411"/>
        <v>123.32364995000007</v>
      </c>
      <c r="F4609" s="3"/>
      <c r="G4609" t="str">
        <f t="shared" si="412"/>
        <v>HOLD</v>
      </c>
      <c r="H4609" s="5">
        <f t="shared" si="413"/>
        <v>122.62006342561425</v>
      </c>
      <c r="I4609" s="2">
        <f>IF(G4609="SELL",0,IF(G4609="BUY",ROUNDDOWN((H4608-Parameters!$B$3)/B4609,0),IF(I4608=0,0,I4608+ROUNDDOWN((H4608+I4608*C4609)/B4609,0))))</f>
        <v>415</v>
      </c>
      <c r="K4609" s="5">
        <f t="shared" si="414"/>
        <v>80.0659619999998</v>
      </c>
      <c r="L4609" s="10">
        <f t="shared" si="415"/>
        <v>293</v>
      </c>
    </row>
    <row r="4610" spans="1:12" x14ac:dyDescent="0.25">
      <c r="A4610" s="1">
        <v>40676</v>
      </c>
      <c r="B4610" s="3">
        <v>134.03999300000001</v>
      </c>
      <c r="C4610" s="3">
        <v>0</v>
      </c>
      <c r="D4610" s="3">
        <f t="shared" si="416"/>
        <v>132.43499953999998</v>
      </c>
      <c r="E4610" s="3">
        <f t="shared" si="411"/>
        <v>123.44239991000008</v>
      </c>
      <c r="F4610" s="3"/>
      <c r="G4610" t="str">
        <f t="shared" si="412"/>
        <v>HOLD</v>
      </c>
      <c r="H4610" s="5">
        <f t="shared" si="413"/>
        <v>122.62006342561425</v>
      </c>
      <c r="I4610" s="2">
        <f>IF(G4610="SELL",0,IF(G4610="BUY",ROUNDDOWN((H4609-Parameters!$B$3)/B4610,0),IF(I4609=0,0,I4609+ROUNDDOWN((H4609+I4609*C4610)/B4610,0))))</f>
        <v>415</v>
      </c>
      <c r="K4610" s="5">
        <f t="shared" si="414"/>
        <v>80.0659619999998</v>
      </c>
      <c r="L4610" s="10">
        <f t="shared" si="415"/>
        <v>293</v>
      </c>
    </row>
    <row r="4611" spans="1:12" x14ac:dyDescent="0.25">
      <c r="A4611" s="1">
        <v>40679</v>
      </c>
      <c r="B4611" s="3">
        <v>133.19000199999999</v>
      </c>
      <c r="C4611" s="3">
        <v>0</v>
      </c>
      <c r="D4611" s="3">
        <f t="shared" si="416"/>
        <v>132.44939955999999</v>
      </c>
      <c r="E4611" s="3">
        <f t="shared" si="411"/>
        <v>123.55699993500006</v>
      </c>
      <c r="F4611" s="3"/>
      <c r="G4611" t="str">
        <f t="shared" si="412"/>
        <v>HOLD</v>
      </c>
      <c r="H4611" s="5">
        <f t="shared" si="413"/>
        <v>122.62006342561425</v>
      </c>
      <c r="I4611" s="2">
        <f>IF(G4611="SELL",0,IF(G4611="BUY",ROUNDDOWN((H4610-Parameters!$B$3)/B4611,0),IF(I4610=0,0,I4610+ROUNDDOWN((H4610+I4610*C4611)/B4611,0))))</f>
        <v>415</v>
      </c>
      <c r="K4611" s="5">
        <f t="shared" si="414"/>
        <v>80.0659619999998</v>
      </c>
      <c r="L4611" s="10">
        <f t="shared" si="415"/>
        <v>293</v>
      </c>
    </row>
    <row r="4612" spans="1:12" x14ac:dyDescent="0.25">
      <c r="A4612" s="1">
        <v>40680</v>
      </c>
      <c r="B4612" s="3">
        <v>133.16999799999999</v>
      </c>
      <c r="C4612" s="3">
        <v>0</v>
      </c>
      <c r="D4612" s="3">
        <f t="shared" si="416"/>
        <v>132.48419966</v>
      </c>
      <c r="E4612" s="3">
        <f t="shared" si="411"/>
        <v>123.65904991500005</v>
      </c>
      <c r="F4612" s="3"/>
      <c r="G4612" t="str">
        <f t="shared" si="412"/>
        <v>HOLD</v>
      </c>
      <c r="H4612" s="5">
        <f t="shared" si="413"/>
        <v>122.62006342561425</v>
      </c>
      <c r="I4612" s="2">
        <f>IF(G4612="SELL",0,IF(G4612="BUY",ROUNDDOWN((H4611-Parameters!$B$3)/B4612,0),IF(I4611=0,0,I4611+ROUNDDOWN((H4611+I4611*C4612)/B4612,0))))</f>
        <v>415</v>
      </c>
      <c r="K4612" s="5">
        <f t="shared" si="414"/>
        <v>80.0659619999998</v>
      </c>
      <c r="L4612" s="10">
        <f t="shared" si="415"/>
        <v>293</v>
      </c>
    </row>
    <row r="4613" spans="1:12" x14ac:dyDescent="0.25">
      <c r="A4613" s="1">
        <v>40681</v>
      </c>
      <c r="B4613" s="3">
        <v>134.36000100000001</v>
      </c>
      <c r="C4613" s="3">
        <v>0</v>
      </c>
      <c r="D4613" s="3">
        <f t="shared" si="416"/>
        <v>132.51979964000003</v>
      </c>
      <c r="E4613" s="3">
        <f t="shared" si="411"/>
        <v>123.76974991500006</v>
      </c>
      <c r="F4613" s="3"/>
      <c r="G4613" t="str">
        <f t="shared" si="412"/>
        <v>HOLD</v>
      </c>
      <c r="H4613" s="5">
        <f t="shared" si="413"/>
        <v>122.62006342561425</v>
      </c>
      <c r="I4613" s="2">
        <f>IF(G4613="SELL",0,IF(G4613="BUY",ROUNDDOWN((H4612-Parameters!$B$3)/B4613,0),IF(I4612=0,0,I4612+ROUNDDOWN((H4612+I4612*C4613)/B4613,0))))</f>
        <v>415</v>
      </c>
      <c r="K4613" s="5">
        <f t="shared" si="414"/>
        <v>80.0659619999998</v>
      </c>
      <c r="L4613" s="10">
        <f t="shared" si="415"/>
        <v>293</v>
      </c>
    </row>
    <row r="4614" spans="1:12" x14ac:dyDescent="0.25">
      <c r="A4614" s="1">
        <v>40682</v>
      </c>
      <c r="B4614" s="3">
        <v>134.679993</v>
      </c>
      <c r="C4614" s="3">
        <v>0</v>
      </c>
      <c r="D4614" s="3">
        <f t="shared" si="416"/>
        <v>132.56559952000001</v>
      </c>
      <c r="E4614" s="3">
        <f t="shared" si="411"/>
        <v>123.87829987500007</v>
      </c>
      <c r="F4614" s="3"/>
      <c r="G4614" t="str">
        <f t="shared" si="412"/>
        <v>HOLD</v>
      </c>
      <c r="H4614" s="5">
        <f t="shared" si="413"/>
        <v>122.62006342561425</v>
      </c>
      <c r="I4614" s="2">
        <f>IF(G4614="SELL",0,IF(G4614="BUY",ROUNDDOWN((H4613-Parameters!$B$3)/B4614,0),IF(I4613=0,0,I4613+ROUNDDOWN((H4613+I4613*C4614)/B4614,0))))</f>
        <v>415</v>
      </c>
      <c r="K4614" s="5">
        <f t="shared" si="414"/>
        <v>80.0659619999998</v>
      </c>
      <c r="L4614" s="10">
        <f t="shared" si="415"/>
        <v>293</v>
      </c>
    </row>
    <row r="4615" spans="1:12" x14ac:dyDescent="0.25">
      <c r="A4615" s="1">
        <v>40683</v>
      </c>
      <c r="B4615" s="3">
        <v>133.61000100000001</v>
      </c>
      <c r="C4615" s="3">
        <v>0</v>
      </c>
      <c r="D4615" s="3">
        <f t="shared" si="416"/>
        <v>132.63899950000001</v>
      </c>
      <c r="E4615" s="3">
        <f t="shared" si="411"/>
        <v>123.98209989000009</v>
      </c>
      <c r="F4615" s="3"/>
      <c r="G4615" t="str">
        <f t="shared" si="412"/>
        <v>HOLD</v>
      </c>
      <c r="H4615" s="5">
        <f t="shared" si="413"/>
        <v>122.62006342561425</v>
      </c>
      <c r="I4615" s="2">
        <f>IF(G4615="SELL",0,IF(G4615="BUY",ROUNDDOWN((H4614-Parameters!$B$3)/B4615,0),IF(I4614=0,0,I4614+ROUNDDOWN((H4614+I4614*C4615)/B4615,0))))</f>
        <v>415</v>
      </c>
      <c r="K4615" s="5">
        <f t="shared" si="414"/>
        <v>80.0659619999998</v>
      </c>
      <c r="L4615" s="10">
        <f t="shared" si="415"/>
        <v>293</v>
      </c>
    </row>
    <row r="4616" spans="1:12" x14ac:dyDescent="0.25">
      <c r="A4616" s="1">
        <v>40686</v>
      </c>
      <c r="B4616" s="3">
        <v>132.05999800000001</v>
      </c>
      <c r="C4616" s="3">
        <v>0</v>
      </c>
      <c r="D4616" s="3">
        <f t="shared" si="416"/>
        <v>132.66339954</v>
      </c>
      <c r="E4616" s="3">
        <f t="shared" si="411"/>
        <v>124.08044988500009</v>
      </c>
      <c r="F4616" s="3"/>
      <c r="G4616" t="str">
        <f t="shared" si="412"/>
        <v>HOLD</v>
      </c>
      <c r="H4616" s="5">
        <f t="shared" si="413"/>
        <v>122.62006342561425</v>
      </c>
      <c r="I4616" s="2">
        <f>IF(G4616="SELL",0,IF(G4616="BUY",ROUNDDOWN((H4615-Parameters!$B$3)/B4616,0),IF(I4615=0,0,I4615+ROUNDDOWN((H4615+I4615*C4616)/B4616,0))))</f>
        <v>415</v>
      </c>
      <c r="K4616" s="5">
        <f t="shared" si="414"/>
        <v>80.0659619999998</v>
      </c>
      <c r="L4616" s="10">
        <f t="shared" si="415"/>
        <v>293</v>
      </c>
    </row>
    <row r="4617" spans="1:12" x14ac:dyDescent="0.25">
      <c r="A4617" s="1">
        <v>40687</v>
      </c>
      <c r="B4617" s="3">
        <v>131.949997</v>
      </c>
      <c r="C4617" s="3">
        <v>0</v>
      </c>
      <c r="D4617" s="3">
        <f t="shared" si="416"/>
        <v>132.70139941999997</v>
      </c>
      <c r="E4617" s="3">
        <f t="shared" si="411"/>
        <v>124.17524988000008</v>
      </c>
      <c r="F4617" s="3"/>
      <c r="G4617" t="str">
        <f t="shared" si="412"/>
        <v>HOLD</v>
      </c>
      <c r="H4617" s="5">
        <f t="shared" si="413"/>
        <v>122.62006342561425</v>
      </c>
      <c r="I4617" s="2">
        <f>IF(G4617="SELL",0,IF(G4617="BUY",ROUNDDOWN((H4616-Parameters!$B$3)/B4617,0),IF(I4616=0,0,I4616+ROUNDDOWN((H4616+I4616*C4617)/B4617,0))))</f>
        <v>415</v>
      </c>
      <c r="K4617" s="5">
        <f t="shared" si="414"/>
        <v>80.0659619999998</v>
      </c>
      <c r="L4617" s="10">
        <f t="shared" si="415"/>
        <v>293</v>
      </c>
    </row>
    <row r="4618" spans="1:12" x14ac:dyDescent="0.25">
      <c r="A4618" s="1">
        <v>40688</v>
      </c>
      <c r="B4618" s="3">
        <v>132.38999899999999</v>
      </c>
      <c r="C4618" s="3">
        <v>0</v>
      </c>
      <c r="D4618" s="3">
        <f t="shared" si="416"/>
        <v>132.77799943999997</v>
      </c>
      <c r="E4618" s="3">
        <f t="shared" ref="E4618:E4681" si="417">AVERAGE(B4419:B4618)</f>
        <v>124.27529989000008</v>
      </c>
      <c r="F4618" s="3"/>
      <c r="G4618" t="str">
        <f t="shared" si="412"/>
        <v>HOLD</v>
      </c>
      <c r="H4618" s="5">
        <f t="shared" si="413"/>
        <v>122.62006342561425</v>
      </c>
      <c r="I4618" s="2">
        <f>IF(G4618="SELL",0,IF(G4618="BUY",ROUNDDOWN((H4617-Parameters!$B$3)/B4618,0),IF(I4617=0,0,I4617+ROUNDDOWN((H4617+I4617*C4618)/B4618,0))))</f>
        <v>415</v>
      </c>
      <c r="K4618" s="5">
        <f t="shared" si="414"/>
        <v>80.0659619999998</v>
      </c>
      <c r="L4618" s="10">
        <f t="shared" si="415"/>
        <v>293</v>
      </c>
    </row>
    <row r="4619" spans="1:12" x14ac:dyDescent="0.25">
      <c r="A4619" s="1">
        <v>40689</v>
      </c>
      <c r="B4619" s="3">
        <v>133</v>
      </c>
      <c r="C4619" s="3">
        <v>0</v>
      </c>
      <c r="D4619" s="3">
        <f t="shared" si="416"/>
        <v>132.91439943999998</v>
      </c>
      <c r="E4619" s="3">
        <f t="shared" si="417"/>
        <v>124.39379987500007</v>
      </c>
      <c r="F4619" s="3"/>
      <c r="G4619" t="str">
        <f t="shared" si="412"/>
        <v>HOLD</v>
      </c>
      <c r="H4619" s="5">
        <f t="shared" si="413"/>
        <v>122.62006342561425</v>
      </c>
      <c r="I4619" s="2">
        <f>IF(G4619="SELL",0,IF(G4619="BUY",ROUNDDOWN((H4618-Parameters!$B$3)/B4619,0),IF(I4618=0,0,I4618+ROUNDDOWN((H4618+I4618*C4619)/B4619,0))))</f>
        <v>415</v>
      </c>
      <c r="K4619" s="5">
        <f t="shared" si="414"/>
        <v>80.0659619999998</v>
      </c>
      <c r="L4619" s="10">
        <f t="shared" si="415"/>
        <v>293</v>
      </c>
    </row>
    <row r="4620" spans="1:12" x14ac:dyDescent="0.25">
      <c r="A4620" s="1">
        <v>40690</v>
      </c>
      <c r="B4620" s="3">
        <v>133.509995</v>
      </c>
      <c r="C4620" s="3">
        <v>0</v>
      </c>
      <c r="D4620" s="3">
        <f t="shared" si="416"/>
        <v>133.02759938</v>
      </c>
      <c r="E4620" s="3">
        <f t="shared" si="417"/>
        <v>124.5181998650001</v>
      </c>
      <c r="F4620" s="3"/>
      <c r="G4620" t="str">
        <f t="shared" ref="G4620:G4683" si="418">IF(OR(AND(D4620&gt;E4620,D4619&gt;E4619),AND(D4620&lt;E4620,D4619&lt;E4619)),"HOLD",IF(AND(D4620&gt;E4620,D4619&lt;E4619),"BUY","SELL"))</f>
        <v>HOLD</v>
      </c>
      <c r="H4620" s="5">
        <f t="shared" ref="H4620:H4683" si="419">IF(G4620="BUY",H4619/(I4620*B4620),IF(G4620="SELL",H4619+I4619*B4620,(H4619+I4619*C4620)-((I4620-I4619)*B4620)))</f>
        <v>122.62006342561425</v>
      </c>
      <c r="I4620" s="2">
        <f>IF(G4620="SELL",0,IF(G4620="BUY",ROUNDDOWN((H4619-Parameters!$B$3)/B4620,0),IF(I4619=0,0,I4619+ROUNDDOWN((H4619+I4619*C4620)/B4620,0))))</f>
        <v>415</v>
      </c>
      <c r="K4620" s="5">
        <f t="shared" ref="K4620:K4683" si="420">K4619+L4619*C4620-((L4620-L4619)*B4620)</f>
        <v>80.0659619999998</v>
      </c>
      <c r="L4620" s="10">
        <f t="shared" ref="L4620:L4683" si="421">L4619+ROUNDDOWN((K4619+C4620*L4619)/B4620,0)</f>
        <v>293</v>
      </c>
    </row>
    <row r="4621" spans="1:12" x14ac:dyDescent="0.25">
      <c r="A4621" s="1">
        <v>40694</v>
      </c>
      <c r="B4621" s="3">
        <v>134.89999399999999</v>
      </c>
      <c r="C4621" s="3">
        <v>0</v>
      </c>
      <c r="D4621" s="3">
        <f t="shared" si="416"/>
        <v>133.17039922000001</v>
      </c>
      <c r="E4621" s="3">
        <f t="shared" si="417"/>
        <v>124.65114984500009</v>
      </c>
      <c r="F4621" s="3"/>
      <c r="G4621" t="str">
        <f t="shared" si="418"/>
        <v>HOLD</v>
      </c>
      <c r="H4621" s="5">
        <f t="shared" si="419"/>
        <v>122.62006342561425</v>
      </c>
      <c r="I4621" s="2">
        <f>IF(G4621="SELL",0,IF(G4621="BUY",ROUNDDOWN((H4620-Parameters!$B$3)/B4621,0),IF(I4620=0,0,I4620+ROUNDDOWN((H4620+I4620*C4621)/B4621,0))))</f>
        <v>415</v>
      </c>
      <c r="K4621" s="5">
        <f t="shared" si="420"/>
        <v>80.0659619999998</v>
      </c>
      <c r="L4621" s="10">
        <f t="shared" si="421"/>
        <v>293</v>
      </c>
    </row>
    <row r="4622" spans="1:12" x14ac:dyDescent="0.25">
      <c r="A4622" s="1">
        <v>40695</v>
      </c>
      <c r="B4622" s="3">
        <v>131.86999499999999</v>
      </c>
      <c r="C4622" s="3">
        <v>0</v>
      </c>
      <c r="D4622" s="3">
        <f t="shared" si="416"/>
        <v>133.21299902000001</v>
      </c>
      <c r="E4622" s="3">
        <f t="shared" si="417"/>
        <v>124.76919981000009</v>
      </c>
      <c r="F4622" s="3"/>
      <c r="G4622" t="str">
        <f t="shared" si="418"/>
        <v>HOLD</v>
      </c>
      <c r="H4622" s="5">
        <f t="shared" si="419"/>
        <v>122.62006342561425</v>
      </c>
      <c r="I4622" s="2">
        <f>IF(G4622="SELL",0,IF(G4622="BUY",ROUNDDOWN((H4621-Parameters!$B$3)/B4622,0),IF(I4621=0,0,I4621+ROUNDDOWN((H4621+I4621*C4622)/B4622,0))))</f>
        <v>415</v>
      </c>
      <c r="K4622" s="5">
        <f t="shared" si="420"/>
        <v>80.0659619999998</v>
      </c>
      <c r="L4622" s="10">
        <f t="shared" si="421"/>
        <v>293</v>
      </c>
    </row>
    <row r="4623" spans="1:12" x14ac:dyDescent="0.25">
      <c r="A4623" s="1">
        <v>40696</v>
      </c>
      <c r="B4623" s="3">
        <v>131.729996</v>
      </c>
      <c r="C4623" s="3">
        <v>0</v>
      </c>
      <c r="D4623" s="3">
        <f t="shared" si="416"/>
        <v>133.26179908000003</v>
      </c>
      <c r="E4623" s="3">
        <f t="shared" si="417"/>
        <v>124.87989981000005</v>
      </c>
      <c r="F4623" s="3"/>
      <c r="G4623" t="str">
        <f t="shared" si="418"/>
        <v>HOLD</v>
      </c>
      <c r="H4623" s="5">
        <f t="shared" si="419"/>
        <v>122.62006342561425</v>
      </c>
      <c r="I4623" s="2">
        <f>IF(G4623="SELL",0,IF(G4623="BUY",ROUNDDOWN((H4622-Parameters!$B$3)/B4623,0),IF(I4622=0,0,I4622+ROUNDDOWN((H4622+I4622*C4623)/B4623,0))))</f>
        <v>415</v>
      </c>
      <c r="K4623" s="5">
        <f t="shared" si="420"/>
        <v>80.0659619999998</v>
      </c>
      <c r="L4623" s="10">
        <f t="shared" si="421"/>
        <v>293</v>
      </c>
    </row>
    <row r="4624" spans="1:12" x14ac:dyDescent="0.25">
      <c r="A4624" s="1">
        <v>40697</v>
      </c>
      <c r="B4624" s="3">
        <v>130.41999799999999</v>
      </c>
      <c r="C4624" s="3">
        <v>0</v>
      </c>
      <c r="D4624" s="3">
        <f t="shared" si="416"/>
        <v>133.27699896000001</v>
      </c>
      <c r="E4624" s="3">
        <f t="shared" si="417"/>
        <v>124.98304979500008</v>
      </c>
      <c r="F4624" s="3"/>
      <c r="G4624" t="str">
        <f t="shared" si="418"/>
        <v>HOLD</v>
      </c>
      <c r="H4624" s="5">
        <f t="shared" si="419"/>
        <v>122.62006342561425</v>
      </c>
      <c r="I4624" s="2">
        <f>IF(G4624="SELL",0,IF(G4624="BUY",ROUNDDOWN((H4623-Parameters!$B$3)/B4624,0),IF(I4623=0,0,I4623+ROUNDDOWN((H4623+I4623*C4624)/B4624,0))))</f>
        <v>415</v>
      </c>
      <c r="K4624" s="5">
        <f t="shared" si="420"/>
        <v>80.0659619999998</v>
      </c>
      <c r="L4624" s="10">
        <f t="shared" si="421"/>
        <v>293</v>
      </c>
    </row>
    <row r="4625" spans="1:12" x14ac:dyDescent="0.25">
      <c r="A4625" s="1">
        <v>40700</v>
      </c>
      <c r="B4625" s="3">
        <v>129.03999300000001</v>
      </c>
      <c r="C4625" s="3">
        <v>0</v>
      </c>
      <c r="D4625" s="3">
        <f t="shared" si="416"/>
        <v>133.23979894000004</v>
      </c>
      <c r="E4625" s="3">
        <f t="shared" si="417"/>
        <v>125.08884977500007</v>
      </c>
      <c r="F4625" s="3"/>
      <c r="G4625" t="str">
        <f t="shared" si="418"/>
        <v>HOLD</v>
      </c>
      <c r="H4625" s="5">
        <f t="shared" si="419"/>
        <v>122.62006342561425</v>
      </c>
      <c r="I4625" s="2">
        <f>IF(G4625="SELL",0,IF(G4625="BUY",ROUNDDOWN((H4624-Parameters!$B$3)/B4625,0),IF(I4624=0,0,I4624+ROUNDDOWN((H4624+I4624*C4625)/B4625,0))))</f>
        <v>415</v>
      </c>
      <c r="K4625" s="5">
        <f t="shared" si="420"/>
        <v>80.0659619999998</v>
      </c>
      <c r="L4625" s="10">
        <f t="shared" si="421"/>
        <v>293</v>
      </c>
    </row>
    <row r="4626" spans="1:12" x14ac:dyDescent="0.25">
      <c r="A4626" s="1">
        <v>40701</v>
      </c>
      <c r="B4626" s="3">
        <v>128.96000699999999</v>
      </c>
      <c r="C4626" s="3">
        <v>0</v>
      </c>
      <c r="D4626" s="3">
        <f t="shared" si="416"/>
        <v>133.19299902000003</v>
      </c>
      <c r="E4626" s="3">
        <f t="shared" si="417"/>
        <v>125.19599981500005</v>
      </c>
      <c r="F4626" s="3"/>
      <c r="G4626" t="str">
        <f t="shared" si="418"/>
        <v>HOLD</v>
      </c>
      <c r="H4626" s="5">
        <f t="shared" si="419"/>
        <v>122.62006342561425</v>
      </c>
      <c r="I4626" s="2">
        <f>IF(G4626="SELL",0,IF(G4626="BUY",ROUNDDOWN((H4625-Parameters!$B$3)/B4626,0),IF(I4625=0,0,I4625+ROUNDDOWN((H4625+I4625*C4626)/B4626,0))))</f>
        <v>415</v>
      </c>
      <c r="K4626" s="5">
        <f t="shared" si="420"/>
        <v>80.0659619999998</v>
      </c>
      <c r="L4626" s="10">
        <f t="shared" si="421"/>
        <v>293</v>
      </c>
    </row>
    <row r="4627" spans="1:12" x14ac:dyDescent="0.25">
      <c r="A4627" s="1">
        <v>40702</v>
      </c>
      <c r="B4627" s="3">
        <v>128.41999799999999</v>
      </c>
      <c r="C4627" s="3">
        <v>0</v>
      </c>
      <c r="D4627" s="3">
        <f t="shared" si="416"/>
        <v>133.14179906000004</v>
      </c>
      <c r="E4627" s="3">
        <f t="shared" si="417"/>
        <v>125.30249979000006</v>
      </c>
      <c r="F4627" s="3"/>
      <c r="G4627" t="str">
        <f t="shared" si="418"/>
        <v>HOLD</v>
      </c>
      <c r="H4627" s="5">
        <f t="shared" si="419"/>
        <v>122.62006342561425</v>
      </c>
      <c r="I4627" s="2">
        <f>IF(G4627="SELL",0,IF(G4627="BUY",ROUNDDOWN((H4626-Parameters!$B$3)/B4627,0),IF(I4626=0,0,I4626+ROUNDDOWN((H4626+I4626*C4627)/B4627,0))))</f>
        <v>415</v>
      </c>
      <c r="K4627" s="5">
        <f t="shared" si="420"/>
        <v>80.0659619999998</v>
      </c>
      <c r="L4627" s="10">
        <f t="shared" si="421"/>
        <v>293</v>
      </c>
    </row>
    <row r="4628" spans="1:12" x14ac:dyDescent="0.25">
      <c r="A4628" s="1">
        <v>40703</v>
      </c>
      <c r="B4628" s="3">
        <v>129.39999399999999</v>
      </c>
      <c r="C4628" s="3">
        <v>0</v>
      </c>
      <c r="D4628" s="3">
        <f t="shared" si="416"/>
        <v>133.09259892000003</v>
      </c>
      <c r="E4628" s="3">
        <f t="shared" si="417"/>
        <v>125.42184976500005</v>
      </c>
      <c r="F4628" s="3"/>
      <c r="G4628" t="str">
        <f t="shared" si="418"/>
        <v>HOLD</v>
      </c>
      <c r="H4628" s="5">
        <f t="shared" si="419"/>
        <v>122.62006342561425</v>
      </c>
      <c r="I4628" s="2">
        <f>IF(G4628="SELL",0,IF(G4628="BUY",ROUNDDOWN((H4627-Parameters!$B$3)/B4628,0),IF(I4627=0,0,I4627+ROUNDDOWN((H4627+I4627*C4628)/B4628,0))))</f>
        <v>415</v>
      </c>
      <c r="K4628" s="5">
        <f t="shared" si="420"/>
        <v>80.0659619999998</v>
      </c>
      <c r="L4628" s="10">
        <f t="shared" si="421"/>
        <v>293</v>
      </c>
    </row>
    <row r="4629" spans="1:12" x14ac:dyDescent="0.25">
      <c r="A4629" s="1">
        <v>40704</v>
      </c>
      <c r="B4629" s="3">
        <v>127.599998</v>
      </c>
      <c r="C4629" s="3">
        <v>0</v>
      </c>
      <c r="D4629" s="3">
        <f t="shared" si="416"/>
        <v>132.98919880000003</v>
      </c>
      <c r="E4629" s="3">
        <f t="shared" si="417"/>
        <v>125.53014974500006</v>
      </c>
      <c r="F4629" s="3"/>
      <c r="G4629" t="str">
        <f t="shared" si="418"/>
        <v>HOLD</v>
      </c>
      <c r="H4629" s="5">
        <f t="shared" si="419"/>
        <v>122.62006342561425</v>
      </c>
      <c r="I4629" s="2">
        <f>IF(G4629="SELL",0,IF(G4629="BUY",ROUNDDOWN((H4628-Parameters!$B$3)/B4629,0),IF(I4628=0,0,I4628+ROUNDDOWN((H4628+I4628*C4629)/B4629,0))))</f>
        <v>415</v>
      </c>
      <c r="K4629" s="5">
        <f t="shared" si="420"/>
        <v>80.0659619999998</v>
      </c>
      <c r="L4629" s="10">
        <f t="shared" si="421"/>
        <v>293</v>
      </c>
    </row>
    <row r="4630" spans="1:12" x14ac:dyDescent="0.25">
      <c r="A4630" s="1">
        <v>40707</v>
      </c>
      <c r="B4630" s="3">
        <v>127.699997</v>
      </c>
      <c r="C4630" s="3">
        <v>0</v>
      </c>
      <c r="D4630" s="3">
        <f t="shared" si="416"/>
        <v>132.89139882000003</v>
      </c>
      <c r="E4630" s="3">
        <f t="shared" si="417"/>
        <v>125.64249971500004</v>
      </c>
      <c r="F4630" s="3"/>
      <c r="G4630" t="str">
        <f t="shared" si="418"/>
        <v>HOLD</v>
      </c>
      <c r="H4630" s="5">
        <f t="shared" si="419"/>
        <v>122.62006342561425</v>
      </c>
      <c r="I4630" s="2">
        <f>IF(G4630="SELL",0,IF(G4630="BUY",ROUNDDOWN((H4629-Parameters!$B$3)/B4630,0),IF(I4629=0,0,I4629+ROUNDDOWN((H4629+I4629*C4630)/B4630,0))))</f>
        <v>415</v>
      </c>
      <c r="K4630" s="5">
        <f t="shared" si="420"/>
        <v>80.0659619999998</v>
      </c>
      <c r="L4630" s="10">
        <f t="shared" si="421"/>
        <v>293</v>
      </c>
    </row>
    <row r="4631" spans="1:12" x14ac:dyDescent="0.25">
      <c r="A4631" s="1">
        <v>40708</v>
      </c>
      <c r="B4631" s="3">
        <v>129.320007</v>
      </c>
      <c r="C4631" s="3">
        <v>0</v>
      </c>
      <c r="D4631" s="3">
        <f t="shared" si="416"/>
        <v>132.81479908000003</v>
      </c>
      <c r="E4631" s="3">
        <f t="shared" si="417"/>
        <v>125.75479974500004</v>
      </c>
      <c r="F4631" s="3"/>
      <c r="G4631" t="str">
        <f t="shared" si="418"/>
        <v>HOLD</v>
      </c>
      <c r="H4631" s="5">
        <f t="shared" si="419"/>
        <v>122.62006342561425</v>
      </c>
      <c r="I4631" s="2">
        <f>IF(G4631="SELL",0,IF(G4631="BUY",ROUNDDOWN((H4630-Parameters!$B$3)/B4631,0),IF(I4630=0,0,I4630+ROUNDDOWN((H4630+I4630*C4631)/B4631,0))))</f>
        <v>415</v>
      </c>
      <c r="K4631" s="5">
        <f t="shared" si="420"/>
        <v>80.0659619999998</v>
      </c>
      <c r="L4631" s="10">
        <f t="shared" si="421"/>
        <v>293</v>
      </c>
    </row>
    <row r="4632" spans="1:12" x14ac:dyDescent="0.25">
      <c r="A4632" s="1">
        <v>40709</v>
      </c>
      <c r="B4632" s="3">
        <v>127.019997</v>
      </c>
      <c r="C4632" s="3">
        <v>0</v>
      </c>
      <c r="D4632" s="3">
        <f t="shared" si="416"/>
        <v>132.68999912000004</v>
      </c>
      <c r="E4632" s="3">
        <f t="shared" si="417"/>
        <v>125.86334974000003</v>
      </c>
      <c r="F4632" s="3"/>
      <c r="G4632" t="str">
        <f t="shared" si="418"/>
        <v>HOLD</v>
      </c>
      <c r="H4632" s="5">
        <f t="shared" si="419"/>
        <v>122.62006342561425</v>
      </c>
      <c r="I4632" s="2">
        <f>IF(G4632="SELL",0,IF(G4632="BUY",ROUNDDOWN((H4631-Parameters!$B$3)/B4632,0),IF(I4631=0,0,I4631+ROUNDDOWN((H4631+I4631*C4632)/B4632,0))))</f>
        <v>415</v>
      </c>
      <c r="K4632" s="5">
        <f t="shared" si="420"/>
        <v>80.0659619999998</v>
      </c>
      <c r="L4632" s="10">
        <f t="shared" si="421"/>
        <v>293</v>
      </c>
    </row>
    <row r="4633" spans="1:12" x14ac:dyDescent="0.25">
      <c r="A4633" s="1">
        <v>40710</v>
      </c>
      <c r="B4633" s="3">
        <v>127.300003</v>
      </c>
      <c r="C4633" s="3">
        <v>0</v>
      </c>
      <c r="D4633" s="3">
        <f t="shared" si="416"/>
        <v>132.57119908000004</v>
      </c>
      <c r="E4633" s="3">
        <f t="shared" si="417"/>
        <v>125.97329976500004</v>
      </c>
      <c r="F4633" s="3"/>
      <c r="G4633" t="str">
        <f t="shared" si="418"/>
        <v>HOLD</v>
      </c>
      <c r="H4633" s="5">
        <f t="shared" si="419"/>
        <v>122.62006342561425</v>
      </c>
      <c r="I4633" s="2">
        <f>IF(G4633="SELL",0,IF(G4633="BUY",ROUNDDOWN((H4632-Parameters!$B$3)/B4633,0),IF(I4632=0,0,I4632+ROUNDDOWN((H4632+I4632*C4633)/B4633,0))))</f>
        <v>415</v>
      </c>
      <c r="K4633" s="5">
        <f t="shared" si="420"/>
        <v>80.0659619999998</v>
      </c>
      <c r="L4633" s="10">
        <f t="shared" si="421"/>
        <v>293</v>
      </c>
    </row>
    <row r="4634" spans="1:12" x14ac:dyDescent="0.25">
      <c r="A4634" s="1">
        <v>40711</v>
      </c>
      <c r="B4634" s="3">
        <v>127.050003</v>
      </c>
      <c r="C4634" s="3">
        <v>0.628</v>
      </c>
      <c r="D4634" s="3">
        <f t="shared" si="416"/>
        <v>132.43899906000007</v>
      </c>
      <c r="E4634" s="3">
        <f t="shared" si="417"/>
        <v>126.06624978500004</v>
      </c>
      <c r="F4634" s="3"/>
      <c r="G4634" t="str">
        <f t="shared" si="418"/>
        <v>HOLD</v>
      </c>
      <c r="H4634" s="5">
        <f t="shared" si="419"/>
        <v>2.0900544256142553</v>
      </c>
      <c r="I4634" s="2">
        <f>IF(G4634="SELL",0,IF(G4634="BUY",ROUNDDOWN((H4633-Parameters!$B$3)/B4634,0),IF(I4633=0,0,I4633+ROUNDDOWN((H4633+I4633*C4634)/B4634,0))))</f>
        <v>418</v>
      </c>
      <c r="K4634" s="5">
        <f t="shared" si="420"/>
        <v>9.9699559999997973</v>
      </c>
      <c r="L4634" s="10">
        <f t="shared" si="421"/>
        <v>295</v>
      </c>
    </row>
    <row r="4635" spans="1:12" x14ac:dyDescent="0.25">
      <c r="A4635" s="1">
        <v>40714</v>
      </c>
      <c r="B4635" s="3">
        <v>127.699997</v>
      </c>
      <c r="C4635" s="3">
        <v>0</v>
      </c>
      <c r="D4635" s="3">
        <f t="shared" si="416"/>
        <v>132.32659886000005</v>
      </c>
      <c r="E4635" s="3">
        <f t="shared" si="417"/>
        <v>126.15739976500002</v>
      </c>
      <c r="F4635" s="3"/>
      <c r="G4635" t="str">
        <f t="shared" si="418"/>
        <v>HOLD</v>
      </c>
      <c r="H4635" s="5">
        <f t="shared" si="419"/>
        <v>2.0900544256142553</v>
      </c>
      <c r="I4635" s="2">
        <f>IF(G4635="SELL",0,IF(G4635="BUY",ROUNDDOWN((H4634-Parameters!$B$3)/B4635,0),IF(I4634=0,0,I4634+ROUNDDOWN((H4634+I4634*C4635)/B4635,0))))</f>
        <v>418</v>
      </c>
      <c r="K4635" s="5">
        <f t="shared" si="420"/>
        <v>9.9699559999997973</v>
      </c>
      <c r="L4635" s="10">
        <f t="shared" si="421"/>
        <v>295</v>
      </c>
    </row>
    <row r="4636" spans="1:12" x14ac:dyDescent="0.25">
      <c r="A4636" s="1">
        <v>40715</v>
      </c>
      <c r="B4636" s="3">
        <v>129.449997</v>
      </c>
      <c r="C4636" s="3">
        <v>0</v>
      </c>
      <c r="D4636" s="3">
        <f t="shared" si="416"/>
        <v>132.25839878000005</v>
      </c>
      <c r="E4636" s="3">
        <f t="shared" si="417"/>
        <v>126.25019975500003</v>
      </c>
      <c r="F4636" s="3"/>
      <c r="G4636" t="str">
        <f t="shared" si="418"/>
        <v>HOLD</v>
      </c>
      <c r="H4636" s="5">
        <f t="shared" si="419"/>
        <v>2.0900544256142553</v>
      </c>
      <c r="I4636" s="2">
        <f>IF(G4636="SELL",0,IF(G4636="BUY",ROUNDDOWN((H4635-Parameters!$B$3)/B4636,0),IF(I4635=0,0,I4635+ROUNDDOWN((H4635+I4635*C4636)/B4636,0))))</f>
        <v>418</v>
      </c>
      <c r="K4636" s="5">
        <f t="shared" si="420"/>
        <v>9.9699559999997973</v>
      </c>
      <c r="L4636" s="10">
        <f t="shared" si="421"/>
        <v>295</v>
      </c>
    </row>
    <row r="4637" spans="1:12" x14ac:dyDescent="0.25">
      <c r="A4637" s="1">
        <v>40716</v>
      </c>
      <c r="B4637" s="3">
        <v>128.66999799999999</v>
      </c>
      <c r="C4637" s="3">
        <v>0</v>
      </c>
      <c r="D4637" s="3">
        <f t="shared" si="416"/>
        <v>132.18259860000003</v>
      </c>
      <c r="E4637" s="3">
        <f t="shared" si="417"/>
        <v>126.34534975000004</v>
      </c>
      <c r="F4637" s="3"/>
      <c r="G4637" t="str">
        <f t="shared" si="418"/>
        <v>HOLD</v>
      </c>
      <c r="H4637" s="5">
        <f t="shared" si="419"/>
        <v>2.0900544256142553</v>
      </c>
      <c r="I4637" s="2">
        <f>IF(G4637="SELL",0,IF(G4637="BUY",ROUNDDOWN((H4636-Parameters!$B$3)/B4637,0),IF(I4636=0,0,I4636+ROUNDDOWN((H4636+I4636*C4637)/B4637,0))))</f>
        <v>418</v>
      </c>
      <c r="K4637" s="5">
        <f t="shared" si="420"/>
        <v>9.9699559999997973</v>
      </c>
      <c r="L4637" s="10">
        <f t="shared" si="421"/>
        <v>295</v>
      </c>
    </row>
    <row r="4638" spans="1:12" x14ac:dyDescent="0.25">
      <c r="A4638" s="1">
        <v>40717</v>
      </c>
      <c r="B4638" s="3">
        <v>128.300003</v>
      </c>
      <c r="C4638" s="3">
        <v>0</v>
      </c>
      <c r="D4638" s="3">
        <f t="shared" si="416"/>
        <v>132.11919864000004</v>
      </c>
      <c r="E4638" s="3">
        <f t="shared" si="417"/>
        <v>126.43479974500003</v>
      </c>
      <c r="F4638" s="3"/>
      <c r="G4638" t="str">
        <f t="shared" si="418"/>
        <v>HOLD</v>
      </c>
      <c r="H4638" s="5">
        <f t="shared" si="419"/>
        <v>2.0900544256142553</v>
      </c>
      <c r="I4638" s="2">
        <f>IF(G4638="SELL",0,IF(G4638="BUY",ROUNDDOWN((H4637-Parameters!$B$3)/B4638,0),IF(I4637=0,0,I4637+ROUNDDOWN((H4637+I4637*C4638)/B4638,0))))</f>
        <v>418</v>
      </c>
      <c r="K4638" s="5">
        <f t="shared" si="420"/>
        <v>9.9699559999997973</v>
      </c>
      <c r="L4638" s="10">
        <f t="shared" si="421"/>
        <v>295</v>
      </c>
    </row>
    <row r="4639" spans="1:12" x14ac:dyDescent="0.25">
      <c r="A4639" s="1">
        <v>40718</v>
      </c>
      <c r="B4639" s="3">
        <v>126.80999799999999</v>
      </c>
      <c r="C4639" s="3">
        <v>0</v>
      </c>
      <c r="D4639" s="3">
        <f t="shared" si="416"/>
        <v>132.02619846000005</v>
      </c>
      <c r="E4639" s="3">
        <f t="shared" si="417"/>
        <v>126.51424974500006</v>
      </c>
      <c r="F4639" s="3"/>
      <c r="G4639" t="str">
        <f t="shared" si="418"/>
        <v>HOLD</v>
      </c>
      <c r="H4639" s="5">
        <f t="shared" si="419"/>
        <v>2.0900544256142553</v>
      </c>
      <c r="I4639" s="2">
        <f>IF(G4639="SELL",0,IF(G4639="BUY",ROUNDDOWN((H4638-Parameters!$B$3)/B4639,0),IF(I4638=0,0,I4638+ROUNDDOWN((H4638+I4638*C4639)/B4639,0))))</f>
        <v>418</v>
      </c>
      <c r="K4639" s="5">
        <f t="shared" si="420"/>
        <v>9.9699559999997973</v>
      </c>
      <c r="L4639" s="10">
        <f t="shared" si="421"/>
        <v>295</v>
      </c>
    </row>
    <row r="4640" spans="1:12" x14ac:dyDescent="0.25">
      <c r="A4640" s="1">
        <v>40721</v>
      </c>
      <c r="B4640" s="3">
        <v>127.94000200000001</v>
      </c>
      <c r="C4640" s="3">
        <v>0</v>
      </c>
      <c r="D4640" s="3">
        <f t="shared" si="416"/>
        <v>131.95379854000004</v>
      </c>
      <c r="E4640" s="3">
        <f t="shared" si="417"/>
        <v>126.59654974000006</v>
      </c>
      <c r="F4640" s="3"/>
      <c r="G4640" t="str">
        <f t="shared" si="418"/>
        <v>HOLD</v>
      </c>
      <c r="H4640" s="5">
        <f t="shared" si="419"/>
        <v>2.0900544256142553</v>
      </c>
      <c r="I4640" s="2">
        <f>IF(G4640="SELL",0,IF(G4640="BUY",ROUNDDOWN((H4639-Parameters!$B$3)/B4640,0),IF(I4639=0,0,I4639+ROUNDDOWN((H4639+I4639*C4640)/B4640,0))))</f>
        <v>418</v>
      </c>
      <c r="K4640" s="5">
        <f t="shared" si="420"/>
        <v>9.9699559999997973</v>
      </c>
      <c r="L4640" s="10">
        <f t="shared" si="421"/>
        <v>295</v>
      </c>
    </row>
    <row r="4641" spans="1:12" x14ac:dyDescent="0.25">
      <c r="A4641" s="1">
        <v>40722</v>
      </c>
      <c r="B4641" s="3">
        <v>129.61000100000001</v>
      </c>
      <c r="C4641" s="3">
        <v>0</v>
      </c>
      <c r="D4641" s="3">
        <f t="shared" si="416"/>
        <v>131.90519870000003</v>
      </c>
      <c r="E4641" s="3">
        <f t="shared" si="417"/>
        <v>126.68099974000006</v>
      </c>
      <c r="F4641" s="3"/>
      <c r="G4641" t="str">
        <f t="shared" si="418"/>
        <v>HOLD</v>
      </c>
      <c r="H4641" s="5">
        <f t="shared" si="419"/>
        <v>2.0900544256142553</v>
      </c>
      <c r="I4641" s="2">
        <f>IF(G4641="SELL",0,IF(G4641="BUY",ROUNDDOWN((H4640-Parameters!$B$3)/B4641,0),IF(I4640=0,0,I4640+ROUNDDOWN((H4640+I4640*C4641)/B4641,0))))</f>
        <v>418</v>
      </c>
      <c r="K4641" s="5">
        <f t="shared" si="420"/>
        <v>9.9699559999997973</v>
      </c>
      <c r="L4641" s="10">
        <f t="shared" si="421"/>
        <v>295</v>
      </c>
    </row>
    <row r="4642" spans="1:12" x14ac:dyDescent="0.25">
      <c r="A4642" s="1">
        <v>40723</v>
      </c>
      <c r="B4642" s="3">
        <v>130.720001</v>
      </c>
      <c r="C4642" s="3">
        <v>0</v>
      </c>
      <c r="D4642" s="3">
        <f t="shared" si="416"/>
        <v>131.90839876000001</v>
      </c>
      <c r="E4642" s="3">
        <f t="shared" si="417"/>
        <v>126.77134973500006</v>
      </c>
      <c r="F4642" s="3"/>
      <c r="G4642" t="str">
        <f t="shared" si="418"/>
        <v>HOLD</v>
      </c>
      <c r="H4642" s="5">
        <f t="shared" si="419"/>
        <v>2.0900544256142553</v>
      </c>
      <c r="I4642" s="2">
        <f>IF(G4642="SELL",0,IF(G4642="BUY",ROUNDDOWN((H4641-Parameters!$B$3)/B4642,0),IF(I4641=0,0,I4641+ROUNDDOWN((H4641+I4641*C4642)/B4642,0))))</f>
        <v>418</v>
      </c>
      <c r="K4642" s="5">
        <f t="shared" si="420"/>
        <v>9.9699559999997973</v>
      </c>
      <c r="L4642" s="10">
        <f t="shared" si="421"/>
        <v>295</v>
      </c>
    </row>
    <row r="4643" spans="1:12" x14ac:dyDescent="0.25">
      <c r="A4643" s="1">
        <v>40724</v>
      </c>
      <c r="B4643" s="3">
        <v>131.970001</v>
      </c>
      <c r="C4643" s="3">
        <v>0</v>
      </c>
      <c r="D4643" s="3">
        <f t="shared" si="416"/>
        <v>131.92159881999999</v>
      </c>
      <c r="E4643" s="3">
        <f t="shared" si="417"/>
        <v>126.86579973000008</v>
      </c>
      <c r="F4643" s="3"/>
      <c r="G4643" t="str">
        <f t="shared" si="418"/>
        <v>HOLD</v>
      </c>
      <c r="H4643" s="5">
        <f t="shared" si="419"/>
        <v>2.0900544256142553</v>
      </c>
      <c r="I4643" s="2">
        <f>IF(G4643="SELL",0,IF(G4643="BUY",ROUNDDOWN((H4642-Parameters!$B$3)/B4643,0),IF(I4642=0,0,I4642+ROUNDDOWN((H4642+I4642*C4643)/B4643,0))))</f>
        <v>418</v>
      </c>
      <c r="K4643" s="5">
        <f t="shared" si="420"/>
        <v>9.9699559999997973</v>
      </c>
      <c r="L4643" s="10">
        <f t="shared" si="421"/>
        <v>295</v>
      </c>
    </row>
    <row r="4644" spans="1:12" x14ac:dyDescent="0.25">
      <c r="A4644" s="1">
        <v>40725</v>
      </c>
      <c r="B4644" s="3">
        <v>133.91999799999999</v>
      </c>
      <c r="C4644" s="3">
        <v>0</v>
      </c>
      <c r="D4644" s="3">
        <f t="shared" si="416"/>
        <v>131.93799866000001</v>
      </c>
      <c r="E4644" s="3">
        <f t="shared" si="417"/>
        <v>126.97014970500008</v>
      </c>
      <c r="F4644" s="3"/>
      <c r="G4644" t="str">
        <f t="shared" si="418"/>
        <v>HOLD</v>
      </c>
      <c r="H4644" s="5">
        <f t="shared" si="419"/>
        <v>2.0900544256142553</v>
      </c>
      <c r="I4644" s="2">
        <f>IF(G4644="SELL",0,IF(G4644="BUY",ROUNDDOWN((H4643-Parameters!$B$3)/B4644,0),IF(I4643=0,0,I4643+ROUNDDOWN((H4643+I4643*C4644)/B4644,0))))</f>
        <v>418</v>
      </c>
      <c r="K4644" s="5">
        <f t="shared" si="420"/>
        <v>9.9699559999997973</v>
      </c>
      <c r="L4644" s="10">
        <f t="shared" si="421"/>
        <v>295</v>
      </c>
    </row>
    <row r="4645" spans="1:12" x14ac:dyDescent="0.25">
      <c r="A4645" s="1">
        <v>40729</v>
      </c>
      <c r="B4645" s="3">
        <v>133.80999800000001</v>
      </c>
      <c r="C4645" s="3">
        <v>0</v>
      </c>
      <c r="D4645" s="3">
        <f t="shared" si="416"/>
        <v>131.93859864000001</v>
      </c>
      <c r="E4645" s="3">
        <f t="shared" si="417"/>
        <v>127.0767497050001</v>
      </c>
      <c r="F4645" s="3"/>
      <c r="G4645" t="str">
        <f t="shared" si="418"/>
        <v>HOLD</v>
      </c>
      <c r="H4645" s="5">
        <f t="shared" si="419"/>
        <v>2.0900544256142553</v>
      </c>
      <c r="I4645" s="2">
        <f>IF(G4645="SELL",0,IF(G4645="BUY",ROUNDDOWN((H4644-Parameters!$B$3)/B4645,0),IF(I4644=0,0,I4644+ROUNDDOWN((H4644+I4644*C4645)/B4645,0))))</f>
        <v>418</v>
      </c>
      <c r="K4645" s="5">
        <f t="shared" si="420"/>
        <v>9.9699559999997973</v>
      </c>
      <c r="L4645" s="10">
        <f t="shared" si="421"/>
        <v>295</v>
      </c>
    </row>
    <row r="4646" spans="1:12" x14ac:dyDescent="0.25">
      <c r="A4646" s="1">
        <v>40730</v>
      </c>
      <c r="B4646" s="3">
        <v>133.970001</v>
      </c>
      <c r="C4646" s="3">
        <v>0</v>
      </c>
      <c r="D4646" s="3">
        <f t="shared" si="416"/>
        <v>131.94519868</v>
      </c>
      <c r="E4646" s="3">
        <f t="shared" si="417"/>
        <v>127.17554971500009</v>
      </c>
      <c r="F4646" s="3"/>
      <c r="G4646" t="str">
        <f t="shared" si="418"/>
        <v>HOLD</v>
      </c>
      <c r="H4646" s="5">
        <f t="shared" si="419"/>
        <v>2.0900544256142553</v>
      </c>
      <c r="I4646" s="2">
        <f>IF(G4646="SELL",0,IF(G4646="BUY",ROUNDDOWN((H4645-Parameters!$B$3)/B4646,0),IF(I4645=0,0,I4645+ROUNDDOWN((H4645+I4645*C4646)/B4646,0))))</f>
        <v>418</v>
      </c>
      <c r="K4646" s="5">
        <f t="shared" si="420"/>
        <v>9.9699559999997973</v>
      </c>
      <c r="L4646" s="10">
        <f t="shared" si="421"/>
        <v>295</v>
      </c>
    </row>
    <row r="4647" spans="1:12" x14ac:dyDescent="0.25">
      <c r="A4647" s="1">
        <v>40731</v>
      </c>
      <c r="B4647" s="3">
        <v>135.36000100000001</v>
      </c>
      <c r="C4647" s="3">
        <v>0</v>
      </c>
      <c r="D4647" s="3">
        <f t="shared" si="416"/>
        <v>131.95659884</v>
      </c>
      <c r="E4647" s="3">
        <f t="shared" si="417"/>
        <v>127.28244970500009</v>
      </c>
      <c r="F4647" s="3"/>
      <c r="G4647" t="str">
        <f t="shared" si="418"/>
        <v>HOLD</v>
      </c>
      <c r="H4647" s="5">
        <f t="shared" si="419"/>
        <v>2.0900544256142553</v>
      </c>
      <c r="I4647" s="2">
        <f>IF(G4647="SELL",0,IF(G4647="BUY",ROUNDDOWN((H4646-Parameters!$B$3)/B4647,0),IF(I4646=0,0,I4646+ROUNDDOWN((H4646+I4646*C4647)/B4647,0))))</f>
        <v>418</v>
      </c>
      <c r="K4647" s="5">
        <f t="shared" si="420"/>
        <v>9.9699559999997973</v>
      </c>
      <c r="L4647" s="10">
        <f t="shared" si="421"/>
        <v>295</v>
      </c>
    </row>
    <row r="4648" spans="1:12" x14ac:dyDescent="0.25">
      <c r="A4648" s="1">
        <v>40732</v>
      </c>
      <c r="B4648" s="3">
        <v>134.39999399999999</v>
      </c>
      <c r="C4648" s="3">
        <v>0</v>
      </c>
      <c r="D4648" s="3">
        <f t="shared" si="416"/>
        <v>131.93119876</v>
      </c>
      <c r="E4648" s="3">
        <f t="shared" si="417"/>
        <v>127.3873496850001</v>
      </c>
      <c r="F4648" s="3"/>
      <c r="G4648" t="str">
        <f t="shared" si="418"/>
        <v>HOLD</v>
      </c>
      <c r="H4648" s="5">
        <f t="shared" si="419"/>
        <v>2.0900544256142553</v>
      </c>
      <c r="I4648" s="2">
        <f>IF(G4648="SELL",0,IF(G4648="BUY",ROUNDDOWN((H4647-Parameters!$B$3)/B4648,0),IF(I4647=0,0,I4647+ROUNDDOWN((H4647+I4647*C4648)/B4648,0))))</f>
        <v>418</v>
      </c>
      <c r="K4648" s="5">
        <f t="shared" si="420"/>
        <v>9.9699559999997973</v>
      </c>
      <c r="L4648" s="10">
        <f t="shared" si="421"/>
        <v>295</v>
      </c>
    </row>
    <row r="4649" spans="1:12" x14ac:dyDescent="0.25">
      <c r="A4649" s="1">
        <v>40735</v>
      </c>
      <c r="B4649" s="3">
        <v>131.970001</v>
      </c>
      <c r="C4649" s="3">
        <v>0</v>
      </c>
      <c r="D4649" s="3">
        <f t="shared" si="416"/>
        <v>131.84839876000001</v>
      </c>
      <c r="E4649" s="3">
        <f t="shared" si="417"/>
        <v>127.48469969000011</v>
      </c>
      <c r="F4649" s="3"/>
      <c r="G4649" t="str">
        <f t="shared" si="418"/>
        <v>HOLD</v>
      </c>
      <c r="H4649" s="5">
        <f t="shared" si="419"/>
        <v>2.0900544256142553</v>
      </c>
      <c r="I4649" s="2">
        <f>IF(G4649="SELL",0,IF(G4649="BUY",ROUNDDOWN((H4648-Parameters!$B$3)/B4649,0),IF(I4648=0,0,I4648+ROUNDDOWN((H4648+I4648*C4649)/B4649,0))))</f>
        <v>418</v>
      </c>
      <c r="K4649" s="5">
        <f t="shared" si="420"/>
        <v>9.9699559999997973</v>
      </c>
      <c r="L4649" s="10">
        <f t="shared" si="421"/>
        <v>295</v>
      </c>
    </row>
    <row r="4650" spans="1:12" x14ac:dyDescent="0.25">
      <c r="A4650" s="1">
        <v>40736</v>
      </c>
      <c r="B4650" s="3">
        <v>131.39999399999999</v>
      </c>
      <c r="C4650" s="3">
        <v>0</v>
      </c>
      <c r="D4650" s="3">
        <f t="shared" si="416"/>
        <v>131.74779878000001</v>
      </c>
      <c r="E4650" s="3">
        <f t="shared" si="417"/>
        <v>127.5675996600001</v>
      </c>
      <c r="F4650" s="3"/>
      <c r="G4650" t="str">
        <f t="shared" si="418"/>
        <v>HOLD</v>
      </c>
      <c r="H4650" s="5">
        <f t="shared" si="419"/>
        <v>2.0900544256142553</v>
      </c>
      <c r="I4650" s="2">
        <f>IF(G4650="SELL",0,IF(G4650="BUY",ROUNDDOWN((H4649-Parameters!$B$3)/B4650,0),IF(I4649=0,0,I4649+ROUNDDOWN((H4649+I4649*C4650)/B4650,0))))</f>
        <v>418</v>
      </c>
      <c r="K4650" s="5">
        <f t="shared" si="420"/>
        <v>9.9699559999997973</v>
      </c>
      <c r="L4650" s="10">
        <f t="shared" si="421"/>
        <v>295</v>
      </c>
    </row>
    <row r="4651" spans="1:12" x14ac:dyDescent="0.25">
      <c r="A4651" s="1">
        <v>40737</v>
      </c>
      <c r="B4651" s="3">
        <v>131.83999600000001</v>
      </c>
      <c r="C4651" s="3">
        <v>0</v>
      </c>
      <c r="D4651" s="3">
        <f t="shared" si="416"/>
        <v>131.66019868000001</v>
      </c>
      <c r="E4651" s="3">
        <f t="shared" si="417"/>
        <v>127.6554496550001</v>
      </c>
      <c r="F4651" s="3"/>
      <c r="G4651" t="str">
        <f t="shared" si="418"/>
        <v>HOLD</v>
      </c>
      <c r="H4651" s="5">
        <f t="shared" si="419"/>
        <v>2.0900544256142553</v>
      </c>
      <c r="I4651" s="2">
        <f>IF(G4651="SELL",0,IF(G4651="BUY",ROUNDDOWN((H4650-Parameters!$B$3)/B4651,0),IF(I4650=0,0,I4650+ROUNDDOWN((H4650+I4650*C4651)/B4651,0))))</f>
        <v>418</v>
      </c>
      <c r="K4651" s="5">
        <f t="shared" si="420"/>
        <v>9.9699559999997973</v>
      </c>
      <c r="L4651" s="10">
        <f t="shared" si="421"/>
        <v>295</v>
      </c>
    </row>
    <row r="4652" spans="1:12" x14ac:dyDescent="0.25">
      <c r="A4652" s="1">
        <v>40738</v>
      </c>
      <c r="B4652" s="3">
        <v>130.929993</v>
      </c>
      <c r="C4652" s="3">
        <v>0</v>
      </c>
      <c r="D4652" s="3">
        <f t="shared" si="416"/>
        <v>131.56419861999996</v>
      </c>
      <c r="E4652" s="3">
        <f t="shared" si="417"/>
        <v>127.73674963000011</v>
      </c>
      <c r="F4652" s="3"/>
      <c r="G4652" t="str">
        <f t="shared" si="418"/>
        <v>HOLD</v>
      </c>
      <c r="H4652" s="5">
        <f t="shared" si="419"/>
        <v>2.0900544256142553</v>
      </c>
      <c r="I4652" s="2">
        <f>IF(G4652="SELL",0,IF(G4652="BUY",ROUNDDOWN((H4651-Parameters!$B$3)/B4652,0),IF(I4651=0,0,I4651+ROUNDDOWN((H4651+I4651*C4652)/B4652,0))))</f>
        <v>418</v>
      </c>
      <c r="K4652" s="5">
        <f t="shared" si="420"/>
        <v>9.9699559999997973</v>
      </c>
      <c r="L4652" s="10">
        <f t="shared" si="421"/>
        <v>295</v>
      </c>
    </row>
    <row r="4653" spans="1:12" x14ac:dyDescent="0.25">
      <c r="A4653" s="1">
        <v>40739</v>
      </c>
      <c r="B4653" s="3">
        <v>131.69000199999999</v>
      </c>
      <c r="C4653" s="3">
        <v>0</v>
      </c>
      <c r="D4653" s="3">
        <f t="shared" si="416"/>
        <v>131.50139861999997</v>
      </c>
      <c r="E4653" s="3">
        <f t="shared" si="417"/>
        <v>127.8228496350001</v>
      </c>
      <c r="F4653" s="3"/>
      <c r="G4653" t="str">
        <f t="shared" si="418"/>
        <v>HOLD</v>
      </c>
      <c r="H4653" s="5">
        <f t="shared" si="419"/>
        <v>2.0900544256142553</v>
      </c>
      <c r="I4653" s="2">
        <f>IF(G4653="SELL",0,IF(G4653="BUY",ROUNDDOWN((H4652-Parameters!$B$3)/B4653,0),IF(I4652=0,0,I4652+ROUNDDOWN((H4652+I4652*C4653)/B4653,0))))</f>
        <v>418</v>
      </c>
      <c r="K4653" s="5">
        <f t="shared" si="420"/>
        <v>9.9699559999997973</v>
      </c>
      <c r="L4653" s="10">
        <f t="shared" si="421"/>
        <v>295</v>
      </c>
    </row>
    <row r="4654" spans="1:12" x14ac:dyDescent="0.25">
      <c r="A4654" s="1">
        <v>40742</v>
      </c>
      <c r="B4654" s="3">
        <v>130.61000100000001</v>
      </c>
      <c r="C4654" s="3">
        <v>0</v>
      </c>
      <c r="D4654" s="3">
        <f t="shared" si="416"/>
        <v>131.44139861999997</v>
      </c>
      <c r="E4654" s="3">
        <f t="shared" si="417"/>
        <v>127.90524965500009</v>
      </c>
      <c r="F4654" s="3"/>
      <c r="G4654" t="str">
        <f t="shared" si="418"/>
        <v>HOLD</v>
      </c>
      <c r="H4654" s="5">
        <f t="shared" si="419"/>
        <v>2.0900544256142553</v>
      </c>
      <c r="I4654" s="2">
        <f>IF(G4654="SELL",0,IF(G4654="BUY",ROUNDDOWN((H4653-Parameters!$B$3)/B4654,0),IF(I4653=0,0,I4653+ROUNDDOWN((H4653+I4653*C4654)/B4654,0))))</f>
        <v>418</v>
      </c>
      <c r="K4654" s="5">
        <f t="shared" si="420"/>
        <v>9.9699559999997973</v>
      </c>
      <c r="L4654" s="10">
        <f t="shared" si="421"/>
        <v>295</v>
      </c>
    </row>
    <row r="4655" spans="1:12" x14ac:dyDescent="0.25">
      <c r="A4655" s="1">
        <v>40743</v>
      </c>
      <c r="B4655" s="3">
        <v>132.729996</v>
      </c>
      <c r="C4655" s="3">
        <v>0</v>
      </c>
      <c r="D4655" s="3">
        <f t="shared" si="416"/>
        <v>131.41199859999998</v>
      </c>
      <c r="E4655" s="3">
        <f t="shared" si="417"/>
        <v>127.99584963000008</v>
      </c>
      <c r="F4655" s="3"/>
      <c r="G4655" t="str">
        <f t="shared" si="418"/>
        <v>HOLD</v>
      </c>
      <c r="H4655" s="5">
        <f t="shared" si="419"/>
        <v>2.0900544256142553</v>
      </c>
      <c r="I4655" s="2">
        <f>IF(G4655="SELL",0,IF(G4655="BUY",ROUNDDOWN((H4654-Parameters!$B$3)/B4655,0),IF(I4654=0,0,I4654+ROUNDDOWN((H4654+I4654*C4655)/B4655,0))))</f>
        <v>418</v>
      </c>
      <c r="K4655" s="5">
        <f t="shared" si="420"/>
        <v>9.9699559999997973</v>
      </c>
      <c r="L4655" s="10">
        <f t="shared" si="421"/>
        <v>295</v>
      </c>
    </row>
    <row r="4656" spans="1:12" x14ac:dyDescent="0.25">
      <c r="A4656" s="1">
        <v>40744</v>
      </c>
      <c r="B4656" s="3">
        <v>132.64999399999999</v>
      </c>
      <c r="C4656" s="3">
        <v>0</v>
      </c>
      <c r="D4656" s="3">
        <f t="shared" si="416"/>
        <v>131.37059846</v>
      </c>
      <c r="E4656" s="3">
        <f t="shared" si="417"/>
        <v>128.09034960000005</v>
      </c>
      <c r="F4656" s="3"/>
      <c r="G4656" t="str">
        <f t="shared" si="418"/>
        <v>HOLD</v>
      </c>
      <c r="H4656" s="5">
        <f t="shared" si="419"/>
        <v>2.0900544256142553</v>
      </c>
      <c r="I4656" s="2">
        <f>IF(G4656="SELL",0,IF(G4656="BUY",ROUNDDOWN((H4655-Parameters!$B$3)/B4656,0),IF(I4655=0,0,I4655+ROUNDDOWN((H4655+I4655*C4656)/B4656,0))))</f>
        <v>418</v>
      </c>
      <c r="K4656" s="5">
        <f t="shared" si="420"/>
        <v>9.9699559999997973</v>
      </c>
      <c r="L4656" s="10">
        <f t="shared" si="421"/>
        <v>295</v>
      </c>
    </row>
    <row r="4657" spans="1:12" x14ac:dyDescent="0.25">
      <c r="A4657" s="1">
        <v>40745</v>
      </c>
      <c r="B4657" s="3">
        <v>134.490005</v>
      </c>
      <c r="C4657" s="3">
        <v>0</v>
      </c>
      <c r="D4657" s="3">
        <f t="shared" si="416"/>
        <v>131.34299865999995</v>
      </c>
      <c r="E4657" s="3">
        <f t="shared" si="417"/>
        <v>128.18259962000005</v>
      </c>
      <c r="F4657" s="3"/>
      <c r="G4657" t="str">
        <f t="shared" si="418"/>
        <v>HOLD</v>
      </c>
      <c r="H4657" s="5">
        <f t="shared" si="419"/>
        <v>2.0900544256142553</v>
      </c>
      <c r="I4657" s="2">
        <f>IF(G4657="SELL",0,IF(G4657="BUY",ROUNDDOWN((H4656-Parameters!$B$3)/B4657,0),IF(I4656=0,0,I4656+ROUNDDOWN((H4656+I4656*C4657)/B4657,0))))</f>
        <v>418</v>
      </c>
      <c r="K4657" s="5">
        <f t="shared" si="420"/>
        <v>9.9699559999997973</v>
      </c>
      <c r="L4657" s="10">
        <f t="shared" si="421"/>
        <v>295</v>
      </c>
    </row>
    <row r="4658" spans="1:12" x14ac:dyDescent="0.25">
      <c r="A4658" s="1">
        <v>40746</v>
      </c>
      <c r="B4658" s="3">
        <v>134.58000200000001</v>
      </c>
      <c r="C4658" s="3">
        <v>0</v>
      </c>
      <c r="D4658" s="3">
        <f t="shared" si="416"/>
        <v>131.34579865999996</v>
      </c>
      <c r="E4658" s="3">
        <f t="shared" si="417"/>
        <v>128.27534963500003</v>
      </c>
      <c r="F4658" s="3"/>
      <c r="G4658" t="str">
        <f t="shared" si="418"/>
        <v>HOLD</v>
      </c>
      <c r="H4658" s="5">
        <f t="shared" si="419"/>
        <v>2.0900544256142553</v>
      </c>
      <c r="I4658" s="2">
        <f>IF(G4658="SELL",0,IF(G4658="BUY",ROUNDDOWN((H4657-Parameters!$B$3)/B4658,0),IF(I4657=0,0,I4657+ROUNDDOWN((H4657+I4657*C4658)/B4658,0))))</f>
        <v>418</v>
      </c>
      <c r="K4658" s="5">
        <f t="shared" si="420"/>
        <v>9.9699559999997973</v>
      </c>
      <c r="L4658" s="10">
        <f t="shared" si="421"/>
        <v>295</v>
      </c>
    </row>
    <row r="4659" spans="1:12" x14ac:dyDescent="0.25">
      <c r="A4659" s="1">
        <v>40749</v>
      </c>
      <c r="B4659" s="3">
        <v>133.83000200000001</v>
      </c>
      <c r="C4659" s="3">
        <v>0</v>
      </c>
      <c r="D4659" s="3">
        <f t="shared" si="416"/>
        <v>131.32079865999995</v>
      </c>
      <c r="E4659" s="3">
        <f t="shared" si="417"/>
        <v>128.36504965000003</v>
      </c>
      <c r="F4659" s="3"/>
      <c r="G4659" t="str">
        <f t="shared" si="418"/>
        <v>HOLD</v>
      </c>
      <c r="H4659" s="5">
        <f t="shared" si="419"/>
        <v>2.0900544256142553</v>
      </c>
      <c r="I4659" s="2">
        <f>IF(G4659="SELL",0,IF(G4659="BUY",ROUNDDOWN((H4658-Parameters!$B$3)/B4659,0),IF(I4658=0,0,I4658+ROUNDDOWN((H4658+I4658*C4659)/B4659,0))))</f>
        <v>418</v>
      </c>
      <c r="K4659" s="5">
        <f t="shared" si="420"/>
        <v>9.9699559999997973</v>
      </c>
      <c r="L4659" s="10">
        <f t="shared" si="421"/>
        <v>295</v>
      </c>
    </row>
    <row r="4660" spans="1:12" x14ac:dyDescent="0.25">
      <c r="A4660" s="1">
        <v>40750</v>
      </c>
      <c r="B4660" s="3">
        <v>133.33000200000001</v>
      </c>
      <c r="C4660" s="3">
        <v>0</v>
      </c>
      <c r="D4660" s="3">
        <f t="shared" si="416"/>
        <v>131.30659883999996</v>
      </c>
      <c r="E4660" s="3">
        <f t="shared" si="417"/>
        <v>128.44899965499999</v>
      </c>
      <c r="F4660" s="3"/>
      <c r="G4660" t="str">
        <f t="shared" si="418"/>
        <v>HOLD</v>
      </c>
      <c r="H4660" s="5">
        <f t="shared" si="419"/>
        <v>2.0900544256142553</v>
      </c>
      <c r="I4660" s="2">
        <f>IF(G4660="SELL",0,IF(G4660="BUY",ROUNDDOWN((H4659-Parameters!$B$3)/B4660,0),IF(I4659=0,0,I4659+ROUNDDOWN((H4659+I4659*C4660)/B4660,0))))</f>
        <v>418</v>
      </c>
      <c r="K4660" s="5">
        <f t="shared" si="420"/>
        <v>9.9699559999997973</v>
      </c>
      <c r="L4660" s="10">
        <f t="shared" si="421"/>
        <v>295</v>
      </c>
    </row>
    <row r="4661" spans="1:12" x14ac:dyDescent="0.25">
      <c r="A4661" s="1">
        <v>40751</v>
      </c>
      <c r="B4661" s="3">
        <v>130.60000600000001</v>
      </c>
      <c r="C4661" s="3">
        <v>0</v>
      </c>
      <c r="D4661" s="3">
        <f t="shared" ref="D4661:D4724" si="422">AVERAGE(B4612:B4661)</f>
        <v>131.25479891999996</v>
      </c>
      <c r="E4661" s="3">
        <f t="shared" si="417"/>
        <v>128.51874967500004</v>
      </c>
      <c r="F4661" s="3"/>
      <c r="G4661" t="str">
        <f t="shared" si="418"/>
        <v>HOLD</v>
      </c>
      <c r="H4661" s="5">
        <f t="shared" si="419"/>
        <v>2.0900544256142553</v>
      </c>
      <c r="I4661" s="2">
        <f>IF(G4661="SELL",0,IF(G4661="BUY",ROUNDDOWN((H4660-Parameters!$B$3)/B4661,0),IF(I4660=0,0,I4660+ROUNDDOWN((H4660+I4660*C4661)/B4661,0))))</f>
        <v>418</v>
      </c>
      <c r="K4661" s="5">
        <f t="shared" si="420"/>
        <v>9.9699559999997973</v>
      </c>
      <c r="L4661" s="10">
        <f t="shared" si="421"/>
        <v>295</v>
      </c>
    </row>
    <row r="4662" spans="1:12" x14ac:dyDescent="0.25">
      <c r="A4662" s="1">
        <v>40752</v>
      </c>
      <c r="B4662" s="3">
        <v>130.220001</v>
      </c>
      <c r="C4662" s="3">
        <v>0</v>
      </c>
      <c r="D4662" s="3">
        <f t="shared" si="422"/>
        <v>131.19579897999995</v>
      </c>
      <c r="E4662" s="3">
        <f t="shared" si="417"/>
        <v>128.58479967000005</v>
      </c>
      <c r="F4662" s="3"/>
      <c r="G4662" t="str">
        <f t="shared" si="418"/>
        <v>HOLD</v>
      </c>
      <c r="H4662" s="5">
        <f t="shared" si="419"/>
        <v>2.0900544256142553</v>
      </c>
      <c r="I4662" s="2">
        <f>IF(G4662="SELL",0,IF(G4662="BUY",ROUNDDOWN((H4661-Parameters!$B$3)/B4662,0),IF(I4661=0,0,I4661+ROUNDDOWN((H4661+I4661*C4662)/B4662,0))))</f>
        <v>418</v>
      </c>
      <c r="K4662" s="5">
        <f t="shared" si="420"/>
        <v>9.9699559999997973</v>
      </c>
      <c r="L4662" s="10">
        <f t="shared" si="421"/>
        <v>295</v>
      </c>
    </row>
    <row r="4663" spans="1:12" x14ac:dyDescent="0.25">
      <c r="A4663" s="1">
        <v>40753</v>
      </c>
      <c r="B4663" s="3">
        <v>129.33000200000001</v>
      </c>
      <c r="C4663" s="3">
        <v>0</v>
      </c>
      <c r="D4663" s="3">
        <f t="shared" si="422"/>
        <v>131.09519899999995</v>
      </c>
      <c r="E4663" s="3">
        <f t="shared" si="417"/>
        <v>128.64184969000004</v>
      </c>
      <c r="F4663" s="3"/>
      <c r="G4663" t="str">
        <f t="shared" si="418"/>
        <v>HOLD</v>
      </c>
      <c r="H4663" s="5">
        <f t="shared" si="419"/>
        <v>2.0900544256142553</v>
      </c>
      <c r="I4663" s="2">
        <f>IF(G4663="SELL",0,IF(G4663="BUY",ROUNDDOWN((H4662-Parameters!$B$3)/B4663,0),IF(I4662=0,0,I4662+ROUNDDOWN((H4662+I4662*C4663)/B4663,0))))</f>
        <v>418</v>
      </c>
      <c r="K4663" s="5">
        <f t="shared" si="420"/>
        <v>9.9699559999997973</v>
      </c>
      <c r="L4663" s="10">
        <f t="shared" si="421"/>
        <v>295</v>
      </c>
    </row>
    <row r="4664" spans="1:12" x14ac:dyDescent="0.25">
      <c r="A4664" s="1">
        <v>40756</v>
      </c>
      <c r="B4664" s="3">
        <v>128.779999</v>
      </c>
      <c r="C4664" s="3">
        <v>0</v>
      </c>
      <c r="D4664" s="3">
        <f t="shared" si="422"/>
        <v>130.97719911999997</v>
      </c>
      <c r="E4664" s="3">
        <f t="shared" si="417"/>
        <v>128.69844969000002</v>
      </c>
      <c r="F4664" s="3"/>
      <c r="G4664" t="str">
        <f t="shared" si="418"/>
        <v>HOLD</v>
      </c>
      <c r="H4664" s="5">
        <f t="shared" si="419"/>
        <v>2.0900544256142553</v>
      </c>
      <c r="I4664" s="2">
        <f>IF(G4664="SELL",0,IF(G4664="BUY",ROUNDDOWN((H4663-Parameters!$B$3)/B4664,0),IF(I4663=0,0,I4663+ROUNDDOWN((H4663+I4663*C4664)/B4664,0))))</f>
        <v>418</v>
      </c>
      <c r="K4664" s="5">
        <f t="shared" si="420"/>
        <v>9.9699559999997973</v>
      </c>
      <c r="L4664" s="10">
        <f t="shared" si="421"/>
        <v>295</v>
      </c>
    </row>
    <row r="4665" spans="1:12" x14ac:dyDescent="0.25">
      <c r="A4665" s="1">
        <v>40757</v>
      </c>
      <c r="B4665" s="3">
        <v>125.489998</v>
      </c>
      <c r="C4665" s="3">
        <v>0</v>
      </c>
      <c r="D4665" s="3">
        <f t="shared" si="422"/>
        <v>130.81479905999996</v>
      </c>
      <c r="E4665" s="3">
        <f t="shared" si="417"/>
        <v>128.73739969500002</v>
      </c>
      <c r="F4665" s="3"/>
      <c r="G4665" t="str">
        <f t="shared" si="418"/>
        <v>HOLD</v>
      </c>
      <c r="H4665" s="5">
        <f t="shared" si="419"/>
        <v>2.0900544256142553</v>
      </c>
      <c r="I4665" s="2">
        <f>IF(G4665="SELL",0,IF(G4665="BUY",ROUNDDOWN((H4664-Parameters!$B$3)/B4665,0),IF(I4664=0,0,I4664+ROUNDDOWN((H4664+I4664*C4665)/B4665,0))))</f>
        <v>418</v>
      </c>
      <c r="K4665" s="5">
        <f t="shared" si="420"/>
        <v>9.9699559999997973</v>
      </c>
      <c r="L4665" s="10">
        <f t="shared" si="421"/>
        <v>295</v>
      </c>
    </row>
    <row r="4666" spans="1:12" x14ac:dyDescent="0.25">
      <c r="A4666" s="1">
        <v>40758</v>
      </c>
      <c r="B4666" s="3">
        <v>126.16999800000001</v>
      </c>
      <c r="C4666" s="3">
        <v>0</v>
      </c>
      <c r="D4666" s="3">
        <f t="shared" si="422"/>
        <v>130.69699905999997</v>
      </c>
      <c r="E4666" s="3">
        <f t="shared" si="417"/>
        <v>128.77684969000003</v>
      </c>
      <c r="F4666" s="3"/>
      <c r="G4666" t="str">
        <f t="shared" si="418"/>
        <v>HOLD</v>
      </c>
      <c r="H4666" s="5">
        <f t="shared" si="419"/>
        <v>2.0900544256142553</v>
      </c>
      <c r="I4666" s="2">
        <f>IF(G4666="SELL",0,IF(G4666="BUY",ROUNDDOWN((H4665-Parameters!$B$3)/B4666,0),IF(I4665=0,0,I4665+ROUNDDOWN((H4665+I4665*C4666)/B4666,0))))</f>
        <v>418</v>
      </c>
      <c r="K4666" s="5">
        <f t="shared" si="420"/>
        <v>9.9699559999997973</v>
      </c>
      <c r="L4666" s="10">
        <f t="shared" si="421"/>
        <v>295</v>
      </c>
    </row>
    <row r="4667" spans="1:12" x14ac:dyDescent="0.25">
      <c r="A4667" s="1">
        <v>40759</v>
      </c>
      <c r="B4667" s="3">
        <v>120.260002</v>
      </c>
      <c r="C4667" s="3">
        <v>0</v>
      </c>
      <c r="D4667" s="3">
        <f t="shared" si="422"/>
        <v>130.46319915999996</v>
      </c>
      <c r="E4667" s="3">
        <f t="shared" si="417"/>
        <v>128.79449968500003</v>
      </c>
      <c r="F4667" s="3"/>
      <c r="G4667" t="str">
        <f t="shared" si="418"/>
        <v>HOLD</v>
      </c>
      <c r="H4667" s="5">
        <f t="shared" si="419"/>
        <v>2.0900544256142553</v>
      </c>
      <c r="I4667" s="2">
        <f>IF(G4667="SELL",0,IF(G4667="BUY",ROUNDDOWN((H4666-Parameters!$B$3)/B4667,0),IF(I4666=0,0,I4666+ROUNDDOWN((H4666+I4666*C4667)/B4667,0))))</f>
        <v>418</v>
      </c>
      <c r="K4667" s="5">
        <f t="shared" si="420"/>
        <v>9.9699559999997973</v>
      </c>
      <c r="L4667" s="10">
        <f t="shared" si="421"/>
        <v>295</v>
      </c>
    </row>
    <row r="4668" spans="1:12" x14ac:dyDescent="0.25">
      <c r="A4668" s="1">
        <v>40760</v>
      </c>
      <c r="B4668" s="3">
        <v>120.08000199999999</v>
      </c>
      <c r="C4668" s="3">
        <v>0</v>
      </c>
      <c r="D4668" s="3">
        <f t="shared" si="422"/>
        <v>130.21699921999999</v>
      </c>
      <c r="E4668" s="3">
        <f t="shared" si="417"/>
        <v>128.80554968000004</v>
      </c>
      <c r="F4668" s="3"/>
      <c r="G4668" t="str">
        <f t="shared" si="418"/>
        <v>HOLD</v>
      </c>
      <c r="H4668" s="5">
        <f t="shared" si="419"/>
        <v>2.0900544256142553</v>
      </c>
      <c r="I4668" s="2">
        <f>IF(G4668="SELL",0,IF(G4668="BUY",ROUNDDOWN((H4667-Parameters!$B$3)/B4668,0),IF(I4667=0,0,I4667+ROUNDDOWN((H4667+I4667*C4668)/B4668,0))))</f>
        <v>418</v>
      </c>
      <c r="K4668" s="5">
        <f t="shared" si="420"/>
        <v>9.9699559999997973</v>
      </c>
      <c r="L4668" s="10">
        <f t="shared" si="421"/>
        <v>295</v>
      </c>
    </row>
    <row r="4669" spans="1:12" x14ac:dyDescent="0.25">
      <c r="A4669" s="1">
        <v>40763</v>
      </c>
      <c r="B4669" s="3">
        <v>112.260002</v>
      </c>
      <c r="C4669" s="3">
        <v>0</v>
      </c>
      <c r="D4669" s="3">
        <f t="shared" si="422"/>
        <v>129.80219925999998</v>
      </c>
      <c r="E4669" s="3">
        <f t="shared" si="417"/>
        <v>128.77619970500007</v>
      </c>
      <c r="F4669" s="3"/>
      <c r="G4669" t="str">
        <f t="shared" si="418"/>
        <v>HOLD</v>
      </c>
      <c r="H4669" s="5">
        <f t="shared" si="419"/>
        <v>2.0900544256142553</v>
      </c>
      <c r="I4669" s="2">
        <f>IF(G4669="SELL",0,IF(G4669="BUY",ROUNDDOWN((H4668-Parameters!$B$3)/B4669,0),IF(I4668=0,0,I4668+ROUNDDOWN((H4668+I4668*C4669)/B4669,0))))</f>
        <v>418</v>
      </c>
      <c r="K4669" s="5">
        <f t="shared" si="420"/>
        <v>9.9699559999997973</v>
      </c>
      <c r="L4669" s="10">
        <f t="shared" si="421"/>
        <v>295</v>
      </c>
    </row>
    <row r="4670" spans="1:12" x14ac:dyDescent="0.25">
      <c r="A4670" s="1">
        <v>40764</v>
      </c>
      <c r="B4670" s="3">
        <v>117.480003</v>
      </c>
      <c r="C4670" s="3">
        <v>0</v>
      </c>
      <c r="D4670" s="3">
        <f t="shared" si="422"/>
        <v>129.48159941999995</v>
      </c>
      <c r="E4670" s="3">
        <f t="shared" si="417"/>
        <v>128.77184973000004</v>
      </c>
      <c r="F4670" s="3"/>
      <c r="G4670" t="str">
        <f t="shared" si="418"/>
        <v>HOLD</v>
      </c>
      <c r="H4670" s="5">
        <f t="shared" si="419"/>
        <v>2.0900544256142553</v>
      </c>
      <c r="I4670" s="2">
        <f>IF(G4670="SELL",0,IF(G4670="BUY",ROUNDDOWN((H4669-Parameters!$B$3)/B4670,0),IF(I4669=0,0,I4669+ROUNDDOWN((H4669+I4669*C4670)/B4670,0))))</f>
        <v>418</v>
      </c>
      <c r="K4670" s="5">
        <f t="shared" si="420"/>
        <v>9.9699559999997973</v>
      </c>
      <c r="L4670" s="10">
        <f t="shared" si="421"/>
        <v>295</v>
      </c>
    </row>
    <row r="4671" spans="1:12" x14ac:dyDescent="0.25">
      <c r="A4671" s="1">
        <v>40765</v>
      </c>
      <c r="B4671" s="3">
        <v>112.290001</v>
      </c>
      <c r="C4671" s="3">
        <v>0</v>
      </c>
      <c r="D4671" s="3">
        <f t="shared" si="422"/>
        <v>129.02939955999997</v>
      </c>
      <c r="E4671" s="3">
        <f t="shared" si="417"/>
        <v>128.73979975000006</v>
      </c>
      <c r="F4671" s="3"/>
      <c r="G4671" t="str">
        <f t="shared" si="418"/>
        <v>HOLD</v>
      </c>
      <c r="H4671" s="5">
        <f t="shared" si="419"/>
        <v>2.0900544256142553</v>
      </c>
      <c r="I4671" s="2">
        <f>IF(G4671="SELL",0,IF(G4671="BUY",ROUNDDOWN((H4670-Parameters!$B$3)/B4671,0),IF(I4670=0,0,I4670+ROUNDDOWN((H4670+I4670*C4671)/B4671,0))))</f>
        <v>418</v>
      </c>
      <c r="K4671" s="5">
        <f t="shared" si="420"/>
        <v>9.9699559999997973</v>
      </c>
      <c r="L4671" s="10">
        <f t="shared" si="421"/>
        <v>295</v>
      </c>
    </row>
    <row r="4672" spans="1:12" x14ac:dyDescent="0.25">
      <c r="A4672" s="1">
        <v>40766</v>
      </c>
      <c r="B4672" s="3">
        <v>117.33000199999999</v>
      </c>
      <c r="C4672" s="3">
        <v>0</v>
      </c>
      <c r="D4672" s="3">
        <f t="shared" si="422"/>
        <v>128.73859969999998</v>
      </c>
      <c r="E4672" s="3">
        <f t="shared" si="417"/>
        <v>128.73284975500002</v>
      </c>
      <c r="F4672" s="3"/>
      <c r="G4672" t="str">
        <f t="shared" si="418"/>
        <v>HOLD</v>
      </c>
      <c r="H4672" s="5">
        <f t="shared" si="419"/>
        <v>2.0900544256142553</v>
      </c>
      <c r="I4672" s="2">
        <f>IF(G4672="SELL",0,IF(G4672="BUY",ROUNDDOWN((H4671-Parameters!$B$3)/B4672,0),IF(I4671=0,0,I4671+ROUNDDOWN((H4671+I4671*C4672)/B4672,0))))</f>
        <v>418</v>
      </c>
      <c r="K4672" s="5">
        <f t="shared" si="420"/>
        <v>9.9699559999997973</v>
      </c>
      <c r="L4672" s="10">
        <f t="shared" si="421"/>
        <v>295</v>
      </c>
    </row>
    <row r="4673" spans="1:12" x14ac:dyDescent="0.25">
      <c r="A4673" s="1">
        <v>40767</v>
      </c>
      <c r="B4673" s="3">
        <v>118.120003</v>
      </c>
      <c r="C4673" s="3">
        <v>0</v>
      </c>
      <c r="D4673" s="3">
        <f t="shared" si="422"/>
        <v>128.46639983999998</v>
      </c>
      <c r="E4673" s="3">
        <f t="shared" si="417"/>
        <v>128.73154978500003</v>
      </c>
      <c r="F4673" s="3"/>
      <c r="G4673" t="str">
        <f t="shared" si="418"/>
        <v>SELL</v>
      </c>
      <c r="H4673" s="5">
        <f t="shared" si="419"/>
        <v>49376.251308425613</v>
      </c>
      <c r="I4673" s="2">
        <f>IF(G4673="SELL",0,IF(G4673="BUY",ROUNDDOWN((H4672-Parameters!$B$3)/B4673,0),IF(I4672=0,0,I4672+ROUNDDOWN((H4672+I4672*C4673)/B4673,0))))</f>
        <v>0</v>
      </c>
      <c r="K4673" s="5">
        <f t="shared" si="420"/>
        <v>9.9699559999997973</v>
      </c>
      <c r="L4673" s="10">
        <f t="shared" si="421"/>
        <v>295</v>
      </c>
    </row>
    <row r="4674" spans="1:12" x14ac:dyDescent="0.25">
      <c r="A4674" s="1">
        <v>40770</v>
      </c>
      <c r="B4674" s="3">
        <v>120.620003</v>
      </c>
      <c r="C4674" s="3">
        <v>0</v>
      </c>
      <c r="D4674" s="3">
        <f t="shared" si="422"/>
        <v>128.27039993999998</v>
      </c>
      <c r="E4674" s="3">
        <f t="shared" si="417"/>
        <v>128.74264979000003</v>
      </c>
      <c r="F4674" s="3"/>
      <c r="G4674" t="str">
        <f t="shared" si="418"/>
        <v>HOLD</v>
      </c>
      <c r="H4674" s="5">
        <f t="shared" si="419"/>
        <v>49376.251308425613</v>
      </c>
      <c r="I4674" s="2">
        <f>IF(G4674="SELL",0,IF(G4674="BUY",ROUNDDOWN((H4673-Parameters!$B$3)/B4674,0),IF(I4673=0,0,I4673+ROUNDDOWN((H4673+I4673*C4674)/B4674,0))))</f>
        <v>0</v>
      </c>
      <c r="K4674" s="5">
        <f t="shared" si="420"/>
        <v>9.9699559999997973</v>
      </c>
      <c r="L4674" s="10">
        <f t="shared" si="421"/>
        <v>295</v>
      </c>
    </row>
    <row r="4675" spans="1:12" x14ac:dyDescent="0.25">
      <c r="A4675" s="1">
        <v>40771</v>
      </c>
      <c r="B4675" s="3">
        <v>119.589996</v>
      </c>
      <c r="C4675" s="3">
        <v>0</v>
      </c>
      <c r="D4675" s="3">
        <f t="shared" si="422"/>
        <v>128.08139999999995</v>
      </c>
      <c r="E4675" s="3">
        <f t="shared" si="417"/>
        <v>128.74814978000003</v>
      </c>
      <c r="F4675" s="3"/>
      <c r="G4675" t="str">
        <f t="shared" si="418"/>
        <v>HOLD</v>
      </c>
      <c r="H4675" s="5">
        <f t="shared" si="419"/>
        <v>49376.251308425613</v>
      </c>
      <c r="I4675" s="2">
        <f>IF(G4675="SELL",0,IF(G4675="BUY",ROUNDDOWN((H4674-Parameters!$B$3)/B4675,0),IF(I4674=0,0,I4674+ROUNDDOWN((H4674+I4674*C4675)/B4675,0))))</f>
        <v>0</v>
      </c>
      <c r="K4675" s="5">
        <f t="shared" si="420"/>
        <v>9.9699559999997973</v>
      </c>
      <c r="L4675" s="10">
        <f t="shared" si="421"/>
        <v>295</v>
      </c>
    </row>
    <row r="4676" spans="1:12" x14ac:dyDescent="0.25">
      <c r="A4676" s="1">
        <v>40772</v>
      </c>
      <c r="B4676" s="3">
        <v>119.66999800000001</v>
      </c>
      <c r="C4676" s="3">
        <v>0</v>
      </c>
      <c r="D4676" s="3">
        <f t="shared" si="422"/>
        <v>127.89559981999997</v>
      </c>
      <c r="E4676" s="3">
        <f t="shared" si="417"/>
        <v>128.75384977500005</v>
      </c>
      <c r="F4676" s="3"/>
      <c r="G4676" t="str">
        <f t="shared" si="418"/>
        <v>HOLD</v>
      </c>
      <c r="H4676" s="5">
        <f t="shared" si="419"/>
        <v>49376.251308425613</v>
      </c>
      <c r="I4676" s="2">
        <f>IF(G4676="SELL",0,IF(G4676="BUY",ROUNDDOWN((H4675-Parameters!$B$3)/B4676,0),IF(I4675=0,0,I4675+ROUNDDOWN((H4675+I4675*C4676)/B4676,0))))</f>
        <v>0</v>
      </c>
      <c r="K4676" s="5">
        <f t="shared" si="420"/>
        <v>9.9699559999997973</v>
      </c>
      <c r="L4676" s="10">
        <f t="shared" si="421"/>
        <v>295</v>
      </c>
    </row>
    <row r="4677" spans="1:12" x14ac:dyDescent="0.25">
      <c r="A4677" s="1">
        <v>40773</v>
      </c>
      <c r="B4677" s="3">
        <v>114.510002</v>
      </c>
      <c r="C4677" s="3">
        <v>0</v>
      </c>
      <c r="D4677" s="3">
        <f t="shared" si="422"/>
        <v>127.61739989999998</v>
      </c>
      <c r="E4677" s="3">
        <f t="shared" si="417"/>
        <v>128.72904978000005</v>
      </c>
      <c r="F4677" s="3"/>
      <c r="G4677" t="str">
        <f t="shared" si="418"/>
        <v>HOLD</v>
      </c>
      <c r="H4677" s="5">
        <f t="shared" si="419"/>
        <v>49376.251308425613</v>
      </c>
      <c r="I4677" s="2">
        <f>IF(G4677="SELL",0,IF(G4677="BUY",ROUNDDOWN((H4676-Parameters!$B$3)/B4677,0),IF(I4676=0,0,I4676+ROUNDDOWN((H4676+I4676*C4677)/B4677,0))))</f>
        <v>0</v>
      </c>
      <c r="K4677" s="5">
        <f t="shared" si="420"/>
        <v>9.9699559999997973</v>
      </c>
      <c r="L4677" s="10">
        <f t="shared" si="421"/>
        <v>295</v>
      </c>
    </row>
    <row r="4678" spans="1:12" x14ac:dyDescent="0.25">
      <c r="A4678" s="1">
        <v>40774</v>
      </c>
      <c r="B4678" s="3">
        <v>112.639999</v>
      </c>
      <c r="C4678" s="3">
        <v>0</v>
      </c>
      <c r="D4678" s="3">
        <f t="shared" si="422"/>
        <v>127.28219999999999</v>
      </c>
      <c r="E4678" s="3">
        <f t="shared" si="417"/>
        <v>128.69249979000003</v>
      </c>
      <c r="F4678" s="3"/>
      <c r="G4678" t="str">
        <f t="shared" si="418"/>
        <v>HOLD</v>
      </c>
      <c r="H4678" s="5">
        <f t="shared" si="419"/>
        <v>49376.251308425613</v>
      </c>
      <c r="I4678" s="2">
        <f>IF(G4678="SELL",0,IF(G4678="BUY",ROUNDDOWN((H4677-Parameters!$B$3)/B4678,0),IF(I4677=0,0,I4677+ROUNDDOWN((H4677+I4677*C4678)/B4678,0))))</f>
        <v>0</v>
      </c>
      <c r="K4678" s="5">
        <f t="shared" si="420"/>
        <v>9.9699559999997973</v>
      </c>
      <c r="L4678" s="10">
        <f t="shared" si="421"/>
        <v>295</v>
      </c>
    </row>
    <row r="4679" spans="1:12" x14ac:dyDescent="0.25">
      <c r="A4679" s="1">
        <v>40777</v>
      </c>
      <c r="B4679" s="3">
        <v>112.730003</v>
      </c>
      <c r="C4679" s="3">
        <v>0</v>
      </c>
      <c r="D4679" s="3">
        <f t="shared" si="422"/>
        <v>126.98480009999999</v>
      </c>
      <c r="E4679" s="3">
        <f t="shared" si="417"/>
        <v>128.64484979500003</v>
      </c>
      <c r="F4679" s="3"/>
      <c r="G4679" t="str">
        <f t="shared" si="418"/>
        <v>HOLD</v>
      </c>
      <c r="H4679" s="5">
        <f t="shared" si="419"/>
        <v>49376.251308425613</v>
      </c>
      <c r="I4679" s="2">
        <f>IF(G4679="SELL",0,IF(G4679="BUY",ROUNDDOWN((H4678-Parameters!$B$3)/B4679,0),IF(I4678=0,0,I4678+ROUNDDOWN((H4678+I4678*C4679)/B4679,0))))</f>
        <v>0</v>
      </c>
      <c r="K4679" s="5">
        <f t="shared" si="420"/>
        <v>9.9699559999997973</v>
      </c>
      <c r="L4679" s="10">
        <f t="shared" si="421"/>
        <v>295</v>
      </c>
    </row>
    <row r="4680" spans="1:12" x14ac:dyDescent="0.25">
      <c r="A4680" s="1">
        <v>40778</v>
      </c>
      <c r="B4680" s="3">
        <v>116.44000200000001</v>
      </c>
      <c r="C4680" s="3">
        <v>0</v>
      </c>
      <c r="D4680" s="3">
        <f t="shared" si="422"/>
        <v>126.75960020000001</v>
      </c>
      <c r="E4680" s="3">
        <f t="shared" si="417"/>
        <v>128.61344980000004</v>
      </c>
      <c r="F4680" s="3"/>
      <c r="G4680" t="str">
        <f t="shared" si="418"/>
        <v>HOLD</v>
      </c>
      <c r="H4680" s="5">
        <f t="shared" si="419"/>
        <v>49376.251308425613</v>
      </c>
      <c r="I4680" s="2">
        <f>IF(G4680="SELL",0,IF(G4680="BUY",ROUNDDOWN((H4679-Parameters!$B$3)/B4680,0),IF(I4679=0,0,I4679+ROUNDDOWN((H4679+I4679*C4680)/B4680,0))))</f>
        <v>0</v>
      </c>
      <c r="K4680" s="5">
        <f t="shared" si="420"/>
        <v>9.9699559999997973</v>
      </c>
      <c r="L4680" s="10">
        <f t="shared" si="421"/>
        <v>295</v>
      </c>
    </row>
    <row r="4681" spans="1:12" x14ac:dyDescent="0.25">
      <c r="A4681" s="1">
        <v>40779</v>
      </c>
      <c r="B4681" s="3">
        <v>118.08000199999999</v>
      </c>
      <c r="C4681" s="3">
        <v>0</v>
      </c>
      <c r="D4681" s="3">
        <f t="shared" si="422"/>
        <v>126.53480010000001</v>
      </c>
      <c r="E4681" s="3">
        <f t="shared" si="417"/>
        <v>128.59139982000002</v>
      </c>
      <c r="F4681" s="3"/>
      <c r="G4681" t="str">
        <f t="shared" si="418"/>
        <v>HOLD</v>
      </c>
      <c r="H4681" s="5">
        <f t="shared" si="419"/>
        <v>49376.251308425613</v>
      </c>
      <c r="I4681" s="2">
        <f>IF(G4681="SELL",0,IF(G4681="BUY",ROUNDDOWN((H4680-Parameters!$B$3)/B4681,0),IF(I4680=0,0,I4680+ROUNDDOWN((H4680+I4680*C4681)/B4681,0))))</f>
        <v>0</v>
      </c>
      <c r="K4681" s="5">
        <f t="shared" si="420"/>
        <v>9.9699559999997973</v>
      </c>
      <c r="L4681" s="10">
        <f t="shared" si="421"/>
        <v>295</v>
      </c>
    </row>
    <row r="4682" spans="1:12" x14ac:dyDescent="0.25">
      <c r="A4682" s="1">
        <v>40780</v>
      </c>
      <c r="B4682" s="3">
        <v>116.279999</v>
      </c>
      <c r="C4682" s="3">
        <v>0</v>
      </c>
      <c r="D4682" s="3">
        <f t="shared" si="422"/>
        <v>126.32000014</v>
      </c>
      <c r="E4682" s="3">
        <f t="shared" ref="E4682:E4745" si="423">AVERAGE(B4483:B4682)</f>
        <v>128.56474981000005</v>
      </c>
      <c r="F4682" s="3"/>
      <c r="G4682" t="str">
        <f t="shared" si="418"/>
        <v>HOLD</v>
      </c>
      <c r="H4682" s="5">
        <f t="shared" si="419"/>
        <v>49376.251308425613</v>
      </c>
      <c r="I4682" s="2">
        <f>IF(G4682="SELL",0,IF(G4682="BUY",ROUNDDOWN((H4681-Parameters!$B$3)/B4682,0),IF(I4681=0,0,I4681+ROUNDDOWN((H4681+I4681*C4682)/B4682,0))))</f>
        <v>0</v>
      </c>
      <c r="K4682" s="5">
        <f t="shared" si="420"/>
        <v>9.9699559999997973</v>
      </c>
      <c r="L4682" s="10">
        <f t="shared" si="421"/>
        <v>295</v>
      </c>
    </row>
    <row r="4683" spans="1:12" x14ac:dyDescent="0.25">
      <c r="A4683" s="1">
        <v>40781</v>
      </c>
      <c r="B4683" s="3">
        <v>117.970001</v>
      </c>
      <c r="C4683" s="3">
        <v>0</v>
      </c>
      <c r="D4683" s="3">
        <f t="shared" si="422"/>
        <v>126.1334001</v>
      </c>
      <c r="E4683" s="3">
        <f t="shared" si="423"/>
        <v>128.54409982500005</v>
      </c>
      <c r="F4683" s="3"/>
      <c r="G4683" t="str">
        <f t="shared" si="418"/>
        <v>HOLD</v>
      </c>
      <c r="H4683" s="5">
        <f t="shared" si="419"/>
        <v>49376.251308425613</v>
      </c>
      <c r="I4683" s="2">
        <f>IF(G4683="SELL",0,IF(G4683="BUY",ROUNDDOWN((H4682-Parameters!$B$3)/B4683,0),IF(I4682=0,0,I4682+ROUNDDOWN((H4682+I4682*C4683)/B4683,0))))</f>
        <v>0</v>
      </c>
      <c r="K4683" s="5">
        <f t="shared" si="420"/>
        <v>9.9699559999997973</v>
      </c>
      <c r="L4683" s="10">
        <f t="shared" si="421"/>
        <v>295</v>
      </c>
    </row>
    <row r="4684" spans="1:12" x14ac:dyDescent="0.25">
      <c r="A4684" s="1">
        <v>40784</v>
      </c>
      <c r="B4684" s="3">
        <v>121.360001</v>
      </c>
      <c r="C4684" s="3">
        <v>0</v>
      </c>
      <c r="D4684" s="3">
        <f t="shared" si="422"/>
        <v>126.01960005999999</v>
      </c>
      <c r="E4684" s="3">
        <f t="shared" si="423"/>
        <v>128.54269983500006</v>
      </c>
      <c r="F4684" s="3"/>
      <c r="G4684" t="str">
        <f t="shared" ref="G4684:G4747" si="424">IF(OR(AND(D4684&gt;E4684,D4683&gt;E4683),AND(D4684&lt;E4684,D4683&lt;E4683)),"HOLD",IF(AND(D4684&gt;E4684,D4683&lt;E4683),"BUY","SELL"))</f>
        <v>HOLD</v>
      </c>
      <c r="H4684" s="5">
        <f t="shared" ref="H4684:H4747" si="425">IF(G4684="BUY",H4683/(I4684*B4684),IF(G4684="SELL",H4683+I4683*B4684,(H4683+I4683*C4684)-((I4684-I4683)*B4684)))</f>
        <v>49376.251308425613</v>
      </c>
      <c r="I4684" s="2">
        <f>IF(G4684="SELL",0,IF(G4684="BUY",ROUNDDOWN((H4683-Parameters!$B$3)/B4684,0),IF(I4683=0,0,I4683+ROUNDDOWN((H4683+I4683*C4684)/B4684,0))))</f>
        <v>0</v>
      </c>
      <c r="K4684" s="5">
        <f t="shared" ref="K4684:K4747" si="426">K4683+L4683*C4684-((L4684-L4683)*B4684)</f>
        <v>9.9699559999997973</v>
      </c>
      <c r="L4684" s="10">
        <f t="shared" ref="L4684:L4747" si="427">L4683+ROUNDDOWN((K4683+C4684*L4683)/B4684,0)</f>
        <v>295</v>
      </c>
    </row>
    <row r="4685" spans="1:12" x14ac:dyDescent="0.25">
      <c r="A4685" s="1">
        <v>40785</v>
      </c>
      <c r="B4685" s="3">
        <v>121.68</v>
      </c>
      <c r="C4685" s="3">
        <v>0</v>
      </c>
      <c r="D4685" s="3">
        <f t="shared" si="422"/>
        <v>125.89920012</v>
      </c>
      <c r="E4685" s="3">
        <f t="shared" si="423"/>
        <v>128.55009985000004</v>
      </c>
      <c r="F4685" s="3"/>
      <c r="G4685" t="str">
        <f t="shared" si="424"/>
        <v>HOLD</v>
      </c>
      <c r="H4685" s="5">
        <f t="shared" si="425"/>
        <v>49376.251308425613</v>
      </c>
      <c r="I4685" s="2">
        <f>IF(G4685="SELL",0,IF(G4685="BUY",ROUNDDOWN((H4684-Parameters!$B$3)/B4685,0),IF(I4684=0,0,I4684+ROUNDDOWN((H4684+I4684*C4685)/B4685,0))))</f>
        <v>0</v>
      </c>
      <c r="K4685" s="5">
        <f t="shared" si="426"/>
        <v>9.9699559999997973</v>
      </c>
      <c r="L4685" s="10">
        <f t="shared" si="427"/>
        <v>295</v>
      </c>
    </row>
    <row r="4686" spans="1:12" x14ac:dyDescent="0.25">
      <c r="A4686" s="1">
        <v>40786</v>
      </c>
      <c r="B4686" s="3">
        <v>122.220001</v>
      </c>
      <c r="C4686" s="3">
        <v>0</v>
      </c>
      <c r="D4686" s="3">
        <f t="shared" si="422"/>
        <v>125.75460019999998</v>
      </c>
      <c r="E4686" s="3">
        <f t="shared" si="423"/>
        <v>128.56104986000003</v>
      </c>
      <c r="F4686" s="3"/>
      <c r="G4686" t="str">
        <f t="shared" si="424"/>
        <v>HOLD</v>
      </c>
      <c r="H4686" s="5">
        <f t="shared" si="425"/>
        <v>49376.251308425613</v>
      </c>
      <c r="I4686" s="2">
        <f>IF(G4686="SELL",0,IF(G4686="BUY",ROUNDDOWN((H4685-Parameters!$B$3)/B4686,0),IF(I4685=0,0,I4685+ROUNDDOWN((H4685+I4685*C4686)/B4686,0))))</f>
        <v>0</v>
      </c>
      <c r="K4686" s="5">
        <f t="shared" si="426"/>
        <v>9.9699559999997973</v>
      </c>
      <c r="L4686" s="10">
        <f t="shared" si="427"/>
        <v>295</v>
      </c>
    </row>
    <row r="4687" spans="1:12" x14ac:dyDescent="0.25">
      <c r="A4687" s="1">
        <v>40787</v>
      </c>
      <c r="B4687" s="3">
        <v>120.94000200000001</v>
      </c>
      <c r="C4687" s="3">
        <v>0</v>
      </c>
      <c r="D4687" s="3">
        <f t="shared" si="422"/>
        <v>125.60000028</v>
      </c>
      <c r="E4687" s="3">
        <f t="shared" si="423"/>
        <v>128.57494985000002</v>
      </c>
      <c r="F4687" s="3"/>
      <c r="G4687" t="str">
        <f t="shared" si="424"/>
        <v>HOLD</v>
      </c>
      <c r="H4687" s="5">
        <f t="shared" si="425"/>
        <v>49376.251308425613</v>
      </c>
      <c r="I4687" s="2">
        <f>IF(G4687="SELL",0,IF(G4687="BUY",ROUNDDOWN((H4686-Parameters!$B$3)/B4687,0),IF(I4686=0,0,I4686+ROUNDDOWN((H4686+I4686*C4687)/B4687,0))))</f>
        <v>0</v>
      </c>
      <c r="K4687" s="5">
        <f t="shared" si="426"/>
        <v>9.9699559999997973</v>
      </c>
      <c r="L4687" s="10">
        <f t="shared" si="427"/>
        <v>295</v>
      </c>
    </row>
    <row r="4688" spans="1:12" x14ac:dyDescent="0.25">
      <c r="A4688" s="1">
        <v>40788</v>
      </c>
      <c r="B4688" s="3">
        <v>117.849998</v>
      </c>
      <c r="C4688" s="3">
        <v>0</v>
      </c>
      <c r="D4688" s="3">
        <f t="shared" si="422"/>
        <v>125.39100018000001</v>
      </c>
      <c r="E4688" s="3">
        <f t="shared" si="423"/>
        <v>128.57309983500002</v>
      </c>
      <c r="F4688" s="3"/>
      <c r="G4688" t="str">
        <f t="shared" si="424"/>
        <v>HOLD</v>
      </c>
      <c r="H4688" s="5">
        <f t="shared" si="425"/>
        <v>49376.251308425613</v>
      </c>
      <c r="I4688" s="2">
        <f>IF(G4688="SELL",0,IF(G4688="BUY",ROUNDDOWN((H4687-Parameters!$B$3)/B4688,0),IF(I4687=0,0,I4687+ROUNDDOWN((H4687+I4687*C4688)/B4688,0))))</f>
        <v>0</v>
      </c>
      <c r="K4688" s="5">
        <f t="shared" si="426"/>
        <v>9.9699559999997973</v>
      </c>
      <c r="L4688" s="10">
        <f t="shared" si="427"/>
        <v>295</v>
      </c>
    </row>
    <row r="4689" spans="1:12" x14ac:dyDescent="0.25">
      <c r="A4689" s="1">
        <v>40792</v>
      </c>
      <c r="B4689" s="3">
        <v>116.989998</v>
      </c>
      <c r="C4689" s="3">
        <v>0</v>
      </c>
      <c r="D4689" s="3">
        <f t="shared" si="422"/>
        <v>125.19460017999999</v>
      </c>
      <c r="E4689" s="3">
        <f t="shared" si="423"/>
        <v>128.55824983000002</v>
      </c>
      <c r="F4689" s="3"/>
      <c r="G4689" t="str">
        <f t="shared" si="424"/>
        <v>HOLD</v>
      </c>
      <c r="H4689" s="5">
        <f t="shared" si="425"/>
        <v>49376.251308425613</v>
      </c>
      <c r="I4689" s="2">
        <f>IF(G4689="SELL",0,IF(G4689="BUY",ROUNDDOWN((H4688-Parameters!$B$3)/B4689,0),IF(I4688=0,0,I4688+ROUNDDOWN((H4688+I4688*C4689)/B4689,0))))</f>
        <v>0</v>
      </c>
      <c r="K4689" s="5">
        <f t="shared" si="426"/>
        <v>9.9699559999997973</v>
      </c>
      <c r="L4689" s="10">
        <f t="shared" si="427"/>
        <v>295</v>
      </c>
    </row>
    <row r="4690" spans="1:12" x14ac:dyDescent="0.25">
      <c r="A4690" s="1">
        <v>40793</v>
      </c>
      <c r="B4690" s="3">
        <v>120.290001</v>
      </c>
      <c r="C4690" s="3">
        <v>0</v>
      </c>
      <c r="D4690" s="3">
        <f t="shared" si="422"/>
        <v>125.04160016000002</v>
      </c>
      <c r="E4690" s="3">
        <f t="shared" si="423"/>
        <v>128.55824983000002</v>
      </c>
      <c r="F4690" s="3"/>
      <c r="G4690" t="str">
        <f t="shared" si="424"/>
        <v>HOLD</v>
      </c>
      <c r="H4690" s="5">
        <f t="shared" si="425"/>
        <v>49376.251308425613</v>
      </c>
      <c r="I4690" s="2">
        <f>IF(G4690="SELL",0,IF(G4690="BUY",ROUNDDOWN((H4689-Parameters!$B$3)/B4690,0),IF(I4689=0,0,I4689+ROUNDDOWN((H4689+I4689*C4690)/B4690,0))))</f>
        <v>0</v>
      </c>
      <c r="K4690" s="5">
        <f t="shared" si="426"/>
        <v>9.9699559999997973</v>
      </c>
      <c r="L4690" s="10">
        <f t="shared" si="427"/>
        <v>295</v>
      </c>
    </row>
    <row r="4691" spans="1:12" x14ac:dyDescent="0.25">
      <c r="A4691" s="1">
        <v>40794</v>
      </c>
      <c r="B4691" s="3">
        <v>119.040001</v>
      </c>
      <c r="C4691" s="3">
        <v>0</v>
      </c>
      <c r="D4691" s="3">
        <f t="shared" si="422"/>
        <v>124.83020016000002</v>
      </c>
      <c r="E4691" s="3">
        <f t="shared" si="423"/>
        <v>128.55249982500004</v>
      </c>
      <c r="F4691" s="3"/>
      <c r="G4691" t="str">
        <f t="shared" si="424"/>
        <v>HOLD</v>
      </c>
      <c r="H4691" s="5">
        <f t="shared" si="425"/>
        <v>49376.251308425613</v>
      </c>
      <c r="I4691" s="2">
        <f>IF(G4691="SELL",0,IF(G4691="BUY",ROUNDDOWN((H4690-Parameters!$B$3)/B4691,0),IF(I4690=0,0,I4690+ROUNDDOWN((H4690+I4690*C4691)/B4691,0))))</f>
        <v>0</v>
      </c>
      <c r="K4691" s="5">
        <f t="shared" si="426"/>
        <v>9.9699559999997973</v>
      </c>
      <c r="L4691" s="10">
        <f t="shared" si="427"/>
        <v>295</v>
      </c>
    </row>
    <row r="4692" spans="1:12" x14ac:dyDescent="0.25">
      <c r="A4692" s="1">
        <v>40795</v>
      </c>
      <c r="B4692" s="3">
        <v>115.91999800000001</v>
      </c>
      <c r="C4692" s="3">
        <v>0</v>
      </c>
      <c r="D4692" s="3">
        <f t="shared" si="422"/>
        <v>124.53420010000004</v>
      </c>
      <c r="E4692" s="3">
        <f t="shared" si="423"/>
        <v>128.53984983000004</v>
      </c>
      <c r="F4692" s="3"/>
      <c r="G4692" t="str">
        <f t="shared" si="424"/>
        <v>HOLD</v>
      </c>
      <c r="H4692" s="5">
        <f t="shared" si="425"/>
        <v>49376.251308425613</v>
      </c>
      <c r="I4692" s="2">
        <f>IF(G4692="SELL",0,IF(G4692="BUY",ROUNDDOWN((H4691-Parameters!$B$3)/B4692,0),IF(I4691=0,0,I4691+ROUNDDOWN((H4691+I4691*C4692)/B4692,0))))</f>
        <v>0</v>
      </c>
      <c r="K4692" s="5">
        <f t="shared" si="426"/>
        <v>9.9699559999997973</v>
      </c>
      <c r="L4692" s="10">
        <f t="shared" si="427"/>
        <v>295</v>
      </c>
    </row>
    <row r="4693" spans="1:12" x14ac:dyDescent="0.25">
      <c r="A4693" s="1">
        <v>40798</v>
      </c>
      <c r="B4693" s="3">
        <v>116.66999800000001</v>
      </c>
      <c r="C4693" s="3">
        <v>0</v>
      </c>
      <c r="D4693" s="3">
        <f t="shared" si="422"/>
        <v>124.22820004000003</v>
      </c>
      <c r="E4693" s="3">
        <f t="shared" si="423"/>
        <v>128.52219983500004</v>
      </c>
      <c r="F4693" s="3"/>
      <c r="G4693" t="str">
        <f t="shared" si="424"/>
        <v>HOLD</v>
      </c>
      <c r="H4693" s="5">
        <f t="shared" si="425"/>
        <v>49376.251308425613</v>
      </c>
      <c r="I4693" s="2">
        <f>IF(G4693="SELL",0,IF(G4693="BUY",ROUNDDOWN((H4692-Parameters!$B$3)/B4693,0),IF(I4692=0,0,I4692+ROUNDDOWN((H4692+I4692*C4693)/B4693,0))))</f>
        <v>0</v>
      </c>
      <c r="K4693" s="5">
        <f t="shared" si="426"/>
        <v>9.9699559999997973</v>
      </c>
      <c r="L4693" s="10">
        <f t="shared" si="427"/>
        <v>295</v>
      </c>
    </row>
    <row r="4694" spans="1:12" x14ac:dyDescent="0.25">
      <c r="A4694" s="1">
        <v>40799</v>
      </c>
      <c r="B4694" s="3">
        <v>117.739998</v>
      </c>
      <c r="C4694" s="3">
        <v>0</v>
      </c>
      <c r="D4694" s="3">
        <f t="shared" si="422"/>
        <v>123.90460004000005</v>
      </c>
      <c r="E4694" s="3">
        <f t="shared" si="423"/>
        <v>128.51689981000004</v>
      </c>
      <c r="F4694" s="3"/>
      <c r="G4694" t="str">
        <f t="shared" si="424"/>
        <v>HOLD</v>
      </c>
      <c r="H4694" s="5">
        <f t="shared" si="425"/>
        <v>49376.251308425613</v>
      </c>
      <c r="I4694" s="2">
        <f>IF(G4694="SELL",0,IF(G4694="BUY",ROUNDDOWN((H4693-Parameters!$B$3)/B4694,0),IF(I4693=0,0,I4693+ROUNDDOWN((H4693+I4693*C4694)/B4694,0))))</f>
        <v>0</v>
      </c>
      <c r="K4694" s="5">
        <f t="shared" si="426"/>
        <v>9.9699559999997973</v>
      </c>
      <c r="L4694" s="10">
        <f t="shared" si="427"/>
        <v>295</v>
      </c>
    </row>
    <row r="4695" spans="1:12" x14ac:dyDescent="0.25">
      <c r="A4695" s="1">
        <v>40800</v>
      </c>
      <c r="B4695" s="3">
        <v>119.370003</v>
      </c>
      <c r="C4695" s="3">
        <v>0</v>
      </c>
      <c r="D4695" s="3">
        <f t="shared" si="422"/>
        <v>123.61580014000003</v>
      </c>
      <c r="E4695" s="3">
        <f t="shared" si="423"/>
        <v>128.51794980500006</v>
      </c>
      <c r="F4695" s="3"/>
      <c r="G4695" t="str">
        <f t="shared" si="424"/>
        <v>HOLD</v>
      </c>
      <c r="H4695" s="5">
        <f t="shared" si="425"/>
        <v>49376.251308425613</v>
      </c>
      <c r="I4695" s="2">
        <f>IF(G4695="SELL",0,IF(G4695="BUY",ROUNDDOWN((H4694-Parameters!$B$3)/B4695,0),IF(I4694=0,0,I4694+ROUNDDOWN((H4694+I4694*C4695)/B4695,0))))</f>
        <v>0</v>
      </c>
      <c r="K4695" s="5">
        <f t="shared" si="426"/>
        <v>9.9699559999997973</v>
      </c>
      <c r="L4695" s="10">
        <f t="shared" si="427"/>
        <v>295</v>
      </c>
    </row>
    <row r="4696" spans="1:12" x14ac:dyDescent="0.25">
      <c r="A4696" s="1">
        <v>40801</v>
      </c>
      <c r="B4696" s="3">
        <v>121.43</v>
      </c>
      <c r="C4696" s="3">
        <v>0</v>
      </c>
      <c r="D4696" s="3">
        <f t="shared" si="422"/>
        <v>123.36500012000002</v>
      </c>
      <c r="E4696" s="3">
        <f t="shared" si="423"/>
        <v>128.53264981500007</v>
      </c>
      <c r="F4696" s="3"/>
      <c r="G4696" t="str">
        <f t="shared" si="424"/>
        <v>HOLD</v>
      </c>
      <c r="H4696" s="5">
        <f t="shared" si="425"/>
        <v>49376.251308425613</v>
      </c>
      <c r="I4696" s="2">
        <f>IF(G4696="SELL",0,IF(G4696="BUY",ROUNDDOWN((H4695-Parameters!$B$3)/B4696,0),IF(I4695=0,0,I4695+ROUNDDOWN((H4695+I4695*C4696)/B4696,0))))</f>
        <v>0</v>
      </c>
      <c r="K4696" s="5">
        <f t="shared" si="426"/>
        <v>9.9699559999997973</v>
      </c>
      <c r="L4696" s="10">
        <f t="shared" si="427"/>
        <v>295</v>
      </c>
    </row>
    <row r="4697" spans="1:12" x14ac:dyDescent="0.25">
      <c r="A4697" s="1">
        <v>40802</v>
      </c>
      <c r="B4697" s="3">
        <v>121.519997</v>
      </c>
      <c r="C4697" s="3">
        <v>0.625</v>
      </c>
      <c r="D4697" s="3">
        <f t="shared" si="422"/>
        <v>123.08820004000003</v>
      </c>
      <c r="E4697" s="3">
        <f t="shared" si="423"/>
        <v>128.53519979000004</v>
      </c>
      <c r="F4697" s="3"/>
      <c r="G4697" t="str">
        <f t="shared" si="424"/>
        <v>HOLD</v>
      </c>
      <c r="H4697" s="5">
        <f t="shared" si="425"/>
        <v>49376.251308425613</v>
      </c>
      <c r="I4697" s="2">
        <f>IF(G4697="SELL",0,IF(G4697="BUY",ROUNDDOWN((H4696-Parameters!$B$3)/B4697,0),IF(I4696=0,0,I4696+ROUNDDOWN((H4696+I4696*C4697)/B4697,0))))</f>
        <v>0</v>
      </c>
      <c r="K4697" s="5">
        <f t="shared" si="426"/>
        <v>72.824958999999794</v>
      </c>
      <c r="L4697" s="10">
        <f t="shared" si="427"/>
        <v>296</v>
      </c>
    </row>
    <row r="4698" spans="1:12" x14ac:dyDescent="0.25">
      <c r="A4698" s="1">
        <v>40805</v>
      </c>
      <c r="B4698" s="3">
        <v>120.30999799999999</v>
      </c>
      <c r="C4698" s="3">
        <v>0</v>
      </c>
      <c r="D4698" s="3">
        <f t="shared" si="422"/>
        <v>122.80640012000002</v>
      </c>
      <c r="E4698" s="3">
        <f t="shared" si="423"/>
        <v>128.52394979000007</v>
      </c>
      <c r="F4698" s="3"/>
      <c r="G4698" t="str">
        <f t="shared" si="424"/>
        <v>HOLD</v>
      </c>
      <c r="H4698" s="5">
        <f t="shared" si="425"/>
        <v>49376.251308425613</v>
      </c>
      <c r="I4698" s="2">
        <f>IF(G4698="SELL",0,IF(G4698="BUY",ROUNDDOWN((H4697-Parameters!$B$3)/B4698,0),IF(I4697=0,0,I4697+ROUNDDOWN((H4697+I4697*C4698)/B4698,0))))</f>
        <v>0</v>
      </c>
      <c r="K4698" s="5">
        <f t="shared" si="426"/>
        <v>72.824958999999794</v>
      </c>
      <c r="L4698" s="10">
        <f t="shared" si="427"/>
        <v>296</v>
      </c>
    </row>
    <row r="4699" spans="1:12" x14ac:dyDescent="0.25">
      <c r="A4699" s="1">
        <v>40806</v>
      </c>
      <c r="B4699" s="3">
        <v>120.16999800000001</v>
      </c>
      <c r="C4699" s="3">
        <v>0</v>
      </c>
      <c r="D4699" s="3">
        <f t="shared" si="422"/>
        <v>122.57040006000003</v>
      </c>
      <c r="E4699" s="3">
        <f t="shared" si="423"/>
        <v>128.51034978500005</v>
      </c>
      <c r="F4699" s="3"/>
      <c r="G4699" t="str">
        <f t="shared" si="424"/>
        <v>HOLD</v>
      </c>
      <c r="H4699" s="5">
        <f t="shared" si="425"/>
        <v>49376.251308425613</v>
      </c>
      <c r="I4699" s="2">
        <f>IF(G4699="SELL",0,IF(G4699="BUY",ROUNDDOWN((H4698-Parameters!$B$3)/B4699,0),IF(I4698=0,0,I4698+ROUNDDOWN((H4698+I4698*C4699)/B4699,0))))</f>
        <v>0</v>
      </c>
      <c r="K4699" s="5">
        <f t="shared" si="426"/>
        <v>72.824958999999794</v>
      </c>
      <c r="L4699" s="10">
        <f t="shared" si="427"/>
        <v>296</v>
      </c>
    </row>
    <row r="4700" spans="1:12" x14ac:dyDescent="0.25">
      <c r="A4700" s="1">
        <v>40807</v>
      </c>
      <c r="B4700" s="3">
        <v>116.629997</v>
      </c>
      <c r="C4700" s="3">
        <v>0</v>
      </c>
      <c r="D4700" s="3">
        <f t="shared" si="422"/>
        <v>122.27500012000004</v>
      </c>
      <c r="E4700" s="3">
        <f t="shared" si="423"/>
        <v>128.47969976000005</v>
      </c>
      <c r="F4700" s="3"/>
      <c r="G4700" t="str">
        <f t="shared" si="424"/>
        <v>HOLD</v>
      </c>
      <c r="H4700" s="5">
        <f t="shared" si="425"/>
        <v>49376.251308425613</v>
      </c>
      <c r="I4700" s="2">
        <f>IF(G4700="SELL",0,IF(G4700="BUY",ROUNDDOWN((H4699-Parameters!$B$3)/B4700,0),IF(I4699=0,0,I4699+ROUNDDOWN((H4699+I4699*C4700)/B4700,0))))</f>
        <v>0</v>
      </c>
      <c r="K4700" s="5">
        <f t="shared" si="426"/>
        <v>72.824958999999794</v>
      </c>
      <c r="L4700" s="10">
        <f t="shared" si="427"/>
        <v>296</v>
      </c>
    </row>
    <row r="4701" spans="1:12" x14ac:dyDescent="0.25">
      <c r="A4701" s="1">
        <v>40808</v>
      </c>
      <c r="B4701" s="3">
        <v>112.860001</v>
      </c>
      <c r="C4701" s="3">
        <v>0</v>
      </c>
      <c r="D4701" s="3">
        <f t="shared" si="422"/>
        <v>121.89540022000004</v>
      </c>
      <c r="E4701" s="3">
        <f t="shared" si="423"/>
        <v>128.42984975500005</v>
      </c>
      <c r="F4701" s="3"/>
      <c r="G4701" t="str">
        <f t="shared" si="424"/>
        <v>HOLD</v>
      </c>
      <c r="H4701" s="5">
        <f t="shared" si="425"/>
        <v>49376.251308425613</v>
      </c>
      <c r="I4701" s="2">
        <f>IF(G4701="SELL",0,IF(G4701="BUY",ROUNDDOWN((H4700-Parameters!$B$3)/B4701,0),IF(I4700=0,0,I4700+ROUNDDOWN((H4700+I4700*C4701)/B4701,0))))</f>
        <v>0</v>
      </c>
      <c r="K4701" s="5">
        <f t="shared" si="426"/>
        <v>72.824958999999794</v>
      </c>
      <c r="L4701" s="10">
        <f t="shared" si="427"/>
        <v>296</v>
      </c>
    </row>
    <row r="4702" spans="1:12" x14ac:dyDescent="0.25">
      <c r="A4702" s="1">
        <v>40809</v>
      </c>
      <c r="B4702" s="3">
        <v>113.540001</v>
      </c>
      <c r="C4702" s="3">
        <v>0</v>
      </c>
      <c r="D4702" s="3">
        <f t="shared" si="422"/>
        <v>121.54760038000003</v>
      </c>
      <c r="E4702" s="3">
        <f t="shared" si="423"/>
        <v>128.38114976500003</v>
      </c>
      <c r="F4702" s="3"/>
      <c r="G4702" t="str">
        <f t="shared" si="424"/>
        <v>HOLD</v>
      </c>
      <c r="H4702" s="5">
        <f t="shared" si="425"/>
        <v>49376.251308425613</v>
      </c>
      <c r="I4702" s="2">
        <f>IF(G4702="SELL",0,IF(G4702="BUY",ROUNDDOWN((H4701-Parameters!$B$3)/B4702,0),IF(I4701=0,0,I4701+ROUNDDOWN((H4701+I4701*C4702)/B4702,0))))</f>
        <v>0</v>
      </c>
      <c r="K4702" s="5">
        <f t="shared" si="426"/>
        <v>72.824958999999794</v>
      </c>
      <c r="L4702" s="10">
        <f t="shared" si="427"/>
        <v>296</v>
      </c>
    </row>
    <row r="4703" spans="1:12" x14ac:dyDescent="0.25">
      <c r="A4703" s="1">
        <v>40812</v>
      </c>
      <c r="B4703" s="3">
        <v>116.239998</v>
      </c>
      <c r="C4703" s="3">
        <v>0</v>
      </c>
      <c r="D4703" s="3">
        <f t="shared" si="422"/>
        <v>121.23860030000006</v>
      </c>
      <c r="E4703" s="3">
        <f t="shared" si="423"/>
        <v>128.34354974500005</v>
      </c>
      <c r="F4703" s="3"/>
      <c r="G4703" t="str">
        <f t="shared" si="424"/>
        <v>HOLD</v>
      </c>
      <c r="H4703" s="5">
        <f t="shared" si="425"/>
        <v>49376.251308425613</v>
      </c>
      <c r="I4703" s="2">
        <f>IF(G4703="SELL",0,IF(G4703="BUY",ROUNDDOWN((H4702-Parameters!$B$3)/B4703,0),IF(I4702=0,0,I4702+ROUNDDOWN((H4702+I4702*C4703)/B4703,0))))</f>
        <v>0</v>
      </c>
      <c r="K4703" s="5">
        <f t="shared" si="426"/>
        <v>72.824958999999794</v>
      </c>
      <c r="L4703" s="10">
        <f t="shared" si="427"/>
        <v>296</v>
      </c>
    </row>
    <row r="4704" spans="1:12" x14ac:dyDescent="0.25">
      <c r="A4704" s="1">
        <v>40813</v>
      </c>
      <c r="B4704" s="3">
        <v>117.540001</v>
      </c>
      <c r="C4704" s="3">
        <v>0</v>
      </c>
      <c r="D4704" s="3">
        <f t="shared" si="422"/>
        <v>120.97720030000004</v>
      </c>
      <c r="E4704" s="3">
        <f t="shared" si="423"/>
        <v>128.30884973500005</v>
      </c>
      <c r="F4704" s="3"/>
      <c r="G4704" t="str">
        <f t="shared" si="424"/>
        <v>HOLD</v>
      </c>
      <c r="H4704" s="5">
        <f t="shared" si="425"/>
        <v>49376.251308425613</v>
      </c>
      <c r="I4704" s="2">
        <f>IF(G4704="SELL",0,IF(G4704="BUY",ROUNDDOWN((H4703-Parameters!$B$3)/B4704,0),IF(I4703=0,0,I4703+ROUNDDOWN((H4703+I4703*C4704)/B4704,0))))</f>
        <v>0</v>
      </c>
      <c r="K4704" s="5">
        <f t="shared" si="426"/>
        <v>72.824958999999794</v>
      </c>
      <c r="L4704" s="10">
        <f t="shared" si="427"/>
        <v>296</v>
      </c>
    </row>
    <row r="4705" spans="1:12" x14ac:dyDescent="0.25">
      <c r="A4705" s="1">
        <v>40814</v>
      </c>
      <c r="B4705" s="3">
        <v>115.139999</v>
      </c>
      <c r="C4705" s="3">
        <v>0</v>
      </c>
      <c r="D4705" s="3">
        <f t="shared" si="422"/>
        <v>120.62540036000006</v>
      </c>
      <c r="E4705" s="3">
        <f t="shared" si="423"/>
        <v>128.26174974000006</v>
      </c>
      <c r="F4705" s="3"/>
      <c r="G4705" t="str">
        <f t="shared" si="424"/>
        <v>HOLD</v>
      </c>
      <c r="H4705" s="5">
        <f t="shared" si="425"/>
        <v>49376.251308425613</v>
      </c>
      <c r="I4705" s="2">
        <f>IF(G4705="SELL",0,IF(G4705="BUY",ROUNDDOWN((H4704-Parameters!$B$3)/B4705,0),IF(I4704=0,0,I4704+ROUNDDOWN((H4704+I4704*C4705)/B4705,0))))</f>
        <v>0</v>
      </c>
      <c r="K4705" s="5">
        <f t="shared" si="426"/>
        <v>72.824958999999794</v>
      </c>
      <c r="L4705" s="10">
        <f t="shared" si="427"/>
        <v>296</v>
      </c>
    </row>
    <row r="4706" spans="1:12" x14ac:dyDescent="0.25">
      <c r="A4706" s="1">
        <v>40815</v>
      </c>
      <c r="B4706" s="3">
        <v>116.050003</v>
      </c>
      <c r="C4706" s="3">
        <v>0</v>
      </c>
      <c r="D4706" s="3">
        <f t="shared" si="422"/>
        <v>120.29340054000005</v>
      </c>
      <c r="E4706" s="3">
        <f t="shared" si="423"/>
        <v>128.21864976500007</v>
      </c>
      <c r="F4706" s="3"/>
      <c r="G4706" t="str">
        <f t="shared" si="424"/>
        <v>HOLD</v>
      </c>
      <c r="H4706" s="5">
        <f t="shared" si="425"/>
        <v>49376.251308425613</v>
      </c>
      <c r="I4706" s="2">
        <f>IF(G4706="SELL",0,IF(G4706="BUY",ROUNDDOWN((H4705-Parameters!$B$3)/B4706,0),IF(I4705=0,0,I4705+ROUNDDOWN((H4705+I4705*C4706)/B4706,0))))</f>
        <v>0</v>
      </c>
      <c r="K4706" s="5">
        <f t="shared" si="426"/>
        <v>72.824958999999794</v>
      </c>
      <c r="L4706" s="10">
        <f t="shared" si="427"/>
        <v>296</v>
      </c>
    </row>
    <row r="4707" spans="1:12" x14ac:dyDescent="0.25">
      <c r="A4707" s="1">
        <v>40816</v>
      </c>
      <c r="B4707" s="3">
        <v>113.150002</v>
      </c>
      <c r="C4707" s="3">
        <v>0</v>
      </c>
      <c r="D4707" s="3">
        <f t="shared" si="422"/>
        <v>119.86660048000005</v>
      </c>
      <c r="E4707" s="3">
        <f t="shared" si="423"/>
        <v>128.16389978500004</v>
      </c>
      <c r="F4707" s="3"/>
      <c r="G4707" t="str">
        <f t="shared" si="424"/>
        <v>HOLD</v>
      </c>
      <c r="H4707" s="5">
        <f t="shared" si="425"/>
        <v>49376.251308425613</v>
      </c>
      <c r="I4707" s="2">
        <f>IF(G4707="SELL",0,IF(G4707="BUY",ROUNDDOWN((H4706-Parameters!$B$3)/B4707,0),IF(I4706=0,0,I4706+ROUNDDOWN((H4706+I4706*C4707)/B4707,0))))</f>
        <v>0</v>
      </c>
      <c r="K4707" s="5">
        <f t="shared" si="426"/>
        <v>72.824958999999794</v>
      </c>
      <c r="L4707" s="10">
        <f t="shared" si="427"/>
        <v>296</v>
      </c>
    </row>
    <row r="4708" spans="1:12" x14ac:dyDescent="0.25">
      <c r="A4708" s="1">
        <v>40819</v>
      </c>
      <c r="B4708" s="3">
        <v>109.93</v>
      </c>
      <c r="C4708" s="3">
        <v>0</v>
      </c>
      <c r="D4708" s="3">
        <f t="shared" si="422"/>
        <v>119.37360044000005</v>
      </c>
      <c r="E4708" s="3">
        <f t="shared" si="423"/>
        <v>128.08944978500006</v>
      </c>
      <c r="F4708" s="3"/>
      <c r="G4708" t="str">
        <f t="shared" si="424"/>
        <v>HOLD</v>
      </c>
      <c r="H4708" s="5">
        <f t="shared" si="425"/>
        <v>49376.251308425613</v>
      </c>
      <c r="I4708" s="2">
        <f>IF(G4708="SELL",0,IF(G4708="BUY",ROUNDDOWN((H4707-Parameters!$B$3)/B4708,0),IF(I4707=0,0,I4707+ROUNDDOWN((H4707+I4707*C4708)/B4708,0))))</f>
        <v>0</v>
      </c>
      <c r="K4708" s="5">
        <f t="shared" si="426"/>
        <v>72.824958999999794</v>
      </c>
      <c r="L4708" s="10">
        <f t="shared" si="427"/>
        <v>296</v>
      </c>
    </row>
    <row r="4709" spans="1:12" x14ac:dyDescent="0.25">
      <c r="A4709" s="1">
        <v>40820</v>
      </c>
      <c r="B4709" s="3">
        <v>112.339996</v>
      </c>
      <c r="C4709" s="3">
        <v>0</v>
      </c>
      <c r="D4709" s="3">
        <f t="shared" si="422"/>
        <v>118.94380032000001</v>
      </c>
      <c r="E4709" s="3">
        <f t="shared" si="423"/>
        <v>128.02964975000003</v>
      </c>
      <c r="F4709" s="3"/>
      <c r="G4709" t="str">
        <f t="shared" si="424"/>
        <v>HOLD</v>
      </c>
      <c r="H4709" s="5">
        <f t="shared" si="425"/>
        <v>49376.251308425613</v>
      </c>
      <c r="I4709" s="2">
        <f>IF(G4709="SELL",0,IF(G4709="BUY",ROUNDDOWN((H4708-Parameters!$B$3)/B4709,0),IF(I4708=0,0,I4708+ROUNDDOWN((H4708+I4708*C4709)/B4709,0))))</f>
        <v>0</v>
      </c>
      <c r="K4709" s="5">
        <f t="shared" si="426"/>
        <v>72.824958999999794</v>
      </c>
      <c r="L4709" s="10">
        <f t="shared" si="427"/>
        <v>296</v>
      </c>
    </row>
    <row r="4710" spans="1:12" x14ac:dyDescent="0.25">
      <c r="A4710" s="1">
        <v>40821</v>
      </c>
      <c r="B4710" s="3">
        <v>114.41999800000001</v>
      </c>
      <c r="C4710" s="3">
        <v>0</v>
      </c>
      <c r="D4710" s="3">
        <f t="shared" si="422"/>
        <v>118.56560024000002</v>
      </c>
      <c r="E4710" s="3">
        <f t="shared" si="423"/>
        <v>127.97874975000005</v>
      </c>
      <c r="F4710" s="3"/>
      <c r="G4710" t="str">
        <f t="shared" si="424"/>
        <v>HOLD</v>
      </c>
      <c r="H4710" s="5">
        <f t="shared" si="425"/>
        <v>49376.251308425613</v>
      </c>
      <c r="I4710" s="2">
        <f>IF(G4710="SELL",0,IF(G4710="BUY",ROUNDDOWN((H4709-Parameters!$B$3)/B4710,0),IF(I4709=0,0,I4709+ROUNDDOWN((H4709+I4709*C4710)/B4710,0))))</f>
        <v>0</v>
      </c>
      <c r="K4710" s="5">
        <f t="shared" si="426"/>
        <v>72.824958999999794</v>
      </c>
      <c r="L4710" s="10">
        <f t="shared" si="427"/>
        <v>296</v>
      </c>
    </row>
    <row r="4711" spans="1:12" x14ac:dyDescent="0.25">
      <c r="A4711" s="1">
        <v>40822</v>
      </c>
      <c r="B4711" s="3">
        <v>116.489998</v>
      </c>
      <c r="C4711" s="3">
        <v>0</v>
      </c>
      <c r="D4711" s="3">
        <f t="shared" si="422"/>
        <v>118.28340008000004</v>
      </c>
      <c r="E4711" s="3">
        <f t="shared" si="423"/>
        <v>127.93424974500005</v>
      </c>
      <c r="F4711" s="3"/>
      <c r="G4711" t="str">
        <f t="shared" si="424"/>
        <v>HOLD</v>
      </c>
      <c r="H4711" s="5">
        <f t="shared" si="425"/>
        <v>49376.251308425613</v>
      </c>
      <c r="I4711" s="2">
        <f>IF(G4711="SELL",0,IF(G4711="BUY",ROUNDDOWN((H4710-Parameters!$B$3)/B4711,0),IF(I4710=0,0,I4710+ROUNDDOWN((H4710+I4710*C4711)/B4711,0))))</f>
        <v>0</v>
      </c>
      <c r="K4711" s="5">
        <f t="shared" si="426"/>
        <v>72.824958999999794</v>
      </c>
      <c r="L4711" s="10">
        <f t="shared" si="427"/>
        <v>296</v>
      </c>
    </row>
    <row r="4712" spans="1:12" x14ac:dyDescent="0.25">
      <c r="A4712" s="1">
        <v>40823</v>
      </c>
      <c r="B4712" s="3">
        <v>115.709999</v>
      </c>
      <c r="C4712" s="3">
        <v>0</v>
      </c>
      <c r="D4712" s="3">
        <f t="shared" si="422"/>
        <v>117.99320004</v>
      </c>
      <c r="E4712" s="3">
        <f t="shared" si="423"/>
        <v>127.88389974500004</v>
      </c>
      <c r="F4712" s="3"/>
      <c r="G4712" t="str">
        <f t="shared" si="424"/>
        <v>HOLD</v>
      </c>
      <c r="H4712" s="5">
        <f t="shared" si="425"/>
        <v>49376.251308425613</v>
      </c>
      <c r="I4712" s="2">
        <f>IF(G4712="SELL",0,IF(G4712="BUY",ROUNDDOWN((H4711-Parameters!$B$3)/B4712,0),IF(I4711=0,0,I4711+ROUNDDOWN((H4711+I4711*C4712)/B4712,0))))</f>
        <v>0</v>
      </c>
      <c r="K4712" s="5">
        <f t="shared" si="426"/>
        <v>72.824958999999794</v>
      </c>
      <c r="L4712" s="10">
        <f t="shared" si="427"/>
        <v>296</v>
      </c>
    </row>
    <row r="4713" spans="1:12" x14ac:dyDescent="0.25">
      <c r="A4713" s="1">
        <v>40826</v>
      </c>
      <c r="B4713" s="3">
        <v>119.58000199999999</v>
      </c>
      <c r="C4713" s="3">
        <v>0</v>
      </c>
      <c r="D4713" s="3">
        <f t="shared" si="422"/>
        <v>117.79820004000001</v>
      </c>
      <c r="E4713" s="3">
        <f t="shared" si="423"/>
        <v>127.85379976500002</v>
      </c>
      <c r="F4713" s="3"/>
      <c r="G4713" t="str">
        <f t="shared" si="424"/>
        <v>HOLD</v>
      </c>
      <c r="H4713" s="5">
        <f t="shared" si="425"/>
        <v>49376.251308425613</v>
      </c>
      <c r="I4713" s="2">
        <f>IF(G4713="SELL",0,IF(G4713="BUY",ROUNDDOWN((H4712-Parameters!$B$3)/B4713,0),IF(I4712=0,0,I4712+ROUNDDOWN((H4712+I4712*C4713)/B4713,0))))</f>
        <v>0</v>
      </c>
      <c r="K4713" s="5">
        <f t="shared" si="426"/>
        <v>72.824958999999794</v>
      </c>
      <c r="L4713" s="10">
        <f t="shared" si="427"/>
        <v>296</v>
      </c>
    </row>
    <row r="4714" spans="1:12" x14ac:dyDescent="0.25">
      <c r="A4714" s="1">
        <v>40827</v>
      </c>
      <c r="B4714" s="3">
        <v>119.699997</v>
      </c>
      <c r="C4714" s="3">
        <v>0</v>
      </c>
      <c r="D4714" s="3">
        <f t="shared" si="422"/>
        <v>117.61660000000001</v>
      </c>
      <c r="E4714" s="3">
        <f t="shared" si="423"/>
        <v>127.82404974000005</v>
      </c>
      <c r="F4714" s="3"/>
      <c r="G4714" t="str">
        <f t="shared" si="424"/>
        <v>HOLD</v>
      </c>
      <c r="H4714" s="5">
        <f t="shared" si="425"/>
        <v>49376.251308425613</v>
      </c>
      <c r="I4714" s="2">
        <f>IF(G4714="SELL",0,IF(G4714="BUY",ROUNDDOWN((H4713-Parameters!$B$3)/B4714,0),IF(I4713=0,0,I4713+ROUNDDOWN((H4713+I4713*C4714)/B4714,0))))</f>
        <v>0</v>
      </c>
      <c r="K4714" s="5">
        <f t="shared" si="426"/>
        <v>72.824958999999794</v>
      </c>
      <c r="L4714" s="10">
        <f t="shared" si="427"/>
        <v>296</v>
      </c>
    </row>
    <row r="4715" spans="1:12" x14ac:dyDescent="0.25">
      <c r="A4715" s="1">
        <v>40828</v>
      </c>
      <c r="B4715" s="3">
        <v>120.75</v>
      </c>
      <c r="C4715" s="3">
        <v>0</v>
      </c>
      <c r="D4715" s="3">
        <f t="shared" si="422"/>
        <v>117.52180004</v>
      </c>
      <c r="E4715" s="3">
        <f t="shared" si="423"/>
        <v>127.79864973000004</v>
      </c>
      <c r="F4715" s="3"/>
      <c r="G4715" t="str">
        <f t="shared" si="424"/>
        <v>HOLD</v>
      </c>
      <c r="H4715" s="5">
        <f t="shared" si="425"/>
        <v>49376.251308425613</v>
      </c>
      <c r="I4715" s="2">
        <f>IF(G4715="SELL",0,IF(G4715="BUY",ROUNDDOWN((H4714-Parameters!$B$3)/B4715,0),IF(I4714=0,0,I4714+ROUNDDOWN((H4714+I4714*C4715)/B4715,0))))</f>
        <v>0</v>
      </c>
      <c r="K4715" s="5">
        <f t="shared" si="426"/>
        <v>72.824958999999794</v>
      </c>
      <c r="L4715" s="10">
        <f t="shared" si="427"/>
        <v>296</v>
      </c>
    </row>
    <row r="4716" spans="1:12" x14ac:dyDescent="0.25">
      <c r="A4716" s="1">
        <v>40829</v>
      </c>
      <c r="B4716" s="3">
        <v>120.510002</v>
      </c>
      <c r="C4716" s="3">
        <v>0</v>
      </c>
      <c r="D4716" s="3">
        <f t="shared" si="422"/>
        <v>117.40860011999999</v>
      </c>
      <c r="E4716" s="3">
        <f t="shared" si="423"/>
        <v>127.77159975000001</v>
      </c>
      <c r="F4716" s="3"/>
      <c r="G4716" t="str">
        <f t="shared" si="424"/>
        <v>HOLD</v>
      </c>
      <c r="H4716" s="5">
        <f t="shared" si="425"/>
        <v>49376.251308425613</v>
      </c>
      <c r="I4716" s="2">
        <f>IF(G4716="SELL",0,IF(G4716="BUY",ROUNDDOWN((H4715-Parameters!$B$3)/B4716,0),IF(I4715=0,0,I4715+ROUNDDOWN((H4715+I4715*C4716)/B4716,0))))</f>
        <v>0</v>
      </c>
      <c r="K4716" s="5">
        <f t="shared" si="426"/>
        <v>72.824958999999794</v>
      </c>
      <c r="L4716" s="10">
        <f t="shared" si="427"/>
        <v>296</v>
      </c>
    </row>
    <row r="4717" spans="1:12" x14ac:dyDescent="0.25">
      <c r="A4717" s="1">
        <v>40830</v>
      </c>
      <c r="B4717" s="3">
        <v>122.57</v>
      </c>
      <c r="C4717" s="3">
        <v>0</v>
      </c>
      <c r="D4717" s="3">
        <f t="shared" si="422"/>
        <v>117.45480007999998</v>
      </c>
      <c r="E4717" s="3">
        <f t="shared" si="423"/>
        <v>127.75584974500002</v>
      </c>
      <c r="F4717" s="3"/>
      <c r="G4717" t="str">
        <f t="shared" si="424"/>
        <v>HOLD</v>
      </c>
      <c r="H4717" s="5">
        <f t="shared" si="425"/>
        <v>49376.251308425613</v>
      </c>
      <c r="I4717" s="2">
        <f>IF(G4717="SELL",0,IF(G4717="BUY",ROUNDDOWN((H4716-Parameters!$B$3)/B4717,0),IF(I4716=0,0,I4716+ROUNDDOWN((H4716+I4716*C4717)/B4717,0))))</f>
        <v>0</v>
      </c>
      <c r="K4717" s="5">
        <f t="shared" si="426"/>
        <v>72.824958999999794</v>
      </c>
      <c r="L4717" s="10">
        <f t="shared" si="427"/>
        <v>296</v>
      </c>
    </row>
    <row r="4718" spans="1:12" x14ac:dyDescent="0.25">
      <c r="A4718" s="1">
        <v>40833</v>
      </c>
      <c r="B4718" s="3">
        <v>120.230003</v>
      </c>
      <c r="C4718" s="3">
        <v>0</v>
      </c>
      <c r="D4718" s="3">
        <f t="shared" si="422"/>
        <v>117.45780009999997</v>
      </c>
      <c r="E4718" s="3">
        <f t="shared" si="423"/>
        <v>127.72824976</v>
      </c>
      <c r="F4718" s="3"/>
      <c r="G4718" t="str">
        <f t="shared" si="424"/>
        <v>HOLD</v>
      </c>
      <c r="H4718" s="5">
        <f t="shared" si="425"/>
        <v>49376.251308425613</v>
      </c>
      <c r="I4718" s="2">
        <f>IF(G4718="SELL",0,IF(G4718="BUY",ROUNDDOWN((H4717-Parameters!$B$3)/B4718,0),IF(I4717=0,0,I4717+ROUNDDOWN((H4717+I4717*C4718)/B4718,0))))</f>
        <v>0</v>
      </c>
      <c r="K4718" s="5">
        <f t="shared" si="426"/>
        <v>72.824958999999794</v>
      </c>
      <c r="L4718" s="10">
        <f t="shared" si="427"/>
        <v>296</v>
      </c>
    </row>
    <row r="4719" spans="1:12" x14ac:dyDescent="0.25">
      <c r="A4719" s="1">
        <v>40834</v>
      </c>
      <c r="B4719" s="3">
        <v>122.58000199999999</v>
      </c>
      <c r="C4719" s="3">
        <v>0</v>
      </c>
      <c r="D4719" s="3">
        <f t="shared" si="422"/>
        <v>117.66420009999996</v>
      </c>
      <c r="E4719" s="3">
        <f t="shared" si="423"/>
        <v>127.70589975499999</v>
      </c>
      <c r="F4719" s="3"/>
      <c r="G4719" t="str">
        <f t="shared" si="424"/>
        <v>HOLD</v>
      </c>
      <c r="H4719" s="5">
        <f t="shared" si="425"/>
        <v>49376.251308425613</v>
      </c>
      <c r="I4719" s="2">
        <f>IF(G4719="SELL",0,IF(G4719="BUY",ROUNDDOWN((H4718-Parameters!$B$3)/B4719,0),IF(I4718=0,0,I4718+ROUNDDOWN((H4718+I4718*C4719)/B4719,0))))</f>
        <v>0</v>
      </c>
      <c r="K4719" s="5">
        <f t="shared" si="426"/>
        <v>72.824958999999794</v>
      </c>
      <c r="L4719" s="10">
        <f t="shared" si="427"/>
        <v>296</v>
      </c>
    </row>
    <row r="4720" spans="1:12" x14ac:dyDescent="0.25">
      <c r="A4720" s="1">
        <v>40835</v>
      </c>
      <c r="B4720" s="3">
        <v>121.129997</v>
      </c>
      <c r="C4720" s="3">
        <v>0</v>
      </c>
      <c r="D4720" s="3">
        <f t="shared" si="422"/>
        <v>117.73719997999997</v>
      </c>
      <c r="E4720" s="3">
        <f t="shared" si="423"/>
        <v>127.67664972499998</v>
      </c>
      <c r="F4720" s="3"/>
      <c r="G4720" t="str">
        <f t="shared" si="424"/>
        <v>HOLD</v>
      </c>
      <c r="H4720" s="5">
        <f t="shared" si="425"/>
        <v>49376.251308425613</v>
      </c>
      <c r="I4720" s="2">
        <f>IF(G4720="SELL",0,IF(G4720="BUY",ROUNDDOWN((H4719-Parameters!$B$3)/B4720,0),IF(I4719=0,0,I4719+ROUNDDOWN((H4719+I4719*C4720)/B4720,0))))</f>
        <v>0</v>
      </c>
      <c r="K4720" s="5">
        <f t="shared" si="426"/>
        <v>72.824958999999794</v>
      </c>
      <c r="L4720" s="10">
        <f t="shared" si="427"/>
        <v>296</v>
      </c>
    </row>
    <row r="4721" spans="1:12" x14ac:dyDescent="0.25">
      <c r="A4721" s="1">
        <v>40836</v>
      </c>
      <c r="B4721" s="3">
        <v>121.660004</v>
      </c>
      <c r="C4721" s="3">
        <v>0</v>
      </c>
      <c r="D4721" s="3">
        <f t="shared" si="422"/>
        <v>117.92460003999994</v>
      </c>
      <c r="E4721" s="3">
        <f t="shared" si="423"/>
        <v>127.64674974999998</v>
      </c>
      <c r="F4721" s="3"/>
      <c r="G4721" t="str">
        <f t="shared" si="424"/>
        <v>HOLD</v>
      </c>
      <c r="H4721" s="5">
        <f t="shared" si="425"/>
        <v>49376.251308425613</v>
      </c>
      <c r="I4721" s="2">
        <f>IF(G4721="SELL",0,IF(G4721="BUY",ROUNDDOWN((H4720-Parameters!$B$3)/B4721,0),IF(I4720=0,0,I4720+ROUNDDOWN((H4720+I4720*C4721)/B4721,0))))</f>
        <v>0</v>
      </c>
      <c r="K4721" s="5">
        <f t="shared" si="426"/>
        <v>72.824958999999794</v>
      </c>
      <c r="L4721" s="10">
        <f t="shared" si="427"/>
        <v>296</v>
      </c>
    </row>
    <row r="4722" spans="1:12" x14ac:dyDescent="0.25">
      <c r="A4722" s="1">
        <v>40837</v>
      </c>
      <c r="B4722" s="3">
        <v>123.970001</v>
      </c>
      <c r="C4722" s="3">
        <v>0</v>
      </c>
      <c r="D4722" s="3">
        <f t="shared" si="422"/>
        <v>118.05740001999995</v>
      </c>
      <c r="E4722" s="3">
        <f t="shared" si="423"/>
        <v>127.62964975999999</v>
      </c>
      <c r="F4722" s="3"/>
      <c r="G4722" t="str">
        <f t="shared" si="424"/>
        <v>HOLD</v>
      </c>
      <c r="H4722" s="5">
        <f t="shared" si="425"/>
        <v>49376.251308425613</v>
      </c>
      <c r="I4722" s="2">
        <f>IF(G4722="SELL",0,IF(G4722="BUY",ROUNDDOWN((H4721-Parameters!$B$3)/B4722,0),IF(I4721=0,0,I4721+ROUNDDOWN((H4721+I4721*C4722)/B4722,0))))</f>
        <v>0</v>
      </c>
      <c r="K4722" s="5">
        <f t="shared" si="426"/>
        <v>72.824958999999794</v>
      </c>
      <c r="L4722" s="10">
        <f t="shared" si="427"/>
        <v>296</v>
      </c>
    </row>
    <row r="4723" spans="1:12" x14ac:dyDescent="0.25">
      <c r="A4723" s="1">
        <v>40840</v>
      </c>
      <c r="B4723" s="3">
        <v>125.489998</v>
      </c>
      <c r="C4723" s="3">
        <v>0</v>
      </c>
      <c r="D4723" s="3">
        <f t="shared" si="422"/>
        <v>118.20479991999996</v>
      </c>
      <c r="E4723" s="3">
        <f t="shared" si="423"/>
        <v>127.62139975499998</v>
      </c>
      <c r="F4723" s="3"/>
      <c r="G4723" t="str">
        <f t="shared" si="424"/>
        <v>HOLD</v>
      </c>
      <c r="H4723" s="5">
        <f t="shared" si="425"/>
        <v>49376.251308425613</v>
      </c>
      <c r="I4723" s="2">
        <f>IF(G4723="SELL",0,IF(G4723="BUY",ROUNDDOWN((H4722-Parameters!$B$3)/B4723,0),IF(I4722=0,0,I4722+ROUNDDOWN((H4722+I4722*C4723)/B4723,0))))</f>
        <v>0</v>
      </c>
      <c r="K4723" s="5">
        <f t="shared" si="426"/>
        <v>72.824958999999794</v>
      </c>
      <c r="L4723" s="10">
        <f t="shared" si="427"/>
        <v>296</v>
      </c>
    </row>
    <row r="4724" spans="1:12" x14ac:dyDescent="0.25">
      <c r="A4724" s="1">
        <v>40841</v>
      </c>
      <c r="B4724" s="3">
        <v>123.050003</v>
      </c>
      <c r="C4724" s="3">
        <v>0</v>
      </c>
      <c r="D4724" s="3">
        <f t="shared" si="422"/>
        <v>118.25339991999995</v>
      </c>
      <c r="E4724" s="3">
        <f t="shared" si="423"/>
        <v>127.601749755</v>
      </c>
      <c r="F4724" s="3"/>
      <c r="G4724" t="str">
        <f t="shared" si="424"/>
        <v>HOLD</v>
      </c>
      <c r="H4724" s="5">
        <f t="shared" si="425"/>
        <v>49376.251308425613</v>
      </c>
      <c r="I4724" s="2">
        <f>IF(G4724="SELL",0,IF(G4724="BUY",ROUNDDOWN((H4723-Parameters!$B$3)/B4724,0),IF(I4723=0,0,I4723+ROUNDDOWN((H4723+I4723*C4724)/B4724,0))))</f>
        <v>0</v>
      </c>
      <c r="K4724" s="5">
        <f t="shared" si="426"/>
        <v>72.824958999999794</v>
      </c>
      <c r="L4724" s="10">
        <f t="shared" si="427"/>
        <v>296</v>
      </c>
    </row>
    <row r="4725" spans="1:12" x14ac:dyDescent="0.25">
      <c r="A4725" s="1">
        <v>40842</v>
      </c>
      <c r="B4725" s="3">
        <v>124.300003</v>
      </c>
      <c r="C4725" s="3">
        <v>0</v>
      </c>
      <c r="D4725" s="3">
        <f t="shared" ref="D4725:D4788" si="428">AVERAGE(B4676:B4725)</f>
        <v>118.34760005999996</v>
      </c>
      <c r="E4725" s="3">
        <f t="shared" si="423"/>
        <v>127.58609977</v>
      </c>
      <c r="F4725" s="3"/>
      <c r="G4725" t="str">
        <f t="shared" si="424"/>
        <v>HOLD</v>
      </c>
      <c r="H4725" s="5">
        <f t="shared" si="425"/>
        <v>49376.251308425613</v>
      </c>
      <c r="I4725" s="2">
        <f>IF(G4725="SELL",0,IF(G4725="BUY",ROUNDDOWN((H4724-Parameters!$B$3)/B4725,0),IF(I4724=0,0,I4724+ROUNDDOWN((H4724+I4724*C4725)/B4725,0))))</f>
        <v>0</v>
      </c>
      <c r="K4725" s="5">
        <f t="shared" si="426"/>
        <v>72.824958999999794</v>
      </c>
      <c r="L4725" s="10">
        <f t="shared" si="427"/>
        <v>296</v>
      </c>
    </row>
    <row r="4726" spans="1:12" x14ac:dyDescent="0.25">
      <c r="A4726" s="1">
        <v>40843</v>
      </c>
      <c r="B4726" s="3">
        <v>128.63000500000001</v>
      </c>
      <c r="C4726" s="3">
        <v>0</v>
      </c>
      <c r="D4726" s="3">
        <f t="shared" si="428"/>
        <v>118.52680019999994</v>
      </c>
      <c r="E4726" s="3">
        <f t="shared" si="423"/>
        <v>127.586349785</v>
      </c>
      <c r="F4726" s="3"/>
      <c r="G4726" t="str">
        <f t="shared" si="424"/>
        <v>HOLD</v>
      </c>
      <c r="H4726" s="5">
        <f t="shared" si="425"/>
        <v>49376.251308425613</v>
      </c>
      <c r="I4726" s="2">
        <f>IF(G4726="SELL",0,IF(G4726="BUY",ROUNDDOWN((H4725-Parameters!$B$3)/B4726,0),IF(I4725=0,0,I4725+ROUNDDOWN((H4725+I4725*C4726)/B4726,0))))</f>
        <v>0</v>
      </c>
      <c r="K4726" s="5">
        <f t="shared" si="426"/>
        <v>72.824958999999794</v>
      </c>
      <c r="L4726" s="10">
        <f t="shared" si="427"/>
        <v>296</v>
      </c>
    </row>
    <row r="4727" spans="1:12" x14ac:dyDescent="0.25">
      <c r="A4727" s="1">
        <v>40844</v>
      </c>
      <c r="B4727" s="3">
        <v>128.60000600000001</v>
      </c>
      <c r="C4727" s="3">
        <v>0</v>
      </c>
      <c r="D4727" s="3">
        <f t="shared" si="428"/>
        <v>118.80860027999995</v>
      </c>
      <c r="E4727" s="3">
        <f t="shared" si="423"/>
        <v>127.58749984000001</v>
      </c>
      <c r="F4727" s="3"/>
      <c r="G4727" t="str">
        <f t="shared" si="424"/>
        <v>HOLD</v>
      </c>
      <c r="H4727" s="5">
        <f t="shared" si="425"/>
        <v>49376.251308425613</v>
      </c>
      <c r="I4727" s="2">
        <f>IF(G4727="SELL",0,IF(G4727="BUY",ROUNDDOWN((H4726-Parameters!$B$3)/B4727,0),IF(I4726=0,0,I4726+ROUNDDOWN((H4726+I4726*C4727)/B4727,0))))</f>
        <v>0</v>
      </c>
      <c r="K4727" s="5">
        <f t="shared" si="426"/>
        <v>72.824958999999794</v>
      </c>
      <c r="L4727" s="10">
        <f t="shared" si="427"/>
        <v>296</v>
      </c>
    </row>
    <row r="4728" spans="1:12" x14ac:dyDescent="0.25">
      <c r="A4728" s="1">
        <v>40847</v>
      </c>
      <c r="B4728" s="3">
        <v>125.5</v>
      </c>
      <c r="C4728" s="3">
        <v>0</v>
      </c>
      <c r="D4728" s="3">
        <f t="shared" si="428"/>
        <v>119.06580029999998</v>
      </c>
      <c r="E4728" s="3">
        <f t="shared" si="423"/>
        <v>127.568499825</v>
      </c>
      <c r="F4728" s="3"/>
      <c r="G4728" t="str">
        <f t="shared" si="424"/>
        <v>HOLD</v>
      </c>
      <c r="H4728" s="5">
        <f t="shared" si="425"/>
        <v>49376.251308425613</v>
      </c>
      <c r="I4728" s="2">
        <f>IF(G4728="SELL",0,IF(G4728="BUY",ROUNDDOWN((H4727-Parameters!$B$3)/B4728,0),IF(I4727=0,0,I4727+ROUNDDOWN((H4727+I4727*C4728)/B4728,0))))</f>
        <v>0</v>
      </c>
      <c r="K4728" s="5">
        <f t="shared" si="426"/>
        <v>72.824958999999794</v>
      </c>
      <c r="L4728" s="10">
        <f t="shared" si="427"/>
        <v>296</v>
      </c>
    </row>
    <row r="4729" spans="1:12" x14ac:dyDescent="0.25">
      <c r="A4729" s="1">
        <v>40848</v>
      </c>
      <c r="B4729" s="3">
        <v>122</v>
      </c>
      <c r="C4729" s="3">
        <v>0</v>
      </c>
      <c r="D4729" s="3">
        <f t="shared" si="428"/>
        <v>119.25120023999997</v>
      </c>
      <c r="E4729" s="3">
        <f t="shared" si="423"/>
        <v>127.53089980499998</v>
      </c>
      <c r="F4729" s="3"/>
      <c r="G4729" t="str">
        <f t="shared" si="424"/>
        <v>HOLD</v>
      </c>
      <c r="H4729" s="5">
        <f t="shared" si="425"/>
        <v>49376.251308425613</v>
      </c>
      <c r="I4729" s="2">
        <f>IF(G4729="SELL",0,IF(G4729="BUY",ROUNDDOWN((H4728-Parameters!$B$3)/B4729,0),IF(I4728=0,0,I4728+ROUNDDOWN((H4728+I4728*C4729)/B4729,0))))</f>
        <v>0</v>
      </c>
      <c r="K4729" s="5">
        <f t="shared" si="426"/>
        <v>72.824958999999794</v>
      </c>
      <c r="L4729" s="10">
        <f t="shared" si="427"/>
        <v>296</v>
      </c>
    </row>
    <row r="4730" spans="1:12" x14ac:dyDescent="0.25">
      <c r="A4730" s="1">
        <v>40849</v>
      </c>
      <c r="B4730" s="3">
        <v>123.989998</v>
      </c>
      <c r="C4730" s="3">
        <v>0</v>
      </c>
      <c r="D4730" s="3">
        <f t="shared" si="428"/>
        <v>119.40220015999999</v>
      </c>
      <c r="E4730" s="3">
        <f t="shared" si="423"/>
        <v>127.50959979499997</v>
      </c>
      <c r="F4730" s="3"/>
      <c r="G4730" t="str">
        <f t="shared" si="424"/>
        <v>HOLD</v>
      </c>
      <c r="H4730" s="5">
        <f t="shared" si="425"/>
        <v>49376.251308425613</v>
      </c>
      <c r="I4730" s="2">
        <f>IF(G4730="SELL",0,IF(G4730="BUY",ROUNDDOWN((H4729-Parameters!$B$3)/B4730,0),IF(I4729=0,0,I4729+ROUNDDOWN((H4729+I4729*C4730)/B4730,0))))</f>
        <v>0</v>
      </c>
      <c r="K4730" s="5">
        <f t="shared" si="426"/>
        <v>72.824958999999794</v>
      </c>
      <c r="L4730" s="10">
        <f t="shared" si="427"/>
        <v>296</v>
      </c>
    </row>
    <row r="4731" spans="1:12" x14ac:dyDescent="0.25">
      <c r="A4731" s="1">
        <v>40850</v>
      </c>
      <c r="B4731" s="3">
        <v>126.25</v>
      </c>
      <c r="C4731" s="3">
        <v>0</v>
      </c>
      <c r="D4731" s="3">
        <f t="shared" si="428"/>
        <v>119.56560012</v>
      </c>
      <c r="E4731" s="3">
        <f t="shared" si="423"/>
        <v>127.500449785</v>
      </c>
      <c r="F4731" s="3"/>
      <c r="G4731" t="str">
        <f t="shared" si="424"/>
        <v>HOLD</v>
      </c>
      <c r="H4731" s="5">
        <f t="shared" si="425"/>
        <v>49376.251308425613</v>
      </c>
      <c r="I4731" s="2">
        <f>IF(G4731="SELL",0,IF(G4731="BUY",ROUNDDOWN((H4730-Parameters!$B$3)/B4731,0),IF(I4730=0,0,I4730+ROUNDDOWN((H4730+I4730*C4731)/B4731,0))))</f>
        <v>0</v>
      </c>
      <c r="K4731" s="5">
        <f t="shared" si="426"/>
        <v>72.824958999999794</v>
      </c>
      <c r="L4731" s="10">
        <f t="shared" si="427"/>
        <v>296</v>
      </c>
    </row>
    <row r="4732" spans="1:12" x14ac:dyDescent="0.25">
      <c r="A4732" s="1">
        <v>40851</v>
      </c>
      <c r="B4732" s="3">
        <v>125.480003</v>
      </c>
      <c r="C4732" s="3">
        <v>0</v>
      </c>
      <c r="D4732" s="3">
        <f t="shared" si="428"/>
        <v>119.74960019999999</v>
      </c>
      <c r="E4732" s="3">
        <f t="shared" si="423"/>
        <v>127.48599982499999</v>
      </c>
      <c r="F4732" s="3"/>
      <c r="G4732" t="str">
        <f t="shared" si="424"/>
        <v>HOLD</v>
      </c>
      <c r="H4732" s="5">
        <f t="shared" si="425"/>
        <v>49376.251308425613</v>
      </c>
      <c r="I4732" s="2">
        <f>IF(G4732="SELL",0,IF(G4732="BUY",ROUNDDOWN((H4731-Parameters!$B$3)/B4732,0),IF(I4731=0,0,I4731+ROUNDDOWN((H4731+I4731*C4732)/B4732,0))))</f>
        <v>0</v>
      </c>
      <c r="K4732" s="5">
        <f t="shared" si="426"/>
        <v>72.824958999999794</v>
      </c>
      <c r="L4732" s="10">
        <f t="shared" si="427"/>
        <v>296</v>
      </c>
    </row>
    <row r="4733" spans="1:12" x14ac:dyDescent="0.25">
      <c r="A4733" s="1">
        <v>40854</v>
      </c>
      <c r="B4733" s="3">
        <v>126.260002</v>
      </c>
      <c r="C4733" s="3">
        <v>0</v>
      </c>
      <c r="D4733" s="3">
        <f t="shared" si="428"/>
        <v>119.91540022</v>
      </c>
      <c r="E4733" s="3">
        <f t="shared" si="423"/>
        <v>127.47179980499999</v>
      </c>
      <c r="F4733" s="3"/>
      <c r="G4733" t="str">
        <f t="shared" si="424"/>
        <v>HOLD</v>
      </c>
      <c r="H4733" s="5">
        <f t="shared" si="425"/>
        <v>49376.251308425613</v>
      </c>
      <c r="I4733" s="2">
        <f>IF(G4733="SELL",0,IF(G4733="BUY",ROUNDDOWN((H4732-Parameters!$B$3)/B4733,0),IF(I4732=0,0,I4732+ROUNDDOWN((H4732+I4732*C4733)/B4733,0))))</f>
        <v>0</v>
      </c>
      <c r="K4733" s="5">
        <f t="shared" si="426"/>
        <v>72.824958999999794</v>
      </c>
      <c r="L4733" s="10">
        <f t="shared" si="427"/>
        <v>296</v>
      </c>
    </row>
    <row r="4734" spans="1:12" x14ac:dyDescent="0.25">
      <c r="A4734" s="1">
        <v>40855</v>
      </c>
      <c r="B4734" s="3">
        <v>127.879997</v>
      </c>
      <c r="C4734" s="3">
        <v>0</v>
      </c>
      <c r="D4734" s="3">
        <f t="shared" si="428"/>
        <v>120.04580014000001</v>
      </c>
      <c r="E4734" s="3">
        <f t="shared" si="423"/>
        <v>127.46534979999998</v>
      </c>
      <c r="F4734" s="3"/>
      <c r="G4734" t="str">
        <f t="shared" si="424"/>
        <v>HOLD</v>
      </c>
      <c r="H4734" s="5">
        <f t="shared" si="425"/>
        <v>49376.251308425613</v>
      </c>
      <c r="I4734" s="2">
        <f>IF(G4734="SELL",0,IF(G4734="BUY",ROUNDDOWN((H4733-Parameters!$B$3)/B4734,0),IF(I4733=0,0,I4733+ROUNDDOWN((H4733+I4733*C4734)/B4734,0))))</f>
        <v>0</v>
      </c>
      <c r="K4734" s="5">
        <f t="shared" si="426"/>
        <v>72.824958999999794</v>
      </c>
      <c r="L4734" s="10">
        <f t="shared" si="427"/>
        <v>296</v>
      </c>
    </row>
    <row r="4735" spans="1:12" x14ac:dyDescent="0.25">
      <c r="A4735" s="1">
        <v>40856</v>
      </c>
      <c r="B4735" s="3">
        <v>123.160004</v>
      </c>
      <c r="C4735" s="3">
        <v>0</v>
      </c>
      <c r="D4735" s="3">
        <f t="shared" si="428"/>
        <v>120.07540022000001</v>
      </c>
      <c r="E4735" s="3">
        <f t="shared" si="423"/>
        <v>127.43279983000001</v>
      </c>
      <c r="F4735" s="3"/>
      <c r="G4735" t="str">
        <f t="shared" si="424"/>
        <v>HOLD</v>
      </c>
      <c r="H4735" s="5">
        <f t="shared" si="425"/>
        <v>49376.251308425613</v>
      </c>
      <c r="I4735" s="2">
        <f>IF(G4735="SELL",0,IF(G4735="BUY",ROUNDDOWN((H4734-Parameters!$B$3)/B4735,0),IF(I4734=0,0,I4734+ROUNDDOWN((H4734+I4734*C4735)/B4735,0))))</f>
        <v>0</v>
      </c>
      <c r="K4735" s="5">
        <f t="shared" si="426"/>
        <v>72.824958999999794</v>
      </c>
      <c r="L4735" s="10">
        <f t="shared" si="427"/>
        <v>296</v>
      </c>
    </row>
    <row r="4736" spans="1:12" x14ac:dyDescent="0.25">
      <c r="A4736" s="1">
        <v>40857</v>
      </c>
      <c r="B4736" s="3">
        <v>124.32</v>
      </c>
      <c r="C4736" s="3">
        <v>0</v>
      </c>
      <c r="D4736" s="3">
        <f t="shared" si="428"/>
        <v>120.11740020000001</v>
      </c>
      <c r="E4736" s="3">
        <f t="shared" si="423"/>
        <v>127.404449805</v>
      </c>
      <c r="F4736" s="3"/>
      <c r="G4736" t="str">
        <f t="shared" si="424"/>
        <v>HOLD</v>
      </c>
      <c r="H4736" s="5">
        <f t="shared" si="425"/>
        <v>49376.251308425613</v>
      </c>
      <c r="I4736" s="2">
        <f>IF(G4736="SELL",0,IF(G4736="BUY",ROUNDDOWN((H4735-Parameters!$B$3)/B4736,0),IF(I4735=0,0,I4735+ROUNDDOWN((H4735+I4735*C4736)/B4736,0))))</f>
        <v>0</v>
      </c>
      <c r="K4736" s="5">
        <f t="shared" si="426"/>
        <v>72.824958999999794</v>
      </c>
      <c r="L4736" s="10">
        <f t="shared" si="427"/>
        <v>296</v>
      </c>
    </row>
    <row r="4737" spans="1:12" x14ac:dyDescent="0.25">
      <c r="A4737" s="1">
        <v>40858</v>
      </c>
      <c r="B4737" s="3">
        <v>126.660004</v>
      </c>
      <c r="C4737" s="3">
        <v>0</v>
      </c>
      <c r="D4737" s="3">
        <f t="shared" si="428"/>
        <v>120.23180024000001</v>
      </c>
      <c r="E4737" s="3">
        <f t="shared" si="423"/>
        <v>127.39914982000002</v>
      </c>
      <c r="F4737" s="3"/>
      <c r="G4737" t="str">
        <f t="shared" si="424"/>
        <v>HOLD</v>
      </c>
      <c r="H4737" s="5">
        <f t="shared" si="425"/>
        <v>49376.251308425613</v>
      </c>
      <c r="I4737" s="2">
        <f>IF(G4737="SELL",0,IF(G4737="BUY",ROUNDDOWN((H4736-Parameters!$B$3)/B4737,0),IF(I4736=0,0,I4736+ROUNDDOWN((H4736+I4736*C4737)/B4737,0))))</f>
        <v>0</v>
      </c>
      <c r="K4737" s="5">
        <f t="shared" si="426"/>
        <v>72.824958999999794</v>
      </c>
      <c r="L4737" s="10">
        <f t="shared" si="427"/>
        <v>296</v>
      </c>
    </row>
    <row r="4738" spans="1:12" x14ac:dyDescent="0.25">
      <c r="A4738" s="1">
        <v>40861</v>
      </c>
      <c r="B4738" s="3">
        <v>125.459999</v>
      </c>
      <c r="C4738" s="3">
        <v>0</v>
      </c>
      <c r="D4738" s="3">
        <f t="shared" si="428"/>
        <v>120.38400026000001</v>
      </c>
      <c r="E4738" s="3">
        <f t="shared" si="423"/>
        <v>127.38304985000001</v>
      </c>
      <c r="F4738" s="3"/>
      <c r="G4738" t="str">
        <f t="shared" si="424"/>
        <v>HOLD</v>
      </c>
      <c r="H4738" s="5">
        <f t="shared" si="425"/>
        <v>49376.251308425613</v>
      </c>
      <c r="I4738" s="2">
        <f>IF(G4738="SELL",0,IF(G4738="BUY",ROUNDDOWN((H4737-Parameters!$B$3)/B4738,0),IF(I4737=0,0,I4737+ROUNDDOWN((H4737+I4737*C4738)/B4738,0))))</f>
        <v>0</v>
      </c>
      <c r="K4738" s="5">
        <f t="shared" si="426"/>
        <v>72.824958999999794</v>
      </c>
      <c r="L4738" s="10">
        <f t="shared" si="427"/>
        <v>296</v>
      </c>
    </row>
    <row r="4739" spans="1:12" x14ac:dyDescent="0.25">
      <c r="A4739" s="1">
        <v>40862</v>
      </c>
      <c r="B4739" s="3">
        <v>126.08000199999999</v>
      </c>
      <c r="C4739" s="3">
        <v>0</v>
      </c>
      <c r="D4739" s="3">
        <f t="shared" si="428"/>
        <v>120.56580034000001</v>
      </c>
      <c r="E4739" s="3">
        <f t="shared" si="423"/>
        <v>127.359749835</v>
      </c>
      <c r="F4739" s="3"/>
      <c r="G4739" t="str">
        <f t="shared" si="424"/>
        <v>HOLD</v>
      </c>
      <c r="H4739" s="5">
        <f t="shared" si="425"/>
        <v>49376.251308425613</v>
      </c>
      <c r="I4739" s="2">
        <f>IF(G4739="SELL",0,IF(G4739="BUY",ROUNDDOWN((H4738-Parameters!$B$3)/B4739,0),IF(I4738=0,0,I4738+ROUNDDOWN((H4738+I4738*C4739)/B4739,0))))</f>
        <v>0</v>
      </c>
      <c r="K4739" s="5">
        <f t="shared" si="426"/>
        <v>72.824958999999794</v>
      </c>
      <c r="L4739" s="10">
        <f t="shared" si="427"/>
        <v>296</v>
      </c>
    </row>
    <row r="4740" spans="1:12" x14ac:dyDescent="0.25">
      <c r="A4740" s="1">
        <v>40863</v>
      </c>
      <c r="B4740" s="3">
        <v>124.08000199999999</v>
      </c>
      <c r="C4740" s="3">
        <v>0</v>
      </c>
      <c r="D4740" s="3">
        <f t="shared" si="428"/>
        <v>120.64160036</v>
      </c>
      <c r="E4740" s="3">
        <f t="shared" si="423"/>
        <v>127.32769981999999</v>
      </c>
      <c r="F4740" s="3"/>
      <c r="G4740" t="str">
        <f t="shared" si="424"/>
        <v>HOLD</v>
      </c>
      <c r="H4740" s="5">
        <f t="shared" si="425"/>
        <v>49376.251308425613</v>
      </c>
      <c r="I4740" s="2">
        <f>IF(G4740="SELL",0,IF(G4740="BUY",ROUNDDOWN((H4739-Parameters!$B$3)/B4740,0),IF(I4739=0,0,I4739+ROUNDDOWN((H4739+I4739*C4740)/B4740,0))))</f>
        <v>0</v>
      </c>
      <c r="K4740" s="5">
        <f t="shared" si="426"/>
        <v>72.824958999999794</v>
      </c>
      <c r="L4740" s="10">
        <f t="shared" si="427"/>
        <v>296</v>
      </c>
    </row>
    <row r="4741" spans="1:12" x14ac:dyDescent="0.25">
      <c r="A4741" s="1">
        <v>40864</v>
      </c>
      <c r="B4741" s="3">
        <v>122.110001</v>
      </c>
      <c r="C4741" s="3">
        <v>0</v>
      </c>
      <c r="D4741" s="3">
        <f t="shared" si="428"/>
        <v>120.70300035999999</v>
      </c>
      <c r="E4741" s="3">
        <f t="shared" si="423"/>
        <v>127.28434983</v>
      </c>
      <c r="F4741" s="3"/>
      <c r="G4741" t="str">
        <f t="shared" si="424"/>
        <v>HOLD</v>
      </c>
      <c r="H4741" s="5">
        <f t="shared" si="425"/>
        <v>49376.251308425613</v>
      </c>
      <c r="I4741" s="2">
        <f>IF(G4741="SELL",0,IF(G4741="BUY",ROUNDDOWN((H4740-Parameters!$B$3)/B4741,0),IF(I4740=0,0,I4740+ROUNDDOWN((H4740+I4740*C4741)/B4741,0))))</f>
        <v>0</v>
      </c>
      <c r="K4741" s="5">
        <f t="shared" si="426"/>
        <v>72.824958999999794</v>
      </c>
      <c r="L4741" s="10">
        <f t="shared" si="427"/>
        <v>296</v>
      </c>
    </row>
    <row r="4742" spans="1:12" x14ac:dyDescent="0.25">
      <c r="A4742" s="1">
        <v>40865</v>
      </c>
      <c r="B4742" s="3">
        <v>121.980003</v>
      </c>
      <c r="C4742" s="3">
        <v>0</v>
      </c>
      <c r="D4742" s="3">
        <f t="shared" si="428"/>
        <v>120.82420045999999</v>
      </c>
      <c r="E4742" s="3">
        <f t="shared" si="423"/>
        <v>127.238499875</v>
      </c>
      <c r="F4742" s="3"/>
      <c r="G4742" t="str">
        <f t="shared" si="424"/>
        <v>HOLD</v>
      </c>
      <c r="H4742" s="5">
        <f t="shared" si="425"/>
        <v>49376.251308425613</v>
      </c>
      <c r="I4742" s="2">
        <f>IF(G4742="SELL",0,IF(G4742="BUY",ROUNDDOWN((H4741-Parameters!$B$3)/B4742,0),IF(I4741=0,0,I4741+ROUNDDOWN((H4741+I4741*C4742)/B4742,0))))</f>
        <v>0</v>
      </c>
      <c r="K4742" s="5">
        <f t="shared" si="426"/>
        <v>72.824958999999794</v>
      </c>
      <c r="L4742" s="10">
        <f t="shared" si="427"/>
        <v>296</v>
      </c>
    </row>
    <row r="4743" spans="1:12" x14ac:dyDescent="0.25">
      <c r="A4743" s="1">
        <v>40868</v>
      </c>
      <c r="B4743" s="3">
        <v>119.660004</v>
      </c>
      <c r="C4743" s="3">
        <v>0</v>
      </c>
      <c r="D4743" s="3">
        <f t="shared" si="428"/>
        <v>120.88400058000001</v>
      </c>
      <c r="E4743" s="3">
        <f t="shared" si="423"/>
        <v>127.17694989000002</v>
      </c>
      <c r="F4743" s="3"/>
      <c r="G4743" t="str">
        <f t="shared" si="424"/>
        <v>HOLD</v>
      </c>
      <c r="H4743" s="5">
        <f t="shared" si="425"/>
        <v>49376.251308425613</v>
      </c>
      <c r="I4743" s="2">
        <f>IF(G4743="SELL",0,IF(G4743="BUY",ROUNDDOWN((H4742-Parameters!$B$3)/B4743,0),IF(I4742=0,0,I4742+ROUNDDOWN((H4742+I4742*C4743)/B4743,0))))</f>
        <v>0</v>
      </c>
      <c r="K4743" s="5">
        <f t="shared" si="426"/>
        <v>72.824958999999794</v>
      </c>
      <c r="L4743" s="10">
        <f t="shared" si="427"/>
        <v>296</v>
      </c>
    </row>
    <row r="4744" spans="1:12" x14ac:dyDescent="0.25">
      <c r="A4744" s="1">
        <v>40869</v>
      </c>
      <c r="B4744" s="3">
        <v>119.19000200000001</v>
      </c>
      <c r="C4744" s="3">
        <v>0</v>
      </c>
      <c r="D4744" s="3">
        <f t="shared" si="428"/>
        <v>120.91300065999999</v>
      </c>
      <c r="E4744" s="3">
        <f t="shared" si="423"/>
        <v>127.11004986500002</v>
      </c>
      <c r="F4744" s="3"/>
      <c r="G4744" t="str">
        <f t="shared" si="424"/>
        <v>HOLD</v>
      </c>
      <c r="H4744" s="5">
        <f t="shared" si="425"/>
        <v>49376.251308425613</v>
      </c>
      <c r="I4744" s="2">
        <f>IF(G4744="SELL",0,IF(G4744="BUY",ROUNDDOWN((H4743-Parameters!$B$3)/B4744,0),IF(I4743=0,0,I4743+ROUNDDOWN((H4743+I4743*C4744)/B4744,0))))</f>
        <v>0</v>
      </c>
      <c r="K4744" s="5">
        <f t="shared" si="426"/>
        <v>72.824958999999794</v>
      </c>
      <c r="L4744" s="10">
        <f t="shared" si="427"/>
        <v>296</v>
      </c>
    </row>
    <row r="4745" spans="1:12" x14ac:dyDescent="0.25">
      <c r="A4745" s="1">
        <v>40870</v>
      </c>
      <c r="B4745" s="3">
        <v>116.55999799999999</v>
      </c>
      <c r="C4745" s="3">
        <v>0</v>
      </c>
      <c r="D4745" s="3">
        <f t="shared" si="428"/>
        <v>120.85680056</v>
      </c>
      <c r="E4745" s="3">
        <f t="shared" si="423"/>
        <v>127.03149983500002</v>
      </c>
      <c r="F4745" s="3"/>
      <c r="G4745" t="str">
        <f t="shared" si="424"/>
        <v>HOLD</v>
      </c>
      <c r="H4745" s="5">
        <f t="shared" si="425"/>
        <v>49376.251308425613</v>
      </c>
      <c r="I4745" s="2">
        <f>IF(G4745="SELL",0,IF(G4745="BUY",ROUNDDOWN((H4744-Parameters!$B$3)/B4745,0),IF(I4744=0,0,I4744+ROUNDDOWN((H4744+I4744*C4745)/B4745,0))))</f>
        <v>0</v>
      </c>
      <c r="K4745" s="5">
        <f t="shared" si="426"/>
        <v>72.824958999999794</v>
      </c>
      <c r="L4745" s="10">
        <f t="shared" si="427"/>
        <v>296</v>
      </c>
    </row>
    <row r="4746" spans="1:12" x14ac:dyDescent="0.25">
      <c r="A4746" s="1">
        <v>40872</v>
      </c>
      <c r="B4746" s="3">
        <v>116.339996</v>
      </c>
      <c r="C4746" s="3">
        <v>0</v>
      </c>
      <c r="D4746" s="3">
        <f t="shared" si="428"/>
        <v>120.75500047999998</v>
      </c>
      <c r="E4746" s="3">
        <f t="shared" ref="E4746:E4809" si="429">AVERAGE(B4547:B4746)</f>
        <v>126.95159978000001</v>
      </c>
      <c r="F4746" s="3"/>
      <c r="G4746" t="str">
        <f t="shared" si="424"/>
        <v>HOLD</v>
      </c>
      <c r="H4746" s="5">
        <f t="shared" si="425"/>
        <v>49376.251308425613</v>
      </c>
      <c r="I4746" s="2">
        <f>IF(G4746="SELL",0,IF(G4746="BUY",ROUNDDOWN((H4745-Parameters!$B$3)/B4746,0),IF(I4745=0,0,I4745+ROUNDDOWN((H4745+I4745*C4746)/B4746,0))))</f>
        <v>0</v>
      </c>
      <c r="K4746" s="5">
        <f t="shared" si="426"/>
        <v>72.824958999999794</v>
      </c>
      <c r="L4746" s="10">
        <f t="shared" si="427"/>
        <v>296</v>
      </c>
    </row>
    <row r="4747" spans="1:12" x14ac:dyDescent="0.25">
      <c r="A4747" s="1">
        <v>40875</v>
      </c>
      <c r="B4747" s="3">
        <v>119.709999</v>
      </c>
      <c r="C4747" s="3">
        <v>0</v>
      </c>
      <c r="D4747" s="3">
        <f t="shared" si="428"/>
        <v>120.71880051999997</v>
      </c>
      <c r="E4747" s="3">
        <f t="shared" si="429"/>
        <v>126.88459977000001</v>
      </c>
      <c r="F4747" s="3"/>
      <c r="G4747" t="str">
        <f t="shared" si="424"/>
        <v>HOLD</v>
      </c>
      <c r="H4747" s="5">
        <f t="shared" si="425"/>
        <v>49376.251308425613</v>
      </c>
      <c r="I4747" s="2">
        <f>IF(G4747="SELL",0,IF(G4747="BUY",ROUNDDOWN((H4746-Parameters!$B$3)/B4747,0),IF(I4746=0,0,I4746+ROUNDDOWN((H4746+I4746*C4747)/B4747,0))))</f>
        <v>0</v>
      </c>
      <c r="K4747" s="5">
        <f t="shared" si="426"/>
        <v>72.824958999999794</v>
      </c>
      <c r="L4747" s="10">
        <f t="shared" si="427"/>
        <v>296</v>
      </c>
    </row>
    <row r="4748" spans="1:12" x14ac:dyDescent="0.25">
      <c r="A4748" s="1">
        <v>40876</v>
      </c>
      <c r="B4748" s="3">
        <v>120.050003</v>
      </c>
      <c r="C4748" s="3">
        <v>0</v>
      </c>
      <c r="D4748" s="3">
        <f t="shared" si="428"/>
        <v>120.71360061999999</v>
      </c>
      <c r="E4748" s="3">
        <f t="shared" si="429"/>
        <v>126.81769982</v>
      </c>
      <c r="F4748" s="3"/>
      <c r="G4748" t="str">
        <f t="shared" ref="G4748:G4811" si="430">IF(OR(AND(D4748&gt;E4748,D4747&gt;E4747),AND(D4748&lt;E4748,D4747&lt;E4747)),"HOLD",IF(AND(D4748&gt;E4748,D4747&lt;E4747),"BUY","SELL"))</f>
        <v>HOLD</v>
      </c>
      <c r="H4748" s="5">
        <f t="shared" ref="H4748:H4811" si="431">IF(G4748="BUY",H4747/(I4748*B4748),IF(G4748="SELL",H4747+I4747*B4748,(H4747+I4747*C4748)-((I4748-I4747)*B4748)))</f>
        <v>49376.251308425613</v>
      </c>
      <c r="I4748" s="2">
        <f>IF(G4748="SELL",0,IF(G4748="BUY",ROUNDDOWN((H4747-Parameters!$B$3)/B4748,0),IF(I4747=0,0,I4747+ROUNDDOWN((H4747+I4747*C4748)/B4748,0))))</f>
        <v>0</v>
      </c>
      <c r="K4748" s="5">
        <f t="shared" ref="K4748:K4811" si="432">K4747+L4747*C4748-((L4748-L4747)*B4748)</f>
        <v>72.824958999999794</v>
      </c>
      <c r="L4748" s="10">
        <f t="shared" ref="L4748:L4811" si="433">L4747+ROUNDDOWN((K4747+C4748*L4747)/B4748,0)</f>
        <v>296</v>
      </c>
    </row>
    <row r="4749" spans="1:12" x14ac:dyDescent="0.25">
      <c r="A4749" s="1">
        <v>40877</v>
      </c>
      <c r="B4749" s="3">
        <v>124.989998</v>
      </c>
      <c r="C4749" s="3">
        <v>0</v>
      </c>
      <c r="D4749" s="3">
        <f t="shared" si="428"/>
        <v>120.81000061999997</v>
      </c>
      <c r="E4749" s="3">
        <f t="shared" si="429"/>
        <v>126.77759983500002</v>
      </c>
      <c r="F4749" s="3"/>
      <c r="G4749" t="str">
        <f t="shared" si="430"/>
        <v>HOLD</v>
      </c>
      <c r="H4749" s="5">
        <f t="shared" si="431"/>
        <v>49376.251308425613</v>
      </c>
      <c r="I4749" s="2">
        <f>IF(G4749="SELL",0,IF(G4749="BUY",ROUNDDOWN((H4748-Parameters!$B$3)/B4749,0),IF(I4748=0,0,I4748+ROUNDDOWN((H4748+I4748*C4749)/B4749,0))))</f>
        <v>0</v>
      </c>
      <c r="K4749" s="5">
        <f t="shared" si="432"/>
        <v>72.824958999999794</v>
      </c>
      <c r="L4749" s="10">
        <f t="shared" si="433"/>
        <v>296</v>
      </c>
    </row>
    <row r="4750" spans="1:12" x14ac:dyDescent="0.25">
      <c r="A4750" s="1">
        <v>40878</v>
      </c>
      <c r="B4750" s="3">
        <v>124.970001</v>
      </c>
      <c r="C4750" s="3">
        <v>0</v>
      </c>
      <c r="D4750" s="3">
        <f t="shared" si="428"/>
        <v>120.97680069999997</v>
      </c>
      <c r="E4750" s="3">
        <f t="shared" si="429"/>
        <v>126.73319981000003</v>
      </c>
      <c r="F4750" s="3"/>
      <c r="G4750" t="str">
        <f t="shared" si="430"/>
        <v>HOLD</v>
      </c>
      <c r="H4750" s="5">
        <f t="shared" si="431"/>
        <v>49376.251308425613</v>
      </c>
      <c r="I4750" s="2">
        <f>IF(G4750="SELL",0,IF(G4750="BUY",ROUNDDOWN((H4749-Parameters!$B$3)/B4750,0),IF(I4749=0,0,I4749+ROUNDDOWN((H4749+I4749*C4750)/B4750,0))))</f>
        <v>0</v>
      </c>
      <c r="K4750" s="5">
        <f t="shared" si="432"/>
        <v>72.824958999999794</v>
      </c>
      <c r="L4750" s="10">
        <f t="shared" si="433"/>
        <v>296</v>
      </c>
    </row>
    <row r="4751" spans="1:12" x14ac:dyDescent="0.25">
      <c r="A4751" s="1">
        <v>40879</v>
      </c>
      <c r="B4751" s="3">
        <v>124.860001</v>
      </c>
      <c r="C4751" s="3">
        <v>0</v>
      </c>
      <c r="D4751" s="3">
        <f t="shared" si="428"/>
        <v>121.21680069999996</v>
      </c>
      <c r="E4751" s="3">
        <f t="shared" si="429"/>
        <v>126.68624981500002</v>
      </c>
      <c r="F4751" s="3"/>
      <c r="G4751" t="str">
        <f t="shared" si="430"/>
        <v>HOLD</v>
      </c>
      <c r="H4751" s="5">
        <f t="shared" si="431"/>
        <v>49376.251308425613</v>
      </c>
      <c r="I4751" s="2">
        <f>IF(G4751="SELL",0,IF(G4751="BUY",ROUNDDOWN((H4750-Parameters!$B$3)/B4751,0),IF(I4750=0,0,I4750+ROUNDDOWN((H4750+I4750*C4751)/B4751,0))))</f>
        <v>0</v>
      </c>
      <c r="K4751" s="5">
        <f t="shared" si="432"/>
        <v>72.824958999999794</v>
      </c>
      <c r="L4751" s="10">
        <f t="shared" si="433"/>
        <v>296</v>
      </c>
    </row>
    <row r="4752" spans="1:12" x14ac:dyDescent="0.25">
      <c r="A4752" s="1">
        <v>40882</v>
      </c>
      <c r="B4752" s="3">
        <v>126.220001</v>
      </c>
      <c r="C4752" s="3">
        <v>0</v>
      </c>
      <c r="D4752" s="3">
        <f t="shared" si="428"/>
        <v>121.47040069999996</v>
      </c>
      <c r="E4752" s="3">
        <f t="shared" si="429"/>
        <v>126.64469982500006</v>
      </c>
      <c r="F4752" s="3"/>
      <c r="G4752" t="str">
        <f t="shared" si="430"/>
        <v>HOLD</v>
      </c>
      <c r="H4752" s="5">
        <f t="shared" si="431"/>
        <v>49376.251308425613</v>
      </c>
      <c r="I4752" s="2">
        <f>IF(G4752="SELL",0,IF(G4752="BUY",ROUNDDOWN((H4751-Parameters!$B$3)/B4752,0),IF(I4751=0,0,I4751+ROUNDDOWN((H4751+I4751*C4752)/B4752,0))))</f>
        <v>0</v>
      </c>
      <c r="K4752" s="5">
        <f t="shared" si="432"/>
        <v>72.824958999999794</v>
      </c>
      <c r="L4752" s="10">
        <f t="shared" si="433"/>
        <v>296</v>
      </c>
    </row>
    <row r="4753" spans="1:12" x14ac:dyDescent="0.25">
      <c r="A4753" s="1">
        <v>40883</v>
      </c>
      <c r="B4753" s="3">
        <v>126.260002</v>
      </c>
      <c r="C4753" s="3">
        <v>0</v>
      </c>
      <c r="D4753" s="3">
        <f t="shared" si="428"/>
        <v>121.67080077999995</v>
      </c>
      <c r="E4753" s="3">
        <f t="shared" si="429"/>
        <v>126.61684982500006</v>
      </c>
      <c r="F4753" s="3"/>
      <c r="G4753" t="str">
        <f t="shared" si="430"/>
        <v>HOLD</v>
      </c>
      <c r="H4753" s="5">
        <f t="shared" si="431"/>
        <v>49376.251308425613</v>
      </c>
      <c r="I4753" s="2">
        <f>IF(G4753="SELL",0,IF(G4753="BUY",ROUNDDOWN((H4752-Parameters!$B$3)/B4753,0),IF(I4752=0,0,I4752+ROUNDDOWN((H4752+I4752*C4753)/B4753,0))))</f>
        <v>0</v>
      </c>
      <c r="K4753" s="5">
        <f t="shared" si="432"/>
        <v>72.824958999999794</v>
      </c>
      <c r="L4753" s="10">
        <f t="shared" si="433"/>
        <v>296</v>
      </c>
    </row>
    <row r="4754" spans="1:12" x14ac:dyDescent="0.25">
      <c r="A4754" s="1">
        <v>40884</v>
      </c>
      <c r="B4754" s="3">
        <v>126.730003</v>
      </c>
      <c r="C4754" s="3">
        <v>0</v>
      </c>
      <c r="D4754" s="3">
        <f t="shared" si="428"/>
        <v>121.85460081999996</v>
      </c>
      <c r="E4754" s="3">
        <f t="shared" si="429"/>
        <v>126.59539982000005</v>
      </c>
      <c r="F4754" s="3"/>
      <c r="G4754" t="str">
        <f t="shared" si="430"/>
        <v>HOLD</v>
      </c>
      <c r="H4754" s="5">
        <f t="shared" si="431"/>
        <v>49376.251308425613</v>
      </c>
      <c r="I4754" s="2">
        <f>IF(G4754="SELL",0,IF(G4754="BUY",ROUNDDOWN((H4753-Parameters!$B$3)/B4754,0),IF(I4753=0,0,I4753+ROUNDDOWN((H4753+I4753*C4754)/B4754,0))))</f>
        <v>0</v>
      </c>
      <c r="K4754" s="5">
        <f t="shared" si="432"/>
        <v>72.824958999999794</v>
      </c>
      <c r="L4754" s="10">
        <f t="shared" si="433"/>
        <v>296</v>
      </c>
    </row>
    <row r="4755" spans="1:12" x14ac:dyDescent="0.25">
      <c r="A4755" s="1">
        <v>40885</v>
      </c>
      <c r="B4755" s="3">
        <v>123.949997</v>
      </c>
      <c r="C4755" s="3">
        <v>0</v>
      </c>
      <c r="D4755" s="3">
        <f t="shared" si="428"/>
        <v>122.03080077999995</v>
      </c>
      <c r="E4755" s="3">
        <f t="shared" si="429"/>
        <v>126.56049984000009</v>
      </c>
      <c r="F4755" s="3"/>
      <c r="G4755" t="str">
        <f t="shared" si="430"/>
        <v>HOLD</v>
      </c>
      <c r="H4755" s="5">
        <f t="shared" si="431"/>
        <v>49376.251308425613</v>
      </c>
      <c r="I4755" s="2">
        <f>IF(G4755="SELL",0,IF(G4755="BUY",ROUNDDOWN((H4754-Parameters!$B$3)/B4755,0),IF(I4754=0,0,I4754+ROUNDDOWN((H4754+I4754*C4755)/B4755,0))))</f>
        <v>0</v>
      </c>
      <c r="K4755" s="5">
        <f t="shared" si="432"/>
        <v>72.824958999999794</v>
      </c>
      <c r="L4755" s="10">
        <f t="shared" si="433"/>
        <v>296</v>
      </c>
    </row>
    <row r="4756" spans="1:12" x14ac:dyDescent="0.25">
      <c r="A4756" s="1">
        <v>40886</v>
      </c>
      <c r="B4756" s="3">
        <v>126.050003</v>
      </c>
      <c r="C4756" s="3">
        <v>0</v>
      </c>
      <c r="D4756" s="3">
        <f t="shared" si="428"/>
        <v>122.23080077999997</v>
      </c>
      <c r="E4756" s="3">
        <f t="shared" si="429"/>
        <v>126.52909984500009</v>
      </c>
      <c r="F4756" s="3"/>
      <c r="G4756" t="str">
        <f t="shared" si="430"/>
        <v>HOLD</v>
      </c>
      <c r="H4756" s="5">
        <f t="shared" si="431"/>
        <v>49376.251308425613</v>
      </c>
      <c r="I4756" s="2">
        <f>IF(G4756="SELL",0,IF(G4756="BUY",ROUNDDOWN((H4755-Parameters!$B$3)/B4756,0),IF(I4755=0,0,I4755+ROUNDDOWN((H4755+I4755*C4756)/B4756,0))))</f>
        <v>0</v>
      </c>
      <c r="K4756" s="5">
        <f t="shared" si="432"/>
        <v>72.824958999999794</v>
      </c>
      <c r="L4756" s="10">
        <f t="shared" si="433"/>
        <v>296</v>
      </c>
    </row>
    <row r="4757" spans="1:12" x14ac:dyDescent="0.25">
      <c r="A4757" s="1">
        <v>40889</v>
      </c>
      <c r="B4757" s="3">
        <v>124.209999</v>
      </c>
      <c r="C4757" s="3">
        <v>0</v>
      </c>
      <c r="D4757" s="3">
        <f t="shared" si="428"/>
        <v>122.45200071999997</v>
      </c>
      <c r="E4757" s="3">
        <f t="shared" si="429"/>
        <v>126.48439987000008</v>
      </c>
      <c r="F4757" s="3"/>
      <c r="G4757" t="str">
        <f t="shared" si="430"/>
        <v>HOLD</v>
      </c>
      <c r="H4757" s="5">
        <f t="shared" si="431"/>
        <v>49376.251308425613</v>
      </c>
      <c r="I4757" s="2">
        <f>IF(G4757="SELL",0,IF(G4757="BUY",ROUNDDOWN((H4756-Parameters!$B$3)/B4757,0),IF(I4756=0,0,I4756+ROUNDDOWN((H4756+I4756*C4757)/B4757,0))))</f>
        <v>0</v>
      </c>
      <c r="K4757" s="5">
        <f t="shared" si="432"/>
        <v>72.824958999999794</v>
      </c>
      <c r="L4757" s="10">
        <f t="shared" si="433"/>
        <v>296</v>
      </c>
    </row>
    <row r="4758" spans="1:12" x14ac:dyDescent="0.25">
      <c r="A4758" s="1">
        <v>40890</v>
      </c>
      <c r="B4758" s="3">
        <v>123.050003</v>
      </c>
      <c r="C4758" s="3">
        <v>0</v>
      </c>
      <c r="D4758" s="3">
        <f t="shared" si="428"/>
        <v>122.71440077999999</v>
      </c>
      <c r="E4758" s="3">
        <f t="shared" si="429"/>
        <v>126.44499992000006</v>
      </c>
      <c r="F4758" s="3"/>
      <c r="G4758" t="str">
        <f t="shared" si="430"/>
        <v>HOLD</v>
      </c>
      <c r="H4758" s="5">
        <f t="shared" si="431"/>
        <v>49376.251308425613</v>
      </c>
      <c r="I4758" s="2">
        <f>IF(G4758="SELL",0,IF(G4758="BUY",ROUNDDOWN((H4757-Parameters!$B$3)/B4758,0),IF(I4757=0,0,I4757+ROUNDDOWN((H4757+I4757*C4758)/B4758,0))))</f>
        <v>0</v>
      </c>
      <c r="K4758" s="5">
        <f t="shared" si="432"/>
        <v>72.824958999999794</v>
      </c>
      <c r="L4758" s="10">
        <f t="shared" si="433"/>
        <v>296</v>
      </c>
    </row>
    <row r="4759" spans="1:12" x14ac:dyDescent="0.25">
      <c r="A4759" s="1">
        <v>40891</v>
      </c>
      <c r="B4759" s="3">
        <v>121.739998</v>
      </c>
      <c r="C4759" s="3">
        <v>0</v>
      </c>
      <c r="D4759" s="3">
        <f t="shared" si="428"/>
        <v>122.90240081999998</v>
      </c>
      <c r="E4759" s="3">
        <f t="shared" si="429"/>
        <v>126.39764987500008</v>
      </c>
      <c r="F4759" s="3"/>
      <c r="G4759" t="str">
        <f t="shared" si="430"/>
        <v>HOLD</v>
      </c>
      <c r="H4759" s="5">
        <f t="shared" si="431"/>
        <v>49376.251308425613</v>
      </c>
      <c r="I4759" s="2">
        <f>IF(G4759="SELL",0,IF(G4759="BUY",ROUNDDOWN((H4758-Parameters!$B$3)/B4759,0),IF(I4758=0,0,I4758+ROUNDDOWN((H4758+I4758*C4759)/B4759,0))))</f>
        <v>0</v>
      </c>
      <c r="K4759" s="5">
        <f t="shared" si="432"/>
        <v>72.824958999999794</v>
      </c>
      <c r="L4759" s="10">
        <f t="shared" si="433"/>
        <v>296</v>
      </c>
    </row>
    <row r="4760" spans="1:12" x14ac:dyDescent="0.25">
      <c r="A4760" s="1">
        <v>40892</v>
      </c>
      <c r="B4760" s="3">
        <v>122.18</v>
      </c>
      <c r="C4760" s="3">
        <v>0</v>
      </c>
      <c r="D4760" s="3">
        <f t="shared" si="428"/>
        <v>123.05760085999998</v>
      </c>
      <c r="E4760" s="3">
        <f t="shared" si="429"/>
        <v>126.3411998700001</v>
      </c>
      <c r="F4760" s="3"/>
      <c r="G4760" t="str">
        <f t="shared" si="430"/>
        <v>HOLD</v>
      </c>
      <c r="H4760" s="5">
        <f t="shared" si="431"/>
        <v>49376.251308425613</v>
      </c>
      <c r="I4760" s="2">
        <f>IF(G4760="SELL",0,IF(G4760="BUY",ROUNDDOWN((H4759-Parameters!$B$3)/B4760,0),IF(I4759=0,0,I4759+ROUNDDOWN((H4759+I4759*C4760)/B4760,0))))</f>
        <v>0</v>
      </c>
      <c r="K4760" s="5">
        <f t="shared" si="432"/>
        <v>72.824958999999794</v>
      </c>
      <c r="L4760" s="10">
        <f t="shared" si="433"/>
        <v>296</v>
      </c>
    </row>
    <row r="4761" spans="1:12" x14ac:dyDescent="0.25">
      <c r="A4761" s="1">
        <v>40893</v>
      </c>
      <c r="B4761" s="3">
        <v>121.589996</v>
      </c>
      <c r="C4761" s="3">
        <v>0.77</v>
      </c>
      <c r="D4761" s="3">
        <f t="shared" si="428"/>
        <v>123.15960081999998</v>
      </c>
      <c r="E4761" s="3">
        <f t="shared" si="429"/>
        <v>126.28679984500006</v>
      </c>
      <c r="F4761" s="3"/>
      <c r="G4761" t="str">
        <f t="shared" si="430"/>
        <v>HOLD</v>
      </c>
      <c r="H4761" s="5">
        <f t="shared" si="431"/>
        <v>49376.251308425613</v>
      </c>
      <c r="I4761" s="2">
        <f>IF(G4761="SELL",0,IF(G4761="BUY",ROUNDDOWN((H4760-Parameters!$B$3)/B4761,0),IF(I4760=0,0,I4760+ROUNDDOWN((H4760+I4760*C4761)/B4761,0))))</f>
        <v>0</v>
      </c>
      <c r="K4761" s="5">
        <f t="shared" si="432"/>
        <v>57.564966999999825</v>
      </c>
      <c r="L4761" s="10">
        <f t="shared" si="433"/>
        <v>298</v>
      </c>
    </row>
    <row r="4762" spans="1:12" x14ac:dyDescent="0.25">
      <c r="A4762" s="1">
        <v>40896</v>
      </c>
      <c r="B4762" s="3">
        <v>120.290001</v>
      </c>
      <c r="C4762" s="3">
        <v>0</v>
      </c>
      <c r="D4762" s="3">
        <f t="shared" si="428"/>
        <v>123.25120085999998</v>
      </c>
      <c r="E4762" s="3">
        <f t="shared" si="429"/>
        <v>126.23109988500008</v>
      </c>
      <c r="F4762" s="3"/>
      <c r="G4762" t="str">
        <f t="shared" si="430"/>
        <v>HOLD</v>
      </c>
      <c r="H4762" s="5">
        <f t="shared" si="431"/>
        <v>49376.251308425613</v>
      </c>
      <c r="I4762" s="2">
        <f>IF(G4762="SELL",0,IF(G4762="BUY",ROUNDDOWN((H4761-Parameters!$B$3)/B4762,0),IF(I4761=0,0,I4761+ROUNDDOWN((H4761+I4761*C4762)/B4762,0))))</f>
        <v>0</v>
      </c>
      <c r="K4762" s="5">
        <f t="shared" si="432"/>
        <v>57.564966999999825</v>
      </c>
      <c r="L4762" s="10">
        <f t="shared" si="433"/>
        <v>298</v>
      </c>
    </row>
    <row r="4763" spans="1:12" x14ac:dyDescent="0.25">
      <c r="A4763" s="1">
        <v>40897</v>
      </c>
      <c r="B4763" s="3">
        <v>123.93</v>
      </c>
      <c r="C4763" s="3">
        <v>0</v>
      </c>
      <c r="D4763" s="3">
        <f t="shared" si="428"/>
        <v>123.33820082</v>
      </c>
      <c r="E4763" s="3">
        <f t="shared" si="429"/>
        <v>126.18784987500007</v>
      </c>
      <c r="F4763" s="3"/>
      <c r="G4763" t="str">
        <f t="shared" si="430"/>
        <v>HOLD</v>
      </c>
      <c r="H4763" s="5">
        <f t="shared" si="431"/>
        <v>49376.251308425613</v>
      </c>
      <c r="I4763" s="2">
        <f>IF(G4763="SELL",0,IF(G4763="BUY",ROUNDDOWN((H4762-Parameters!$B$3)/B4763,0),IF(I4762=0,0,I4762+ROUNDDOWN((H4762+I4762*C4763)/B4763,0))))</f>
        <v>0</v>
      </c>
      <c r="K4763" s="5">
        <f t="shared" si="432"/>
        <v>57.564966999999825</v>
      </c>
      <c r="L4763" s="10">
        <f t="shared" si="433"/>
        <v>298</v>
      </c>
    </row>
    <row r="4764" spans="1:12" x14ac:dyDescent="0.25">
      <c r="A4764" s="1">
        <v>40898</v>
      </c>
      <c r="B4764" s="3">
        <v>124.16999800000001</v>
      </c>
      <c r="C4764" s="3">
        <v>0</v>
      </c>
      <c r="D4764" s="3">
        <f t="shared" si="428"/>
        <v>123.42760084000001</v>
      </c>
      <c r="E4764" s="3">
        <f t="shared" si="429"/>
        <v>126.14674987000004</v>
      </c>
      <c r="F4764" s="3"/>
      <c r="G4764" t="str">
        <f t="shared" si="430"/>
        <v>HOLD</v>
      </c>
      <c r="H4764" s="5">
        <f t="shared" si="431"/>
        <v>49376.251308425613</v>
      </c>
      <c r="I4764" s="2">
        <f>IF(G4764="SELL",0,IF(G4764="BUY",ROUNDDOWN((H4763-Parameters!$B$3)/B4764,0),IF(I4763=0,0,I4763+ROUNDDOWN((H4763+I4763*C4764)/B4764,0))))</f>
        <v>0</v>
      </c>
      <c r="K4764" s="5">
        <f t="shared" si="432"/>
        <v>57.564966999999825</v>
      </c>
      <c r="L4764" s="10">
        <f t="shared" si="433"/>
        <v>298</v>
      </c>
    </row>
    <row r="4765" spans="1:12" x14ac:dyDescent="0.25">
      <c r="A4765" s="1">
        <v>40899</v>
      </c>
      <c r="B4765" s="3">
        <v>125.269997</v>
      </c>
      <c r="C4765" s="3">
        <v>0</v>
      </c>
      <c r="D4765" s="3">
        <f t="shared" si="428"/>
        <v>123.51800078000002</v>
      </c>
      <c r="E4765" s="3">
        <f t="shared" si="429"/>
        <v>126.12339984500004</v>
      </c>
      <c r="F4765" s="3"/>
      <c r="G4765" t="str">
        <f t="shared" si="430"/>
        <v>HOLD</v>
      </c>
      <c r="H4765" s="5">
        <f t="shared" si="431"/>
        <v>49376.251308425613</v>
      </c>
      <c r="I4765" s="2">
        <f>IF(G4765="SELL",0,IF(G4765="BUY",ROUNDDOWN((H4764-Parameters!$B$3)/B4765,0),IF(I4764=0,0,I4764+ROUNDDOWN((H4764+I4764*C4765)/B4765,0))))</f>
        <v>0</v>
      </c>
      <c r="K4765" s="5">
        <f t="shared" si="432"/>
        <v>57.564966999999825</v>
      </c>
      <c r="L4765" s="10">
        <f t="shared" si="433"/>
        <v>298</v>
      </c>
    </row>
    <row r="4766" spans="1:12" x14ac:dyDescent="0.25">
      <c r="A4766" s="1">
        <v>40900</v>
      </c>
      <c r="B4766" s="3">
        <v>126.389999</v>
      </c>
      <c r="C4766" s="3">
        <v>0</v>
      </c>
      <c r="D4766" s="3">
        <f t="shared" si="428"/>
        <v>123.63560072000001</v>
      </c>
      <c r="E4766" s="3">
        <f t="shared" si="429"/>
        <v>126.10114986000002</v>
      </c>
      <c r="F4766" s="3"/>
      <c r="G4766" t="str">
        <f t="shared" si="430"/>
        <v>HOLD</v>
      </c>
      <c r="H4766" s="5">
        <f t="shared" si="431"/>
        <v>49376.251308425613</v>
      </c>
      <c r="I4766" s="2">
        <f>IF(G4766="SELL",0,IF(G4766="BUY",ROUNDDOWN((H4765-Parameters!$B$3)/B4766,0),IF(I4765=0,0,I4765+ROUNDDOWN((H4765+I4765*C4766)/B4766,0))))</f>
        <v>0</v>
      </c>
      <c r="K4766" s="5">
        <f t="shared" si="432"/>
        <v>57.564966999999825</v>
      </c>
      <c r="L4766" s="10">
        <f t="shared" si="433"/>
        <v>298</v>
      </c>
    </row>
    <row r="4767" spans="1:12" x14ac:dyDescent="0.25">
      <c r="A4767" s="1">
        <v>40904</v>
      </c>
      <c r="B4767" s="3">
        <v>126.489998</v>
      </c>
      <c r="C4767" s="3">
        <v>0</v>
      </c>
      <c r="D4767" s="3">
        <f t="shared" si="428"/>
        <v>123.71400068000003</v>
      </c>
      <c r="E4767" s="3">
        <f t="shared" si="429"/>
        <v>126.08334983500002</v>
      </c>
      <c r="F4767" s="3"/>
      <c r="G4767" t="str">
        <f t="shared" si="430"/>
        <v>HOLD</v>
      </c>
      <c r="H4767" s="5">
        <f t="shared" si="431"/>
        <v>49376.251308425613</v>
      </c>
      <c r="I4767" s="2">
        <f>IF(G4767="SELL",0,IF(G4767="BUY",ROUNDDOWN((H4766-Parameters!$B$3)/B4767,0),IF(I4766=0,0,I4766+ROUNDDOWN((H4766+I4766*C4767)/B4767,0))))</f>
        <v>0</v>
      </c>
      <c r="K4767" s="5">
        <f t="shared" si="432"/>
        <v>57.564966999999825</v>
      </c>
      <c r="L4767" s="10">
        <f t="shared" si="433"/>
        <v>298</v>
      </c>
    </row>
    <row r="4768" spans="1:12" x14ac:dyDescent="0.25">
      <c r="A4768" s="1">
        <v>40905</v>
      </c>
      <c r="B4768" s="3">
        <v>124.83000199999999</v>
      </c>
      <c r="C4768" s="3">
        <v>0</v>
      </c>
      <c r="D4768" s="3">
        <f t="shared" si="428"/>
        <v>123.80600066000002</v>
      </c>
      <c r="E4768" s="3">
        <f t="shared" si="429"/>
        <v>126.06469985500003</v>
      </c>
      <c r="F4768" s="3"/>
      <c r="G4768" t="str">
        <f t="shared" si="430"/>
        <v>HOLD</v>
      </c>
      <c r="H4768" s="5">
        <f t="shared" si="431"/>
        <v>49376.251308425613</v>
      </c>
      <c r="I4768" s="2">
        <f>IF(G4768="SELL",0,IF(G4768="BUY",ROUNDDOWN((H4767-Parameters!$B$3)/B4768,0),IF(I4767=0,0,I4767+ROUNDDOWN((H4767+I4767*C4768)/B4768,0))))</f>
        <v>0</v>
      </c>
      <c r="K4768" s="5">
        <f t="shared" si="432"/>
        <v>57.564966999999825</v>
      </c>
      <c r="L4768" s="10">
        <f t="shared" si="433"/>
        <v>298</v>
      </c>
    </row>
    <row r="4769" spans="1:12" x14ac:dyDescent="0.25">
      <c r="A4769" s="1">
        <v>40906</v>
      </c>
      <c r="B4769" s="3">
        <v>126.120003</v>
      </c>
      <c r="C4769" s="3">
        <v>0</v>
      </c>
      <c r="D4769" s="3">
        <f t="shared" si="428"/>
        <v>123.87680068000003</v>
      </c>
      <c r="E4769" s="3">
        <f t="shared" si="429"/>
        <v>126.06439987000002</v>
      </c>
      <c r="F4769" s="3"/>
      <c r="G4769" t="str">
        <f t="shared" si="430"/>
        <v>HOLD</v>
      </c>
      <c r="H4769" s="5">
        <f t="shared" si="431"/>
        <v>49376.251308425613</v>
      </c>
      <c r="I4769" s="2">
        <f>IF(G4769="SELL",0,IF(G4769="BUY",ROUNDDOWN((H4768-Parameters!$B$3)/B4769,0),IF(I4768=0,0,I4768+ROUNDDOWN((H4768+I4768*C4769)/B4769,0))))</f>
        <v>0</v>
      </c>
      <c r="K4769" s="5">
        <f t="shared" si="432"/>
        <v>57.564966999999825</v>
      </c>
      <c r="L4769" s="10">
        <f t="shared" si="433"/>
        <v>298</v>
      </c>
    </row>
    <row r="4770" spans="1:12" x14ac:dyDescent="0.25">
      <c r="A4770" s="1">
        <v>40907</v>
      </c>
      <c r="B4770" s="3">
        <v>125.5</v>
      </c>
      <c r="C4770" s="3">
        <v>0</v>
      </c>
      <c r="D4770" s="3">
        <f t="shared" si="428"/>
        <v>123.96420074000004</v>
      </c>
      <c r="E4770" s="3">
        <f t="shared" si="429"/>
        <v>126.05264988000003</v>
      </c>
      <c r="F4770" s="3"/>
      <c r="G4770" t="str">
        <f t="shared" si="430"/>
        <v>HOLD</v>
      </c>
      <c r="H4770" s="5">
        <f t="shared" si="431"/>
        <v>49376.251308425613</v>
      </c>
      <c r="I4770" s="2">
        <f>IF(G4770="SELL",0,IF(G4770="BUY",ROUNDDOWN((H4769-Parameters!$B$3)/B4770,0),IF(I4769=0,0,I4769+ROUNDDOWN((H4769+I4769*C4770)/B4770,0))))</f>
        <v>0</v>
      </c>
      <c r="K4770" s="5">
        <f t="shared" si="432"/>
        <v>57.564966999999825</v>
      </c>
      <c r="L4770" s="10">
        <f t="shared" si="433"/>
        <v>298</v>
      </c>
    </row>
    <row r="4771" spans="1:12" x14ac:dyDescent="0.25">
      <c r="A4771" s="1">
        <v>40911</v>
      </c>
      <c r="B4771" s="3">
        <v>127.5</v>
      </c>
      <c r="C4771" s="3">
        <v>0</v>
      </c>
      <c r="D4771" s="3">
        <f t="shared" si="428"/>
        <v>124.08100066000004</v>
      </c>
      <c r="E4771" s="3">
        <f t="shared" si="429"/>
        <v>126.05134987000002</v>
      </c>
      <c r="F4771" s="3"/>
      <c r="G4771" t="str">
        <f t="shared" si="430"/>
        <v>HOLD</v>
      </c>
      <c r="H4771" s="5">
        <f t="shared" si="431"/>
        <v>49376.251308425613</v>
      </c>
      <c r="I4771" s="2">
        <f>IF(G4771="SELL",0,IF(G4771="BUY",ROUNDDOWN((H4770-Parameters!$B$3)/B4771,0),IF(I4770=0,0,I4770+ROUNDDOWN((H4770+I4770*C4771)/B4771,0))))</f>
        <v>0</v>
      </c>
      <c r="K4771" s="5">
        <f t="shared" si="432"/>
        <v>57.564966999999825</v>
      </c>
      <c r="L4771" s="10">
        <f t="shared" si="433"/>
        <v>298</v>
      </c>
    </row>
    <row r="4772" spans="1:12" x14ac:dyDescent="0.25">
      <c r="A4772" s="1">
        <v>40912</v>
      </c>
      <c r="B4772" s="3">
        <v>127.699997</v>
      </c>
      <c r="C4772" s="3">
        <v>0</v>
      </c>
      <c r="D4772" s="3">
        <f t="shared" si="428"/>
        <v>124.15560058000003</v>
      </c>
      <c r="E4772" s="3">
        <f t="shared" si="429"/>
        <v>126.04114983000004</v>
      </c>
      <c r="F4772" s="3"/>
      <c r="G4772" t="str">
        <f t="shared" si="430"/>
        <v>HOLD</v>
      </c>
      <c r="H4772" s="5">
        <f t="shared" si="431"/>
        <v>49376.251308425613</v>
      </c>
      <c r="I4772" s="2">
        <f>IF(G4772="SELL",0,IF(G4772="BUY",ROUNDDOWN((H4771-Parameters!$B$3)/B4772,0),IF(I4771=0,0,I4771+ROUNDDOWN((H4771+I4771*C4772)/B4772,0))))</f>
        <v>0</v>
      </c>
      <c r="K4772" s="5">
        <f t="shared" si="432"/>
        <v>57.564966999999825</v>
      </c>
      <c r="L4772" s="10">
        <f t="shared" si="433"/>
        <v>298</v>
      </c>
    </row>
    <row r="4773" spans="1:12" x14ac:dyDescent="0.25">
      <c r="A4773" s="1">
        <v>40913</v>
      </c>
      <c r="B4773" s="3">
        <v>128.03999300000001</v>
      </c>
      <c r="C4773" s="3">
        <v>0</v>
      </c>
      <c r="D4773" s="3">
        <f t="shared" si="428"/>
        <v>124.20660048000003</v>
      </c>
      <c r="E4773" s="3">
        <f t="shared" si="429"/>
        <v>126.03489983000001</v>
      </c>
      <c r="F4773" s="3"/>
      <c r="G4773" t="str">
        <f t="shared" si="430"/>
        <v>HOLD</v>
      </c>
      <c r="H4773" s="5">
        <f t="shared" si="431"/>
        <v>49376.251308425613</v>
      </c>
      <c r="I4773" s="2">
        <f>IF(G4773="SELL",0,IF(G4773="BUY",ROUNDDOWN((H4772-Parameters!$B$3)/B4773,0),IF(I4772=0,0,I4772+ROUNDDOWN((H4772+I4772*C4773)/B4773,0))))</f>
        <v>0</v>
      </c>
      <c r="K4773" s="5">
        <f t="shared" si="432"/>
        <v>57.564966999999825</v>
      </c>
      <c r="L4773" s="10">
        <f t="shared" si="433"/>
        <v>298</v>
      </c>
    </row>
    <row r="4774" spans="1:12" x14ac:dyDescent="0.25">
      <c r="A4774" s="1">
        <v>40914</v>
      </c>
      <c r="B4774" s="3">
        <v>127.709999</v>
      </c>
      <c r="C4774" s="3">
        <v>0</v>
      </c>
      <c r="D4774" s="3">
        <f t="shared" si="428"/>
        <v>124.29980040000002</v>
      </c>
      <c r="E4774" s="3">
        <f t="shared" si="429"/>
        <v>126.02514980499998</v>
      </c>
      <c r="F4774" s="3"/>
      <c r="G4774" t="str">
        <f t="shared" si="430"/>
        <v>HOLD</v>
      </c>
      <c r="H4774" s="5">
        <f t="shared" si="431"/>
        <v>49376.251308425613</v>
      </c>
      <c r="I4774" s="2">
        <f>IF(G4774="SELL",0,IF(G4774="BUY",ROUNDDOWN((H4773-Parameters!$B$3)/B4774,0),IF(I4773=0,0,I4773+ROUNDDOWN((H4773+I4773*C4774)/B4774,0))))</f>
        <v>0</v>
      </c>
      <c r="K4774" s="5">
        <f t="shared" si="432"/>
        <v>57.564966999999825</v>
      </c>
      <c r="L4774" s="10">
        <f t="shared" si="433"/>
        <v>298</v>
      </c>
    </row>
    <row r="4775" spans="1:12" x14ac:dyDescent="0.25">
      <c r="A4775" s="1">
        <v>40917</v>
      </c>
      <c r="B4775" s="3">
        <v>128.020004</v>
      </c>
      <c r="C4775" s="3">
        <v>0</v>
      </c>
      <c r="D4775" s="3">
        <f t="shared" si="428"/>
        <v>124.37420042000002</v>
      </c>
      <c r="E4775" s="3">
        <f t="shared" si="429"/>
        <v>126.010749855</v>
      </c>
      <c r="F4775" s="3"/>
      <c r="G4775" t="str">
        <f t="shared" si="430"/>
        <v>HOLD</v>
      </c>
      <c r="H4775" s="5">
        <f t="shared" si="431"/>
        <v>49376.251308425613</v>
      </c>
      <c r="I4775" s="2">
        <f>IF(G4775="SELL",0,IF(G4775="BUY",ROUNDDOWN((H4774-Parameters!$B$3)/B4775,0),IF(I4774=0,0,I4774+ROUNDDOWN((H4774+I4774*C4775)/B4775,0))))</f>
        <v>0</v>
      </c>
      <c r="K4775" s="5">
        <f t="shared" si="432"/>
        <v>57.564966999999825</v>
      </c>
      <c r="L4775" s="10">
        <f t="shared" si="433"/>
        <v>298</v>
      </c>
    </row>
    <row r="4776" spans="1:12" x14ac:dyDescent="0.25">
      <c r="A4776" s="1">
        <v>40918</v>
      </c>
      <c r="B4776" s="3">
        <v>129.13000500000001</v>
      </c>
      <c r="C4776" s="3">
        <v>0</v>
      </c>
      <c r="D4776" s="3">
        <f t="shared" si="428"/>
        <v>124.38420042000001</v>
      </c>
      <c r="E4776" s="3">
        <f t="shared" si="429"/>
        <v>125.99989986499999</v>
      </c>
      <c r="F4776" s="3"/>
      <c r="G4776" t="str">
        <f t="shared" si="430"/>
        <v>HOLD</v>
      </c>
      <c r="H4776" s="5">
        <f t="shared" si="431"/>
        <v>49376.251308425613</v>
      </c>
      <c r="I4776" s="2">
        <f>IF(G4776="SELL",0,IF(G4776="BUY",ROUNDDOWN((H4775-Parameters!$B$3)/B4776,0),IF(I4775=0,0,I4775+ROUNDDOWN((H4775+I4775*C4776)/B4776,0))))</f>
        <v>0</v>
      </c>
      <c r="K4776" s="5">
        <f t="shared" si="432"/>
        <v>57.564966999999825</v>
      </c>
      <c r="L4776" s="10">
        <f t="shared" si="433"/>
        <v>298</v>
      </c>
    </row>
    <row r="4777" spans="1:12" x14ac:dyDescent="0.25">
      <c r="A4777" s="1">
        <v>40919</v>
      </c>
      <c r="B4777" s="3">
        <v>129.199997</v>
      </c>
      <c r="C4777" s="3">
        <v>0</v>
      </c>
      <c r="D4777" s="3">
        <f t="shared" si="428"/>
        <v>124.39620024000001</v>
      </c>
      <c r="E4777" s="3">
        <f t="shared" si="429"/>
        <v>125.99099987</v>
      </c>
      <c r="F4777" s="3"/>
      <c r="G4777" t="str">
        <f t="shared" si="430"/>
        <v>HOLD</v>
      </c>
      <c r="H4777" s="5">
        <f t="shared" si="431"/>
        <v>49376.251308425613</v>
      </c>
      <c r="I4777" s="2">
        <f>IF(G4777="SELL",0,IF(G4777="BUY",ROUNDDOWN((H4776-Parameters!$B$3)/B4777,0),IF(I4776=0,0,I4776+ROUNDDOWN((H4776+I4776*C4777)/B4777,0))))</f>
        <v>0</v>
      </c>
      <c r="K4777" s="5">
        <f t="shared" si="432"/>
        <v>57.564966999999825</v>
      </c>
      <c r="L4777" s="10">
        <f t="shared" si="433"/>
        <v>298</v>
      </c>
    </row>
    <row r="4778" spans="1:12" x14ac:dyDescent="0.25">
      <c r="A4778" s="1">
        <v>40920</v>
      </c>
      <c r="B4778" s="3">
        <v>129.509995</v>
      </c>
      <c r="C4778" s="3">
        <v>0</v>
      </c>
      <c r="D4778" s="3">
        <f t="shared" si="428"/>
        <v>124.47640014000002</v>
      </c>
      <c r="E4778" s="3">
        <f t="shared" si="429"/>
        <v>125.97924983999999</v>
      </c>
      <c r="F4778" s="3"/>
      <c r="G4778" t="str">
        <f t="shared" si="430"/>
        <v>HOLD</v>
      </c>
      <c r="H4778" s="5">
        <f t="shared" si="431"/>
        <v>49376.251308425613</v>
      </c>
      <c r="I4778" s="2">
        <f>IF(G4778="SELL",0,IF(G4778="BUY",ROUNDDOWN((H4777-Parameters!$B$3)/B4778,0),IF(I4777=0,0,I4777+ROUNDDOWN((H4777+I4777*C4778)/B4778,0))))</f>
        <v>0</v>
      </c>
      <c r="K4778" s="5">
        <f t="shared" si="432"/>
        <v>57.564966999999825</v>
      </c>
      <c r="L4778" s="10">
        <f t="shared" si="433"/>
        <v>298</v>
      </c>
    </row>
    <row r="4779" spans="1:12" x14ac:dyDescent="0.25">
      <c r="A4779" s="1">
        <v>40921</v>
      </c>
      <c r="B4779" s="3">
        <v>128.83999600000001</v>
      </c>
      <c r="C4779" s="3">
        <v>0</v>
      </c>
      <c r="D4779" s="3">
        <f t="shared" si="428"/>
        <v>124.61320006</v>
      </c>
      <c r="E4779" s="3">
        <f t="shared" si="429"/>
        <v>125.95959979999998</v>
      </c>
      <c r="F4779" s="3"/>
      <c r="G4779" t="str">
        <f t="shared" si="430"/>
        <v>HOLD</v>
      </c>
      <c r="H4779" s="5">
        <f t="shared" si="431"/>
        <v>49376.251308425613</v>
      </c>
      <c r="I4779" s="2">
        <f>IF(G4779="SELL",0,IF(G4779="BUY",ROUNDDOWN((H4778-Parameters!$B$3)/B4779,0),IF(I4778=0,0,I4778+ROUNDDOWN((H4778+I4778*C4779)/B4779,0))))</f>
        <v>0</v>
      </c>
      <c r="K4779" s="5">
        <f t="shared" si="432"/>
        <v>57.564966999999825</v>
      </c>
      <c r="L4779" s="10">
        <f t="shared" si="433"/>
        <v>298</v>
      </c>
    </row>
    <row r="4780" spans="1:12" x14ac:dyDescent="0.25">
      <c r="A4780" s="1">
        <v>40925</v>
      </c>
      <c r="B4780" s="3">
        <v>129.33999600000001</v>
      </c>
      <c r="C4780" s="3">
        <v>0</v>
      </c>
      <c r="D4780" s="3">
        <f t="shared" si="428"/>
        <v>124.72020001999998</v>
      </c>
      <c r="E4780" s="3">
        <f t="shared" si="429"/>
        <v>125.94334979999999</v>
      </c>
      <c r="F4780" s="3"/>
      <c r="G4780" t="str">
        <f t="shared" si="430"/>
        <v>HOLD</v>
      </c>
      <c r="H4780" s="5">
        <f t="shared" si="431"/>
        <v>49376.251308425613</v>
      </c>
      <c r="I4780" s="2">
        <f>IF(G4780="SELL",0,IF(G4780="BUY",ROUNDDOWN((H4779-Parameters!$B$3)/B4780,0),IF(I4779=0,0,I4779+ROUNDDOWN((H4779+I4779*C4780)/B4780,0))))</f>
        <v>0</v>
      </c>
      <c r="K4780" s="5">
        <f t="shared" si="432"/>
        <v>57.564966999999825</v>
      </c>
      <c r="L4780" s="10">
        <f t="shared" si="433"/>
        <v>298</v>
      </c>
    </row>
    <row r="4781" spans="1:12" x14ac:dyDescent="0.25">
      <c r="A4781" s="1">
        <v>40926</v>
      </c>
      <c r="B4781" s="3">
        <v>130.770004</v>
      </c>
      <c r="C4781" s="3">
        <v>0</v>
      </c>
      <c r="D4781" s="3">
        <f t="shared" si="428"/>
        <v>124.81060009999997</v>
      </c>
      <c r="E4781" s="3">
        <f t="shared" si="429"/>
        <v>125.93144984999999</v>
      </c>
      <c r="F4781" s="3"/>
      <c r="G4781" t="str">
        <f t="shared" si="430"/>
        <v>HOLD</v>
      </c>
      <c r="H4781" s="5">
        <f t="shared" si="431"/>
        <v>49376.251308425613</v>
      </c>
      <c r="I4781" s="2">
        <f>IF(G4781="SELL",0,IF(G4781="BUY",ROUNDDOWN((H4780-Parameters!$B$3)/B4781,0),IF(I4780=0,0,I4780+ROUNDDOWN((H4780+I4780*C4781)/B4781,0))))</f>
        <v>0</v>
      </c>
      <c r="K4781" s="5">
        <f t="shared" si="432"/>
        <v>57.564966999999825</v>
      </c>
      <c r="L4781" s="10">
        <f t="shared" si="433"/>
        <v>298</v>
      </c>
    </row>
    <row r="4782" spans="1:12" x14ac:dyDescent="0.25">
      <c r="A4782" s="1">
        <v>40927</v>
      </c>
      <c r="B4782" s="3">
        <v>131.46000699999999</v>
      </c>
      <c r="C4782" s="3">
        <v>0</v>
      </c>
      <c r="D4782" s="3">
        <f t="shared" si="428"/>
        <v>124.93020017999997</v>
      </c>
      <c r="E4782" s="3">
        <f t="shared" si="429"/>
        <v>125.92244991</v>
      </c>
      <c r="F4782" s="3"/>
      <c r="G4782" t="str">
        <f t="shared" si="430"/>
        <v>HOLD</v>
      </c>
      <c r="H4782" s="5">
        <f t="shared" si="431"/>
        <v>49376.251308425613</v>
      </c>
      <c r="I4782" s="2">
        <f>IF(G4782="SELL",0,IF(G4782="BUY",ROUNDDOWN((H4781-Parameters!$B$3)/B4782,0),IF(I4781=0,0,I4781+ROUNDDOWN((H4781+I4781*C4782)/B4782,0))))</f>
        <v>0</v>
      </c>
      <c r="K4782" s="5">
        <f t="shared" si="432"/>
        <v>57.564966999999825</v>
      </c>
      <c r="L4782" s="10">
        <f t="shared" si="433"/>
        <v>298</v>
      </c>
    </row>
    <row r="4783" spans="1:12" x14ac:dyDescent="0.25">
      <c r="A4783" s="1">
        <v>40928</v>
      </c>
      <c r="B4783" s="3">
        <v>131.949997</v>
      </c>
      <c r="C4783" s="3">
        <v>0</v>
      </c>
      <c r="D4783" s="3">
        <f t="shared" si="428"/>
        <v>125.04400007999995</v>
      </c>
      <c r="E4783" s="3">
        <f t="shared" si="429"/>
        <v>125.91599987000001</v>
      </c>
      <c r="F4783" s="3"/>
      <c r="G4783" t="str">
        <f t="shared" si="430"/>
        <v>HOLD</v>
      </c>
      <c r="H4783" s="5">
        <f t="shared" si="431"/>
        <v>49376.251308425613</v>
      </c>
      <c r="I4783" s="2">
        <f>IF(G4783="SELL",0,IF(G4783="BUY",ROUNDDOWN((H4782-Parameters!$B$3)/B4783,0),IF(I4782=0,0,I4782+ROUNDDOWN((H4782+I4782*C4783)/B4783,0))))</f>
        <v>0</v>
      </c>
      <c r="K4783" s="5">
        <f t="shared" si="432"/>
        <v>57.564966999999825</v>
      </c>
      <c r="L4783" s="10">
        <f t="shared" si="433"/>
        <v>298</v>
      </c>
    </row>
    <row r="4784" spans="1:12" x14ac:dyDescent="0.25">
      <c r="A4784" s="1">
        <v>40931</v>
      </c>
      <c r="B4784" s="3">
        <v>131.61000100000001</v>
      </c>
      <c r="C4784" s="3">
        <v>0</v>
      </c>
      <c r="D4784" s="3">
        <f t="shared" si="428"/>
        <v>125.11860015999996</v>
      </c>
      <c r="E4784" s="3">
        <f t="shared" si="429"/>
        <v>125.90574985500001</v>
      </c>
      <c r="F4784" s="3"/>
      <c r="G4784" t="str">
        <f t="shared" si="430"/>
        <v>HOLD</v>
      </c>
      <c r="H4784" s="5">
        <f t="shared" si="431"/>
        <v>49376.251308425613</v>
      </c>
      <c r="I4784" s="2">
        <f>IF(G4784="SELL",0,IF(G4784="BUY",ROUNDDOWN((H4783-Parameters!$B$3)/B4784,0),IF(I4783=0,0,I4783+ROUNDDOWN((H4783+I4783*C4784)/B4784,0))))</f>
        <v>0</v>
      </c>
      <c r="K4784" s="5">
        <f t="shared" si="432"/>
        <v>57.564966999999825</v>
      </c>
      <c r="L4784" s="10">
        <f t="shared" si="433"/>
        <v>298</v>
      </c>
    </row>
    <row r="4785" spans="1:12" x14ac:dyDescent="0.25">
      <c r="A4785" s="1">
        <v>40932</v>
      </c>
      <c r="B4785" s="3">
        <v>131.46000699999999</v>
      </c>
      <c r="C4785" s="3">
        <v>0</v>
      </c>
      <c r="D4785" s="3">
        <f t="shared" si="428"/>
        <v>125.28460021999996</v>
      </c>
      <c r="E4785" s="3">
        <f t="shared" si="429"/>
        <v>125.89644985500003</v>
      </c>
      <c r="F4785" s="3"/>
      <c r="G4785" t="str">
        <f t="shared" si="430"/>
        <v>HOLD</v>
      </c>
      <c r="H4785" s="5">
        <f t="shared" si="431"/>
        <v>49376.251308425613</v>
      </c>
      <c r="I4785" s="2">
        <f>IF(G4785="SELL",0,IF(G4785="BUY",ROUNDDOWN((H4784-Parameters!$B$3)/B4785,0),IF(I4784=0,0,I4784+ROUNDDOWN((H4784+I4784*C4785)/B4785,0))))</f>
        <v>0</v>
      </c>
      <c r="K4785" s="5">
        <f t="shared" si="432"/>
        <v>57.564966999999825</v>
      </c>
      <c r="L4785" s="10">
        <f t="shared" si="433"/>
        <v>298</v>
      </c>
    </row>
    <row r="4786" spans="1:12" x14ac:dyDescent="0.25">
      <c r="A4786" s="1">
        <v>40933</v>
      </c>
      <c r="B4786" s="3">
        <v>132.55999800000001</v>
      </c>
      <c r="C4786" s="3">
        <v>0</v>
      </c>
      <c r="D4786" s="3">
        <f t="shared" si="428"/>
        <v>125.44940017999994</v>
      </c>
      <c r="E4786" s="3">
        <f t="shared" si="429"/>
        <v>125.89494984000004</v>
      </c>
      <c r="F4786" s="3"/>
      <c r="G4786" t="str">
        <f t="shared" si="430"/>
        <v>HOLD</v>
      </c>
      <c r="H4786" s="5">
        <f t="shared" si="431"/>
        <v>49376.251308425613</v>
      </c>
      <c r="I4786" s="2">
        <f>IF(G4786="SELL",0,IF(G4786="BUY",ROUNDDOWN((H4785-Parameters!$B$3)/B4786,0),IF(I4785=0,0,I4785+ROUNDDOWN((H4785+I4785*C4786)/B4786,0))))</f>
        <v>0</v>
      </c>
      <c r="K4786" s="5">
        <f t="shared" si="432"/>
        <v>57.564966999999825</v>
      </c>
      <c r="L4786" s="10">
        <f t="shared" si="433"/>
        <v>298</v>
      </c>
    </row>
    <row r="4787" spans="1:12" x14ac:dyDescent="0.25">
      <c r="A4787" s="1">
        <v>40934</v>
      </c>
      <c r="B4787" s="3">
        <v>131.88000500000001</v>
      </c>
      <c r="C4787" s="3">
        <v>0</v>
      </c>
      <c r="D4787" s="3">
        <f t="shared" si="428"/>
        <v>125.55380019999996</v>
      </c>
      <c r="E4787" s="3">
        <f t="shared" si="429"/>
        <v>125.89204983000005</v>
      </c>
      <c r="F4787" s="3"/>
      <c r="G4787" t="str">
        <f t="shared" si="430"/>
        <v>HOLD</v>
      </c>
      <c r="H4787" s="5">
        <f t="shared" si="431"/>
        <v>49376.251308425613</v>
      </c>
      <c r="I4787" s="2">
        <f>IF(G4787="SELL",0,IF(G4787="BUY",ROUNDDOWN((H4786-Parameters!$B$3)/B4787,0),IF(I4786=0,0,I4786+ROUNDDOWN((H4786+I4786*C4787)/B4787,0))))</f>
        <v>0</v>
      </c>
      <c r="K4787" s="5">
        <f t="shared" si="432"/>
        <v>57.564966999999825</v>
      </c>
      <c r="L4787" s="10">
        <f t="shared" si="433"/>
        <v>298</v>
      </c>
    </row>
    <row r="4788" spans="1:12" x14ac:dyDescent="0.25">
      <c r="A4788" s="1">
        <v>40935</v>
      </c>
      <c r="B4788" s="3">
        <v>131.820007</v>
      </c>
      <c r="C4788" s="3">
        <v>0</v>
      </c>
      <c r="D4788" s="3">
        <f t="shared" si="428"/>
        <v>125.68100035999994</v>
      </c>
      <c r="E4788" s="3">
        <f t="shared" si="429"/>
        <v>125.89379986000002</v>
      </c>
      <c r="F4788" s="3"/>
      <c r="G4788" t="str">
        <f t="shared" si="430"/>
        <v>HOLD</v>
      </c>
      <c r="H4788" s="5">
        <f t="shared" si="431"/>
        <v>49376.251308425613</v>
      </c>
      <c r="I4788" s="2">
        <f>IF(G4788="SELL",0,IF(G4788="BUY",ROUNDDOWN((H4787-Parameters!$B$3)/B4788,0),IF(I4787=0,0,I4787+ROUNDDOWN((H4787+I4787*C4788)/B4788,0))))</f>
        <v>0</v>
      </c>
      <c r="K4788" s="5">
        <f t="shared" si="432"/>
        <v>57.564966999999825</v>
      </c>
      <c r="L4788" s="10">
        <f t="shared" si="433"/>
        <v>298</v>
      </c>
    </row>
    <row r="4789" spans="1:12" x14ac:dyDescent="0.25">
      <c r="A4789" s="1">
        <v>40938</v>
      </c>
      <c r="B4789" s="3">
        <v>131.36999499999999</v>
      </c>
      <c r="C4789" s="3">
        <v>0</v>
      </c>
      <c r="D4789" s="3">
        <f t="shared" ref="D4789:D4852" si="434">AVERAGE(B4740:B4789)</f>
        <v>125.78680021999995</v>
      </c>
      <c r="E4789" s="3">
        <f t="shared" si="429"/>
        <v>125.89334980000005</v>
      </c>
      <c r="F4789" s="3"/>
      <c r="G4789" t="str">
        <f t="shared" si="430"/>
        <v>HOLD</v>
      </c>
      <c r="H4789" s="5">
        <f t="shared" si="431"/>
        <v>49376.251308425613</v>
      </c>
      <c r="I4789" s="2">
        <f>IF(G4789="SELL",0,IF(G4789="BUY",ROUNDDOWN((H4788-Parameters!$B$3)/B4789,0),IF(I4788=0,0,I4788+ROUNDDOWN((H4788+I4788*C4789)/B4789,0))))</f>
        <v>0</v>
      </c>
      <c r="K4789" s="5">
        <f t="shared" si="432"/>
        <v>57.564966999999825</v>
      </c>
      <c r="L4789" s="10">
        <f t="shared" si="433"/>
        <v>298</v>
      </c>
    </row>
    <row r="4790" spans="1:12" x14ac:dyDescent="0.25">
      <c r="A4790" s="1">
        <v>40939</v>
      </c>
      <c r="B4790" s="3">
        <v>131.320007</v>
      </c>
      <c r="C4790" s="3">
        <v>0</v>
      </c>
      <c r="D4790" s="3">
        <f t="shared" si="434"/>
        <v>125.93160031999996</v>
      </c>
      <c r="E4790" s="3">
        <f t="shared" si="429"/>
        <v>125.89214984500003</v>
      </c>
      <c r="F4790" s="3"/>
      <c r="G4790" t="str">
        <f t="shared" si="430"/>
        <v>BUY</v>
      </c>
      <c r="H4790" s="5">
        <f t="shared" si="431"/>
        <v>1.0026652183253004</v>
      </c>
      <c r="I4790" s="2">
        <f>IF(G4790="SELL",0,IF(G4790="BUY",ROUNDDOWN((H4789-Parameters!$B$3)/B4790,0),IF(I4789=0,0,I4789+ROUNDDOWN((H4789+I4789*C4790)/B4790,0))))</f>
        <v>375</v>
      </c>
      <c r="K4790" s="5">
        <f t="shared" si="432"/>
        <v>57.564966999999825</v>
      </c>
      <c r="L4790" s="10">
        <f t="shared" si="433"/>
        <v>298</v>
      </c>
    </row>
    <row r="4791" spans="1:12" x14ac:dyDescent="0.25">
      <c r="A4791" s="1">
        <v>40940</v>
      </c>
      <c r="B4791" s="3">
        <v>132.470001</v>
      </c>
      <c r="C4791" s="3">
        <v>0</v>
      </c>
      <c r="D4791" s="3">
        <f t="shared" si="434"/>
        <v>126.13880031999996</v>
      </c>
      <c r="E4791" s="3">
        <f t="shared" si="429"/>
        <v>125.89429988500002</v>
      </c>
      <c r="F4791" s="3"/>
      <c r="G4791" t="str">
        <f t="shared" si="430"/>
        <v>HOLD</v>
      </c>
      <c r="H4791" s="5">
        <f t="shared" si="431"/>
        <v>1.0026652183253004</v>
      </c>
      <c r="I4791" s="2">
        <f>IF(G4791="SELL",0,IF(G4791="BUY",ROUNDDOWN((H4790-Parameters!$B$3)/B4791,0),IF(I4790=0,0,I4790+ROUNDDOWN((H4790+I4790*C4791)/B4791,0))))</f>
        <v>375</v>
      </c>
      <c r="K4791" s="5">
        <f t="shared" si="432"/>
        <v>57.564966999999825</v>
      </c>
      <c r="L4791" s="10">
        <f t="shared" si="433"/>
        <v>298</v>
      </c>
    </row>
    <row r="4792" spans="1:12" x14ac:dyDescent="0.25">
      <c r="A4792" s="1">
        <v>40941</v>
      </c>
      <c r="B4792" s="3">
        <v>132.679993</v>
      </c>
      <c r="C4792" s="3">
        <v>0</v>
      </c>
      <c r="D4792" s="3">
        <f t="shared" si="434"/>
        <v>126.35280011999996</v>
      </c>
      <c r="E4792" s="3">
        <f t="shared" si="429"/>
        <v>125.90489986000003</v>
      </c>
      <c r="F4792" s="3"/>
      <c r="G4792" t="str">
        <f t="shared" si="430"/>
        <v>HOLD</v>
      </c>
      <c r="H4792" s="5">
        <f t="shared" si="431"/>
        <v>1.0026652183253004</v>
      </c>
      <c r="I4792" s="2">
        <f>IF(G4792="SELL",0,IF(G4792="BUY",ROUNDDOWN((H4791-Parameters!$B$3)/B4792,0),IF(I4791=0,0,I4791+ROUNDDOWN((H4791+I4791*C4792)/B4792,0))))</f>
        <v>375</v>
      </c>
      <c r="K4792" s="5">
        <f t="shared" si="432"/>
        <v>57.564966999999825</v>
      </c>
      <c r="L4792" s="10">
        <f t="shared" si="433"/>
        <v>298</v>
      </c>
    </row>
    <row r="4793" spans="1:12" x14ac:dyDescent="0.25">
      <c r="A4793" s="1">
        <v>40942</v>
      </c>
      <c r="B4793" s="3">
        <v>134.53999300000001</v>
      </c>
      <c r="C4793" s="3">
        <v>0</v>
      </c>
      <c r="D4793" s="3">
        <f t="shared" si="434"/>
        <v>126.65039989999997</v>
      </c>
      <c r="E4793" s="3">
        <f t="shared" si="429"/>
        <v>125.92104983500002</v>
      </c>
      <c r="F4793" s="3"/>
      <c r="G4793" t="str">
        <f t="shared" si="430"/>
        <v>HOLD</v>
      </c>
      <c r="H4793" s="5">
        <f t="shared" si="431"/>
        <v>1.0026652183253004</v>
      </c>
      <c r="I4793" s="2">
        <f>IF(G4793="SELL",0,IF(G4793="BUY",ROUNDDOWN((H4792-Parameters!$B$3)/B4793,0),IF(I4792=0,0,I4792+ROUNDDOWN((H4792+I4792*C4793)/B4793,0))))</f>
        <v>375</v>
      </c>
      <c r="K4793" s="5">
        <f t="shared" si="432"/>
        <v>57.564966999999825</v>
      </c>
      <c r="L4793" s="10">
        <f t="shared" si="433"/>
        <v>298</v>
      </c>
    </row>
    <row r="4794" spans="1:12" x14ac:dyDescent="0.25">
      <c r="A4794" s="1">
        <v>40945</v>
      </c>
      <c r="B4794" s="3">
        <v>134.449997</v>
      </c>
      <c r="C4794" s="3">
        <v>0</v>
      </c>
      <c r="D4794" s="3">
        <f t="shared" si="434"/>
        <v>126.95559979999996</v>
      </c>
      <c r="E4794" s="3">
        <f t="shared" si="429"/>
        <v>125.92779979000001</v>
      </c>
      <c r="F4794" s="3"/>
      <c r="G4794" t="str">
        <f t="shared" si="430"/>
        <v>HOLD</v>
      </c>
      <c r="H4794" s="5">
        <f t="shared" si="431"/>
        <v>1.0026652183253004</v>
      </c>
      <c r="I4794" s="2">
        <f>IF(G4794="SELL",0,IF(G4794="BUY",ROUNDDOWN((H4793-Parameters!$B$3)/B4794,0),IF(I4793=0,0,I4793+ROUNDDOWN((H4793+I4793*C4794)/B4794,0))))</f>
        <v>375</v>
      </c>
      <c r="K4794" s="5">
        <f t="shared" si="432"/>
        <v>57.564966999999825</v>
      </c>
      <c r="L4794" s="10">
        <f t="shared" si="433"/>
        <v>298</v>
      </c>
    </row>
    <row r="4795" spans="1:12" x14ac:dyDescent="0.25">
      <c r="A4795" s="1">
        <v>40946</v>
      </c>
      <c r="B4795" s="3">
        <v>134.78999300000001</v>
      </c>
      <c r="C4795" s="3">
        <v>0</v>
      </c>
      <c r="D4795" s="3">
        <f t="shared" si="434"/>
        <v>127.32019969999997</v>
      </c>
      <c r="E4795" s="3">
        <f t="shared" si="429"/>
        <v>125.93284976000001</v>
      </c>
      <c r="F4795" s="3"/>
      <c r="G4795" t="str">
        <f t="shared" si="430"/>
        <v>HOLD</v>
      </c>
      <c r="H4795" s="5">
        <f t="shared" si="431"/>
        <v>1.0026652183253004</v>
      </c>
      <c r="I4795" s="2">
        <f>IF(G4795="SELL",0,IF(G4795="BUY",ROUNDDOWN((H4794-Parameters!$B$3)/B4795,0),IF(I4794=0,0,I4794+ROUNDDOWN((H4794+I4794*C4795)/B4795,0))))</f>
        <v>375</v>
      </c>
      <c r="K4795" s="5">
        <f t="shared" si="432"/>
        <v>57.564966999999825</v>
      </c>
      <c r="L4795" s="10">
        <f t="shared" si="433"/>
        <v>298</v>
      </c>
    </row>
    <row r="4796" spans="1:12" x14ac:dyDescent="0.25">
      <c r="A4796" s="1">
        <v>40947</v>
      </c>
      <c r="B4796" s="3">
        <v>135.19000199999999</v>
      </c>
      <c r="C4796" s="3">
        <v>0</v>
      </c>
      <c r="D4796" s="3">
        <f t="shared" si="434"/>
        <v>127.69719981999998</v>
      </c>
      <c r="E4796" s="3">
        <f t="shared" si="429"/>
        <v>125.94059977500001</v>
      </c>
      <c r="F4796" s="3"/>
      <c r="G4796" t="str">
        <f t="shared" si="430"/>
        <v>HOLD</v>
      </c>
      <c r="H4796" s="5">
        <f t="shared" si="431"/>
        <v>1.0026652183253004</v>
      </c>
      <c r="I4796" s="2">
        <f>IF(G4796="SELL",0,IF(G4796="BUY",ROUNDDOWN((H4795-Parameters!$B$3)/B4796,0),IF(I4795=0,0,I4795+ROUNDDOWN((H4795+I4795*C4796)/B4796,0))))</f>
        <v>375</v>
      </c>
      <c r="K4796" s="5">
        <f t="shared" si="432"/>
        <v>57.564966999999825</v>
      </c>
      <c r="L4796" s="10">
        <f t="shared" si="433"/>
        <v>298</v>
      </c>
    </row>
    <row r="4797" spans="1:12" x14ac:dyDescent="0.25">
      <c r="A4797" s="1">
        <v>40948</v>
      </c>
      <c r="B4797" s="3">
        <v>135.36000100000001</v>
      </c>
      <c r="C4797" s="3">
        <v>0</v>
      </c>
      <c r="D4797" s="3">
        <f t="shared" si="434"/>
        <v>128.01019986</v>
      </c>
      <c r="E4797" s="3">
        <f t="shared" si="429"/>
        <v>125.94344981500002</v>
      </c>
      <c r="F4797" s="3"/>
      <c r="G4797" t="str">
        <f t="shared" si="430"/>
        <v>HOLD</v>
      </c>
      <c r="H4797" s="5">
        <f t="shared" si="431"/>
        <v>1.0026652183253004</v>
      </c>
      <c r="I4797" s="2">
        <f>IF(G4797="SELL",0,IF(G4797="BUY",ROUNDDOWN((H4796-Parameters!$B$3)/B4797,0),IF(I4796=0,0,I4796+ROUNDDOWN((H4796+I4796*C4797)/B4797,0))))</f>
        <v>375</v>
      </c>
      <c r="K4797" s="5">
        <f t="shared" si="432"/>
        <v>57.564966999999825</v>
      </c>
      <c r="L4797" s="10">
        <f t="shared" si="433"/>
        <v>298</v>
      </c>
    </row>
    <row r="4798" spans="1:12" x14ac:dyDescent="0.25">
      <c r="A4798" s="1">
        <v>40949</v>
      </c>
      <c r="B4798" s="3">
        <v>134.36000100000001</v>
      </c>
      <c r="C4798" s="3">
        <v>0</v>
      </c>
      <c r="D4798" s="3">
        <f t="shared" si="434"/>
        <v>128.29639982</v>
      </c>
      <c r="E4798" s="3">
        <f t="shared" si="429"/>
        <v>125.93689983</v>
      </c>
      <c r="F4798" s="3"/>
      <c r="G4798" t="str">
        <f t="shared" si="430"/>
        <v>HOLD</v>
      </c>
      <c r="H4798" s="5">
        <f t="shared" si="431"/>
        <v>1.0026652183253004</v>
      </c>
      <c r="I4798" s="2">
        <f>IF(G4798="SELL",0,IF(G4798="BUY",ROUNDDOWN((H4797-Parameters!$B$3)/B4798,0),IF(I4797=0,0,I4797+ROUNDDOWN((H4797+I4797*C4798)/B4798,0))))</f>
        <v>375</v>
      </c>
      <c r="K4798" s="5">
        <f t="shared" si="432"/>
        <v>57.564966999999825</v>
      </c>
      <c r="L4798" s="10">
        <f t="shared" si="433"/>
        <v>298</v>
      </c>
    </row>
    <row r="4799" spans="1:12" x14ac:dyDescent="0.25">
      <c r="A4799" s="1">
        <v>40952</v>
      </c>
      <c r="B4799" s="3">
        <v>135.36000100000001</v>
      </c>
      <c r="C4799" s="3">
        <v>0</v>
      </c>
      <c r="D4799" s="3">
        <f t="shared" si="434"/>
        <v>128.50379988</v>
      </c>
      <c r="E4799" s="3">
        <f t="shared" si="429"/>
        <v>125.93314983</v>
      </c>
      <c r="F4799" s="3"/>
      <c r="G4799" t="str">
        <f t="shared" si="430"/>
        <v>HOLD</v>
      </c>
      <c r="H4799" s="5">
        <f t="shared" si="431"/>
        <v>1.0026652183253004</v>
      </c>
      <c r="I4799" s="2">
        <f>IF(G4799="SELL",0,IF(G4799="BUY",ROUNDDOWN((H4798-Parameters!$B$3)/B4799,0),IF(I4798=0,0,I4798+ROUNDDOWN((H4798+I4798*C4799)/B4799,0))))</f>
        <v>375</v>
      </c>
      <c r="K4799" s="5">
        <f t="shared" si="432"/>
        <v>57.564966999999825</v>
      </c>
      <c r="L4799" s="10">
        <f t="shared" si="433"/>
        <v>298</v>
      </c>
    </row>
    <row r="4800" spans="1:12" x14ac:dyDescent="0.25">
      <c r="A4800" s="1">
        <v>40953</v>
      </c>
      <c r="B4800" s="3">
        <v>135.19000199999999</v>
      </c>
      <c r="C4800" s="3">
        <v>0</v>
      </c>
      <c r="D4800" s="3">
        <f t="shared" si="434"/>
        <v>128.70819990000001</v>
      </c>
      <c r="E4800" s="3">
        <f t="shared" si="429"/>
        <v>125.92694987499999</v>
      </c>
      <c r="F4800" s="3"/>
      <c r="G4800" t="str">
        <f t="shared" si="430"/>
        <v>HOLD</v>
      </c>
      <c r="H4800" s="5">
        <f t="shared" si="431"/>
        <v>1.0026652183253004</v>
      </c>
      <c r="I4800" s="2">
        <f>IF(G4800="SELL",0,IF(G4800="BUY",ROUNDDOWN((H4799-Parameters!$B$3)/B4800,0),IF(I4799=0,0,I4799+ROUNDDOWN((H4799+I4799*C4800)/B4800,0))))</f>
        <v>375</v>
      </c>
      <c r="K4800" s="5">
        <f t="shared" si="432"/>
        <v>57.564966999999825</v>
      </c>
      <c r="L4800" s="10">
        <f t="shared" si="433"/>
        <v>298</v>
      </c>
    </row>
    <row r="4801" spans="1:12" x14ac:dyDescent="0.25">
      <c r="A4801" s="1">
        <v>40954</v>
      </c>
      <c r="B4801" s="3">
        <v>134.55999800000001</v>
      </c>
      <c r="C4801" s="3">
        <v>0</v>
      </c>
      <c r="D4801" s="3">
        <f t="shared" si="434"/>
        <v>128.90219984000001</v>
      </c>
      <c r="E4801" s="3">
        <f t="shared" si="429"/>
        <v>125.91864985999999</v>
      </c>
      <c r="F4801" s="3"/>
      <c r="G4801" t="str">
        <f t="shared" si="430"/>
        <v>HOLD</v>
      </c>
      <c r="H4801" s="5">
        <f t="shared" si="431"/>
        <v>1.0026652183253004</v>
      </c>
      <c r="I4801" s="2">
        <f>IF(G4801="SELL",0,IF(G4801="BUY",ROUNDDOWN((H4800-Parameters!$B$3)/B4801,0),IF(I4800=0,0,I4800+ROUNDDOWN((H4800+I4800*C4801)/B4801,0))))</f>
        <v>375</v>
      </c>
      <c r="K4801" s="5">
        <f t="shared" si="432"/>
        <v>57.564966999999825</v>
      </c>
      <c r="L4801" s="10">
        <f t="shared" si="433"/>
        <v>298</v>
      </c>
    </row>
    <row r="4802" spans="1:12" x14ac:dyDescent="0.25">
      <c r="A4802" s="1">
        <v>40955</v>
      </c>
      <c r="B4802" s="3">
        <v>136.050003</v>
      </c>
      <c r="C4802" s="3">
        <v>0</v>
      </c>
      <c r="D4802" s="3">
        <f t="shared" si="434"/>
        <v>129.09879988000003</v>
      </c>
      <c r="E4802" s="3">
        <f t="shared" si="429"/>
        <v>125.920249895</v>
      </c>
      <c r="F4802" s="3"/>
      <c r="G4802" t="str">
        <f t="shared" si="430"/>
        <v>HOLD</v>
      </c>
      <c r="H4802" s="5">
        <f t="shared" si="431"/>
        <v>1.0026652183253004</v>
      </c>
      <c r="I4802" s="2">
        <f>IF(G4802="SELL",0,IF(G4802="BUY",ROUNDDOWN((H4801-Parameters!$B$3)/B4802,0),IF(I4801=0,0,I4801+ROUNDDOWN((H4801+I4801*C4802)/B4802,0))))</f>
        <v>375</v>
      </c>
      <c r="K4802" s="5">
        <f t="shared" si="432"/>
        <v>57.564966999999825</v>
      </c>
      <c r="L4802" s="10">
        <f t="shared" si="433"/>
        <v>298</v>
      </c>
    </row>
    <row r="4803" spans="1:12" x14ac:dyDescent="0.25">
      <c r="A4803" s="1">
        <v>40956</v>
      </c>
      <c r="B4803" s="3">
        <v>136.41000399999999</v>
      </c>
      <c r="C4803" s="3">
        <v>0</v>
      </c>
      <c r="D4803" s="3">
        <f t="shared" si="434"/>
        <v>129.30179992000004</v>
      </c>
      <c r="E4803" s="3">
        <f t="shared" si="429"/>
        <v>125.92814990500001</v>
      </c>
      <c r="F4803" s="3"/>
      <c r="G4803" t="str">
        <f t="shared" si="430"/>
        <v>HOLD</v>
      </c>
      <c r="H4803" s="5">
        <f t="shared" si="431"/>
        <v>1.0026652183253004</v>
      </c>
      <c r="I4803" s="2">
        <f>IF(G4803="SELL",0,IF(G4803="BUY",ROUNDDOWN((H4802-Parameters!$B$3)/B4803,0),IF(I4802=0,0,I4802+ROUNDDOWN((H4802+I4802*C4803)/B4803,0))))</f>
        <v>375</v>
      </c>
      <c r="K4803" s="5">
        <f t="shared" si="432"/>
        <v>57.564966999999825</v>
      </c>
      <c r="L4803" s="10">
        <f t="shared" si="433"/>
        <v>298</v>
      </c>
    </row>
    <row r="4804" spans="1:12" x14ac:dyDescent="0.25">
      <c r="A4804" s="1">
        <v>40960</v>
      </c>
      <c r="B4804" s="3">
        <v>136.470001</v>
      </c>
      <c r="C4804" s="3">
        <v>0</v>
      </c>
      <c r="D4804" s="3">
        <f t="shared" si="434"/>
        <v>129.49659988000005</v>
      </c>
      <c r="E4804" s="3">
        <f t="shared" si="429"/>
        <v>125.94244990500002</v>
      </c>
      <c r="F4804" s="3"/>
      <c r="G4804" t="str">
        <f t="shared" si="430"/>
        <v>HOLD</v>
      </c>
      <c r="H4804" s="5">
        <f t="shared" si="431"/>
        <v>1.0026652183253004</v>
      </c>
      <c r="I4804" s="2">
        <f>IF(G4804="SELL",0,IF(G4804="BUY",ROUNDDOWN((H4803-Parameters!$B$3)/B4804,0),IF(I4803=0,0,I4803+ROUNDDOWN((H4803+I4803*C4804)/B4804,0))))</f>
        <v>375</v>
      </c>
      <c r="K4804" s="5">
        <f t="shared" si="432"/>
        <v>57.564966999999825</v>
      </c>
      <c r="L4804" s="10">
        <f t="shared" si="433"/>
        <v>298</v>
      </c>
    </row>
    <row r="4805" spans="1:12" x14ac:dyDescent="0.25">
      <c r="A4805" s="1">
        <v>40961</v>
      </c>
      <c r="B4805" s="3">
        <v>136.029999</v>
      </c>
      <c r="C4805" s="3">
        <v>0</v>
      </c>
      <c r="D4805" s="3">
        <f t="shared" si="434"/>
        <v>129.73819992000006</v>
      </c>
      <c r="E4805" s="3">
        <f t="shared" si="429"/>
        <v>125.951599915</v>
      </c>
      <c r="F4805" s="3"/>
      <c r="G4805" t="str">
        <f t="shared" si="430"/>
        <v>HOLD</v>
      </c>
      <c r="H4805" s="5">
        <f t="shared" si="431"/>
        <v>1.0026652183253004</v>
      </c>
      <c r="I4805" s="2">
        <f>IF(G4805="SELL",0,IF(G4805="BUY",ROUNDDOWN((H4804-Parameters!$B$3)/B4805,0),IF(I4804=0,0,I4804+ROUNDDOWN((H4804+I4804*C4805)/B4805,0))))</f>
        <v>375</v>
      </c>
      <c r="K4805" s="5">
        <f t="shared" si="432"/>
        <v>57.564966999999825</v>
      </c>
      <c r="L4805" s="10">
        <f t="shared" si="433"/>
        <v>298</v>
      </c>
    </row>
    <row r="4806" spans="1:12" x14ac:dyDescent="0.25">
      <c r="A4806" s="1">
        <v>40962</v>
      </c>
      <c r="B4806" s="3">
        <v>136.63000500000001</v>
      </c>
      <c r="C4806" s="3">
        <v>0</v>
      </c>
      <c r="D4806" s="3">
        <f t="shared" si="434"/>
        <v>129.94979996000001</v>
      </c>
      <c r="E4806" s="3">
        <f t="shared" si="429"/>
        <v>125.96114993499999</v>
      </c>
      <c r="F4806" s="3"/>
      <c r="G4806" t="str">
        <f t="shared" si="430"/>
        <v>HOLD</v>
      </c>
      <c r="H4806" s="5">
        <f t="shared" si="431"/>
        <v>1.0026652183253004</v>
      </c>
      <c r="I4806" s="2">
        <f>IF(G4806="SELL",0,IF(G4806="BUY",ROUNDDOWN((H4805-Parameters!$B$3)/B4806,0),IF(I4805=0,0,I4805+ROUNDDOWN((H4805+I4805*C4806)/B4806,0))))</f>
        <v>375</v>
      </c>
      <c r="K4806" s="5">
        <f t="shared" si="432"/>
        <v>57.564966999999825</v>
      </c>
      <c r="L4806" s="10">
        <f t="shared" si="433"/>
        <v>298</v>
      </c>
    </row>
    <row r="4807" spans="1:12" x14ac:dyDescent="0.25">
      <c r="A4807" s="1">
        <v>40963</v>
      </c>
      <c r="B4807" s="3">
        <v>136.929993</v>
      </c>
      <c r="C4807" s="3">
        <v>0</v>
      </c>
      <c r="D4807" s="3">
        <f t="shared" si="434"/>
        <v>130.20419984000003</v>
      </c>
      <c r="E4807" s="3">
        <f t="shared" si="429"/>
        <v>125.96644992499999</v>
      </c>
      <c r="F4807" s="3"/>
      <c r="G4807" t="str">
        <f t="shared" si="430"/>
        <v>HOLD</v>
      </c>
      <c r="H4807" s="5">
        <f t="shared" si="431"/>
        <v>1.0026652183253004</v>
      </c>
      <c r="I4807" s="2">
        <f>IF(G4807="SELL",0,IF(G4807="BUY",ROUNDDOWN((H4806-Parameters!$B$3)/B4807,0),IF(I4806=0,0,I4806+ROUNDDOWN((H4806+I4806*C4807)/B4807,0))))</f>
        <v>375</v>
      </c>
      <c r="K4807" s="5">
        <f t="shared" si="432"/>
        <v>57.564966999999825</v>
      </c>
      <c r="L4807" s="10">
        <f t="shared" si="433"/>
        <v>298</v>
      </c>
    </row>
    <row r="4808" spans="1:12" x14ac:dyDescent="0.25">
      <c r="A4808" s="1">
        <v>40966</v>
      </c>
      <c r="B4808" s="3">
        <v>137.16000399999999</v>
      </c>
      <c r="C4808" s="3">
        <v>0</v>
      </c>
      <c r="D4808" s="3">
        <f t="shared" si="434"/>
        <v>130.48639986000001</v>
      </c>
      <c r="E4808" s="3">
        <f t="shared" si="429"/>
        <v>125.98004993500001</v>
      </c>
      <c r="F4808" s="3"/>
      <c r="G4808" t="str">
        <f t="shared" si="430"/>
        <v>HOLD</v>
      </c>
      <c r="H4808" s="5">
        <f t="shared" si="431"/>
        <v>1.0026652183253004</v>
      </c>
      <c r="I4808" s="2">
        <f>IF(G4808="SELL",0,IF(G4808="BUY",ROUNDDOWN((H4807-Parameters!$B$3)/B4808,0),IF(I4807=0,0,I4807+ROUNDDOWN((H4807+I4807*C4808)/B4808,0))))</f>
        <v>375</v>
      </c>
      <c r="K4808" s="5">
        <f t="shared" si="432"/>
        <v>57.564966999999825</v>
      </c>
      <c r="L4808" s="10">
        <f t="shared" si="433"/>
        <v>298</v>
      </c>
    </row>
    <row r="4809" spans="1:12" x14ac:dyDescent="0.25">
      <c r="A4809" s="1">
        <v>40967</v>
      </c>
      <c r="B4809" s="3">
        <v>137.55999800000001</v>
      </c>
      <c r="C4809" s="3">
        <v>0</v>
      </c>
      <c r="D4809" s="3">
        <f t="shared" si="434"/>
        <v>130.80279986000002</v>
      </c>
      <c r="E4809" s="3">
        <f t="shared" si="429"/>
        <v>125.99244991500001</v>
      </c>
      <c r="F4809" s="3"/>
      <c r="G4809" t="str">
        <f t="shared" si="430"/>
        <v>HOLD</v>
      </c>
      <c r="H4809" s="5">
        <f t="shared" si="431"/>
        <v>1.0026652183253004</v>
      </c>
      <c r="I4809" s="2">
        <f>IF(G4809="SELL",0,IF(G4809="BUY",ROUNDDOWN((H4808-Parameters!$B$3)/B4809,0),IF(I4808=0,0,I4808+ROUNDDOWN((H4808+I4808*C4809)/B4809,0))))</f>
        <v>375</v>
      </c>
      <c r="K4809" s="5">
        <f t="shared" si="432"/>
        <v>57.564966999999825</v>
      </c>
      <c r="L4809" s="10">
        <f t="shared" si="433"/>
        <v>298</v>
      </c>
    </row>
    <row r="4810" spans="1:12" x14ac:dyDescent="0.25">
      <c r="A4810" s="1">
        <v>40968</v>
      </c>
      <c r="B4810" s="3">
        <v>137.020004</v>
      </c>
      <c r="C4810" s="3">
        <v>0</v>
      </c>
      <c r="D4810" s="3">
        <f t="shared" si="434"/>
        <v>131.09959994000002</v>
      </c>
      <c r="E4810" s="3">
        <f t="shared" ref="E4810:E4873" si="435">AVERAGE(B4611:B4810)</f>
        <v>126.00734997000001</v>
      </c>
      <c r="F4810" s="3"/>
      <c r="G4810" t="str">
        <f t="shared" si="430"/>
        <v>HOLD</v>
      </c>
      <c r="H4810" s="5">
        <f t="shared" si="431"/>
        <v>1.0026652183253004</v>
      </c>
      <c r="I4810" s="2">
        <f>IF(G4810="SELL",0,IF(G4810="BUY",ROUNDDOWN((H4809-Parameters!$B$3)/B4810,0),IF(I4809=0,0,I4809+ROUNDDOWN((H4809+I4809*C4810)/B4810,0))))</f>
        <v>375</v>
      </c>
      <c r="K4810" s="5">
        <f t="shared" si="432"/>
        <v>57.564966999999825</v>
      </c>
      <c r="L4810" s="10">
        <f t="shared" si="433"/>
        <v>298</v>
      </c>
    </row>
    <row r="4811" spans="1:12" x14ac:dyDescent="0.25">
      <c r="A4811" s="1">
        <v>40969</v>
      </c>
      <c r="B4811" s="3">
        <v>137.729996</v>
      </c>
      <c r="C4811" s="3">
        <v>0</v>
      </c>
      <c r="D4811" s="3">
        <f t="shared" si="434"/>
        <v>131.42239994000002</v>
      </c>
      <c r="E4811" s="3">
        <f t="shared" si="435"/>
        <v>126.03004994000001</v>
      </c>
      <c r="F4811" s="3"/>
      <c r="G4811" t="str">
        <f t="shared" si="430"/>
        <v>HOLD</v>
      </c>
      <c r="H4811" s="5">
        <f t="shared" si="431"/>
        <v>1.0026652183253004</v>
      </c>
      <c r="I4811" s="2">
        <f>IF(G4811="SELL",0,IF(G4811="BUY",ROUNDDOWN((H4810-Parameters!$B$3)/B4811,0),IF(I4810=0,0,I4810+ROUNDDOWN((H4810+I4810*C4811)/B4811,0))))</f>
        <v>375</v>
      </c>
      <c r="K4811" s="5">
        <f t="shared" si="432"/>
        <v>57.564966999999825</v>
      </c>
      <c r="L4811" s="10">
        <f t="shared" si="433"/>
        <v>298</v>
      </c>
    </row>
    <row r="4812" spans="1:12" x14ac:dyDescent="0.25">
      <c r="A4812" s="1">
        <v>40970</v>
      </c>
      <c r="B4812" s="3">
        <v>137.30999800000001</v>
      </c>
      <c r="C4812" s="3">
        <v>0</v>
      </c>
      <c r="D4812" s="3">
        <f t="shared" si="434"/>
        <v>131.76279988000002</v>
      </c>
      <c r="E4812" s="3">
        <f t="shared" si="435"/>
        <v>126.05074994</v>
      </c>
      <c r="F4812" s="3"/>
      <c r="G4812" t="str">
        <f t="shared" ref="G4812:G4875" si="436">IF(OR(AND(D4812&gt;E4812,D4811&gt;E4811),AND(D4812&lt;E4812,D4811&lt;E4811)),"HOLD",IF(AND(D4812&gt;E4812,D4811&lt;E4811),"BUY","SELL"))</f>
        <v>HOLD</v>
      </c>
      <c r="H4812" s="5">
        <f t="shared" ref="H4812:H4875" si="437">IF(G4812="BUY",H4811/(I4812*B4812),IF(G4812="SELL",H4811+I4811*B4812,(H4811+I4811*C4812)-((I4812-I4811)*B4812)))</f>
        <v>1.0026652183253004</v>
      </c>
      <c r="I4812" s="2">
        <f>IF(G4812="SELL",0,IF(G4812="BUY",ROUNDDOWN((H4811-Parameters!$B$3)/B4812,0),IF(I4811=0,0,I4811+ROUNDDOWN((H4811+I4811*C4812)/B4812,0))))</f>
        <v>375</v>
      </c>
      <c r="K4812" s="5">
        <f t="shared" ref="K4812:K4875" si="438">K4811+L4811*C4812-((L4812-L4811)*B4812)</f>
        <v>57.564966999999825</v>
      </c>
      <c r="L4812" s="10">
        <f t="shared" ref="L4812:L4875" si="439">L4811+ROUNDDOWN((K4811+C4812*L4811)/B4812,0)</f>
        <v>298</v>
      </c>
    </row>
    <row r="4813" spans="1:12" x14ac:dyDescent="0.25">
      <c r="A4813" s="1">
        <v>40973</v>
      </c>
      <c r="B4813" s="3">
        <v>136.75</v>
      </c>
      <c r="C4813" s="3">
        <v>0</v>
      </c>
      <c r="D4813" s="3">
        <f t="shared" si="434"/>
        <v>132.01919988</v>
      </c>
      <c r="E4813" s="3">
        <f t="shared" si="435"/>
        <v>126.062699935</v>
      </c>
      <c r="F4813" s="3"/>
      <c r="G4813" t="str">
        <f t="shared" si="436"/>
        <v>HOLD</v>
      </c>
      <c r="H4813" s="5">
        <f t="shared" si="437"/>
        <v>1.0026652183253004</v>
      </c>
      <c r="I4813" s="2">
        <f>IF(G4813="SELL",0,IF(G4813="BUY",ROUNDDOWN((H4812-Parameters!$B$3)/B4813,0),IF(I4812=0,0,I4812+ROUNDDOWN((H4812+I4812*C4813)/B4813,0))))</f>
        <v>375</v>
      </c>
      <c r="K4813" s="5">
        <f t="shared" si="438"/>
        <v>57.564966999999825</v>
      </c>
      <c r="L4813" s="10">
        <f t="shared" si="439"/>
        <v>298</v>
      </c>
    </row>
    <row r="4814" spans="1:12" x14ac:dyDescent="0.25">
      <c r="A4814" s="1">
        <v>40974</v>
      </c>
      <c r="B4814" s="3">
        <v>134.75</v>
      </c>
      <c r="C4814" s="3">
        <v>0</v>
      </c>
      <c r="D4814" s="3">
        <f t="shared" si="434"/>
        <v>132.23079992000001</v>
      </c>
      <c r="E4814" s="3">
        <f t="shared" si="435"/>
        <v>126.06304997000001</v>
      </c>
      <c r="F4814" s="3"/>
      <c r="G4814" t="str">
        <f t="shared" si="436"/>
        <v>HOLD</v>
      </c>
      <c r="H4814" s="5">
        <f t="shared" si="437"/>
        <v>1.0026652183253004</v>
      </c>
      <c r="I4814" s="2">
        <f>IF(G4814="SELL",0,IF(G4814="BUY",ROUNDDOWN((H4813-Parameters!$B$3)/B4814,0),IF(I4813=0,0,I4813+ROUNDDOWN((H4813+I4813*C4814)/B4814,0))))</f>
        <v>375</v>
      </c>
      <c r="K4814" s="5">
        <f t="shared" si="438"/>
        <v>57.564966999999825</v>
      </c>
      <c r="L4814" s="10">
        <f t="shared" si="439"/>
        <v>298</v>
      </c>
    </row>
    <row r="4815" spans="1:12" x14ac:dyDescent="0.25">
      <c r="A4815" s="1">
        <v>40975</v>
      </c>
      <c r="B4815" s="3">
        <v>135.69000199999999</v>
      </c>
      <c r="C4815" s="3">
        <v>0</v>
      </c>
      <c r="D4815" s="3">
        <f t="shared" si="434"/>
        <v>132.43920002000002</v>
      </c>
      <c r="E4815" s="3">
        <f t="shared" si="435"/>
        <v>126.073449975</v>
      </c>
      <c r="F4815" s="3"/>
      <c r="G4815" t="str">
        <f t="shared" si="436"/>
        <v>HOLD</v>
      </c>
      <c r="H4815" s="5">
        <f t="shared" si="437"/>
        <v>1.0026652183253004</v>
      </c>
      <c r="I4815" s="2">
        <f>IF(G4815="SELL",0,IF(G4815="BUY",ROUNDDOWN((H4814-Parameters!$B$3)/B4815,0),IF(I4814=0,0,I4814+ROUNDDOWN((H4814+I4814*C4815)/B4815,0))))</f>
        <v>375</v>
      </c>
      <c r="K4815" s="5">
        <f t="shared" si="438"/>
        <v>57.564966999999825</v>
      </c>
      <c r="L4815" s="10">
        <f t="shared" si="439"/>
        <v>298</v>
      </c>
    </row>
    <row r="4816" spans="1:12" x14ac:dyDescent="0.25">
      <c r="A4816" s="1">
        <v>40976</v>
      </c>
      <c r="B4816" s="3">
        <v>137.03999300000001</v>
      </c>
      <c r="C4816" s="3">
        <v>0</v>
      </c>
      <c r="D4816" s="3">
        <f t="shared" si="434"/>
        <v>132.65219990000003</v>
      </c>
      <c r="E4816" s="3">
        <f t="shared" si="435"/>
        <v>126.09834995000001</v>
      </c>
      <c r="F4816" s="3"/>
      <c r="G4816" t="str">
        <f t="shared" si="436"/>
        <v>HOLD</v>
      </c>
      <c r="H4816" s="5">
        <f t="shared" si="437"/>
        <v>1.0026652183253004</v>
      </c>
      <c r="I4816" s="2">
        <f>IF(G4816="SELL",0,IF(G4816="BUY",ROUNDDOWN((H4815-Parameters!$B$3)/B4816,0),IF(I4815=0,0,I4815+ROUNDDOWN((H4815+I4815*C4816)/B4816,0))))</f>
        <v>375</v>
      </c>
      <c r="K4816" s="5">
        <f t="shared" si="438"/>
        <v>57.564966999999825</v>
      </c>
      <c r="L4816" s="10">
        <f t="shared" si="439"/>
        <v>298</v>
      </c>
    </row>
    <row r="4817" spans="1:12" x14ac:dyDescent="0.25">
      <c r="A4817" s="1">
        <v>40977</v>
      </c>
      <c r="B4817" s="3">
        <v>137.570007</v>
      </c>
      <c r="C4817" s="3">
        <v>0</v>
      </c>
      <c r="D4817" s="3">
        <f t="shared" si="434"/>
        <v>132.87380008</v>
      </c>
      <c r="E4817" s="3">
        <f t="shared" si="435"/>
        <v>126.12644999999999</v>
      </c>
      <c r="F4817" s="3"/>
      <c r="G4817" t="str">
        <f t="shared" si="436"/>
        <v>HOLD</v>
      </c>
      <c r="H4817" s="5">
        <f t="shared" si="437"/>
        <v>1.0026652183253004</v>
      </c>
      <c r="I4817" s="2">
        <f>IF(G4817="SELL",0,IF(G4817="BUY",ROUNDDOWN((H4816-Parameters!$B$3)/B4817,0),IF(I4816=0,0,I4816+ROUNDDOWN((H4816+I4816*C4817)/B4817,0))))</f>
        <v>375</v>
      </c>
      <c r="K4817" s="5">
        <f t="shared" si="438"/>
        <v>57.564966999999825</v>
      </c>
      <c r="L4817" s="10">
        <f t="shared" si="439"/>
        <v>298</v>
      </c>
    </row>
    <row r="4818" spans="1:12" x14ac:dyDescent="0.25">
      <c r="A4818" s="1">
        <v>40980</v>
      </c>
      <c r="B4818" s="3">
        <v>137.58000200000001</v>
      </c>
      <c r="C4818" s="3">
        <v>0</v>
      </c>
      <c r="D4818" s="3">
        <f t="shared" si="434"/>
        <v>133.12880007999999</v>
      </c>
      <c r="E4818" s="3">
        <f t="shared" si="435"/>
        <v>126.15240001499997</v>
      </c>
      <c r="F4818" s="3"/>
      <c r="G4818" t="str">
        <f t="shared" si="436"/>
        <v>HOLD</v>
      </c>
      <c r="H4818" s="5">
        <f t="shared" si="437"/>
        <v>1.0026652183253004</v>
      </c>
      <c r="I4818" s="2">
        <f>IF(G4818="SELL",0,IF(G4818="BUY",ROUNDDOWN((H4817-Parameters!$B$3)/B4818,0),IF(I4817=0,0,I4817+ROUNDDOWN((H4817+I4817*C4818)/B4818,0))))</f>
        <v>375</v>
      </c>
      <c r="K4818" s="5">
        <f t="shared" si="438"/>
        <v>57.564966999999825</v>
      </c>
      <c r="L4818" s="10">
        <f t="shared" si="439"/>
        <v>298</v>
      </c>
    </row>
    <row r="4819" spans="1:12" x14ac:dyDescent="0.25">
      <c r="A4819" s="1">
        <v>40981</v>
      </c>
      <c r="B4819" s="3">
        <v>140.05999800000001</v>
      </c>
      <c r="C4819" s="3">
        <v>0</v>
      </c>
      <c r="D4819" s="3">
        <f t="shared" si="434"/>
        <v>133.40759997999999</v>
      </c>
      <c r="E4819" s="3">
        <f t="shared" si="435"/>
        <v>126.18770000499997</v>
      </c>
      <c r="F4819" s="3"/>
      <c r="G4819" t="str">
        <f t="shared" si="436"/>
        <v>HOLD</v>
      </c>
      <c r="H4819" s="5">
        <f t="shared" si="437"/>
        <v>1.0026652183253004</v>
      </c>
      <c r="I4819" s="2">
        <f>IF(G4819="SELL",0,IF(G4819="BUY",ROUNDDOWN((H4818-Parameters!$B$3)/B4819,0),IF(I4818=0,0,I4818+ROUNDDOWN((H4818+I4818*C4819)/B4819,0))))</f>
        <v>375</v>
      </c>
      <c r="K4819" s="5">
        <f t="shared" si="438"/>
        <v>57.564966999999825</v>
      </c>
      <c r="L4819" s="10">
        <f t="shared" si="439"/>
        <v>298</v>
      </c>
    </row>
    <row r="4820" spans="1:12" x14ac:dyDescent="0.25">
      <c r="A4820" s="1">
        <v>40982</v>
      </c>
      <c r="B4820" s="3">
        <v>139.91000399999999</v>
      </c>
      <c r="C4820" s="3">
        <v>0</v>
      </c>
      <c r="D4820" s="3">
        <f t="shared" si="434"/>
        <v>133.69580006000001</v>
      </c>
      <c r="E4820" s="3">
        <f t="shared" si="435"/>
        <v>126.21970004999997</v>
      </c>
      <c r="F4820" s="3"/>
      <c r="G4820" t="str">
        <f t="shared" si="436"/>
        <v>HOLD</v>
      </c>
      <c r="H4820" s="5">
        <f t="shared" si="437"/>
        <v>1.0026652183253004</v>
      </c>
      <c r="I4820" s="2">
        <f>IF(G4820="SELL",0,IF(G4820="BUY",ROUNDDOWN((H4819-Parameters!$B$3)/B4820,0),IF(I4819=0,0,I4819+ROUNDDOWN((H4819+I4819*C4820)/B4820,0))))</f>
        <v>375</v>
      </c>
      <c r="K4820" s="5">
        <f t="shared" si="438"/>
        <v>57.564966999999825</v>
      </c>
      <c r="L4820" s="10">
        <f t="shared" si="439"/>
        <v>298</v>
      </c>
    </row>
    <row r="4821" spans="1:12" x14ac:dyDescent="0.25">
      <c r="A4821" s="1">
        <v>40983</v>
      </c>
      <c r="B4821" s="3">
        <v>140.720001</v>
      </c>
      <c r="C4821" s="3">
        <v>0</v>
      </c>
      <c r="D4821" s="3">
        <f t="shared" si="434"/>
        <v>133.96020007999996</v>
      </c>
      <c r="E4821" s="3">
        <f t="shared" si="435"/>
        <v>126.24880008499998</v>
      </c>
      <c r="F4821" s="3"/>
      <c r="G4821" t="str">
        <f t="shared" si="436"/>
        <v>HOLD</v>
      </c>
      <c r="H4821" s="5">
        <f t="shared" si="437"/>
        <v>1.0026652183253004</v>
      </c>
      <c r="I4821" s="2">
        <f>IF(G4821="SELL",0,IF(G4821="BUY",ROUNDDOWN((H4820-Parameters!$B$3)/B4821,0),IF(I4820=0,0,I4820+ROUNDDOWN((H4820+I4820*C4821)/B4821,0))))</f>
        <v>375</v>
      </c>
      <c r="K4821" s="5">
        <f t="shared" si="438"/>
        <v>57.564966999999825</v>
      </c>
      <c r="L4821" s="10">
        <f t="shared" si="439"/>
        <v>298</v>
      </c>
    </row>
    <row r="4822" spans="1:12" x14ac:dyDescent="0.25">
      <c r="A4822" s="1">
        <v>40984</v>
      </c>
      <c r="B4822" s="3">
        <v>140.300003</v>
      </c>
      <c r="C4822" s="3">
        <v>0.61399999999999999</v>
      </c>
      <c r="D4822" s="3">
        <f t="shared" si="434"/>
        <v>134.21220019999998</v>
      </c>
      <c r="E4822" s="3">
        <f t="shared" si="435"/>
        <v>126.29095012499999</v>
      </c>
      <c r="F4822" s="3"/>
      <c r="G4822" t="str">
        <f t="shared" si="436"/>
        <v>HOLD</v>
      </c>
      <c r="H4822" s="5">
        <f t="shared" si="437"/>
        <v>90.952662218325287</v>
      </c>
      <c r="I4822" s="2">
        <f>IF(G4822="SELL",0,IF(G4822="BUY",ROUNDDOWN((H4821-Parameters!$B$3)/B4822,0),IF(I4821=0,0,I4821+ROUNDDOWN((H4821+I4821*C4822)/B4822,0))))</f>
        <v>376</v>
      </c>
      <c r="K4822" s="5">
        <f t="shared" si="438"/>
        <v>100.23696399999983</v>
      </c>
      <c r="L4822" s="10">
        <f t="shared" si="439"/>
        <v>299</v>
      </c>
    </row>
    <row r="4823" spans="1:12" x14ac:dyDescent="0.25">
      <c r="A4823" s="1">
        <v>40987</v>
      </c>
      <c r="B4823" s="3">
        <v>140.85000600000001</v>
      </c>
      <c r="C4823" s="3">
        <v>0</v>
      </c>
      <c r="D4823" s="3">
        <f t="shared" si="434"/>
        <v>134.46840046</v>
      </c>
      <c r="E4823" s="3">
        <f t="shared" si="435"/>
        <v>126.336550175</v>
      </c>
      <c r="F4823" s="3"/>
      <c r="G4823" t="str">
        <f t="shared" si="436"/>
        <v>HOLD</v>
      </c>
      <c r="H4823" s="5">
        <f t="shared" si="437"/>
        <v>90.952662218325287</v>
      </c>
      <c r="I4823" s="2">
        <f>IF(G4823="SELL",0,IF(G4823="BUY",ROUNDDOWN((H4822-Parameters!$B$3)/B4823,0),IF(I4822=0,0,I4822+ROUNDDOWN((H4822+I4822*C4823)/B4823,0))))</f>
        <v>376</v>
      </c>
      <c r="K4823" s="5">
        <f t="shared" si="438"/>
        <v>100.23696399999983</v>
      </c>
      <c r="L4823" s="10">
        <f t="shared" si="439"/>
        <v>299</v>
      </c>
    </row>
    <row r="4824" spans="1:12" x14ac:dyDescent="0.25">
      <c r="A4824" s="1">
        <v>40988</v>
      </c>
      <c r="B4824" s="3">
        <v>140.44000199999999</v>
      </c>
      <c r="C4824" s="3">
        <v>0</v>
      </c>
      <c r="D4824" s="3">
        <f t="shared" si="434"/>
        <v>134.72300052</v>
      </c>
      <c r="E4824" s="3">
        <f t="shared" si="435"/>
        <v>126.386650195</v>
      </c>
      <c r="F4824" s="3"/>
      <c r="G4824" t="str">
        <f t="shared" si="436"/>
        <v>HOLD</v>
      </c>
      <c r="H4824" s="5">
        <f t="shared" si="437"/>
        <v>90.952662218325287</v>
      </c>
      <c r="I4824" s="2">
        <f>IF(G4824="SELL",0,IF(G4824="BUY",ROUNDDOWN((H4823-Parameters!$B$3)/B4824,0),IF(I4823=0,0,I4823+ROUNDDOWN((H4823+I4823*C4824)/B4824,0))))</f>
        <v>376</v>
      </c>
      <c r="K4824" s="5">
        <f t="shared" si="438"/>
        <v>100.23696399999983</v>
      </c>
      <c r="L4824" s="10">
        <f t="shared" si="439"/>
        <v>299</v>
      </c>
    </row>
    <row r="4825" spans="1:12" x14ac:dyDescent="0.25">
      <c r="A4825" s="1">
        <v>40989</v>
      </c>
      <c r="B4825" s="3">
        <v>140.21000699999999</v>
      </c>
      <c r="C4825" s="3">
        <v>0</v>
      </c>
      <c r="D4825" s="3">
        <f t="shared" si="434"/>
        <v>134.96680058000001</v>
      </c>
      <c r="E4825" s="3">
        <f t="shared" si="435"/>
        <v>126.44250026500002</v>
      </c>
      <c r="F4825" s="3"/>
      <c r="G4825" t="str">
        <f t="shared" si="436"/>
        <v>HOLD</v>
      </c>
      <c r="H4825" s="5">
        <f t="shared" si="437"/>
        <v>90.952662218325287</v>
      </c>
      <c r="I4825" s="2">
        <f>IF(G4825="SELL",0,IF(G4825="BUY",ROUNDDOWN((H4824-Parameters!$B$3)/B4825,0),IF(I4824=0,0,I4824+ROUNDDOWN((H4824+I4824*C4825)/B4825,0))))</f>
        <v>376</v>
      </c>
      <c r="K4825" s="5">
        <f t="shared" si="438"/>
        <v>100.23696399999983</v>
      </c>
      <c r="L4825" s="10">
        <f t="shared" si="439"/>
        <v>299</v>
      </c>
    </row>
    <row r="4826" spans="1:12" x14ac:dyDescent="0.25">
      <c r="A4826" s="1">
        <v>40990</v>
      </c>
      <c r="B4826" s="3">
        <v>139.199997</v>
      </c>
      <c r="C4826" s="3">
        <v>0</v>
      </c>
      <c r="D4826" s="3">
        <f t="shared" si="434"/>
        <v>135.16820041999998</v>
      </c>
      <c r="E4826" s="3">
        <f t="shared" si="435"/>
        <v>126.49370021500003</v>
      </c>
      <c r="F4826" s="3"/>
      <c r="G4826" t="str">
        <f t="shared" si="436"/>
        <v>HOLD</v>
      </c>
      <c r="H4826" s="5">
        <f t="shared" si="437"/>
        <v>90.952662218325287</v>
      </c>
      <c r="I4826" s="2">
        <f>IF(G4826="SELL",0,IF(G4826="BUY",ROUNDDOWN((H4825-Parameters!$B$3)/B4826,0),IF(I4825=0,0,I4825+ROUNDDOWN((H4825+I4825*C4826)/B4826,0))))</f>
        <v>376</v>
      </c>
      <c r="K4826" s="5">
        <f t="shared" si="438"/>
        <v>100.23696399999983</v>
      </c>
      <c r="L4826" s="10">
        <f t="shared" si="439"/>
        <v>299</v>
      </c>
    </row>
    <row r="4827" spans="1:12" x14ac:dyDescent="0.25">
      <c r="A4827" s="1">
        <v>40991</v>
      </c>
      <c r="B4827" s="3">
        <v>139.64999399999999</v>
      </c>
      <c r="C4827" s="3">
        <v>0</v>
      </c>
      <c r="D4827" s="3">
        <f t="shared" si="434"/>
        <v>135.37720035999999</v>
      </c>
      <c r="E4827" s="3">
        <f t="shared" si="435"/>
        <v>126.54985019500002</v>
      </c>
      <c r="F4827" s="3"/>
      <c r="G4827" t="str">
        <f t="shared" si="436"/>
        <v>HOLD</v>
      </c>
      <c r="H4827" s="5">
        <f t="shared" si="437"/>
        <v>90.952662218325287</v>
      </c>
      <c r="I4827" s="2">
        <f>IF(G4827="SELL",0,IF(G4827="BUY",ROUNDDOWN((H4826-Parameters!$B$3)/B4827,0),IF(I4826=0,0,I4826+ROUNDDOWN((H4826+I4826*C4827)/B4827,0))))</f>
        <v>376</v>
      </c>
      <c r="K4827" s="5">
        <f t="shared" si="438"/>
        <v>100.23696399999983</v>
      </c>
      <c r="L4827" s="10">
        <f t="shared" si="439"/>
        <v>299</v>
      </c>
    </row>
    <row r="4828" spans="1:12" x14ac:dyDescent="0.25">
      <c r="A4828" s="1">
        <v>40994</v>
      </c>
      <c r="B4828" s="3">
        <v>141.61000100000001</v>
      </c>
      <c r="C4828" s="3">
        <v>0</v>
      </c>
      <c r="D4828" s="3">
        <f t="shared" si="434"/>
        <v>135.61920047999999</v>
      </c>
      <c r="E4828" s="3">
        <f t="shared" si="435"/>
        <v>126.61090023000004</v>
      </c>
      <c r="F4828" s="3"/>
      <c r="G4828" t="str">
        <f t="shared" si="436"/>
        <v>HOLD</v>
      </c>
      <c r="H4828" s="5">
        <f t="shared" si="437"/>
        <v>90.952662218325287</v>
      </c>
      <c r="I4828" s="2">
        <f>IF(G4828="SELL",0,IF(G4828="BUY",ROUNDDOWN((H4827-Parameters!$B$3)/B4828,0),IF(I4827=0,0,I4827+ROUNDDOWN((H4827+I4827*C4828)/B4828,0))))</f>
        <v>376</v>
      </c>
      <c r="K4828" s="5">
        <f t="shared" si="438"/>
        <v>100.23696399999983</v>
      </c>
      <c r="L4828" s="10">
        <f t="shared" si="439"/>
        <v>299</v>
      </c>
    </row>
    <row r="4829" spans="1:12" x14ac:dyDescent="0.25">
      <c r="A4829" s="1">
        <v>40995</v>
      </c>
      <c r="B4829" s="3">
        <v>141.16999799999999</v>
      </c>
      <c r="C4829" s="3">
        <v>0</v>
      </c>
      <c r="D4829" s="3">
        <f t="shared" si="434"/>
        <v>135.86580052000002</v>
      </c>
      <c r="E4829" s="3">
        <f t="shared" si="435"/>
        <v>126.67875023000005</v>
      </c>
      <c r="F4829" s="3"/>
      <c r="G4829" t="str">
        <f t="shared" si="436"/>
        <v>HOLD</v>
      </c>
      <c r="H4829" s="5">
        <f t="shared" si="437"/>
        <v>90.952662218325287</v>
      </c>
      <c r="I4829" s="2">
        <f>IF(G4829="SELL",0,IF(G4829="BUY",ROUNDDOWN((H4828-Parameters!$B$3)/B4829,0),IF(I4828=0,0,I4828+ROUNDDOWN((H4828+I4828*C4829)/B4829,0))))</f>
        <v>376</v>
      </c>
      <c r="K4829" s="5">
        <f t="shared" si="438"/>
        <v>100.23696399999983</v>
      </c>
      <c r="L4829" s="10">
        <f t="shared" si="439"/>
        <v>299</v>
      </c>
    </row>
    <row r="4830" spans="1:12" x14ac:dyDescent="0.25">
      <c r="A4830" s="1">
        <v>40996</v>
      </c>
      <c r="B4830" s="3">
        <v>140.470001</v>
      </c>
      <c r="C4830" s="3">
        <v>0</v>
      </c>
      <c r="D4830" s="3">
        <f t="shared" si="434"/>
        <v>136.08840061999999</v>
      </c>
      <c r="E4830" s="3">
        <f t="shared" si="435"/>
        <v>126.74260025000005</v>
      </c>
      <c r="F4830" s="3"/>
      <c r="G4830" t="str">
        <f t="shared" si="436"/>
        <v>HOLD</v>
      </c>
      <c r="H4830" s="5">
        <f t="shared" si="437"/>
        <v>90.952662218325287</v>
      </c>
      <c r="I4830" s="2">
        <f>IF(G4830="SELL",0,IF(G4830="BUY",ROUNDDOWN((H4829-Parameters!$B$3)/B4830,0),IF(I4829=0,0,I4829+ROUNDDOWN((H4829+I4829*C4830)/B4830,0))))</f>
        <v>376</v>
      </c>
      <c r="K4830" s="5">
        <f t="shared" si="438"/>
        <v>100.23696399999983</v>
      </c>
      <c r="L4830" s="10">
        <f t="shared" si="439"/>
        <v>299</v>
      </c>
    </row>
    <row r="4831" spans="1:12" x14ac:dyDescent="0.25">
      <c r="A4831" s="1">
        <v>40997</v>
      </c>
      <c r="B4831" s="3">
        <v>140.229996</v>
      </c>
      <c r="C4831" s="3">
        <v>0</v>
      </c>
      <c r="D4831" s="3">
        <f t="shared" si="434"/>
        <v>136.27760046</v>
      </c>
      <c r="E4831" s="3">
        <f t="shared" si="435"/>
        <v>126.79715019500004</v>
      </c>
      <c r="F4831" s="3"/>
      <c r="G4831" t="str">
        <f t="shared" si="436"/>
        <v>HOLD</v>
      </c>
      <c r="H4831" s="5">
        <f t="shared" si="437"/>
        <v>90.952662218325287</v>
      </c>
      <c r="I4831" s="2">
        <f>IF(G4831="SELL",0,IF(G4831="BUY",ROUNDDOWN((H4830-Parameters!$B$3)/B4831,0),IF(I4830=0,0,I4830+ROUNDDOWN((H4830+I4830*C4831)/B4831,0))))</f>
        <v>376</v>
      </c>
      <c r="K4831" s="5">
        <f t="shared" si="438"/>
        <v>100.23696399999983</v>
      </c>
      <c r="L4831" s="10">
        <f t="shared" si="439"/>
        <v>299</v>
      </c>
    </row>
    <row r="4832" spans="1:12" x14ac:dyDescent="0.25">
      <c r="A4832" s="1">
        <v>40998</v>
      </c>
      <c r="B4832" s="3">
        <v>140.80999800000001</v>
      </c>
      <c r="C4832" s="3">
        <v>0</v>
      </c>
      <c r="D4832" s="3">
        <f t="shared" si="434"/>
        <v>136.46460028000001</v>
      </c>
      <c r="E4832" s="3">
        <f t="shared" si="435"/>
        <v>126.86610020000003</v>
      </c>
      <c r="F4832" s="3"/>
      <c r="G4832" t="str">
        <f t="shared" si="436"/>
        <v>HOLD</v>
      </c>
      <c r="H4832" s="5">
        <f t="shared" si="437"/>
        <v>90.952662218325287</v>
      </c>
      <c r="I4832" s="2">
        <f>IF(G4832="SELL",0,IF(G4832="BUY",ROUNDDOWN((H4831-Parameters!$B$3)/B4832,0),IF(I4831=0,0,I4831+ROUNDDOWN((H4831+I4831*C4832)/B4832,0))))</f>
        <v>376</v>
      </c>
      <c r="K4832" s="5">
        <f t="shared" si="438"/>
        <v>100.23696399999983</v>
      </c>
      <c r="L4832" s="10">
        <f t="shared" si="439"/>
        <v>299</v>
      </c>
    </row>
    <row r="4833" spans="1:12" x14ac:dyDescent="0.25">
      <c r="A4833" s="1">
        <v>41001</v>
      </c>
      <c r="B4833" s="3">
        <v>141.83999600000001</v>
      </c>
      <c r="C4833" s="3">
        <v>0</v>
      </c>
      <c r="D4833" s="3">
        <f t="shared" si="434"/>
        <v>136.66240026</v>
      </c>
      <c r="E4833" s="3">
        <f t="shared" si="435"/>
        <v>126.93880016500003</v>
      </c>
      <c r="F4833" s="3"/>
      <c r="G4833" t="str">
        <f t="shared" si="436"/>
        <v>HOLD</v>
      </c>
      <c r="H4833" s="5">
        <f t="shared" si="437"/>
        <v>90.952662218325287</v>
      </c>
      <c r="I4833" s="2">
        <f>IF(G4833="SELL",0,IF(G4833="BUY",ROUNDDOWN((H4832-Parameters!$B$3)/B4833,0),IF(I4832=0,0,I4832+ROUNDDOWN((H4832+I4832*C4833)/B4833,0))))</f>
        <v>376</v>
      </c>
      <c r="K4833" s="5">
        <f t="shared" si="438"/>
        <v>100.23696399999983</v>
      </c>
      <c r="L4833" s="10">
        <f t="shared" si="439"/>
        <v>299</v>
      </c>
    </row>
    <row r="4834" spans="1:12" x14ac:dyDescent="0.25">
      <c r="A4834" s="1">
        <v>41002</v>
      </c>
      <c r="B4834" s="3">
        <v>141.259995</v>
      </c>
      <c r="C4834" s="3">
        <v>0</v>
      </c>
      <c r="D4834" s="3">
        <f t="shared" si="434"/>
        <v>136.85540014</v>
      </c>
      <c r="E4834" s="3">
        <f t="shared" si="435"/>
        <v>127.00985012500003</v>
      </c>
      <c r="F4834" s="3"/>
      <c r="G4834" t="str">
        <f t="shared" si="436"/>
        <v>HOLD</v>
      </c>
      <c r="H4834" s="5">
        <f t="shared" si="437"/>
        <v>90.952662218325287</v>
      </c>
      <c r="I4834" s="2">
        <f>IF(G4834="SELL",0,IF(G4834="BUY",ROUNDDOWN((H4833-Parameters!$B$3)/B4834,0),IF(I4833=0,0,I4833+ROUNDDOWN((H4833+I4833*C4834)/B4834,0))))</f>
        <v>376</v>
      </c>
      <c r="K4834" s="5">
        <f t="shared" si="438"/>
        <v>100.23696399999983</v>
      </c>
      <c r="L4834" s="10">
        <f t="shared" si="439"/>
        <v>299</v>
      </c>
    </row>
    <row r="4835" spans="1:12" x14ac:dyDescent="0.25">
      <c r="A4835" s="1">
        <v>41003</v>
      </c>
      <c r="B4835" s="3">
        <v>139.86000100000001</v>
      </c>
      <c r="C4835" s="3">
        <v>0</v>
      </c>
      <c r="D4835" s="3">
        <f t="shared" si="434"/>
        <v>137.02340002</v>
      </c>
      <c r="E4835" s="3">
        <f t="shared" si="435"/>
        <v>127.07065014500006</v>
      </c>
      <c r="F4835" s="3"/>
      <c r="G4835" t="str">
        <f t="shared" si="436"/>
        <v>HOLD</v>
      </c>
      <c r="H4835" s="5">
        <f t="shared" si="437"/>
        <v>90.952662218325287</v>
      </c>
      <c r="I4835" s="2">
        <f>IF(G4835="SELL",0,IF(G4835="BUY",ROUNDDOWN((H4834-Parameters!$B$3)/B4835,0),IF(I4834=0,0,I4834+ROUNDDOWN((H4834+I4834*C4835)/B4835,0))))</f>
        <v>376</v>
      </c>
      <c r="K4835" s="5">
        <f t="shared" si="438"/>
        <v>100.23696399999983</v>
      </c>
      <c r="L4835" s="10">
        <f t="shared" si="439"/>
        <v>299</v>
      </c>
    </row>
    <row r="4836" spans="1:12" x14ac:dyDescent="0.25">
      <c r="A4836" s="1">
        <v>41004</v>
      </c>
      <c r="B4836" s="3">
        <v>139.78999300000001</v>
      </c>
      <c r="C4836" s="3">
        <v>0</v>
      </c>
      <c r="D4836" s="3">
        <f t="shared" si="434"/>
        <v>137.16799991999997</v>
      </c>
      <c r="E4836" s="3">
        <f t="shared" si="435"/>
        <v>127.12235012500005</v>
      </c>
      <c r="F4836" s="3"/>
      <c r="G4836" t="str">
        <f t="shared" si="436"/>
        <v>HOLD</v>
      </c>
      <c r="H4836" s="5">
        <f t="shared" si="437"/>
        <v>90.952662218325287</v>
      </c>
      <c r="I4836" s="2">
        <f>IF(G4836="SELL",0,IF(G4836="BUY",ROUNDDOWN((H4835-Parameters!$B$3)/B4836,0),IF(I4835=0,0,I4835+ROUNDDOWN((H4835+I4835*C4836)/B4836,0))))</f>
        <v>376</v>
      </c>
      <c r="K4836" s="5">
        <f t="shared" si="438"/>
        <v>100.23696399999983</v>
      </c>
      <c r="L4836" s="10">
        <f t="shared" si="439"/>
        <v>299</v>
      </c>
    </row>
    <row r="4837" spans="1:12" x14ac:dyDescent="0.25">
      <c r="A4837" s="1">
        <v>41008</v>
      </c>
      <c r="B4837" s="3">
        <v>138.220001</v>
      </c>
      <c r="C4837" s="3">
        <v>0</v>
      </c>
      <c r="D4837" s="3">
        <f t="shared" si="434"/>
        <v>137.29479984</v>
      </c>
      <c r="E4837" s="3">
        <f t="shared" si="435"/>
        <v>127.17010014000007</v>
      </c>
      <c r="F4837" s="3"/>
      <c r="G4837" t="str">
        <f t="shared" si="436"/>
        <v>HOLD</v>
      </c>
      <c r="H4837" s="5">
        <f t="shared" si="437"/>
        <v>90.952662218325287</v>
      </c>
      <c r="I4837" s="2">
        <f>IF(G4837="SELL",0,IF(G4837="BUY",ROUNDDOWN((H4836-Parameters!$B$3)/B4837,0),IF(I4836=0,0,I4836+ROUNDDOWN((H4836+I4836*C4837)/B4837,0))))</f>
        <v>376</v>
      </c>
      <c r="K4837" s="5">
        <f t="shared" si="438"/>
        <v>100.23696399999983</v>
      </c>
      <c r="L4837" s="10">
        <f t="shared" si="439"/>
        <v>299</v>
      </c>
    </row>
    <row r="4838" spans="1:12" x14ac:dyDescent="0.25">
      <c r="A4838" s="1">
        <v>41009</v>
      </c>
      <c r="B4838" s="3">
        <v>135.89999399999999</v>
      </c>
      <c r="C4838" s="3">
        <v>0</v>
      </c>
      <c r="D4838" s="3">
        <f t="shared" si="434"/>
        <v>137.37639958</v>
      </c>
      <c r="E4838" s="3">
        <f t="shared" si="435"/>
        <v>127.20810009500006</v>
      </c>
      <c r="F4838" s="3"/>
      <c r="G4838" t="str">
        <f t="shared" si="436"/>
        <v>HOLD</v>
      </c>
      <c r="H4838" s="5">
        <f t="shared" si="437"/>
        <v>90.952662218325287</v>
      </c>
      <c r="I4838" s="2">
        <f>IF(G4838="SELL",0,IF(G4838="BUY",ROUNDDOWN((H4837-Parameters!$B$3)/B4838,0),IF(I4837=0,0,I4837+ROUNDDOWN((H4837+I4837*C4838)/B4838,0))))</f>
        <v>376</v>
      </c>
      <c r="K4838" s="5">
        <f t="shared" si="438"/>
        <v>100.23696399999983</v>
      </c>
      <c r="L4838" s="10">
        <f t="shared" si="439"/>
        <v>299</v>
      </c>
    </row>
    <row r="4839" spans="1:12" x14ac:dyDescent="0.25">
      <c r="A4839" s="1">
        <v>41010</v>
      </c>
      <c r="B4839" s="3">
        <v>137</v>
      </c>
      <c r="C4839" s="3">
        <v>0</v>
      </c>
      <c r="D4839" s="3">
        <f t="shared" si="434"/>
        <v>137.48899968000001</v>
      </c>
      <c r="E4839" s="3">
        <f t="shared" si="435"/>
        <v>127.25905010500006</v>
      </c>
      <c r="F4839" s="3"/>
      <c r="G4839" t="str">
        <f t="shared" si="436"/>
        <v>HOLD</v>
      </c>
      <c r="H4839" s="5">
        <f t="shared" si="437"/>
        <v>90.952662218325287</v>
      </c>
      <c r="I4839" s="2">
        <f>IF(G4839="SELL",0,IF(G4839="BUY",ROUNDDOWN((H4838-Parameters!$B$3)/B4839,0),IF(I4838=0,0,I4838+ROUNDDOWN((H4838+I4838*C4839)/B4839,0))))</f>
        <v>376</v>
      </c>
      <c r="K4839" s="5">
        <f t="shared" si="438"/>
        <v>100.23696399999983</v>
      </c>
      <c r="L4839" s="10">
        <f t="shared" si="439"/>
        <v>299</v>
      </c>
    </row>
    <row r="4840" spans="1:12" x14ac:dyDescent="0.25">
      <c r="A4840" s="1">
        <v>41011</v>
      </c>
      <c r="B4840" s="3">
        <v>138.78999300000001</v>
      </c>
      <c r="C4840" s="3">
        <v>0</v>
      </c>
      <c r="D4840" s="3">
        <f t="shared" si="434"/>
        <v>137.63839940000003</v>
      </c>
      <c r="E4840" s="3">
        <f t="shared" si="435"/>
        <v>127.31330006000007</v>
      </c>
      <c r="F4840" s="3"/>
      <c r="G4840" t="str">
        <f t="shared" si="436"/>
        <v>HOLD</v>
      </c>
      <c r="H4840" s="5">
        <f t="shared" si="437"/>
        <v>90.952662218325287</v>
      </c>
      <c r="I4840" s="2">
        <f>IF(G4840="SELL",0,IF(G4840="BUY",ROUNDDOWN((H4839-Parameters!$B$3)/B4840,0),IF(I4839=0,0,I4839+ROUNDDOWN((H4839+I4839*C4840)/B4840,0))))</f>
        <v>376</v>
      </c>
      <c r="K4840" s="5">
        <f t="shared" si="438"/>
        <v>100.23696399999983</v>
      </c>
      <c r="L4840" s="10">
        <f t="shared" si="439"/>
        <v>299</v>
      </c>
    </row>
    <row r="4841" spans="1:12" x14ac:dyDescent="0.25">
      <c r="A4841" s="1">
        <v>41012</v>
      </c>
      <c r="B4841" s="3">
        <v>137.13999899999999</v>
      </c>
      <c r="C4841" s="3">
        <v>0</v>
      </c>
      <c r="D4841" s="3">
        <f t="shared" si="434"/>
        <v>137.73179936</v>
      </c>
      <c r="E4841" s="3">
        <f t="shared" si="435"/>
        <v>127.35095005000007</v>
      </c>
      <c r="F4841" s="3"/>
      <c r="G4841" t="str">
        <f t="shared" si="436"/>
        <v>HOLD</v>
      </c>
      <c r="H4841" s="5">
        <f t="shared" si="437"/>
        <v>90.952662218325287</v>
      </c>
      <c r="I4841" s="2">
        <f>IF(G4841="SELL",0,IF(G4841="BUY",ROUNDDOWN((H4840-Parameters!$B$3)/B4841,0),IF(I4840=0,0,I4840+ROUNDDOWN((H4840+I4840*C4841)/B4841,0))))</f>
        <v>376</v>
      </c>
      <c r="K4841" s="5">
        <f t="shared" si="438"/>
        <v>100.23696399999983</v>
      </c>
      <c r="L4841" s="10">
        <f t="shared" si="439"/>
        <v>299</v>
      </c>
    </row>
    <row r="4842" spans="1:12" x14ac:dyDescent="0.25">
      <c r="A4842" s="1">
        <v>41015</v>
      </c>
      <c r="B4842" s="3">
        <v>137.050003</v>
      </c>
      <c r="C4842" s="3">
        <v>0</v>
      </c>
      <c r="D4842" s="3">
        <f t="shared" si="434"/>
        <v>137.81919956000002</v>
      </c>
      <c r="E4842" s="3">
        <f t="shared" si="435"/>
        <v>127.38260006000006</v>
      </c>
      <c r="F4842" s="3"/>
      <c r="G4842" t="str">
        <f t="shared" si="436"/>
        <v>HOLD</v>
      </c>
      <c r="H4842" s="5">
        <f t="shared" si="437"/>
        <v>90.952662218325287</v>
      </c>
      <c r="I4842" s="2">
        <f>IF(G4842="SELL",0,IF(G4842="BUY",ROUNDDOWN((H4841-Parameters!$B$3)/B4842,0),IF(I4841=0,0,I4841+ROUNDDOWN((H4841+I4841*C4842)/B4842,0))))</f>
        <v>376</v>
      </c>
      <c r="K4842" s="5">
        <f t="shared" si="438"/>
        <v>100.23696399999983</v>
      </c>
      <c r="L4842" s="10">
        <f t="shared" si="439"/>
        <v>299</v>
      </c>
    </row>
    <row r="4843" spans="1:12" x14ac:dyDescent="0.25">
      <c r="A4843" s="1">
        <v>41016</v>
      </c>
      <c r="B4843" s="3">
        <v>139.08000200000001</v>
      </c>
      <c r="C4843" s="3">
        <v>0</v>
      </c>
      <c r="D4843" s="3">
        <f t="shared" si="434"/>
        <v>137.90999973999999</v>
      </c>
      <c r="E4843" s="3">
        <f t="shared" si="435"/>
        <v>127.41815006500006</v>
      </c>
      <c r="F4843" s="3"/>
      <c r="G4843" t="str">
        <f t="shared" si="436"/>
        <v>HOLD</v>
      </c>
      <c r="H4843" s="5">
        <f t="shared" si="437"/>
        <v>90.952662218325287</v>
      </c>
      <c r="I4843" s="2">
        <f>IF(G4843="SELL",0,IF(G4843="BUY",ROUNDDOWN((H4842-Parameters!$B$3)/B4843,0),IF(I4842=0,0,I4842+ROUNDDOWN((H4842+I4842*C4843)/B4843,0))))</f>
        <v>376</v>
      </c>
      <c r="K4843" s="5">
        <f t="shared" si="438"/>
        <v>100.23696399999983</v>
      </c>
      <c r="L4843" s="10">
        <f t="shared" si="439"/>
        <v>299</v>
      </c>
    </row>
    <row r="4844" spans="1:12" x14ac:dyDescent="0.25">
      <c r="A4844" s="1">
        <v>41017</v>
      </c>
      <c r="B4844" s="3">
        <v>138.61000100000001</v>
      </c>
      <c r="C4844" s="3">
        <v>0</v>
      </c>
      <c r="D4844" s="3">
        <f t="shared" si="434"/>
        <v>137.99319982</v>
      </c>
      <c r="E4844" s="3">
        <f t="shared" si="435"/>
        <v>127.44160008000006</v>
      </c>
      <c r="F4844" s="3"/>
      <c r="G4844" t="str">
        <f t="shared" si="436"/>
        <v>HOLD</v>
      </c>
      <c r="H4844" s="5">
        <f t="shared" si="437"/>
        <v>90.952662218325287</v>
      </c>
      <c r="I4844" s="2">
        <f>IF(G4844="SELL",0,IF(G4844="BUY",ROUNDDOWN((H4843-Parameters!$B$3)/B4844,0),IF(I4843=0,0,I4843+ROUNDDOWN((H4843+I4843*C4844)/B4844,0))))</f>
        <v>376</v>
      </c>
      <c r="K4844" s="5">
        <f t="shared" si="438"/>
        <v>100.23696399999983</v>
      </c>
      <c r="L4844" s="10">
        <f t="shared" si="439"/>
        <v>299</v>
      </c>
    </row>
    <row r="4845" spans="1:12" x14ac:dyDescent="0.25">
      <c r="A4845" s="1">
        <v>41018</v>
      </c>
      <c r="B4845" s="3">
        <v>137.720001</v>
      </c>
      <c r="C4845" s="3">
        <v>0</v>
      </c>
      <c r="D4845" s="3">
        <f t="shared" si="434"/>
        <v>138.05179998</v>
      </c>
      <c r="E4845" s="3">
        <f t="shared" si="435"/>
        <v>127.46115009500008</v>
      </c>
      <c r="F4845" s="3"/>
      <c r="G4845" t="str">
        <f t="shared" si="436"/>
        <v>HOLD</v>
      </c>
      <c r="H4845" s="5">
        <f t="shared" si="437"/>
        <v>90.952662218325287</v>
      </c>
      <c r="I4845" s="2">
        <f>IF(G4845="SELL",0,IF(G4845="BUY",ROUNDDOWN((H4844-Parameters!$B$3)/B4845,0),IF(I4844=0,0,I4844+ROUNDDOWN((H4844+I4844*C4845)/B4845,0))))</f>
        <v>376</v>
      </c>
      <c r="K4845" s="5">
        <f t="shared" si="438"/>
        <v>100.23696399999983</v>
      </c>
      <c r="L4845" s="10">
        <f t="shared" si="439"/>
        <v>299</v>
      </c>
    </row>
    <row r="4846" spans="1:12" x14ac:dyDescent="0.25">
      <c r="A4846" s="1">
        <v>41019</v>
      </c>
      <c r="B4846" s="3">
        <v>137.949997</v>
      </c>
      <c r="C4846" s="3">
        <v>0</v>
      </c>
      <c r="D4846" s="3">
        <f t="shared" si="434"/>
        <v>138.10699987999999</v>
      </c>
      <c r="E4846" s="3">
        <f t="shared" si="435"/>
        <v>127.48105007500007</v>
      </c>
      <c r="F4846" s="3"/>
      <c r="G4846" t="str">
        <f t="shared" si="436"/>
        <v>HOLD</v>
      </c>
      <c r="H4846" s="5">
        <f t="shared" si="437"/>
        <v>90.952662218325287</v>
      </c>
      <c r="I4846" s="2">
        <f>IF(G4846="SELL",0,IF(G4846="BUY",ROUNDDOWN((H4845-Parameters!$B$3)/B4846,0),IF(I4845=0,0,I4845+ROUNDDOWN((H4845+I4845*C4846)/B4846,0))))</f>
        <v>376</v>
      </c>
      <c r="K4846" s="5">
        <f t="shared" si="438"/>
        <v>100.23696399999983</v>
      </c>
      <c r="L4846" s="10">
        <f t="shared" si="439"/>
        <v>299</v>
      </c>
    </row>
    <row r="4847" spans="1:12" x14ac:dyDescent="0.25">
      <c r="A4847" s="1">
        <v>41022</v>
      </c>
      <c r="B4847" s="3">
        <v>136.78999300000001</v>
      </c>
      <c r="C4847" s="3">
        <v>0</v>
      </c>
      <c r="D4847" s="3">
        <f t="shared" si="434"/>
        <v>138.13559972000002</v>
      </c>
      <c r="E4847" s="3">
        <f t="shared" si="435"/>
        <v>127.48820003500008</v>
      </c>
      <c r="F4847" s="3"/>
      <c r="G4847" t="str">
        <f t="shared" si="436"/>
        <v>HOLD</v>
      </c>
      <c r="H4847" s="5">
        <f t="shared" si="437"/>
        <v>90.952662218325287</v>
      </c>
      <c r="I4847" s="2">
        <f>IF(G4847="SELL",0,IF(G4847="BUY",ROUNDDOWN((H4846-Parameters!$B$3)/B4847,0),IF(I4846=0,0,I4846+ROUNDDOWN((H4846+I4846*C4847)/B4847,0))))</f>
        <v>376</v>
      </c>
      <c r="K4847" s="5">
        <f t="shared" si="438"/>
        <v>100.23696399999983</v>
      </c>
      <c r="L4847" s="10">
        <f t="shared" si="439"/>
        <v>299</v>
      </c>
    </row>
    <row r="4848" spans="1:12" x14ac:dyDescent="0.25">
      <c r="A4848" s="1">
        <v>41023</v>
      </c>
      <c r="B4848" s="3">
        <v>137.30999800000001</v>
      </c>
      <c r="C4848" s="3">
        <v>0</v>
      </c>
      <c r="D4848" s="3">
        <f t="shared" si="434"/>
        <v>138.19459965999999</v>
      </c>
      <c r="E4848" s="3">
        <f t="shared" si="435"/>
        <v>127.50275005500006</v>
      </c>
      <c r="F4848" s="3"/>
      <c r="G4848" t="str">
        <f t="shared" si="436"/>
        <v>HOLD</v>
      </c>
      <c r="H4848" s="5">
        <f t="shared" si="437"/>
        <v>90.952662218325287</v>
      </c>
      <c r="I4848" s="2">
        <f>IF(G4848="SELL",0,IF(G4848="BUY",ROUNDDOWN((H4847-Parameters!$B$3)/B4848,0),IF(I4847=0,0,I4847+ROUNDDOWN((H4847+I4847*C4848)/B4848,0))))</f>
        <v>376</v>
      </c>
      <c r="K4848" s="5">
        <f t="shared" si="438"/>
        <v>100.23696399999983</v>
      </c>
      <c r="L4848" s="10">
        <f t="shared" si="439"/>
        <v>299</v>
      </c>
    </row>
    <row r="4849" spans="1:12" x14ac:dyDescent="0.25">
      <c r="A4849" s="1">
        <v>41024</v>
      </c>
      <c r="B4849" s="3">
        <v>139.19000199999999</v>
      </c>
      <c r="C4849" s="3">
        <v>0</v>
      </c>
      <c r="D4849" s="3">
        <f t="shared" si="434"/>
        <v>138.27119968</v>
      </c>
      <c r="E4849" s="3">
        <f t="shared" si="435"/>
        <v>127.53885006000006</v>
      </c>
      <c r="F4849" s="3"/>
      <c r="G4849" t="str">
        <f t="shared" si="436"/>
        <v>HOLD</v>
      </c>
      <c r="H4849" s="5">
        <f t="shared" si="437"/>
        <v>90.952662218325287</v>
      </c>
      <c r="I4849" s="2">
        <f>IF(G4849="SELL",0,IF(G4849="BUY",ROUNDDOWN((H4848-Parameters!$B$3)/B4849,0),IF(I4848=0,0,I4848+ROUNDDOWN((H4848+I4848*C4849)/B4849,0))))</f>
        <v>376</v>
      </c>
      <c r="K4849" s="5">
        <f t="shared" si="438"/>
        <v>100.23696399999983</v>
      </c>
      <c r="L4849" s="10">
        <f t="shared" si="439"/>
        <v>299</v>
      </c>
    </row>
    <row r="4850" spans="1:12" x14ac:dyDescent="0.25">
      <c r="A4850" s="1">
        <v>41025</v>
      </c>
      <c r="B4850" s="3">
        <v>140.16000399999999</v>
      </c>
      <c r="C4850" s="3">
        <v>0</v>
      </c>
      <c r="D4850" s="3">
        <f t="shared" si="434"/>
        <v>138.37059972</v>
      </c>
      <c r="E4850" s="3">
        <f t="shared" si="435"/>
        <v>127.58265011000005</v>
      </c>
      <c r="F4850" s="3"/>
      <c r="G4850" t="str">
        <f t="shared" si="436"/>
        <v>HOLD</v>
      </c>
      <c r="H4850" s="5">
        <f t="shared" si="437"/>
        <v>90.952662218325287</v>
      </c>
      <c r="I4850" s="2">
        <f>IF(G4850="SELL",0,IF(G4850="BUY",ROUNDDOWN((H4849-Parameters!$B$3)/B4850,0),IF(I4849=0,0,I4849+ROUNDDOWN((H4849+I4849*C4850)/B4850,0))))</f>
        <v>376</v>
      </c>
      <c r="K4850" s="5">
        <f t="shared" si="438"/>
        <v>100.23696399999983</v>
      </c>
      <c r="L4850" s="10">
        <f t="shared" si="439"/>
        <v>299</v>
      </c>
    </row>
    <row r="4851" spans="1:12" x14ac:dyDescent="0.25">
      <c r="A4851" s="1">
        <v>41026</v>
      </c>
      <c r="B4851" s="3">
        <v>140.38999899999999</v>
      </c>
      <c r="C4851" s="3">
        <v>0</v>
      </c>
      <c r="D4851" s="3">
        <f t="shared" si="434"/>
        <v>138.48719973999999</v>
      </c>
      <c r="E4851" s="3">
        <f t="shared" si="435"/>
        <v>127.62540012500006</v>
      </c>
      <c r="F4851" s="3"/>
      <c r="G4851" t="str">
        <f t="shared" si="436"/>
        <v>HOLD</v>
      </c>
      <c r="H4851" s="5">
        <f t="shared" si="437"/>
        <v>90.952662218325287</v>
      </c>
      <c r="I4851" s="2">
        <f>IF(G4851="SELL",0,IF(G4851="BUY",ROUNDDOWN((H4850-Parameters!$B$3)/B4851,0),IF(I4850=0,0,I4850+ROUNDDOWN((H4850+I4850*C4851)/B4851,0))))</f>
        <v>376</v>
      </c>
      <c r="K4851" s="5">
        <f t="shared" si="438"/>
        <v>100.23696399999983</v>
      </c>
      <c r="L4851" s="10">
        <f t="shared" si="439"/>
        <v>299</v>
      </c>
    </row>
    <row r="4852" spans="1:12" x14ac:dyDescent="0.25">
      <c r="A4852" s="1">
        <v>41029</v>
      </c>
      <c r="B4852" s="3">
        <v>139.86999499999999</v>
      </c>
      <c r="C4852" s="3">
        <v>0</v>
      </c>
      <c r="D4852" s="3">
        <f t="shared" si="434"/>
        <v>138.56359958000002</v>
      </c>
      <c r="E4852" s="3">
        <f t="shared" si="435"/>
        <v>127.67010013500003</v>
      </c>
      <c r="F4852" s="3"/>
      <c r="G4852" t="str">
        <f t="shared" si="436"/>
        <v>HOLD</v>
      </c>
      <c r="H4852" s="5">
        <f t="shared" si="437"/>
        <v>90.952662218325287</v>
      </c>
      <c r="I4852" s="2">
        <f>IF(G4852="SELL",0,IF(G4852="BUY",ROUNDDOWN((H4851-Parameters!$B$3)/B4852,0),IF(I4851=0,0,I4851+ROUNDDOWN((H4851+I4851*C4852)/B4852,0))))</f>
        <v>376</v>
      </c>
      <c r="K4852" s="5">
        <f t="shared" si="438"/>
        <v>100.23696399999983</v>
      </c>
      <c r="L4852" s="10">
        <f t="shared" si="439"/>
        <v>299</v>
      </c>
    </row>
    <row r="4853" spans="1:12" x14ac:dyDescent="0.25">
      <c r="A4853" s="1">
        <v>41030</v>
      </c>
      <c r="B4853" s="3">
        <v>140.740005</v>
      </c>
      <c r="C4853" s="3">
        <v>0</v>
      </c>
      <c r="D4853" s="3">
        <f t="shared" ref="D4853:D4916" si="440">AVERAGE(B4804:B4853)</f>
        <v>138.65019960000001</v>
      </c>
      <c r="E4853" s="3">
        <f t="shared" si="435"/>
        <v>127.71535015000005</v>
      </c>
      <c r="F4853" s="3"/>
      <c r="G4853" t="str">
        <f t="shared" si="436"/>
        <v>HOLD</v>
      </c>
      <c r="H4853" s="5">
        <f t="shared" si="437"/>
        <v>90.952662218325287</v>
      </c>
      <c r="I4853" s="2">
        <f>IF(G4853="SELL",0,IF(G4853="BUY",ROUNDDOWN((H4852-Parameters!$B$3)/B4853,0),IF(I4852=0,0,I4852+ROUNDDOWN((H4852+I4852*C4853)/B4853,0))))</f>
        <v>376</v>
      </c>
      <c r="K4853" s="5">
        <f t="shared" si="438"/>
        <v>100.23696399999983</v>
      </c>
      <c r="L4853" s="10">
        <f t="shared" si="439"/>
        <v>299</v>
      </c>
    </row>
    <row r="4854" spans="1:12" x14ac:dyDescent="0.25">
      <c r="A4854" s="1">
        <v>41031</v>
      </c>
      <c r="B4854" s="3">
        <v>140.320007</v>
      </c>
      <c r="C4854" s="3">
        <v>0</v>
      </c>
      <c r="D4854" s="3">
        <f t="shared" si="440"/>
        <v>138.72719972000002</v>
      </c>
      <c r="E4854" s="3">
        <f t="shared" si="435"/>
        <v>127.76390018000004</v>
      </c>
      <c r="F4854" s="3"/>
      <c r="G4854" t="str">
        <f t="shared" si="436"/>
        <v>HOLD</v>
      </c>
      <c r="H4854" s="5">
        <f t="shared" si="437"/>
        <v>90.952662218325287</v>
      </c>
      <c r="I4854" s="2">
        <f>IF(G4854="SELL",0,IF(G4854="BUY",ROUNDDOWN((H4853-Parameters!$B$3)/B4854,0),IF(I4853=0,0,I4853+ROUNDDOWN((H4853+I4853*C4854)/B4854,0))))</f>
        <v>376</v>
      </c>
      <c r="K4854" s="5">
        <f t="shared" si="438"/>
        <v>100.23696399999983</v>
      </c>
      <c r="L4854" s="10">
        <f t="shared" si="439"/>
        <v>299</v>
      </c>
    </row>
    <row r="4855" spans="1:12" x14ac:dyDescent="0.25">
      <c r="A4855" s="1">
        <v>41032</v>
      </c>
      <c r="B4855" s="3">
        <v>139.25</v>
      </c>
      <c r="C4855" s="3">
        <v>0</v>
      </c>
      <c r="D4855" s="3">
        <f t="shared" si="440"/>
        <v>138.79159974000001</v>
      </c>
      <c r="E4855" s="3">
        <f t="shared" si="435"/>
        <v>127.79650020000004</v>
      </c>
      <c r="F4855" s="3"/>
      <c r="G4855" t="str">
        <f t="shared" si="436"/>
        <v>HOLD</v>
      </c>
      <c r="H4855" s="5">
        <f t="shared" si="437"/>
        <v>90.952662218325287</v>
      </c>
      <c r="I4855" s="2">
        <f>IF(G4855="SELL",0,IF(G4855="BUY",ROUNDDOWN((H4854-Parameters!$B$3)/B4855,0),IF(I4854=0,0,I4854+ROUNDDOWN((H4854+I4854*C4855)/B4855,0))))</f>
        <v>376</v>
      </c>
      <c r="K4855" s="5">
        <f t="shared" si="438"/>
        <v>100.23696399999983</v>
      </c>
      <c r="L4855" s="10">
        <f t="shared" si="439"/>
        <v>299</v>
      </c>
    </row>
    <row r="4856" spans="1:12" x14ac:dyDescent="0.25">
      <c r="A4856" s="1">
        <v>41033</v>
      </c>
      <c r="B4856" s="3">
        <v>137</v>
      </c>
      <c r="C4856" s="3">
        <v>0</v>
      </c>
      <c r="D4856" s="3">
        <f t="shared" si="440"/>
        <v>138.79899964000003</v>
      </c>
      <c r="E4856" s="3">
        <f t="shared" si="435"/>
        <v>127.81825023000005</v>
      </c>
      <c r="F4856" s="3"/>
      <c r="G4856" t="str">
        <f t="shared" si="436"/>
        <v>HOLD</v>
      </c>
      <c r="H4856" s="5">
        <f t="shared" si="437"/>
        <v>90.952662218325287</v>
      </c>
      <c r="I4856" s="2">
        <f>IF(G4856="SELL",0,IF(G4856="BUY",ROUNDDOWN((H4855-Parameters!$B$3)/B4856,0),IF(I4855=0,0,I4855+ROUNDDOWN((H4855+I4855*C4856)/B4856,0))))</f>
        <v>376</v>
      </c>
      <c r="K4856" s="5">
        <f t="shared" si="438"/>
        <v>100.23696399999983</v>
      </c>
      <c r="L4856" s="10">
        <f t="shared" si="439"/>
        <v>299</v>
      </c>
    </row>
    <row r="4857" spans="1:12" x14ac:dyDescent="0.25">
      <c r="A4857" s="1">
        <v>41036</v>
      </c>
      <c r="B4857" s="3">
        <v>137.10000600000001</v>
      </c>
      <c r="C4857" s="3">
        <v>0</v>
      </c>
      <c r="D4857" s="3">
        <f t="shared" si="440"/>
        <v>138.80239990000001</v>
      </c>
      <c r="E4857" s="3">
        <f t="shared" si="435"/>
        <v>127.83130023500006</v>
      </c>
      <c r="F4857" s="3"/>
      <c r="G4857" t="str">
        <f t="shared" si="436"/>
        <v>HOLD</v>
      </c>
      <c r="H4857" s="5">
        <f t="shared" si="437"/>
        <v>90.952662218325287</v>
      </c>
      <c r="I4857" s="2">
        <f>IF(G4857="SELL",0,IF(G4857="BUY",ROUNDDOWN((H4856-Parameters!$B$3)/B4857,0),IF(I4856=0,0,I4856+ROUNDDOWN((H4856+I4856*C4857)/B4857,0))))</f>
        <v>376</v>
      </c>
      <c r="K4857" s="5">
        <f t="shared" si="438"/>
        <v>100.23696399999983</v>
      </c>
      <c r="L4857" s="10">
        <f t="shared" si="439"/>
        <v>299</v>
      </c>
    </row>
    <row r="4858" spans="1:12" x14ac:dyDescent="0.25">
      <c r="A4858" s="1">
        <v>41037</v>
      </c>
      <c r="B4858" s="3">
        <v>136.550003</v>
      </c>
      <c r="C4858" s="3">
        <v>0</v>
      </c>
      <c r="D4858" s="3">
        <f t="shared" si="440"/>
        <v>138.79019988000002</v>
      </c>
      <c r="E4858" s="3">
        <f t="shared" si="435"/>
        <v>127.84115024000005</v>
      </c>
      <c r="F4858" s="3"/>
      <c r="G4858" t="str">
        <f t="shared" si="436"/>
        <v>HOLD</v>
      </c>
      <c r="H4858" s="5">
        <f t="shared" si="437"/>
        <v>90.952662218325287</v>
      </c>
      <c r="I4858" s="2">
        <f>IF(G4858="SELL",0,IF(G4858="BUY",ROUNDDOWN((H4857-Parameters!$B$3)/B4858,0),IF(I4857=0,0,I4857+ROUNDDOWN((H4857+I4857*C4858)/B4858,0))))</f>
        <v>376</v>
      </c>
      <c r="K4858" s="5">
        <f t="shared" si="438"/>
        <v>100.23696399999983</v>
      </c>
      <c r="L4858" s="10">
        <f t="shared" si="439"/>
        <v>299</v>
      </c>
    </row>
    <row r="4859" spans="1:12" x14ac:dyDescent="0.25">
      <c r="A4859" s="1">
        <v>41038</v>
      </c>
      <c r="B4859" s="3">
        <v>135.740005</v>
      </c>
      <c r="C4859" s="3">
        <v>0</v>
      </c>
      <c r="D4859" s="3">
        <f t="shared" si="440"/>
        <v>138.75380002</v>
      </c>
      <c r="E4859" s="3">
        <f t="shared" si="435"/>
        <v>127.85070025500004</v>
      </c>
      <c r="F4859" s="3"/>
      <c r="G4859" t="str">
        <f t="shared" si="436"/>
        <v>HOLD</v>
      </c>
      <c r="H4859" s="5">
        <f t="shared" si="437"/>
        <v>90.952662218325287</v>
      </c>
      <c r="I4859" s="2">
        <f>IF(G4859="SELL",0,IF(G4859="BUY",ROUNDDOWN((H4858-Parameters!$B$3)/B4859,0),IF(I4858=0,0,I4858+ROUNDDOWN((H4858+I4858*C4859)/B4859,0))))</f>
        <v>376</v>
      </c>
      <c r="K4859" s="5">
        <f t="shared" si="438"/>
        <v>100.23696399999983</v>
      </c>
      <c r="L4859" s="10">
        <f t="shared" si="439"/>
        <v>299</v>
      </c>
    </row>
    <row r="4860" spans="1:12" x14ac:dyDescent="0.25">
      <c r="A4860" s="1">
        <v>41039</v>
      </c>
      <c r="B4860" s="3">
        <v>136.020004</v>
      </c>
      <c r="C4860" s="3">
        <v>0</v>
      </c>
      <c r="D4860" s="3">
        <f t="shared" si="440"/>
        <v>138.73380001999999</v>
      </c>
      <c r="E4860" s="3">
        <f t="shared" si="435"/>
        <v>127.86415026500005</v>
      </c>
      <c r="F4860" s="3"/>
      <c r="G4860" t="str">
        <f t="shared" si="436"/>
        <v>HOLD</v>
      </c>
      <c r="H4860" s="5">
        <f t="shared" si="437"/>
        <v>90.952662218325287</v>
      </c>
      <c r="I4860" s="2">
        <f>IF(G4860="SELL",0,IF(G4860="BUY",ROUNDDOWN((H4859-Parameters!$B$3)/B4860,0),IF(I4859=0,0,I4859+ROUNDDOWN((H4859+I4859*C4860)/B4860,0))))</f>
        <v>376</v>
      </c>
      <c r="K4860" s="5">
        <f t="shared" si="438"/>
        <v>100.23696399999983</v>
      </c>
      <c r="L4860" s="10">
        <f t="shared" si="439"/>
        <v>299</v>
      </c>
    </row>
    <row r="4861" spans="1:12" x14ac:dyDescent="0.25">
      <c r="A4861" s="1">
        <v>41040</v>
      </c>
      <c r="B4861" s="3">
        <v>135.61000100000001</v>
      </c>
      <c r="C4861" s="3">
        <v>0</v>
      </c>
      <c r="D4861" s="3">
        <f t="shared" si="440"/>
        <v>138.69140011999997</v>
      </c>
      <c r="E4861" s="3">
        <f t="shared" si="435"/>
        <v>127.88920024000005</v>
      </c>
      <c r="F4861" s="3"/>
      <c r="G4861" t="str">
        <f t="shared" si="436"/>
        <v>HOLD</v>
      </c>
      <c r="H4861" s="5">
        <f t="shared" si="437"/>
        <v>90.952662218325287</v>
      </c>
      <c r="I4861" s="2">
        <f>IF(G4861="SELL",0,IF(G4861="BUY",ROUNDDOWN((H4860-Parameters!$B$3)/B4861,0),IF(I4860=0,0,I4860+ROUNDDOWN((H4860+I4860*C4861)/B4861,0))))</f>
        <v>376</v>
      </c>
      <c r="K4861" s="5">
        <f t="shared" si="438"/>
        <v>100.23696399999983</v>
      </c>
      <c r="L4861" s="10">
        <f t="shared" si="439"/>
        <v>299</v>
      </c>
    </row>
    <row r="4862" spans="1:12" x14ac:dyDescent="0.25">
      <c r="A4862" s="1">
        <v>41043</v>
      </c>
      <c r="B4862" s="3">
        <v>134.11000100000001</v>
      </c>
      <c r="C4862" s="3">
        <v>0</v>
      </c>
      <c r="D4862" s="3">
        <f t="shared" si="440"/>
        <v>138.62740018</v>
      </c>
      <c r="E4862" s="3">
        <f t="shared" si="435"/>
        <v>127.90865024000006</v>
      </c>
      <c r="F4862" s="3"/>
      <c r="G4862" t="str">
        <f t="shared" si="436"/>
        <v>HOLD</v>
      </c>
      <c r="H4862" s="5">
        <f t="shared" si="437"/>
        <v>90.952662218325287</v>
      </c>
      <c r="I4862" s="2">
        <f>IF(G4862="SELL",0,IF(G4862="BUY",ROUNDDOWN((H4861-Parameters!$B$3)/B4862,0),IF(I4861=0,0,I4861+ROUNDDOWN((H4861+I4861*C4862)/B4862,0))))</f>
        <v>376</v>
      </c>
      <c r="K4862" s="5">
        <f t="shared" si="438"/>
        <v>100.23696399999983</v>
      </c>
      <c r="L4862" s="10">
        <f t="shared" si="439"/>
        <v>299</v>
      </c>
    </row>
    <row r="4863" spans="1:12" x14ac:dyDescent="0.25">
      <c r="A4863" s="1">
        <v>41044</v>
      </c>
      <c r="B4863" s="3">
        <v>133.33999600000001</v>
      </c>
      <c r="C4863" s="3">
        <v>0</v>
      </c>
      <c r="D4863" s="3">
        <f t="shared" si="440"/>
        <v>138.55920009999997</v>
      </c>
      <c r="E4863" s="3">
        <f t="shared" si="435"/>
        <v>127.92870021000004</v>
      </c>
      <c r="F4863" s="3"/>
      <c r="G4863" t="str">
        <f t="shared" si="436"/>
        <v>HOLD</v>
      </c>
      <c r="H4863" s="5">
        <f t="shared" si="437"/>
        <v>90.952662218325287</v>
      </c>
      <c r="I4863" s="2">
        <f>IF(G4863="SELL",0,IF(G4863="BUY",ROUNDDOWN((H4862-Parameters!$B$3)/B4863,0),IF(I4862=0,0,I4862+ROUNDDOWN((H4862+I4862*C4863)/B4863,0))))</f>
        <v>376</v>
      </c>
      <c r="K4863" s="5">
        <f t="shared" si="438"/>
        <v>100.23696399999983</v>
      </c>
      <c r="L4863" s="10">
        <f t="shared" si="439"/>
        <v>299</v>
      </c>
    </row>
    <row r="4864" spans="1:12" x14ac:dyDescent="0.25">
      <c r="A4864" s="1">
        <v>41045</v>
      </c>
      <c r="B4864" s="3">
        <v>132.83000200000001</v>
      </c>
      <c r="C4864" s="3">
        <v>0</v>
      </c>
      <c r="D4864" s="3">
        <f t="shared" si="440"/>
        <v>138.52080014000001</v>
      </c>
      <c r="E4864" s="3">
        <f t="shared" si="435"/>
        <v>127.94895022500003</v>
      </c>
      <c r="F4864" s="3"/>
      <c r="G4864" t="str">
        <f t="shared" si="436"/>
        <v>HOLD</v>
      </c>
      <c r="H4864" s="5">
        <f t="shared" si="437"/>
        <v>90.952662218325287</v>
      </c>
      <c r="I4864" s="2">
        <f>IF(G4864="SELL",0,IF(G4864="BUY",ROUNDDOWN((H4863-Parameters!$B$3)/B4864,0),IF(I4863=0,0,I4863+ROUNDDOWN((H4863+I4863*C4864)/B4864,0))))</f>
        <v>376</v>
      </c>
      <c r="K4864" s="5">
        <f t="shared" si="438"/>
        <v>100.23696399999983</v>
      </c>
      <c r="L4864" s="10">
        <f t="shared" si="439"/>
        <v>299</v>
      </c>
    </row>
    <row r="4865" spans="1:12" x14ac:dyDescent="0.25">
      <c r="A4865" s="1">
        <v>41046</v>
      </c>
      <c r="B4865" s="3">
        <v>130.86000100000001</v>
      </c>
      <c r="C4865" s="3">
        <v>0</v>
      </c>
      <c r="D4865" s="3">
        <f t="shared" si="440"/>
        <v>138.42420011999999</v>
      </c>
      <c r="E4865" s="3">
        <f t="shared" si="435"/>
        <v>127.97580024000004</v>
      </c>
      <c r="F4865" s="3"/>
      <c r="G4865" t="str">
        <f t="shared" si="436"/>
        <v>HOLD</v>
      </c>
      <c r="H4865" s="5">
        <f t="shared" si="437"/>
        <v>90.952662218325287</v>
      </c>
      <c r="I4865" s="2">
        <f>IF(G4865="SELL",0,IF(G4865="BUY",ROUNDDOWN((H4864-Parameters!$B$3)/B4865,0),IF(I4864=0,0,I4864+ROUNDDOWN((H4864+I4864*C4865)/B4865,0))))</f>
        <v>376</v>
      </c>
      <c r="K4865" s="5">
        <f t="shared" si="438"/>
        <v>100.23696399999983</v>
      </c>
      <c r="L4865" s="10">
        <f t="shared" si="439"/>
        <v>299</v>
      </c>
    </row>
    <row r="4866" spans="1:12" x14ac:dyDescent="0.25">
      <c r="A4866" s="1">
        <v>41047</v>
      </c>
      <c r="B4866" s="3">
        <v>129.740005</v>
      </c>
      <c r="C4866" s="3">
        <v>0</v>
      </c>
      <c r="D4866" s="3">
        <f t="shared" si="440"/>
        <v>138.27820035999997</v>
      </c>
      <c r="E4866" s="3">
        <f t="shared" si="435"/>
        <v>127.99365027500004</v>
      </c>
      <c r="F4866" s="3"/>
      <c r="G4866" t="str">
        <f t="shared" si="436"/>
        <v>HOLD</v>
      </c>
      <c r="H4866" s="5">
        <f t="shared" si="437"/>
        <v>90.952662218325287</v>
      </c>
      <c r="I4866" s="2">
        <f>IF(G4866="SELL",0,IF(G4866="BUY",ROUNDDOWN((H4865-Parameters!$B$3)/B4866,0),IF(I4865=0,0,I4865+ROUNDDOWN((H4865+I4865*C4866)/B4866,0))))</f>
        <v>376</v>
      </c>
      <c r="K4866" s="5">
        <f t="shared" si="438"/>
        <v>100.23696399999983</v>
      </c>
      <c r="L4866" s="10">
        <f t="shared" si="439"/>
        <v>299</v>
      </c>
    </row>
    <row r="4867" spans="1:12" x14ac:dyDescent="0.25">
      <c r="A4867" s="1">
        <v>41050</v>
      </c>
      <c r="B4867" s="3">
        <v>131.970001</v>
      </c>
      <c r="C4867" s="3">
        <v>0</v>
      </c>
      <c r="D4867" s="3">
        <f t="shared" si="440"/>
        <v>138.16620023999997</v>
      </c>
      <c r="E4867" s="3">
        <f t="shared" si="435"/>
        <v>128.05220027000004</v>
      </c>
      <c r="F4867" s="3"/>
      <c r="G4867" t="str">
        <f t="shared" si="436"/>
        <v>HOLD</v>
      </c>
      <c r="H4867" s="5">
        <f t="shared" si="437"/>
        <v>90.952662218325287</v>
      </c>
      <c r="I4867" s="2">
        <f>IF(G4867="SELL",0,IF(G4867="BUY",ROUNDDOWN((H4866-Parameters!$B$3)/B4867,0),IF(I4866=0,0,I4866+ROUNDDOWN((H4866+I4866*C4867)/B4867,0))))</f>
        <v>376</v>
      </c>
      <c r="K4867" s="5">
        <f t="shared" si="438"/>
        <v>100.23696399999983</v>
      </c>
      <c r="L4867" s="10">
        <f t="shared" si="439"/>
        <v>299</v>
      </c>
    </row>
    <row r="4868" spans="1:12" x14ac:dyDescent="0.25">
      <c r="A4868" s="1">
        <v>41051</v>
      </c>
      <c r="B4868" s="3">
        <v>132.199997</v>
      </c>
      <c r="C4868" s="3">
        <v>0</v>
      </c>
      <c r="D4868" s="3">
        <f t="shared" si="440"/>
        <v>138.05860013999995</v>
      </c>
      <c r="E4868" s="3">
        <f t="shared" si="435"/>
        <v>128.11280024500005</v>
      </c>
      <c r="F4868" s="3"/>
      <c r="G4868" t="str">
        <f t="shared" si="436"/>
        <v>HOLD</v>
      </c>
      <c r="H4868" s="5">
        <f t="shared" si="437"/>
        <v>90.952662218325287</v>
      </c>
      <c r="I4868" s="2">
        <f>IF(G4868="SELL",0,IF(G4868="BUY",ROUNDDOWN((H4867-Parameters!$B$3)/B4868,0),IF(I4867=0,0,I4867+ROUNDDOWN((H4867+I4867*C4868)/B4868,0))))</f>
        <v>376</v>
      </c>
      <c r="K4868" s="5">
        <f t="shared" si="438"/>
        <v>100.23696399999983</v>
      </c>
      <c r="L4868" s="10">
        <f t="shared" si="439"/>
        <v>299</v>
      </c>
    </row>
    <row r="4869" spans="1:12" x14ac:dyDescent="0.25">
      <c r="A4869" s="1">
        <v>41052</v>
      </c>
      <c r="B4869" s="3">
        <v>132.270004</v>
      </c>
      <c r="C4869" s="3">
        <v>0</v>
      </c>
      <c r="D4869" s="3">
        <f t="shared" si="440"/>
        <v>137.90280025999996</v>
      </c>
      <c r="E4869" s="3">
        <f t="shared" si="435"/>
        <v>128.21285025500003</v>
      </c>
      <c r="F4869" s="3"/>
      <c r="G4869" t="str">
        <f t="shared" si="436"/>
        <v>HOLD</v>
      </c>
      <c r="H4869" s="5">
        <f t="shared" si="437"/>
        <v>90.952662218325287</v>
      </c>
      <c r="I4869" s="2">
        <f>IF(G4869="SELL",0,IF(G4869="BUY",ROUNDDOWN((H4868-Parameters!$B$3)/B4869,0),IF(I4868=0,0,I4868+ROUNDDOWN((H4868+I4868*C4869)/B4869,0))))</f>
        <v>376</v>
      </c>
      <c r="K4869" s="5">
        <f t="shared" si="438"/>
        <v>100.23696399999983</v>
      </c>
      <c r="L4869" s="10">
        <f t="shared" si="439"/>
        <v>299</v>
      </c>
    </row>
    <row r="4870" spans="1:12" x14ac:dyDescent="0.25">
      <c r="A4870" s="1">
        <v>41053</v>
      </c>
      <c r="B4870" s="3">
        <v>132.529999</v>
      </c>
      <c r="C4870" s="3">
        <v>0</v>
      </c>
      <c r="D4870" s="3">
        <f t="shared" si="440"/>
        <v>137.75520015999996</v>
      </c>
      <c r="E4870" s="3">
        <f t="shared" si="435"/>
        <v>128.28810023500003</v>
      </c>
      <c r="F4870" s="3"/>
      <c r="G4870" t="str">
        <f t="shared" si="436"/>
        <v>HOLD</v>
      </c>
      <c r="H4870" s="5">
        <f t="shared" si="437"/>
        <v>90.952662218325287</v>
      </c>
      <c r="I4870" s="2">
        <f>IF(G4870="SELL",0,IF(G4870="BUY",ROUNDDOWN((H4869-Parameters!$B$3)/B4870,0),IF(I4869=0,0,I4869+ROUNDDOWN((H4869+I4869*C4870)/B4870,0))))</f>
        <v>376</v>
      </c>
      <c r="K4870" s="5">
        <f t="shared" si="438"/>
        <v>100.23696399999983</v>
      </c>
      <c r="L4870" s="10">
        <f t="shared" si="439"/>
        <v>299</v>
      </c>
    </row>
    <row r="4871" spans="1:12" x14ac:dyDescent="0.25">
      <c r="A4871" s="1">
        <v>41054</v>
      </c>
      <c r="B4871" s="3">
        <v>132.10000600000001</v>
      </c>
      <c r="C4871" s="3">
        <v>0</v>
      </c>
      <c r="D4871" s="3">
        <f t="shared" si="440"/>
        <v>137.58280025999994</v>
      </c>
      <c r="E4871" s="3">
        <f t="shared" si="435"/>
        <v>128.38715026000003</v>
      </c>
      <c r="F4871" s="3"/>
      <c r="G4871" t="str">
        <f t="shared" si="436"/>
        <v>HOLD</v>
      </c>
      <c r="H4871" s="5">
        <f t="shared" si="437"/>
        <v>90.952662218325287</v>
      </c>
      <c r="I4871" s="2">
        <f>IF(G4871="SELL",0,IF(G4871="BUY",ROUNDDOWN((H4870-Parameters!$B$3)/B4871,0),IF(I4870=0,0,I4870+ROUNDDOWN((H4870+I4870*C4871)/B4871,0))))</f>
        <v>376</v>
      </c>
      <c r="K4871" s="5">
        <f t="shared" si="438"/>
        <v>100.23696399999983</v>
      </c>
      <c r="L4871" s="10">
        <f t="shared" si="439"/>
        <v>299</v>
      </c>
    </row>
    <row r="4872" spans="1:12" x14ac:dyDescent="0.25">
      <c r="A4872" s="1">
        <v>41058</v>
      </c>
      <c r="B4872" s="3">
        <v>133.699997</v>
      </c>
      <c r="C4872" s="3">
        <v>0</v>
      </c>
      <c r="D4872" s="3">
        <f t="shared" si="440"/>
        <v>137.45080013999993</v>
      </c>
      <c r="E4872" s="3">
        <f t="shared" si="435"/>
        <v>128.46900023500001</v>
      </c>
      <c r="F4872" s="3"/>
      <c r="G4872" t="str">
        <f t="shared" si="436"/>
        <v>HOLD</v>
      </c>
      <c r="H4872" s="5">
        <f t="shared" si="437"/>
        <v>90.952662218325287</v>
      </c>
      <c r="I4872" s="2">
        <f>IF(G4872="SELL",0,IF(G4872="BUY",ROUNDDOWN((H4871-Parameters!$B$3)/B4872,0),IF(I4871=0,0,I4871+ROUNDDOWN((H4871+I4871*C4872)/B4872,0))))</f>
        <v>376</v>
      </c>
      <c r="K4872" s="5">
        <f t="shared" si="438"/>
        <v>100.23696399999983</v>
      </c>
      <c r="L4872" s="10">
        <f t="shared" si="439"/>
        <v>299</v>
      </c>
    </row>
    <row r="4873" spans="1:12" x14ac:dyDescent="0.25">
      <c r="A4873" s="1">
        <v>41059</v>
      </c>
      <c r="B4873" s="3">
        <v>131.759995</v>
      </c>
      <c r="C4873" s="3">
        <v>0</v>
      </c>
      <c r="D4873" s="3">
        <f t="shared" si="440"/>
        <v>137.26899991999994</v>
      </c>
      <c r="E4873" s="3">
        <f t="shared" si="435"/>
        <v>128.53720019500005</v>
      </c>
      <c r="F4873" s="3"/>
      <c r="G4873" t="str">
        <f t="shared" si="436"/>
        <v>HOLD</v>
      </c>
      <c r="H4873" s="5">
        <f t="shared" si="437"/>
        <v>90.952662218325287</v>
      </c>
      <c r="I4873" s="2">
        <f>IF(G4873="SELL",0,IF(G4873="BUY",ROUNDDOWN((H4872-Parameters!$B$3)/B4873,0),IF(I4872=0,0,I4872+ROUNDDOWN((H4872+I4872*C4873)/B4873,0))))</f>
        <v>376</v>
      </c>
      <c r="K4873" s="5">
        <f t="shared" si="438"/>
        <v>100.23696399999983</v>
      </c>
      <c r="L4873" s="10">
        <f t="shared" si="439"/>
        <v>299</v>
      </c>
    </row>
    <row r="4874" spans="1:12" x14ac:dyDescent="0.25">
      <c r="A4874" s="1">
        <v>41060</v>
      </c>
      <c r="B4874" s="3">
        <v>131.470001</v>
      </c>
      <c r="C4874" s="3">
        <v>0</v>
      </c>
      <c r="D4874" s="3">
        <f t="shared" si="440"/>
        <v>137.08959989999997</v>
      </c>
      <c r="E4874" s="3">
        <f t="shared" ref="E4874:E4937" si="441">AVERAGE(B4675:B4874)</f>
        <v>128.59145018500004</v>
      </c>
      <c r="F4874" s="3"/>
      <c r="G4874" t="str">
        <f t="shared" si="436"/>
        <v>HOLD</v>
      </c>
      <c r="H4874" s="5">
        <f t="shared" si="437"/>
        <v>90.952662218325287</v>
      </c>
      <c r="I4874" s="2">
        <f>IF(G4874="SELL",0,IF(G4874="BUY",ROUNDDOWN((H4873-Parameters!$B$3)/B4874,0),IF(I4873=0,0,I4873+ROUNDDOWN((H4873+I4873*C4874)/B4874,0))))</f>
        <v>376</v>
      </c>
      <c r="K4874" s="5">
        <f t="shared" si="438"/>
        <v>100.23696399999983</v>
      </c>
      <c r="L4874" s="10">
        <f t="shared" si="439"/>
        <v>299</v>
      </c>
    </row>
    <row r="4875" spans="1:12" x14ac:dyDescent="0.25">
      <c r="A4875" s="1">
        <v>41061</v>
      </c>
      <c r="B4875" s="3">
        <v>128.16000399999999</v>
      </c>
      <c r="C4875" s="3">
        <v>0</v>
      </c>
      <c r="D4875" s="3">
        <f t="shared" si="440"/>
        <v>136.84859983999996</v>
      </c>
      <c r="E4875" s="3">
        <f t="shared" si="441"/>
        <v>128.63430022500006</v>
      </c>
      <c r="F4875" s="3"/>
      <c r="G4875" t="str">
        <f t="shared" si="436"/>
        <v>HOLD</v>
      </c>
      <c r="H4875" s="5">
        <f t="shared" si="437"/>
        <v>90.952662218325287</v>
      </c>
      <c r="I4875" s="2">
        <f>IF(G4875="SELL",0,IF(G4875="BUY",ROUNDDOWN((H4874-Parameters!$B$3)/B4875,0),IF(I4874=0,0,I4874+ROUNDDOWN((H4874+I4874*C4875)/B4875,0))))</f>
        <v>376</v>
      </c>
      <c r="K4875" s="5">
        <f t="shared" si="438"/>
        <v>100.23696399999983</v>
      </c>
      <c r="L4875" s="10">
        <f t="shared" si="439"/>
        <v>299</v>
      </c>
    </row>
    <row r="4876" spans="1:12" x14ac:dyDescent="0.25">
      <c r="A4876" s="1">
        <v>41064</v>
      </c>
      <c r="B4876" s="3">
        <v>128.10000600000001</v>
      </c>
      <c r="C4876" s="3">
        <v>0</v>
      </c>
      <c r="D4876" s="3">
        <f t="shared" si="440"/>
        <v>136.62660001999996</v>
      </c>
      <c r="E4876" s="3">
        <f t="shared" si="441"/>
        <v>128.67645026500003</v>
      </c>
      <c r="F4876" s="3"/>
      <c r="G4876" t="str">
        <f t="shared" ref="G4876:G4939" si="442">IF(OR(AND(D4876&gt;E4876,D4875&gt;E4875),AND(D4876&lt;E4876,D4875&lt;E4875)),"HOLD",IF(AND(D4876&gt;E4876,D4875&lt;E4875),"BUY","SELL"))</f>
        <v>HOLD</v>
      </c>
      <c r="H4876" s="5">
        <f t="shared" ref="H4876:H4939" si="443">IF(G4876="BUY",H4875/(I4876*B4876),IF(G4876="SELL",H4875+I4875*B4876,(H4875+I4875*C4876)-((I4876-I4875)*B4876)))</f>
        <v>90.952662218325287</v>
      </c>
      <c r="I4876" s="2">
        <f>IF(G4876="SELL",0,IF(G4876="BUY",ROUNDDOWN((H4875-Parameters!$B$3)/B4876,0),IF(I4875=0,0,I4875+ROUNDDOWN((H4875+I4875*C4876)/B4876,0))))</f>
        <v>376</v>
      </c>
      <c r="K4876" s="5">
        <f t="shared" ref="K4876:K4939" si="444">K4875+L4875*C4876-((L4876-L4875)*B4876)</f>
        <v>100.23696399999983</v>
      </c>
      <c r="L4876" s="10">
        <f t="shared" ref="L4876:L4939" si="445">L4875+ROUNDDOWN((K4875+C4876*L4875)/B4876,0)</f>
        <v>299</v>
      </c>
    </row>
    <row r="4877" spans="1:12" x14ac:dyDescent="0.25">
      <c r="A4877" s="1">
        <v>41065</v>
      </c>
      <c r="B4877" s="3">
        <v>129.070007</v>
      </c>
      <c r="C4877" s="3">
        <v>0</v>
      </c>
      <c r="D4877" s="3">
        <f t="shared" si="440"/>
        <v>136.41500027999996</v>
      </c>
      <c r="E4877" s="3">
        <f t="shared" si="441"/>
        <v>128.74925029000002</v>
      </c>
      <c r="F4877" s="3"/>
      <c r="G4877" t="str">
        <f t="shared" si="442"/>
        <v>HOLD</v>
      </c>
      <c r="H4877" s="5">
        <f t="shared" si="443"/>
        <v>90.952662218325287</v>
      </c>
      <c r="I4877" s="2">
        <f>IF(G4877="SELL",0,IF(G4877="BUY",ROUNDDOWN((H4876-Parameters!$B$3)/B4877,0),IF(I4876=0,0,I4876+ROUNDDOWN((H4876+I4876*C4877)/B4877,0))))</f>
        <v>376</v>
      </c>
      <c r="K4877" s="5">
        <f t="shared" si="444"/>
        <v>100.23696399999983</v>
      </c>
      <c r="L4877" s="10">
        <f t="shared" si="445"/>
        <v>299</v>
      </c>
    </row>
    <row r="4878" spans="1:12" x14ac:dyDescent="0.25">
      <c r="A4878" s="1">
        <v>41066</v>
      </c>
      <c r="B4878" s="3">
        <v>131.970001</v>
      </c>
      <c r="C4878" s="3">
        <v>0</v>
      </c>
      <c r="D4878" s="3">
        <f t="shared" si="440"/>
        <v>136.22220027999995</v>
      </c>
      <c r="E4878" s="3">
        <f t="shared" si="441"/>
        <v>128.84590030000004</v>
      </c>
      <c r="F4878" s="3"/>
      <c r="G4878" t="str">
        <f t="shared" si="442"/>
        <v>HOLD</v>
      </c>
      <c r="H4878" s="5">
        <f t="shared" si="443"/>
        <v>90.952662218325287</v>
      </c>
      <c r="I4878" s="2">
        <f>IF(G4878="SELL",0,IF(G4878="BUY",ROUNDDOWN((H4877-Parameters!$B$3)/B4878,0),IF(I4877=0,0,I4877+ROUNDDOWN((H4877+I4877*C4878)/B4878,0))))</f>
        <v>376</v>
      </c>
      <c r="K4878" s="5">
        <f t="shared" si="444"/>
        <v>100.23696399999983</v>
      </c>
      <c r="L4878" s="10">
        <f t="shared" si="445"/>
        <v>299</v>
      </c>
    </row>
    <row r="4879" spans="1:12" x14ac:dyDescent="0.25">
      <c r="A4879" s="1">
        <v>41067</v>
      </c>
      <c r="B4879" s="3">
        <v>132.050003</v>
      </c>
      <c r="C4879" s="3">
        <v>0</v>
      </c>
      <c r="D4879" s="3">
        <f t="shared" si="440"/>
        <v>136.03980037999997</v>
      </c>
      <c r="E4879" s="3">
        <f t="shared" si="441"/>
        <v>128.94250030000003</v>
      </c>
      <c r="F4879" s="3"/>
      <c r="G4879" t="str">
        <f t="shared" si="442"/>
        <v>HOLD</v>
      </c>
      <c r="H4879" s="5">
        <f t="shared" si="443"/>
        <v>90.952662218325287</v>
      </c>
      <c r="I4879" s="2">
        <f>IF(G4879="SELL",0,IF(G4879="BUY",ROUNDDOWN((H4878-Parameters!$B$3)/B4879,0),IF(I4878=0,0,I4878+ROUNDDOWN((H4878+I4878*C4879)/B4879,0))))</f>
        <v>376</v>
      </c>
      <c r="K4879" s="5">
        <f t="shared" si="444"/>
        <v>100.23696399999983</v>
      </c>
      <c r="L4879" s="10">
        <f t="shared" si="445"/>
        <v>299</v>
      </c>
    </row>
    <row r="4880" spans="1:12" x14ac:dyDescent="0.25">
      <c r="A4880" s="1">
        <v>41068</v>
      </c>
      <c r="B4880" s="3">
        <v>133.10000600000001</v>
      </c>
      <c r="C4880" s="3">
        <v>0</v>
      </c>
      <c r="D4880" s="3">
        <f t="shared" si="440"/>
        <v>135.89240047999996</v>
      </c>
      <c r="E4880" s="3">
        <f t="shared" si="441"/>
        <v>129.02580032000003</v>
      </c>
      <c r="F4880" s="3"/>
      <c r="G4880" t="str">
        <f t="shared" si="442"/>
        <v>HOLD</v>
      </c>
      <c r="H4880" s="5">
        <f t="shared" si="443"/>
        <v>90.952662218325287</v>
      </c>
      <c r="I4880" s="2">
        <f>IF(G4880="SELL",0,IF(G4880="BUY",ROUNDDOWN((H4879-Parameters!$B$3)/B4880,0),IF(I4879=0,0,I4879+ROUNDDOWN((H4879+I4879*C4880)/B4880,0))))</f>
        <v>376</v>
      </c>
      <c r="K4880" s="5">
        <f t="shared" si="444"/>
        <v>100.23696399999983</v>
      </c>
      <c r="L4880" s="10">
        <f t="shared" si="445"/>
        <v>299</v>
      </c>
    </row>
    <row r="4881" spans="1:12" x14ac:dyDescent="0.25">
      <c r="A4881" s="1">
        <v>41071</v>
      </c>
      <c r="B4881" s="3">
        <v>131.41000399999999</v>
      </c>
      <c r="C4881" s="3">
        <v>0</v>
      </c>
      <c r="D4881" s="3">
        <f t="shared" si="440"/>
        <v>135.71600063999998</v>
      </c>
      <c r="E4881" s="3">
        <f t="shared" si="441"/>
        <v>129.09245033000005</v>
      </c>
      <c r="F4881" s="3"/>
      <c r="G4881" t="str">
        <f t="shared" si="442"/>
        <v>HOLD</v>
      </c>
      <c r="H4881" s="5">
        <f t="shared" si="443"/>
        <v>90.952662218325287</v>
      </c>
      <c r="I4881" s="2">
        <f>IF(G4881="SELL",0,IF(G4881="BUY",ROUNDDOWN((H4880-Parameters!$B$3)/B4881,0),IF(I4880=0,0,I4880+ROUNDDOWN((H4880+I4880*C4881)/B4881,0))))</f>
        <v>376</v>
      </c>
      <c r="K4881" s="5">
        <f t="shared" si="444"/>
        <v>100.23696399999983</v>
      </c>
      <c r="L4881" s="10">
        <f t="shared" si="445"/>
        <v>299</v>
      </c>
    </row>
    <row r="4882" spans="1:12" x14ac:dyDescent="0.25">
      <c r="A4882" s="1">
        <v>41072</v>
      </c>
      <c r="B4882" s="3">
        <v>132.91999799999999</v>
      </c>
      <c r="C4882" s="3">
        <v>0</v>
      </c>
      <c r="D4882" s="3">
        <f t="shared" si="440"/>
        <v>135.55820063999997</v>
      </c>
      <c r="E4882" s="3">
        <f t="shared" si="441"/>
        <v>129.17565032500005</v>
      </c>
      <c r="F4882" s="3"/>
      <c r="G4882" t="str">
        <f t="shared" si="442"/>
        <v>HOLD</v>
      </c>
      <c r="H4882" s="5">
        <f t="shared" si="443"/>
        <v>90.952662218325287</v>
      </c>
      <c r="I4882" s="2">
        <f>IF(G4882="SELL",0,IF(G4882="BUY",ROUNDDOWN((H4881-Parameters!$B$3)/B4882,0),IF(I4881=0,0,I4881+ROUNDDOWN((H4881+I4881*C4882)/B4882,0))))</f>
        <v>376</v>
      </c>
      <c r="K4882" s="5">
        <f t="shared" si="444"/>
        <v>100.23696399999983</v>
      </c>
      <c r="L4882" s="10">
        <f t="shared" si="445"/>
        <v>299</v>
      </c>
    </row>
    <row r="4883" spans="1:12" x14ac:dyDescent="0.25">
      <c r="A4883" s="1">
        <v>41073</v>
      </c>
      <c r="B4883" s="3">
        <v>132.070007</v>
      </c>
      <c r="C4883" s="3">
        <v>0</v>
      </c>
      <c r="D4883" s="3">
        <f t="shared" si="440"/>
        <v>135.36280085999996</v>
      </c>
      <c r="E4883" s="3">
        <f t="shared" si="441"/>
        <v>129.24615035500005</v>
      </c>
      <c r="F4883" s="3"/>
      <c r="G4883" t="str">
        <f t="shared" si="442"/>
        <v>HOLD</v>
      </c>
      <c r="H4883" s="5">
        <f t="shared" si="443"/>
        <v>90.952662218325287</v>
      </c>
      <c r="I4883" s="2">
        <f>IF(G4883="SELL",0,IF(G4883="BUY",ROUNDDOWN((H4882-Parameters!$B$3)/B4883,0),IF(I4882=0,0,I4882+ROUNDDOWN((H4882+I4882*C4883)/B4883,0))))</f>
        <v>376</v>
      </c>
      <c r="K4883" s="5">
        <f t="shared" si="444"/>
        <v>100.23696399999983</v>
      </c>
      <c r="L4883" s="10">
        <f t="shared" si="445"/>
        <v>299</v>
      </c>
    </row>
    <row r="4884" spans="1:12" x14ac:dyDescent="0.25">
      <c r="A4884" s="1">
        <v>41074</v>
      </c>
      <c r="B4884" s="3">
        <v>133.470001</v>
      </c>
      <c r="C4884" s="3">
        <v>0</v>
      </c>
      <c r="D4884" s="3">
        <f t="shared" si="440"/>
        <v>135.20700097999998</v>
      </c>
      <c r="E4884" s="3">
        <f t="shared" si="441"/>
        <v>129.30670035500006</v>
      </c>
      <c r="F4884" s="3"/>
      <c r="G4884" t="str">
        <f t="shared" si="442"/>
        <v>HOLD</v>
      </c>
      <c r="H4884" s="5">
        <f t="shared" si="443"/>
        <v>90.952662218325287</v>
      </c>
      <c r="I4884" s="2">
        <f>IF(G4884="SELL",0,IF(G4884="BUY",ROUNDDOWN((H4883-Parameters!$B$3)/B4884,0),IF(I4883=0,0,I4883+ROUNDDOWN((H4883+I4883*C4884)/B4884,0))))</f>
        <v>376</v>
      </c>
      <c r="K4884" s="5">
        <f t="shared" si="444"/>
        <v>100.23696399999983</v>
      </c>
      <c r="L4884" s="10">
        <f t="shared" si="445"/>
        <v>299</v>
      </c>
    </row>
    <row r="4885" spans="1:12" x14ac:dyDescent="0.25">
      <c r="A4885" s="1">
        <v>41075</v>
      </c>
      <c r="B4885" s="3">
        <v>134.13999899999999</v>
      </c>
      <c r="C4885" s="3">
        <v>0.68799999999999994</v>
      </c>
      <c r="D4885" s="3">
        <f t="shared" si="440"/>
        <v>135.09260093999998</v>
      </c>
      <c r="E4885" s="3">
        <f t="shared" si="441"/>
        <v>129.36900035000005</v>
      </c>
      <c r="F4885" s="3"/>
      <c r="G4885" t="str">
        <f t="shared" si="442"/>
        <v>HOLD</v>
      </c>
      <c r="H4885" s="5">
        <f t="shared" si="443"/>
        <v>81.360664218325269</v>
      </c>
      <c r="I4885" s="2">
        <f>IF(G4885="SELL",0,IF(G4885="BUY",ROUNDDOWN((H4884-Parameters!$B$3)/B4885,0),IF(I4884=0,0,I4884+ROUNDDOWN((H4884+I4884*C4885)/B4885,0))))</f>
        <v>378</v>
      </c>
      <c r="K4885" s="5">
        <f t="shared" si="444"/>
        <v>37.668965999999841</v>
      </c>
      <c r="L4885" s="10">
        <f t="shared" si="445"/>
        <v>301</v>
      </c>
    </row>
    <row r="4886" spans="1:12" x14ac:dyDescent="0.25">
      <c r="A4886" s="1">
        <v>41078</v>
      </c>
      <c r="B4886" s="3">
        <v>134.39999399999999</v>
      </c>
      <c r="C4886" s="3">
        <v>0</v>
      </c>
      <c r="D4886" s="3">
        <f t="shared" si="440"/>
        <v>134.98480096</v>
      </c>
      <c r="E4886" s="3">
        <f t="shared" si="441"/>
        <v>129.42990031500005</v>
      </c>
      <c r="F4886" s="3"/>
      <c r="G4886" t="str">
        <f t="shared" si="442"/>
        <v>HOLD</v>
      </c>
      <c r="H4886" s="5">
        <f t="shared" si="443"/>
        <v>81.360664218325269</v>
      </c>
      <c r="I4886" s="2">
        <f>IF(G4886="SELL",0,IF(G4886="BUY",ROUNDDOWN((H4885-Parameters!$B$3)/B4886,0),IF(I4885=0,0,I4885+ROUNDDOWN((H4885+I4885*C4886)/B4886,0))))</f>
        <v>378</v>
      </c>
      <c r="K4886" s="5">
        <f t="shared" si="444"/>
        <v>37.668965999999841</v>
      </c>
      <c r="L4886" s="10">
        <f t="shared" si="445"/>
        <v>301</v>
      </c>
    </row>
    <row r="4887" spans="1:12" x14ac:dyDescent="0.25">
      <c r="A4887" s="1">
        <v>41079</v>
      </c>
      <c r="B4887" s="3">
        <v>135.699997</v>
      </c>
      <c r="C4887" s="3">
        <v>0</v>
      </c>
      <c r="D4887" s="3">
        <f t="shared" si="440"/>
        <v>134.93440088</v>
      </c>
      <c r="E4887" s="3">
        <f t="shared" si="441"/>
        <v>129.50370029000007</v>
      </c>
      <c r="F4887" s="3"/>
      <c r="G4887" t="str">
        <f t="shared" si="442"/>
        <v>HOLD</v>
      </c>
      <c r="H4887" s="5">
        <f t="shared" si="443"/>
        <v>81.360664218325269</v>
      </c>
      <c r="I4887" s="2">
        <f>IF(G4887="SELL",0,IF(G4887="BUY",ROUNDDOWN((H4886-Parameters!$B$3)/B4887,0),IF(I4886=0,0,I4886+ROUNDDOWN((H4886+I4886*C4887)/B4887,0))))</f>
        <v>378</v>
      </c>
      <c r="K4887" s="5">
        <f t="shared" si="444"/>
        <v>37.668965999999841</v>
      </c>
      <c r="L4887" s="10">
        <f t="shared" si="445"/>
        <v>301</v>
      </c>
    </row>
    <row r="4888" spans="1:12" x14ac:dyDescent="0.25">
      <c r="A4888" s="1">
        <v>41080</v>
      </c>
      <c r="B4888" s="3">
        <v>135.479996</v>
      </c>
      <c r="C4888" s="3">
        <v>0</v>
      </c>
      <c r="D4888" s="3">
        <f t="shared" si="440"/>
        <v>134.92600092000001</v>
      </c>
      <c r="E4888" s="3">
        <f t="shared" si="441"/>
        <v>129.59185028000005</v>
      </c>
      <c r="F4888" s="3"/>
      <c r="G4888" t="str">
        <f t="shared" si="442"/>
        <v>HOLD</v>
      </c>
      <c r="H4888" s="5">
        <f t="shared" si="443"/>
        <v>81.360664218325269</v>
      </c>
      <c r="I4888" s="2">
        <f>IF(G4888="SELL",0,IF(G4888="BUY",ROUNDDOWN((H4887-Parameters!$B$3)/B4888,0),IF(I4887=0,0,I4887+ROUNDDOWN((H4887+I4887*C4888)/B4888,0))))</f>
        <v>378</v>
      </c>
      <c r="K4888" s="5">
        <f t="shared" si="444"/>
        <v>37.668965999999841</v>
      </c>
      <c r="L4888" s="10">
        <f t="shared" si="445"/>
        <v>301</v>
      </c>
    </row>
    <row r="4889" spans="1:12" x14ac:dyDescent="0.25">
      <c r="A4889" s="1">
        <v>41081</v>
      </c>
      <c r="B4889" s="3">
        <v>132.44000199999999</v>
      </c>
      <c r="C4889" s="3">
        <v>0</v>
      </c>
      <c r="D4889" s="3">
        <f t="shared" si="440"/>
        <v>134.83480096000002</v>
      </c>
      <c r="E4889" s="3">
        <f t="shared" si="441"/>
        <v>129.66910030000005</v>
      </c>
      <c r="F4889" s="3"/>
      <c r="G4889" t="str">
        <f t="shared" si="442"/>
        <v>HOLD</v>
      </c>
      <c r="H4889" s="5">
        <f t="shared" si="443"/>
        <v>81.360664218325269</v>
      </c>
      <c r="I4889" s="2">
        <f>IF(G4889="SELL",0,IF(G4889="BUY",ROUNDDOWN((H4888-Parameters!$B$3)/B4889,0),IF(I4888=0,0,I4888+ROUNDDOWN((H4888+I4888*C4889)/B4889,0))))</f>
        <v>378</v>
      </c>
      <c r="K4889" s="5">
        <f t="shared" si="444"/>
        <v>37.668965999999841</v>
      </c>
      <c r="L4889" s="10">
        <f t="shared" si="445"/>
        <v>301</v>
      </c>
    </row>
    <row r="4890" spans="1:12" x14ac:dyDescent="0.25">
      <c r="A4890" s="1">
        <v>41082</v>
      </c>
      <c r="B4890" s="3">
        <v>133.46000699999999</v>
      </c>
      <c r="C4890" s="3">
        <v>0</v>
      </c>
      <c r="D4890" s="3">
        <f t="shared" si="440"/>
        <v>134.72820124</v>
      </c>
      <c r="E4890" s="3">
        <f t="shared" si="441"/>
        <v>129.73495033000006</v>
      </c>
      <c r="F4890" s="3"/>
      <c r="G4890" t="str">
        <f t="shared" si="442"/>
        <v>HOLD</v>
      </c>
      <c r="H4890" s="5">
        <f t="shared" si="443"/>
        <v>81.360664218325269</v>
      </c>
      <c r="I4890" s="2">
        <f>IF(G4890="SELL",0,IF(G4890="BUY",ROUNDDOWN((H4889-Parameters!$B$3)/B4890,0),IF(I4889=0,0,I4889+ROUNDDOWN((H4889+I4889*C4890)/B4890,0))))</f>
        <v>378</v>
      </c>
      <c r="K4890" s="5">
        <f t="shared" si="444"/>
        <v>37.668965999999841</v>
      </c>
      <c r="L4890" s="10">
        <f t="shared" si="445"/>
        <v>301</v>
      </c>
    </row>
    <row r="4891" spans="1:12" x14ac:dyDescent="0.25">
      <c r="A4891" s="1">
        <v>41085</v>
      </c>
      <c r="B4891" s="3">
        <v>131.320007</v>
      </c>
      <c r="C4891" s="3">
        <v>0</v>
      </c>
      <c r="D4891" s="3">
        <f t="shared" si="440"/>
        <v>134.61180140000002</v>
      </c>
      <c r="E4891" s="3">
        <f t="shared" si="441"/>
        <v>129.79635036000005</v>
      </c>
      <c r="F4891" s="3"/>
      <c r="G4891" t="str">
        <f t="shared" si="442"/>
        <v>HOLD</v>
      </c>
      <c r="H4891" s="5">
        <f t="shared" si="443"/>
        <v>81.360664218325269</v>
      </c>
      <c r="I4891" s="2">
        <f>IF(G4891="SELL",0,IF(G4891="BUY",ROUNDDOWN((H4890-Parameters!$B$3)/B4891,0),IF(I4890=0,0,I4890+ROUNDDOWN((H4890+I4890*C4891)/B4891,0))))</f>
        <v>378</v>
      </c>
      <c r="K4891" s="5">
        <f t="shared" si="444"/>
        <v>37.668965999999841</v>
      </c>
      <c r="L4891" s="10">
        <f t="shared" si="445"/>
        <v>301</v>
      </c>
    </row>
    <row r="4892" spans="1:12" x14ac:dyDescent="0.25">
      <c r="A4892" s="1">
        <v>41086</v>
      </c>
      <c r="B4892" s="3">
        <v>131.979996</v>
      </c>
      <c r="C4892" s="3">
        <v>0</v>
      </c>
      <c r="D4892" s="3">
        <f t="shared" si="440"/>
        <v>134.51040126000004</v>
      </c>
      <c r="E4892" s="3">
        <f t="shared" si="441"/>
        <v>129.87665035000001</v>
      </c>
      <c r="F4892" s="3"/>
      <c r="G4892" t="str">
        <f t="shared" si="442"/>
        <v>HOLD</v>
      </c>
      <c r="H4892" s="5">
        <f t="shared" si="443"/>
        <v>81.360664218325269</v>
      </c>
      <c r="I4892" s="2">
        <f>IF(G4892="SELL",0,IF(G4892="BUY",ROUNDDOWN((H4891-Parameters!$B$3)/B4892,0),IF(I4891=0,0,I4891+ROUNDDOWN((H4891+I4891*C4892)/B4892,0))))</f>
        <v>378</v>
      </c>
      <c r="K4892" s="5">
        <f t="shared" si="444"/>
        <v>37.668965999999841</v>
      </c>
      <c r="L4892" s="10">
        <f t="shared" si="445"/>
        <v>301</v>
      </c>
    </row>
    <row r="4893" spans="1:12" x14ac:dyDescent="0.25">
      <c r="A4893" s="1">
        <v>41087</v>
      </c>
      <c r="B4893" s="3">
        <v>133.16999799999999</v>
      </c>
      <c r="C4893" s="3">
        <v>0</v>
      </c>
      <c r="D4893" s="3">
        <f t="shared" si="440"/>
        <v>134.39220118000003</v>
      </c>
      <c r="E4893" s="3">
        <f t="shared" si="441"/>
        <v>129.95915035000004</v>
      </c>
      <c r="F4893" s="3"/>
      <c r="G4893" t="str">
        <f t="shared" si="442"/>
        <v>HOLD</v>
      </c>
      <c r="H4893" s="5">
        <f t="shared" si="443"/>
        <v>81.360664218325269</v>
      </c>
      <c r="I4893" s="2">
        <f>IF(G4893="SELL",0,IF(G4893="BUY",ROUNDDOWN((H4892-Parameters!$B$3)/B4893,0),IF(I4892=0,0,I4892+ROUNDDOWN((H4892+I4892*C4893)/B4893,0))))</f>
        <v>378</v>
      </c>
      <c r="K4893" s="5">
        <f t="shared" si="444"/>
        <v>37.668965999999841</v>
      </c>
      <c r="L4893" s="10">
        <f t="shared" si="445"/>
        <v>301</v>
      </c>
    </row>
    <row r="4894" spans="1:12" x14ac:dyDescent="0.25">
      <c r="A4894" s="1">
        <v>41088</v>
      </c>
      <c r="B4894" s="3">
        <v>132.78999300000001</v>
      </c>
      <c r="C4894" s="3">
        <v>0</v>
      </c>
      <c r="D4894" s="3">
        <f t="shared" si="440"/>
        <v>134.27580102000005</v>
      </c>
      <c r="E4894" s="3">
        <f t="shared" si="441"/>
        <v>130.03440032500004</v>
      </c>
      <c r="F4894" s="3"/>
      <c r="G4894" t="str">
        <f t="shared" si="442"/>
        <v>HOLD</v>
      </c>
      <c r="H4894" s="5">
        <f t="shared" si="443"/>
        <v>81.360664218325269</v>
      </c>
      <c r="I4894" s="2">
        <f>IF(G4894="SELL",0,IF(G4894="BUY",ROUNDDOWN((H4893-Parameters!$B$3)/B4894,0),IF(I4893=0,0,I4893+ROUNDDOWN((H4893+I4893*C4894)/B4894,0))))</f>
        <v>378</v>
      </c>
      <c r="K4894" s="5">
        <f t="shared" si="444"/>
        <v>37.668965999999841</v>
      </c>
      <c r="L4894" s="10">
        <f t="shared" si="445"/>
        <v>301</v>
      </c>
    </row>
    <row r="4895" spans="1:12" x14ac:dyDescent="0.25">
      <c r="A4895" s="1">
        <v>41089</v>
      </c>
      <c r="B4895" s="3">
        <v>136.10000600000001</v>
      </c>
      <c r="C4895" s="3">
        <v>0</v>
      </c>
      <c r="D4895" s="3">
        <f t="shared" si="440"/>
        <v>134.24340112000004</v>
      </c>
      <c r="E4895" s="3">
        <f t="shared" si="441"/>
        <v>130.11805034000005</v>
      </c>
      <c r="F4895" s="3"/>
      <c r="G4895" t="str">
        <f t="shared" si="442"/>
        <v>HOLD</v>
      </c>
      <c r="H4895" s="5">
        <f t="shared" si="443"/>
        <v>81.360664218325269</v>
      </c>
      <c r="I4895" s="2">
        <f>IF(G4895="SELL",0,IF(G4895="BUY",ROUNDDOWN((H4894-Parameters!$B$3)/B4895,0),IF(I4894=0,0,I4894+ROUNDDOWN((H4894+I4894*C4895)/B4895,0))))</f>
        <v>378</v>
      </c>
      <c r="K4895" s="5">
        <f t="shared" si="444"/>
        <v>37.668965999999841</v>
      </c>
      <c r="L4895" s="10">
        <f t="shared" si="445"/>
        <v>301</v>
      </c>
    </row>
    <row r="4896" spans="1:12" x14ac:dyDescent="0.25">
      <c r="A4896" s="1">
        <v>41092</v>
      </c>
      <c r="B4896" s="3">
        <v>136.509995</v>
      </c>
      <c r="C4896" s="3">
        <v>0</v>
      </c>
      <c r="D4896" s="3">
        <f t="shared" si="440"/>
        <v>134.21460108000005</v>
      </c>
      <c r="E4896" s="3">
        <f t="shared" si="441"/>
        <v>130.19345031500004</v>
      </c>
      <c r="F4896" s="3"/>
      <c r="G4896" t="str">
        <f t="shared" si="442"/>
        <v>HOLD</v>
      </c>
      <c r="H4896" s="5">
        <f t="shared" si="443"/>
        <v>81.360664218325269</v>
      </c>
      <c r="I4896" s="2">
        <f>IF(G4896="SELL",0,IF(G4896="BUY",ROUNDDOWN((H4895-Parameters!$B$3)/B4896,0),IF(I4895=0,0,I4895+ROUNDDOWN((H4895+I4895*C4896)/B4896,0))))</f>
        <v>378</v>
      </c>
      <c r="K4896" s="5">
        <f t="shared" si="444"/>
        <v>37.668965999999841</v>
      </c>
      <c r="L4896" s="10">
        <f t="shared" si="445"/>
        <v>301</v>
      </c>
    </row>
    <row r="4897" spans="1:12" x14ac:dyDescent="0.25">
      <c r="A4897" s="1">
        <v>41093</v>
      </c>
      <c r="B4897" s="3">
        <v>137.41000399999999</v>
      </c>
      <c r="C4897" s="3">
        <v>0</v>
      </c>
      <c r="D4897" s="3">
        <f t="shared" si="440"/>
        <v>134.22700130000004</v>
      </c>
      <c r="E4897" s="3">
        <f t="shared" si="441"/>
        <v>130.27290035000004</v>
      </c>
      <c r="F4897" s="3"/>
      <c r="G4897" t="str">
        <f t="shared" si="442"/>
        <v>HOLD</v>
      </c>
      <c r="H4897" s="5">
        <f t="shared" si="443"/>
        <v>81.360664218325269</v>
      </c>
      <c r="I4897" s="2">
        <f>IF(G4897="SELL",0,IF(G4897="BUY",ROUNDDOWN((H4896-Parameters!$B$3)/B4897,0),IF(I4896=0,0,I4896+ROUNDDOWN((H4896+I4896*C4897)/B4897,0))))</f>
        <v>378</v>
      </c>
      <c r="K4897" s="5">
        <f t="shared" si="444"/>
        <v>37.668965999999841</v>
      </c>
      <c r="L4897" s="10">
        <f t="shared" si="445"/>
        <v>301</v>
      </c>
    </row>
    <row r="4898" spans="1:12" x14ac:dyDescent="0.25">
      <c r="A4898" s="1">
        <v>41095</v>
      </c>
      <c r="B4898" s="3">
        <v>136.78999300000001</v>
      </c>
      <c r="C4898" s="3">
        <v>0</v>
      </c>
      <c r="D4898" s="3">
        <f t="shared" si="440"/>
        <v>134.21660120000007</v>
      </c>
      <c r="E4898" s="3">
        <f t="shared" si="441"/>
        <v>130.35530032500003</v>
      </c>
      <c r="F4898" s="3"/>
      <c r="G4898" t="str">
        <f t="shared" si="442"/>
        <v>HOLD</v>
      </c>
      <c r="H4898" s="5">
        <f t="shared" si="443"/>
        <v>81.360664218325269</v>
      </c>
      <c r="I4898" s="2">
        <f>IF(G4898="SELL",0,IF(G4898="BUY",ROUNDDOWN((H4897-Parameters!$B$3)/B4898,0),IF(I4897=0,0,I4897+ROUNDDOWN((H4897+I4897*C4898)/B4898,0))))</f>
        <v>378</v>
      </c>
      <c r="K4898" s="5">
        <f t="shared" si="444"/>
        <v>37.668965999999841</v>
      </c>
      <c r="L4898" s="10">
        <f t="shared" si="445"/>
        <v>301</v>
      </c>
    </row>
    <row r="4899" spans="1:12" x14ac:dyDescent="0.25">
      <c r="A4899" s="1">
        <v>41096</v>
      </c>
      <c r="B4899" s="3">
        <v>135.490005</v>
      </c>
      <c r="C4899" s="3">
        <v>0</v>
      </c>
      <c r="D4899" s="3">
        <f t="shared" si="440"/>
        <v>134.14260126000002</v>
      </c>
      <c r="E4899" s="3">
        <f t="shared" si="441"/>
        <v>130.43190036000004</v>
      </c>
      <c r="F4899" s="3"/>
      <c r="G4899" t="str">
        <f t="shared" si="442"/>
        <v>HOLD</v>
      </c>
      <c r="H4899" s="5">
        <f t="shared" si="443"/>
        <v>81.360664218325269</v>
      </c>
      <c r="I4899" s="2">
        <f>IF(G4899="SELL",0,IF(G4899="BUY",ROUNDDOWN((H4898-Parameters!$B$3)/B4899,0),IF(I4898=0,0,I4898+ROUNDDOWN((H4898+I4898*C4899)/B4899,0))))</f>
        <v>378</v>
      </c>
      <c r="K4899" s="5">
        <f t="shared" si="444"/>
        <v>37.668965999999841</v>
      </c>
      <c r="L4899" s="10">
        <f t="shared" si="445"/>
        <v>301</v>
      </c>
    </row>
    <row r="4900" spans="1:12" x14ac:dyDescent="0.25">
      <c r="A4900" s="1">
        <v>41099</v>
      </c>
      <c r="B4900" s="3">
        <v>135.320007</v>
      </c>
      <c r="C4900" s="3">
        <v>0</v>
      </c>
      <c r="D4900" s="3">
        <f t="shared" si="440"/>
        <v>134.04580132000004</v>
      </c>
      <c r="E4900" s="3">
        <f t="shared" si="441"/>
        <v>130.52535041000002</v>
      </c>
      <c r="F4900" s="3"/>
      <c r="G4900" t="str">
        <f t="shared" si="442"/>
        <v>HOLD</v>
      </c>
      <c r="H4900" s="5">
        <f t="shared" si="443"/>
        <v>81.360664218325269</v>
      </c>
      <c r="I4900" s="2">
        <f>IF(G4900="SELL",0,IF(G4900="BUY",ROUNDDOWN((H4899-Parameters!$B$3)/B4900,0),IF(I4899=0,0,I4899+ROUNDDOWN((H4899+I4899*C4900)/B4900,0))))</f>
        <v>378</v>
      </c>
      <c r="K4900" s="5">
        <f t="shared" si="444"/>
        <v>37.668965999999841</v>
      </c>
      <c r="L4900" s="10">
        <f t="shared" si="445"/>
        <v>301</v>
      </c>
    </row>
    <row r="4901" spans="1:12" x14ac:dyDescent="0.25">
      <c r="A4901" s="1">
        <v>41100</v>
      </c>
      <c r="B4901" s="3">
        <v>134.13999899999999</v>
      </c>
      <c r="C4901" s="3">
        <v>0</v>
      </c>
      <c r="D4901" s="3">
        <f t="shared" si="440"/>
        <v>133.92080132000004</v>
      </c>
      <c r="E4901" s="3">
        <f t="shared" si="441"/>
        <v>130.63175039999999</v>
      </c>
      <c r="F4901" s="3"/>
      <c r="G4901" t="str">
        <f t="shared" si="442"/>
        <v>HOLD</v>
      </c>
      <c r="H4901" s="5">
        <f t="shared" si="443"/>
        <v>81.360664218325269</v>
      </c>
      <c r="I4901" s="2">
        <f>IF(G4901="SELL",0,IF(G4901="BUY",ROUNDDOWN((H4900-Parameters!$B$3)/B4901,0),IF(I4900=0,0,I4900+ROUNDDOWN((H4900+I4900*C4901)/B4901,0))))</f>
        <v>378</v>
      </c>
      <c r="K4901" s="5">
        <f t="shared" si="444"/>
        <v>37.668965999999841</v>
      </c>
      <c r="L4901" s="10">
        <f t="shared" si="445"/>
        <v>301</v>
      </c>
    </row>
    <row r="4902" spans="1:12" x14ac:dyDescent="0.25">
      <c r="A4902" s="1">
        <v>41101</v>
      </c>
      <c r="B4902" s="3">
        <v>134.16000399999999</v>
      </c>
      <c r="C4902" s="3">
        <v>0</v>
      </c>
      <c r="D4902" s="3">
        <f t="shared" si="440"/>
        <v>133.80660150000003</v>
      </c>
      <c r="E4902" s="3">
        <f t="shared" si="441"/>
        <v>130.73485041500001</v>
      </c>
      <c r="F4902" s="3"/>
      <c r="G4902" t="str">
        <f t="shared" si="442"/>
        <v>HOLD</v>
      </c>
      <c r="H4902" s="5">
        <f t="shared" si="443"/>
        <v>81.360664218325269</v>
      </c>
      <c r="I4902" s="2">
        <f>IF(G4902="SELL",0,IF(G4902="BUY",ROUNDDOWN((H4901-Parameters!$B$3)/B4902,0),IF(I4901=0,0,I4901+ROUNDDOWN((H4901+I4901*C4902)/B4902,0))))</f>
        <v>378</v>
      </c>
      <c r="K4902" s="5">
        <f t="shared" si="444"/>
        <v>37.668965999999841</v>
      </c>
      <c r="L4902" s="10">
        <f t="shared" si="445"/>
        <v>301</v>
      </c>
    </row>
    <row r="4903" spans="1:12" x14ac:dyDescent="0.25">
      <c r="A4903" s="1">
        <v>41102</v>
      </c>
      <c r="B4903" s="3">
        <v>133.509995</v>
      </c>
      <c r="C4903" s="3">
        <v>0</v>
      </c>
      <c r="D4903" s="3">
        <f t="shared" si="440"/>
        <v>133.66200130000004</v>
      </c>
      <c r="E4903" s="3">
        <f t="shared" si="441"/>
        <v>130.82120040000001</v>
      </c>
      <c r="F4903" s="3"/>
      <c r="G4903" t="str">
        <f t="shared" si="442"/>
        <v>HOLD</v>
      </c>
      <c r="H4903" s="5">
        <f t="shared" si="443"/>
        <v>81.360664218325269</v>
      </c>
      <c r="I4903" s="2">
        <f>IF(G4903="SELL",0,IF(G4903="BUY",ROUNDDOWN((H4902-Parameters!$B$3)/B4903,0),IF(I4902=0,0,I4902+ROUNDDOWN((H4902+I4902*C4903)/B4903,0))))</f>
        <v>378</v>
      </c>
      <c r="K4903" s="5">
        <f t="shared" si="444"/>
        <v>37.668965999999841</v>
      </c>
      <c r="L4903" s="10">
        <f t="shared" si="445"/>
        <v>301</v>
      </c>
    </row>
    <row r="4904" spans="1:12" x14ac:dyDescent="0.25">
      <c r="A4904" s="1">
        <v>41103</v>
      </c>
      <c r="B4904" s="3">
        <v>135.75</v>
      </c>
      <c r="C4904" s="3">
        <v>0</v>
      </c>
      <c r="D4904" s="3">
        <f t="shared" si="440"/>
        <v>133.57060116000002</v>
      </c>
      <c r="E4904" s="3">
        <f t="shared" si="441"/>
        <v>130.912250395</v>
      </c>
      <c r="F4904" s="3"/>
      <c r="G4904" t="str">
        <f t="shared" si="442"/>
        <v>HOLD</v>
      </c>
      <c r="H4904" s="5">
        <f t="shared" si="443"/>
        <v>81.360664218325269</v>
      </c>
      <c r="I4904" s="2">
        <f>IF(G4904="SELL",0,IF(G4904="BUY",ROUNDDOWN((H4903-Parameters!$B$3)/B4904,0),IF(I4903=0,0,I4903+ROUNDDOWN((H4903+I4903*C4904)/B4904,0))))</f>
        <v>378</v>
      </c>
      <c r="K4904" s="5">
        <f t="shared" si="444"/>
        <v>37.668965999999841</v>
      </c>
      <c r="L4904" s="10">
        <f t="shared" si="445"/>
        <v>301</v>
      </c>
    </row>
    <row r="4905" spans="1:12" x14ac:dyDescent="0.25">
      <c r="A4905" s="1">
        <v>41106</v>
      </c>
      <c r="B4905" s="3">
        <v>135.429993</v>
      </c>
      <c r="C4905" s="3">
        <v>0</v>
      </c>
      <c r="D4905" s="3">
        <f t="shared" si="440"/>
        <v>133.49420102000002</v>
      </c>
      <c r="E4905" s="3">
        <f t="shared" si="441"/>
        <v>131.01370036500003</v>
      </c>
      <c r="F4905" s="3"/>
      <c r="G4905" t="str">
        <f t="shared" si="442"/>
        <v>HOLD</v>
      </c>
      <c r="H4905" s="5">
        <f t="shared" si="443"/>
        <v>81.360664218325269</v>
      </c>
      <c r="I4905" s="2">
        <f>IF(G4905="SELL",0,IF(G4905="BUY",ROUNDDOWN((H4904-Parameters!$B$3)/B4905,0),IF(I4904=0,0,I4904+ROUNDDOWN((H4904+I4904*C4905)/B4905,0))))</f>
        <v>378</v>
      </c>
      <c r="K4905" s="5">
        <f t="shared" si="444"/>
        <v>37.668965999999841</v>
      </c>
      <c r="L4905" s="10">
        <f t="shared" si="445"/>
        <v>301</v>
      </c>
    </row>
    <row r="4906" spans="1:12" x14ac:dyDescent="0.25">
      <c r="A4906" s="1">
        <v>41107</v>
      </c>
      <c r="B4906" s="3">
        <v>136.36000100000001</v>
      </c>
      <c r="C4906" s="3">
        <v>0</v>
      </c>
      <c r="D4906" s="3">
        <f t="shared" si="440"/>
        <v>133.48140104000001</v>
      </c>
      <c r="E4906" s="3">
        <f t="shared" si="441"/>
        <v>131.11525035500006</v>
      </c>
      <c r="F4906" s="3"/>
      <c r="G4906" t="str">
        <f t="shared" si="442"/>
        <v>HOLD</v>
      </c>
      <c r="H4906" s="5">
        <f t="shared" si="443"/>
        <v>81.360664218325269</v>
      </c>
      <c r="I4906" s="2">
        <f>IF(G4906="SELL",0,IF(G4906="BUY",ROUNDDOWN((H4905-Parameters!$B$3)/B4906,0),IF(I4905=0,0,I4905+ROUNDDOWN((H4905+I4905*C4906)/B4906,0))))</f>
        <v>378</v>
      </c>
      <c r="K4906" s="5">
        <f t="shared" si="444"/>
        <v>37.668965999999841</v>
      </c>
      <c r="L4906" s="10">
        <f t="shared" si="445"/>
        <v>301</v>
      </c>
    </row>
    <row r="4907" spans="1:12" x14ac:dyDescent="0.25">
      <c r="A4907" s="1">
        <v>41108</v>
      </c>
      <c r="B4907" s="3">
        <v>137.36999499999999</v>
      </c>
      <c r="C4907" s="3">
        <v>0</v>
      </c>
      <c r="D4907" s="3">
        <f t="shared" si="440"/>
        <v>133.48680082000001</v>
      </c>
      <c r="E4907" s="3">
        <f t="shared" si="441"/>
        <v>131.23635032000004</v>
      </c>
      <c r="F4907" s="3"/>
      <c r="G4907" t="str">
        <f t="shared" si="442"/>
        <v>HOLD</v>
      </c>
      <c r="H4907" s="5">
        <f t="shared" si="443"/>
        <v>81.360664218325269</v>
      </c>
      <c r="I4907" s="2">
        <f>IF(G4907="SELL",0,IF(G4907="BUY",ROUNDDOWN((H4906-Parameters!$B$3)/B4907,0),IF(I4906=0,0,I4906+ROUNDDOWN((H4906+I4906*C4907)/B4907,0))))</f>
        <v>378</v>
      </c>
      <c r="K4907" s="5">
        <f t="shared" si="444"/>
        <v>37.668965999999841</v>
      </c>
      <c r="L4907" s="10">
        <f t="shared" si="445"/>
        <v>301</v>
      </c>
    </row>
    <row r="4908" spans="1:12" x14ac:dyDescent="0.25">
      <c r="A4908" s="1">
        <v>41109</v>
      </c>
      <c r="B4908" s="3">
        <v>137.729996</v>
      </c>
      <c r="C4908" s="3">
        <v>0</v>
      </c>
      <c r="D4908" s="3">
        <f t="shared" si="440"/>
        <v>133.51040068000003</v>
      </c>
      <c r="E4908" s="3">
        <f t="shared" si="441"/>
        <v>131.37535030000004</v>
      </c>
      <c r="F4908" s="3"/>
      <c r="G4908" t="str">
        <f t="shared" si="442"/>
        <v>HOLD</v>
      </c>
      <c r="H4908" s="5">
        <f t="shared" si="443"/>
        <v>81.360664218325269</v>
      </c>
      <c r="I4908" s="2">
        <f>IF(G4908="SELL",0,IF(G4908="BUY",ROUNDDOWN((H4907-Parameters!$B$3)/B4908,0),IF(I4907=0,0,I4907+ROUNDDOWN((H4907+I4907*C4908)/B4908,0))))</f>
        <v>378</v>
      </c>
      <c r="K4908" s="5">
        <f t="shared" si="444"/>
        <v>37.668965999999841</v>
      </c>
      <c r="L4908" s="10">
        <f t="shared" si="445"/>
        <v>301</v>
      </c>
    </row>
    <row r="4909" spans="1:12" x14ac:dyDescent="0.25">
      <c r="A4909" s="1">
        <v>41110</v>
      </c>
      <c r="B4909" s="3">
        <v>136.470001</v>
      </c>
      <c r="C4909" s="3">
        <v>0</v>
      </c>
      <c r="D4909" s="3">
        <f t="shared" si="440"/>
        <v>133.52500060000003</v>
      </c>
      <c r="E4909" s="3">
        <f t="shared" si="441"/>
        <v>131.49600032500004</v>
      </c>
      <c r="F4909" s="3"/>
      <c r="G4909" t="str">
        <f t="shared" si="442"/>
        <v>HOLD</v>
      </c>
      <c r="H4909" s="5">
        <f t="shared" si="443"/>
        <v>81.360664218325269</v>
      </c>
      <c r="I4909" s="2">
        <f>IF(G4909="SELL",0,IF(G4909="BUY",ROUNDDOWN((H4908-Parameters!$B$3)/B4909,0),IF(I4908=0,0,I4908+ROUNDDOWN((H4908+I4908*C4909)/B4909,0))))</f>
        <v>378</v>
      </c>
      <c r="K4909" s="5">
        <f t="shared" si="444"/>
        <v>37.668965999999841</v>
      </c>
      <c r="L4909" s="10">
        <f t="shared" si="445"/>
        <v>301</v>
      </c>
    </row>
    <row r="4910" spans="1:12" x14ac:dyDescent="0.25">
      <c r="A4910" s="1">
        <v>41113</v>
      </c>
      <c r="B4910" s="3">
        <v>135.08999600000001</v>
      </c>
      <c r="C4910" s="3">
        <v>0</v>
      </c>
      <c r="D4910" s="3">
        <f t="shared" si="440"/>
        <v>133.50640044000002</v>
      </c>
      <c r="E4910" s="3">
        <f t="shared" si="441"/>
        <v>131.59935031500004</v>
      </c>
      <c r="F4910" s="3"/>
      <c r="G4910" t="str">
        <f t="shared" si="442"/>
        <v>HOLD</v>
      </c>
      <c r="H4910" s="5">
        <f t="shared" si="443"/>
        <v>81.360664218325269</v>
      </c>
      <c r="I4910" s="2">
        <f>IF(G4910="SELL",0,IF(G4910="BUY",ROUNDDOWN((H4909-Parameters!$B$3)/B4910,0),IF(I4909=0,0,I4909+ROUNDDOWN((H4909+I4909*C4910)/B4910,0))))</f>
        <v>378</v>
      </c>
      <c r="K4910" s="5">
        <f t="shared" si="444"/>
        <v>37.668965999999841</v>
      </c>
      <c r="L4910" s="10">
        <f t="shared" si="445"/>
        <v>301</v>
      </c>
    </row>
    <row r="4911" spans="1:12" x14ac:dyDescent="0.25">
      <c r="A4911" s="1">
        <v>41114</v>
      </c>
      <c r="B4911" s="3">
        <v>133.929993</v>
      </c>
      <c r="C4911" s="3">
        <v>0</v>
      </c>
      <c r="D4911" s="3">
        <f t="shared" si="440"/>
        <v>133.47280028</v>
      </c>
      <c r="E4911" s="3">
        <f t="shared" si="441"/>
        <v>131.68655029000004</v>
      </c>
      <c r="F4911" s="3"/>
      <c r="G4911" t="str">
        <f t="shared" si="442"/>
        <v>HOLD</v>
      </c>
      <c r="H4911" s="5">
        <f t="shared" si="443"/>
        <v>81.360664218325269</v>
      </c>
      <c r="I4911" s="2">
        <f>IF(G4911="SELL",0,IF(G4911="BUY",ROUNDDOWN((H4910-Parameters!$B$3)/B4911,0),IF(I4910=0,0,I4910+ROUNDDOWN((H4910+I4910*C4911)/B4911,0))))</f>
        <v>378</v>
      </c>
      <c r="K4911" s="5">
        <f t="shared" si="444"/>
        <v>37.668965999999841</v>
      </c>
      <c r="L4911" s="10">
        <f t="shared" si="445"/>
        <v>301</v>
      </c>
    </row>
    <row r="4912" spans="1:12" x14ac:dyDescent="0.25">
      <c r="A4912" s="1">
        <v>41115</v>
      </c>
      <c r="B4912" s="3">
        <v>133.96000699999999</v>
      </c>
      <c r="C4912" s="3">
        <v>0</v>
      </c>
      <c r="D4912" s="3">
        <f t="shared" si="440"/>
        <v>133.4698004</v>
      </c>
      <c r="E4912" s="3">
        <f t="shared" si="441"/>
        <v>131.77780033000005</v>
      </c>
      <c r="F4912" s="3"/>
      <c r="G4912" t="str">
        <f t="shared" si="442"/>
        <v>HOLD</v>
      </c>
      <c r="H4912" s="5">
        <f t="shared" si="443"/>
        <v>81.360664218325269</v>
      </c>
      <c r="I4912" s="2">
        <f>IF(G4912="SELL",0,IF(G4912="BUY",ROUNDDOWN((H4911-Parameters!$B$3)/B4912,0),IF(I4911=0,0,I4911+ROUNDDOWN((H4911+I4911*C4912)/B4912,0))))</f>
        <v>378</v>
      </c>
      <c r="K4912" s="5">
        <f t="shared" si="444"/>
        <v>37.668965999999841</v>
      </c>
      <c r="L4912" s="10">
        <f t="shared" si="445"/>
        <v>301</v>
      </c>
    </row>
    <row r="4913" spans="1:12" x14ac:dyDescent="0.25">
      <c r="A4913" s="1">
        <v>41116</v>
      </c>
      <c r="B4913" s="3">
        <v>136.16999799999999</v>
      </c>
      <c r="C4913" s="3">
        <v>0</v>
      </c>
      <c r="D4913" s="3">
        <f t="shared" si="440"/>
        <v>133.52640044</v>
      </c>
      <c r="E4913" s="3">
        <f t="shared" si="441"/>
        <v>131.86075031000007</v>
      </c>
      <c r="F4913" s="3"/>
      <c r="G4913" t="str">
        <f t="shared" si="442"/>
        <v>HOLD</v>
      </c>
      <c r="H4913" s="5">
        <f t="shared" si="443"/>
        <v>81.360664218325269</v>
      </c>
      <c r="I4913" s="2">
        <f>IF(G4913="SELL",0,IF(G4913="BUY",ROUNDDOWN((H4912-Parameters!$B$3)/B4913,0),IF(I4912=0,0,I4912+ROUNDDOWN((H4912+I4912*C4913)/B4913,0))))</f>
        <v>378</v>
      </c>
      <c r="K4913" s="5">
        <f t="shared" si="444"/>
        <v>37.668965999999841</v>
      </c>
      <c r="L4913" s="10">
        <f t="shared" si="445"/>
        <v>301</v>
      </c>
    </row>
    <row r="4914" spans="1:12" x14ac:dyDescent="0.25">
      <c r="A4914" s="1">
        <v>41117</v>
      </c>
      <c r="B4914" s="3">
        <v>138.679993</v>
      </c>
      <c r="C4914" s="3">
        <v>0</v>
      </c>
      <c r="D4914" s="3">
        <f t="shared" si="440"/>
        <v>133.64340025999999</v>
      </c>
      <c r="E4914" s="3">
        <f t="shared" si="441"/>
        <v>131.95565029000005</v>
      </c>
      <c r="F4914" s="3"/>
      <c r="G4914" t="str">
        <f t="shared" si="442"/>
        <v>HOLD</v>
      </c>
      <c r="H4914" s="5">
        <f t="shared" si="443"/>
        <v>81.360664218325269</v>
      </c>
      <c r="I4914" s="2">
        <f>IF(G4914="SELL",0,IF(G4914="BUY",ROUNDDOWN((H4913-Parameters!$B$3)/B4914,0),IF(I4913=0,0,I4913+ROUNDDOWN((H4913+I4913*C4914)/B4914,0))))</f>
        <v>378</v>
      </c>
      <c r="K4914" s="5">
        <f t="shared" si="444"/>
        <v>37.668965999999841</v>
      </c>
      <c r="L4914" s="10">
        <f t="shared" si="445"/>
        <v>301</v>
      </c>
    </row>
    <row r="4915" spans="1:12" x14ac:dyDescent="0.25">
      <c r="A4915" s="1">
        <v>41120</v>
      </c>
      <c r="B4915" s="3">
        <v>138.679993</v>
      </c>
      <c r="C4915" s="3">
        <v>0</v>
      </c>
      <c r="D4915" s="3">
        <f t="shared" si="440"/>
        <v>133.79980009999997</v>
      </c>
      <c r="E4915" s="3">
        <f t="shared" si="441"/>
        <v>132.04530025500009</v>
      </c>
      <c r="F4915" s="3"/>
      <c r="G4915" t="str">
        <f t="shared" si="442"/>
        <v>HOLD</v>
      </c>
      <c r="H4915" s="5">
        <f t="shared" si="443"/>
        <v>81.360664218325269</v>
      </c>
      <c r="I4915" s="2">
        <f>IF(G4915="SELL",0,IF(G4915="BUY",ROUNDDOWN((H4914-Parameters!$B$3)/B4915,0),IF(I4914=0,0,I4914+ROUNDDOWN((H4914+I4914*C4915)/B4915,0))))</f>
        <v>378</v>
      </c>
      <c r="K4915" s="5">
        <f t="shared" si="444"/>
        <v>37.668965999999841</v>
      </c>
      <c r="L4915" s="10">
        <f t="shared" si="445"/>
        <v>301</v>
      </c>
    </row>
    <row r="4916" spans="1:12" x14ac:dyDescent="0.25">
      <c r="A4916" s="1">
        <v>41121</v>
      </c>
      <c r="B4916" s="3">
        <v>137.71000699999999</v>
      </c>
      <c r="C4916" s="3">
        <v>0</v>
      </c>
      <c r="D4916" s="3">
        <f t="shared" si="440"/>
        <v>133.95920013999998</v>
      </c>
      <c r="E4916" s="3">
        <f t="shared" si="441"/>
        <v>132.13130028000009</v>
      </c>
      <c r="F4916" s="3"/>
      <c r="G4916" t="str">
        <f t="shared" si="442"/>
        <v>HOLD</v>
      </c>
      <c r="H4916" s="5">
        <f t="shared" si="443"/>
        <v>81.360664218325269</v>
      </c>
      <c r="I4916" s="2">
        <f>IF(G4916="SELL",0,IF(G4916="BUY",ROUNDDOWN((H4915-Parameters!$B$3)/B4916,0),IF(I4915=0,0,I4915+ROUNDDOWN((H4915+I4915*C4916)/B4916,0))))</f>
        <v>378</v>
      </c>
      <c r="K4916" s="5">
        <f t="shared" si="444"/>
        <v>37.668965999999841</v>
      </c>
      <c r="L4916" s="10">
        <f t="shared" si="445"/>
        <v>301</v>
      </c>
    </row>
    <row r="4917" spans="1:12" x14ac:dyDescent="0.25">
      <c r="A4917" s="1">
        <v>41122</v>
      </c>
      <c r="B4917" s="3">
        <v>137.58999600000001</v>
      </c>
      <c r="C4917" s="3">
        <v>0</v>
      </c>
      <c r="D4917" s="3">
        <f t="shared" ref="D4917:D4980" si="446">AVERAGE(B4868:B4917)</f>
        <v>134.07160003999996</v>
      </c>
      <c r="E4917" s="3">
        <f t="shared" si="441"/>
        <v>132.20640026000009</v>
      </c>
      <c r="F4917" s="3"/>
      <c r="G4917" t="str">
        <f t="shared" si="442"/>
        <v>HOLD</v>
      </c>
      <c r="H4917" s="5">
        <f t="shared" si="443"/>
        <v>81.360664218325269</v>
      </c>
      <c r="I4917" s="2">
        <f>IF(G4917="SELL",0,IF(G4917="BUY",ROUNDDOWN((H4916-Parameters!$B$3)/B4917,0),IF(I4916=0,0,I4916+ROUNDDOWN((H4916+I4916*C4917)/B4917,0))))</f>
        <v>378</v>
      </c>
      <c r="K4917" s="5">
        <f t="shared" si="444"/>
        <v>37.668965999999841</v>
      </c>
      <c r="L4917" s="10">
        <f t="shared" si="445"/>
        <v>301</v>
      </c>
    </row>
    <row r="4918" spans="1:12" x14ac:dyDescent="0.25">
      <c r="A4918" s="1">
        <v>41123</v>
      </c>
      <c r="B4918" s="3">
        <v>136.63999899999999</v>
      </c>
      <c r="C4918" s="3">
        <v>0</v>
      </c>
      <c r="D4918" s="3">
        <f t="shared" si="446"/>
        <v>134.16040007999996</v>
      </c>
      <c r="E4918" s="3">
        <f t="shared" si="441"/>
        <v>132.28845024000009</v>
      </c>
      <c r="F4918" s="3"/>
      <c r="G4918" t="str">
        <f t="shared" si="442"/>
        <v>HOLD</v>
      </c>
      <c r="H4918" s="5">
        <f t="shared" si="443"/>
        <v>81.360664218325269</v>
      </c>
      <c r="I4918" s="2">
        <f>IF(G4918="SELL",0,IF(G4918="BUY",ROUNDDOWN((H4917-Parameters!$B$3)/B4918,0),IF(I4917=0,0,I4917+ROUNDDOWN((H4917+I4917*C4918)/B4918,0))))</f>
        <v>378</v>
      </c>
      <c r="K4918" s="5">
        <f t="shared" si="444"/>
        <v>37.668965999999841</v>
      </c>
      <c r="L4918" s="10">
        <f t="shared" si="445"/>
        <v>301</v>
      </c>
    </row>
    <row r="4919" spans="1:12" x14ac:dyDescent="0.25">
      <c r="A4919" s="1">
        <v>41124</v>
      </c>
      <c r="B4919" s="3">
        <v>139.35000600000001</v>
      </c>
      <c r="C4919" s="3">
        <v>0</v>
      </c>
      <c r="D4919" s="3">
        <f t="shared" si="446"/>
        <v>134.30200011999995</v>
      </c>
      <c r="E4919" s="3">
        <f t="shared" si="441"/>
        <v>132.37230026000009</v>
      </c>
      <c r="F4919" s="3"/>
      <c r="G4919" t="str">
        <f t="shared" si="442"/>
        <v>HOLD</v>
      </c>
      <c r="H4919" s="5">
        <f t="shared" si="443"/>
        <v>81.360664218325269</v>
      </c>
      <c r="I4919" s="2">
        <f>IF(G4919="SELL",0,IF(G4919="BUY",ROUNDDOWN((H4918-Parameters!$B$3)/B4919,0),IF(I4918=0,0,I4918+ROUNDDOWN((H4918+I4918*C4919)/B4919,0))))</f>
        <v>378</v>
      </c>
      <c r="K4919" s="5">
        <f t="shared" si="444"/>
        <v>37.668965999999841</v>
      </c>
      <c r="L4919" s="10">
        <f t="shared" si="445"/>
        <v>301</v>
      </c>
    </row>
    <row r="4920" spans="1:12" x14ac:dyDescent="0.25">
      <c r="A4920" s="1">
        <v>41127</v>
      </c>
      <c r="B4920" s="3">
        <v>139.61999499999999</v>
      </c>
      <c r="C4920" s="3">
        <v>0</v>
      </c>
      <c r="D4920" s="3">
        <f t="shared" si="446"/>
        <v>134.44380003999996</v>
      </c>
      <c r="E4920" s="3">
        <f t="shared" si="441"/>
        <v>132.46475025000009</v>
      </c>
      <c r="F4920" s="3"/>
      <c r="G4920" t="str">
        <f t="shared" si="442"/>
        <v>HOLD</v>
      </c>
      <c r="H4920" s="5">
        <f t="shared" si="443"/>
        <v>81.360664218325269</v>
      </c>
      <c r="I4920" s="2">
        <f>IF(G4920="SELL",0,IF(G4920="BUY",ROUNDDOWN((H4919-Parameters!$B$3)/B4920,0),IF(I4919=0,0,I4919+ROUNDDOWN((H4919+I4919*C4920)/B4920,0))))</f>
        <v>378</v>
      </c>
      <c r="K4920" s="5">
        <f t="shared" si="444"/>
        <v>37.668965999999841</v>
      </c>
      <c r="L4920" s="10">
        <f t="shared" si="445"/>
        <v>301</v>
      </c>
    </row>
    <row r="4921" spans="1:12" x14ac:dyDescent="0.25">
      <c r="A4921" s="1">
        <v>41128</v>
      </c>
      <c r="B4921" s="3">
        <v>140.320007</v>
      </c>
      <c r="C4921" s="3">
        <v>0</v>
      </c>
      <c r="D4921" s="3">
        <f t="shared" si="446"/>
        <v>134.60820005999994</v>
      </c>
      <c r="E4921" s="3">
        <f t="shared" si="441"/>
        <v>132.55805026500008</v>
      </c>
      <c r="F4921" s="3"/>
      <c r="G4921" t="str">
        <f t="shared" si="442"/>
        <v>HOLD</v>
      </c>
      <c r="H4921" s="5">
        <f t="shared" si="443"/>
        <v>81.360664218325269</v>
      </c>
      <c r="I4921" s="2">
        <f>IF(G4921="SELL",0,IF(G4921="BUY",ROUNDDOWN((H4920-Parameters!$B$3)/B4921,0),IF(I4920=0,0,I4920+ROUNDDOWN((H4920+I4920*C4921)/B4921,0))))</f>
        <v>378</v>
      </c>
      <c r="K4921" s="5">
        <f t="shared" si="444"/>
        <v>37.668965999999841</v>
      </c>
      <c r="L4921" s="10">
        <f t="shared" si="445"/>
        <v>301</v>
      </c>
    </row>
    <row r="4922" spans="1:12" x14ac:dyDescent="0.25">
      <c r="A4922" s="1">
        <v>41129</v>
      </c>
      <c r="B4922" s="3">
        <v>140.490005</v>
      </c>
      <c r="C4922" s="3">
        <v>0</v>
      </c>
      <c r="D4922" s="3">
        <f t="shared" si="446"/>
        <v>134.74400021999992</v>
      </c>
      <c r="E4922" s="3">
        <f t="shared" si="441"/>
        <v>132.64065028500008</v>
      </c>
      <c r="F4922" s="3"/>
      <c r="G4922" t="str">
        <f t="shared" si="442"/>
        <v>HOLD</v>
      </c>
      <c r="H4922" s="5">
        <f t="shared" si="443"/>
        <v>81.360664218325269</v>
      </c>
      <c r="I4922" s="2">
        <f>IF(G4922="SELL",0,IF(G4922="BUY",ROUNDDOWN((H4921-Parameters!$B$3)/B4922,0),IF(I4921=0,0,I4921+ROUNDDOWN((H4921+I4921*C4922)/B4922,0))))</f>
        <v>378</v>
      </c>
      <c r="K4922" s="5">
        <f t="shared" si="444"/>
        <v>37.668965999999841</v>
      </c>
      <c r="L4922" s="10">
        <f t="shared" si="445"/>
        <v>301</v>
      </c>
    </row>
    <row r="4923" spans="1:12" x14ac:dyDescent="0.25">
      <c r="A4923" s="1">
        <v>41130</v>
      </c>
      <c r="B4923" s="3">
        <v>140.61000100000001</v>
      </c>
      <c r="C4923" s="3">
        <v>0</v>
      </c>
      <c r="D4923" s="3">
        <f t="shared" si="446"/>
        <v>134.92100033999995</v>
      </c>
      <c r="E4923" s="3">
        <f t="shared" si="441"/>
        <v>132.71625030000007</v>
      </c>
      <c r="F4923" s="3"/>
      <c r="G4923" t="str">
        <f t="shared" si="442"/>
        <v>HOLD</v>
      </c>
      <c r="H4923" s="5">
        <f t="shared" si="443"/>
        <v>81.360664218325269</v>
      </c>
      <c r="I4923" s="2">
        <f>IF(G4923="SELL",0,IF(G4923="BUY",ROUNDDOWN((H4922-Parameters!$B$3)/B4923,0),IF(I4922=0,0,I4922+ROUNDDOWN((H4922+I4922*C4923)/B4923,0))))</f>
        <v>378</v>
      </c>
      <c r="K4923" s="5">
        <f t="shared" si="444"/>
        <v>37.668965999999841</v>
      </c>
      <c r="L4923" s="10">
        <f t="shared" si="445"/>
        <v>301</v>
      </c>
    </row>
    <row r="4924" spans="1:12" x14ac:dyDescent="0.25">
      <c r="A4924" s="1">
        <v>41131</v>
      </c>
      <c r="B4924" s="3">
        <v>140.83999600000001</v>
      </c>
      <c r="C4924" s="3">
        <v>0</v>
      </c>
      <c r="D4924" s="3">
        <f t="shared" si="446"/>
        <v>135.10840023999992</v>
      </c>
      <c r="E4924" s="3">
        <f t="shared" si="441"/>
        <v>132.80520026500008</v>
      </c>
      <c r="F4924" s="3"/>
      <c r="G4924" t="str">
        <f t="shared" si="442"/>
        <v>HOLD</v>
      </c>
      <c r="H4924" s="5">
        <f t="shared" si="443"/>
        <v>81.360664218325269</v>
      </c>
      <c r="I4924" s="2">
        <f>IF(G4924="SELL",0,IF(G4924="BUY",ROUNDDOWN((H4923-Parameters!$B$3)/B4924,0),IF(I4923=0,0,I4923+ROUNDDOWN((H4923+I4923*C4924)/B4924,0))))</f>
        <v>378</v>
      </c>
      <c r="K4924" s="5">
        <f t="shared" si="444"/>
        <v>37.668965999999841</v>
      </c>
      <c r="L4924" s="10">
        <f t="shared" si="445"/>
        <v>301</v>
      </c>
    </row>
    <row r="4925" spans="1:12" x14ac:dyDescent="0.25">
      <c r="A4925" s="1">
        <v>41134</v>
      </c>
      <c r="B4925" s="3">
        <v>140.770004</v>
      </c>
      <c r="C4925" s="3">
        <v>0</v>
      </c>
      <c r="D4925" s="3">
        <f t="shared" si="446"/>
        <v>135.36060023999994</v>
      </c>
      <c r="E4925" s="3">
        <f t="shared" si="441"/>
        <v>132.88755027000008</v>
      </c>
      <c r="F4925" s="3"/>
      <c r="G4925" t="str">
        <f t="shared" si="442"/>
        <v>HOLD</v>
      </c>
      <c r="H4925" s="5">
        <f t="shared" si="443"/>
        <v>81.360664218325269</v>
      </c>
      <c r="I4925" s="2">
        <f>IF(G4925="SELL",0,IF(G4925="BUY",ROUNDDOWN((H4924-Parameters!$B$3)/B4925,0),IF(I4924=0,0,I4924+ROUNDDOWN((H4924+I4924*C4925)/B4925,0))))</f>
        <v>378</v>
      </c>
      <c r="K4925" s="5">
        <f t="shared" si="444"/>
        <v>37.668965999999841</v>
      </c>
      <c r="L4925" s="10">
        <f t="shared" si="445"/>
        <v>301</v>
      </c>
    </row>
    <row r="4926" spans="1:12" x14ac:dyDescent="0.25">
      <c r="A4926" s="1">
        <v>41135</v>
      </c>
      <c r="B4926" s="3">
        <v>140.78999300000001</v>
      </c>
      <c r="C4926" s="3">
        <v>0</v>
      </c>
      <c r="D4926" s="3">
        <f t="shared" si="446"/>
        <v>135.61439997999992</v>
      </c>
      <c r="E4926" s="3">
        <f t="shared" si="441"/>
        <v>132.94835021000009</v>
      </c>
      <c r="F4926" s="3"/>
      <c r="G4926" t="str">
        <f t="shared" si="442"/>
        <v>HOLD</v>
      </c>
      <c r="H4926" s="5">
        <f t="shared" si="443"/>
        <v>81.360664218325269</v>
      </c>
      <c r="I4926" s="2">
        <f>IF(G4926="SELL",0,IF(G4926="BUY",ROUNDDOWN((H4925-Parameters!$B$3)/B4926,0),IF(I4925=0,0,I4925+ROUNDDOWN((H4925+I4925*C4926)/B4926,0))))</f>
        <v>378</v>
      </c>
      <c r="K4926" s="5">
        <f t="shared" si="444"/>
        <v>37.668965999999841</v>
      </c>
      <c r="L4926" s="10">
        <f t="shared" si="445"/>
        <v>301</v>
      </c>
    </row>
    <row r="4927" spans="1:12" x14ac:dyDescent="0.25">
      <c r="A4927" s="1">
        <v>41136</v>
      </c>
      <c r="B4927" s="3">
        <v>140.949997</v>
      </c>
      <c r="C4927" s="3">
        <v>0</v>
      </c>
      <c r="D4927" s="3">
        <f t="shared" si="446"/>
        <v>135.85199977999994</v>
      </c>
      <c r="E4927" s="3">
        <f t="shared" si="441"/>
        <v>133.01010016500007</v>
      </c>
      <c r="F4927" s="3"/>
      <c r="G4927" t="str">
        <f t="shared" si="442"/>
        <v>HOLD</v>
      </c>
      <c r="H4927" s="5">
        <f t="shared" si="443"/>
        <v>81.360664218325269</v>
      </c>
      <c r="I4927" s="2">
        <f>IF(G4927="SELL",0,IF(G4927="BUY",ROUNDDOWN((H4926-Parameters!$B$3)/B4927,0),IF(I4926=0,0,I4926+ROUNDDOWN((H4926+I4926*C4927)/B4927,0))))</f>
        <v>378</v>
      </c>
      <c r="K4927" s="5">
        <f t="shared" si="444"/>
        <v>37.668965999999841</v>
      </c>
      <c r="L4927" s="10">
        <f t="shared" si="445"/>
        <v>301</v>
      </c>
    </row>
    <row r="4928" spans="1:12" x14ac:dyDescent="0.25">
      <c r="A4928" s="1">
        <v>41137</v>
      </c>
      <c r="B4928" s="3">
        <v>141.990005</v>
      </c>
      <c r="C4928" s="3">
        <v>0</v>
      </c>
      <c r="D4928" s="3">
        <f t="shared" si="446"/>
        <v>136.05239985999992</v>
      </c>
      <c r="E4928" s="3">
        <f t="shared" si="441"/>
        <v>133.09255019000008</v>
      </c>
      <c r="F4928" s="3"/>
      <c r="G4928" t="str">
        <f t="shared" si="442"/>
        <v>HOLD</v>
      </c>
      <c r="H4928" s="5">
        <f t="shared" si="443"/>
        <v>81.360664218325269</v>
      </c>
      <c r="I4928" s="2">
        <f>IF(G4928="SELL",0,IF(G4928="BUY",ROUNDDOWN((H4927-Parameters!$B$3)/B4928,0),IF(I4927=0,0,I4927+ROUNDDOWN((H4927+I4927*C4928)/B4928,0))))</f>
        <v>378</v>
      </c>
      <c r="K4928" s="5">
        <f t="shared" si="444"/>
        <v>37.668965999999841</v>
      </c>
      <c r="L4928" s="10">
        <f t="shared" si="445"/>
        <v>301</v>
      </c>
    </row>
    <row r="4929" spans="1:12" x14ac:dyDescent="0.25">
      <c r="A4929" s="1">
        <v>41138</v>
      </c>
      <c r="B4929" s="3">
        <v>142.179993</v>
      </c>
      <c r="C4929" s="3">
        <v>0</v>
      </c>
      <c r="D4929" s="3">
        <f t="shared" si="446"/>
        <v>136.25499965999995</v>
      </c>
      <c r="E4929" s="3">
        <f t="shared" si="441"/>
        <v>133.19345015500008</v>
      </c>
      <c r="F4929" s="3"/>
      <c r="G4929" t="str">
        <f t="shared" si="442"/>
        <v>HOLD</v>
      </c>
      <c r="H4929" s="5">
        <f t="shared" si="443"/>
        <v>81.360664218325269</v>
      </c>
      <c r="I4929" s="2">
        <f>IF(G4929="SELL",0,IF(G4929="BUY",ROUNDDOWN((H4928-Parameters!$B$3)/B4929,0),IF(I4928=0,0,I4928+ROUNDDOWN((H4928+I4928*C4929)/B4929,0))))</f>
        <v>378</v>
      </c>
      <c r="K4929" s="5">
        <f t="shared" si="444"/>
        <v>37.668965999999841</v>
      </c>
      <c r="L4929" s="10">
        <f t="shared" si="445"/>
        <v>301</v>
      </c>
    </row>
    <row r="4930" spans="1:12" x14ac:dyDescent="0.25">
      <c r="A4930" s="1">
        <v>41141</v>
      </c>
      <c r="B4930" s="3">
        <v>142.19000199999999</v>
      </c>
      <c r="C4930" s="3">
        <v>0</v>
      </c>
      <c r="D4930" s="3">
        <f t="shared" si="446"/>
        <v>136.43679957999996</v>
      </c>
      <c r="E4930" s="3">
        <f t="shared" si="441"/>
        <v>133.28445017500007</v>
      </c>
      <c r="F4930" s="3"/>
      <c r="G4930" t="str">
        <f t="shared" si="442"/>
        <v>HOLD</v>
      </c>
      <c r="H4930" s="5">
        <f t="shared" si="443"/>
        <v>81.360664218325269</v>
      </c>
      <c r="I4930" s="2">
        <f>IF(G4930="SELL",0,IF(G4930="BUY",ROUNDDOWN((H4929-Parameters!$B$3)/B4930,0),IF(I4929=0,0,I4929+ROUNDDOWN((H4929+I4929*C4930)/B4930,0))))</f>
        <v>378</v>
      </c>
      <c r="K4930" s="5">
        <f t="shared" si="444"/>
        <v>37.668965999999841</v>
      </c>
      <c r="L4930" s="10">
        <f t="shared" si="445"/>
        <v>301</v>
      </c>
    </row>
    <row r="4931" spans="1:12" x14ac:dyDescent="0.25">
      <c r="A4931" s="1">
        <v>41142</v>
      </c>
      <c r="B4931" s="3">
        <v>141.759995</v>
      </c>
      <c r="C4931" s="3">
        <v>0</v>
      </c>
      <c r="D4931" s="3">
        <f t="shared" si="446"/>
        <v>136.64379939999998</v>
      </c>
      <c r="E4931" s="3">
        <f t="shared" si="441"/>
        <v>133.36200015000009</v>
      </c>
      <c r="F4931" s="3"/>
      <c r="G4931" t="str">
        <f t="shared" si="442"/>
        <v>HOLD</v>
      </c>
      <c r="H4931" s="5">
        <f t="shared" si="443"/>
        <v>81.360664218325269</v>
      </c>
      <c r="I4931" s="2">
        <f>IF(G4931="SELL",0,IF(G4931="BUY",ROUNDDOWN((H4930-Parameters!$B$3)/B4931,0),IF(I4930=0,0,I4930+ROUNDDOWN((H4930+I4930*C4931)/B4931,0))))</f>
        <v>378</v>
      </c>
      <c r="K4931" s="5">
        <f t="shared" si="444"/>
        <v>37.668965999999841</v>
      </c>
      <c r="L4931" s="10">
        <f t="shared" si="445"/>
        <v>301</v>
      </c>
    </row>
    <row r="4932" spans="1:12" x14ac:dyDescent="0.25">
      <c r="A4932" s="1">
        <v>41143</v>
      </c>
      <c r="B4932" s="3">
        <v>141.820007</v>
      </c>
      <c r="C4932" s="3">
        <v>0</v>
      </c>
      <c r="D4932" s="3">
        <f t="shared" si="446"/>
        <v>136.82179957999998</v>
      </c>
      <c r="E4932" s="3">
        <f t="shared" si="441"/>
        <v>133.44370017000006</v>
      </c>
      <c r="F4932" s="3"/>
      <c r="G4932" t="str">
        <f t="shared" si="442"/>
        <v>HOLD</v>
      </c>
      <c r="H4932" s="5">
        <f t="shared" si="443"/>
        <v>81.360664218325269</v>
      </c>
      <c r="I4932" s="2">
        <f>IF(G4932="SELL",0,IF(G4932="BUY",ROUNDDOWN((H4931-Parameters!$B$3)/B4932,0),IF(I4931=0,0,I4931+ROUNDDOWN((H4931+I4931*C4932)/B4932,0))))</f>
        <v>378</v>
      </c>
      <c r="K4932" s="5">
        <f t="shared" si="444"/>
        <v>37.668965999999841</v>
      </c>
      <c r="L4932" s="10">
        <f t="shared" si="445"/>
        <v>301</v>
      </c>
    </row>
    <row r="4933" spans="1:12" x14ac:dyDescent="0.25">
      <c r="A4933" s="1">
        <v>41144</v>
      </c>
      <c r="B4933" s="3">
        <v>140.66000399999999</v>
      </c>
      <c r="C4933" s="3">
        <v>0</v>
      </c>
      <c r="D4933" s="3">
        <f t="shared" si="446"/>
        <v>136.99359951999998</v>
      </c>
      <c r="E4933" s="3">
        <f t="shared" si="441"/>
        <v>133.51570018000007</v>
      </c>
      <c r="F4933" s="3"/>
      <c r="G4933" t="str">
        <f t="shared" si="442"/>
        <v>HOLD</v>
      </c>
      <c r="H4933" s="5">
        <f t="shared" si="443"/>
        <v>81.360664218325269</v>
      </c>
      <c r="I4933" s="2">
        <f>IF(G4933="SELL",0,IF(G4933="BUY",ROUNDDOWN((H4932-Parameters!$B$3)/B4933,0),IF(I4932=0,0,I4932+ROUNDDOWN((H4932+I4932*C4933)/B4933,0))))</f>
        <v>378</v>
      </c>
      <c r="K4933" s="5">
        <f t="shared" si="444"/>
        <v>37.668965999999841</v>
      </c>
      <c r="L4933" s="10">
        <f t="shared" si="445"/>
        <v>301</v>
      </c>
    </row>
    <row r="4934" spans="1:12" x14ac:dyDescent="0.25">
      <c r="A4934" s="1">
        <v>41145</v>
      </c>
      <c r="B4934" s="3">
        <v>141.509995</v>
      </c>
      <c r="C4934" s="3">
        <v>0</v>
      </c>
      <c r="D4934" s="3">
        <f t="shared" si="446"/>
        <v>137.15439939999999</v>
      </c>
      <c r="E4934" s="3">
        <f t="shared" si="441"/>
        <v>133.58385017000006</v>
      </c>
      <c r="F4934" s="3"/>
      <c r="G4934" t="str">
        <f t="shared" si="442"/>
        <v>HOLD</v>
      </c>
      <c r="H4934" s="5">
        <f t="shared" si="443"/>
        <v>81.360664218325269</v>
      </c>
      <c r="I4934" s="2">
        <f>IF(G4934="SELL",0,IF(G4934="BUY",ROUNDDOWN((H4933-Parameters!$B$3)/B4934,0),IF(I4933=0,0,I4933+ROUNDDOWN((H4933+I4933*C4934)/B4934,0))))</f>
        <v>378</v>
      </c>
      <c r="K4934" s="5">
        <f t="shared" si="444"/>
        <v>37.668965999999841</v>
      </c>
      <c r="L4934" s="10">
        <f t="shared" si="445"/>
        <v>301</v>
      </c>
    </row>
    <row r="4935" spans="1:12" x14ac:dyDescent="0.25">
      <c r="A4935" s="1">
        <v>41148</v>
      </c>
      <c r="B4935" s="3">
        <v>141.53999300000001</v>
      </c>
      <c r="C4935" s="3">
        <v>0</v>
      </c>
      <c r="D4935" s="3">
        <f t="shared" si="446"/>
        <v>137.30239928000003</v>
      </c>
      <c r="E4935" s="3">
        <f t="shared" si="441"/>
        <v>133.67575011500006</v>
      </c>
      <c r="F4935" s="3"/>
      <c r="G4935" t="str">
        <f t="shared" si="442"/>
        <v>HOLD</v>
      </c>
      <c r="H4935" s="5">
        <f t="shared" si="443"/>
        <v>81.360664218325269</v>
      </c>
      <c r="I4935" s="2">
        <f>IF(G4935="SELL",0,IF(G4935="BUY",ROUNDDOWN((H4934-Parameters!$B$3)/B4935,0),IF(I4934=0,0,I4934+ROUNDDOWN((H4934+I4934*C4935)/B4935,0))))</f>
        <v>378</v>
      </c>
      <c r="K4935" s="5">
        <f t="shared" si="444"/>
        <v>37.668965999999841</v>
      </c>
      <c r="L4935" s="10">
        <f t="shared" si="445"/>
        <v>301</v>
      </c>
    </row>
    <row r="4936" spans="1:12" x14ac:dyDescent="0.25">
      <c r="A4936" s="1">
        <v>41149</v>
      </c>
      <c r="B4936" s="3">
        <v>141.39999399999999</v>
      </c>
      <c r="C4936" s="3">
        <v>0</v>
      </c>
      <c r="D4936" s="3">
        <f t="shared" si="446"/>
        <v>137.44239928000005</v>
      </c>
      <c r="E4936" s="3">
        <f t="shared" si="441"/>
        <v>133.76115008500005</v>
      </c>
      <c r="F4936" s="3"/>
      <c r="G4936" t="str">
        <f t="shared" si="442"/>
        <v>HOLD</v>
      </c>
      <c r="H4936" s="5">
        <f t="shared" si="443"/>
        <v>81.360664218325269</v>
      </c>
      <c r="I4936" s="2">
        <f>IF(G4936="SELL",0,IF(G4936="BUY",ROUNDDOWN((H4935-Parameters!$B$3)/B4936,0),IF(I4935=0,0,I4935+ROUNDDOWN((H4935+I4935*C4936)/B4936,0))))</f>
        <v>378</v>
      </c>
      <c r="K4936" s="5">
        <f t="shared" si="444"/>
        <v>37.668965999999841</v>
      </c>
      <c r="L4936" s="10">
        <f t="shared" si="445"/>
        <v>301</v>
      </c>
    </row>
    <row r="4937" spans="1:12" x14ac:dyDescent="0.25">
      <c r="A4937" s="1">
        <v>41150</v>
      </c>
      <c r="B4937" s="3">
        <v>141.509995</v>
      </c>
      <c r="C4937" s="3">
        <v>0</v>
      </c>
      <c r="D4937" s="3">
        <f t="shared" si="446"/>
        <v>137.55859924000006</v>
      </c>
      <c r="E4937" s="3">
        <f t="shared" si="441"/>
        <v>133.83540004000005</v>
      </c>
      <c r="F4937" s="3"/>
      <c r="G4937" t="str">
        <f t="shared" si="442"/>
        <v>HOLD</v>
      </c>
      <c r="H4937" s="5">
        <f t="shared" si="443"/>
        <v>81.360664218325269</v>
      </c>
      <c r="I4937" s="2">
        <f>IF(G4937="SELL",0,IF(G4937="BUY",ROUNDDOWN((H4936-Parameters!$B$3)/B4937,0),IF(I4936=0,0,I4936+ROUNDDOWN((H4936+I4936*C4937)/B4937,0))))</f>
        <v>378</v>
      </c>
      <c r="K4937" s="5">
        <f t="shared" si="444"/>
        <v>37.668965999999841</v>
      </c>
      <c r="L4937" s="10">
        <f t="shared" si="445"/>
        <v>301</v>
      </c>
    </row>
    <row r="4938" spans="1:12" x14ac:dyDescent="0.25">
      <c r="A4938" s="1">
        <v>41151</v>
      </c>
      <c r="B4938" s="3">
        <v>140.490005</v>
      </c>
      <c r="C4938" s="3">
        <v>0</v>
      </c>
      <c r="D4938" s="3">
        <f t="shared" si="446"/>
        <v>137.65879942000004</v>
      </c>
      <c r="E4938" s="3">
        <f t="shared" ref="E4938:E5001" si="447">AVERAGE(B4739:B4938)</f>
        <v>133.91055007000003</v>
      </c>
      <c r="F4938" s="3"/>
      <c r="G4938" t="str">
        <f t="shared" si="442"/>
        <v>HOLD</v>
      </c>
      <c r="H4938" s="5">
        <f t="shared" si="443"/>
        <v>81.360664218325269</v>
      </c>
      <c r="I4938" s="2">
        <f>IF(G4938="SELL",0,IF(G4938="BUY",ROUNDDOWN((H4937-Parameters!$B$3)/B4938,0),IF(I4937=0,0,I4937+ROUNDDOWN((H4937+I4937*C4938)/B4938,0))))</f>
        <v>378</v>
      </c>
      <c r="K4938" s="5">
        <f t="shared" si="444"/>
        <v>37.668965999999841</v>
      </c>
      <c r="L4938" s="10">
        <f t="shared" si="445"/>
        <v>301</v>
      </c>
    </row>
    <row r="4939" spans="1:12" x14ac:dyDescent="0.25">
      <c r="A4939" s="1">
        <v>41152</v>
      </c>
      <c r="B4939" s="3">
        <v>141.16000399999999</v>
      </c>
      <c r="C4939" s="3">
        <v>0</v>
      </c>
      <c r="D4939" s="3">
        <f t="shared" si="446"/>
        <v>137.83319946000006</v>
      </c>
      <c r="E4939" s="3">
        <f t="shared" si="447"/>
        <v>133.98595008000004</v>
      </c>
      <c r="F4939" s="3"/>
      <c r="G4939" t="str">
        <f t="shared" si="442"/>
        <v>HOLD</v>
      </c>
      <c r="H4939" s="5">
        <f t="shared" si="443"/>
        <v>81.360664218325269</v>
      </c>
      <c r="I4939" s="2">
        <f>IF(G4939="SELL",0,IF(G4939="BUY",ROUNDDOWN((H4938-Parameters!$B$3)/B4939,0),IF(I4938=0,0,I4938+ROUNDDOWN((H4938+I4938*C4939)/B4939,0))))</f>
        <v>378</v>
      </c>
      <c r="K4939" s="5">
        <f t="shared" si="444"/>
        <v>37.668965999999841</v>
      </c>
      <c r="L4939" s="10">
        <f t="shared" si="445"/>
        <v>301</v>
      </c>
    </row>
    <row r="4940" spans="1:12" x14ac:dyDescent="0.25">
      <c r="A4940" s="1">
        <v>41156</v>
      </c>
      <c r="B4940" s="3">
        <v>141.029999</v>
      </c>
      <c r="C4940" s="3">
        <v>0</v>
      </c>
      <c r="D4940" s="3">
        <f t="shared" si="446"/>
        <v>137.98459930000007</v>
      </c>
      <c r="E4940" s="3">
        <f t="shared" si="447"/>
        <v>134.07070006500007</v>
      </c>
      <c r="F4940" s="3"/>
      <c r="G4940" t="str">
        <f t="shared" ref="G4940:G5003" si="448">IF(OR(AND(D4940&gt;E4940,D4939&gt;E4939),AND(D4940&lt;E4940,D4939&lt;E4939)),"HOLD",IF(AND(D4940&gt;E4940,D4939&lt;E4939),"BUY","SELL"))</f>
        <v>HOLD</v>
      </c>
      <c r="H4940" s="5">
        <f t="shared" ref="H4940:H5003" si="449">IF(G4940="BUY",H4939/(I4940*B4940),IF(G4940="SELL",H4939+I4939*B4940,(H4939+I4939*C4940)-((I4940-I4939)*B4940)))</f>
        <v>81.360664218325269</v>
      </c>
      <c r="I4940" s="2">
        <f>IF(G4940="SELL",0,IF(G4940="BUY",ROUNDDOWN((H4939-Parameters!$B$3)/B4940,0),IF(I4939=0,0,I4939+ROUNDDOWN((H4939+I4939*C4940)/B4940,0))))</f>
        <v>378</v>
      </c>
      <c r="K4940" s="5">
        <f t="shared" ref="K4940:K5003" si="450">K4939+L4939*C4940-((L4940-L4939)*B4940)</f>
        <v>37.668965999999841</v>
      </c>
      <c r="L4940" s="10">
        <f t="shared" ref="L4940:L5003" si="451">L4939+ROUNDDOWN((K4939+C4940*L4939)/B4940,0)</f>
        <v>301</v>
      </c>
    </row>
    <row r="4941" spans="1:12" x14ac:dyDescent="0.25">
      <c r="A4941" s="1">
        <v>41157</v>
      </c>
      <c r="B4941" s="3">
        <v>140.91000399999999</v>
      </c>
      <c r="C4941" s="3">
        <v>0</v>
      </c>
      <c r="D4941" s="3">
        <f t="shared" si="446"/>
        <v>138.17639924000005</v>
      </c>
      <c r="E4941" s="3">
        <f t="shared" si="447"/>
        <v>134.16470008000005</v>
      </c>
      <c r="F4941" s="3"/>
      <c r="G4941" t="str">
        <f t="shared" si="448"/>
        <v>HOLD</v>
      </c>
      <c r="H4941" s="5">
        <f t="shared" si="449"/>
        <v>81.360664218325269</v>
      </c>
      <c r="I4941" s="2">
        <f>IF(G4941="SELL",0,IF(G4941="BUY",ROUNDDOWN((H4940-Parameters!$B$3)/B4941,0),IF(I4940=0,0,I4940+ROUNDDOWN((H4940+I4940*C4941)/B4941,0))))</f>
        <v>378</v>
      </c>
      <c r="K4941" s="5">
        <f t="shared" si="450"/>
        <v>37.668965999999841</v>
      </c>
      <c r="L4941" s="10">
        <f t="shared" si="451"/>
        <v>301</v>
      </c>
    </row>
    <row r="4942" spans="1:12" x14ac:dyDescent="0.25">
      <c r="A4942" s="1">
        <v>41158</v>
      </c>
      <c r="B4942" s="3">
        <v>143.770004</v>
      </c>
      <c r="C4942" s="3">
        <v>0</v>
      </c>
      <c r="D4942" s="3">
        <f t="shared" si="446"/>
        <v>138.41219940000008</v>
      </c>
      <c r="E4942" s="3">
        <f t="shared" si="447"/>
        <v>134.27365008500007</v>
      </c>
      <c r="F4942" s="3"/>
      <c r="G4942" t="str">
        <f t="shared" si="448"/>
        <v>HOLD</v>
      </c>
      <c r="H4942" s="5">
        <f t="shared" si="449"/>
        <v>81.360664218325269</v>
      </c>
      <c r="I4942" s="2">
        <f>IF(G4942="SELL",0,IF(G4942="BUY",ROUNDDOWN((H4941-Parameters!$B$3)/B4942,0),IF(I4941=0,0,I4941+ROUNDDOWN((H4941+I4941*C4942)/B4942,0))))</f>
        <v>378</v>
      </c>
      <c r="K4942" s="5">
        <f t="shared" si="450"/>
        <v>37.668965999999841</v>
      </c>
      <c r="L4942" s="10">
        <f t="shared" si="451"/>
        <v>301</v>
      </c>
    </row>
    <row r="4943" spans="1:12" x14ac:dyDescent="0.25">
      <c r="A4943" s="1">
        <v>41159</v>
      </c>
      <c r="B4943" s="3">
        <v>144.33000200000001</v>
      </c>
      <c r="C4943" s="3">
        <v>0</v>
      </c>
      <c r="D4943" s="3">
        <f t="shared" si="446"/>
        <v>138.63539948000007</v>
      </c>
      <c r="E4943" s="3">
        <f t="shared" si="447"/>
        <v>134.39700007500008</v>
      </c>
      <c r="F4943" s="3"/>
      <c r="G4943" t="str">
        <f t="shared" si="448"/>
        <v>HOLD</v>
      </c>
      <c r="H4943" s="5">
        <f t="shared" si="449"/>
        <v>81.360664218325269</v>
      </c>
      <c r="I4943" s="2">
        <f>IF(G4943="SELL",0,IF(G4943="BUY",ROUNDDOWN((H4942-Parameters!$B$3)/B4943,0),IF(I4942=0,0,I4942+ROUNDDOWN((H4942+I4942*C4943)/B4943,0))))</f>
        <v>378</v>
      </c>
      <c r="K4943" s="5">
        <f t="shared" si="450"/>
        <v>37.668965999999841</v>
      </c>
      <c r="L4943" s="10">
        <f t="shared" si="451"/>
        <v>301</v>
      </c>
    </row>
    <row r="4944" spans="1:12" x14ac:dyDescent="0.25">
      <c r="A4944" s="1">
        <v>41162</v>
      </c>
      <c r="B4944" s="3">
        <v>143.509995</v>
      </c>
      <c r="C4944" s="3">
        <v>0</v>
      </c>
      <c r="D4944" s="3">
        <f t="shared" si="446"/>
        <v>138.84979952000006</v>
      </c>
      <c r="E4944" s="3">
        <f t="shared" si="447"/>
        <v>134.51860004000008</v>
      </c>
      <c r="F4944" s="3"/>
      <c r="G4944" t="str">
        <f t="shared" si="448"/>
        <v>HOLD</v>
      </c>
      <c r="H4944" s="5">
        <f t="shared" si="449"/>
        <v>81.360664218325269</v>
      </c>
      <c r="I4944" s="2">
        <f>IF(G4944="SELL",0,IF(G4944="BUY",ROUNDDOWN((H4943-Parameters!$B$3)/B4944,0),IF(I4943=0,0,I4943+ROUNDDOWN((H4943+I4943*C4944)/B4944,0))))</f>
        <v>378</v>
      </c>
      <c r="K4944" s="5">
        <f t="shared" si="450"/>
        <v>37.668965999999841</v>
      </c>
      <c r="L4944" s="10">
        <f t="shared" si="451"/>
        <v>301</v>
      </c>
    </row>
    <row r="4945" spans="1:12" x14ac:dyDescent="0.25">
      <c r="A4945" s="1">
        <v>41163</v>
      </c>
      <c r="B4945" s="3">
        <v>143.91000399999999</v>
      </c>
      <c r="C4945" s="3">
        <v>0</v>
      </c>
      <c r="D4945" s="3">
        <f t="shared" si="446"/>
        <v>139.00599948000007</v>
      </c>
      <c r="E4945" s="3">
        <f t="shared" si="447"/>
        <v>134.65535007000008</v>
      </c>
      <c r="F4945" s="3"/>
      <c r="G4945" t="str">
        <f t="shared" si="448"/>
        <v>HOLD</v>
      </c>
      <c r="H4945" s="5">
        <f t="shared" si="449"/>
        <v>81.360664218325269</v>
      </c>
      <c r="I4945" s="2">
        <f>IF(G4945="SELL",0,IF(G4945="BUY",ROUNDDOWN((H4944-Parameters!$B$3)/B4945,0),IF(I4944=0,0,I4944+ROUNDDOWN((H4944+I4944*C4945)/B4945,0))))</f>
        <v>378</v>
      </c>
      <c r="K4945" s="5">
        <f t="shared" si="450"/>
        <v>37.668965999999841</v>
      </c>
      <c r="L4945" s="10">
        <f t="shared" si="451"/>
        <v>301</v>
      </c>
    </row>
    <row r="4946" spans="1:12" x14ac:dyDescent="0.25">
      <c r="A4946" s="1">
        <v>41164</v>
      </c>
      <c r="B4946" s="3">
        <v>144.38999899999999</v>
      </c>
      <c r="C4946" s="3">
        <v>0</v>
      </c>
      <c r="D4946" s="3">
        <f t="shared" si="446"/>
        <v>139.16359956000005</v>
      </c>
      <c r="E4946" s="3">
        <f t="shared" si="447"/>
        <v>134.79560008500005</v>
      </c>
      <c r="F4946" s="3"/>
      <c r="G4946" t="str">
        <f t="shared" si="448"/>
        <v>HOLD</v>
      </c>
      <c r="H4946" s="5">
        <f t="shared" si="449"/>
        <v>81.360664218325269</v>
      </c>
      <c r="I4946" s="2">
        <f>IF(G4946="SELL",0,IF(G4946="BUY",ROUNDDOWN((H4945-Parameters!$B$3)/B4946,0),IF(I4945=0,0,I4945+ROUNDDOWN((H4945+I4945*C4946)/B4946,0))))</f>
        <v>378</v>
      </c>
      <c r="K4946" s="5">
        <f t="shared" si="450"/>
        <v>37.668965999999841</v>
      </c>
      <c r="L4946" s="10">
        <f t="shared" si="451"/>
        <v>301</v>
      </c>
    </row>
    <row r="4947" spans="1:12" x14ac:dyDescent="0.25">
      <c r="A4947" s="1">
        <v>41165</v>
      </c>
      <c r="B4947" s="3">
        <v>146.58999600000001</v>
      </c>
      <c r="C4947" s="3">
        <v>0</v>
      </c>
      <c r="D4947" s="3">
        <f t="shared" si="446"/>
        <v>139.34719940000005</v>
      </c>
      <c r="E4947" s="3">
        <f t="shared" si="447"/>
        <v>134.93000007000003</v>
      </c>
      <c r="F4947" s="3"/>
      <c r="G4947" t="str">
        <f t="shared" si="448"/>
        <v>HOLD</v>
      </c>
      <c r="H4947" s="5">
        <f t="shared" si="449"/>
        <v>81.360664218325269</v>
      </c>
      <c r="I4947" s="2">
        <f>IF(G4947="SELL",0,IF(G4947="BUY",ROUNDDOWN((H4946-Parameters!$B$3)/B4947,0),IF(I4946=0,0,I4946+ROUNDDOWN((H4946+I4946*C4947)/B4947,0))))</f>
        <v>378</v>
      </c>
      <c r="K4947" s="5">
        <f t="shared" si="450"/>
        <v>37.668965999999841</v>
      </c>
      <c r="L4947" s="10">
        <f t="shared" si="451"/>
        <v>301</v>
      </c>
    </row>
    <row r="4948" spans="1:12" x14ac:dyDescent="0.25">
      <c r="A4948" s="1">
        <v>41166</v>
      </c>
      <c r="B4948" s="3">
        <v>147.240005</v>
      </c>
      <c r="C4948" s="3">
        <v>0</v>
      </c>
      <c r="D4948" s="3">
        <f t="shared" si="446"/>
        <v>139.55619964000005</v>
      </c>
      <c r="E4948" s="3">
        <f t="shared" si="447"/>
        <v>135.06595008000005</v>
      </c>
      <c r="F4948" s="3"/>
      <c r="G4948" t="str">
        <f t="shared" si="448"/>
        <v>HOLD</v>
      </c>
      <c r="H4948" s="5">
        <f t="shared" si="449"/>
        <v>81.360664218325269</v>
      </c>
      <c r="I4948" s="2">
        <f>IF(G4948="SELL",0,IF(G4948="BUY",ROUNDDOWN((H4947-Parameters!$B$3)/B4948,0),IF(I4947=0,0,I4947+ROUNDDOWN((H4947+I4947*C4948)/B4948,0))))</f>
        <v>378</v>
      </c>
      <c r="K4948" s="5">
        <f t="shared" si="450"/>
        <v>37.668965999999841</v>
      </c>
      <c r="L4948" s="10">
        <f t="shared" si="451"/>
        <v>301</v>
      </c>
    </row>
    <row r="4949" spans="1:12" x14ac:dyDescent="0.25">
      <c r="A4949" s="1">
        <v>41169</v>
      </c>
      <c r="B4949" s="3">
        <v>146.740005</v>
      </c>
      <c r="C4949" s="3">
        <v>0</v>
      </c>
      <c r="D4949" s="3">
        <f t="shared" si="446"/>
        <v>139.78119964000004</v>
      </c>
      <c r="E4949" s="3">
        <f t="shared" si="447"/>
        <v>135.17470011500006</v>
      </c>
      <c r="F4949" s="3"/>
      <c r="G4949" t="str">
        <f t="shared" si="448"/>
        <v>HOLD</v>
      </c>
      <c r="H4949" s="5">
        <f t="shared" si="449"/>
        <v>81.360664218325269</v>
      </c>
      <c r="I4949" s="2">
        <f>IF(G4949="SELL",0,IF(G4949="BUY",ROUNDDOWN((H4948-Parameters!$B$3)/B4949,0),IF(I4948=0,0,I4948+ROUNDDOWN((H4948+I4948*C4949)/B4949,0))))</f>
        <v>378</v>
      </c>
      <c r="K4949" s="5">
        <f t="shared" si="450"/>
        <v>37.668965999999841</v>
      </c>
      <c r="L4949" s="10">
        <f t="shared" si="451"/>
        <v>301</v>
      </c>
    </row>
    <row r="4950" spans="1:12" x14ac:dyDescent="0.25">
      <c r="A4950" s="1">
        <v>41170</v>
      </c>
      <c r="B4950" s="3">
        <v>146.61999499999999</v>
      </c>
      <c r="C4950" s="3">
        <v>0</v>
      </c>
      <c r="D4950" s="3">
        <f t="shared" si="446"/>
        <v>140.00719940000005</v>
      </c>
      <c r="E4950" s="3">
        <f t="shared" si="447"/>
        <v>135.28295008500004</v>
      </c>
      <c r="F4950" s="3"/>
      <c r="G4950" t="str">
        <f t="shared" si="448"/>
        <v>HOLD</v>
      </c>
      <c r="H4950" s="5">
        <f t="shared" si="449"/>
        <v>81.360664218325269</v>
      </c>
      <c r="I4950" s="2">
        <f>IF(G4950="SELL",0,IF(G4950="BUY",ROUNDDOWN((H4949-Parameters!$B$3)/B4950,0),IF(I4949=0,0,I4949+ROUNDDOWN((H4949+I4949*C4950)/B4950,0))))</f>
        <v>378</v>
      </c>
      <c r="K4950" s="5">
        <f t="shared" si="450"/>
        <v>37.668965999999841</v>
      </c>
      <c r="L4950" s="10">
        <f t="shared" si="451"/>
        <v>301</v>
      </c>
    </row>
    <row r="4951" spans="1:12" x14ac:dyDescent="0.25">
      <c r="A4951" s="1">
        <v>41171</v>
      </c>
      <c r="B4951" s="3">
        <v>146.699997</v>
      </c>
      <c r="C4951" s="3">
        <v>0</v>
      </c>
      <c r="D4951" s="3">
        <f t="shared" si="446"/>
        <v>140.25839936000003</v>
      </c>
      <c r="E4951" s="3">
        <f t="shared" si="447"/>
        <v>135.39215006500004</v>
      </c>
      <c r="F4951" s="3"/>
      <c r="G4951" t="str">
        <f t="shared" si="448"/>
        <v>HOLD</v>
      </c>
      <c r="H4951" s="5">
        <f t="shared" si="449"/>
        <v>81.360664218325269</v>
      </c>
      <c r="I4951" s="2">
        <f>IF(G4951="SELL",0,IF(G4951="BUY",ROUNDDOWN((H4950-Parameters!$B$3)/B4951,0),IF(I4950=0,0,I4950+ROUNDDOWN((H4950+I4950*C4951)/B4951,0))))</f>
        <v>378</v>
      </c>
      <c r="K4951" s="5">
        <f t="shared" si="450"/>
        <v>37.668965999999841</v>
      </c>
      <c r="L4951" s="10">
        <f t="shared" si="451"/>
        <v>301</v>
      </c>
    </row>
    <row r="4952" spans="1:12" x14ac:dyDescent="0.25">
      <c r="A4952" s="1">
        <v>41172</v>
      </c>
      <c r="B4952" s="3">
        <v>146.71000699999999</v>
      </c>
      <c r="C4952" s="3">
        <v>0</v>
      </c>
      <c r="D4952" s="3">
        <f t="shared" si="446"/>
        <v>140.50939942000002</v>
      </c>
      <c r="E4952" s="3">
        <f t="shared" si="447"/>
        <v>135.49460009500007</v>
      </c>
      <c r="F4952" s="3"/>
      <c r="G4952" t="str">
        <f t="shared" si="448"/>
        <v>HOLD</v>
      </c>
      <c r="H4952" s="5">
        <f t="shared" si="449"/>
        <v>81.360664218325269</v>
      </c>
      <c r="I4952" s="2">
        <f>IF(G4952="SELL",0,IF(G4952="BUY",ROUNDDOWN((H4951-Parameters!$B$3)/B4952,0),IF(I4951=0,0,I4951+ROUNDDOWN((H4951+I4951*C4952)/B4952,0))))</f>
        <v>378</v>
      </c>
      <c r="K4952" s="5">
        <f t="shared" si="450"/>
        <v>37.668965999999841</v>
      </c>
      <c r="L4952" s="10">
        <f t="shared" si="451"/>
        <v>301</v>
      </c>
    </row>
    <row r="4953" spans="1:12" x14ac:dyDescent="0.25">
      <c r="A4953" s="1">
        <v>41173</v>
      </c>
      <c r="B4953" s="3">
        <v>145.86999499999999</v>
      </c>
      <c r="C4953" s="3">
        <v>0.77900000000000003</v>
      </c>
      <c r="D4953" s="3">
        <f t="shared" si="446"/>
        <v>140.75659942000001</v>
      </c>
      <c r="E4953" s="3">
        <f t="shared" si="447"/>
        <v>135.59265006000004</v>
      </c>
      <c r="F4953" s="3"/>
      <c r="G4953" t="str">
        <f t="shared" si="448"/>
        <v>HOLD</v>
      </c>
      <c r="H4953" s="5">
        <f t="shared" si="449"/>
        <v>84.08267421832528</v>
      </c>
      <c r="I4953" s="2">
        <f>IF(G4953="SELL",0,IF(G4953="BUY",ROUNDDOWN((H4952-Parameters!$B$3)/B4953,0),IF(I4952=0,0,I4952+ROUNDDOWN((H4952+I4952*C4953)/B4953,0))))</f>
        <v>380</v>
      </c>
      <c r="K4953" s="5">
        <f t="shared" si="450"/>
        <v>126.27797099999989</v>
      </c>
      <c r="L4953" s="10">
        <f t="shared" si="451"/>
        <v>302</v>
      </c>
    </row>
    <row r="4954" spans="1:12" x14ac:dyDescent="0.25">
      <c r="A4954" s="1">
        <v>41176</v>
      </c>
      <c r="B4954" s="3">
        <v>145.64999399999999</v>
      </c>
      <c r="C4954" s="3">
        <v>0</v>
      </c>
      <c r="D4954" s="3">
        <f t="shared" si="446"/>
        <v>140.95459930000001</v>
      </c>
      <c r="E4954" s="3">
        <f t="shared" si="447"/>
        <v>135.68725001500007</v>
      </c>
      <c r="F4954" s="3"/>
      <c r="G4954" t="str">
        <f t="shared" si="448"/>
        <v>HOLD</v>
      </c>
      <c r="H4954" s="5">
        <f t="shared" si="449"/>
        <v>84.08267421832528</v>
      </c>
      <c r="I4954" s="2">
        <f>IF(G4954="SELL",0,IF(G4954="BUY",ROUNDDOWN((H4953-Parameters!$B$3)/B4954,0),IF(I4953=0,0,I4953+ROUNDDOWN((H4953+I4953*C4954)/B4954,0))))</f>
        <v>380</v>
      </c>
      <c r="K4954" s="5">
        <f t="shared" si="450"/>
        <v>126.27797099999989</v>
      </c>
      <c r="L4954" s="10">
        <f t="shared" si="451"/>
        <v>302</v>
      </c>
    </row>
    <row r="4955" spans="1:12" x14ac:dyDescent="0.25">
      <c r="A4955" s="1">
        <v>41177</v>
      </c>
      <c r="B4955" s="3">
        <v>144.10000600000001</v>
      </c>
      <c r="C4955" s="3">
        <v>0</v>
      </c>
      <c r="D4955" s="3">
        <f t="shared" si="446"/>
        <v>141.12799955999998</v>
      </c>
      <c r="E4955" s="3">
        <f t="shared" si="447"/>
        <v>135.78800006000006</v>
      </c>
      <c r="F4955" s="3"/>
      <c r="G4955" t="str">
        <f t="shared" si="448"/>
        <v>HOLD</v>
      </c>
      <c r="H4955" s="5">
        <f t="shared" si="449"/>
        <v>84.08267421832528</v>
      </c>
      <c r="I4955" s="2">
        <f>IF(G4955="SELL",0,IF(G4955="BUY",ROUNDDOWN((H4954-Parameters!$B$3)/B4955,0),IF(I4954=0,0,I4954+ROUNDDOWN((H4954+I4954*C4955)/B4955,0))))</f>
        <v>380</v>
      </c>
      <c r="K4955" s="5">
        <f t="shared" si="450"/>
        <v>126.27797099999989</v>
      </c>
      <c r="L4955" s="10">
        <f t="shared" si="451"/>
        <v>302</v>
      </c>
    </row>
    <row r="4956" spans="1:12" x14ac:dyDescent="0.25">
      <c r="A4956" s="1">
        <v>41178</v>
      </c>
      <c r="B4956" s="3">
        <v>143.28999300000001</v>
      </c>
      <c r="C4956" s="3">
        <v>0</v>
      </c>
      <c r="D4956" s="3">
        <f t="shared" si="446"/>
        <v>141.26659939999999</v>
      </c>
      <c r="E4956" s="3">
        <f t="shared" si="447"/>
        <v>135.87420001000001</v>
      </c>
      <c r="F4956" s="3"/>
      <c r="G4956" t="str">
        <f t="shared" si="448"/>
        <v>HOLD</v>
      </c>
      <c r="H4956" s="5">
        <f t="shared" si="449"/>
        <v>84.08267421832528</v>
      </c>
      <c r="I4956" s="2">
        <f>IF(G4956="SELL",0,IF(G4956="BUY",ROUNDDOWN((H4955-Parameters!$B$3)/B4956,0),IF(I4955=0,0,I4955+ROUNDDOWN((H4955+I4955*C4956)/B4956,0))))</f>
        <v>380</v>
      </c>
      <c r="K4956" s="5">
        <f t="shared" si="450"/>
        <v>126.27797099999989</v>
      </c>
      <c r="L4956" s="10">
        <f t="shared" si="451"/>
        <v>302</v>
      </c>
    </row>
    <row r="4957" spans="1:12" x14ac:dyDescent="0.25">
      <c r="A4957" s="1">
        <v>41179</v>
      </c>
      <c r="B4957" s="3">
        <v>144.63999899999999</v>
      </c>
      <c r="C4957" s="3">
        <v>0</v>
      </c>
      <c r="D4957" s="3">
        <f t="shared" si="446"/>
        <v>141.41199947999996</v>
      </c>
      <c r="E4957" s="3">
        <f t="shared" si="447"/>
        <v>135.97635001000003</v>
      </c>
      <c r="F4957" s="3"/>
      <c r="G4957" t="str">
        <f t="shared" si="448"/>
        <v>HOLD</v>
      </c>
      <c r="H4957" s="5">
        <f t="shared" si="449"/>
        <v>84.08267421832528</v>
      </c>
      <c r="I4957" s="2">
        <f>IF(G4957="SELL",0,IF(G4957="BUY",ROUNDDOWN((H4956-Parameters!$B$3)/B4957,0),IF(I4956=0,0,I4956+ROUNDDOWN((H4956+I4956*C4957)/B4957,0))))</f>
        <v>380</v>
      </c>
      <c r="K4957" s="5">
        <f t="shared" si="450"/>
        <v>126.27797099999989</v>
      </c>
      <c r="L4957" s="10">
        <f t="shared" si="451"/>
        <v>302</v>
      </c>
    </row>
    <row r="4958" spans="1:12" x14ac:dyDescent="0.25">
      <c r="A4958" s="1">
        <v>41180</v>
      </c>
      <c r="B4958" s="3">
        <v>143.970001</v>
      </c>
      <c r="C4958" s="3">
        <v>0</v>
      </c>
      <c r="D4958" s="3">
        <f t="shared" si="446"/>
        <v>141.53679957999998</v>
      </c>
      <c r="E4958" s="3">
        <f t="shared" si="447"/>
        <v>136.08095000000003</v>
      </c>
      <c r="F4958" s="3"/>
      <c r="G4958" t="str">
        <f t="shared" si="448"/>
        <v>HOLD</v>
      </c>
      <c r="H4958" s="5">
        <f t="shared" si="449"/>
        <v>84.08267421832528</v>
      </c>
      <c r="I4958" s="2">
        <f>IF(G4958="SELL",0,IF(G4958="BUY",ROUNDDOWN((H4957-Parameters!$B$3)/B4958,0),IF(I4957=0,0,I4957+ROUNDDOWN((H4957+I4957*C4958)/B4958,0))))</f>
        <v>380</v>
      </c>
      <c r="K4958" s="5">
        <f t="shared" si="450"/>
        <v>126.27797099999989</v>
      </c>
      <c r="L4958" s="10">
        <f t="shared" si="451"/>
        <v>302</v>
      </c>
    </row>
    <row r="4959" spans="1:12" x14ac:dyDescent="0.25">
      <c r="A4959" s="1">
        <v>41183</v>
      </c>
      <c r="B4959" s="3">
        <v>144.35000600000001</v>
      </c>
      <c r="C4959" s="3">
        <v>0</v>
      </c>
      <c r="D4959" s="3">
        <f t="shared" si="446"/>
        <v>141.69439967999998</v>
      </c>
      <c r="E4959" s="3">
        <f t="shared" si="447"/>
        <v>136.19400004000005</v>
      </c>
      <c r="F4959" s="3"/>
      <c r="G4959" t="str">
        <f t="shared" si="448"/>
        <v>HOLD</v>
      </c>
      <c r="H4959" s="5">
        <f t="shared" si="449"/>
        <v>84.08267421832528</v>
      </c>
      <c r="I4959" s="2">
        <f>IF(G4959="SELL",0,IF(G4959="BUY",ROUNDDOWN((H4958-Parameters!$B$3)/B4959,0),IF(I4958=0,0,I4958+ROUNDDOWN((H4958+I4958*C4959)/B4959,0))))</f>
        <v>380</v>
      </c>
      <c r="K4959" s="5">
        <f t="shared" si="450"/>
        <v>126.27797099999989</v>
      </c>
      <c r="L4959" s="10">
        <f t="shared" si="451"/>
        <v>302</v>
      </c>
    </row>
    <row r="4960" spans="1:12" x14ac:dyDescent="0.25">
      <c r="A4960" s="1">
        <v>41184</v>
      </c>
      <c r="B4960" s="3">
        <v>144.5</v>
      </c>
      <c r="C4960" s="3">
        <v>0</v>
      </c>
      <c r="D4960" s="3">
        <f t="shared" si="446"/>
        <v>141.88259975999995</v>
      </c>
      <c r="E4960" s="3">
        <f t="shared" si="447"/>
        <v>136.30560004000006</v>
      </c>
      <c r="F4960" s="3"/>
      <c r="G4960" t="str">
        <f t="shared" si="448"/>
        <v>HOLD</v>
      </c>
      <c r="H4960" s="5">
        <f t="shared" si="449"/>
        <v>84.08267421832528</v>
      </c>
      <c r="I4960" s="2">
        <f>IF(G4960="SELL",0,IF(G4960="BUY",ROUNDDOWN((H4959-Parameters!$B$3)/B4960,0),IF(I4959=0,0,I4959+ROUNDDOWN((H4959+I4959*C4960)/B4960,0))))</f>
        <v>380</v>
      </c>
      <c r="K4960" s="5">
        <f t="shared" si="450"/>
        <v>126.27797099999989</v>
      </c>
      <c r="L4960" s="10">
        <f t="shared" si="451"/>
        <v>302</v>
      </c>
    </row>
    <row r="4961" spans="1:12" x14ac:dyDescent="0.25">
      <c r="A4961" s="1">
        <v>41185</v>
      </c>
      <c r="B4961" s="3">
        <v>145.08999600000001</v>
      </c>
      <c r="C4961" s="3">
        <v>0</v>
      </c>
      <c r="D4961" s="3">
        <f t="shared" si="446"/>
        <v>142.10579981999993</v>
      </c>
      <c r="E4961" s="3">
        <f t="shared" si="447"/>
        <v>136.42310004000004</v>
      </c>
      <c r="F4961" s="3"/>
      <c r="G4961" t="str">
        <f t="shared" si="448"/>
        <v>HOLD</v>
      </c>
      <c r="H4961" s="5">
        <f t="shared" si="449"/>
        <v>84.08267421832528</v>
      </c>
      <c r="I4961" s="2">
        <f>IF(G4961="SELL",0,IF(G4961="BUY",ROUNDDOWN((H4960-Parameters!$B$3)/B4961,0),IF(I4960=0,0,I4960+ROUNDDOWN((H4960+I4960*C4961)/B4961,0))))</f>
        <v>380</v>
      </c>
      <c r="K4961" s="5">
        <f t="shared" si="450"/>
        <v>126.27797099999989</v>
      </c>
      <c r="L4961" s="10">
        <f t="shared" si="451"/>
        <v>302</v>
      </c>
    </row>
    <row r="4962" spans="1:12" x14ac:dyDescent="0.25">
      <c r="A4962" s="1">
        <v>41186</v>
      </c>
      <c r="B4962" s="3">
        <v>146.13000500000001</v>
      </c>
      <c r="C4962" s="3">
        <v>0</v>
      </c>
      <c r="D4962" s="3">
        <f t="shared" si="446"/>
        <v>142.34919977999994</v>
      </c>
      <c r="E4962" s="3">
        <f t="shared" si="447"/>
        <v>136.55230006000002</v>
      </c>
      <c r="F4962" s="3"/>
      <c r="G4962" t="str">
        <f t="shared" si="448"/>
        <v>HOLD</v>
      </c>
      <c r="H4962" s="5">
        <f t="shared" si="449"/>
        <v>84.08267421832528</v>
      </c>
      <c r="I4962" s="2">
        <f>IF(G4962="SELL",0,IF(G4962="BUY",ROUNDDOWN((H4961-Parameters!$B$3)/B4962,0),IF(I4961=0,0,I4961+ROUNDDOWN((H4961+I4961*C4962)/B4962,0))))</f>
        <v>380</v>
      </c>
      <c r="K4962" s="5">
        <f t="shared" si="450"/>
        <v>126.27797099999989</v>
      </c>
      <c r="L4962" s="10">
        <f t="shared" si="451"/>
        <v>302</v>
      </c>
    </row>
    <row r="4963" spans="1:12" x14ac:dyDescent="0.25">
      <c r="A4963" s="1">
        <v>41187</v>
      </c>
      <c r="B4963" s="3">
        <v>146.13999899999999</v>
      </c>
      <c r="C4963" s="3">
        <v>0</v>
      </c>
      <c r="D4963" s="3">
        <f t="shared" si="446"/>
        <v>142.54859979999995</v>
      </c>
      <c r="E4963" s="3">
        <f t="shared" si="447"/>
        <v>136.66335005500002</v>
      </c>
      <c r="F4963" s="3"/>
      <c r="G4963" t="str">
        <f t="shared" si="448"/>
        <v>HOLD</v>
      </c>
      <c r="H4963" s="5">
        <f t="shared" si="449"/>
        <v>84.08267421832528</v>
      </c>
      <c r="I4963" s="2">
        <f>IF(G4963="SELL",0,IF(G4963="BUY",ROUNDDOWN((H4962-Parameters!$B$3)/B4963,0),IF(I4962=0,0,I4962+ROUNDDOWN((H4962+I4962*C4963)/B4963,0))))</f>
        <v>380</v>
      </c>
      <c r="K4963" s="5">
        <f t="shared" si="450"/>
        <v>126.27797099999989</v>
      </c>
      <c r="L4963" s="10">
        <f t="shared" si="451"/>
        <v>302</v>
      </c>
    </row>
    <row r="4964" spans="1:12" x14ac:dyDescent="0.25">
      <c r="A4964" s="1">
        <v>41190</v>
      </c>
      <c r="B4964" s="3">
        <v>145.63999899999999</v>
      </c>
      <c r="C4964" s="3">
        <v>0</v>
      </c>
      <c r="D4964" s="3">
        <f t="shared" si="446"/>
        <v>142.68779991999995</v>
      </c>
      <c r="E4964" s="3">
        <f t="shared" si="447"/>
        <v>136.77070006000002</v>
      </c>
      <c r="F4964" s="3"/>
      <c r="G4964" t="str">
        <f t="shared" si="448"/>
        <v>HOLD</v>
      </c>
      <c r="H4964" s="5">
        <f t="shared" si="449"/>
        <v>84.08267421832528</v>
      </c>
      <c r="I4964" s="2">
        <f>IF(G4964="SELL",0,IF(G4964="BUY",ROUNDDOWN((H4963-Parameters!$B$3)/B4964,0),IF(I4963=0,0,I4963+ROUNDDOWN((H4963+I4963*C4964)/B4964,0))))</f>
        <v>380</v>
      </c>
      <c r="K4964" s="5">
        <f t="shared" si="450"/>
        <v>126.27797099999989</v>
      </c>
      <c r="L4964" s="10">
        <f t="shared" si="451"/>
        <v>302</v>
      </c>
    </row>
    <row r="4965" spans="1:12" x14ac:dyDescent="0.25">
      <c r="A4965" s="1">
        <v>41191</v>
      </c>
      <c r="B4965" s="3">
        <v>144.199997</v>
      </c>
      <c r="C4965" s="3">
        <v>0</v>
      </c>
      <c r="D4965" s="3">
        <f t="shared" si="446"/>
        <v>142.79819999999992</v>
      </c>
      <c r="E4965" s="3">
        <f t="shared" si="447"/>
        <v>136.86535006000003</v>
      </c>
      <c r="F4965" s="3"/>
      <c r="G4965" t="str">
        <f t="shared" si="448"/>
        <v>HOLD</v>
      </c>
      <c r="H4965" s="5">
        <f t="shared" si="449"/>
        <v>84.08267421832528</v>
      </c>
      <c r="I4965" s="2">
        <f>IF(G4965="SELL",0,IF(G4965="BUY",ROUNDDOWN((H4964-Parameters!$B$3)/B4965,0),IF(I4964=0,0,I4964+ROUNDDOWN((H4964+I4964*C4965)/B4965,0))))</f>
        <v>380</v>
      </c>
      <c r="K4965" s="5">
        <f t="shared" si="450"/>
        <v>126.27797099999989</v>
      </c>
      <c r="L4965" s="10">
        <f t="shared" si="451"/>
        <v>302</v>
      </c>
    </row>
    <row r="4966" spans="1:12" x14ac:dyDescent="0.25">
      <c r="A4966" s="1">
        <v>41192</v>
      </c>
      <c r="B4966" s="3">
        <v>143.279999</v>
      </c>
      <c r="C4966" s="3">
        <v>0</v>
      </c>
      <c r="D4966" s="3">
        <f t="shared" si="446"/>
        <v>142.90959983999991</v>
      </c>
      <c r="E4966" s="3">
        <f t="shared" si="447"/>
        <v>136.94980006000003</v>
      </c>
      <c r="F4966" s="3"/>
      <c r="G4966" t="str">
        <f t="shared" si="448"/>
        <v>HOLD</v>
      </c>
      <c r="H4966" s="5">
        <f t="shared" si="449"/>
        <v>84.08267421832528</v>
      </c>
      <c r="I4966" s="2">
        <f>IF(G4966="SELL",0,IF(G4966="BUY",ROUNDDOWN((H4965-Parameters!$B$3)/B4966,0),IF(I4965=0,0,I4965+ROUNDDOWN((H4965+I4965*C4966)/B4966,0))))</f>
        <v>380</v>
      </c>
      <c r="K4966" s="5">
        <f t="shared" si="450"/>
        <v>126.27797099999989</v>
      </c>
      <c r="L4966" s="10">
        <f t="shared" si="451"/>
        <v>302</v>
      </c>
    </row>
    <row r="4967" spans="1:12" x14ac:dyDescent="0.25">
      <c r="A4967" s="1">
        <v>41193</v>
      </c>
      <c r="B4967" s="3">
        <v>143.36000100000001</v>
      </c>
      <c r="C4967" s="3">
        <v>0</v>
      </c>
      <c r="D4967" s="3">
        <f t="shared" si="446"/>
        <v>143.02499993999993</v>
      </c>
      <c r="E4967" s="3">
        <f t="shared" si="447"/>
        <v>137.03415007500004</v>
      </c>
      <c r="F4967" s="3"/>
      <c r="G4967" t="str">
        <f t="shared" si="448"/>
        <v>HOLD</v>
      </c>
      <c r="H4967" s="5">
        <f t="shared" si="449"/>
        <v>84.08267421832528</v>
      </c>
      <c r="I4967" s="2">
        <f>IF(G4967="SELL",0,IF(G4967="BUY",ROUNDDOWN((H4966-Parameters!$B$3)/B4967,0),IF(I4966=0,0,I4966+ROUNDDOWN((H4966+I4966*C4967)/B4967,0))))</f>
        <v>380</v>
      </c>
      <c r="K4967" s="5">
        <f t="shared" si="450"/>
        <v>126.27797099999989</v>
      </c>
      <c r="L4967" s="10">
        <f t="shared" si="451"/>
        <v>302</v>
      </c>
    </row>
    <row r="4968" spans="1:12" x14ac:dyDescent="0.25">
      <c r="A4968" s="1">
        <v>41194</v>
      </c>
      <c r="B4968" s="3">
        <v>142.88999899999999</v>
      </c>
      <c r="C4968" s="3">
        <v>0</v>
      </c>
      <c r="D4968" s="3">
        <f t="shared" si="446"/>
        <v>143.14999993999993</v>
      </c>
      <c r="E4968" s="3">
        <f t="shared" si="447"/>
        <v>137.12445005999999</v>
      </c>
      <c r="F4968" s="3"/>
      <c r="G4968" t="str">
        <f t="shared" si="448"/>
        <v>HOLD</v>
      </c>
      <c r="H4968" s="5">
        <f t="shared" si="449"/>
        <v>84.08267421832528</v>
      </c>
      <c r="I4968" s="2">
        <f>IF(G4968="SELL",0,IF(G4968="BUY",ROUNDDOWN((H4967-Parameters!$B$3)/B4968,0),IF(I4967=0,0,I4967+ROUNDDOWN((H4967+I4967*C4968)/B4968,0))))</f>
        <v>380</v>
      </c>
      <c r="K4968" s="5">
        <f t="shared" si="450"/>
        <v>126.27797099999989</v>
      </c>
      <c r="L4968" s="10">
        <f t="shared" si="451"/>
        <v>302</v>
      </c>
    </row>
    <row r="4969" spans="1:12" x14ac:dyDescent="0.25">
      <c r="A4969" s="1">
        <v>41197</v>
      </c>
      <c r="B4969" s="3">
        <v>144.08000200000001</v>
      </c>
      <c r="C4969" s="3">
        <v>0</v>
      </c>
      <c r="D4969" s="3">
        <f t="shared" si="446"/>
        <v>143.24459985999994</v>
      </c>
      <c r="E4969" s="3">
        <f t="shared" si="447"/>
        <v>137.21425005500001</v>
      </c>
      <c r="F4969" s="3"/>
      <c r="G4969" t="str">
        <f t="shared" si="448"/>
        <v>HOLD</v>
      </c>
      <c r="H4969" s="5">
        <f t="shared" si="449"/>
        <v>84.08267421832528</v>
      </c>
      <c r="I4969" s="2">
        <f>IF(G4969="SELL",0,IF(G4969="BUY",ROUNDDOWN((H4968-Parameters!$B$3)/B4969,0),IF(I4968=0,0,I4968+ROUNDDOWN((H4968+I4968*C4969)/B4969,0))))</f>
        <v>380</v>
      </c>
      <c r="K4969" s="5">
        <f t="shared" si="450"/>
        <v>126.27797099999989</v>
      </c>
      <c r="L4969" s="10">
        <f t="shared" si="451"/>
        <v>302</v>
      </c>
    </row>
    <row r="4970" spans="1:12" x14ac:dyDescent="0.25">
      <c r="A4970" s="1">
        <v>41198</v>
      </c>
      <c r="B4970" s="3">
        <v>145.53999300000001</v>
      </c>
      <c r="C4970" s="3">
        <v>0</v>
      </c>
      <c r="D4970" s="3">
        <f t="shared" si="446"/>
        <v>143.36299981999997</v>
      </c>
      <c r="E4970" s="3">
        <f t="shared" si="447"/>
        <v>137.31445002000001</v>
      </c>
      <c r="F4970" s="3"/>
      <c r="G4970" t="str">
        <f t="shared" si="448"/>
        <v>HOLD</v>
      </c>
      <c r="H4970" s="5">
        <f t="shared" si="449"/>
        <v>84.08267421832528</v>
      </c>
      <c r="I4970" s="2">
        <f>IF(G4970="SELL",0,IF(G4970="BUY",ROUNDDOWN((H4969-Parameters!$B$3)/B4970,0),IF(I4969=0,0,I4969+ROUNDDOWN((H4969+I4969*C4970)/B4970,0))))</f>
        <v>380</v>
      </c>
      <c r="K4970" s="5">
        <f t="shared" si="450"/>
        <v>126.27797099999989</v>
      </c>
      <c r="L4970" s="10">
        <f t="shared" si="451"/>
        <v>302</v>
      </c>
    </row>
    <row r="4971" spans="1:12" x14ac:dyDescent="0.25">
      <c r="A4971" s="1">
        <v>41199</v>
      </c>
      <c r="B4971" s="3">
        <v>146.199997</v>
      </c>
      <c r="C4971" s="3">
        <v>0</v>
      </c>
      <c r="D4971" s="3">
        <f t="shared" si="446"/>
        <v>143.48059961999996</v>
      </c>
      <c r="E4971" s="3">
        <f t="shared" si="447"/>
        <v>137.407950005</v>
      </c>
      <c r="F4971" s="3"/>
      <c r="G4971" t="str">
        <f t="shared" si="448"/>
        <v>HOLD</v>
      </c>
      <c r="H4971" s="5">
        <f t="shared" si="449"/>
        <v>84.08267421832528</v>
      </c>
      <c r="I4971" s="2">
        <f>IF(G4971="SELL",0,IF(G4971="BUY",ROUNDDOWN((H4970-Parameters!$B$3)/B4971,0),IF(I4970=0,0,I4970+ROUNDDOWN((H4970+I4970*C4971)/B4971,0))))</f>
        <v>380</v>
      </c>
      <c r="K4971" s="5">
        <f t="shared" si="450"/>
        <v>126.27797099999989</v>
      </c>
      <c r="L4971" s="10">
        <f t="shared" si="451"/>
        <v>302</v>
      </c>
    </row>
    <row r="4972" spans="1:12" x14ac:dyDescent="0.25">
      <c r="A4972" s="1">
        <v>41200</v>
      </c>
      <c r="B4972" s="3">
        <v>145.820007</v>
      </c>
      <c r="C4972" s="3">
        <v>0</v>
      </c>
      <c r="D4972" s="3">
        <f t="shared" si="446"/>
        <v>143.58719965999998</v>
      </c>
      <c r="E4972" s="3">
        <f t="shared" si="447"/>
        <v>137.49855005500001</v>
      </c>
      <c r="F4972" s="3"/>
      <c r="G4972" t="str">
        <f t="shared" si="448"/>
        <v>HOLD</v>
      </c>
      <c r="H4972" s="5">
        <f t="shared" si="449"/>
        <v>84.08267421832528</v>
      </c>
      <c r="I4972" s="2">
        <f>IF(G4972="SELL",0,IF(G4972="BUY",ROUNDDOWN((H4971-Parameters!$B$3)/B4972,0),IF(I4971=0,0,I4971+ROUNDDOWN((H4971+I4971*C4972)/B4972,0))))</f>
        <v>380</v>
      </c>
      <c r="K4972" s="5">
        <f t="shared" si="450"/>
        <v>126.27797099999989</v>
      </c>
      <c r="L4972" s="10">
        <f t="shared" si="451"/>
        <v>302</v>
      </c>
    </row>
    <row r="4973" spans="1:12" x14ac:dyDescent="0.25">
      <c r="A4973" s="1">
        <v>41201</v>
      </c>
      <c r="B4973" s="3">
        <v>143.38999899999999</v>
      </c>
      <c r="C4973" s="3">
        <v>0</v>
      </c>
      <c r="D4973" s="3">
        <f t="shared" si="446"/>
        <v>143.64279961999998</v>
      </c>
      <c r="E4973" s="3">
        <f t="shared" si="447"/>
        <v>137.57530008499998</v>
      </c>
      <c r="F4973" s="3"/>
      <c r="G4973" t="str">
        <f t="shared" si="448"/>
        <v>HOLD</v>
      </c>
      <c r="H4973" s="5">
        <f t="shared" si="449"/>
        <v>84.08267421832528</v>
      </c>
      <c r="I4973" s="2">
        <f>IF(G4973="SELL",0,IF(G4973="BUY",ROUNDDOWN((H4972-Parameters!$B$3)/B4973,0),IF(I4972=0,0,I4972+ROUNDDOWN((H4972+I4972*C4973)/B4973,0))))</f>
        <v>380</v>
      </c>
      <c r="K4973" s="5">
        <f t="shared" si="450"/>
        <v>126.27797099999989</v>
      </c>
      <c r="L4973" s="10">
        <f t="shared" si="451"/>
        <v>302</v>
      </c>
    </row>
    <row r="4974" spans="1:12" x14ac:dyDescent="0.25">
      <c r="A4974" s="1">
        <v>41204</v>
      </c>
      <c r="B4974" s="3">
        <v>143.41000399999999</v>
      </c>
      <c r="C4974" s="3">
        <v>0</v>
      </c>
      <c r="D4974" s="3">
        <f t="shared" si="446"/>
        <v>143.69419977999999</v>
      </c>
      <c r="E4974" s="3">
        <f t="shared" si="447"/>
        <v>137.65380010999999</v>
      </c>
      <c r="F4974" s="3"/>
      <c r="G4974" t="str">
        <f t="shared" si="448"/>
        <v>HOLD</v>
      </c>
      <c r="H4974" s="5">
        <f t="shared" si="449"/>
        <v>84.08267421832528</v>
      </c>
      <c r="I4974" s="2">
        <f>IF(G4974="SELL",0,IF(G4974="BUY",ROUNDDOWN((H4973-Parameters!$B$3)/B4974,0),IF(I4973=0,0,I4973+ROUNDDOWN((H4973+I4973*C4974)/B4974,0))))</f>
        <v>380</v>
      </c>
      <c r="K4974" s="5">
        <f t="shared" si="450"/>
        <v>126.27797099999989</v>
      </c>
      <c r="L4974" s="10">
        <f t="shared" si="451"/>
        <v>302</v>
      </c>
    </row>
    <row r="4975" spans="1:12" x14ac:dyDescent="0.25">
      <c r="A4975" s="1">
        <v>41205</v>
      </c>
      <c r="B4975" s="3">
        <v>141.41999799999999</v>
      </c>
      <c r="C4975" s="3">
        <v>0</v>
      </c>
      <c r="D4975" s="3">
        <f t="shared" si="446"/>
        <v>143.70719966000001</v>
      </c>
      <c r="E4975" s="3">
        <f t="shared" si="447"/>
        <v>137.72080008</v>
      </c>
      <c r="F4975" s="3"/>
      <c r="G4975" t="str">
        <f t="shared" si="448"/>
        <v>HOLD</v>
      </c>
      <c r="H4975" s="5">
        <f t="shared" si="449"/>
        <v>84.08267421832528</v>
      </c>
      <c r="I4975" s="2">
        <f>IF(G4975="SELL",0,IF(G4975="BUY",ROUNDDOWN((H4974-Parameters!$B$3)/B4975,0),IF(I4974=0,0,I4974+ROUNDDOWN((H4974+I4974*C4975)/B4975,0))))</f>
        <v>380</v>
      </c>
      <c r="K4975" s="5">
        <f t="shared" si="450"/>
        <v>126.27797099999989</v>
      </c>
      <c r="L4975" s="10">
        <f t="shared" si="451"/>
        <v>302</v>
      </c>
    </row>
    <row r="4976" spans="1:12" x14ac:dyDescent="0.25">
      <c r="A4976" s="1">
        <v>41206</v>
      </c>
      <c r="B4976" s="3">
        <v>141.020004</v>
      </c>
      <c r="C4976" s="3">
        <v>0</v>
      </c>
      <c r="D4976" s="3">
        <f t="shared" si="446"/>
        <v>143.71179988000003</v>
      </c>
      <c r="E4976" s="3">
        <f t="shared" si="447"/>
        <v>137.780250075</v>
      </c>
      <c r="F4976" s="3"/>
      <c r="G4976" t="str">
        <f t="shared" si="448"/>
        <v>HOLD</v>
      </c>
      <c r="H4976" s="5">
        <f t="shared" si="449"/>
        <v>84.08267421832528</v>
      </c>
      <c r="I4976" s="2">
        <f>IF(G4976="SELL",0,IF(G4976="BUY",ROUNDDOWN((H4975-Parameters!$B$3)/B4976,0),IF(I4975=0,0,I4975+ROUNDDOWN((H4975+I4975*C4976)/B4976,0))))</f>
        <v>380</v>
      </c>
      <c r="K4976" s="5">
        <f t="shared" si="450"/>
        <v>126.27797099999989</v>
      </c>
      <c r="L4976" s="10">
        <f t="shared" si="451"/>
        <v>302</v>
      </c>
    </row>
    <row r="4977" spans="1:12" x14ac:dyDescent="0.25">
      <c r="A4977" s="1">
        <v>41207</v>
      </c>
      <c r="B4977" s="3">
        <v>141.429993</v>
      </c>
      <c r="C4977" s="3">
        <v>0</v>
      </c>
      <c r="D4977" s="3">
        <f t="shared" si="446"/>
        <v>143.72139980000003</v>
      </c>
      <c r="E4977" s="3">
        <f t="shared" si="447"/>
        <v>137.84140005500001</v>
      </c>
      <c r="F4977" s="3"/>
      <c r="G4977" t="str">
        <f t="shared" si="448"/>
        <v>HOLD</v>
      </c>
      <c r="H4977" s="5">
        <f t="shared" si="449"/>
        <v>84.08267421832528</v>
      </c>
      <c r="I4977" s="2">
        <f>IF(G4977="SELL",0,IF(G4977="BUY",ROUNDDOWN((H4976-Parameters!$B$3)/B4977,0),IF(I4976=0,0,I4976+ROUNDDOWN((H4976+I4976*C4977)/B4977,0))))</f>
        <v>380</v>
      </c>
      <c r="K4977" s="5">
        <f t="shared" si="450"/>
        <v>126.27797099999989</v>
      </c>
      <c r="L4977" s="10">
        <f t="shared" si="451"/>
        <v>302</v>
      </c>
    </row>
    <row r="4978" spans="1:12" x14ac:dyDescent="0.25">
      <c r="A4978" s="1">
        <v>41208</v>
      </c>
      <c r="B4978" s="3">
        <v>141.35000600000001</v>
      </c>
      <c r="C4978" s="3">
        <v>0</v>
      </c>
      <c r="D4978" s="3">
        <f t="shared" si="446"/>
        <v>143.70859981999999</v>
      </c>
      <c r="E4978" s="3">
        <f t="shared" si="447"/>
        <v>137.90060011000003</v>
      </c>
      <c r="F4978" s="3"/>
      <c r="G4978" t="str">
        <f t="shared" si="448"/>
        <v>HOLD</v>
      </c>
      <c r="H4978" s="5">
        <f t="shared" si="449"/>
        <v>84.08267421832528</v>
      </c>
      <c r="I4978" s="2">
        <f>IF(G4978="SELL",0,IF(G4978="BUY",ROUNDDOWN((H4977-Parameters!$B$3)/B4978,0),IF(I4977=0,0,I4977+ROUNDDOWN((H4977+I4977*C4978)/B4978,0))))</f>
        <v>380</v>
      </c>
      <c r="K4978" s="5">
        <f t="shared" si="450"/>
        <v>126.27797099999989</v>
      </c>
      <c r="L4978" s="10">
        <f t="shared" si="451"/>
        <v>302</v>
      </c>
    </row>
    <row r="4979" spans="1:12" x14ac:dyDescent="0.25">
      <c r="A4979" s="1">
        <v>41213</v>
      </c>
      <c r="B4979" s="3">
        <v>141.35000600000001</v>
      </c>
      <c r="C4979" s="3">
        <v>0</v>
      </c>
      <c r="D4979" s="3">
        <f t="shared" si="446"/>
        <v>143.69200007999999</v>
      </c>
      <c r="E4979" s="3">
        <f t="shared" si="447"/>
        <v>137.96315016000003</v>
      </c>
      <c r="F4979" s="3"/>
      <c r="G4979" t="str">
        <f t="shared" si="448"/>
        <v>HOLD</v>
      </c>
      <c r="H4979" s="5">
        <f t="shared" si="449"/>
        <v>84.08267421832528</v>
      </c>
      <c r="I4979" s="2">
        <f>IF(G4979="SELL",0,IF(G4979="BUY",ROUNDDOWN((H4978-Parameters!$B$3)/B4979,0),IF(I4978=0,0,I4978+ROUNDDOWN((H4978+I4978*C4979)/B4979,0))))</f>
        <v>380</v>
      </c>
      <c r="K4979" s="5">
        <f t="shared" si="450"/>
        <v>126.27797099999989</v>
      </c>
      <c r="L4979" s="10">
        <f t="shared" si="451"/>
        <v>302</v>
      </c>
    </row>
    <row r="4980" spans="1:12" x14ac:dyDescent="0.25">
      <c r="A4980" s="1">
        <v>41214</v>
      </c>
      <c r="B4980" s="3">
        <v>142.83000200000001</v>
      </c>
      <c r="C4980" s="3">
        <v>0</v>
      </c>
      <c r="D4980" s="3">
        <f t="shared" si="446"/>
        <v>143.70480007999998</v>
      </c>
      <c r="E4980" s="3">
        <f t="shared" si="447"/>
        <v>138.03060019000003</v>
      </c>
      <c r="F4980" s="3"/>
      <c r="G4980" t="str">
        <f t="shared" si="448"/>
        <v>HOLD</v>
      </c>
      <c r="H4980" s="5">
        <f t="shared" si="449"/>
        <v>84.08267421832528</v>
      </c>
      <c r="I4980" s="2">
        <f>IF(G4980="SELL",0,IF(G4980="BUY",ROUNDDOWN((H4979-Parameters!$B$3)/B4980,0),IF(I4979=0,0,I4979+ROUNDDOWN((H4979+I4979*C4980)/B4980,0))))</f>
        <v>380</v>
      </c>
      <c r="K4980" s="5">
        <f t="shared" si="450"/>
        <v>126.27797099999989</v>
      </c>
      <c r="L4980" s="10">
        <f t="shared" si="451"/>
        <v>302</v>
      </c>
    </row>
    <row r="4981" spans="1:12" x14ac:dyDescent="0.25">
      <c r="A4981" s="1">
        <v>41215</v>
      </c>
      <c r="B4981" s="3">
        <v>141.55999800000001</v>
      </c>
      <c r="C4981" s="3">
        <v>0</v>
      </c>
      <c r="D4981" s="3">
        <f t="shared" ref="D4981:D5044" si="452">AVERAGE(B4932:B4981)</f>
        <v>143.70080013999998</v>
      </c>
      <c r="E4981" s="3">
        <f t="shared" si="447"/>
        <v>138.08455016000005</v>
      </c>
      <c r="F4981" s="3"/>
      <c r="G4981" t="str">
        <f t="shared" si="448"/>
        <v>HOLD</v>
      </c>
      <c r="H4981" s="5">
        <f t="shared" si="449"/>
        <v>84.08267421832528</v>
      </c>
      <c r="I4981" s="2">
        <f>IF(G4981="SELL",0,IF(G4981="BUY",ROUNDDOWN((H4980-Parameters!$B$3)/B4981,0),IF(I4980=0,0,I4980+ROUNDDOWN((H4980+I4980*C4981)/B4981,0))))</f>
        <v>380</v>
      </c>
      <c r="K4981" s="5">
        <f t="shared" si="450"/>
        <v>126.27797099999989</v>
      </c>
      <c r="L4981" s="10">
        <f t="shared" si="451"/>
        <v>302</v>
      </c>
    </row>
    <row r="4982" spans="1:12" x14ac:dyDescent="0.25">
      <c r="A4982" s="1">
        <v>41218</v>
      </c>
      <c r="B4982" s="3">
        <v>141.85000600000001</v>
      </c>
      <c r="C4982" s="3">
        <v>0</v>
      </c>
      <c r="D4982" s="3">
        <f t="shared" si="452"/>
        <v>143.70140011999999</v>
      </c>
      <c r="E4982" s="3">
        <f t="shared" si="447"/>
        <v>138.13650015500002</v>
      </c>
      <c r="F4982" s="3"/>
      <c r="G4982" t="str">
        <f t="shared" si="448"/>
        <v>HOLD</v>
      </c>
      <c r="H4982" s="5">
        <f t="shared" si="449"/>
        <v>84.08267421832528</v>
      </c>
      <c r="I4982" s="2">
        <f>IF(G4982="SELL",0,IF(G4982="BUY",ROUNDDOWN((H4981-Parameters!$B$3)/B4982,0),IF(I4981=0,0,I4981+ROUNDDOWN((H4981+I4981*C4982)/B4982,0))))</f>
        <v>380</v>
      </c>
      <c r="K4982" s="5">
        <f t="shared" si="450"/>
        <v>126.27797099999989</v>
      </c>
      <c r="L4982" s="10">
        <f t="shared" si="451"/>
        <v>302</v>
      </c>
    </row>
    <row r="4983" spans="1:12" x14ac:dyDescent="0.25">
      <c r="A4983" s="1">
        <v>41219</v>
      </c>
      <c r="B4983" s="3">
        <v>142.96000699999999</v>
      </c>
      <c r="C4983" s="3">
        <v>0</v>
      </c>
      <c r="D4983" s="3">
        <f t="shared" si="452"/>
        <v>143.74740018</v>
      </c>
      <c r="E4983" s="3">
        <f t="shared" si="447"/>
        <v>138.19155020500006</v>
      </c>
      <c r="F4983" s="3"/>
      <c r="G4983" t="str">
        <f t="shared" si="448"/>
        <v>HOLD</v>
      </c>
      <c r="H4983" s="5">
        <f t="shared" si="449"/>
        <v>84.08267421832528</v>
      </c>
      <c r="I4983" s="2">
        <f>IF(G4983="SELL",0,IF(G4983="BUY",ROUNDDOWN((H4982-Parameters!$B$3)/B4983,0),IF(I4982=0,0,I4982+ROUNDDOWN((H4982+I4982*C4983)/B4983,0))))</f>
        <v>380</v>
      </c>
      <c r="K4983" s="5">
        <f t="shared" si="450"/>
        <v>126.27797099999989</v>
      </c>
      <c r="L4983" s="10">
        <f t="shared" si="451"/>
        <v>302</v>
      </c>
    </row>
    <row r="4984" spans="1:12" x14ac:dyDescent="0.25">
      <c r="A4984" s="1">
        <v>41220</v>
      </c>
      <c r="B4984" s="3">
        <v>139.720001</v>
      </c>
      <c r="C4984" s="3">
        <v>0</v>
      </c>
      <c r="D4984" s="3">
        <f t="shared" si="452"/>
        <v>143.71160029999999</v>
      </c>
      <c r="E4984" s="3">
        <f t="shared" si="447"/>
        <v>138.23210020500005</v>
      </c>
      <c r="F4984" s="3"/>
      <c r="G4984" t="str">
        <f t="shared" si="448"/>
        <v>HOLD</v>
      </c>
      <c r="H4984" s="5">
        <f t="shared" si="449"/>
        <v>84.08267421832528</v>
      </c>
      <c r="I4984" s="2">
        <f>IF(G4984="SELL",0,IF(G4984="BUY",ROUNDDOWN((H4983-Parameters!$B$3)/B4984,0),IF(I4983=0,0,I4983+ROUNDDOWN((H4983+I4983*C4984)/B4984,0))))</f>
        <v>380</v>
      </c>
      <c r="K4984" s="5">
        <f t="shared" si="450"/>
        <v>126.27797099999989</v>
      </c>
      <c r="L4984" s="10">
        <f t="shared" si="451"/>
        <v>302</v>
      </c>
    </row>
    <row r="4985" spans="1:12" x14ac:dyDescent="0.25">
      <c r="A4985" s="1">
        <v>41221</v>
      </c>
      <c r="B4985" s="3">
        <v>138.03999300000001</v>
      </c>
      <c r="C4985" s="3">
        <v>0</v>
      </c>
      <c r="D4985" s="3">
        <f t="shared" si="452"/>
        <v>143.64160029999996</v>
      </c>
      <c r="E4985" s="3">
        <f t="shared" si="447"/>
        <v>138.26500013500004</v>
      </c>
      <c r="F4985" s="3"/>
      <c r="G4985" t="str">
        <f t="shared" si="448"/>
        <v>HOLD</v>
      </c>
      <c r="H4985" s="5">
        <f t="shared" si="449"/>
        <v>84.08267421832528</v>
      </c>
      <c r="I4985" s="2">
        <f>IF(G4985="SELL",0,IF(G4985="BUY",ROUNDDOWN((H4984-Parameters!$B$3)/B4985,0),IF(I4984=0,0,I4984+ROUNDDOWN((H4984+I4984*C4985)/B4985,0))))</f>
        <v>380</v>
      </c>
      <c r="K4985" s="5">
        <f t="shared" si="450"/>
        <v>126.27797099999989</v>
      </c>
      <c r="L4985" s="10">
        <f t="shared" si="451"/>
        <v>302</v>
      </c>
    </row>
    <row r="4986" spans="1:12" x14ac:dyDescent="0.25">
      <c r="A4986" s="1">
        <v>41222</v>
      </c>
      <c r="B4986" s="3">
        <v>138.16000399999999</v>
      </c>
      <c r="C4986" s="3">
        <v>0</v>
      </c>
      <c r="D4986" s="3">
        <f t="shared" si="452"/>
        <v>143.57680049999999</v>
      </c>
      <c r="E4986" s="3">
        <f t="shared" si="447"/>
        <v>138.29300016500002</v>
      </c>
      <c r="F4986" s="3"/>
      <c r="G4986" t="str">
        <f t="shared" si="448"/>
        <v>HOLD</v>
      </c>
      <c r="H4986" s="5">
        <f t="shared" si="449"/>
        <v>84.08267421832528</v>
      </c>
      <c r="I4986" s="2">
        <f>IF(G4986="SELL",0,IF(G4986="BUY",ROUNDDOWN((H4985-Parameters!$B$3)/B4986,0),IF(I4985=0,0,I4985+ROUNDDOWN((H4985+I4985*C4986)/B4986,0))))</f>
        <v>380</v>
      </c>
      <c r="K4986" s="5">
        <f t="shared" si="450"/>
        <v>126.27797099999989</v>
      </c>
      <c r="L4986" s="10">
        <f t="shared" si="451"/>
        <v>302</v>
      </c>
    </row>
    <row r="4987" spans="1:12" x14ac:dyDescent="0.25">
      <c r="A4987" s="1">
        <v>41225</v>
      </c>
      <c r="B4987" s="3">
        <v>138.270004</v>
      </c>
      <c r="C4987" s="3">
        <v>0</v>
      </c>
      <c r="D4987" s="3">
        <f t="shared" si="452"/>
        <v>143.51200067999997</v>
      </c>
      <c r="E4987" s="3">
        <f t="shared" si="447"/>
        <v>138.32495016000004</v>
      </c>
      <c r="F4987" s="3"/>
      <c r="G4987" t="str">
        <f t="shared" si="448"/>
        <v>HOLD</v>
      </c>
      <c r="H4987" s="5">
        <f t="shared" si="449"/>
        <v>84.08267421832528</v>
      </c>
      <c r="I4987" s="2">
        <f>IF(G4987="SELL",0,IF(G4987="BUY",ROUNDDOWN((H4986-Parameters!$B$3)/B4987,0),IF(I4986=0,0,I4986+ROUNDDOWN((H4986+I4986*C4987)/B4987,0))))</f>
        <v>380</v>
      </c>
      <c r="K4987" s="5">
        <f t="shared" si="450"/>
        <v>126.27797099999989</v>
      </c>
      <c r="L4987" s="10">
        <f t="shared" si="451"/>
        <v>302</v>
      </c>
    </row>
    <row r="4988" spans="1:12" x14ac:dyDescent="0.25">
      <c r="A4988" s="1">
        <v>41226</v>
      </c>
      <c r="B4988" s="3">
        <v>137.78999300000001</v>
      </c>
      <c r="C4988" s="3">
        <v>0</v>
      </c>
      <c r="D4988" s="3">
        <f t="shared" si="452"/>
        <v>143.45800043999998</v>
      </c>
      <c r="E4988" s="3">
        <f t="shared" si="447"/>
        <v>138.35480009000003</v>
      </c>
      <c r="F4988" s="3"/>
      <c r="G4988" t="str">
        <f t="shared" si="448"/>
        <v>HOLD</v>
      </c>
      <c r="H4988" s="5">
        <f t="shared" si="449"/>
        <v>84.08267421832528</v>
      </c>
      <c r="I4988" s="2">
        <f>IF(G4988="SELL",0,IF(G4988="BUY",ROUNDDOWN((H4987-Parameters!$B$3)/B4988,0),IF(I4987=0,0,I4987+ROUNDDOWN((H4987+I4987*C4988)/B4988,0))))</f>
        <v>380</v>
      </c>
      <c r="K4988" s="5">
        <f t="shared" si="450"/>
        <v>126.27797099999989</v>
      </c>
      <c r="L4988" s="10">
        <f t="shared" si="451"/>
        <v>302</v>
      </c>
    </row>
    <row r="4989" spans="1:12" x14ac:dyDescent="0.25">
      <c r="A4989" s="1">
        <v>41227</v>
      </c>
      <c r="B4989" s="3">
        <v>135.929993</v>
      </c>
      <c r="C4989" s="3">
        <v>0</v>
      </c>
      <c r="D4989" s="3">
        <f t="shared" si="452"/>
        <v>143.35340021999997</v>
      </c>
      <c r="E4989" s="3">
        <f t="shared" si="447"/>
        <v>138.37760008000004</v>
      </c>
      <c r="F4989" s="3"/>
      <c r="G4989" t="str">
        <f t="shared" si="448"/>
        <v>HOLD</v>
      </c>
      <c r="H4989" s="5">
        <f t="shared" si="449"/>
        <v>84.08267421832528</v>
      </c>
      <c r="I4989" s="2">
        <f>IF(G4989="SELL",0,IF(G4989="BUY",ROUNDDOWN((H4988-Parameters!$B$3)/B4989,0),IF(I4988=0,0,I4988+ROUNDDOWN((H4988+I4988*C4989)/B4989,0))))</f>
        <v>380</v>
      </c>
      <c r="K4989" s="5">
        <f t="shared" si="450"/>
        <v>126.27797099999989</v>
      </c>
      <c r="L4989" s="10">
        <f t="shared" si="451"/>
        <v>302</v>
      </c>
    </row>
    <row r="4990" spans="1:12" x14ac:dyDescent="0.25">
      <c r="A4990" s="1">
        <v>41228</v>
      </c>
      <c r="B4990" s="3">
        <v>135.699997</v>
      </c>
      <c r="C4990" s="3">
        <v>0</v>
      </c>
      <c r="D4990" s="3">
        <f t="shared" si="452"/>
        <v>143.24680017999998</v>
      </c>
      <c r="E4990" s="3">
        <f t="shared" si="447"/>
        <v>138.39950003000004</v>
      </c>
      <c r="F4990" s="3"/>
      <c r="G4990" t="str">
        <f t="shared" si="448"/>
        <v>HOLD</v>
      </c>
      <c r="H4990" s="5">
        <f t="shared" si="449"/>
        <v>84.08267421832528</v>
      </c>
      <c r="I4990" s="2">
        <f>IF(G4990="SELL",0,IF(G4990="BUY",ROUNDDOWN((H4989-Parameters!$B$3)/B4990,0),IF(I4989=0,0,I4989+ROUNDDOWN((H4989+I4989*C4990)/B4990,0))))</f>
        <v>380</v>
      </c>
      <c r="K4990" s="5">
        <f t="shared" si="450"/>
        <v>126.27797099999989</v>
      </c>
      <c r="L4990" s="10">
        <f t="shared" si="451"/>
        <v>302</v>
      </c>
    </row>
    <row r="4991" spans="1:12" x14ac:dyDescent="0.25">
      <c r="A4991" s="1">
        <v>41229</v>
      </c>
      <c r="B4991" s="3">
        <v>136.36999499999999</v>
      </c>
      <c r="C4991" s="3">
        <v>0</v>
      </c>
      <c r="D4991" s="3">
        <f t="shared" si="452"/>
        <v>143.15599999999998</v>
      </c>
      <c r="E4991" s="3">
        <f t="shared" si="447"/>
        <v>138.41900000000004</v>
      </c>
      <c r="F4991" s="3"/>
      <c r="G4991" t="str">
        <f t="shared" si="448"/>
        <v>HOLD</v>
      </c>
      <c r="H4991" s="5">
        <f t="shared" si="449"/>
        <v>84.08267421832528</v>
      </c>
      <c r="I4991" s="2">
        <f>IF(G4991="SELL",0,IF(G4991="BUY",ROUNDDOWN((H4990-Parameters!$B$3)/B4991,0),IF(I4990=0,0,I4990+ROUNDDOWN((H4990+I4990*C4991)/B4991,0))))</f>
        <v>380</v>
      </c>
      <c r="K4991" s="5">
        <f t="shared" si="450"/>
        <v>126.27797099999989</v>
      </c>
      <c r="L4991" s="10">
        <f t="shared" si="451"/>
        <v>302</v>
      </c>
    </row>
    <row r="4992" spans="1:12" x14ac:dyDescent="0.25">
      <c r="A4992" s="1">
        <v>41232</v>
      </c>
      <c r="B4992" s="3">
        <v>139.13000500000001</v>
      </c>
      <c r="C4992" s="3">
        <v>0</v>
      </c>
      <c r="D4992" s="3">
        <f t="shared" si="452"/>
        <v>143.06320001999998</v>
      </c>
      <c r="E4992" s="3">
        <f t="shared" si="447"/>
        <v>138.45125006000004</v>
      </c>
      <c r="F4992" s="3"/>
      <c r="G4992" t="str">
        <f t="shared" si="448"/>
        <v>HOLD</v>
      </c>
      <c r="H4992" s="5">
        <f t="shared" si="449"/>
        <v>84.08267421832528</v>
      </c>
      <c r="I4992" s="2">
        <f>IF(G4992="SELL",0,IF(G4992="BUY",ROUNDDOWN((H4991-Parameters!$B$3)/B4992,0),IF(I4991=0,0,I4991+ROUNDDOWN((H4991+I4991*C4992)/B4992,0))))</f>
        <v>380</v>
      </c>
      <c r="K4992" s="5">
        <f t="shared" si="450"/>
        <v>126.27797099999989</v>
      </c>
      <c r="L4992" s="10">
        <f t="shared" si="451"/>
        <v>302</v>
      </c>
    </row>
    <row r="4993" spans="1:12" x14ac:dyDescent="0.25">
      <c r="A4993" s="1">
        <v>41233</v>
      </c>
      <c r="B4993" s="3">
        <v>139.19000199999999</v>
      </c>
      <c r="C4993" s="3">
        <v>0</v>
      </c>
      <c r="D4993" s="3">
        <f t="shared" si="452"/>
        <v>142.96040001999998</v>
      </c>
      <c r="E4993" s="3">
        <f t="shared" si="447"/>
        <v>138.47450010500003</v>
      </c>
      <c r="F4993" s="3"/>
      <c r="G4993" t="str">
        <f t="shared" si="448"/>
        <v>HOLD</v>
      </c>
      <c r="H4993" s="5">
        <f t="shared" si="449"/>
        <v>84.08267421832528</v>
      </c>
      <c r="I4993" s="2">
        <f>IF(G4993="SELL",0,IF(G4993="BUY",ROUNDDOWN((H4992-Parameters!$B$3)/B4993,0),IF(I4992=0,0,I4992+ROUNDDOWN((H4992+I4992*C4993)/B4993,0))))</f>
        <v>380</v>
      </c>
      <c r="K4993" s="5">
        <f t="shared" si="450"/>
        <v>126.27797099999989</v>
      </c>
      <c r="L4993" s="10">
        <f t="shared" si="451"/>
        <v>302</v>
      </c>
    </row>
    <row r="4994" spans="1:12" x14ac:dyDescent="0.25">
      <c r="A4994" s="1">
        <v>41234</v>
      </c>
      <c r="B4994" s="3">
        <v>139.449997</v>
      </c>
      <c r="C4994" s="3">
        <v>0</v>
      </c>
      <c r="D4994" s="3">
        <f t="shared" si="452"/>
        <v>142.87920005999999</v>
      </c>
      <c r="E4994" s="3">
        <f t="shared" si="447"/>
        <v>138.49950010500001</v>
      </c>
      <c r="F4994" s="3"/>
      <c r="G4994" t="str">
        <f t="shared" si="448"/>
        <v>HOLD</v>
      </c>
      <c r="H4994" s="5">
        <f t="shared" si="449"/>
        <v>84.08267421832528</v>
      </c>
      <c r="I4994" s="2">
        <f>IF(G4994="SELL",0,IF(G4994="BUY",ROUNDDOWN((H4993-Parameters!$B$3)/B4994,0),IF(I4993=0,0,I4993+ROUNDDOWN((H4993+I4993*C4994)/B4994,0))))</f>
        <v>380</v>
      </c>
      <c r="K4994" s="5">
        <f t="shared" si="450"/>
        <v>126.27797099999989</v>
      </c>
      <c r="L4994" s="10">
        <f t="shared" si="451"/>
        <v>302</v>
      </c>
    </row>
    <row r="4995" spans="1:12" x14ac:dyDescent="0.25">
      <c r="A4995" s="1">
        <v>41236</v>
      </c>
      <c r="B4995" s="3">
        <v>141.35000600000001</v>
      </c>
      <c r="C4995" s="3">
        <v>0</v>
      </c>
      <c r="D4995" s="3">
        <f t="shared" si="452"/>
        <v>142.82800009999997</v>
      </c>
      <c r="E4995" s="3">
        <f t="shared" si="447"/>
        <v>138.53230016999998</v>
      </c>
      <c r="F4995" s="3"/>
      <c r="G4995" t="str">
        <f t="shared" si="448"/>
        <v>HOLD</v>
      </c>
      <c r="H4995" s="5">
        <f t="shared" si="449"/>
        <v>84.08267421832528</v>
      </c>
      <c r="I4995" s="2">
        <f>IF(G4995="SELL",0,IF(G4995="BUY",ROUNDDOWN((H4994-Parameters!$B$3)/B4995,0),IF(I4994=0,0,I4994+ROUNDDOWN((H4994+I4994*C4995)/B4995,0))))</f>
        <v>380</v>
      </c>
      <c r="K4995" s="5">
        <f t="shared" si="450"/>
        <v>126.27797099999989</v>
      </c>
      <c r="L4995" s="10">
        <f t="shared" si="451"/>
        <v>302</v>
      </c>
    </row>
    <row r="4996" spans="1:12" x14ac:dyDescent="0.25">
      <c r="A4996" s="1">
        <v>41239</v>
      </c>
      <c r="B4996" s="3">
        <v>141.050003</v>
      </c>
      <c r="C4996" s="3">
        <v>0</v>
      </c>
      <c r="D4996" s="3">
        <f t="shared" si="452"/>
        <v>142.76120017999995</v>
      </c>
      <c r="E4996" s="3">
        <f t="shared" si="447"/>
        <v>138.561600175</v>
      </c>
      <c r="F4996" s="3"/>
      <c r="G4996" t="str">
        <f t="shared" si="448"/>
        <v>HOLD</v>
      </c>
      <c r="H4996" s="5">
        <f t="shared" si="449"/>
        <v>84.08267421832528</v>
      </c>
      <c r="I4996" s="2">
        <f>IF(G4996="SELL",0,IF(G4996="BUY",ROUNDDOWN((H4995-Parameters!$B$3)/B4996,0),IF(I4995=0,0,I4995+ROUNDDOWN((H4995+I4995*C4996)/B4996,0))))</f>
        <v>380</v>
      </c>
      <c r="K4996" s="5">
        <f t="shared" si="450"/>
        <v>126.27797099999989</v>
      </c>
      <c r="L4996" s="10">
        <f t="shared" si="451"/>
        <v>302</v>
      </c>
    </row>
    <row r="4997" spans="1:12" x14ac:dyDescent="0.25">
      <c r="A4997" s="1">
        <v>41240</v>
      </c>
      <c r="B4997" s="3">
        <v>140.33000200000001</v>
      </c>
      <c r="C4997" s="3">
        <v>0</v>
      </c>
      <c r="D4997" s="3">
        <f t="shared" si="452"/>
        <v>142.63600029999995</v>
      </c>
      <c r="E4997" s="3">
        <f t="shared" si="447"/>
        <v>138.58645018000001</v>
      </c>
      <c r="F4997" s="3"/>
      <c r="G4997" t="str">
        <f t="shared" si="448"/>
        <v>HOLD</v>
      </c>
      <c r="H4997" s="5">
        <f t="shared" si="449"/>
        <v>84.08267421832528</v>
      </c>
      <c r="I4997" s="2">
        <f>IF(G4997="SELL",0,IF(G4997="BUY",ROUNDDOWN((H4996-Parameters!$B$3)/B4997,0),IF(I4996=0,0,I4996+ROUNDDOWN((H4996+I4996*C4997)/B4997,0))))</f>
        <v>380</v>
      </c>
      <c r="K4997" s="5">
        <f t="shared" si="450"/>
        <v>126.27797099999989</v>
      </c>
      <c r="L4997" s="10">
        <f t="shared" si="451"/>
        <v>302</v>
      </c>
    </row>
    <row r="4998" spans="1:12" x14ac:dyDescent="0.25">
      <c r="A4998" s="1">
        <v>41241</v>
      </c>
      <c r="B4998" s="3">
        <v>141.46000699999999</v>
      </c>
      <c r="C4998" s="3">
        <v>0</v>
      </c>
      <c r="D4998" s="3">
        <f t="shared" si="452"/>
        <v>142.52040033999995</v>
      </c>
      <c r="E4998" s="3">
        <f t="shared" si="447"/>
        <v>138.62195021000002</v>
      </c>
      <c r="F4998" s="3"/>
      <c r="G4998" t="str">
        <f t="shared" si="448"/>
        <v>HOLD</v>
      </c>
      <c r="H4998" s="5">
        <f t="shared" si="449"/>
        <v>84.08267421832528</v>
      </c>
      <c r="I4998" s="2">
        <f>IF(G4998="SELL",0,IF(G4998="BUY",ROUNDDOWN((H4997-Parameters!$B$3)/B4998,0),IF(I4997=0,0,I4997+ROUNDDOWN((H4997+I4997*C4998)/B4998,0))))</f>
        <v>380</v>
      </c>
      <c r="K4998" s="5">
        <f t="shared" si="450"/>
        <v>126.27797099999989</v>
      </c>
      <c r="L4998" s="10">
        <f t="shared" si="451"/>
        <v>302</v>
      </c>
    </row>
    <row r="4999" spans="1:12" x14ac:dyDescent="0.25">
      <c r="A4999" s="1">
        <v>41242</v>
      </c>
      <c r="B4999" s="3">
        <v>142.11999499999999</v>
      </c>
      <c r="C4999" s="3">
        <v>0</v>
      </c>
      <c r="D4999" s="3">
        <f t="shared" si="452"/>
        <v>142.42800013999994</v>
      </c>
      <c r="E4999" s="3">
        <f t="shared" si="447"/>
        <v>138.65575018000001</v>
      </c>
      <c r="F4999" s="3"/>
      <c r="G4999" t="str">
        <f t="shared" si="448"/>
        <v>HOLD</v>
      </c>
      <c r="H4999" s="5">
        <f t="shared" si="449"/>
        <v>84.08267421832528</v>
      </c>
      <c r="I4999" s="2">
        <f>IF(G4999="SELL",0,IF(G4999="BUY",ROUNDDOWN((H4998-Parameters!$B$3)/B4999,0),IF(I4998=0,0,I4998+ROUNDDOWN((H4998+I4998*C4999)/B4999,0))))</f>
        <v>380</v>
      </c>
      <c r="K4999" s="5">
        <f t="shared" si="450"/>
        <v>126.27797099999989</v>
      </c>
      <c r="L4999" s="10">
        <f t="shared" si="451"/>
        <v>302</v>
      </c>
    </row>
    <row r="5000" spans="1:12" x14ac:dyDescent="0.25">
      <c r="A5000" s="1">
        <v>41243</v>
      </c>
      <c r="B5000" s="3">
        <v>142.14999399999999</v>
      </c>
      <c r="C5000" s="3">
        <v>0</v>
      </c>
      <c r="D5000" s="3">
        <f t="shared" si="452"/>
        <v>142.33860011999997</v>
      </c>
      <c r="E5000" s="3">
        <f t="shared" si="447"/>
        <v>138.69055014000003</v>
      </c>
      <c r="F5000" s="3"/>
      <c r="G5000" t="str">
        <f t="shared" si="448"/>
        <v>HOLD</v>
      </c>
      <c r="H5000" s="5">
        <f t="shared" si="449"/>
        <v>84.08267421832528</v>
      </c>
      <c r="I5000" s="2">
        <f>IF(G5000="SELL",0,IF(G5000="BUY",ROUNDDOWN((H4999-Parameters!$B$3)/B5000,0),IF(I4999=0,0,I4999+ROUNDDOWN((H4999+I4999*C5000)/B5000,0))))</f>
        <v>380</v>
      </c>
      <c r="K5000" s="5">
        <f t="shared" si="450"/>
        <v>126.27797099999989</v>
      </c>
      <c r="L5000" s="10">
        <f t="shared" si="451"/>
        <v>302</v>
      </c>
    </row>
    <row r="5001" spans="1:12" x14ac:dyDescent="0.25">
      <c r="A5001" s="1">
        <v>41246</v>
      </c>
      <c r="B5001" s="3">
        <v>141.449997</v>
      </c>
      <c r="C5001" s="3">
        <v>0</v>
      </c>
      <c r="D5001" s="3">
        <f t="shared" si="452"/>
        <v>142.23360011999995</v>
      </c>
      <c r="E5001" s="3">
        <f t="shared" si="447"/>
        <v>138.72500013500002</v>
      </c>
      <c r="F5001" s="3"/>
      <c r="G5001" t="str">
        <f t="shared" si="448"/>
        <v>HOLD</v>
      </c>
      <c r="H5001" s="5">
        <f t="shared" si="449"/>
        <v>84.08267421832528</v>
      </c>
      <c r="I5001" s="2">
        <f>IF(G5001="SELL",0,IF(G5001="BUY",ROUNDDOWN((H5000-Parameters!$B$3)/B5001,0),IF(I5000=0,0,I5000+ROUNDDOWN((H5000+I5000*C5001)/B5001,0))))</f>
        <v>380</v>
      </c>
      <c r="K5001" s="5">
        <f t="shared" si="450"/>
        <v>126.27797099999989</v>
      </c>
      <c r="L5001" s="10">
        <f t="shared" si="451"/>
        <v>302</v>
      </c>
    </row>
    <row r="5002" spans="1:12" x14ac:dyDescent="0.25">
      <c r="A5002" s="1">
        <v>41247</v>
      </c>
      <c r="B5002" s="3">
        <v>141.25</v>
      </c>
      <c r="C5002" s="3">
        <v>0</v>
      </c>
      <c r="D5002" s="3">
        <f t="shared" si="452"/>
        <v>142.12439997999999</v>
      </c>
      <c r="E5002" s="3">
        <f t="shared" ref="E5002:E5065" si="453">AVERAGE(B4803:B5002)</f>
        <v>138.75100012000001</v>
      </c>
      <c r="F5002" s="3"/>
      <c r="G5002" t="str">
        <f t="shared" si="448"/>
        <v>HOLD</v>
      </c>
      <c r="H5002" s="5">
        <f t="shared" si="449"/>
        <v>84.08267421832528</v>
      </c>
      <c r="I5002" s="2">
        <f>IF(G5002="SELL",0,IF(G5002="BUY",ROUNDDOWN((H5001-Parameters!$B$3)/B5002,0),IF(I5001=0,0,I5001+ROUNDDOWN((H5001+I5001*C5002)/B5002,0))))</f>
        <v>380</v>
      </c>
      <c r="K5002" s="5">
        <f t="shared" si="450"/>
        <v>126.27797099999989</v>
      </c>
      <c r="L5002" s="10">
        <f t="shared" si="451"/>
        <v>302</v>
      </c>
    </row>
    <row r="5003" spans="1:12" x14ac:dyDescent="0.25">
      <c r="A5003" s="1">
        <v>41248</v>
      </c>
      <c r="B5003" s="3">
        <v>141.5</v>
      </c>
      <c r="C5003" s="3">
        <v>0</v>
      </c>
      <c r="D5003" s="3">
        <f t="shared" si="452"/>
        <v>142.03700007999998</v>
      </c>
      <c r="E5003" s="3">
        <f t="shared" si="453"/>
        <v>138.77645010000001</v>
      </c>
      <c r="F5003" s="3"/>
      <c r="G5003" t="str">
        <f t="shared" si="448"/>
        <v>HOLD</v>
      </c>
      <c r="H5003" s="5">
        <f t="shared" si="449"/>
        <v>84.08267421832528</v>
      </c>
      <c r="I5003" s="2">
        <f>IF(G5003="SELL",0,IF(G5003="BUY",ROUNDDOWN((H5002-Parameters!$B$3)/B5003,0),IF(I5002=0,0,I5002+ROUNDDOWN((H5002+I5002*C5003)/B5003,0))))</f>
        <v>380</v>
      </c>
      <c r="K5003" s="5">
        <f t="shared" si="450"/>
        <v>126.27797099999989</v>
      </c>
      <c r="L5003" s="10">
        <f t="shared" si="451"/>
        <v>302</v>
      </c>
    </row>
    <row r="5004" spans="1:12" x14ac:dyDescent="0.25">
      <c r="A5004" s="1">
        <v>41249</v>
      </c>
      <c r="B5004" s="3">
        <v>141.979996</v>
      </c>
      <c r="C5004" s="3">
        <v>0</v>
      </c>
      <c r="D5004" s="3">
        <f t="shared" si="452"/>
        <v>141.96360012</v>
      </c>
      <c r="E5004" s="3">
        <f t="shared" si="453"/>
        <v>138.804000075</v>
      </c>
      <c r="F5004" s="3"/>
      <c r="G5004" t="str">
        <f t="shared" ref="G5004:G5067" si="454">IF(OR(AND(D5004&gt;E5004,D5003&gt;E5003),AND(D5004&lt;E5004,D5003&lt;E5003)),"HOLD",IF(AND(D5004&gt;E5004,D5003&lt;E5003),"BUY","SELL"))</f>
        <v>HOLD</v>
      </c>
      <c r="H5004" s="5">
        <f t="shared" ref="H5004:H5067" si="455">IF(G5004="BUY",H5003/(I5004*B5004),IF(G5004="SELL",H5003+I5003*B5004,(H5003+I5003*C5004)-((I5004-I5003)*B5004)))</f>
        <v>84.08267421832528</v>
      </c>
      <c r="I5004" s="2">
        <f>IF(G5004="SELL",0,IF(G5004="BUY",ROUNDDOWN((H5003-Parameters!$B$3)/B5004,0),IF(I5003=0,0,I5003+ROUNDDOWN((H5003+I5003*C5004)/B5004,0))))</f>
        <v>380</v>
      </c>
      <c r="K5004" s="5">
        <f t="shared" ref="K5004:K5067" si="456">K5003+L5003*C5004-((L5004-L5003)*B5004)</f>
        <v>126.27797099999989</v>
      </c>
      <c r="L5004" s="10">
        <f t="shared" ref="L5004:L5067" si="457">L5003+ROUNDDOWN((K5003+C5004*L5003)/B5004,0)</f>
        <v>302</v>
      </c>
    </row>
    <row r="5005" spans="1:12" x14ac:dyDescent="0.25">
      <c r="A5005" s="1">
        <v>41250</v>
      </c>
      <c r="B5005" s="3">
        <v>142.41000399999999</v>
      </c>
      <c r="C5005" s="3">
        <v>0</v>
      </c>
      <c r="D5005" s="3">
        <f t="shared" si="452"/>
        <v>141.92980008000001</v>
      </c>
      <c r="E5005" s="3">
        <f t="shared" si="453"/>
        <v>138.8359001</v>
      </c>
      <c r="F5005" s="3"/>
      <c r="G5005" t="str">
        <f t="shared" si="454"/>
        <v>HOLD</v>
      </c>
      <c r="H5005" s="5">
        <f t="shared" si="455"/>
        <v>84.08267421832528</v>
      </c>
      <c r="I5005" s="2">
        <f>IF(G5005="SELL",0,IF(G5005="BUY",ROUNDDOWN((H5004-Parameters!$B$3)/B5005,0),IF(I5004=0,0,I5004+ROUNDDOWN((H5004+I5004*C5005)/B5005,0))))</f>
        <v>380</v>
      </c>
      <c r="K5005" s="5">
        <f t="shared" si="456"/>
        <v>126.27797099999989</v>
      </c>
      <c r="L5005" s="10">
        <f t="shared" si="457"/>
        <v>302</v>
      </c>
    </row>
    <row r="5006" spans="1:12" x14ac:dyDescent="0.25">
      <c r="A5006" s="1">
        <v>41253</v>
      </c>
      <c r="B5006" s="3">
        <v>142.470001</v>
      </c>
      <c r="C5006" s="3">
        <v>0</v>
      </c>
      <c r="D5006" s="3">
        <f t="shared" si="452"/>
        <v>141.91340024000002</v>
      </c>
      <c r="E5006" s="3">
        <f t="shared" si="453"/>
        <v>138.86510008000002</v>
      </c>
      <c r="F5006" s="3"/>
      <c r="G5006" t="str">
        <f t="shared" si="454"/>
        <v>HOLD</v>
      </c>
      <c r="H5006" s="5">
        <f t="shared" si="455"/>
        <v>84.08267421832528</v>
      </c>
      <c r="I5006" s="2">
        <f>IF(G5006="SELL",0,IF(G5006="BUY",ROUNDDOWN((H5005-Parameters!$B$3)/B5006,0),IF(I5005=0,0,I5005+ROUNDDOWN((H5005+I5005*C5006)/B5006,0))))</f>
        <v>380</v>
      </c>
      <c r="K5006" s="5">
        <f t="shared" si="456"/>
        <v>126.27797099999989</v>
      </c>
      <c r="L5006" s="10">
        <f t="shared" si="457"/>
        <v>302</v>
      </c>
    </row>
    <row r="5007" spans="1:12" x14ac:dyDescent="0.25">
      <c r="A5007" s="1">
        <v>41254</v>
      </c>
      <c r="B5007" s="3">
        <v>143.44000199999999</v>
      </c>
      <c r="C5007" s="3">
        <v>0</v>
      </c>
      <c r="D5007" s="3">
        <f t="shared" si="452"/>
        <v>141.88940030000001</v>
      </c>
      <c r="E5007" s="3">
        <f t="shared" si="453"/>
        <v>138.89765012500001</v>
      </c>
      <c r="F5007" s="3"/>
      <c r="G5007" t="str">
        <f t="shared" si="454"/>
        <v>HOLD</v>
      </c>
      <c r="H5007" s="5">
        <f t="shared" si="455"/>
        <v>84.08267421832528</v>
      </c>
      <c r="I5007" s="2">
        <f>IF(G5007="SELL",0,IF(G5007="BUY",ROUNDDOWN((H5006-Parameters!$B$3)/B5007,0),IF(I5006=0,0,I5006+ROUNDDOWN((H5006+I5006*C5007)/B5007,0))))</f>
        <v>380</v>
      </c>
      <c r="K5007" s="5">
        <f t="shared" si="456"/>
        <v>126.27797099999989</v>
      </c>
      <c r="L5007" s="10">
        <f t="shared" si="457"/>
        <v>302</v>
      </c>
    </row>
    <row r="5008" spans="1:12" x14ac:dyDescent="0.25">
      <c r="A5008" s="1">
        <v>41255</v>
      </c>
      <c r="B5008" s="3">
        <v>143.509995</v>
      </c>
      <c r="C5008" s="3">
        <v>0</v>
      </c>
      <c r="D5008" s="3">
        <f t="shared" si="452"/>
        <v>141.88020018</v>
      </c>
      <c r="E5008" s="3">
        <f t="shared" si="453"/>
        <v>138.92940008000002</v>
      </c>
      <c r="F5008" s="3"/>
      <c r="G5008" t="str">
        <f t="shared" si="454"/>
        <v>HOLD</v>
      </c>
      <c r="H5008" s="5">
        <f t="shared" si="455"/>
        <v>84.08267421832528</v>
      </c>
      <c r="I5008" s="2">
        <f>IF(G5008="SELL",0,IF(G5008="BUY",ROUNDDOWN((H5007-Parameters!$B$3)/B5008,0),IF(I5007=0,0,I5007+ROUNDDOWN((H5007+I5007*C5008)/B5008,0))))</f>
        <v>380</v>
      </c>
      <c r="K5008" s="5">
        <f t="shared" si="456"/>
        <v>126.27797099999989</v>
      </c>
      <c r="L5008" s="10">
        <f t="shared" si="457"/>
        <v>302</v>
      </c>
    </row>
    <row r="5009" spans="1:12" x14ac:dyDescent="0.25">
      <c r="A5009" s="1">
        <v>41256</v>
      </c>
      <c r="B5009" s="3">
        <v>142.63000500000001</v>
      </c>
      <c r="C5009" s="3">
        <v>0</v>
      </c>
      <c r="D5009" s="3">
        <f t="shared" si="452"/>
        <v>141.84580016000001</v>
      </c>
      <c r="E5009" s="3">
        <f t="shared" si="453"/>
        <v>138.954750115</v>
      </c>
      <c r="F5009" s="3"/>
      <c r="G5009" t="str">
        <f t="shared" si="454"/>
        <v>HOLD</v>
      </c>
      <c r="H5009" s="5">
        <f t="shared" si="455"/>
        <v>84.08267421832528</v>
      </c>
      <c r="I5009" s="2">
        <f>IF(G5009="SELL",0,IF(G5009="BUY",ROUNDDOWN((H5008-Parameters!$B$3)/B5009,0),IF(I5008=0,0,I5008+ROUNDDOWN((H5008+I5008*C5009)/B5009,0))))</f>
        <v>380</v>
      </c>
      <c r="K5009" s="5">
        <f t="shared" si="456"/>
        <v>126.27797099999989</v>
      </c>
      <c r="L5009" s="10">
        <f t="shared" si="457"/>
        <v>302</v>
      </c>
    </row>
    <row r="5010" spans="1:12" x14ac:dyDescent="0.25">
      <c r="A5010" s="1">
        <v>41257</v>
      </c>
      <c r="B5010" s="3">
        <v>142.10000600000001</v>
      </c>
      <c r="C5010" s="3">
        <v>0</v>
      </c>
      <c r="D5010" s="3">
        <f t="shared" si="452"/>
        <v>141.79780028000002</v>
      </c>
      <c r="E5010" s="3">
        <f t="shared" si="453"/>
        <v>138.98015012499999</v>
      </c>
      <c r="F5010" s="3"/>
      <c r="G5010" t="str">
        <f t="shared" si="454"/>
        <v>HOLD</v>
      </c>
      <c r="H5010" s="5">
        <f t="shared" si="455"/>
        <v>84.08267421832528</v>
      </c>
      <c r="I5010" s="2">
        <f>IF(G5010="SELL",0,IF(G5010="BUY",ROUNDDOWN((H5009-Parameters!$B$3)/B5010,0),IF(I5009=0,0,I5009+ROUNDDOWN((H5009+I5009*C5010)/B5010,0))))</f>
        <v>380</v>
      </c>
      <c r="K5010" s="5">
        <f t="shared" si="456"/>
        <v>126.27797099999989</v>
      </c>
      <c r="L5010" s="10">
        <f t="shared" si="457"/>
        <v>302</v>
      </c>
    </row>
    <row r="5011" spans="1:12" x14ac:dyDescent="0.25">
      <c r="A5011" s="1">
        <v>41260</v>
      </c>
      <c r="B5011" s="3">
        <v>143.770004</v>
      </c>
      <c r="C5011" s="3">
        <v>0</v>
      </c>
      <c r="D5011" s="3">
        <f t="shared" si="452"/>
        <v>141.77140044000001</v>
      </c>
      <c r="E5011" s="3">
        <f t="shared" si="453"/>
        <v>139.01035016500001</v>
      </c>
      <c r="F5011" s="3"/>
      <c r="G5011" t="str">
        <f t="shared" si="454"/>
        <v>HOLD</v>
      </c>
      <c r="H5011" s="5">
        <f t="shared" si="455"/>
        <v>84.08267421832528</v>
      </c>
      <c r="I5011" s="2">
        <f>IF(G5011="SELL",0,IF(G5011="BUY",ROUNDDOWN((H5010-Parameters!$B$3)/B5011,0),IF(I5010=0,0,I5010+ROUNDDOWN((H5010+I5010*C5011)/B5011,0))))</f>
        <v>380</v>
      </c>
      <c r="K5011" s="5">
        <f t="shared" si="456"/>
        <v>126.27797099999989</v>
      </c>
      <c r="L5011" s="10">
        <f t="shared" si="457"/>
        <v>302</v>
      </c>
    </row>
    <row r="5012" spans="1:12" x14ac:dyDescent="0.25">
      <c r="A5012" s="1">
        <v>41261</v>
      </c>
      <c r="B5012" s="3">
        <v>145.36999499999999</v>
      </c>
      <c r="C5012" s="3">
        <v>0</v>
      </c>
      <c r="D5012" s="3">
        <f t="shared" si="452"/>
        <v>141.75620024000003</v>
      </c>
      <c r="E5012" s="3">
        <f t="shared" si="453"/>
        <v>139.05065015</v>
      </c>
      <c r="F5012" s="3"/>
      <c r="G5012" t="str">
        <f t="shared" si="454"/>
        <v>HOLD</v>
      </c>
      <c r="H5012" s="5">
        <f t="shared" si="455"/>
        <v>84.08267421832528</v>
      </c>
      <c r="I5012" s="2">
        <f>IF(G5012="SELL",0,IF(G5012="BUY",ROUNDDOWN((H5011-Parameters!$B$3)/B5012,0),IF(I5011=0,0,I5011+ROUNDDOWN((H5011+I5011*C5012)/B5012,0))))</f>
        <v>380</v>
      </c>
      <c r="K5012" s="5">
        <f t="shared" si="456"/>
        <v>126.27797099999989</v>
      </c>
      <c r="L5012" s="10">
        <f t="shared" si="457"/>
        <v>302</v>
      </c>
    </row>
    <row r="5013" spans="1:12" x14ac:dyDescent="0.25">
      <c r="A5013" s="1">
        <v>41262</v>
      </c>
      <c r="B5013" s="3">
        <v>144.28999300000001</v>
      </c>
      <c r="C5013" s="3">
        <v>0</v>
      </c>
      <c r="D5013" s="3">
        <f t="shared" si="452"/>
        <v>141.71920012000001</v>
      </c>
      <c r="E5013" s="3">
        <f t="shared" si="453"/>
        <v>139.088350115</v>
      </c>
      <c r="F5013" s="3"/>
      <c r="G5013" t="str">
        <f t="shared" si="454"/>
        <v>HOLD</v>
      </c>
      <c r="H5013" s="5">
        <f t="shared" si="455"/>
        <v>84.08267421832528</v>
      </c>
      <c r="I5013" s="2">
        <f>IF(G5013="SELL",0,IF(G5013="BUY",ROUNDDOWN((H5012-Parameters!$B$3)/B5013,0),IF(I5012=0,0,I5012+ROUNDDOWN((H5012+I5012*C5013)/B5013,0))))</f>
        <v>380</v>
      </c>
      <c r="K5013" s="5">
        <f t="shared" si="456"/>
        <v>126.27797099999989</v>
      </c>
      <c r="L5013" s="10">
        <f t="shared" si="457"/>
        <v>302</v>
      </c>
    </row>
    <row r="5014" spans="1:12" x14ac:dyDescent="0.25">
      <c r="A5014" s="1">
        <v>41263</v>
      </c>
      <c r="B5014" s="3">
        <v>145.11999499999999</v>
      </c>
      <c r="C5014" s="3">
        <v>0</v>
      </c>
      <c r="D5014" s="3">
        <f t="shared" si="452"/>
        <v>141.70880004</v>
      </c>
      <c r="E5014" s="3">
        <f t="shared" si="453"/>
        <v>139.14020009000001</v>
      </c>
      <c r="F5014" s="3"/>
      <c r="G5014" t="str">
        <f t="shared" si="454"/>
        <v>HOLD</v>
      </c>
      <c r="H5014" s="5">
        <f t="shared" si="455"/>
        <v>84.08267421832528</v>
      </c>
      <c r="I5014" s="2">
        <f>IF(G5014="SELL",0,IF(G5014="BUY",ROUNDDOWN((H5013-Parameters!$B$3)/B5014,0),IF(I5013=0,0,I5013+ROUNDDOWN((H5013+I5013*C5014)/B5014,0))))</f>
        <v>380</v>
      </c>
      <c r="K5014" s="5">
        <f t="shared" si="456"/>
        <v>126.27797099999989</v>
      </c>
      <c r="L5014" s="10">
        <f t="shared" si="457"/>
        <v>302</v>
      </c>
    </row>
    <row r="5015" spans="1:12" x14ac:dyDescent="0.25">
      <c r="A5015" s="1">
        <v>41264</v>
      </c>
      <c r="B5015" s="3">
        <v>142.78999300000001</v>
      </c>
      <c r="C5015" s="3">
        <v>1.022</v>
      </c>
      <c r="D5015" s="3">
        <f t="shared" si="452"/>
        <v>141.68059996000002</v>
      </c>
      <c r="E5015" s="3">
        <f t="shared" si="453"/>
        <v>139.17570004499999</v>
      </c>
      <c r="F5015" s="3"/>
      <c r="G5015" t="str">
        <f t="shared" si="454"/>
        <v>HOLD</v>
      </c>
      <c r="H5015" s="5">
        <f t="shared" si="455"/>
        <v>44.072695218325237</v>
      </c>
      <c r="I5015" s="2">
        <f>IF(G5015="SELL",0,IF(G5015="BUY",ROUNDDOWN((H5014-Parameters!$B$3)/B5015,0),IF(I5014=0,0,I5014+ROUNDDOWN((H5014+I5014*C5015)/B5015,0))))</f>
        <v>383</v>
      </c>
      <c r="K5015" s="5">
        <f t="shared" si="456"/>
        <v>6.5519919999998137</v>
      </c>
      <c r="L5015" s="10">
        <f t="shared" si="457"/>
        <v>305</v>
      </c>
    </row>
    <row r="5016" spans="1:12" x14ac:dyDescent="0.25">
      <c r="A5016" s="1">
        <v>41267</v>
      </c>
      <c r="B5016" s="3">
        <v>142.35000600000001</v>
      </c>
      <c r="C5016" s="3">
        <v>0</v>
      </c>
      <c r="D5016" s="3">
        <f t="shared" si="452"/>
        <v>141.6620001</v>
      </c>
      <c r="E5016" s="3">
        <f t="shared" si="453"/>
        <v>139.20225011000002</v>
      </c>
      <c r="F5016" s="3"/>
      <c r="G5016" t="str">
        <f t="shared" si="454"/>
        <v>HOLD</v>
      </c>
      <c r="H5016" s="5">
        <f t="shared" si="455"/>
        <v>44.072695218325237</v>
      </c>
      <c r="I5016" s="2">
        <f>IF(G5016="SELL",0,IF(G5016="BUY",ROUNDDOWN((H5015-Parameters!$B$3)/B5016,0),IF(I5015=0,0,I5015+ROUNDDOWN((H5015+I5015*C5016)/B5016,0))))</f>
        <v>383</v>
      </c>
      <c r="K5016" s="5">
        <f t="shared" si="456"/>
        <v>6.5519919999998137</v>
      </c>
      <c r="L5016" s="10">
        <f t="shared" si="457"/>
        <v>305</v>
      </c>
    </row>
    <row r="5017" spans="1:12" x14ac:dyDescent="0.25">
      <c r="A5017" s="1">
        <v>41269</v>
      </c>
      <c r="B5017" s="3">
        <v>141.75</v>
      </c>
      <c r="C5017" s="3">
        <v>0</v>
      </c>
      <c r="D5017" s="3">
        <f t="shared" si="452"/>
        <v>141.62980008</v>
      </c>
      <c r="E5017" s="3">
        <f t="shared" si="453"/>
        <v>139.22315007500001</v>
      </c>
      <c r="F5017" s="3"/>
      <c r="G5017" t="str">
        <f t="shared" si="454"/>
        <v>HOLD</v>
      </c>
      <c r="H5017" s="5">
        <f t="shared" si="455"/>
        <v>44.072695218325237</v>
      </c>
      <c r="I5017" s="2">
        <f>IF(G5017="SELL",0,IF(G5017="BUY",ROUNDDOWN((H5016-Parameters!$B$3)/B5017,0),IF(I5016=0,0,I5016+ROUNDDOWN((H5016+I5016*C5017)/B5017,0))))</f>
        <v>383</v>
      </c>
      <c r="K5017" s="5">
        <f t="shared" si="456"/>
        <v>6.5519919999998137</v>
      </c>
      <c r="L5017" s="10">
        <f t="shared" si="457"/>
        <v>305</v>
      </c>
    </row>
    <row r="5018" spans="1:12" x14ac:dyDescent="0.25">
      <c r="A5018" s="1">
        <v>41270</v>
      </c>
      <c r="B5018" s="3">
        <v>141.55999800000001</v>
      </c>
      <c r="C5018" s="3">
        <v>0</v>
      </c>
      <c r="D5018" s="3">
        <f t="shared" si="452"/>
        <v>141.60320006000001</v>
      </c>
      <c r="E5018" s="3">
        <f t="shared" si="453"/>
        <v>139.24305005500003</v>
      </c>
      <c r="F5018" s="3"/>
      <c r="G5018" t="str">
        <f t="shared" si="454"/>
        <v>HOLD</v>
      </c>
      <c r="H5018" s="5">
        <f t="shared" si="455"/>
        <v>44.072695218325237</v>
      </c>
      <c r="I5018" s="2">
        <f>IF(G5018="SELL",0,IF(G5018="BUY",ROUNDDOWN((H5017-Parameters!$B$3)/B5018,0),IF(I5017=0,0,I5017+ROUNDDOWN((H5017+I5017*C5018)/B5018,0))))</f>
        <v>383</v>
      </c>
      <c r="K5018" s="5">
        <f t="shared" si="456"/>
        <v>6.5519919999998137</v>
      </c>
      <c r="L5018" s="10">
        <f t="shared" si="457"/>
        <v>305</v>
      </c>
    </row>
    <row r="5019" spans="1:12" x14ac:dyDescent="0.25">
      <c r="A5019" s="1">
        <v>41271</v>
      </c>
      <c r="B5019" s="3">
        <v>140.029999</v>
      </c>
      <c r="C5019" s="3">
        <v>0</v>
      </c>
      <c r="D5019" s="3">
        <f t="shared" si="452"/>
        <v>141.5222</v>
      </c>
      <c r="E5019" s="3">
        <f t="shared" si="453"/>
        <v>139.24290005999998</v>
      </c>
      <c r="F5019" s="3"/>
      <c r="G5019" t="str">
        <f t="shared" si="454"/>
        <v>HOLD</v>
      </c>
      <c r="H5019" s="5">
        <f t="shared" si="455"/>
        <v>44.072695218325237</v>
      </c>
      <c r="I5019" s="2">
        <f>IF(G5019="SELL",0,IF(G5019="BUY",ROUNDDOWN((H5018-Parameters!$B$3)/B5019,0),IF(I5018=0,0,I5018+ROUNDDOWN((H5018+I5018*C5019)/B5019,0))))</f>
        <v>383</v>
      </c>
      <c r="K5019" s="5">
        <f t="shared" si="456"/>
        <v>6.5519919999998137</v>
      </c>
      <c r="L5019" s="10">
        <f t="shared" si="457"/>
        <v>305</v>
      </c>
    </row>
    <row r="5020" spans="1:12" x14ac:dyDescent="0.25">
      <c r="A5020" s="1">
        <v>41274</v>
      </c>
      <c r="B5020" s="3">
        <v>142.41000399999999</v>
      </c>
      <c r="C5020" s="3">
        <v>0</v>
      </c>
      <c r="D5020" s="3">
        <f t="shared" si="452"/>
        <v>141.45960022</v>
      </c>
      <c r="E5020" s="3">
        <f t="shared" si="453"/>
        <v>139.25540006</v>
      </c>
      <c r="F5020" s="3"/>
      <c r="G5020" t="str">
        <f t="shared" si="454"/>
        <v>HOLD</v>
      </c>
      <c r="H5020" s="5">
        <f t="shared" si="455"/>
        <v>44.072695218325237</v>
      </c>
      <c r="I5020" s="2">
        <f>IF(G5020="SELL",0,IF(G5020="BUY",ROUNDDOWN((H5019-Parameters!$B$3)/B5020,0),IF(I5019=0,0,I5019+ROUNDDOWN((H5019+I5019*C5020)/B5020,0))))</f>
        <v>383</v>
      </c>
      <c r="K5020" s="5">
        <f t="shared" si="456"/>
        <v>6.5519919999998137</v>
      </c>
      <c r="L5020" s="10">
        <f t="shared" si="457"/>
        <v>305</v>
      </c>
    </row>
    <row r="5021" spans="1:12" x14ac:dyDescent="0.25">
      <c r="A5021" s="1">
        <v>41276</v>
      </c>
      <c r="B5021" s="3">
        <v>146.05999800000001</v>
      </c>
      <c r="C5021" s="3">
        <v>0</v>
      </c>
      <c r="D5021" s="3">
        <f t="shared" si="452"/>
        <v>141.45680024000001</v>
      </c>
      <c r="E5021" s="3">
        <f t="shared" si="453"/>
        <v>139.28210004499999</v>
      </c>
      <c r="F5021" s="3"/>
      <c r="G5021" t="str">
        <f t="shared" si="454"/>
        <v>HOLD</v>
      </c>
      <c r="H5021" s="5">
        <f t="shared" si="455"/>
        <v>44.072695218325237</v>
      </c>
      <c r="I5021" s="2">
        <f>IF(G5021="SELL",0,IF(G5021="BUY",ROUNDDOWN((H5020-Parameters!$B$3)/B5021,0),IF(I5020=0,0,I5020+ROUNDDOWN((H5020+I5020*C5021)/B5021,0))))</f>
        <v>383</v>
      </c>
      <c r="K5021" s="5">
        <f t="shared" si="456"/>
        <v>6.5519919999998137</v>
      </c>
      <c r="L5021" s="10">
        <f t="shared" si="457"/>
        <v>305</v>
      </c>
    </row>
    <row r="5022" spans="1:12" x14ac:dyDescent="0.25">
      <c r="A5022" s="1">
        <v>41277</v>
      </c>
      <c r="B5022" s="3">
        <v>145.729996</v>
      </c>
      <c r="C5022" s="3">
        <v>0</v>
      </c>
      <c r="D5022" s="3">
        <f t="shared" si="452"/>
        <v>141.45500002</v>
      </c>
      <c r="E5022" s="3">
        <f t="shared" si="453"/>
        <v>139.30925001</v>
      </c>
      <c r="F5022" s="3"/>
      <c r="G5022" t="str">
        <f t="shared" si="454"/>
        <v>HOLD</v>
      </c>
      <c r="H5022" s="5">
        <f t="shared" si="455"/>
        <v>44.072695218325237</v>
      </c>
      <c r="I5022" s="2">
        <f>IF(G5022="SELL",0,IF(G5022="BUY",ROUNDDOWN((H5021-Parameters!$B$3)/B5022,0),IF(I5021=0,0,I5021+ROUNDDOWN((H5021+I5021*C5022)/B5022,0))))</f>
        <v>383</v>
      </c>
      <c r="K5022" s="5">
        <f t="shared" si="456"/>
        <v>6.5519919999998137</v>
      </c>
      <c r="L5022" s="10">
        <f t="shared" si="457"/>
        <v>305</v>
      </c>
    </row>
    <row r="5023" spans="1:12" x14ac:dyDescent="0.25">
      <c r="A5023" s="1">
        <v>41278</v>
      </c>
      <c r="B5023" s="3">
        <v>146.36999499999999</v>
      </c>
      <c r="C5023" s="3">
        <v>0</v>
      </c>
      <c r="D5023" s="3">
        <f t="shared" si="452"/>
        <v>141.51459994000004</v>
      </c>
      <c r="E5023" s="3">
        <f t="shared" si="453"/>
        <v>139.33684995499999</v>
      </c>
      <c r="F5023" s="3"/>
      <c r="G5023" t="str">
        <f t="shared" si="454"/>
        <v>HOLD</v>
      </c>
      <c r="H5023" s="5">
        <f t="shared" si="455"/>
        <v>44.072695218325237</v>
      </c>
      <c r="I5023" s="2">
        <f>IF(G5023="SELL",0,IF(G5023="BUY",ROUNDDOWN((H5022-Parameters!$B$3)/B5023,0),IF(I5022=0,0,I5022+ROUNDDOWN((H5022+I5022*C5023)/B5023,0))))</f>
        <v>383</v>
      </c>
      <c r="K5023" s="5">
        <f t="shared" si="456"/>
        <v>6.5519919999998137</v>
      </c>
      <c r="L5023" s="10">
        <f t="shared" si="457"/>
        <v>305</v>
      </c>
    </row>
    <row r="5024" spans="1:12" x14ac:dyDescent="0.25">
      <c r="A5024" s="1">
        <v>41281</v>
      </c>
      <c r="B5024" s="3">
        <v>145.970001</v>
      </c>
      <c r="C5024" s="3">
        <v>0</v>
      </c>
      <c r="D5024" s="3">
        <f t="shared" si="452"/>
        <v>141.56579988000001</v>
      </c>
      <c r="E5024" s="3">
        <f t="shared" si="453"/>
        <v>139.36449995000001</v>
      </c>
      <c r="F5024" s="3"/>
      <c r="G5024" t="str">
        <f t="shared" si="454"/>
        <v>HOLD</v>
      </c>
      <c r="H5024" s="5">
        <f t="shared" si="455"/>
        <v>44.072695218325237</v>
      </c>
      <c r="I5024" s="2">
        <f>IF(G5024="SELL",0,IF(G5024="BUY",ROUNDDOWN((H5023-Parameters!$B$3)/B5024,0),IF(I5023=0,0,I5023+ROUNDDOWN((H5023+I5023*C5024)/B5024,0))))</f>
        <v>383</v>
      </c>
      <c r="K5024" s="5">
        <f t="shared" si="456"/>
        <v>6.5519919999998137</v>
      </c>
      <c r="L5024" s="10">
        <f t="shared" si="457"/>
        <v>305</v>
      </c>
    </row>
    <row r="5025" spans="1:12" x14ac:dyDescent="0.25">
      <c r="A5025" s="1">
        <v>41282</v>
      </c>
      <c r="B5025" s="3">
        <v>145.550003</v>
      </c>
      <c r="C5025" s="3">
        <v>0</v>
      </c>
      <c r="D5025" s="3">
        <f t="shared" si="452"/>
        <v>141.64839998000002</v>
      </c>
      <c r="E5025" s="3">
        <f t="shared" si="453"/>
        <v>139.39119993</v>
      </c>
      <c r="F5025" s="3"/>
      <c r="G5025" t="str">
        <f t="shared" si="454"/>
        <v>HOLD</v>
      </c>
      <c r="H5025" s="5">
        <f t="shared" si="455"/>
        <v>44.072695218325237</v>
      </c>
      <c r="I5025" s="2">
        <f>IF(G5025="SELL",0,IF(G5025="BUY",ROUNDDOWN((H5024-Parameters!$B$3)/B5025,0),IF(I5024=0,0,I5024+ROUNDDOWN((H5024+I5024*C5025)/B5025,0))))</f>
        <v>383</v>
      </c>
      <c r="K5025" s="5">
        <f t="shared" si="456"/>
        <v>6.5519919999998137</v>
      </c>
      <c r="L5025" s="10">
        <f t="shared" si="457"/>
        <v>305</v>
      </c>
    </row>
    <row r="5026" spans="1:12" x14ac:dyDescent="0.25">
      <c r="A5026" s="1">
        <v>41283</v>
      </c>
      <c r="B5026" s="3">
        <v>145.91999799999999</v>
      </c>
      <c r="C5026" s="3">
        <v>0</v>
      </c>
      <c r="D5026" s="3">
        <f t="shared" si="452"/>
        <v>141.74639986000003</v>
      </c>
      <c r="E5026" s="3">
        <f t="shared" si="453"/>
        <v>139.42479993500001</v>
      </c>
      <c r="F5026" s="3"/>
      <c r="G5026" t="str">
        <f t="shared" si="454"/>
        <v>HOLD</v>
      </c>
      <c r="H5026" s="5">
        <f t="shared" si="455"/>
        <v>44.072695218325237</v>
      </c>
      <c r="I5026" s="2">
        <f>IF(G5026="SELL",0,IF(G5026="BUY",ROUNDDOWN((H5025-Parameters!$B$3)/B5026,0),IF(I5025=0,0,I5025+ROUNDDOWN((H5025+I5025*C5026)/B5026,0))))</f>
        <v>383</v>
      </c>
      <c r="K5026" s="5">
        <f t="shared" si="456"/>
        <v>6.5519919999998137</v>
      </c>
      <c r="L5026" s="10">
        <f t="shared" si="457"/>
        <v>305</v>
      </c>
    </row>
    <row r="5027" spans="1:12" x14ac:dyDescent="0.25">
      <c r="A5027" s="1">
        <v>41284</v>
      </c>
      <c r="B5027" s="3">
        <v>147.08000200000001</v>
      </c>
      <c r="C5027" s="3">
        <v>0</v>
      </c>
      <c r="D5027" s="3">
        <f t="shared" si="452"/>
        <v>141.85940004000003</v>
      </c>
      <c r="E5027" s="3">
        <f t="shared" si="453"/>
        <v>139.46194997500001</v>
      </c>
      <c r="F5027" s="3"/>
      <c r="G5027" t="str">
        <f t="shared" si="454"/>
        <v>HOLD</v>
      </c>
      <c r="H5027" s="5">
        <f t="shared" si="455"/>
        <v>44.072695218325237</v>
      </c>
      <c r="I5027" s="2">
        <f>IF(G5027="SELL",0,IF(G5027="BUY",ROUNDDOWN((H5026-Parameters!$B$3)/B5027,0),IF(I5026=0,0,I5026+ROUNDDOWN((H5026+I5026*C5027)/B5027,0))))</f>
        <v>383</v>
      </c>
      <c r="K5027" s="5">
        <f t="shared" si="456"/>
        <v>6.5519919999998137</v>
      </c>
      <c r="L5027" s="10">
        <f t="shared" si="457"/>
        <v>305</v>
      </c>
    </row>
    <row r="5028" spans="1:12" x14ac:dyDescent="0.25">
      <c r="A5028" s="1">
        <v>41285</v>
      </c>
      <c r="B5028" s="3">
        <v>147.070007</v>
      </c>
      <c r="C5028" s="3">
        <v>0</v>
      </c>
      <c r="D5028" s="3">
        <f t="shared" si="452"/>
        <v>141.97380006</v>
      </c>
      <c r="E5028" s="3">
        <f t="shared" si="453"/>
        <v>139.48925000500003</v>
      </c>
      <c r="F5028" s="3"/>
      <c r="G5028" t="str">
        <f t="shared" si="454"/>
        <v>HOLD</v>
      </c>
      <c r="H5028" s="5">
        <f t="shared" si="455"/>
        <v>44.072695218325237</v>
      </c>
      <c r="I5028" s="2">
        <f>IF(G5028="SELL",0,IF(G5028="BUY",ROUNDDOWN((H5027-Parameters!$B$3)/B5028,0),IF(I5027=0,0,I5027+ROUNDDOWN((H5027+I5027*C5028)/B5028,0))))</f>
        <v>383</v>
      </c>
      <c r="K5028" s="5">
        <f t="shared" si="456"/>
        <v>6.5519919999998137</v>
      </c>
      <c r="L5028" s="10">
        <f t="shared" si="457"/>
        <v>305</v>
      </c>
    </row>
    <row r="5029" spans="1:12" x14ac:dyDescent="0.25">
      <c r="A5029" s="1">
        <v>41288</v>
      </c>
      <c r="B5029" s="3">
        <v>146.970001</v>
      </c>
      <c r="C5029" s="3">
        <v>0</v>
      </c>
      <c r="D5029" s="3">
        <f t="shared" si="452"/>
        <v>142.08619996000002</v>
      </c>
      <c r="E5029" s="3">
        <f t="shared" si="453"/>
        <v>139.51825002000004</v>
      </c>
      <c r="F5029" s="3"/>
      <c r="G5029" t="str">
        <f t="shared" si="454"/>
        <v>HOLD</v>
      </c>
      <c r="H5029" s="5">
        <f t="shared" si="455"/>
        <v>44.072695218325237</v>
      </c>
      <c r="I5029" s="2">
        <f>IF(G5029="SELL",0,IF(G5029="BUY",ROUNDDOWN((H5028-Parameters!$B$3)/B5029,0),IF(I5028=0,0,I5028+ROUNDDOWN((H5028+I5028*C5029)/B5029,0))))</f>
        <v>383</v>
      </c>
      <c r="K5029" s="5">
        <f t="shared" si="456"/>
        <v>6.5519919999998137</v>
      </c>
      <c r="L5029" s="10">
        <f t="shared" si="457"/>
        <v>305</v>
      </c>
    </row>
    <row r="5030" spans="1:12" x14ac:dyDescent="0.25">
      <c r="A5030" s="1">
        <v>41289</v>
      </c>
      <c r="B5030" s="3">
        <v>147.070007</v>
      </c>
      <c r="C5030" s="3">
        <v>0</v>
      </c>
      <c r="D5030" s="3">
        <f t="shared" si="452"/>
        <v>142.17100006000001</v>
      </c>
      <c r="E5030" s="3">
        <f t="shared" si="453"/>
        <v>139.55125004999999</v>
      </c>
      <c r="F5030" s="3"/>
      <c r="G5030" t="str">
        <f t="shared" si="454"/>
        <v>HOLD</v>
      </c>
      <c r="H5030" s="5">
        <f t="shared" si="455"/>
        <v>44.072695218325237</v>
      </c>
      <c r="I5030" s="2">
        <f>IF(G5030="SELL",0,IF(G5030="BUY",ROUNDDOWN((H5029-Parameters!$B$3)/B5030,0),IF(I5029=0,0,I5029+ROUNDDOWN((H5029+I5029*C5030)/B5030,0))))</f>
        <v>383</v>
      </c>
      <c r="K5030" s="5">
        <f t="shared" si="456"/>
        <v>6.5519919999998137</v>
      </c>
      <c r="L5030" s="10">
        <f t="shared" si="457"/>
        <v>305</v>
      </c>
    </row>
    <row r="5031" spans="1:12" x14ac:dyDescent="0.25">
      <c r="A5031" s="1">
        <v>41290</v>
      </c>
      <c r="B5031" s="3">
        <v>147.050003</v>
      </c>
      <c r="C5031" s="3">
        <v>0</v>
      </c>
      <c r="D5031" s="3">
        <f t="shared" si="452"/>
        <v>142.28080016000001</v>
      </c>
      <c r="E5031" s="3">
        <f t="shared" si="453"/>
        <v>139.58535008500002</v>
      </c>
      <c r="F5031" s="3"/>
      <c r="G5031" t="str">
        <f t="shared" si="454"/>
        <v>HOLD</v>
      </c>
      <c r="H5031" s="5">
        <f t="shared" si="455"/>
        <v>44.072695218325237</v>
      </c>
      <c r="I5031" s="2">
        <f>IF(G5031="SELL",0,IF(G5031="BUY",ROUNDDOWN((H5030-Parameters!$B$3)/B5031,0),IF(I5030=0,0,I5030+ROUNDDOWN((H5030+I5030*C5031)/B5031,0))))</f>
        <v>383</v>
      </c>
      <c r="K5031" s="5">
        <f t="shared" si="456"/>
        <v>6.5519919999998137</v>
      </c>
      <c r="L5031" s="10">
        <f t="shared" si="457"/>
        <v>305</v>
      </c>
    </row>
    <row r="5032" spans="1:12" x14ac:dyDescent="0.25">
      <c r="A5032" s="1">
        <v>41291</v>
      </c>
      <c r="B5032" s="3">
        <v>148</v>
      </c>
      <c r="C5032" s="3">
        <v>0</v>
      </c>
      <c r="D5032" s="3">
        <f t="shared" si="452"/>
        <v>142.40380003999999</v>
      </c>
      <c r="E5032" s="3">
        <f t="shared" si="453"/>
        <v>139.62130009500001</v>
      </c>
      <c r="F5032" s="3"/>
      <c r="G5032" t="str">
        <f t="shared" si="454"/>
        <v>HOLD</v>
      </c>
      <c r="H5032" s="5">
        <f t="shared" si="455"/>
        <v>44.072695218325237</v>
      </c>
      <c r="I5032" s="2">
        <f>IF(G5032="SELL",0,IF(G5032="BUY",ROUNDDOWN((H5031-Parameters!$B$3)/B5032,0),IF(I5031=0,0,I5031+ROUNDDOWN((H5031+I5031*C5032)/B5032,0))))</f>
        <v>383</v>
      </c>
      <c r="K5032" s="5">
        <f t="shared" si="456"/>
        <v>6.5519919999998137</v>
      </c>
      <c r="L5032" s="10">
        <f t="shared" si="457"/>
        <v>305</v>
      </c>
    </row>
    <row r="5033" spans="1:12" x14ac:dyDescent="0.25">
      <c r="A5033" s="1">
        <v>41292</v>
      </c>
      <c r="B5033" s="3">
        <v>148.33000200000001</v>
      </c>
      <c r="C5033" s="3">
        <v>0</v>
      </c>
      <c r="D5033" s="3">
        <f t="shared" si="452"/>
        <v>142.51119994000001</v>
      </c>
      <c r="E5033" s="3">
        <f t="shared" si="453"/>
        <v>139.65375012499999</v>
      </c>
      <c r="F5033" s="3"/>
      <c r="G5033" t="str">
        <f t="shared" si="454"/>
        <v>HOLD</v>
      </c>
      <c r="H5033" s="5">
        <f t="shared" si="455"/>
        <v>44.072695218325237</v>
      </c>
      <c r="I5033" s="2">
        <f>IF(G5033="SELL",0,IF(G5033="BUY",ROUNDDOWN((H5032-Parameters!$B$3)/B5033,0),IF(I5032=0,0,I5032+ROUNDDOWN((H5032+I5032*C5033)/B5033,0))))</f>
        <v>383</v>
      </c>
      <c r="K5033" s="5">
        <f t="shared" si="456"/>
        <v>6.5519919999998137</v>
      </c>
      <c r="L5033" s="10">
        <f t="shared" si="457"/>
        <v>305</v>
      </c>
    </row>
    <row r="5034" spans="1:12" x14ac:dyDescent="0.25">
      <c r="A5034" s="1">
        <v>41296</v>
      </c>
      <c r="B5034" s="3">
        <v>149.13000500000001</v>
      </c>
      <c r="C5034" s="3">
        <v>0</v>
      </c>
      <c r="D5034" s="3">
        <f t="shared" si="452"/>
        <v>142.69940001999998</v>
      </c>
      <c r="E5034" s="3">
        <f t="shared" si="453"/>
        <v>139.69310017499998</v>
      </c>
      <c r="F5034" s="3"/>
      <c r="G5034" t="str">
        <f t="shared" si="454"/>
        <v>HOLD</v>
      </c>
      <c r="H5034" s="5">
        <f t="shared" si="455"/>
        <v>44.072695218325237</v>
      </c>
      <c r="I5034" s="2">
        <f>IF(G5034="SELL",0,IF(G5034="BUY",ROUNDDOWN((H5033-Parameters!$B$3)/B5034,0),IF(I5033=0,0,I5033+ROUNDDOWN((H5033+I5033*C5034)/B5034,0))))</f>
        <v>383</v>
      </c>
      <c r="K5034" s="5">
        <f t="shared" si="456"/>
        <v>6.5519919999998137</v>
      </c>
      <c r="L5034" s="10">
        <f t="shared" si="457"/>
        <v>305</v>
      </c>
    </row>
    <row r="5035" spans="1:12" x14ac:dyDescent="0.25">
      <c r="A5035" s="1">
        <v>41297</v>
      </c>
      <c r="B5035" s="3">
        <v>149.36999499999999</v>
      </c>
      <c r="C5035" s="3">
        <v>0</v>
      </c>
      <c r="D5035" s="3">
        <f t="shared" si="452"/>
        <v>142.92600006000001</v>
      </c>
      <c r="E5035" s="3">
        <f t="shared" si="453"/>
        <v>139.74065014499999</v>
      </c>
      <c r="F5035" s="3"/>
      <c r="G5035" t="str">
        <f t="shared" si="454"/>
        <v>HOLD</v>
      </c>
      <c r="H5035" s="5">
        <f t="shared" si="455"/>
        <v>44.072695218325237</v>
      </c>
      <c r="I5035" s="2">
        <f>IF(G5035="SELL",0,IF(G5035="BUY",ROUNDDOWN((H5034-Parameters!$B$3)/B5035,0),IF(I5034=0,0,I5034+ROUNDDOWN((H5034+I5034*C5035)/B5035,0))))</f>
        <v>383</v>
      </c>
      <c r="K5035" s="5">
        <f t="shared" si="456"/>
        <v>6.5519919999998137</v>
      </c>
      <c r="L5035" s="10">
        <f t="shared" si="457"/>
        <v>305</v>
      </c>
    </row>
    <row r="5036" spans="1:12" x14ac:dyDescent="0.25">
      <c r="A5036" s="1">
        <v>41298</v>
      </c>
      <c r="B5036" s="3">
        <v>149.41000399999999</v>
      </c>
      <c r="C5036" s="3">
        <v>0</v>
      </c>
      <c r="D5036" s="3">
        <f t="shared" si="452"/>
        <v>143.15100006</v>
      </c>
      <c r="E5036" s="3">
        <f t="shared" si="453"/>
        <v>139.78875019999998</v>
      </c>
      <c r="F5036" s="3"/>
      <c r="G5036" t="str">
        <f t="shared" si="454"/>
        <v>HOLD</v>
      </c>
      <c r="H5036" s="5">
        <f t="shared" si="455"/>
        <v>44.072695218325237</v>
      </c>
      <c r="I5036" s="2">
        <f>IF(G5036="SELL",0,IF(G5036="BUY",ROUNDDOWN((H5035-Parameters!$B$3)/B5036,0),IF(I5035=0,0,I5035+ROUNDDOWN((H5035+I5035*C5036)/B5036,0))))</f>
        <v>383</v>
      </c>
      <c r="K5036" s="5">
        <f t="shared" si="456"/>
        <v>6.5519919999998137</v>
      </c>
      <c r="L5036" s="10">
        <f t="shared" si="457"/>
        <v>305</v>
      </c>
    </row>
    <row r="5037" spans="1:12" x14ac:dyDescent="0.25">
      <c r="A5037" s="1">
        <v>41299</v>
      </c>
      <c r="B5037" s="3">
        <v>150.25</v>
      </c>
      <c r="C5037" s="3">
        <v>0</v>
      </c>
      <c r="D5037" s="3">
        <f t="shared" si="452"/>
        <v>143.39059998000002</v>
      </c>
      <c r="E5037" s="3">
        <f t="shared" si="453"/>
        <v>139.84890019500003</v>
      </c>
      <c r="F5037" s="3"/>
      <c r="G5037" t="str">
        <f t="shared" si="454"/>
        <v>HOLD</v>
      </c>
      <c r="H5037" s="5">
        <f t="shared" si="455"/>
        <v>44.072695218325237</v>
      </c>
      <c r="I5037" s="2">
        <f>IF(G5037="SELL",0,IF(G5037="BUY",ROUNDDOWN((H5036-Parameters!$B$3)/B5037,0),IF(I5036=0,0,I5036+ROUNDDOWN((H5036+I5036*C5037)/B5037,0))))</f>
        <v>383</v>
      </c>
      <c r="K5037" s="5">
        <f t="shared" si="456"/>
        <v>6.5519919999998137</v>
      </c>
      <c r="L5037" s="10">
        <f t="shared" si="457"/>
        <v>305</v>
      </c>
    </row>
    <row r="5038" spans="1:12" x14ac:dyDescent="0.25">
      <c r="A5038" s="1">
        <v>41302</v>
      </c>
      <c r="B5038" s="3">
        <v>150.070007</v>
      </c>
      <c r="C5038" s="3">
        <v>0</v>
      </c>
      <c r="D5038" s="3">
        <f t="shared" si="452"/>
        <v>143.63620026000001</v>
      </c>
      <c r="E5038" s="3">
        <f t="shared" si="453"/>
        <v>139.91975026000003</v>
      </c>
      <c r="F5038" s="3"/>
      <c r="G5038" t="str">
        <f t="shared" si="454"/>
        <v>HOLD</v>
      </c>
      <c r="H5038" s="5">
        <f t="shared" si="455"/>
        <v>44.072695218325237</v>
      </c>
      <c r="I5038" s="2">
        <f>IF(G5038="SELL",0,IF(G5038="BUY",ROUNDDOWN((H5037-Parameters!$B$3)/B5038,0),IF(I5037=0,0,I5037+ROUNDDOWN((H5037+I5037*C5038)/B5038,0))))</f>
        <v>383</v>
      </c>
      <c r="K5038" s="5">
        <f t="shared" si="456"/>
        <v>6.5519919999998137</v>
      </c>
      <c r="L5038" s="10">
        <f t="shared" si="457"/>
        <v>305</v>
      </c>
    </row>
    <row r="5039" spans="1:12" x14ac:dyDescent="0.25">
      <c r="A5039" s="1">
        <v>41303</v>
      </c>
      <c r="B5039" s="3">
        <v>150.66000399999999</v>
      </c>
      <c r="C5039" s="3">
        <v>0</v>
      </c>
      <c r="D5039" s="3">
        <f t="shared" si="452"/>
        <v>143.93080048000002</v>
      </c>
      <c r="E5039" s="3">
        <f t="shared" si="453"/>
        <v>139.98805028000001</v>
      </c>
      <c r="F5039" s="3"/>
      <c r="G5039" t="str">
        <f t="shared" si="454"/>
        <v>HOLD</v>
      </c>
      <c r="H5039" s="5">
        <f t="shared" si="455"/>
        <v>44.072695218325237</v>
      </c>
      <c r="I5039" s="2">
        <f>IF(G5039="SELL",0,IF(G5039="BUY",ROUNDDOWN((H5038-Parameters!$B$3)/B5039,0),IF(I5038=0,0,I5038+ROUNDDOWN((H5038+I5038*C5039)/B5039,0))))</f>
        <v>383</v>
      </c>
      <c r="K5039" s="5">
        <f t="shared" si="456"/>
        <v>6.5519919999998137</v>
      </c>
      <c r="L5039" s="10">
        <f t="shared" si="457"/>
        <v>305</v>
      </c>
    </row>
    <row r="5040" spans="1:12" x14ac:dyDescent="0.25">
      <c r="A5040" s="1">
        <v>41304</v>
      </c>
      <c r="B5040" s="3">
        <v>150.070007</v>
      </c>
      <c r="C5040" s="3">
        <v>0</v>
      </c>
      <c r="D5040" s="3">
        <f t="shared" si="452"/>
        <v>144.21820068000002</v>
      </c>
      <c r="E5040" s="3">
        <f t="shared" si="453"/>
        <v>140.04445034999998</v>
      </c>
      <c r="F5040" s="3"/>
      <c r="G5040" t="str">
        <f t="shared" si="454"/>
        <v>HOLD</v>
      </c>
      <c r="H5040" s="5">
        <f t="shared" si="455"/>
        <v>44.072695218325237</v>
      </c>
      <c r="I5040" s="2">
        <f>IF(G5040="SELL",0,IF(G5040="BUY",ROUNDDOWN((H5039-Parameters!$B$3)/B5040,0),IF(I5039=0,0,I5039+ROUNDDOWN((H5039+I5039*C5040)/B5040,0))))</f>
        <v>383</v>
      </c>
      <c r="K5040" s="5">
        <f t="shared" si="456"/>
        <v>6.5519919999998137</v>
      </c>
      <c r="L5040" s="10">
        <f t="shared" si="457"/>
        <v>305</v>
      </c>
    </row>
    <row r="5041" spans="1:12" x14ac:dyDescent="0.25">
      <c r="A5041" s="1">
        <v>41305</v>
      </c>
      <c r="B5041" s="3">
        <v>149.699997</v>
      </c>
      <c r="C5041" s="3">
        <v>0</v>
      </c>
      <c r="D5041" s="3">
        <f t="shared" si="452"/>
        <v>144.48480072000001</v>
      </c>
      <c r="E5041" s="3">
        <f t="shared" si="453"/>
        <v>140.10725033999998</v>
      </c>
      <c r="F5041" s="3"/>
      <c r="G5041" t="str">
        <f t="shared" si="454"/>
        <v>HOLD</v>
      </c>
      <c r="H5041" s="5">
        <f t="shared" si="455"/>
        <v>44.072695218325237</v>
      </c>
      <c r="I5041" s="2">
        <f>IF(G5041="SELL",0,IF(G5041="BUY",ROUNDDOWN((H5040-Parameters!$B$3)/B5041,0),IF(I5040=0,0,I5040+ROUNDDOWN((H5040+I5040*C5041)/B5041,0))))</f>
        <v>383</v>
      </c>
      <c r="K5041" s="5">
        <f t="shared" si="456"/>
        <v>6.5519919999998137</v>
      </c>
      <c r="L5041" s="10">
        <f t="shared" si="457"/>
        <v>305</v>
      </c>
    </row>
    <row r="5042" spans="1:12" x14ac:dyDescent="0.25">
      <c r="A5042" s="1">
        <v>41306</v>
      </c>
      <c r="B5042" s="3">
        <v>151.240005</v>
      </c>
      <c r="C5042" s="3">
        <v>0</v>
      </c>
      <c r="D5042" s="3">
        <f t="shared" si="452"/>
        <v>144.72700072000001</v>
      </c>
      <c r="E5042" s="3">
        <f t="shared" si="453"/>
        <v>140.17820035</v>
      </c>
      <c r="F5042" s="3"/>
      <c r="G5042" t="str">
        <f t="shared" si="454"/>
        <v>HOLD</v>
      </c>
      <c r="H5042" s="5">
        <f t="shared" si="455"/>
        <v>44.072695218325237</v>
      </c>
      <c r="I5042" s="2">
        <f>IF(G5042="SELL",0,IF(G5042="BUY",ROUNDDOWN((H5041-Parameters!$B$3)/B5042,0),IF(I5041=0,0,I5041+ROUNDDOWN((H5041+I5041*C5042)/B5042,0))))</f>
        <v>383</v>
      </c>
      <c r="K5042" s="5">
        <f t="shared" si="456"/>
        <v>6.5519919999998137</v>
      </c>
      <c r="L5042" s="10">
        <f t="shared" si="457"/>
        <v>305</v>
      </c>
    </row>
    <row r="5043" spans="1:12" x14ac:dyDescent="0.25">
      <c r="A5043" s="1">
        <v>41309</v>
      </c>
      <c r="B5043" s="3">
        <v>149.53999300000001</v>
      </c>
      <c r="C5043" s="3">
        <v>0</v>
      </c>
      <c r="D5043" s="3">
        <f t="shared" si="452"/>
        <v>144.93400054000003</v>
      </c>
      <c r="E5043" s="3">
        <f t="shared" si="453"/>
        <v>140.23050030499999</v>
      </c>
      <c r="F5043" s="3"/>
      <c r="G5043" t="str">
        <f t="shared" si="454"/>
        <v>HOLD</v>
      </c>
      <c r="H5043" s="5">
        <f t="shared" si="455"/>
        <v>44.072695218325237</v>
      </c>
      <c r="I5043" s="2">
        <f>IF(G5043="SELL",0,IF(G5043="BUY",ROUNDDOWN((H5042-Parameters!$B$3)/B5043,0),IF(I5042=0,0,I5042+ROUNDDOWN((H5042+I5042*C5043)/B5043,0))))</f>
        <v>383</v>
      </c>
      <c r="K5043" s="5">
        <f t="shared" si="456"/>
        <v>6.5519919999998137</v>
      </c>
      <c r="L5043" s="10">
        <f t="shared" si="457"/>
        <v>305</v>
      </c>
    </row>
    <row r="5044" spans="1:12" x14ac:dyDescent="0.25">
      <c r="A5044" s="1">
        <v>41310</v>
      </c>
      <c r="B5044" s="3">
        <v>151.050003</v>
      </c>
      <c r="C5044" s="3">
        <v>0</v>
      </c>
      <c r="D5044" s="3">
        <f t="shared" si="452"/>
        <v>145.16600066000004</v>
      </c>
      <c r="E5044" s="3">
        <f t="shared" si="453"/>
        <v>140.29270031500002</v>
      </c>
      <c r="F5044" s="3"/>
      <c r="G5044" t="str">
        <f t="shared" si="454"/>
        <v>HOLD</v>
      </c>
      <c r="H5044" s="5">
        <f t="shared" si="455"/>
        <v>44.072695218325237</v>
      </c>
      <c r="I5044" s="2">
        <f>IF(G5044="SELL",0,IF(G5044="BUY",ROUNDDOWN((H5043-Parameters!$B$3)/B5044,0),IF(I5043=0,0,I5043+ROUNDDOWN((H5043+I5043*C5044)/B5044,0))))</f>
        <v>383</v>
      </c>
      <c r="K5044" s="5">
        <f t="shared" si="456"/>
        <v>6.5519919999998137</v>
      </c>
      <c r="L5044" s="10">
        <f t="shared" si="457"/>
        <v>305</v>
      </c>
    </row>
    <row r="5045" spans="1:12" x14ac:dyDescent="0.25">
      <c r="A5045" s="1">
        <v>41311</v>
      </c>
      <c r="B5045" s="3">
        <v>151.16000399999999</v>
      </c>
      <c r="C5045" s="3">
        <v>0</v>
      </c>
      <c r="D5045" s="3">
        <f t="shared" ref="D5045:D5108" si="458">AVERAGE(B4996:B5045)</f>
        <v>145.36220062000004</v>
      </c>
      <c r="E5045" s="3">
        <f t="shared" si="453"/>
        <v>140.35990033000004</v>
      </c>
      <c r="F5045" s="3"/>
      <c r="G5045" t="str">
        <f t="shared" si="454"/>
        <v>HOLD</v>
      </c>
      <c r="H5045" s="5">
        <f t="shared" si="455"/>
        <v>44.072695218325237</v>
      </c>
      <c r="I5045" s="2">
        <f>IF(G5045="SELL",0,IF(G5045="BUY",ROUNDDOWN((H5044-Parameters!$B$3)/B5045,0),IF(I5044=0,0,I5044+ROUNDDOWN((H5044+I5044*C5045)/B5045,0))))</f>
        <v>383</v>
      </c>
      <c r="K5045" s="5">
        <f t="shared" si="456"/>
        <v>6.5519919999998137</v>
      </c>
      <c r="L5045" s="10">
        <f t="shared" si="457"/>
        <v>305</v>
      </c>
    </row>
    <row r="5046" spans="1:12" x14ac:dyDescent="0.25">
      <c r="A5046" s="1">
        <v>41312</v>
      </c>
      <c r="B5046" s="3">
        <v>150.96000699999999</v>
      </c>
      <c r="C5046" s="3">
        <v>0</v>
      </c>
      <c r="D5046" s="3">
        <f t="shared" si="458"/>
        <v>145.56040070000003</v>
      </c>
      <c r="E5046" s="3">
        <f t="shared" si="453"/>
        <v>140.42495038000004</v>
      </c>
      <c r="F5046" s="3"/>
      <c r="G5046" t="str">
        <f t="shared" si="454"/>
        <v>HOLD</v>
      </c>
      <c r="H5046" s="5">
        <f t="shared" si="455"/>
        <v>44.072695218325237</v>
      </c>
      <c r="I5046" s="2">
        <f>IF(G5046="SELL",0,IF(G5046="BUY",ROUNDDOWN((H5045-Parameters!$B$3)/B5046,0),IF(I5045=0,0,I5045+ROUNDDOWN((H5045+I5045*C5046)/B5046,0))))</f>
        <v>383</v>
      </c>
      <c r="K5046" s="5">
        <f t="shared" si="456"/>
        <v>6.5519919999998137</v>
      </c>
      <c r="L5046" s="10">
        <f t="shared" si="457"/>
        <v>305</v>
      </c>
    </row>
    <row r="5047" spans="1:12" x14ac:dyDescent="0.25">
      <c r="A5047" s="1">
        <v>41313</v>
      </c>
      <c r="B5047" s="3">
        <v>151.800003</v>
      </c>
      <c r="C5047" s="3">
        <v>0</v>
      </c>
      <c r="D5047" s="3">
        <f t="shared" si="458"/>
        <v>145.78980072000002</v>
      </c>
      <c r="E5047" s="3">
        <f t="shared" si="453"/>
        <v>140.50000043000003</v>
      </c>
      <c r="F5047" s="3"/>
      <c r="G5047" t="str">
        <f t="shared" si="454"/>
        <v>HOLD</v>
      </c>
      <c r="H5047" s="5">
        <f t="shared" si="455"/>
        <v>44.072695218325237</v>
      </c>
      <c r="I5047" s="2">
        <f>IF(G5047="SELL",0,IF(G5047="BUY",ROUNDDOWN((H5046-Parameters!$B$3)/B5047,0),IF(I5046=0,0,I5046+ROUNDDOWN((H5046+I5046*C5047)/B5047,0))))</f>
        <v>383</v>
      </c>
      <c r="K5047" s="5">
        <f t="shared" si="456"/>
        <v>6.5519919999998137</v>
      </c>
      <c r="L5047" s="10">
        <f t="shared" si="457"/>
        <v>305</v>
      </c>
    </row>
    <row r="5048" spans="1:12" x14ac:dyDescent="0.25">
      <c r="A5048" s="1">
        <v>41316</v>
      </c>
      <c r="B5048" s="3">
        <v>151.770004</v>
      </c>
      <c r="C5048" s="3">
        <v>0</v>
      </c>
      <c r="D5048" s="3">
        <f t="shared" si="458"/>
        <v>145.99600066000002</v>
      </c>
      <c r="E5048" s="3">
        <f t="shared" si="453"/>
        <v>140.57230046000006</v>
      </c>
      <c r="F5048" s="3"/>
      <c r="G5048" t="str">
        <f t="shared" si="454"/>
        <v>HOLD</v>
      </c>
      <c r="H5048" s="5">
        <f t="shared" si="455"/>
        <v>44.072695218325237</v>
      </c>
      <c r="I5048" s="2">
        <f>IF(G5048="SELL",0,IF(G5048="BUY",ROUNDDOWN((H5047-Parameters!$B$3)/B5048,0),IF(I5047=0,0,I5047+ROUNDDOWN((H5047+I5047*C5048)/B5048,0))))</f>
        <v>383</v>
      </c>
      <c r="K5048" s="5">
        <f t="shared" si="456"/>
        <v>6.5519919999998137</v>
      </c>
      <c r="L5048" s="10">
        <f t="shared" si="457"/>
        <v>305</v>
      </c>
    </row>
    <row r="5049" spans="1:12" x14ac:dyDescent="0.25">
      <c r="A5049" s="1">
        <v>41317</v>
      </c>
      <c r="B5049" s="3">
        <v>152.020004</v>
      </c>
      <c r="C5049" s="3">
        <v>0</v>
      </c>
      <c r="D5049" s="3">
        <f t="shared" si="458"/>
        <v>146.19400084000003</v>
      </c>
      <c r="E5049" s="3">
        <f t="shared" si="453"/>
        <v>140.63645047000006</v>
      </c>
      <c r="F5049" s="3"/>
      <c r="G5049" t="str">
        <f t="shared" si="454"/>
        <v>HOLD</v>
      </c>
      <c r="H5049" s="5">
        <f t="shared" si="455"/>
        <v>44.072695218325237</v>
      </c>
      <c r="I5049" s="2">
        <f>IF(G5049="SELL",0,IF(G5049="BUY",ROUNDDOWN((H5048-Parameters!$B$3)/B5049,0),IF(I5048=0,0,I5048+ROUNDDOWN((H5048+I5048*C5049)/B5049,0))))</f>
        <v>383</v>
      </c>
      <c r="K5049" s="5">
        <f t="shared" si="456"/>
        <v>6.5519919999998137</v>
      </c>
      <c r="L5049" s="10">
        <f t="shared" si="457"/>
        <v>305</v>
      </c>
    </row>
    <row r="5050" spans="1:12" x14ac:dyDescent="0.25">
      <c r="A5050" s="1">
        <v>41318</v>
      </c>
      <c r="B5050" s="3">
        <v>152.14999399999999</v>
      </c>
      <c r="C5050" s="3">
        <v>0</v>
      </c>
      <c r="D5050" s="3">
        <f t="shared" si="458"/>
        <v>146.39400084000005</v>
      </c>
      <c r="E5050" s="3">
        <f t="shared" si="453"/>
        <v>140.69640042000003</v>
      </c>
      <c r="F5050" s="3"/>
      <c r="G5050" t="str">
        <f t="shared" si="454"/>
        <v>HOLD</v>
      </c>
      <c r="H5050" s="5">
        <f t="shared" si="455"/>
        <v>44.072695218325237</v>
      </c>
      <c r="I5050" s="2">
        <f>IF(G5050="SELL",0,IF(G5050="BUY",ROUNDDOWN((H5049-Parameters!$B$3)/B5050,0),IF(I5049=0,0,I5049+ROUNDDOWN((H5049+I5049*C5050)/B5050,0))))</f>
        <v>383</v>
      </c>
      <c r="K5050" s="5">
        <f t="shared" si="456"/>
        <v>6.5519919999998137</v>
      </c>
      <c r="L5050" s="10">
        <f t="shared" si="457"/>
        <v>305</v>
      </c>
    </row>
    <row r="5051" spans="1:12" x14ac:dyDescent="0.25">
      <c r="A5051" s="1">
        <v>41319</v>
      </c>
      <c r="B5051" s="3">
        <v>152.28999300000001</v>
      </c>
      <c r="C5051" s="3">
        <v>0</v>
      </c>
      <c r="D5051" s="3">
        <f t="shared" si="458"/>
        <v>146.61080076000005</v>
      </c>
      <c r="E5051" s="3">
        <f t="shared" si="453"/>
        <v>140.75590039000005</v>
      </c>
      <c r="F5051" s="3"/>
      <c r="G5051" t="str">
        <f t="shared" si="454"/>
        <v>HOLD</v>
      </c>
      <c r="H5051" s="5">
        <f t="shared" si="455"/>
        <v>44.072695218325237</v>
      </c>
      <c r="I5051" s="2">
        <f>IF(G5051="SELL",0,IF(G5051="BUY",ROUNDDOWN((H5050-Parameters!$B$3)/B5051,0),IF(I5050=0,0,I5050+ROUNDDOWN((H5050+I5050*C5051)/B5051,0))))</f>
        <v>383</v>
      </c>
      <c r="K5051" s="5">
        <f t="shared" si="456"/>
        <v>6.5519919999998137</v>
      </c>
      <c r="L5051" s="10">
        <f t="shared" si="457"/>
        <v>305</v>
      </c>
    </row>
    <row r="5052" spans="1:12" x14ac:dyDescent="0.25">
      <c r="A5052" s="1">
        <v>41320</v>
      </c>
      <c r="B5052" s="3">
        <v>152.11000100000001</v>
      </c>
      <c r="C5052" s="3">
        <v>0</v>
      </c>
      <c r="D5052" s="3">
        <f t="shared" si="458"/>
        <v>146.82800078000002</v>
      </c>
      <c r="E5052" s="3">
        <f t="shared" si="453"/>
        <v>140.81710042000006</v>
      </c>
      <c r="F5052" s="3"/>
      <c r="G5052" t="str">
        <f t="shared" si="454"/>
        <v>HOLD</v>
      </c>
      <c r="H5052" s="5">
        <f t="shared" si="455"/>
        <v>44.072695218325237</v>
      </c>
      <c r="I5052" s="2">
        <f>IF(G5052="SELL",0,IF(G5052="BUY",ROUNDDOWN((H5051-Parameters!$B$3)/B5052,0),IF(I5051=0,0,I5051+ROUNDDOWN((H5051+I5051*C5052)/B5052,0))))</f>
        <v>383</v>
      </c>
      <c r="K5052" s="5">
        <f t="shared" si="456"/>
        <v>6.5519919999998137</v>
      </c>
      <c r="L5052" s="10">
        <f t="shared" si="457"/>
        <v>305</v>
      </c>
    </row>
    <row r="5053" spans="1:12" x14ac:dyDescent="0.25">
      <c r="A5053" s="1">
        <v>41324</v>
      </c>
      <c r="B5053" s="3">
        <v>153.25</v>
      </c>
      <c r="C5053" s="3">
        <v>0</v>
      </c>
      <c r="D5053" s="3">
        <f t="shared" si="458"/>
        <v>147.06300078000004</v>
      </c>
      <c r="E5053" s="3">
        <f t="shared" si="453"/>
        <v>140.87965039500006</v>
      </c>
      <c r="F5053" s="3"/>
      <c r="G5053" t="str">
        <f t="shared" si="454"/>
        <v>HOLD</v>
      </c>
      <c r="H5053" s="5">
        <f t="shared" si="455"/>
        <v>44.072695218325237</v>
      </c>
      <c r="I5053" s="2">
        <f>IF(G5053="SELL",0,IF(G5053="BUY",ROUNDDOWN((H5052-Parameters!$B$3)/B5053,0),IF(I5052=0,0,I5052+ROUNDDOWN((H5052+I5052*C5053)/B5053,0))))</f>
        <v>383</v>
      </c>
      <c r="K5053" s="5">
        <f t="shared" si="456"/>
        <v>6.5519919999998137</v>
      </c>
      <c r="L5053" s="10">
        <f t="shared" si="457"/>
        <v>305</v>
      </c>
    </row>
    <row r="5054" spans="1:12" x14ac:dyDescent="0.25">
      <c r="A5054" s="1">
        <v>41325</v>
      </c>
      <c r="B5054" s="3">
        <v>151.33999600000001</v>
      </c>
      <c r="C5054" s="3">
        <v>0</v>
      </c>
      <c r="D5054" s="3">
        <f t="shared" si="458"/>
        <v>147.25020078000003</v>
      </c>
      <c r="E5054" s="3">
        <f t="shared" si="453"/>
        <v>140.93475034000008</v>
      </c>
      <c r="F5054" s="3"/>
      <c r="G5054" t="str">
        <f t="shared" si="454"/>
        <v>HOLD</v>
      </c>
      <c r="H5054" s="5">
        <f t="shared" si="455"/>
        <v>44.072695218325237</v>
      </c>
      <c r="I5054" s="2">
        <f>IF(G5054="SELL",0,IF(G5054="BUY",ROUNDDOWN((H5053-Parameters!$B$3)/B5054,0),IF(I5053=0,0,I5053+ROUNDDOWN((H5053+I5053*C5054)/B5054,0))))</f>
        <v>383</v>
      </c>
      <c r="K5054" s="5">
        <f t="shared" si="456"/>
        <v>6.5519919999998137</v>
      </c>
      <c r="L5054" s="10">
        <f t="shared" si="457"/>
        <v>305</v>
      </c>
    </row>
    <row r="5055" spans="1:12" x14ac:dyDescent="0.25">
      <c r="A5055" s="1">
        <v>41326</v>
      </c>
      <c r="B5055" s="3">
        <v>150.41999799999999</v>
      </c>
      <c r="C5055" s="3">
        <v>0</v>
      </c>
      <c r="D5055" s="3">
        <f t="shared" si="458"/>
        <v>147.41040066000005</v>
      </c>
      <c r="E5055" s="3">
        <f t="shared" si="453"/>
        <v>140.99060033000006</v>
      </c>
      <c r="F5055" s="3"/>
      <c r="G5055" t="str">
        <f t="shared" si="454"/>
        <v>HOLD</v>
      </c>
      <c r="H5055" s="5">
        <f t="shared" si="455"/>
        <v>44.072695218325237</v>
      </c>
      <c r="I5055" s="2">
        <f>IF(G5055="SELL",0,IF(G5055="BUY",ROUNDDOWN((H5054-Parameters!$B$3)/B5055,0),IF(I5054=0,0,I5054+ROUNDDOWN((H5054+I5054*C5055)/B5055,0))))</f>
        <v>383</v>
      </c>
      <c r="K5055" s="5">
        <f t="shared" si="456"/>
        <v>6.5519919999998137</v>
      </c>
      <c r="L5055" s="10">
        <f t="shared" si="457"/>
        <v>305</v>
      </c>
    </row>
    <row r="5056" spans="1:12" x14ac:dyDescent="0.25">
      <c r="A5056" s="1">
        <v>41327</v>
      </c>
      <c r="B5056" s="3">
        <v>151.88999899999999</v>
      </c>
      <c r="C5056" s="3">
        <v>0</v>
      </c>
      <c r="D5056" s="3">
        <f t="shared" si="458"/>
        <v>147.59880062000005</v>
      </c>
      <c r="E5056" s="3">
        <f t="shared" si="453"/>
        <v>141.06505032500004</v>
      </c>
      <c r="F5056" s="3"/>
      <c r="G5056" t="str">
        <f t="shared" si="454"/>
        <v>HOLD</v>
      </c>
      <c r="H5056" s="5">
        <f t="shared" si="455"/>
        <v>44.072695218325237</v>
      </c>
      <c r="I5056" s="2">
        <f>IF(G5056="SELL",0,IF(G5056="BUY",ROUNDDOWN((H5055-Parameters!$B$3)/B5056,0),IF(I5055=0,0,I5055+ROUNDDOWN((H5055+I5055*C5056)/B5056,0))))</f>
        <v>383</v>
      </c>
      <c r="K5056" s="5">
        <f t="shared" si="456"/>
        <v>6.5519919999998137</v>
      </c>
      <c r="L5056" s="10">
        <f t="shared" si="457"/>
        <v>305</v>
      </c>
    </row>
    <row r="5057" spans="1:12" x14ac:dyDescent="0.25">
      <c r="A5057" s="1">
        <v>41330</v>
      </c>
      <c r="B5057" s="3">
        <v>149</v>
      </c>
      <c r="C5057" s="3">
        <v>0</v>
      </c>
      <c r="D5057" s="3">
        <f t="shared" si="458"/>
        <v>147.71000058000004</v>
      </c>
      <c r="E5057" s="3">
        <f t="shared" si="453"/>
        <v>141.12455029500003</v>
      </c>
      <c r="F5057" s="3"/>
      <c r="G5057" t="str">
        <f t="shared" si="454"/>
        <v>HOLD</v>
      </c>
      <c r="H5057" s="5">
        <f t="shared" si="455"/>
        <v>44.072695218325237</v>
      </c>
      <c r="I5057" s="2">
        <f>IF(G5057="SELL",0,IF(G5057="BUY",ROUNDDOWN((H5056-Parameters!$B$3)/B5057,0),IF(I5056=0,0,I5056+ROUNDDOWN((H5056+I5056*C5057)/B5057,0))))</f>
        <v>383</v>
      </c>
      <c r="K5057" s="5">
        <f t="shared" si="456"/>
        <v>6.5519919999998137</v>
      </c>
      <c r="L5057" s="10">
        <f t="shared" si="457"/>
        <v>305</v>
      </c>
    </row>
    <row r="5058" spans="1:12" x14ac:dyDescent="0.25">
      <c r="A5058" s="1">
        <v>41331</v>
      </c>
      <c r="B5058" s="3">
        <v>150.020004</v>
      </c>
      <c r="C5058" s="3">
        <v>0</v>
      </c>
      <c r="D5058" s="3">
        <f t="shared" si="458"/>
        <v>147.84020076000002</v>
      </c>
      <c r="E5058" s="3">
        <f t="shared" si="453"/>
        <v>141.19190030000004</v>
      </c>
      <c r="F5058" s="3"/>
      <c r="G5058" t="str">
        <f t="shared" si="454"/>
        <v>HOLD</v>
      </c>
      <c r="H5058" s="5">
        <f t="shared" si="455"/>
        <v>44.072695218325237</v>
      </c>
      <c r="I5058" s="2">
        <f>IF(G5058="SELL",0,IF(G5058="BUY",ROUNDDOWN((H5057-Parameters!$B$3)/B5058,0),IF(I5057=0,0,I5057+ROUNDDOWN((H5057+I5057*C5058)/B5058,0))))</f>
        <v>383</v>
      </c>
      <c r="K5058" s="5">
        <f t="shared" si="456"/>
        <v>6.5519919999998137</v>
      </c>
      <c r="L5058" s="10">
        <f t="shared" si="457"/>
        <v>305</v>
      </c>
    </row>
    <row r="5059" spans="1:12" x14ac:dyDescent="0.25">
      <c r="A5059" s="1">
        <v>41332</v>
      </c>
      <c r="B5059" s="3">
        <v>151.91000399999999</v>
      </c>
      <c r="C5059" s="3">
        <v>0</v>
      </c>
      <c r="D5059" s="3">
        <f t="shared" si="458"/>
        <v>148.02580074000002</v>
      </c>
      <c r="E5059" s="3">
        <f t="shared" si="453"/>
        <v>141.27275029500004</v>
      </c>
      <c r="F5059" s="3"/>
      <c r="G5059" t="str">
        <f t="shared" si="454"/>
        <v>HOLD</v>
      </c>
      <c r="H5059" s="5">
        <f t="shared" si="455"/>
        <v>44.072695218325237</v>
      </c>
      <c r="I5059" s="2">
        <f>IF(G5059="SELL",0,IF(G5059="BUY",ROUNDDOWN((H5058-Parameters!$B$3)/B5059,0),IF(I5058=0,0,I5058+ROUNDDOWN((H5058+I5058*C5059)/B5059,0))))</f>
        <v>383</v>
      </c>
      <c r="K5059" s="5">
        <f t="shared" si="456"/>
        <v>6.5519919999998137</v>
      </c>
      <c r="L5059" s="10">
        <f t="shared" si="457"/>
        <v>305</v>
      </c>
    </row>
    <row r="5060" spans="1:12" x14ac:dyDescent="0.25">
      <c r="A5060" s="1">
        <v>41333</v>
      </c>
      <c r="B5060" s="3">
        <v>151.61000100000001</v>
      </c>
      <c r="C5060" s="3">
        <v>0</v>
      </c>
      <c r="D5060" s="3">
        <f t="shared" si="458"/>
        <v>148.21600064000003</v>
      </c>
      <c r="E5060" s="3">
        <f t="shared" si="453"/>
        <v>141.35070028000007</v>
      </c>
      <c r="F5060" s="3"/>
      <c r="G5060" t="str">
        <f t="shared" si="454"/>
        <v>HOLD</v>
      </c>
      <c r="H5060" s="5">
        <f t="shared" si="455"/>
        <v>44.072695218325237</v>
      </c>
      <c r="I5060" s="2">
        <f>IF(G5060="SELL",0,IF(G5060="BUY",ROUNDDOWN((H5059-Parameters!$B$3)/B5060,0),IF(I5059=0,0,I5059+ROUNDDOWN((H5059+I5059*C5060)/B5060,0))))</f>
        <v>383</v>
      </c>
      <c r="K5060" s="5">
        <f t="shared" si="456"/>
        <v>6.5519919999998137</v>
      </c>
      <c r="L5060" s="10">
        <f t="shared" si="457"/>
        <v>305</v>
      </c>
    </row>
    <row r="5061" spans="1:12" x14ac:dyDescent="0.25">
      <c r="A5061" s="1">
        <v>41334</v>
      </c>
      <c r="B5061" s="3">
        <v>152.11000100000001</v>
      </c>
      <c r="C5061" s="3">
        <v>0</v>
      </c>
      <c r="D5061" s="3">
        <f t="shared" si="458"/>
        <v>148.38280058000001</v>
      </c>
      <c r="E5061" s="3">
        <f t="shared" si="453"/>
        <v>141.43320028000005</v>
      </c>
      <c r="F5061" s="3"/>
      <c r="G5061" t="str">
        <f t="shared" si="454"/>
        <v>HOLD</v>
      </c>
      <c r="H5061" s="5">
        <f t="shared" si="455"/>
        <v>44.072695218325237</v>
      </c>
      <c r="I5061" s="2">
        <f>IF(G5061="SELL",0,IF(G5061="BUY",ROUNDDOWN((H5060-Parameters!$B$3)/B5061,0),IF(I5060=0,0,I5060+ROUNDDOWN((H5060+I5060*C5061)/B5061,0))))</f>
        <v>383</v>
      </c>
      <c r="K5061" s="5">
        <f t="shared" si="456"/>
        <v>6.5519919999998137</v>
      </c>
      <c r="L5061" s="10">
        <f t="shared" si="457"/>
        <v>305</v>
      </c>
    </row>
    <row r="5062" spans="1:12" x14ac:dyDescent="0.25">
      <c r="A5062" s="1">
        <v>41337</v>
      </c>
      <c r="B5062" s="3">
        <v>152.91999799999999</v>
      </c>
      <c r="C5062" s="3">
        <v>0</v>
      </c>
      <c r="D5062" s="3">
        <f t="shared" si="458"/>
        <v>148.53380064000001</v>
      </c>
      <c r="E5062" s="3">
        <f t="shared" si="453"/>
        <v>141.52725026500005</v>
      </c>
      <c r="F5062" s="3"/>
      <c r="G5062" t="str">
        <f t="shared" si="454"/>
        <v>HOLD</v>
      </c>
      <c r="H5062" s="5">
        <f t="shared" si="455"/>
        <v>44.072695218325237</v>
      </c>
      <c r="I5062" s="2">
        <f>IF(G5062="SELL",0,IF(G5062="BUY",ROUNDDOWN((H5061-Parameters!$B$3)/B5062,0),IF(I5061=0,0,I5061+ROUNDDOWN((H5061+I5061*C5062)/B5062,0))))</f>
        <v>383</v>
      </c>
      <c r="K5062" s="5">
        <f t="shared" si="456"/>
        <v>6.5519919999998137</v>
      </c>
      <c r="L5062" s="10">
        <f t="shared" si="457"/>
        <v>305</v>
      </c>
    </row>
    <row r="5063" spans="1:12" x14ac:dyDescent="0.25">
      <c r="A5063" s="1">
        <v>41338</v>
      </c>
      <c r="B5063" s="3">
        <v>154.28999300000001</v>
      </c>
      <c r="C5063" s="3">
        <v>0</v>
      </c>
      <c r="D5063" s="3">
        <f t="shared" si="458"/>
        <v>148.73380064000003</v>
      </c>
      <c r="E5063" s="3">
        <f t="shared" si="453"/>
        <v>141.63200025000003</v>
      </c>
      <c r="F5063" s="3"/>
      <c r="G5063" t="str">
        <f t="shared" si="454"/>
        <v>HOLD</v>
      </c>
      <c r="H5063" s="5">
        <f t="shared" si="455"/>
        <v>44.072695218325237</v>
      </c>
      <c r="I5063" s="2">
        <f>IF(G5063="SELL",0,IF(G5063="BUY",ROUNDDOWN((H5062-Parameters!$B$3)/B5063,0),IF(I5062=0,0,I5062+ROUNDDOWN((H5062+I5062*C5063)/B5063,0))))</f>
        <v>383</v>
      </c>
      <c r="K5063" s="5">
        <f t="shared" si="456"/>
        <v>6.5519919999998137</v>
      </c>
      <c r="L5063" s="10">
        <f t="shared" si="457"/>
        <v>305</v>
      </c>
    </row>
    <row r="5064" spans="1:12" x14ac:dyDescent="0.25">
      <c r="A5064" s="1">
        <v>41339</v>
      </c>
      <c r="B5064" s="3">
        <v>154.5</v>
      </c>
      <c r="C5064" s="3">
        <v>0</v>
      </c>
      <c r="D5064" s="3">
        <f t="shared" si="458"/>
        <v>148.92140074000002</v>
      </c>
      <c r="E5064" s="3">
        <f t="shared" si="453"/>
        <v>141.74035024000005</v>
      </c>
      <c r="F5064" s="3"/>
      <c r="G5064" t="str">
        <f t="shared" si="454"/>
        <v>HOLD</v>
      </c>
      <c r="H5064" s="5">
        <f t="shared" si="455"/>
        <v>44.072695218325237</v>
      </c>
      <c r="I5064" s="2">
        <f>IF(G5064="SELL",0,IF(G5064="BUY",ROUNDDOWN((H5063-Parameters!$B$3)/B5064,0),IF(I5063=0,0,I5063+ROUNDDOWN((H5063+I5063*C5064)/B5064,0))))</f>
        <v>383</v>
      </c>
      <c r="K5064" s="5">
        <f t="shared" si="456"/>
        <v>6.5519919999998137</v>
      </c>
      <c r="L5064" s="10">
        <f t="shared" si="457"/>
        <v>305</v>
      </c>
    </row>
    <row r="5065" spans="1:12" x14ac:dyDescent="0.25">
      <c r="A5065" s="1">
        <v>41340</v>
      </c>
      <c r="B5065" s="3">
        <v>154.779999</v>
      </c>
      <c r="C5065" s="3">
        <v>0</v>
      </c>
      <c r="D5065" s="3">
        <f t="shared" si="458"/>
        <v>149.16120086000004</v>
      </c>
      <c r="E5065" s="3">
        <f t="shared" si="453"/>
        <v>141.85995023000004</v>
      </c>
      <c r="F5065" s="3"/>
      <c r="G5065" t="str">
        <f t="shared" si="454"/>
        <v>HOLD</v>
      </c>
      <c r="H5065" s="5">
        <f t="shared" si="455"/>
        <v>44.072695218325237</v>
      </c>
      <c r="I5065" s="2">
        <f>IF(G5065="SELL",0,IF(G5065="BUY",ROUNDDOWN((H5064-Parameters!$B$3)/B5065,0),IF(I5064=0,0,I5064+ROUNDDOWN((H5064+I5064*C5065)/B5065,0))))</f>
        <v>383</v>
      </c>
      <c r="K5065" s="5">
        <f t="shared" si="456"/>
        <v>6.5519919999998137</v>
      </c>
      <c r="L5065" s="10">
        <f t="shared" si="457"/>
        <v>305</v>
      </c>
    </row>
    <row r="5066" spans="1:12" x14ac:dyDescent="0.25">
      <c r="A5066" s="1">
        <v>41341</v>
      </c>
      <c r="B5066" s="3">
        <v>155.44000199999999</v>
      </c>
      <c r="C5066" s="3">
        <v>0</v>
      </c>
      <c r="D5066" s="3">
        <f t="shared" si="458"/>
        <v>149.42300078000005</v>
      </c>
      <c r="E5066" s="3">
        <f t="shared" ref="E5066:E5129" si="459">AVERAGE(B4867:B5066)</f>
        <v>141.98845021500003</v>
      </c>
      <c r="F5066" s="3"/>
      <c r="G5066" t="str">
        <f t="shared" si="454"/>
        <v>HOLD</v>
      </c>
      <c r="H5066" s="5">
        <f t="shared" si="455"/>
        <v>44.072695218325237</v>
      </c>
      <c r="I5066" s="2">
        <f>IF(G5066="SELL",0,IF(G5066="BUY",ROUNDDOWN((H5065-Parameters!$B$3)/B5066,0),IF(I5065=0,0,I5065+ROUNDDOWN((H5065+I5065*C5066)/B5066,0))))</f>
        <v>383</v>
      </c>
      <c r="K5066" s="5">
        <f t="shared" si="456"/>
        <v>6.5519919999998137</v>
      </c>
      <c r="L5066" s="10">
        <f t="shared" si="457"/>
        <v>305</v>
      </c>
    </row>
    <row r="5067" spans="1:12" x14ac:dyDescent="0.25">
      <c r="A5067" s="1">
        <v>41344</v>
      </c>
      <c r="B5067" s="3">
        <v>156.029999</v>
      </c>
      <c r="C5067" s="3">
        <v>0</v>
      </c>
      <c r="D5067" s="3">
        <f t="shared" si="458"/>
        <v>149.70860076000005</v>
      </c>
      <c r="E5067" s="3">
        <f t="shared" si="459"/>
        <v>142.10875020500001</v>
      </c>
      <c r="F5067" s="3"/>
      <c r="G5067" t="str">
        <f t="shared" si="454"/>
        <v>HOLD</v>
      </c>
      <c r="H5067" s="5">
        <f t="shared" si="455"/>
        <v>44.072695218325237</v>
      </c>
      <c r="I5067" s="2">
        <f>IF(G5067="SELL",0,IF(G5067="BUY",ROUNDDOWN((H5066-Parameters!$B$3)/B5067,0),IF(I5066=0,0,I5066+ROUNDDOWN((H5066+I5066*C5067)/B5067,0))))</f>
        <v>383</v>
      </c>
      <c r="K5067" s="5">
        <f t="shared" si="456"/>
        <v>6.5519919999998137</v>
      </c>
      <c r="L5067" s="10">
        <f t="shared" si="457"/>
        <v>305</v>
      </c>
    </row>
    <row r="5068" spans="1:12" x14ac:dyDescent="0.25">
      <c r="A5068" s="1">
        <v>41345</v>
      </c>
      <c r="B5068" s="3">
        <v>155.679993</v>
      </c>
      <c r="C5068" s="3">
        <v>0</v>
      </c>
      <c r="D5068" s="3">
        <f t="shared" si="458"/>
        <v>149.99100066000003</v>
      </c>
      <c r="E5068" s="3">
        <f t="shared" si="459"/>
        <v>142.22615018500002</v>
      </c>
      <c r="F5068" s="3"/>
      <c r="G5068" t="str">
        <f t="shared" ref="G5068:G5131" si="460">IF(OR(AND(D5068&gt;E5068,D5067&gt;E5067),AND(D5068&lt;E5068,D5067&lt;E5067)),"HOLD",IF(AND(D5068&gt;E5068,D5067&lt;E5067),"BUY","SELL"))</f>
        <v>HOLD</v>
      </c>
      <c r="H5068" s="5">
        <f t="shared" ref="H5068:H5131" si="461">IF(G5068="BUY",H5067/(I5068*B5068),IF(G5068="SELL",H5067+I5067*B5068,(H5067+I5067*C5068)-((I5068-I5067)*B5068)))</f>
        <v>44.072695218325237</v>
      </c>
      <c r="I5068" s="2">
        <f>IF(G5068="SELL",0,IF(G5068="BUY",ROUNDDOWN((H5067-Parameters!$B$3)/B5068,0),IF(I5067=0,0,I5067+ROUNDDOWN((H5067+I5067*C5068)/B5068,0))))</f>
        <v>383</v>
      </c>
      <c r="K5068" s="5">
        <f t="shared" ref="K5068:K5131" si="462">K5067+L5067*C5068-((L5068-L5067)*B5068)</f>
        <v>6.5519919999998137</v>
      </c>
      <c r="L5068" s="10">
        <f t="shared" ref="L5068:L5131" si="463">L5067+ROUNDDOWN((K5067+C5068*L5067)/B5068,0)</f>
        <v>305</v>
      </c>
    </row>
    <row r="5069" spans="1:12" x14ac:dyDescent="0.25">
      <c r="A5069" s="1">
        <v>41346</v>
      </c>
      <c r="B5069" s="3">
        <v>155.89999399999999</v>
      </c>
      <c r="C5069" s="3">
        <v>0</v>
      </c>
      <c r="D5069" s="3">
        <f t="shared" si="458"/>
        <v>150.30840056000005</v>
      </c>
      <c r="E5069" s="3">
        <f t="shared" si="459"/>
        <v>142.34430013500003</v>
      </c>
      <c r="F5069" s="3"/>
      <c r="G5069" t="str">
        <f t="shared" si="460"/>
        <v>HOLD</v>
      </c>
      <c r="H5069" s="5">
        <f t="shared" si="461"/>
        <v>44.072695218325237</v>
      </c>
      <c r="I5069" s="2">
        <f>IF(G5069="SELL",0,IF(G5069="BUY",ROUNDDOWN((H5068-Parameters!$B$3)/B5069,0),IF(I5068=0,0,I5068+ROUNDDOWN((H5068+I5068*C5069)/B5069,0))))</f>
        <v>383</v>
      </c>
      <c r="K5069" s="5">
        <f t="shared" si="462"/>
        <v>6.5519919999998137</v>
      </c>
      <c r="L5069" s="10">
        <f t="shared" si="463"/>
        <v>305</v>
      </c>
    </row>
    <row r="5070" spans="1:12" x14ac:dyDescent="0.25">
      <c r="A5070" s="1">
        <v>41347</v>
      </c>
      <c r="B5070" s="3">
        <v>156.729996</v>
      </c>
      <c r="C5070" s="3">
        <v>0</v>
      </c>
      <c r="D5070" s="3">
        <f t="shared" si="458"/>
        <v>150.59480040000005</v>
      </c>
      <c r="E5070" s="3">
        <f t="shared" si="459"/>
        <v>142.46530011999999</v>
      </c>
      <c r="F5070" s="3"/>
      <c r="G5070" t="str">
        <f t="shared" si="460"/>
        <v>HOLD</v>
      </c>
      <c r="H5070" s="5">
        <f t="shared" si="461"/>
        <v>44.072695218325237</v>
      </c>
      <c r="I5070" s="2">
        <f>IF(G5070="SELL",0,IF(G5070="BUY",ROUNDDOWN((H5069-Parameters!$B$3)/B5070,0),IF(I5069=0,0,I5069+ROUNDDOWN((H5069+I5069*C5070)/B5070,0))))</f>
        <v>383</v>
      </c>
      <c r="K5070" s="5">
        <f t="shared" si="462"/>
        <v>6.5519919999998137</v>
      </c>
      <c r="L5070" s="10">
        <f t="shared" si="463"/>
        <v>305</v>
      </c>
    </row>
    <row r="5071" spans="1:12" x14ac:dyDescent="0.25">
      <c r="A5071" s="1">
        <v>41348</v>
      </c>
      <c r="B5071" s="3">
        <v>155.83000200000001</v>
      </c>
      <c r="C5071" s="3">
        <v>0.69399999999999995</v>
      </c>
      <c r="D5071" s="3">
        <f t="shared" si="458"/>
        <v>150.79020048000001</v>
      </c>
      <c r="E5071" s="3">
        <f t="shared" si="459"/>
        <v>142.58395009999998</v>
      </c>
      <c r="F5071" s="3"/>
      <c r="G5071" t="str">
        <f t="shared" si="460"/>
        <v>HOLD</v>
      </c>
      <c r="H5071" s="5">
        <f t="shared" si="461"/>
        <v>154.04469321832519</v>
      </c>
      <c r="I5071" s="2">
        <f>IF(G5071="SELL",0,IF(G5071="BUY",ROUNDDOWN((H5070-Parameters!$B$3)/B5071,0),IF(I5070=0,0,I5070+ROUNDDOWN((H5070+I5070*C5071)/B5071,0))))</f>
        <v>384</v>
      </c>
      <c r="K5071" s="5">
        <f t="shared" si="462"/>
        <v>62.391989999999794</v>
      </c>
      <c r="L5071" s="10">
        <f t="shared" si="463"/>
        <v>306</v>
      </c>
    </row>
    <row r="5072" spans="1:12" x14ac:dyDescent="0.25">
      <c r="A5072" s="1">
        <v>41351</v>
      </c>
      <c r="B5072" s="3">
        <v>154.970001</v>
      </c>
      <c r="C5072" s="3">
        <v>0</v>
      </c>
      <c r="D5072" s="3">
        <f t="shared" si="458"/>
        <v>150.97500058000003</v>
      </c>
      <c r="E5072" s="3">
        <f t="shared" si="459"/>
        <v>142.69030011999999</v>
      </c>
      <c r="F5072" s="3"/>
      <c r="G5072" t="str">
        <f t="shared" si="460"/>
        <v>HOLD</v>
      </c>
      <c r="H5072" s="5">
        <f t="shared" si="461"/>
        <v>154.04469321832519</v>
      </c>
      <c r="I5072" s="2">
        <f>IF(G5072="SELL",0,IF(G5072="BUY",ROUNDDOWN((H5071-Parameters!$B$3)/B5072,0),IF(I5071=0,0,I5071+ROUNDDOWN((H5071+I5071*C5072)/B5072,0))))</f>
        <v>384</v>
      </c>
      <c r="K5072" s="5">
        <f t="shared" si="462"/>
        <v>62.391989999999794</v>
      </c>
      <c r="L5072" s="10">
        <f t="shared" si="463"/>
        <v>306</v>
      </c>
    </row>
    <row r="5073" spans="1:12" x14ac:dyDescent="0.25">
      <c r="A5073" s="1">
        <v>41352</v>
      </c>
      <c r="B5073" s="3">
        <v>154.61000100000001</v>
      </c>
      <c r="C5073" s="3">
        <v>0</v>
      </c>
      <c r="D5073" s="3">
        <f t="shared" si="458"/>
        <v>151.13980070000002</v>
      </c>
      <c r="E5073" s="3">
        <f t="shared" si="459"/>
        <v>142.80455015000001</v>
      </c>
      <c r="F5073" s="3"/>
      <c r="G5073" t="str">
        <f t="shared" si="460"/>
        <v>HOLD</v>
      </c>
      <c r="H5073" s="5">
        <f t="shared" si="461"/>
        <v>154.04469321832519</v>
      </c>
      <c r="I5073" s="2">
        <f>IF(G5073="SELL",0,IF(G5073="BUY",ROUNDDOWN((H5072-Parameters!$B$3)/B5073,0),IF(I5072=0,0,I5072+ROUNDDOWN((H5072+I5072*C5073)/B5073,0))))</f>
        <v>384</v>
      </c>
      <c r="K5073" s="5">
        <f t="shared" si="462"/>
        <v>62.391989999999794</v>
      </c>
      <c r="L5073" s="10">
        <f t="shared" si="463"/>
        <v>306</v>
      </c>
    </row>
    <row r="5074" spans="1:12" x14ac:dyDescent="0.25">
      <c r="A5074" s="1">
        <v>41353</v>
      </c>
      <c r="B5074" s="3">
        <v>155.69000199999999</v>
      </c>
      <c r="C5074" s="3">
        <v>0</v>
      </c>
      <c r="D5074" s="3">
        <f t="shared" si="458"/>
        <v>151.33420072000001</v>
      </c>
      <c r="E5074" s="3">
        <f t="shared" si="459"/>
        <v>142.925650155</v>
      </c>
      <c r="F5074" s="3"/>
      <c r="G5074" t="str">
        <f t="shared" si="460"/>
        <v>HOLD</v>
      </c>
      <c r="H5074" s="5">
        <f t="shared" si="461"/>
        <v>154.04469321832519</v>
      </c>
      <c r="I5074" s="2">
        <f>IF(G5074="SELL",0,IF(G5074="BUY",ROUNDDOWN((H5073-Parameters!$B$3)/B5074,0),IF(I5073=0,0,I5073+ROUNDDOWN((H5073+I5073*C5074)/B5074,0))))</f>
        <v>384</v>
      </c>
      <c r="K5074" s="5">
        <f t="shared" si="462"/>
        <v>62.391989999999794</v>
      </c>
      <c r="L5074" s="10">
        <f t="shared" si="463"/>
        <v>306</v>
      </c>
    </row>
    <row r="5075" spans="1:12" x14ac:dyDescent="0.25">
      <c r="A5075" s="1">
        <v>41354</v>
      </c>
      <c r="B5075" s="3">
        <v>154.36000100000001</v>
      </c>
      <c r="C5075" s="3">
        <v>0</v>
      </c>
      <c r="D5075" s="3">
        <f t="shared" si="458"/>
        <v>151.51040068000003</v>
      </c>
      <c r="E5075" s="3">
        <f t="shared" si="459"/>
        <v>143.05665014000002</v>
      </c>
      <c r="F5075" s="3"/>
      <c r="G5075" t="str">
        <f t="shared" si="460"/>
        <v>HOLD</v>
      </c>
      <c r="H5075" s="5">
        <f t="shared" si="461"/>
        <v>154.04469321832519</v>
      </c>
      <c r="I5075" s="2">
        <f>IF(G5075="SELL",0,IF(G5075="BUY",ROUNDDOWN((H5074-Parameters!$B$3)/B5075,0),IF(I5074=0,0,I5074+ROUNDDOWN((H5074+I5074*C5075)/B5075,0))))</f>
        <v>384</v>
      </c>
      <c r="K5075" s="5">
        <f t="shared" si="462"/>
        <v>62.391989999999794</v>
      </c>
      <c r="L5075" s="10">
        <f t="shared" si="463"/>
        <v>306</v>
      </c>
    </row>
    <row r="5076" spans="1:12" x14ac:dyDescent="0.25">
      <c r="A5076" s="1">
        <v>41355</v>
      </c>
      <c r="B5076" s="3">
        <v>155.60000600000001</v>
      </c>
      <c r="C5076" s="3">
        <v>0</v>
      </c>
      <c r="D5076" s="3">
        <f t="shared" si="458"/>
        <v>151.70400084000002</v>
      </c>
      <c r="E5076" s="3">
        <f t="shared" si="459"/>
        <v>143.19415014000003</v>
      </c>
      <c r="F5076" s="3"/>
      <c r="G5076" t="str">
        <f t="shared" si="460"/>
        <v>HOLD</v>
      </c>
      <c r="H5076" s="5">
        <f t="shared" si="461"/>
        <v>154.04469321832519</v>
      </c>
      <c r="I5076" s="2">
        <f>IF(G5076="SELL",0,IF(G5076="BUY",ROUNDDOWN((H5075-Parameters!$B$3)/B5076,0),IF(I5075=0,0,I5075+ROUNDDOWN((H5075+I5075*C5076)/B5076,0))))</f>
        <v>384</v>
      </c>
      <c r="K5076" s="5">
        <f t="shared" si="462"/>
        <v>62.391989999999794</v>
      </c>
      <c r="L5076" s="10">
        <f t="shared" si="463"/>
        <v>306</v>
      </c>
    </row>
    <row r="5077" spans="1:12" x14ac:dyDescent="0.25">
      <c r="A5077" s="1">
        <v>41358</v>
      </c>
      <c r="B5077" s="3">
        <v>154.949997</v>
      </c>
      <c r="C5077" s="3">
        <v>0</v>
      </c>
      <c r="D5077" s="3">
        <f t="shared" si="458"/>
        <v>151.86140074000002</v>
      </c>
      <c r="E5077" s="3">
        <f t="shared" si="459"/>
        <v>143.32355009</v>
      </c>
      <c r="F5077" s="3"/>
      <c r="G5077" t="str">
        <f t="shared" si="460"/>
        <v>HOLD</v>
      </c>
      <c r="H5077" s="5">
        <f t="shared" si="461"/>
        <v>154.04469321832519</v>
      </c>
      <c r="I5077" s="2">
        <f>IF(G5077="SELL",0,IF(G5077="BUY",ROUNDDOWN((H5076-Parameters!$B$3)/B5077,0),IF(I5076=0,0,I5076+ROUNDDOWN((H5076+I5076*C5077)/B5077,0))))</f>
        <v>384</v>
      </c>
      <c r="K5077" s="5">
        <f t="shared" si="462"/>
        <v>62.391989999999794</v>
      </c>
      <c r="L5077" s="10">
        <f t="shared" si="463"/>
        <v>306</v>
      </c>
    </row>
    <row r="5078" spans="1:12" x14ac:dyDescent="0.25">
      <c r="A5078" s="1">
        <v>41359</v>
      </c>
      <c r="B5078" s="3">
        <v>156.19000199999999</v>
      </c>
      <c r="C5078" s="3">
        <v>0</v>
      </c>
      <c r="D5078" s="3">
        <f t="shared" si="458"/>
        <v>152.04380064</v>
      </c>
      <c r="E5078" s="3">
        <f t="shared" si="459"/>
        <v>143.44465009500001</v>
      </c>
      <c r="F5078" s="3"/>
      <c r="G5078" t="str">
        <f t="shared" si="460"/>
        <v>HOLD</v>
      </c>
      <c r="H5078" s="5">
        <f t="shared" si="461"/>
        <v>154.04469321832519</v>
      </c>
      <c r="I5078" s="2">
        <f>IF(G5078="SELL",0,IF(G5078="BUY",ROUNDDOWN((H5077-Parameters!$B$3)/B5078,0),IF(I5077=0,0,I5077+ROUNDDOWN((H5077+I5077*C5078)/B5078,0))))</f>
        <v>384</v>
      </c>
      <c r="K5078" s="5">
        <f t="shared" si="462"/>
        <v>62.391989999999794</v>
      </c>
      <c r="L5078" s="10">
        <f t="shared" si="463"/>
        <v>306</v>
      </c>
    </row>
    <row r="5079" spans="1:12" x14ac:dyDescent="0.25">
      <c r="A5079" s="1">
        <v>41360</v>
      </c>
      <c r="B5079" s="3">
        <v>156.19000199999999</v>
      </c>
      <c r="C5079" s="3">
        <v>0</v>
      </c>
      <c r="D5079" s="3">
        <f t="shared" si="458"/>
        <v>152.22820066000003</v>
      </c>
      <c r="E5079" s="3">
        <f t="shared" si="459"/>
        <v>143.56535009000001</v>
      </c>
      <c r="F5079" s="3"/>
      <c r="G5079" t="str">
        <f t="shared" si="460"/>
        <v>HOLD</v>
      </c>
      <c r="H5079" s="5">
        <f t="shared" si="461"/>
        <v>154.04469321832519</v>
      </c>
      <c r="I5079" s="2">
        <f>IF(G5079="SELL",0,IF(G5079="BUY",ROUNDDOWN((H5078-Parameters!$B$3)/B5079,0),IF(I5078=0,0,I5078+ROUNDDOWN((H5078+I5078*C5079)/B5079,0))))</f>
        <v>384</v>
      </c>
      <c r="K5079" s="5">
        <f t="shared" si="462"/>
        <v>62.391989999999794</v>
      </c>
      <c r="L5079" s="10">
        <f t="shared" si="463"/>
        <v>306</v>
      </c>
    </row>
    <row r="5080" spans="1:12" x14ac:dyDescent="0.25">
      <c r="A5080" s="1">
        <v>41361</v>
      </c>
      <c r="B5080" s="3">
        <v>156.66999799999999</v>
      </c>
      <c r="C5080" s="3">
        <v>0</v>
      </c>
      <c r="D5080" s="3">
        <f t="shared" si="458"/>
        <v>152.42020048000003</v>
      </c>
      <c r="E5080" s="3">
        <f t="shared" si="459"/>
        <v>143.68320005000004</v>
      </c>
      <c r="F5080" s="3"/>
      <c r="G5080" t="str">
        <f t="shared" si="460"/>
        <v>HOLD</v>
      </c>
      <c r="H5080" s="5">
        <f t="shared" si="461"/>
        <v>154.04469321832519</v>
      </c>
      <c r="I5080" s="2">
        <f>IF(G5080="SELL",0,IF(G5080="BUY",ROUNDDOWN((H5079-Parameters!$B$3)/B5080,0),IF(I5079=0,0,I5079+ROUNDDOWN((H5079+I5079*C5080)/B5080,0))))</f>
        <v>384</v>
      </c>
      <c r="K5080" s="5">
        <f t="shared" si="462"/>
        <v>62.391989999999794</v>
      </c>
      <c r="L5080" s="10">
        <f t="shared" si="463"/>
        <v>306</v>
      </c>
    </row>
    <row r="5081" spans="1:12" x14ac:dyDescent="0.25">
      <c r="A5081" s="1">
        <v>41365</v>
      </c>
      <c r="B5081" s="3">
        <v>156.050003</v>
      </c>
      <c r="C5081" s="3">
        <v>0</v>
      </c>
      <c r="D5081" s="3">
        <f t="shared" si="458"/>
        <v>152.60020048000004</v>
      </c>
      <c r="E5081" s="3">
        <f t="shared" si="459"/>
        <v>143.80640004500003</v>
      </c>
      <c r="F5081" s="3"/>
      <c r="G5081" t="str">
        <f t="shared" si="460"/>
        <v>HOLD</v>
      </c>
      <c r="H5081" s="5">
        <f t="shared" si="461"/>
        <v>154.04469321832519</v>
      </c>
      <c r="I5081" s="2">
        <f>IF(G5081="SELL",0,IF(G5081="BUY",ROUNDDOWN((H5080-Parameters!$B$3)/B5081,0),IF(I5080=0,0,I5080+ROUNDDOWN((H5080+I5080*C5081)/B5081,0))))</f>
        <v>384</v>
      </c>
      <c r="K5081" s="5">
        <f t="shared" si="462"/>
        <v>62.391989999999794</v>
      </c>
      <c r="L5081" s="10">
        <f t="shared" si="463"/>
        <v>306</v>
      </c>
    </row>
    <row r="5082" spans="1:12" x14ac:dyDescent="0.25">
      <c r="A5082" s="1">
        <v>41366</v>
      </c>
      <c r="B5082" s="3">
        <v>156.820007</v>
      </c>
      <c r="C5082" s="3">
        <v>0</v>
      </c>
      <c r="D5082" s="3">
        <f t="shared" si="458"/>
        <v>152.77660062000004</v>
      </c>
      <c r="E5082" s="3">
        <f t="shared" si="459"/>
        <v>143.92590009000003</v>
      </c>
      <c r="F5082" s="3"/>
      <c r="G5082" t="str">
        <f t="shared" si="460"/>
        <v>HOLD</v>
      </c>
      <c r="H5082" s="5">
        <f t="shared" si="461"/>
        <v>154.04469321832519</v>
      </c>
      <c r="I5082" s="2">
        <f>IF(G5082="SELL",0,IF(G5082="BUY",ROUNDDOWN((H5081-Parameters!$B$3)/B5082,0),IF(I5081=0,0,I5081+ROUNDDOWN((H5081+I5081*C5082)/B5082,0))))</f>
        <v>384</v>
      </c>
      <c r="K5082" s="5">
        <f t="shared" si="462"/>
        <v>62.391989999999794</v>
      </c>
      <c r="L5082" s="10">
        <f t="shared" si="463"/>
        <v>306</v>
      </c>
    </row>
    <row r="5083" spans="1:12" x14ac:dyDescent="0.25">
      <c r="A5083" s="1">
        <v>41367</v>
      </c>
      <c r="B5083" s="3">
        <v>155.229996</v>
      </c>
      <c r="C5083" s="3">
        <v>0</v>
      </c>
      <c r="D5083" s="3">
        <f t="shared" si="458"/>
        <v>152.91460050000003</v>
      </c>
      <c r="E5083" s="3">
        <f t="shared" si="459"/>
        <v>144.04170003500002</v>
      </c>
      <c r="F5083" s="3"/>
      <c r="G5083" t="str">
        <f t="shared" si="460"/>
        <v>HOLD</v>
      </c>
      <c r="H5083" s="5">
        <f t="shared" si="461"/>
        <v>154.04469321832519</v>
      </c>
      <c r="I5083" s="2">
        <f>IF(G5083="SELL",0,IF(G5083="BUY",ROUNDDOWN((H5082-Parameters!$B$3)/B5083,0),IF(I5082=0,0,I5082+ROUNDDOWN((H5082+I5082*C5083)/B5083,0))))</f>
        <v>384</v>
      </c>
      <c r="K5083" s="5">
        <f t="shared" si="462"/>
        <v>62.391989999999794</v>
      </c>
      <c r="L5083" s="10">
        <f t="shared" si="463"/>
        <v>306</v>
      </c>
    </row>
    <row r="5084" spans="1:12" x14ac:dyDescent="0.25">
      <c r="A5084" s="1">
        <v>41368</v>
      </c>
      <c r="B5084" s="3">
        <v>155.86000100000001</v>
      </c>
      <c r="C5084" s="3">
        <v>0</v>
      </c>
      <c r="D5084" s="3">
        <f t="shared" si="458"/>
        <v>153.04920042000003</v>
      </c>
      <c r="E5084" s="3">
        <f t="shared" si="459"/>
        <v>144.15365003500003</v>
      </c>
      <c r="F5084" s="3"/>
      <c r="G5084" t="str">
        <f t="shared" si="460"/>
        <v>HOLD</v>
      </c>
      <c r="H5084" s="5">
        <f t="shared" si="461"/>
        <v>154.04469321832519</v>
      </c>
      <c r="I5084" s="2">
        <f>IF(G5084="SELL",0,IF(G5084="BUY",ROUNDDOWN((H5083-Parameters!$B$3)/B5084,0),IF(I5083=0,0,I5083+ROUNDDOWN((H5083+I5083*C5084)/B5084,0))))</f>
        <v>384</v>
      </c>
      <c r="K5084" s="5">
        <f t="shared" si="462"/>
        <v>62.391989999999794</v>
      </c>
      <c r="L5084" s="10">
        <f t="shared" si="463"/>
        <v>306</v>
      </c>
    </row>
    <row r="5085" spans="1:12" x14ac:dyDescent="0.25">
      <c r="A5085" s="1">
        <v>41369</v>
      </c>
      <c r="B5085" s="3">
        <v>155.16000399999999</v>
      </c>
      <c r="C5085" s="3">
        <v>0</v>
      </c>
      <c r="D5085" s="3">
        <f t="shared" si="458"/>
        <v>153.16500060000004</v>
      </c>
      <c r="E5085" s="3">
        <f t="shared" si="459"/>
        <v>144.25875006000004</v>
      </c>
      <c r="F5085" s="3"/>
      <c r="G5085" t="str">
        <f t="shared" si="460"/>
        <v>HOLD</v>
      </c>
      <c r="H5085" s="5">
        <f t="shared" si="461"/>
        <v>154.04469321832519</v>
      </c>
      <c r="I5085" s="2">
        <f>IF(G5085="SELL",0,IF(G5085="BUY",ROUNDDOWN((H5084-Parameters!$B$3)/B5085,0),IF(I5084=0,0,I5084+ROUNDDOWN((H5084+I5084*C5085)/B5085,0))))</f>
        <v>384</v>
      </c>
      <c r="K5085" s="5">
        <f t="shared" si="462"/>
        <v>62.391989999999794</v>
      </c>
      <c r="L5085" s="10">
        <f t="shared" si="463"/>
        <v>306</v>
      </c>
    </row>
    <row r="5086" spans="1:12" x14ac:dyDescent="0.25">
      <c r="A5086" s="1">
        <v>41372</v>
      </c>
      <c r="B5086" s="3">
        <v>156.21000699999999</v>
      </c>
      <c r="C5086" s="3">
        <v>0</v>
      </c>
      <c r="D5086" s="3">
        <f t="shared" si="458"/>
        <v>153.30100066000003</v>
      </c>
      <c r="E5086" s="3">
        <f t="shared" si="459"/>
        <v>144.36780012500006</v>
      </c>
      <c r="F5086" s="3"/>
      <c r="G5086" t="str">
        <f t="shared" si="460"/>
        <v>HOLD</v>
      </c>
      <c r="H5086" s="5">
        <f t="shared" si="461"/>
        <v>154.04469321832519</v>
      </c>
      <c r="I5086" s="2">
        <f>IF(G5086="SELL",0,IF(G5086="BUY",ROUNDDOWN((H5085-Parameters!$B$3)/B5086,0),IF(I5085=0,0,I5085+ROUNDDOWN((H5085+I5085*C5086)/B5086,0))))</f>
        <v>384</v>
      </c>
      <c r="K5086" s="5">
        <f t="shared" si="462"/>
        <v>62.391989999999794</v>
      </c>
      <c r="L5086" s="10">
        <f t="shared" si="463"/>
        <v>306</v>
      </c>
    </row>
    <row r="5087" spans="1:12" x14ac:dyDescent="0.25">
      <c r="A5087" s="1">
        <v>41373</v>
      </c>
      <c r="B5087" s="3">
        <v>156.75</v>
      </c>
      <c r="C5087" s="3">
        <v>0</v>
      </c>
      <c r="D5087" s="3">
        <f t="shared" si="458"/>
        <v>153.43100066</v>
      </c>
      <c r="E5087" s="3">
        <f t="shared" si="459"/>
        <v>144.47305014000005</v>
      </c>
      <c r="F5087" s="3"/>
      <c r="G5087" t="str">
        <f t="shared" si="460"/>
        <v>HOLD</v>
      </c>
      <c r="H5087" s="5">
        <f t="shared" si="461"/>
        <v>154.04469321832519</v>
      </c>
      <c r="I5087" s="2">
        <f>IF(G5087="SELL",0,IF(G5087="BUY",ROUNDDOWN((H5086-Parameters!$B$3)/B5087,0),IF(I5086=0,0,I5086+ROUNDDOWN((H5086+I5086*C5087)/B5087,0))))</f>
        <v>384</v>
      </c>
      <c r="K5087" s="5">
        <f t="shared" si="462"/>
        <v>62.391989999999794</v>
      </c>
      <c r="L5087" s="10">
        <f t="shared" si="463"/>
        <v>306</v>
      </c>
    </row>
    <row r="5088" spans="1:12" x14ac:dyDescent="0.25">
      <c r="A5088" s="1">
        <v>41374</v>
      </c>
      <c r="B5088" s="3">
        <v>158.66999799999999</v>
      </c>
      <c r="C5088" s="3">
        <v>0</v>
      </c>
      <c r="D5088" s="3">
        <f t="shared" si="458"/>
        <v>153.60300048000002</v>
      </c>
      <c r="E5088" s="3">
        <f t="shared" si="459"/>
        <v>144.58900015000006</v>
      </c>
      <c r="F5088" s="3"/>
      <c r="G5088" t="str">
        <f t="shared" si="460"/>
        <v>HOLD</v>
      </c>
      <c r="H5088" s="5">
        <f t="shared" si="461"/>
        <v>154.04469321832519</v>
      </c>
      <c r="I5088" s="2">
        <f>IF(G5088="SELL",0,IF(G5088="BUY",ROUNDDOWN((H5087-Parameters!$B$3)/B5088,0),IF(I5087=0,0,I5087+ROUNDDOWN((H5087+I5087*C5088)/B5088,0))))</f>
        <v>384</v>
      </c>
      <c r="K5088" s="5">
        <f t="shared" si="462"/>
        <v>62.391989999999794</v>
      </c>
      <c r="L5088" s="10">
        <f t="shared" si="463"/>
        <v>306</v>
      </c>
    </row>
    <row r="5089" spans="1:12" x14ac:dyDescent="0.25">
      <c r="A5089" s="1">
        <v>41375</v>
      </c>
      <c r="B5089" s="3">
        <v>159.19000199999999</v>
      </c>
      <c r="C5089" s="3">
        <v>0</v>
      </c>
      <c r="D5089" s="3">
        <f t="shared" si="458"/>
        <v>153.77360044000002</v>
      </c>
      <c r="E5089" s="3">
        <f t="shared" si="459"/>
        <v>144.72275015000002</v>
      </c>
      <c r="F5089" s="3"/>
      <c r="G5089" t="str">
        <f t="shared" si="460"/>
        <v>HOLD</v>
      </c>
      <c r="H5089" s="5">
        <f t="shared" si="461"/>
        <v>154.04469321832519</v>
      </c>
      <c r="I5089" s="2">
        <f>IF(G5089="SELL",0,IF(G5089="BUY",ROUNDDOWN((H5088-Parameters!$B$3)/B5089,0),IF(I5088=0,0,I5088+ROUNDDOWN((H5088+I5088*C5089)/B5089,0))))</f>
        <v>384</v>
      </c>
      <c r="K5089" s="5">
        <f t="shared" si="462"/>
        <v>62.391989999999794</v>
      </c>
      <c r="L5089" s="10">
        <f t="shared" si="463"/>
        <v>306</v>
      </c>
    </row>
    <row r="5090" spans="1:12" x14ac:dyDescent="0.25">
      <c r="A5090" s="1">
        <v>41376</v>
      </c>
      <c r="B5090" s="3">
        <v>158.800003</v>
      </c>
      <c r="C5090" s="3">
        <v>0</v>
      </c>
      <c r="D5090" s="3">
        <f t="shared" si="458"/>
        <v>153.94820036000002</v>
      </c>
      <c r="E5090" s="3">
        <f t="shared" si="459"/>
        <v>144.84945013000004</v>
      </c>
      <c r="F5090" s="3"/>
      <c r="G5090" t="str">
        <f t="shared" si="460"/>
        <v>HOLD</v>
      </c>
      <c r="H5090" s="5">
        <f t="shared" si="461"/>
        <v>154.04469321832519</v>
      </c>
      <c r="I5090" s="2">
        <f>IF(G5090="SELL",0,IF(G5090="BUY",ROUNDDOWN((H5089-Parameters!$B$3)/B5090,0),IF(I5089=0,0,I5089+ROUNDDOWN((H5089+I5089*C5090)/B5090,0))))</f>
        <v>384</v>
      </c>
      <c r="K5090" s="5">
        <f t="shared" si="462"/>
        <v>62.391989999999794</v>
      </c>
      <c r="L5090" s="10">
        <f t="shared" si="463"/>
        <v>306</v>
      </c>
    </row>
    <row r="5091" spans="1:12" x14ac:dyDescent="0.25">
      <c r="A5091" s="1">
        <v>41379</v>
      </c>
      <c r="B5091" s="3">
        <v>155.11999499999999</v>
      </c>
      <c r="C5091" s="3">
        <v>0</v>
      </c>
      <c r="D5091" s="3">
        <f t="shared" si="458"/>
        <v>154.05660032000003</v>
      </c>
      <c r="E5091" s="3">
        <f t="shared" si="459"/>
        <v>144.96845007000005</v>
      </c>
      <c r="F5091" s="3"/>
      <c r="G5091" t="str">
        <f t="shared" si="460"/>
        <v>HOLD</v>
      </c>
      <c r="H5091" s="5">
        <f t="shared" si="461"/>
        <v>154.04469321832519</v>
      </c>
      <c r="I5091" s="2">
        <f>IF(G5091="SELL",0,IF(G5091="BUY",ROUNDDOWN((H5090-Parameters!$B$3)/B5091,0),IF(I5090=0,0,I5090+ROUNDDOWN((H5090+I5090*C5091)/B5091,0))))</f>
        <v>384</v>
      </c>
      <c r="K5091" s="5">
        <f t="shared" si="462"/>
        <v>62.391989999999794</v>
      </c>
      <c r="L5091" s="10">
        <f t="shared" si="463"/>
        <v>306</v>
      </c>
    </row>
    <row r="5092" spans="1:12" x14ac:dyDescent="0.25">
      <c r="A5092" s="1">
        <v>41380</v>
      </c>
      <c r="B5092" s="3">
        <v>157.41000399999999</v>
      </c>
      <c r="C5092" s="3">
        <v>0</v>
      </c>
      <c r="D5092" s="3">
        <f t="shared" si="458"/>
        <v>154.18000030000002</v>
      </c>
      <c r="E5092" s="3">
        <f t="shared" si="459"/>
        <v>145.09560011000005</v>
      </c>
      <c r="F5092" s="3"/>
      <c r="G5092" t="str">
        <f t="shared" si="460"/>
        <v>HOLD</v>
      </c>
      <c r="H5092" s="5">
        <f t="shared" si="461"/>
        <v>154.04469321832519</v>
      </c>
      <c r="I5092" s="2">
        <f>IF(G5092="SELL",0,IF(G5092="BUY",ROUNDDOWN((H5091-Parameters!$B$3)/B5092,0),IF(I5091=0,0,I5091+ROUNDDOWN((H5091+I5091*C5092)/B5092,0))))</f>
        <v>384</v>
      </c>
      <c r="K5092" s="5">
        <f t="shared" si="462"/>
        <v>62.391989999999794</v>
      </c>
      <c r="L5092" s="10">
        <f t="shared" si="463"/>
        <v>306</v>
      </c>
    </row>
    <row r="5093" spans="1:12" x14ac:dyDescent="0.25">
      <c r="A5093" s="1">
        <v>41381</v>
      </c>
      <c r="B5093" s="3">
        <v>155.11000100000001</v>
      </c>
      <c r="C5093" s="3">
        <v>0</v>
      </c>
      <c r="D5093" s="3">
        <f t="shared" si="458"/>
        <v>154.29140046000003</v>
      </c>
      <c r="E5093" s="3">
        <f t="shared" si="459"/>
        <v>145.20530012500004</v>
      </c>
      <c r="F5093" s="3"/>
      <c r="G5093" t="str">
        <f t="shared" si="460"/>
        <v>HOLD</v>
      </c>
      <c r="H5093" s="5">
        <f t="shared" si="461"/>
        <v>154.04469321832519</v>
      </c>
      <c r="I5093" s="2">
        <f>IF(G5093="SELL",0,IF(G5093="BUY",ROUNDDOWN((H5092-Parameters!$B$3)/B5093,0),IF(I5092=0,0,I5092+ROUNDDOWN((H5092+I5092*C5093)/B5093,0))))</f>
        <v>384</v>
      </c>
      <c r="K5093" s="5">
        <f t="shared" si="462"/>
        <v>62.391989999999794</v>
      </c>
      <c r="L5093" s="10">
        <f t="shared" si="463"/>
        <v>306</v>
      </c>
    </row>
    <row r="5094" spans="1:12" x14ac:dyDescent="0.25">
      <c r="A5094" s="1">
        <v>41382</v>
      </c>
      <c r="B5094" s="3">
        <v>154.13999899999999</v>
      </c>
      <c r="C5094" s="3">
        <v>0</v>
      </c>
      <c r="D5094" s="3">
        <f t="shared" si="458"/>
        <v>154.35320038</v>
      </c>
      <c r="E5094" s="3">
        <f t="shared" si="459"/>
        <v>145.31205015500007</v>
      </c>
      <c r="F5094" s="3"/>
      <c r="G5094" t="str">
        <f t="shared" si="460"/>
        <v>HOLD</v>
      </c>
      <c r="H5094" s="5">
        <f t="shared" si="461"/>
        <v>154.04469321832519</v>
      </c>
      <c r="I5094" s="2">
        <f>IF(G5094="SELL",0,IF(G5094="BUY",ROUNDDOWN((H5093-Parameters!$B$3)/B5094,0),IF(I5093=0,0,I5093+ROUNDDOWN((H5093+I5093*C5094)/B5094,0))))</f>
        <v>384</v>
      </c>
      <c r="K5094" s="5">
        <f t="shared" si="462"/>
        <v>62.391989999999794</v>
      </c>
      <c r="L5094" s="10">
        <f t="shared" si="463"/>
        <v>306</v>
      </c>
    </row>
    <row r="5095" spans="1:12" x14ac:dyDescent="0.25">
      <c r="A5095" s="1">
        <v>41383</v>
      </c>
      <c r="B5095" s="3">
        <v>155.479996</v>
      </c>
      <c r="C5095" s="3">
        <v>0</v>
      </c>
      <c r="D5095" s="3">
        <f t="shared" si="458"/>
        <v>154.43960022000002</v>
      </c>
      <c r="E5095" s="3">
        <f t="shared" si="459"/>
        <v>145.40895010500003</v>
      </c>
      <c r="F5095" s="3"/>
      <c r="G5095" t="str">
        <f t="shared" si="460"/>
        <v>HOLD</v>
      </c>
      <c r="H5095" s="5">
        <f t="shared" si="461"/>
        <v>154.04469321832519</v>
      </c>
      <c r="I5095" s="2">
        <f>IF(G5095="SELL",0,IF(G5095="BUY",ROUNDDOWN((H5094-Parameters!$B$3)/B5095,0),IF(I5094=0,0,I5094+ROUNDDOWN((H5094+I5094*C5095)/B5095,0))))</f>
        <v>384</v>
      </c>
      <c r="K5095" s="5">
        <f t="shared" si="462"/>
        <v>62.391989999999794</v>
      </c>
      <c r="L5095" s="10">
        <f t="shared" si="463"/>
        <v>306</v>
      </c>
    </row>
    <row r="5096" spans="1:12" x14ac:dyDescent="0.25">
      <c r="A5096" s="1">
        <v>41386</v>
      </c>
      <c r="B5096" s="3">
        <v>156.16999799999999</v>
      </c>
      <c r="C5096" s="3">
        <v>0</v>
      </c>
      <c r="D5096" s="3">
        <f t="shared" si="458"/>
        <v>154.54380004000004</v>
      </c>
      <c r="E5096" s="3">
        <f t="shared" si="459"/>
        <v>145.50725012000004</v>
      </c>
      <c r="F5096" s="3"/>
      <c r="G5096" t="str">
        <f t="shared" si="460"/>
        <v>HOLD</v>
      </c>
      <c r="H5096" s="5">
        <f t="shared" si="461"/>
        <v>154.04469321832519</v>
      </c>
      <c r="I5096" s="2">
        <f>IF(G5096="SELL",0,IF(G5096="BUY",ROUNDDOWN((H5095-Parameters!$B$3)/B5096,0),IF(I5095=0,0,I5095+ROUNDDOWN((H5095+I5095*C5096)/B5096,0))))</f>
        <v>384</v>
      </c>
      <c r="K5096" s="5">
        <f t="shared" si="462"/>
        <v>62.391989999999794</v>
      </c>
      <c r="L5096" s="10">
        <f t="shared" si="463"/>
        <v>306</v>
      </c>
    </row>
    <row r="5097" spans="1:12" x14ac:dyDescent="0.25">
      <c r="A5097" s="1">
        <v>41387</v>
      </c>
      <c r="B5097" s="3">
        <v>157.779999</v>
      </c>
      <c r="C5097" s="3">
        <v>0</v>
      </c>
      <c r="D5097" s="3">
        <f t="shared" si="458"/>
        <v>154.66339996000005</v>
      </c>
      <c r="E5097" s="3">
        <f t="shared" si="459"/>
        <v>145.60910009500003</v>
      </c>
      <c r="F5097" s="3"/>
      <c r="G5097" t="str">
        <f t="shared" si="460"/>
        <v>HOLD</v>
      </c>
      <c r="H5097" s="5">
        <f t="shared" si="461"/>
        <v>154.04469321832519</v>
      </c>
      <c r="I5097" s="2">
        <f>IF(G5097="SELL",0,IF(G5097="BUY",ROUNDDOWN((H5096-Parameters!$B$3)/B5097,0),IF(I5096=0,0,I5096+ROUNDDOWN((H5096+I5096*C5097)/B5097,0))))</f>
        <v>384</v>
      </c>
      <c r="K5097" s="5">
        <f t="shared" si="462"/>
        <v>62.391989999999794</v>
      </c>
      <c r="L5097" s="10">
        <f t="shared" si="463"/>
        <v>306</v>
      </c>
    </row>
    <row r="5098" spans="1:12" x14ac:dyDescent="0.25">
      <c r="A5098" s="1">
        <v>41388</v>
      </c>
      <c r="B5098" s="3">
        <v>157.88000500000001</v>
      </c>
      <c r="C5098" s="3">
        <v>0</v>
      </c>
      <c r="D5098" s="3">
        <f t="shared" si="458"/>
        <v>154.78559998000003</v>
      </c>
      <c r="E5098" s="3">
        <f t="shared" si="459"/>
        <v>145.71455015500004</v>
      </c>
      <c r="F5098" s="3"/>
      <c r="G5098" t="str">
        <f t="shared" si="460"/>
        <v>HOLD</v>
      </c>
      <c r="H5098" s="5">
        <f t="shared" si="461"/>
        <v>154.04469321832519</v>
      </c>
      <c r="I5098" s="2">
        <f>IF(G5098="SELL",0,IF(G5098="BUY",ROUNDDOWN((H5097-Parameters!$B$3)/B5098,0),IF(I5097=0,0,I5097+ROUNDDOWN((H5097+I5097*C5098)/B5098,0))))</f>
        <v>384</v>
      </c>
      <c r="K5098" s="5">
        <f t="shared" si="462"/>
        <v>62.391989999999794</v>
      </c>
      <c r="L5098" s="10">
        <f t="shared" si="463"/>
        <v>306</v>
      </c>
    </row>
    <row r="5099" spans="1:12" x14ac:dyDescent="0.25">
      <c r="A5099" s="1">
        <v>41389</v>
      </c>
      <c r="B5099" s="3">
        <v>158.520004</v>
      </c>
      <c r="C5099" s="3">
        <v>0</v>
      </c>
      <c r="D5099" s="3">
        <f t="shared" si="458"/>
        <v>154.91559998000005</v>
      </c>
      <c r="E5099" s="3">
        <f t="shared" si="459"/>
        <v>145.82970015000004</v>
      </c>
      <c r="F5099" s="3"/>
      <c r="G5099" t="str">
        <f t="shared" si="460"/>
        <v>HOLD</v>
      </c>
      <c r="H5099" s="5">
        <f t="shared" si="461"/>
        <v>154.04469321832519</v>
      </c>
      <c r="I5099" s="2">
        <f>IF(G5099="SELL",0,IF(G5099="BUY",ROUNDDOWN((H5098-Parameters!$B$3)/B5099,0),IF(I5098=0,0,I5098+ROUNDDOWN((H5098+I5098*C5099)/B5099,0))))</f>
        <v>384</v>
      </c>
      <c r="K5099" s="5">
        <f t="shared" si="462"/>
        <v>62.391989999999794</v>
      </c>
      <c r="L5099" s="10">
        <f t="shared" si="463"/>
        <v>306</v>
      </c>
    </row>
    <row r="5100" spans="1:12" x14ac:dyDescent="0.25">
      <c r="A5100" s="1">
        <v>41390</v>
      </c>
      <c r="B5100" s="3">
        <v>158.240005</v>
      </c>
      <c r="C5100" s="3">
        <v>0</v>
      </c>
      <c r="D5100" s="3">
        <f t="shared" si="458"/>
        <v>155.03740020000006</v>
      </c>
      <c r="E5100" s="3">
        <f t="shared" si="459"/>
        <v>145.94430014000002</v>
      </c>
      <c r="F5100" s="3"/>
      <c r="G5100" t="str">
        <f t="shared" si="460"/>
        <v>HOLD</v>
      </c>
      <c r="H5100" s="5">
        <f t="shared" si="461"/>
        <v>154.04469321832519</v>
      </c>
      <c r="I5100" s="2">
        <f>IF(G5100="SELL",0,IF(G5100="BUY",ROUNDDOWN((H5099-Parameters!$B$3)/B5100,0),IF(I5099=0,0,I5099+ROUNDDOWN((H5099+I5099*C5100)/B5100,0))))</f>
        <v>384</v>
      </c>
      <c r="K5100" s="5">
        <f t="shared" si="462"/>
        <v>62.391989999999794</v>
      </c>
      <c r="L5100" s="10">
        <f t="shared" si="463"/>
        <v>306</v>
      </c>
    </row>
    <row r="5101" spans="1:12" x14ac:dyDescent="0.25">
      <c r="A5101" s="1">
        <v>41393</v>
      </c>
      <c r="B5101" s="3">
        <v>159.300003</v>
      </c>
      <c r="C5101" s="3">
        <v>0</v>
      </c>
      <c r="D5101" s="3">
        <f t="shared" si="458"/>
        <v>155.17760040000007</v>
      </c>
      <c r="E5101" s="3">
        <f t="shared" si="459"/>
        <v>146.07010016000001</v>
      </c>
      <c r="F5101" s="3"/>
      <c r="G5101" t="str">
        <f t="shared" si="460"/>
        <v>HOLD</v>
      </c>
      <c r="H5101" s="5">
        <f t="shared" si="461"/>
        <v>154.04469321832519</v>
      </c>
      <c r="I5101" s="2">
        <f>IF(G5101="SELL",0,IF(G5101="BUY",ROUNDDOWN((H5100-Parameters!$B$3)/B5101,0),IF(I5100=0,0,I5100+ROUNDDOWN((H5100+I5100*C5101)/B5101,0))))</f>
        <v>384</v>
      </c>
      <c r="K5101" s="5">
        <f t="shared" si="462"/>
        <v>62.391989999999794</v>
      </c>
      <c r="L5101" s="10">
        <f t="shared" si="463"/>
        <v>306</v>
      </c>
    </row>
    <row r="5102" spans="1:12" x14ac:dyDescent="0.25">
      <c r="A5102" s="1">
        <v>41394</v>
      </c>
      <c r="B5102" s="3">
        <v>159.679993</v>
      </c>
      <c r="C5102" s="3">
        <v>0</v>
      </c>
      <c r="D5102" s="3">
        <f t="shared" si="458"/>
        <v>155.32900024000006</v>
      </c>
      <c r="E5102" s="3">
        <f t="shared" si="459"/>
        <v>146.19770010500005</v>
      </c>
      <c r="F5102" s="3"/>
      <c r="G5102" t="str">
        <f t="shared" si="460"/>
        <v>HOLD</v>
      </c>
      <c r="H5102" s="5">
        <f t="shared" si="461"/>
        <v>154.04469321832519</v>
      </c>
      <c r="I5102" s="2">
        <f>IF(G5102="SELL",0,IF(G5102="BUY",ROUNDDOWN((H5101-Parameters!$B$3)/B5102,0),IF(I5101=0,0,I5101+ROUNDDOWN((H5101+I5101*C5102)/B5102,0))))</f>
        <v>384</v>
      </c>
      <c r="K5102" s="5">
        <f t="shared" si="462"/>
        <v>62.391989999999794</v>
      </c>
      <c r="L5102" s="10">
        <f t="shared" si="463"/>
        <v>306</v>
      </c>
    </row>
    <row r="5103" spans="1:12" x14ac:dyDescent="0.25">
      <c r="A5103" s="1">
        <v>41395</v>
      </c>
      <c r="B5103" s="3">
        <v>158.279999</v>
      </c>
      <c r="C5103" s="3">
        <v>0</v>
      </c>
      <c r="D5103" s="3">
        <f t="shared" si="458"/>
        <v>155.42960022000005</v>
      </c>
      <c r="E5103" s="3">
        <f t="shared" si="459"/>
        <v>146.32155012500002</v>
      </c>
      <c r="F5103" s="3"/>
      <c r="G5103" t="str">
        <f t="shared" si="460"/>
        <v>HOLD</v>
      </c>
      <c r="H5103" s="5">
        <f t="shared" si="461"/>
        <v>154.04469321832519</v>
      </c>
      <c r="I5103" s="2">
        <f>IF(G5103="SELL",0,IF(G5103="BUY",ROUNDDOWN((H5102-Parameters!$B$3)/B5103,0),IF(I5102=0,0,I5102+ROUNDDOWN((H5102+I5102*C5103)/B5103,0))))</f>
        <v>384</v>
      </c>
      <c r="K5103" s="5">
        <f t="shared" si="462"/>
        <v>62.391989999999794</v>
      </c>
      <c r="L5103" s="10">
        <f t="shared" si="463"/>
        <v>306</v>
      </c>
    </row>
    <row r="5104" spans="1:12" x14ac:dyDescent="0.25">
      <c r="A5104" s="1">
        <v>41396</v>
      </c>
      <c r="B5104" s="3">
        <v>159.75</v>
      </c>
      <c r="C5104" s="3">
        <v>0</v>
      </c>
      <c r="D5104" s="3">
        <f t="shared" si="458"/>
        <v>155.59780030000005</v>
      </c>
      <c r="E5104" s="3">
        <f t="shared" si="459"/>
        <v>146.44155012500002</v>
      </c>
      <c r="F5104" s="3"/>
      <c r="G5104" t="str">
        <f t="shared" si="460"/>
        <v>HOLD</v>
      </c>
      <c r="H5104" s="5">
        <f t="shared" si="461"/>
        <v>154.04469321832519</v>
      </c>
      <c r="I5104" s="2">
        <f>IF(G5104="SELL",0,IF(G5104="BUY",ROUNDDOWN((H5103-Parameters!$B$3)/B5104,0),IF(I5103=0,0,I5103+ROUNDDOWN((H5103+I5103*C5104)/B5104,0))))</f>
        <v>384</v>
      </c>
      <c r="K5104" s="5">
        <f t="shared" si="462"/>
        <v>62.391989999999794</v>
      </c>
      <c r="L5104" s="10">
        <f t="shared" si="463"/>
        <v>306</v>
      </c>
    </row>
    <row r="5105" spans="1:12" x14ac:dyDescent="0.25">
      <c r="A5105" s="1">
        <v>41397</v>
      </c>
      <c r="B5105" s="3">
        <v>161.36999499999999</v>
      </c>
      <c r="C5105" s="3">
        <v>0</v>
      </c>
      <c r="D5105" s="3">
        <f t="shared" si="458"/>
        <v>155.81680024000002</v>
      </c>
      <c r="E5105" s="3">
        <f t="shared" si="459"/>
        <v>146.57125013500001</v>
      </c>
      <c r="F5105" s="3"/>
      <c r="G5105" t="str">
        <f t="shared" si="460"/>
        <v>HOLD</v>
      </c>
      <c r="H5105" s="5">
        <f t="shared" si="461"/>
        <v>154.04469321832519</v>
      </c>
      <c r="I5105" s="2">
        <f>IF(G5105="SELL",0,IF(G5105="BUY",ROUNDDOWN((H5104-Parameters!$B$3)/B5105,0),IF(I5104=0,0,I5104+ROUNDDOWN((H5104+I5104*C5105)/B5105,0))))</f>
        <v>384</v>
      </c>
      <c r="K5105" s="5">
        <f t="shared" si="462"/>
        <v>62.391989999999794</v>
      </c>
      <c r="L5105" s="10">
        <f t="shared" si="463"/>
        <v>306</v>
      </c>
    </row>
    <row r="5106" spans="1:12" x14ac:dyDescent="0.25">
      <c r="A5106" s="1">
        <v>41400</v>
      </c>
      <c r="B5106" s="3">
        <v>161.779999</v>
      </c>
      <c r="C5106" s="3">
        <v>0</v>
      </c>
      <c r="D5106" s="3">
        <f t="shared" si="458"/>
        <v>156.01460024000005</v>
      </c>
      <c r="E5106" s="3">
        <f t="shared" si="459"/>
        <v>146.69835012500002</v>
      </c>
      <c r="F5106" s="3"/>
      <c r="G5106" t="str">
        <f t="shared" si="460"/>
        <v>HOLD</v>
      </c>
      <c r="H5106" s="5">
        <f t="shared" si="461"/>
        <v>154.04469321832519</v>
      </c>
      <c r="I5106" s="2">
        <f>IF(G5106="SELL",0,IF(G5106="BUY",ROUNDDOWN((H5105-Parameters!$B$3)/B5106,0),IF(I5105=0,0,I5105+ROUNDDOWN((H5105+I5105*C5106)/B5106,0))))</f>
        <v>384</v>
      </c>
      <c r="K5106" s="5">
        <f t="shared" si="462"/>
        <v>62.391989999999794</v>
      </c>
      <c r="L5106" s="10">
        <f t="shared" si="463"/>
        <v>306</v>
      </c>
    </row>
    <row r="5107" spans="1:12" x14ac:dyDescent="0.25">
      <c r="A5107" s="1">
        <v>41401</v>
      </c>
      <c r="B5107" s="3">
        <v>162.60000600000001</v>
      </c>
      <c r="C5107" s="3">
        <v>0</v>
      </c>
      <c r="D5107" s="3">
        <f t="shared" si="458"/>
        <v>156.28660036000002</v>
      </c>
      <c r="E5107" s="3">
        <f t="shared" si="459"/>
        <v>146.82450018</v>
      </c>
      <c r="F5107" s="3"/>
      <c r="G5107" t="str">
        <f t="shared" si="460"/>
        <v>HOLD</v>
      </c>
      <c r="H5107" s="5">
        <f t="shared" si="461"/>
        <v>154.04469321832519</v>
      </c>
      <c r="I5107" s="2">
        <f>IF(G5107="SELL",0,IF(G5107="BUY",ROUNDDOWN((H5106-Parameters!$B$3)/B5107,0),IF(I5106=0,0,I5106+ROUNDDOWN((H5106+I5106*C5107)/B5107,0))))</f>
        <v>384</v>
      </c>
      <c r="K5107" s="5">
        <f t="shared" si="462"/>
        <v>62.391989999999794</v>
      </c>
      <c r="L5107" s="10">
        <f t="shared" si="463"/>
        <v>306</v>
      </c>
    </row>
    <row r="5108" spans="1:12" x14ac:dyDescent="0.25">
      <c r="A5108" s="1">
        <v>41402</v>
      </c>
      <c r="B5108" s="3">
        <v>163.33999600000001</v>
      </c>
      <c r="C5108" s="3">
        <v>0</v>
      </c>
      <c r="D5108" s="3">
        <f t="shared" si="458"/>
        <v>156.55300020000001</v>
      </c>
      <c r="E5108" s="3">
        <f t="shared" si="459"/>
        <v>146.95255018</v>
      </c>
      <c r="F5108" s="3"/>
      <c r="G5108" t="str">
        <f t="shared" si="460"/>
        <v>HOLD</v>
      </c>
      <c r="H5108" s="5">
        <f t="shared" si="461"/>
        <v>154.04469321832519</v>
      </c>
      <c r="I5108" s="2">
        <f>IF(G5108="SELL",0,IF(G5108="BUY",ROUNDDOWN((H5107-Parameters!$B$3)/B5108,0),IF(I5107=0,0,I5107+ROUNDDOWN((H5107+I5107*C5108)/B5108,0))))</f>
        <v>384</v>
      </c>
      <c r="K5108" s="5">
        <f t="shared" si="462"/>
        <v>62.391989999999794</v>
      </c>
      <c r="L5108" s="10">
        <f t="shared" si="463"/>
        <v>306</v>
      </c>
    </row>
    <row r="5109" spans="1:12" x14ac:dyDescent="0.25">
      <c r="A5109" s="1">
        <v>41403</v>
      </c>
      <c r="B5109" s="3">
        <v>162.88000500000001</v>
      </c>
      <c r="C5109" s="3">
        <v>0</v>
      </c>
      <c r="D5109" s="3">
        <f t="shared" ref="D5109:D5172" si="464">AVERAGE(B5060:B5109)</f>
        <v>156.77240022000001</v>
      </c>
      <c r="E5109" s="3">
        <f t="shared" si="459"/>
        <v>147.08460019999998</v>
      </c>
      <c r="F5109" s="3"/>
      <c r="G5109" t="str">
        <f t="shared" si="460"/>
        <v>HOLD</v>
      </c>
      <c r="H5109" s="5">
        <f t="shared" si="461"/>
        <v>154.04469321832519</v>
      </c>
      <c r="I5109" s="2">
        <f>IF(G5109="SELL",0,IF(G5109="BUY",ROUNDDOWN((H5108-Parameters!$B$3)/B5109,0),IF(I5108=0,0,I5108+ROUNDDOWN((H5108+I5108*C5109)/B5109,0))))</f>
        <v>384</v>
      </c>
      <c r="K5109" s="5">
        <f t="shared" si="462"/>
        <v>62.391989999999794</v>
      </c>
      <c r="L5109" s="10">
        <f t="shared" si="463"/>
        <v>306</v>
      </c>
    </row>
    <row r="5110" spans="1:12" x14ac:dyDescent="0.25">
      <c r="A5110" s="1">
        <v>41404</v>
      </c>
      <c r="B5110" s="3">
        <v>163.41000399999999</v>
      </c>
      <c r="C5110" s="3">
        <v>0</v>
      </c>
      <c r="D5110" s="3">
        <f t="shared" si="464"/>
        <v>157.00840028000002</v>
      </c>
      <c r="E5110" s="3">
        <f t="shared" si="459"/>
        <v>147.22620024</v>
      </c>
      <c r="F5110" s="3"/>
      <c r="G5110" t="str">
        <f t="shared" si="460"/>
        <v>HOLD</v>
      </c>
      <c r="H5110" s="5">
        <f t="shared" si="461"/>
        <v>154.04469321832519</v>
      </c>
      <c r="I5110" s="2">
        <f>IF(G5110="SELL",0,IF(G5110="BUY",ROUNDDOWN((H5109-Parameters!$B$3)/B5110,0),IF(I5109=0,0,I5109+ROUNDDOWN((H5109+I5109*C5110)/B5110,0))))</f>
        <v>384</v>
      </c>
      <c r="K5110" s="5">
        <f t="shared" si="462"/>
        <v>62.391989999999794</v>
      </c>
      <c r="L5110" s="10">
        <f t="shared" si="463"/>
        <v>306</v>
      </c>
    </row>
    <row r="5111" spans="1:12" x14ac:dyDescent="0.25">
      <c r="A5111" s="1">
        <v>41407</v>
      </c>
      <c r="B5111" s="3">
        <v>163.53999300000001</v>
      </c>
      <c r="C5111" s="3">
        <v>0</v>
      </c>
      <c r="D5111" s="3">
        <f t="shared" si="464"/>
        <v>157.23700012000003</v>
      </c>
      <c r="E5111" s="3">
        <f t="shared" si="459"/>
        <v>147.37425023999998</v>
      </c>
      <c r="F5111" s="3"/>
      <c r="G5111" t="str">
        <f t="shared" si="460"/>
        <v>HOLD</v>
      </c>
      <c r="H5111" s="5">
        <f t="shared" si="461"/>
        <v>154.04469321832519</v>
      </c>
      <c r="I5111" s="2">
        <f>IF(G5111="SELL",0,IF(G5111="BUY",ROUNDDOWN((H5110-Parameters!$B$3)/B5111,0),IF(I5110=0,0,I5110+ROUNDDOWN((H5110+I5110*C5111)/B5111,0))))</f>
        <v>384</v>
      </c>
      <c r="K5111" s="5">
        <f t="shared" si="462"/>
        <v>62.391989999999794</v>
      </c>
      <c r="L5111" s="10">
        <f t="shared" si="463"/>
        <v>306</v>
      </c>
    </row>
    <row r="5112" spans="1:12" x14ac:dyDescent="0.25">
      <c r="A5112" s="1">
        <v>41408</v>
      </c>
      <c r="B5112" s="3">
        <v>165.229996</v>
      </c>
      <c r="C5112" s="3">
        <v>0</v>
      </c>
      <c r="D5112" s="3">
        <f t="shared" si="464"/>
        <v>157.48320008000002</v>
      </c>
      <c r="E5112" s="3">
        <f t="shared" si="459"/>
        <v>147.530600185</v>
      </c>
      <c r="F5112" s="3"/>
      <c r="G5112" t="str">
        <f t="shared" si="460"/>
        <v>HOLD</v>
      </c>
      <c r="H5112" s="5">
        <f t="shared" si="461"/>
        <v>154.04469321832519</v>
      </c>
      <c r="I5112" s="2">
        <f>IF(G5112="SELL",0,IF(G5112="BUY",ROUNDDOWN((H5111-Parameters!$B$3)/B5112,0),IF(I5111=0,0,I5111+ROUNDDOWN((H5111+I5111*C5112)/B5112,0))))</f>
        <v>384</v>
      </c>
      <c r="K5112" s="5">
        <f t="shared" si="462"/>
        <v>62.391989999999794</v>
      </c>
      <c r="L5112" s="10">
        <f t="shared" si="463"/>
        <v>306</v>
      </c>
    </row>
    <row r="5113" spans="1:12" x14ac:dyDescent="0.25">
      <c r="A5113" s="1">
        <v>41409</v>
      </c>
      <c r="B5113" s="3">
        <v>166.11999499999999</v>
      </c>
      <c r="C5113" s="3">
        <v>0</v>
      </c>
      <c r="D5113" s="3">
        <f t="shared" si="464"/>
        <v>157.71980012</v>
      </c>
      <c r="E5113" s="3">
        <f t="shared" si="459"/>
        <v>147.68035017</v>
      </c>
      <c r="F5113" s="3"/>
      <c r="G5113" t="str">
        <f t="shared" si="460"/>
        <v>HOLD</v>
      </c>
      <c r="H5113" s="5">
        <f t="shared" si="461"/>
        <v>154.04469321832519</v>
      </c>
      <c r="I5113" s="2">
        <f>IF(G5113="SELL",0,IF(G5113="BUY",ROUNDDOWN((H5112-Parameters!$B$3)/B5113,0),IF(I5112=0,0,I5112+ROUNDDOWN((H5112+I5112*C5113)/B5113,0))))</f>
        <v>384</v>
      </c>
      <c r="K5113" s="5">
        <f t="shared" si="462"/>
        <v>62.391989999999794</v>
      </c>
      <c r="L5113" s="10">
        <f t="shared" si="463"/>
        <v>306</v>
      </c>
    </row>
    <row r="5114" spans="1:12" x14ac:dyDescent="0.25">
      <c r="A5114" s="1">
        <v>41410</v>
      </c>
      <c r="B5114" s="3">
        <v>165.33999600000001</v>
      </c>
      <c r="C5114" s="3">
        <v>0</v>
      </c>
      <c r="D5114" s="3">
        <f t="shared" si="464"/>
        <v>157.93660004</v>
      </c>
      <c r="E5114" s="3">
        <f t="shared" si="459"/>
        <v>147.813650185</v>
      </c>
      <c r="F5114" s="3"/>
      <c r="G5114" t="str">
        <f t="shared" si="460"/>
        <v>HOLD</v>
      </c>
      <c r="H5114" s="5">
        <f t="shared" si="461"/>
        <v>154.04469321832519</v>
      </c>
      <c r="I5114" s="2">
        <f>IF(G5114="SELL",0,IF(G5114="BUY",ROUNDDOWN((H5113-Parameters!$B$3)/B5114,0),IF(I5113=0,0,I5113+ROUNDDOWN((H5113+I5113*C5114)/B5114,0))))</f>
        <v>384</v>
      </c>
      <c r="K5114" s="5">
        <f t="shared" si="462"/>
        <v>62.391989999999794</v>
      </c>
      <c r="L5114" s="10">
        <f t="shared" si="463"/>
        <v>306</v>
      </c>
    </row>
    <row r="5115" spans="1:12" x14ac:dyDescent="0.25">
      <c r="A5115" s="1">
        <v>41411</v>
      </c>
      <c r="B5115" s="3">
        <v>166.94000199999999</v>
      </c>
      <c r="C5115" s="3">
        <v>0</v>
      </c>
      <c r="D5115" s="3">
        <f t="shared" si="464"/>
        <v>158.17980009999999</v>
      </c>
      <c r="E5115" s="3">
        <f t="shared" si="459"/>
        <v>147.95495022999998</v>
      </c>
      <c r="F5115" s="3"/>
      <c r="G5115" t="str">
        <f t="shared" si="460"/>
        <v>HOLD</v>
      </c>
      <c r="H5115" s="5">
        <f t="shared" si="461"/>
        <v>154.04469321832519</v>
      </c>
      <c r="I5115" s="2">
        <f>IF(G5115="SELL",0,IF(G5115="BUY",ROUNDDOWN((H5114-Parameters!$B$3)/B5115,0),IF(I5114=0,0,I5114+ROUNDDOWN((H5114+I5114*C5115)/B5115,0))))</f>
        <v>384</v>
      </c>
      <c r="K5115" s="5">
        <f t="shared" si="462"/>
        <v>62.391989999999794</v>
      </c>
      <c r="L5115" s="10">
        <f t="shared" si="463"/>
        <v>306</v>
      </c>
    </row>
    <row r="5116" spans="1:12" x14ac:dyDescent="0.25">
      <c r="A5116" s="1">
        <v>41414</v>
      </c>
      <c r="B5116" s="3">
        <v>166.929993</v>
      </c>
      <c r="C5116" s="3">
        <v>0</v>
      </c>
      <c r="D5116" s="3">
        <f t="shared" si="464"/>
        <v>158.40959992000001</v>
      </c>
      <c r="E5116" s="3">
        <f t="shared" si="459"/>
        <v>148.10105015999997</v>
      </c>
      <c r="F5116" s="3"/>
      <c r="G5116" t="str">
        <f t="shared" si="460"/>
        <v>HOLD</v>
      </c>
      <c r="H5116" s="5">
        <f t="shared" si="461"/>
        <v>154.04469321832519</v>
      </c>
      <c r="I5116" s="2">
        <f>IF(G5116="SELL",0,IF(G5116="BUY",ROUNDDOWN((H5115-Parameters!$B$3)/B5116,0),IF(I5115=0,0,I5115+ROUNDDOWN((H5115+I5115*C5116)/B5116,0))))</f>
        <v>384</v>
      </c>
      <c r="K5116" s="5">
        <f t="shared" si="462"/>
        <v>62.391989999999794</v>
      </c>
      <c r="L5116" s="10">
        <f t="shared" si="463"/>
        <v>306</v>
      </c>
    </row>
    <row r="5117" spans="1:12" x14ac:dyDescent="0.25">
      <c r="A5117" s="1">
        <v>41415</v>
      </c>
      <c r="B5117" s="3">
        <v>167.16999799999999</v>
      </c>
      <c r="C5117" s="3">
        <v>0</v>
      </c>
      <c r="D5117" s="3">
        <f t="shared" si="464"/>
        <v>158.6323999</v>
      </c>
      <c r="E5117" s="3">
        <f t="shared" si="459"/>
        <v>148.24895017</v>
      </c>
      <c r="F5117" s="3"/>
      <c r="G5117" t="str">
        <f t="shared" si="460"/>
        <v>HOLD</v>
      </c>
      <c r="H5117" s="5">
        <f t="shared" si="461"/>
        <v>154.04469321832519</v>
      </c>
      <c r="I5117" s="2">
        <f>IF(G5117="SELL",0,IF(G5117="BUY",ROUNDDOWN((H5116-Parameters!$B$3)/B5117,0),IF(I5116=0,0,I5116+ROUNDDOWN((H5116+I5116*C5117)/B5117,0))))</f>
        <v>384</v>
      </c>
      <c r="K5117" s="5">
        <f t="shared" si="462"/>
        <v>62.391989999999794</v>
      </c>
      <c r="L5117" s="10">
        <f t="shared" si="463"/>
        <v>306</v>
      </c>
    </row>
    <row r="5118" spans="1:12" x14ac:dyDescent="0.25">
      <c r="A5118" s="1">
        <v>41416</v>
      </c>
      <c r="B5118" s="3">
        <v>165.929993</v>
      </c>
      <c r="C5118" s="3">
        <v>0</v>
      </c>
      <c r="D5118" s="3">
        <f t="shared" si="464"/>
        <v>158.83739990000001</v>
      </c>
      <c r="E5118" s="3">
        <f t="shared" si="459"/>
        <v>148.39540014000002</v>
      </c>
      <c r="F5118" s="3"/>
      <c r="G5118" t="str">
        <f t="shared" si="460"/>
        <v>HOLD</v>
      </c>
      <c r="H5118" s="5">
        <f t="shared" si="461"/>
        <v>154.04469321832519</v>
      </c>
      <c r="I5118" s="2">
        <f>IF(G5118="SELL",0,IF(G5118="BUY",ROUNDDOWN((H5117-Parameters!$B$3)/B5118,0),IF(I5117=0,0,I5117+ROUNDDOWN((H5117+I5117*C5118)/B5118,0))))</f>
        <v>384</v>
      </c>
      <c r="K5118" s="5">
        <f t="shared" si="462"/>
        <v>62.391989999999794</v>
      </c>
      <c r="L5118" s="10">
        <f t="shared" si="463"/>
        <v>306</v>
      </c>
    </row>
    <row r="5119" spans="1:12" x14ac:dyDescent="0.25">
      <c r="A5119" s="1">
        <v>41417</v>
      </c>
      <c r="B5119" s="3">
        <v>165.449997</v>
      </c>
      <c r="C5119" s="3">
        <v>0</v>
      </c>
      <c r="D5119" s="3">
        <f t="shared" si="464"/>
        <v>159.02839996</v>
      </c>
      <c r="E5119" s="3">
        <f t="shared" si="459"/>
        <v>148.52590009500003</v>
      </c>
      <c r="F5119" s="3"/>
      <c r="G5119" t="str">
        <f t="shared" si="460"/>
        <v>HOLD</v>
      </c>
      <c r="H5119" s="5">
        <f t="shared" si="461"/>
        <v>154.04469321832519</v>
      </c>
      <c r="I5119" s="2">
        <f>IF(G5119="SELL",0,IF(G5119="BUY",ROUNDDOWN((H5118-Parameters!$B$3)/B5119,0),IF(I5118=0,0,I5118+ROUNDDOWN((H5118+I5118*C5119)/B5119,0))))</f>
        <v>384</v>
      </c>
      <c r="K5119" s="5">
        <f t="shared" si="462"/>
        <v>62.391989999999794</v>
      </c>
      <c r="L5119" s="10">
        <f t="shared" si="463"/>
        <v>306</v>
      </c>
    </row>
    <row r="5120" spans="1:12" x14ac:dyDescent="0.25">
      <c r="A5120" s="1">
        <v>41418</v>
      </c>
      <c r="B5120" s="3">
        <v>165.30999800000001</v>
      </c>
      <c r="C5120" s="3">
        <v>0</v>
      </c>
      <c r="D5120" s="3">
        <f t="shared" si="464"/>
        <v>159.19999999999999</v>
      </c>
      <c r="E5120" s="3">
        <f t="shared" si="459"/>
        <v>148.65435011000002</v>
      </c>
      <c r="F5120" s="3"/>
      <c r="G5120" t="str">
        <f t="shared" si="460"/>
        <v>HOLD</v>
      </c>
      <c r="H5120" s="5">
        <f t="shared" si="461"/>
        <v>154.04469321832519</v>
      </c>
      <c r="I5120" s="2">
        <f>IF(G5120="SELL",0,IF(G5120="BUY",ROUNDDOWN((H5119-Parameters!$B$3)/B5120,0),IF(I5119=0,0,I5119+ROUNDDOWN((H5119+I5119*C5120)/B5120,0))))</f>
        <v>384</v>
      </c>
      <c r="K5120" s="5">
        <f t="shared" si="462"/>
        <v>62.391989999999794</v>
      </c>
      <c r="L5120" s="10">
        <f t="shared" si="463"/>
        <v>306</v>
      </c>
    </row>
    <row r="5121" spans="1:12" x14ac:dyDescent="0.25">
      <c r="A5121" s="1">
        <v>41422</v>
      </c>
      <c r="B5121" s="3">
        <v>166.300003</v>
      </c>
      <c r="C5121" s="3">
        <v>0</v>
      </c>
      <c r="D5121" s="3">
        <f t="shared" si="464"/>
        <v>159.40940001999999</v>
      </c>
      <c r="E5121" s="3">
        <f t="shared" si="459"/>
        <v>148.78425009000003</v>
      </c>
      <c r="F5121" s="3"/>
      <c r="G5121" t="str">
        <f t="shared" si="460"/>
        <v>HOLD</v>
      </c>
      <c r="H5121" s="5">
        <f t="shared" si="461"/>
        <v>154.04469321832519</v>
      </c>
      <c r="I5121" s="2">
        <f>IF(G5121="SELL",0,IF(G5121="BUY",ROUNDDOWN((H5120-Parameters!$B$3)/B5121,0),IF(I5120=0,0,I5120+ROUNDDOWN((H5120+I5120*C5121)/B5121,0))))</f>
        <v>384</v>
      </c>
      <c r="K5121" s="5">
        <f t="shared" si="462"/>
        <v>62.391989999999794</v>
      </c>
      <c r="L5121" s="10">
        <f t="shared" si="463"/>
        <v>306</v>
      </c>
    </row>
    <row r="5122" spans="1:12" x14ac:dyDescent="0.25">
      <c r="A5122" s="1">
        <v>41423</v>
      </c>
      <c r="B5122" s="3">
        <v>165.220001</v>
      </c>
      <c r="C5122" s="3">
        <v>0</v>
      </c>
      <c r="D5122" s="3">
        <f t="shared" si="464"/>
        <v>159.61440001999998</v>
      </c>
      <c r="E5122" s="3">
        <f t="shared" si="459"/>
        <v>148.90790007000001</v>
      </c>
      <c r="F5122" s="3"/>
      <c r="G5122" t="str">
        <f t="shared" si="460"/>
        <v>HOLD</v>
      </c>
      <c r="H5122" s="5">
        <f t="shared" si="461"/>
        <v>154.04469321832519</v>
      </c>
      <c r="I5122" s="2">
        <f>IF(G5122="SELL",0,IF(G5122="BUY",ROUNDDOWN((H5121-Parameters!$B$3)/B5122,0),IF(I5121=0,0,I5121+ROUNDDOWN((H5121+I5121*C5122)/B5122,0))))</f>
        <v>384</v>
      </c>
      <c r="K5122" s="5">
        <f t="shared" si="462"/>
        <v>62.391989999999794</v>
      </c>
      <c r="L5122" s="10">
        <f t="shared" si="463"/>
        <v>306</v>
      </c>
    </row>
    <row r="5123" spans="1:12" x14ac:dyDescent="0.25">
      <c r="A5123" s="1">
        <v>41424</v>
      </c>
      <c r="B5123" s="3">
        <v>165.83000200000001</v>
      </c>
      <c r="C5123" s="3">
        <v>0</v>
      </c>
      <c r="D5123" s="3">
        <f t="shared" si="464"/>
        <v>159.83880003999997</v>
      </c>
      <c r="E5123" s="3">
        <f t="shared" si="459"/>
        <v>149.03400007500002</v>
      </c>
      <c r="F5123" s="3"/>
      <c r="G5123" t="str">
        <f t="shared" si="460"/>
        <v>HOLD</v>
      </c>
      <c r="H5123" s="5">
        <f t="shared" si="461"/>
        <v>154.04469321832519</v>
      </c>
      <c r="I5123" s="2">
        <f>IF(G5123="SELL",0,IF(G5123="BUY",ROUNDDOWN((H5122-Parameters!$B$3)/B5123,0),IF(I5122=0,0,I5122+ROUNDDOWN((H5122+I5122*C5123)/B5123,0))))</f>
        <v>384</v>
      </c>
      <c r="K5123" s="5">
        <f t="shared" si="462"/>
        <v>62.391989999999794</v>
      </c>
      <c r="L5123" s="10">
        <f t="shared" si="463"/>
        <v>306</v>
      </c>
    </row>
    <row r="5124" spans="1:12" x14ac:dyDescent="0.25">
      <c r="A5124" s="1">
        <v>41425</v>
      </c>
      <c r="B5124" s="3">
        <v>163.449997</v>
      </c>
      <c r="C5124" s="3">
        <v>0</v>
      </c>
      <c r="D5124" s="3">
        <f t="shared" si="464"/>
        <v>159.99399993999995</v>
      </c>
      <c r="E5124" s="3">
        <f t="shared" si="459"/>
        <v>149.14705008000001</v>
      </c>
      <c r="F5124" s="3"/>
      <c r="G5124" t="str">
        <f t="shared" si="460"/>
        <v>HOLD</v>
      </c>
      <c r="H5124" s="5">
        <f t="shared" si="461"/>
        <v>154.04469321832519</v>
      </c>
      <c r="I5124" s="2">
        <f>IF(G5124="SELL",0,IF(G5124="BUY",ROUNDDOWN((H5123-Parameters!$B$3)/B5124,0),IF(I5123=0,0,I5123+ROUNDDOWN((H5123+I5123*C5124)/B5124,0))))</f>
        <v>384</v>
      </c>
      <c r="K5124" s="5">
        <f t="shared" si="462"/>
        <v>62.391989999999794</v>
      </c>
      <c r="L5124" s="10">
        <f t="shared" si="463"/>
        <v>306</v>
      </c>
    </row>
    <row r="5125" spans="1:12" x14ac:dyDescent="0.25">
      <c r="A5125" s="1">
        <v>41428</v>
      </c>
      <c r="B5125" s="3">
        <v>164.35000600000001</v>
      </c>
      <c r="C5125" s="3">
        <v>0</v>
      </c>
      <c r="D5125" s="3">
        <f t="shared" si="464"/>
        <v>160.19380003999996</v>
      </c>
      <c r="E5125" s="3">
        <f t="shared" si="459"/>
        <v>149.26495009000001</v>
      </c>
      <c r="F5125" s="3"/>
      <c r="G5125" t="str">
        <f t="shared" si="460"/>
        <v>HOLD</v>
      </c>
      <c r="H5125" s="5">
        <f t="shared" si="461"/>
        <v>154.04469321832519</v>
      </c>
      <c r="I5125" s="2">
        <f>IF(G5125="SELL",0,IF(G5125="BUY",ROUNDDOWN((H5124-Parameters!$B$3)/B5125,0),IF(I5124=0,0,I5124+ROUNDDOWN((H5124+I5124*C5125)/B5125,0))))</f>
        <v>384</v>
      </c>
      <c r="K5125" s="5">
        <f t="shared" si="462"/>
        <v>62.391989999999794</v>
      </c>
      <c r="L5125" s="10">
        <f t="shared" si="463"/>
        <v>306</v>
      </c>
    </row>
    <row r="5126" spans="1:12" x14ac:dyDescent="0.25">
      <c r="A5126" s="1">
        <v>41429</v>
      </c>
      <c r="B5126" s="3">
        <v>163.55999800000001</v>
      </c>
      <c r="C5126" s="3">
        <v>0</v>
      </c>
      <c r="D5126" s="3">
        <f t="shared" si="464"/>
        <v>160.35299987999997</v>
      </c>
      <c r="E5126" s="3">
        <f t="shared" si="459"/>
        <v>149.37880011500002</v>
      </c>
      <c r="F5126" s="3"/>
      <c r="G5126" t="str">
        <f t="shared" si="460"/>
        <v>HOLD</v>
      </c>
      <c r="H5126" s="5">
        <f t="shared" si="461"/>
        <v>154.04469321832519</v>
      </c>
      <c r="I5126" s="2">
        <f>IF(G5126="SELL",0,IF(G5126="BUY",ROUNDDOWN((H5125-Parameters!$B$3)/B5126,0),IF(I5125=0,0,I5125+ROUNDDOWN((H5125+I5125*C5126)/B5126,0))))</f>
        <v>384</v>
      </c>
      <c r="K5126" s="5">
        <f t="shared" si="462"/>
        <v>62.391989999999794</v>
      </c>
      <c r="L5126" s="10">
        <f t="shared" si="463"/>
        <v>306</v>
      </c>
    </row>
    <row r="5127" spans="1:12" x14ac:dyDescent="0.25">
      <c r="A5127" s="1">
        <v>41430</v>
      </c>
      <c r="B5127" s="3">
        <v>161.270004</v>
      </c>
      <c r="C5127" s="3">
        <v>0</v>
      </c>
      <c r="D5127" s="3">
        <f t="shared" si="464"/>
        <v>160.47940001999996</v>
      </c>
      <c r="E5127" s="3">
        <f t="shared" si="459"/>
        <v>149.48040015000004</v>
      </c>
      <c r="F5127" s="3"/>
      <c r="G5127" t="str">
        <f t="shared" si="460"/>
        <v>HOLD</v>
      </c>
      <c r="H5127" s="5">
        <f t="shared" si="461"/>
        <v>154.04469321832519</v>
      </c>
      <c r="I5127" s="2">
        <f>IF(G5127="SELL",0,IF(G5127="BUY",ROUNDDOWN((H5126-Parameters!$B$3)/B5127,0),IF(I5126=0,0,I5126+ROUNDDOWN((H5126+I5126*C5127)/B5127,0))))</f>
        <v>384</v>
      </c>
      <c r="K5127" s="5">
        <f t="shared" si="462"/>
        <v>62.391989999999794</v>
      </c>
      <c r="L5127" s="10">
        <f t="shared" si="463"/>
        <v>306</v>
      </c>
    </row>
    <row r="5128" spans="1:12" x14ac:dyDescent="0.25">
      <c r="A5128" s="1">
        <v>41431</v>
      </c>
      <c r="B5128" s="3">
        <v>162.729996</v>
      </c>
      <c r="C5128" s="3">
        <v>0</v>
      </c>
      <c r="D5128" s="3">
        <f t="shared" si="464"/>
        <v>160.61019989999994</v>
      </c>
      <c r="E5128" s="3">
        <f t="shared" si="459"/>
        <v>149.584100105</v>
      </c>
      <c r="F5128" s="3"/>
      <c r="G5128" t="str">
        <f t="shared" si="460"/>
        <v>HOLD</v>
      </c>
      <c r="H5128" s="5">
        <f t="shared" si="461"/>
        <v>154.04469321832519</v>
      </c>
      <c r="I5128" s="2">
        <f>IF(G5128="SELL",0,IF(G5128="BUY",ROUNDDOWN((H5127-Parameters!$B$3)/B5128,0),IF(I5127=0,0,I5127+ROUNDDOWN((H5127+I5127*C5128)/B5128,0))))</f>
        <v>384</v>
      </c>
      <c r="K5128" s="5">
        <f t="shared" si="462"/>
        <v>62.391989999999794</v>
      </c>
      <c r="L5128" s="10">
        <f t="shared" si="463"/>
        <v>306</v>
      </c>
    </row>
    <row r="5129" spans="1:12" x14ac:dyDescent="0.25">
      <c r="A5129" s="1">
        <v>41432</v>
      </c>
      <c r="B5129" s="3">
        <v>164.800003</v>
      </c>
      <c r="C5129" s="3">
        <v>0</v>
      </c>
      <c r="D5129" s="3">
        <f t="shared" si="464"/>
        <v>160.78239991999996</v>
      </c>
      <c r="E5129" s="3">
        <f t="shared" si="459"/>
        <v>149.69720015500002</v>
      </c>
      <c r="F5129" s="3"/>
      <c r="G5129" t="str">
        <f t="shared" si="460"/>
        <v>HOLD</v>
      </c>
      <c r="H5129" s="5">
        <f t="shared" si="461"/>
        <v>154.04469321832519</v>
      </c>
      <c r="I5129" s="2">
        <f>IF(G5129="SELL",0,IF(G5129="BUY",ROUNDDOWN((H5128-Parameters!$B$3)/B5129,0),IF(I5128=0,0,I5128+ROUNDDOWN((H5128+I5128*C5129)/B5129,0))))</f>
        <v>384</v>
      </c>
      <c r="K5129" s="5">
        <f t="shared" si="462"/>
        <v>62.391989999999794</v>
      </c>
      <c r="L5129" s="10">
        <f t="shared" si="463"/>
        <v>306</v>
      </c>
    </row>
    <row r="5130" spans="1:12" x14ac:dyDescent="0.25">
      <c r="A5130" s="1">
        <v>41435</v>
      </c>
      <c r="B5130" s="3">
        <v>164.800003</v>
      </c>
      <c r="C5130" s="3">
        <v>0</v>
      </c>
      <c r="D5130" s="3">
        <f t="shared" si="464"/>
        <v>160.94500001999998</v>
      </c>
      <c r="E5130" s="3">
        <f t="shared" ref="E5130:E5193" si="465">AVERAGE(B4931:B5130)</f>
        <v>149.81025016000004</v>
      </c>
      <c r="F5130" s="3"/>
      <c r="G5130" t="str">
        <f t="shared" si="460"/>
        <v>HOLD</v>
      </c>
      <c r="H5130" s="5">
        <f t="shared" si="461"/>
        <v>154.04469321832519</v>
      </c>
      <c r="I5130" s="2">
        <f>IF(G5130="SELL",0,IF(G5130="BUY",ROUNDDOWN((H5129-Parameters!$B$3)/B5130,0),IF(I5129=0,0,I5129+ROUNDDOWN((H5129+I5129*C5130)/B5130,0))))</f>
        <v>384</v>
      </c>
      <c r="K5130" s="5">
        <f t="shared" si="462"/>
        <v>62.391989999999794</v>
      </c>
      <c r="L5130" s="10">
        <f t="shared" si="463"/>
        <v>306</v>
      </c>
    </row>
    <row r="5131" spans="1:12" x14ac:dyDescent="0.25">
      <c r="A5131" s="1">
        <v>41436</v>
      </c>
      <c r="B5131" s="3">
        <v>163.10000600000001</v>
      </c>
      <c r="C5131" s="3">
        <v>0</v>
      </c>
      <c r="D5131" s="3">
        <f t="shared" si="464"/>
        <v>161.08600007999996</v>
      </c>
      <c r="E5131" s="3">
        <f t="shared" si="465"/>
        <v>149.91695021500004</v>
      </c>
      <c r="F5131" s="3"/>
      <c r="G5131" t="str">
        <f t="shared" si="460"/>
        <v>HOLD</v>
      </c>
      <c r="H5131" s="5">
        <f t="shared" si="461"/>
        <v>154.04469321832519</v>
      </c>
      <c r="I5131" s="2">
        <f>IF(G5131="SELL",0,IF(G5131="BUY",ROUNDDOWN((H5130-Parameters!$B$3)/B5131,0),IF(I5130=0,0,I5130+ROUNDDOWN((H5130+I5130*C5131)/B5131,0))))</f>
        <v>384</v>
      </c>
      <c r="K5131" s="5">
        <f t="shared" si="462"/>
        <v>62.391989999999794</v>
      </c>
      <c r="L5131" s="10">
        <f t="shared" si="463"/>
        <v>306</v>
      </c>
    </row>
    <row r="5132" spans="1:12" x14ac:dyDescent="0.25">
      <c r="A5132" s="1">
        <v>41437</v>
      </c>
      <c r="B5132" s="3">
        <v>161.75</v>
      </c>
      <c r="C5132" s="3">
        <v>0</v>
      </c>
      <c r="D5132" s="3">
        <f t="shared" si="464"/>
        <v>161.18459993999997</v>
      </c>
      <c r="E5132" s="3">
        <f t="shared" si="465"/>
        <v>150.01660018000001</v>
      </c>
      <c r="F5132" s="3"/>
      <c r="G5132" t="str">
        <f t="shared" ref="G5132:G5195" si="466">IF(OR(AND(D5132&gt;E5132,D5131&gt;E5131),AND(D5132&lt;E5132,D5131&lt;E5131)),"HOLD",IF(AND(D5132&gt;E5132,D5131&lt;E5131),"BUY","SELL"))</f>
        <v>HOLD</v>
      </c>
      <c r="H5132" s="5">
        <f t="shared" ref="H5132:H5195" si="467">IF(G5132="BUY",H5131/(I5132*B5132),IF(G5132="SELL",H5131+I5131*B5132,(H5131+I5131*C5132)-((I5132-I5131)*B5132)))</f>
        <v>154.04469321832519</v>
      </c>
      <c r="I5132" s="2">
        <f>IF(G5132="SELL",0,IF(G5132="BUY",ROUNDDOWN((H5131-Parameters!$B$3)/B5132,0),IF(I5131=0,0,I5131+ROUNDDOWN((H5131+I5131*C5132)/B5132,0))))</f>
        <v>384</v>
      </c>
      <c r="K5132" s="5">
        <f t="shared" ref="K5132:K5195" si="468">K5131+L5131*C5132-((L5132-L5131)*B5132)</f>
        <v>62.391989999999794</v>
      </c>
      <c r="L5132" s="10">
        <f t="shared" ref="L5132:L5195" si="469">L5131+ROUNDDOWN((K5131+C5132*L5131)/B5132,0)</f>
        <v>306</v>
      </c>
    </row>
    <row r="5133" spans="1:12" x14ac:dyDescent="0.25">
      <c r="A5133" s="1">
        <v>41438</v>
      </c>
      <c r="B5133" s="3">
        <v>164.21000699999999</v>
      </c>
      <c r="C5133" s="3">
        <v>0</v>
      </c>
      <c r="D5133" s="3">
        <f t="shared" si="464"/>
        <v>161.36420016</v>
      </c>
      <c r="E5133" s="3">
        <f t="shared" si="465"/>
        <v>150.13435019500002</v>
      </c>
      <c r="F5133" s="3"/>
      <c r="G5133" t="str">
        <f t="shared" si="466"/>
        <v>HOLD</v>
      </c>
      <c r="H5133" s="5">
        <f t="shared" si="467"/>
        <v>154.04469321832519</v>
      </c>
      <c r="I5133" s="2">
        <f>IF(G5133="SELL",0,IF(G5133="BUY",ROUNDDOWN((H5132-Parameters!$B$3)/B5133,0),IF(I5132=0,0,I5132+ROUNDDOWN((H5132+I5132*C5133)/B5133,0))))</f>
        <v>384</v>
      </c>
      <c r="K5133" s="5">
        <f t="shared" si="468"/>
        <v>62.391989999999794</v>
      </c>
      <c r="L5133" s="10">
        <f t="shared" si="469"/>
        <v>306</v>
      </c>
    </row>
    <row r="5134" spans="1:12" x14ac:dyDescent="0.25">
      <c r="A5134" s="1">
        <v>41439</v>
      </c>
      <c r="B5134" s="3">
        <v>163.179993</v>
      </c>
      <c r="C5134" s="3">
        <v>0</v>
      </c>
      <c r="D5134" s="3">
        <f t="shared" si="464"/>
        <v>161.51059999999998</v>
      </c>
      <c r="E5134" s="3">
        <f t="shared" si="465"/>
        <v>150.24270018500002</v>
      </c>
      <c r="F5134" s="3"/>
      <c r="G5134" t="str">
        <f t="shared" si="466"/>
        <v>HOLD</v>
      </c>
      <c r="H5134" s="5">
        <f t="shared" si="467"/>
        <v>154.04469321832519</v>
      </c>
      <c r="I5134" s="2">
        <f>IF(G5134="SELL",0,IF(G5134="BUY",ROUNDDOWN((H5133-Parameters!$B$3)/B5134,0),IF(I5133=0,0,I5133+ROUNDDOWN((H5133+I5133*C5134)/B5134,0))))</f>
        <v>384</v>
      </c>
      <c r="K5134" s="5">
        <f t="shared" si="468"/>
        <v>62.391989999999794</v>
      </c>
      <c r="L5134" s="10">
        <f t="shared" si="469"/>
        <v>306</v>
      </c>
    </row>
    <row r="5135" spans="1:12" x14ac:dyDescent="0.25">
      <c r="A5135" s="1">
        <v>41442</v>
      </c>
      <c r="B5135" s="3">
        <v>164.44000199999999</v>
      </c>
      <c r="C5135" s="3">
        <v>0</v>
      </c>
      <c r="D5135" s="3">
        <f t="shared" si="464"/>
        <v>161.69619995999997</v>
      </c>
      <c r="E5135" s="3">
        <f t="shared" si="465"/>
        <v>150.35720023000002</v>
      </c>
      <c r="F5135" s="3"/>
      <c r="G5135" t="str">
        <f t="shared" si="466"/>
        <v>HOLD</v>
      </c>
      <c r="H5135" s="5">
        <f t="shared" si="467"/>
        <v>154.04469321832519</v>
      </c>
      <c r="I5135" s="2">
        <f>IF(G5135="SELL",0,IF(G5135="BUY",ROUNDDOWN((H5134-Parameters!$B$3)/B5135,0),IF(I5134=0,0,I5134+ROUNDDOWN((H5134+I5134*C5135)/B5135,0))))</f>
        <v>384</v>
      </c>
      <c r="K5135" s="5">
        <f t="shared" si="468"/>
        <v>62.391989999999794</v>
      </c>
      <c r="L5135" s="10">
        <f t="shared" si="469"/>
        <v>306</v>
      </c>
    </row>
    <row r="5136" spans="1:12" x14ac:dyDescent="0.25">
      <c r="A5136" s="1">
        <v>41443</v>
      </c>
      <c r="B5136" s="3">
        <v>165.740005</v>
      </c>
      <c r="C5136" s="3">
        <v>0</v>
      </c>
      <c r="D5136" s="3">
        <f t="shared" si="464"/>
        <v>161.88679991999993</v>
      </c>
      <c r="E5136" s="3">
        <f t="shared" si="465"/>
        <v>150.47890028500004</v>
      </c>
      <c r="F5136" s="3"/>
      <c r="G5136" t="str">
        <f t="shared" si="466"/>
        <v>HOLD</v>
      </c>
      <c r="H5136" s="5">
        <f t="shared" si="467"/>
        <v>154.04469321832519</v>
      </c>
      <c r="I5136" s="2">
        <f>IF(G5136="SELL",0,IF(G5136="BUY",ROUNDDOWN((H5135-Parameters!$B$3)/B5136,0),IF(I5135=0,0,I5135+ROUNDDOWN((H5135+I5135*C5136)/B5136,0))))</f>
        <v>384</v>
      </c>
      <c r="K5136" s="5">
        <f t="shared" si="468"/>
        <v>62.391989999999794</v>
      </c>
      <c r="L5136" s="10">
        <f t="shared" si="469"/>
        <v>306</v>
      </c>
    </row>
    <row r="5137" spans="1:12" x14ac:dyDescent="0.25">
      <c r="A5137" s="1">
        <v>41444</v>
      </c>
      <c r="B5137" s="3">
        <v>163.449997</v>
      </c>
      <c r="C5137" s="3">
        <v>0</v>
      </c>
      <c r="D5137" s="3">
        <f t="shared" si="464"/>
        <v>162.02079985999993</v>
      </c>
      <c r="E5137" s="3">
        <f t="shared" si="465"/>
        <v>150.58860029500002</v>
      </c>
      <c r="F5137" s="3"/>
      <c r="G5137" t="str">
        <f t="shared" si="466"/>
        <v>HOLD</v>
      </c>
      <c r="H5137" s="5">
        <f t="shared" si="467"/>
        <v>154.04469321832519</v>
      </c>
      <c r="I5137" s="2">
        <f>IF(G5137="SELL",0,IF(G5137="BUY",ROUNDDOWN((H5136-Parameters!$B$3)/B5137,0),IF(I5136=0,0,I5136+ROUNDDOWN((H5136+I5136*C5137)/B5137,0))))</f>
        <v>384</v>
      </c>
      <c r="K5137" s="5">
        <f t="shared" si="468"/>
        <v>62.391989999999794</v>
      </c>
      <c r="L5137" s="10">
        <f t="shared" si="469"/>
        <v>306</v>
      </c>
    </row>
    <row r="5138" spans="1:12" x14ac:dyDescent="0.25">
      <c r="A5138" s="1">
        <v>41445</v>
      </c>
      <c r="B5138" s="3">
        <v>159.39999399999999</v>
      </c>
      <c r="C5138" s="3">
        <v>0</v>
      </c>
      <c r="D5138" s="3">
        <f t="shared" si="464"/>
        <v>162.03539977999995</v>
      </c>
      <c r="E5138" s="3">
        <f t="shared" si="465"/>
        <v>150.68315024</v>
      </c>
      <c r="F5138" s="3"/>
      <c r="G5138" t="str">
        <f t="shared" si="466"/>
        <v>HOLD</v>
      </c>
      <c r="H5138" s="5">
        <f t="shared" si="467"/>
        <v>154.04469321832519</v>
      </c>
      <c r="I5138" s="2">
        <f>IF(G5138="SELL",0,IF(G5138="BUY",ROUNDDOWN((H5137-Parameters!$B$3)/B5138,0),IF(I5137=0,0,I5137+ROUNDDOWN((H5137+I5137*C5138)/B5138,0))))</f>
        <v>384</v>
      </c>
      <c r="K5138" s="5">
        <f t="shared" si="468"/>
        <v>62.391989999999794</v>
      </c>
      <c r="L5138" s="10">
        <f t="shared" si="469"/>
        <v>306</v>
      </c>
    </row>
    <row r="5139" spans="1:12" x14ac:dyDescent="0.25">
      <c r="A5139" s="1">
        <v>41446</v>
      </c>
      <c r="B5139" s="3">
        <v>159.070007</v>
      </c>
      <c r="C5139" s="3">
        <v>0.83899999999999997</v>
      </c>
      <c r="D5139" s="3">
        <f t="shared" si="464"/>
        <v>162.03299987999995</v>
      </c>
      <c r="E5139" s="3">
        <f t="shared" si="465"/>
        <v>150.77270025499999</v>
      </c>
      <c r="F5139" s="3"/>
      <c r="G5139" t="str">
        <f t="shared" si="466"/>
        <v>HOLD</v>
      </c>
      <c r="H5139" s="5">
        <f t="shared" si="467"/>
        <v>158.0806792183252</v>
      </c>
      <c r="I5139" s="2">
        <f>IF(G5139="SELL",0,IF(G5139="BUY",ROUNDDOWN((H5138-Parameters!$B$3)/B5139,0),IF(I5138=0,0,I5138+ROUNDDOWN((H5138+I5138*C5139)/B5139,0))))</f>
        <v>386</v>
      </c>
      <c r="K5139" s="5">
        <f t="shared" si="468"/>
        <v>0.98597599999976637</v>
      </c>
      <c r="L5139" s="10">
        <f t="shared" si="469"/>
        <v>308</v>
      </c>
    </row>
    <row r="5140" spans="1:12" x14ac:dyDescent="0.25">
      <c r="A5140" s="1">
        <v>41449</v>
      </c>
      <c r="B5140" s="3">
        <v>157.05999800000001</v>
      </c>
      <c r="C5140" s="3">
        <v>0</v>
      </c>
      <c r="D5140" s="3">
        <f t="shared" si="464"/>
        <v>161.99819977999996</v>
      </c>
      <c r="E5140" s="3">
        <f t="shared" si="465"/>
        <v>150.85285025000002</v>
      </c>
      <c r="F5140" s="3"/>
      <c r="G5140" t="str">
        <f t="shared" si="466"/>
        <v>HOLD</v>
      </c>
      <c r="H5140" s="5">
        <f t="shared" si="467"/>
        <v>1.0206812183251941</v>
      </c>
      <c r="I5140" s="2">
        <f>IF(G5140="SELL",0,IF(G5140="BUY",ROUNDDOWN((H5139-Parameters!$B$3)/B5140,0),IF(I5139=0,0,I5139+ROUNDDOWN((H5139+I5139*C5140)/B5140,0))))</f>
        <v>387</v>
      </c>
      <c r="K5140" s="5">
        <f t="shared" si="468"/>
        <v>0.98597599999976637</v>
      </c>
      <c r="L5140" s="10">
        <f t="shared" si="469"/>
        <v>308</v>
      </c>
    </row>
    <row r="5141" spans="1:12" x14ac:dyDescent="0.25">
      <c r="A5141" s="1">
        <v>41450</v>
      </c>
      <c r="B5141" s="3">
        <v>158.570007</v>
      </c>
      <c r="C5141" s="3">
        <v>0</v>
      </c>
      <c r="D5141" s="3">
        <f t="shared" si="464"/>
        <v>162.06720001999997</v>
      </c>
      <c r="E5141" s="3">
        <f t="shared" si="465"/>
        <v>150.941150265</v>
      </c>
      <c r="F5141" s="3"/>
      <c r="G5141" t="str">
        <f t="shared" si="466"/>
        <v>HOLD</v>
      </c>
      <c r="H5141" s="5">
        <f t="shared" si="467"/>
        <v>1.0206812183251941</v>
      </c>
      <c r="I5141" s="2">
        <f>IF(G5141="SELL",0,IF(G5141="BUY",ROUNDDOWN((H5140-Parameters!$B$3)/B5141,0),IF(I5140=0,0,I5140+ROUNDDOWN((H5140+I5140*C5141)/B5141,0))))</f>
        <v>387</v>
      </c>
      <c r="K5141" s="5">
        <f t="shared" si="468"/>
        <v>0.98597599999976637</v>
      </c>
      <c r="L5141" s="10">
        <f t="shared" si="469"/>
        <v>308</v>
      </c>
    </row>
    <row r="5142" spans="1:12" x14ac:dyDescent="0.25">
      <c r="A5142" s="1">
        <v>41451</v>
      </c>
      <c r="B5142" s="3">
        <v>160.13999899999999</v>
      </c>
      <c r="C5142" s="3">
        <v>0</v>
      </c>
      <c r="D5142" s="3">
        <f t="shared" si="464"/>
        <v>162.12179991999994</v>
      </c>
      <c r="E5142" s="3">
        <f t="shared" si="465"/>
        <v>151.02300023999999</v>
      </c>
      <c r="F5142" s="3"/>
      <c r="G5142" t="str">
        <f t="shared" si="466"/>
        <v>HOLD</v>
      </c>
      <c r="H5142" s="5">
        <f t="shared" si="467"/>
        <v>1.0206812183251941</v>
      </c>
      <c r="I5142" s="2">
        <f>IF(G5142="SELL",0,IF(G5142="BUY",ROUNDDOWN((H5141-Parameters!$B$3)/B5142,0),IF(I5141=0,0,I5141+ROUNDDOWN((H5141+I5141*C5142)/B5142,0))))</f>
        <v>387</v>
      </c>
      <c r="K5142" s="5">
        <f t="shared" si="468"/>
        <v>0.98597599999976637</v>
      </c>
      <c r="L5142" s="10">
        <f t="shared" si="469"/>
        <v>308</v>
      </c>
    </row>
    <row r="5143" spans="1:12" x14ac:dyDescent="0.25">
      <c r="A5143" s="1">
        <v>41452</v>
      </c>
      <c r="B5143" s="3">
        <v>161.08000200000001</v>
      </c>
      <c r="C5143" s="3">
        <v>0</v>
      </c>
      <c r="D5143" s="3">
        <f t="shared" si="464"/>
        <v>162.24119993999997</v>
      </c>
      <c r="E5143" s="3">
        <f t="shared" si="465"/>
        <v>151.10675024</v>
      </c>
      <c r="F5143" s="3"/>
      <c r="G5143" t="str">
        <f t="shared" si="466"/>
        <v>HOLD</v>
      </c>
      <c r="H5143" s="5">
        <f t="shared" si="467"/>
        <v>1.0206812183251941</v>
      </c>
      <c r="I5143" s="2">
        <f>IF(G5143="SELL",0,IF(G5143="BUY",ROUNDDOWN((H5142-Parameters!$B$3)/B5143,0),IF(I5142=0,0,I5142+ROUNDDOWN((H5142+I5142*C5143)/B5143,0))))</f>
        <v>387</v>
      </c>
      <c r="K5143" s="5">
        <f t="shared" si="468"/>
        <v>0.98597599999976637</v>
      </c>
      <c r="L5143" s="10">
        <f t="shared" si="469"/>
        <v>308</v>
      </c>
    </row>
    <row r="5144" spans="1:12" x14ac:dyDescent="0.25">
      <c r="A5144" s="1">
        <v>41453</v>
      </c>
      <c r="B5144" s="3">
        <v>160.41999799999999</v>
      </c>
      <c r="C5144" s="3">
        <v>0</v>
      </c>
      <c r="D5144" s="3">
        <f t="shared" si="464"/>
        <v>162.36679991999998</v>
      </c>
      <c r="E5144" s="3">
        <f t="shared" si="465"/>
        <v>151.19130025500002</v>
      </c>
      <c r="F5144" s="3"/>
      <c r="G5144" t="str">
        <f t="shared" si="466"/>
        <v>HOLD</v>
      </c>
      <c r="H5144" s="5">
        <f t="shared" si="467"/>
        <v>1.0206812183251941</v>
      </c>
      <c r="I5144" s="2">
        <f>IF(G5144="SELL",0,IF(G5144="BUY",ROUNDDOWN((H5143-Parameters!$B$3)/B5144,0),IF(I5143=0,0,I5143+ROUNDDOWN((H5143+I5143*C5144)/B5144,0))))</f>
        <v>387</v>
      </c>
      <c r="K5144" s="5">
        <f t="shared" si="468"/>
        <v>0.98597599999976637</v>
      </c>
      <c r="L5144" s="10">
        <f t="shared" si="469"/>
        <v>308</v>
      </c>
    </row>
    <row r="5145" spans="1:12" x14ac:dyDescent="0.25">
      <c r="A5145" s="1">
        <v>41456</v>
      </c>
      <c r="B5145" s="3">
        <v>161.36000100000001</v>
      </c>
      <c r="C5145" s="3">
        <v>0</v>
      </c>
      <c r="D5145" s="3">
        <f t="shared" si="464"/>
        <v>162.48440001999998</v>
      </c>
      <c r="E5145" s="3">
        <f t="shared" si="465"/>
        <v>151.27855023999999</v>
      </c>
      <c r="F5145" s="3"/>
      <c r="G5145" t="str">
        <f t="shared" si="466"/>
        <v>HOLD</v>
      </c>
      <c r="H5145" s="5">
        <f t="shared" si="467"/>
        <v>1.0206812183251941</v>
      </c>
      <c r="I5145" s="2">
        <f>IF(G5145="SELL",0,IF(G5145="BUY",ROUNDDOWN((H5144-Parameters!$B$3)/B5145,0),IF(I5144=0,0,I5144+ROUNDDOWN((H5144+I5144*C5145)/B5145,0))))</f>
        <v>387</v>
      </c>
      <c r="K5145" s="5">
        <f t="shared" si="468"/>
        <v>0.98597599999976637</v>
      </c>
      <c r="L5145" s="10">
        <f t="shared" si="469"/>
        <v>308</v>
      </c>
    </row>
    <row r="5146" spans="1:12" x14ac:dyDescent="0.25">
      <c r="A5146" s="1">
        <v>41457</v>
      </c>
      <c r="B5146" s="3">
        <v>161.21000699999999</v>
      </c>
      <c r="C5146" s="3">
        <v>0</v>
      </c>
      <c r="D5146" s="3">
        <f t="shared" si="464"/>
        <v>162.58520019999997</v>
      </c>
      <c r="E5146" s="3">
        <f t="shared" si="465"/>
        <v>151.36265028</v>
      </c>
      <c r="F5146" s="3"/>
      <c r="G5146" t="str">
        <f t="shared" si="466"/>
        <v>HOLD</v>
      </c>
      <c r="H5146" s="5">
        <f t="shared" si="467"/>
        <v>1.0206812183251941</v>
      </c>
      <c r="I5146" s="2">
        <f>IF(G5146="SELL",0,IF(G5146="BUY",ROUNDDOWN((H5145-Parameters!$B$3)/B5146,0),IF(I5145=0,0,I5145+ROUNDDOWN((H5145+I5145*C5146)/B5146,0))))</f>
        <v>387</v>
      </c>
      <c r="K5146" s="5">
        <f t="shared" si="468"/>
        <v>0.98597599999976637</v>
      </c>
      <c r="L5146" s="10">
        <f t="shared" si="469"/>
        <v>308</v>
      </c>
    </row>
    <row r="5147" spans="1:12" x14ac:dyDescent="0.25">
      <c r="A5147" s="1">
        <v>41458</v>
      </c>
      <c r="B5147" s="3">
        <v>161.279999</v>
      </c>
      <c r="C5147" s="3">
        <v>0</v>
      </c>
      <c r="D5147" s="3">
        <f t="shared" si="464"/>
        <v>162.65520019999997</v>
      </c>
      <c r="E5147" s="3">
        <f t="shared" si="465"/>
        <v>151.43610029499999</v>
      </c>
      <c r="F5147" s="3"/>
      <c r="G5147" t="str">
        <f t="shared" si="466"/>
        <v>HOLD</v>
      </c>
      <c r="H5147" s="5">
        <f t="shared" si="467"/>
        <v>1.0206812183251941</v>
      </c>
      <c r="I5147" s="2">
        <f>IF(G5147="SELL",0,IF(G5147="BUY",ROUNDDOWN((H5146-Parameters!$B$3)/B5147,0),IF(I5146=0,0,I5146+ROUNDDOWN((H5146+I5146*C5147)/B5147,0))))</f>
        <v>387</v>
      </c>
      <c r="K5147" s="5">
        <f t="shared" si="468"/>
        <v>0.98597599999976637</v>
      </c>
      <c r="L5147" s="10">
        <f t="shared" si="469"/>
        <v>308</v>
      </c>
    </row>
    <row r="5148" spans="1:12" x14ac:dyDescent="0.25">
      <c r="A5148" s="1">
        <v>41460</v>
      </c>
      <c r="B5148" s="3">
        <v>163.020004</v>
      </c>
      <c r="C5148" s="3">
        <v>0</v>
      </c>
      <c r="D5148" s="3">
        <f t="shared" si="464"/>
        <v>162.75800018000001</v>
      </c>
      <c r="E5148" s="3">
        <f t="shared" si="465"/>
        <v>151.51500029000002</v>
      </c>
      <c r="F5148" s="3"/>
      <c r="G5148" t="str">
        <f t="shared" si="466"/>
        <v>HOLD</v>
      </c>
      <c r="H5148" s="5">
        <f t="shared" si="467"/>
        <v>1.0206812183251941</v>
      </c>
      <c r="I5148" s="2">
        <f>IF(G5148="SELL",0,IF(G5148="BUY",ROUNDDOWN((H5147-Parameters!$B$3)/B5148,0),IF(I5147=0,0,I5147+ROUNDDOWN((H5147+I5147*C5148)/B5148,0))))</f>
        <v>387</v>
      </c>
      <c r="K5148" s="5">
        <f t="shared" si="468"/>
        <v>0.98597599999976637</v>
      </c>
      <c r="L5148" s="10">
        <f t="shared" si="469"/>
        <v>308</v>
      </c>
    </row>
    <row r="5149" spans="1:12" x14ac:dyDescent="0.25">
      <c r="A5149" s="1">
        <v>41463</v>
      </c>
      <c r="B5149" s="3">
        <v>163.949997</v>
      </c>
      <c r="C5149" s="3">
        <v>0</v>
      </c>
      <c r="D5149" s="3">
        <f t="shared" si="464"/>
        <v>162.86660003999998</v>
      </c>
      <c r="E5149" s="3">
        <f t="shared" si="465"/>
        <v>151.60105025000001</v>
      </c>
      <c r="F5149" s="3"/>
      <c r="G5149" t="str">
        <f t="shared" si="466"/>
        <v>HOLD</v>
      </c>
      <c r="H5149" s="5">
        <f t="shared" si="467"/>
        <v>1.0206812183251941</v>
      </c>
      <c r="I5149" s="2">
        <f>IF(G5149="SELL",0,IF(G5149="BUY",ROUNDDOWN((H5148-Parameters!$B$3)/B5149,0),IF(I5148=0,0,I5148+ROUNDDOWN((H5148+I5148*C5149)/B5149,0))))</f>
        <v>387</v>
      </c>
      <c r="K5149" s="5">
        <f t="shared" si="468"/>
        <v>0.98597599999976637</v>
      </c>
      <c r="L5149" s="10">
        <f t="shared" si="469"/>
        <v>308</v>
      </c>
    </row>
    <row r="5150" spans="1:12" x14ac:dyDescent="0.25">
      <c r="A5150" s="1">
        <v>41464</v>
      </c>
      <c r="B5150" s="3">
        <v>165.13000500000001</v>
      </c>
      <c r="C5150" s="3">
        <v>0</v>
      </c>
      <c r="D5150" s="3">
        <f t="shared" si="464"/>
        <v>163.00440004000001</v>
      </c>
      <c r="E5150" s="3">
        <f t="shared" si="465"/>
        <v>151.69360029999999</v>
      </c>
      <c r="F5150" s="3"/>
      <c r="G5150" t="str">
        <f t="shared" si="466"/>
        <v>HOLD</v>
      </c>
      <c r="H5150" s="5">
        <f t="shared" si="467"/>
        <v>1.0206812183251941</v>
      </c>
      <c r="I5150" s="2">
        <f>IF(G5150="SELL",0,IF(G5150="BUY",ROUNDDOWN((H5149-Parameters!$B$3)/B5150,0),IF(I5149=0,0,I5149+ROUNDDOWN((H5149+I5149*C5150)/B5150,0))))</f>
        <v>387</v>
      </c>
      <c r="K5150" s="5">
        <f t="shared" si="468"/>
        <v>0.98597599999976637</v>
      </c>
      <c r="L5150" s="10">
        <f t="shared" si="469"/>
        <v>308</v>
      </c>
    </row>
    <row r="5151" spans="1:12" x14ac:dyDescent="0.25">
      <c r="A5151" s="1">
        <v>41465</v>
      </c>
      <c r="B5151" s="3">
        <v>165.19000199999999</v>
      </c>
      <c r="C5151" s="3">
        <v>0</v>
      </c>
      <c r="D5151" s="3">
        <f t="shared" si="464"/>
        <v>163.12220002000001</v>
      </c>
      <c r="E5151" s="3">
        <f t="shared" si="465"/>
        <v>151.78605032499999</v>
      </c>
      <c r="F5151" s="3"/>
      <c r="G5151" t="str">
        <f t="shared" si="466"/>
        <v>HOLD</v>
      </c>
      <c r="H5151" s="5">
        <f t="shared" si="467"/>
        <v>1.0206812183251941</v>
      </c>
      <c r="I5151" s="2">
        <f>IF(G5151="SELL",0,IF(G5151="BUY",ROUNDDOWN((H5150-Parameters!$B$3)/B5151,0),IF(I5150=0,0,I5150+ROUNDDOWN((H5150+I5150*C5151)/B5151,0))))</f>
        <v>387</v>
      </c>
      <c r="K5151" s="5">
        <f t="shared" si="468"/>
        <v>0.98597599999976637</v>
      </c>
      <c r="L5151" s="10">
        <f t="shared" si="469"/>
        <v>308</v>
      </c>
    </row>
    <row r="5152" spans="1:12" x14ac:dyDescent="0.25">
      <c r="A5152" s="1">
        <v>41466</v>
      </c>
      <c r="B5152" s="3">
        <v>167.44000199999999</v>
      </c>
      <c r="C5152" s="3">
        <v>0</v>
      </c>
      <c r="D5152" s="3">
        <f t="shared" si="464"/>
        <v>163.27740020000002</v>
      </c>
      <c r="E5152" s="3">
        <f t="shared" si="465"/>
        <v>151.88970029999999</v>
      </c>
      <c r="F5152" s="3"/>
      <c r="G5152" t="str">
        <f t="shared" si="466"/>
        <v>HOLD</v>
      </c>
      <c r="H5152" s="5">
        <f t="shared" si="467"/>
        <v>1.0206812183251941</v>
      </c>
      <c r="I5152" s="2">
        <f>IF(G5152="SELL",0,IF(G5152="BUY",ROUNDDOWN((H5151-Parameters!$B$3)/B5152,0),IF(I5151=0,0,I5151+ROUNDDOWN((H5151+I5151*C5152)/B5152,0))))</f>
        <v>387</v>
      </c>
      <c r="K5152" s="5">
        <f t="shared" si="468"/>
        <v>0.98597599999976637</v>
      </c>
      <c r="L5152" s="10">
        <f t="shared" si="469"/>
        <v>308</v>
      </c>
    </row>
    <row r="5153" spans="1:12" x14ac:dyDescent="0.25">
      <c r="A5153" s="1">
        <v>41467</v>
      </c>
      <c r="B5153" s="3">
        <v>167.509995</v>
      </c>
      <c r="C5153" s="3">
        <v>0</v>
      </c>
      <c r="D5153" s="3">
        <f t="shared" si="464"/>
        <v>163.46200012000003</v>
      </c>
      <c r="E5153" s="3">
        <f t="shared" si="465"/>
        <v>151.99790030000003</v>
      </c>
      <c r="F5153" s="3"/>
      <c r="G5153" t="str">
        <f t="shared" si="466"/>
        <v>HOLD</v>
      </c>
      <c r="H5153" s="5">
        <f t="shared" si="467"/>
        <v>1.0206812183251941</v>
      </c>
      <c r="I5153" s="2">
        <f>IF(G5153="SELL",0,IF(G5153="BUY",ROUNDDOWN((H5152-Parameters!$B$3)/B5153,0),IF(I5152=0,0,I5152+ROUNDDOWN((H5152+I5152*C5153)/B5153,0))))</f>
        <v>387</v>
      </c>
      <c r="K5153" s="5">
        <f t="shared" si="468"/>
        <v>0.98597599999976637</v>
      </c>
      <c r="L5153" s="10">
        <f t="shared" si="469"/>
        <v>308</v>
      </c>
    </row>
    <row r="5154" spans="1:12" x14ac:dyDescent="0.25">
      <c r="A5154" s="1">
        <v>41470</v>
      </c>
      <c r="B5154" s="3">
        <v>168.14999399999999</v>
      </c>
      <c r="C5154" s="3">
        <v>0</v>
      </c>
      <c r="D5154" s="3">
        <f t="shared" si="464"/>
        <v>163.63000000000002</v>
      </c>
      <c r="E5154" s="3">
        <f t="shared" si="465"/>
        <v>152.11040030000001</v>
      </c>
      <c r="F5154" s="3"/>
      <c r="G5154" t="str">
        <f t="shared" si="466"/>
        <v>HOLD</v>
      </c>
      <c r="H5154" s="5">
        <f t="shared" si="467"/>
        <v>1.0206812183251941</v>
      </c>
      <c r="I5154" s="2">
        <f>IF(G5154="SELL",0,IF(G5154="BUY",ROUNDDOWN((H5153-Parameters!$B$3)/B5154,0),IF(I5153=0,0,I5153+ROUNDDOWN((H5153+I5153*C5154)/B5154,0))))</f>
        <v>387</v>
      </c>
      <c r="K5154" s="5">
        <f t="shared" si="468"/>
        <v>0.98597599999976637</v>
      </c>
      <c r="L5154" s="10">
        <f t="shared" si="469"/>
        <v>308</v>
      </c>
    </row>
    <row r="5155" spans="1:12" x14ac:dyDescent="0.25">
      <c r="A5155" s="1">
        <v>41471</v>
      </c>
      <c r="B5155" s="3">
        <v>167.520004</v>
      </c>
      <c r="C5155" s="3">
        <v>0</v>
      </c>
      <c r="D5155" s="3">
        <f t="shared" si="464"/>
        <v>163.75300018000002</v>
      </c>
      <c r="E5155" s="3">
        <f t="shared" si="465"/>
        <v>152.22750029000002</v>
      </c>
      <c r="F5155" s="3"/>
      <c r="G5155" t="str">
        <f t="shared" si="466"/>
        <v>HOLD</v>
      </c>
      <c r="H5155" s="5">
        <f t="shared" si="467"/>
        <v>1.0206812183251941</v>
      </c>
      <c r="I5155" s="2">
        <f>IF(G5155="SELL",0,IF(G5155="BUY",ROUNDDOWN((H5154-Parameters!$B$3)/B5155,0),IF(I5154=0,0,I5154+ROUNDDOWN((H5154+I5154*C5155)/B5155,0))))</f>
        <v>387</v>
      </c>
      <c r="K5155" s="5">
        <f t="shared" si="468"/>
        <v>0.98597599999976637</v>
      </c>
      <c r="L5155" s="10">
        <f t="shared" si="469"/>
        <v>308</v>
      </c>
    </row>
    <row r="5156" spans="1:12" x14ac:dyDescent="0.25">
      <c r="A5156" s="1">
        <v>41472</v>
      </c>
      <c r="B5156" s="3">
        <v>167.949997</v>
      </c>
      <c r="C5156" s="3">
        <v>0</v>
      </c>
      <c r="D5156" s="3">
        <f t="shared" si="464"/>
        <v>163.87640014000002</v>
      </c>
      <c r="E5156" s="3">
        <f t="shared" si="465"/>
        <v>152.35080031000004</v>
      </c>
      <c r="F5156" s="3"/>
      <c r="G5156" t="str">
        <f t="shared" si="466"/>
        <v>HOLD</v>
      </c>
      <c r="H5156" s="5">
        <f t="shared" si="467"/>
        <v>1.0206812183251941</v>
      </c>
      <c r="I5156" s="2">
        <f>IF(G5156="SELL",0,IF(G5156="BUY",ROUNDDOWN((H5155-Parameters!$B$3)/B5156,0),IF(I5155=0,0,I5155+ROUNDDOWN((H5155+I5155*C5156)/B5156,0))))</f>
        <v>387</v>
      </c>
      <c r="K5156" s="5">
        <f t="shared" si="468"/>
        <v>0.98597599999976637</v>
      </c>
      <c r="L5156" s="10">
        <f t="shared" si="469"/>
        <v>308</v>
      </c>
    </row>
    <row r="5157" spans="1:12" x14ac:dyDescent="0.25">
      <c r="A5157" s="1">
        <v>41473</v>
      </c>
      <c r="B5157" s="3">
        <v>168.86999499999999</v>
      </c>
      <c r="C5157" s="3">
        <v>0</v>
      </c>
      <c r="D5157" s="3">
        <f t="shared" si="464"/>
        <v>164.00179992000002</v>
      </c>
      <c r="E5157" s="3">
        <f t="shared" si="465"/>
        <v>152.47195029000002</v>
      </c>
      <c r="F5157" s="3"/>
      <c r="G5157" t="str">
        <f t="shared" si="466"/>
        <v>HOLD</v>
      </c>
      <c r="H5157" s="5">
        <f t="shared" si="467"/>
        <v>1.0206812183251941</v>
      </c>
      <c r="I5157" s="2">
        <f>IF(G5157="SELL",0,IF(G5157="BUY",ROUNDDOWN((H5156-Parameters!$B$3)/B5157,0),IF(I5156=0,0,I5156+ROUNDDOWN((H5156+I5156*C5157)/B5157,0))))</f>
        <v>387</v>
      </c>
      <c r="K5157" s="5">
        <f t="shared" si="468"/>
        <v>0.98597599999976637</v>
      </c>
      <c r="L5157" s="10">
        <f t="shared" si="469"/>
        <v>308</v>
      </c>
    </row>
    <row r="5158" spans="1:12" x14ac:dyDescent="0.25">
      <c r="A5158" s="1">
        <v>41474</v>
      </c>
      <c r="B5158" s="3">
        <v>169.16999799999999</v>
      </c>
      <c r="C5158" s="3">
        <v>0</v>
      </c>
      <c r="D5158" s="3">
        <f t="shared" si="464"/>
        <v>164.11839996000003</v>
      </c>
      <c r="E5158" s="3">
        <f t="shared" si="465"/>
        <v>152.59795027500004</v>
      </c>
      <c r="F5158" s="3"/>
      <c r="G5158" t="str">
        <f t="shared" si="466"/>
        <v>HOLD</v>
      </c>
      <c r="H5158" s="5">
        <f t="shared" si="467"/>
        <v>1.0206812183251941</v>
      </c>
      <c r="I5158" s="2">
        <f>IF(G5158="SELL",0,IF(G5158="BUY",ROUNDDOWN((H5157-Parameters!$B$3)/B5158,0),IF(I5157=0,0,I5157+ROUNDDOWN((H5157+I5157*C5158)/B5158,0))))</f>
        <v>387</v>
      </c>
      <c r="K5158" s="5">
        <f t="shared" si="468"/>
        <v>0.98597599999976637</v>
      </c>
      <c r="L5158" s="10">
        <f t="shared" si="469"/>
        <v>308</v>
      </c>
    </row>
    <row r="5159" spans="1:12" x14ac:dyDescent="0.25">
      <c r="A5159" s="1">
        <v>41477</v>
      </c>
      <c r="B5159" s="3">
        <v>169.5</v>
      </c>
      <c r="C5159" s="3">
        <v>0</v>
      </c>
      <c r="D5159" s="3">
        <f t="shared" si="464"/>
        <v>164.25079986000003</v>
      </c>
      <c r="E5159" s="3">
        <f t="shared" si="465"/>
        <v>152.72370024500003</v>
      </c>
      <c r="F5159" s="3"/>
      <c r="G5159" t="str">
        <f t="shared" si="466"/>
        <v>HOLD</v>
      </c>
      <c r="H5159" s="5">
        <f t="shared" si="467"/>
        <v>1.0206812183251941</v>
      </c>
      <c r="I5159" s="2">
        <f>IF(G5159="SELL",0,IF(G5159="BUY",ROUNDDOWN((H5158-Parameters!$B$3)/B5159,0),IF(I5158=0,0,I5158+ROUNDDOWN((H5158+I5158*C5159)/B5159,0))))</f>
        <v>387</v>
      </c>
      <c r="K5159" s="5">
        <f t="shared" si="468"/>
        <v>0.98597599999976637</v>
      </c>
      <c r="L5159" s="10">
        <f t="shared" si="469"/>
        <v>308</v>
      </c>
    </row>
    <row r="5160" spans="1:12" x14ac:dyDescent="0.25">
      <c r="A5160" s="1">
        <v>41478</v>
      </c>
      <c r="B5160" s="3">
        <v>169.13999899999999</v>
      </c>
      <c r="C5160" s="3">
        <v>0</v>
      </c>
      <c r="D5160" s="3">
        <f t="shared" si="464"/>
        <v>164.36539976000003</v>
      </c>
      <c r="E5160" s="3">
        <f t="shared" si="465"/>
        <v>152.84690024000002</v>
      </c>
      <c r="F5160" s="3"/>
      <c r="G5160" t="str">
        <f t="shared" si="466"/>
        <v>HOLD</v>
      </c>
      <c r="H5160" s="5">
        <f t="shared" si="467"/>
        <v>1.0206812183251941</v>
      </c>
      <c r="I5160" s="2">
        <f>IF(G5160="SELL",0,IF(G5160="BUY",ROUNDDOWN((H5159-Parameters!$B$3)/B5160,0),IF(I5159=0,0,I5159+ROUNDDOWN((H5159+I5159*C5160)/B5160,0))))</f>
        <v>387</v>
      </c>
      <c r="K5160" s="5">
        <f t="shared" si="468"/>
        <v>0.98597599999976637</v>
      </c>
      <c r="L5160" s="10">
        <f t="shared" si="469"/>
        <v>308</v>
      </c>
    </row>
    <row r="5161" spans="1:12" x14ac:dyDescent="0.25">
      <c r="A5161" s="1">
        <v>41479</v>
      </c>
      <c r="B5161" s="3">
        <v>168.520004</v>
      </c>
      <c r="C5161" s="3">
        <v>0</v>
      </c>
      <c r="D5161" s="3">
        <f t="shared" si="464"/>
        <v>164.46499998000002</v>
      </c>
      <c r="E5161" s="3">
        <f t="shared" si="465"/>
        <v>152.96405028000004</v>
      </c>
      <c r="F5161" s="3"/>
      <c r="G5161" t="str">
        <f t="shared" si="466"/>
        <v>HOLD</v>
      </c>
      <c r="H5161" s="5">
        <f t="shared" si="467"/>
        <v>1.0206812183251941</v>
      </c>
      <c r="I5161" s="2">
        <f>IF(G5161="SELL",0,IF(G5161="BUY",ROUNDDOWN((H5160-Parameters!$B$3)/B5161,0),IF(I5160=0,0,I5160+ROUNDDOWN((H5160+I5160*C5161)/B5161,0))))</f>
        <v>387</v>
      </c>
      <c r="K5161" s="5">
        <f t="shared" si="468"/>
        <v>0.98597599999976637</v>
      </c>
      <c r="L5161" s="10">
        <f t="shared" si="469"/>
        <v>308</v>
      </c>
    </row>
    <row r="5162" spans="1:12" x14ac:dyDescent="0.25">
      <c r="A5162" s="1">
        <v>41480</v>
      </c>
      <c r="B5162" s="3">
        <v>168.929993</v>
      </c>
      <c r="C5162" s="3">
        <v>0</v>
      </c>
      <c r="D5162" s="3">
        <f t="shared" si="464"/>
        <v>164.53899992000004</v>
      </c>
      <c r="E5162" s="3">
        <f t="shared" si="465"/>
        <v>153.07805022000005</v>
      </c>
      <c r="F5162" s="3"/>
      <c r="G5162" t="str">
        <f t="shared" si="466"/>
        <v>HOLD</v>
      </c>
      <c r="H5162" s="5">
        <f t="shared" si="467"/>
        <v>1.0206812183251941</v>
      </c>
      <c r="I5162" s="2">
        <f>IF(G5162="SELL",0,IF(G5162="BUY",ROUNDDOWN((H5161-Parameters!$B$3)/B5162,0),IF(I5161=0,0,I5161+ROUNDDOWN((H5161+I5161*C5162)/B5162,0))))</f>
        <v>387</v>
      </c>
      <c r="K5162" s="5">
        <f t="shared" si="468"/>
        <v>0.98597599999976637</v>
      </c>
      <c r="L5162" s="10">
        <f t="shared" si="469"/>
        <v>308</v>
      </c>
    </row>
    <row r="5163" spans="1:12" x14ac:dyDescent="0.25">
      <c r="A5163" s="1">
        <v>41481</v>
      </c>
      <c r="B5163" s="3">
        <v>169.11000100000001</v>
      </c>
      <c r="C5163" s="3">
        <v>0</v>
      </c>
      <c r="D5163" s="3">
        <f t="shared" si="464"/>
        <v>164.59880004000001</v>
      </c>
      <c r="E5163" s="3">
        <f t="shared" si="465"/>
        <v>153.19290023000005</v>
      </c>
      <c r="F5163" s="3"/>
      <c r="G5163" t="str">
        <f t="shared" si="466"/>
        <v>HOLD</v>
      </c>
      <c r="H5163" s="5">
        <f t="shared" si="467"/>
        <v>1.0206812183251941</v>
      </c>
      <c r="I5163" s="2">
        <f>IF(G5163="SELL",0,IF(G5163="BUY",ROUNDDOWN((H5162-Parameters!$B$3)/B5163,0),IF(I5162=0,0,I5162+ROUNDDOWN((H5162+I5162*C5163)/B5163,0))))</f>
        <v>387</v>
      </c>
      <c r="K5163" s="5">
        <f t="shared" si="468"/>
        <v>0.98597599999976637</v>
      </c>
      <c r="L5163" s="10">
        <f t="shared" si="469"/>
        <v>308</v>
      </c>
    </row>
    <row r="5164" spans="1:12" x14ac:dyDescent="0.25">
      <c r="A5164" s="1">
        <v>41484</v>
      </c>
      <c r="B5164" s="3">
        <v>168.58999600000001</v>
      </c>
      <c r="C5164" s="3">
        <v>0</v>
      </c>
      <c r="D5164" s="3">
        <f t="shared" si="464"/>
        <v>164.66380004000001</v>
      </c>
      <c r="E5164" s="3">
        <f t="shared" si="465"/>
        <v>153.30765021500002</v>
      </c>
      <c r="F5164" s="3"/>
      <c r="G5164" t="str">
        <f t="shared" si="466"/>
        <v>HOLD</v>
      </c>
      <c r="H5164" s="5">
        <f t="shared" si="467"/>
        <v>1.0206812183251941</v>
      </c>
      <c r="I5164" s="2">
        <f>IF(G5164="SELL",0,IF(G5164="BUY",ROUNDDOWN((H5163-Parameters!$B$3)/B5164,0),IF(I5163=0,0,I5163+ROUNDDOWN((H5163+I5163*C5164)/B5164,0))))</f>
        <v>387</v>
      </c>
      <c r="K5164" s="5">
        <f t="shared" si="468"/>
        <v>0.98597599999976637</v>
      </c>
      <c r="L5164" s="10">
        <f t="shared" si="469"/>
        <v>308</v>
      </c>
    </row>
    <row r="5165" spans="1:12" x14ac:dyDescent="0.25">
      <c r="A5165" s="1">
        <v>41485</v>
      </c>
      <c r="B5165" s="3">
        <v>168.58999600000001</v>
      </c>
      <c r="C5165" s="3">
        <v>0</v>
      </c>
      <c r="D5165" s="3">
        <f t="shared" si="464"/>
        <v>164.69679992000002</v>
      </c>
      <c r="E5165" s="3">
        <f t="shared" si="465"/>
        <v>153.42960021000005</v>
      </c>
      <c r="F5165" s="3"/>
      <c r="G5165" t="str">
        <f t="shared" si="466"/>
        <v>HOLD</v>
      </c>
      <c r="H5165" s="5">
        <f t="shared" si="467"/>
        <v>1.0206812183251941</v>
      </c>
      <c r="I5165" s="2">
        <f>IF(G5165="SELL",0,IF(G5165="BUY",ROUNDDOWN((H5164-Parameters!$B$3)/B5165,0),IF(I5164=0,0,I5164+ROUNDDOWN((H5164+I5164*C5165)/B5165,0))))</f>
        <v>387</v>
      </c>
      <c r="K5165" s="5">
        <f t="shared" si="468"/>
        <v>0.98597599999976637</v>
      </c>
      <c r="L5165" s="10">
        <f t="shared" si="469"/>
        <v>308</v>
      </c>
    </row>
    <row r="5166" spans="1:12" x14ac:dyDescent="0.25">
      <c r="A5166" s="1">
        <v>41486</v>
      </c>
      <c r="B5166" s="3">
        <v>168.71000699999999</v>
      </c>
      <c r="C5166" s="3">
        <v>0</v>
      </c>
      <c r="D5166" s="3">
        <f t="shared" si="464"/>
        <v>164.7324002</v>
      </c>
      <c r="E5166" s="3">
        <f t="shared" si="465"/>
        <v>153.55675025000005</v>
      </c>
      <c r="F5166" s="3"/>
      <c r="G5166" t="str">
        <f t="shared" si="466"/>
        <v>HOLD</v>
      </c>
      <c r="H5166" s="5">
        <f t="shared" si="467"/>
        <v>1.0206812183251941</v>
      </c>
      <c r="I5166" s="2">
        <f>IF(G5166="SELL",0,IF(G5166="BUY",ROUNDDOWN((H5165-Parameters!$B$3)/B5166,0),IF(I5165=0,0,I5165+ROUNDDOWN((H5165+I5165*C5166)/B5166,0))))</f>
        <v>387</v>
      </c>
      <c r="K5166" s="5">
        <f t="shared" si="468"/>
        <v>0.98597599999976637</v>
      </c>
      <c r="L5166" s="10">
        <f t="shared" si="469"/>
        <v>308</v>
      </c>
    </row>
    <row r="5167" spans="1:12" x14ac:dyDescent="0.25">
      <c r="A5167" s="1">
        <v>41487</v>
      </c>
      <c r="B5167" s="3">
        <v>170.66000399999999</v>
      </c>
      <c r="C5167" s="3">
        <v>0</v>
      </c>
      <c r="D5167" s="3">
        <f t="shared" si="464"/>
        <v>164.80220032</v>
      </c>
      <c r="E5167" s="3">
        <f t="shared" si="465"/>
        <v>153.69325026500005</v>
      </c>
      <c r="F5167" s="3"/>
      <c r="G5167" t="str">
        <f t="shared" si="466"/>
        <v>HOLD</v>
      </c>
      <c r="H5167" s="5">
        <f t="shared" si="467"/>
        <v>1.0206812183251941</v>
      </c>
      <c r="I5167" s="2">
        <f>IF(G5167="SELL",0,IF(G5167="BUY",ROUNDDOWN((H5166-Parameters!$B$3)/B5167,0),IF(I5166=0,0,I5166+ROUNDDOWN((H5166+I5166*C5167)/B5167,0))))</f>
        <v>387</v>
      </c>
      <c r="K5167" s="5">
        <f t="shared" si="468"/>
        <v>0.98597599999976637</v>
      </c>
      <c r="L5167" s="10">
        <f t="shared" si="469"/>
        <v>308</v>
      </c>
    </row>
    <row r="5168" spans="1:12" x14ac:dyDescent="0.25">
      <c r="A5168" s="1">
        <v>41488</v>
      </c>
      <c r="B5168" s="3">
        <v>170.949997</v>
      </c>
      <c r="C5168" s="3">
        <v>0</v>
      </c>
      <c r="D5168" s="3">
        <f t="shared" si="464"/>
        <v>164.90260040000001</v>
      </c>
      <c r="E5168" s="3">
        <f t="shared" si="465"/>
        <v>153.83355025500006</v>
      </c>
      <c r="F5168" s="3"/>
      <c r="G5168" t="str">
        <f t="shared" si="466"/>
        <v>HOLD</v>
      </c>
      <c r="H5168" s="5">
        <f t="shared" si="467"/>
        <v>1.0206812183251941</v>
      </c>
      <c r="I5168" s="2">
        <f>IF(G5168="SELL",0,IF(G5168="BUY",ROUNDDOWN((H5167-Parameters!$B$3)/B5168,0),IF(I5167=0,0,I5167+ROUNDDOWN((H5167+I5167*C5168)/B5168,0))))</f>
        <v>387</v>
      </c>
      <c r="K5168" s="5">
        <f t="shared" si="468"/>
        <v>0.98597599999976637</v>
      </c>
      <c r="L5168" s="10">
        <f t="shared" si="469"/>
        <v>308</v>
      </c>
    </row>
    <row r="5169" spans="1:12" x14ac:dyDescent="0.25">
      <c r="A5169" s="1">
        <v>41491</v>
      </c>
      <c r="B5169" s="3">
        <v>170.699997</v>
      </c>
      <c r="C5169" s="3">
        <v>0</v>
      </c>
      <c r="D5169" s="3">
        <f t="shared" si="464"/>
        <v>165.0076004</v>
      </c>
      <c r="E5169" s="3">
        <f t="shared" si="465"/>
        <v>153.96665023000003</v>
      </c>
      <c r="F5169" s="3"/>
      <c r="G5169" t="str">
        <f t="shared" si="466"/>
        <v>HOLD</v>
      </c>
      <c r="H5169" s="5">
        <f t="shared" si="467"/>
        <v>1.0206812183251941</v>
      </c>
      <c r="I5169" s="2">
        <f>IF(G5169="SELL",0,IF(G5169="BUY",ROUNDDOWN((H5168-Parameters!$B$3)/B5169,0),IF(I5168=0,0,I5168+ROUNDDOWN((H5168+I5168*C5169)/B5169,0))))</f>
        <v>387</v>
      </c>
      <c r="K5169" s="5">
        <f t="shared" si="468"/>
        <v>0.98597599999976637</v>
      </c>
      <c r="L5169" s="10">
        <f t="shared" si="469"/>
        <v>308</v>
      </c>
    </row>
    <row r="5170" spans="1:12" x14ac:dyDescent="0.25">
      <c r="A5170" s="1">
        <v>41492</v>
      </c>
      <c r="B5170" s="3">
        <v>169.729996</v>
      </c>
      <c r="C5170" s="3">
        <v>0</v>
      </c>
      <c r="D5170" s="3">
        <f t="shared" si="464"/>
        <v>165.09600036000001</v>
      </c>
      <c r="E5170" s="3">
        <f t="shared" si="465"/>
        <v>154.08760024500003</v>
      </c>
      <c r="F5170" s="3"/>
      <c r="G5170" t="str">
        <f t="shared" si="466"/>
        <v>HOLD</v>
      </c>
      <c r="H5170" s="5">
        <f t="shared" si="467"/>
        <v>1.0206812183251941</v>
      </c>
      <c r="I5170" s="2">
        <f>IF(G5170="SELL",0,IF(G5170="BUY",ROUNDDOWN((H5169-Parameters!$B$3)/B5170,0),IF(I5169=0,0,I5169+ROUNDDOWN((H5169+I5169*C5170)/B5170,0))))</f>
        <v>387</v>
      </c>
      <c r="K5170" s="5">
        <f t="shared" si="468"/>
        <v>0.98597599999976637</v>
      </c>
      <c r="L5170" s="10">
        <f t="shared" si="469"/>
        <v>308</v>
      </c>
    </row>
    <row r="5171" spans="1:12" x14ac:dyDescent="0.25">
      <c r="A5171" s="1">
        <v>41493</v>
      </c>
      <c r="B5171" s="3">
        <v>169.179993</v>
      </c>
      <c r="C5171" s="3">
        <v>0</v>
      </c>
      <c r="D5171" s="3">
        <f t="shared" si="464"/>
        <v>165.15360016</v>
      </c>
      <c r="E5171" s="3">
        <f t="shared" si="465"/>
        <v>154.20250022500005</v>
      </c>
      <c r="F5171" s="3"/>
      <c r="G5171" t="str">
        <f t="shared" si="466"/>
        <v>HOLD</v>
      </c>
      <c r="H5171" s="5">
        <f t="shared" si="467"/>
        <v>1.0206812183251941</v>
      </c>
      <c r="I5171" s="2">
        <f>IF(G5171="SELL",0,IF(G5171="BUY",ROUNDDOWN((H5170-Parameters!$B$3)/B5171,0),IF(I5170=0,0,I5170+ROUNDDOWN((H5170+I5170*C5171)/B5171,0))))</f>
        <v>387</v>
      </c>
      <c r="K5171" s="5">
        <f t="shared" si="468"/>
        <v>0.98597599999976637</v>
      </c>
      <c r="L5171" s="10">
        <f t="shared" si="469"/>
        <v>308</v>
      </c>
    </row>
    <row r="5172" spans="1:12" x14ac:dyDescent="0.25">
      <c r="A5172" s="1">
        <v>41494</v>
      </c>
      <c r="B5172" s="3">
        <v>169.800003</v>
      </c>
      <c r="C5172" s="3">
        <v>0</v>
      </c>
      <c r="D5172" s="3">
        <f t="shared" si="464"/>
        <v>165.24520019999997</v>
      </c>
      <c r="E5172" s="3">
        <f t="shared" si="465"/>
        <v>154.32240020500004</v>
      </c>
      <c r="F5172" s="3"/>
      <c r="G5172" t="str">
        <f t="shared" si="466"/>
        <v>HOLD</v>
      </c>
      <c r="H5172" s="5">
        <f t="shared" si="467"/>
        <v>1.0206812183251941</v>
      </c>
      <c r="I5172" s="2">
        <f>IF(G5172="SELL",0,IF(G5172="BUY",ROUNDDOWN((H5171-Parameters!$B$3)/B5172,0),IF(I5171=0,0,I5171+ROUNDDOWN((H5171+I5171*C5172)/B5172,0))))</f>
        <v>387</v>
      </c>
      <c r="K5172" s="5">
        <f t="shared" si="468"/>
        <v>0.98597599999976637</v>
      </c>
      <c r="L5172" s="10">
        <f t="shared" si="469"/>
        <v>308</v>
      </c>
    </row>
    <row r="5173" spans="1:12" x14ac:dyDescent="0.25">
      <c r="A5173" s="1">
        <v>41495</v>
      </c>
      <c r="B5173" s="3">
        <v>169.30999800000001</v>
      </c>
      <c r="C5173" s="3">
        <v>0</v>
      </c>
      <c r="D5173" s="3">
        <f t="shared" ref="D5173:D5236" si="470">AVERAGE(B5124:B5173)</f>
        <v>165.31480012</v>
      </c>
      <c r="E5173" s="3">
        <f t="shared" si="465"/>
        <v>154.45200020000004</v>
      </c>
      <c r="F5173" s="3"/>
      <c r="G5173" t="str">
        <f t="shared" si="466"/>
        <v>HOLD</v>
      </c>
      <c r="H5173" s="5">
        <f t="shared" si="467"/>
        <v>1.0206812183251941</v>
      </c>
      <c r="I5173" s="2">
        <f>IF(G5173="SELL",0,IF(G5173="BUY",ROUNDDOWN((H5172-Parameters!$B$3)/B5173,0),IF(I5172=0,0,I5172+ROUNDDOWN((H5172+I5172*C5173)/B5173,0))))</f>
        <v>387</v>
      </c>
      <c r="K5173" s="5">
        <f t="shared" si="468"/>
        <v>0.98597599999976637</v>
      </c>
      <c r="L5173" s="10">
        <f t="shared" si="469"/>
        <v>308</v>
      </c>
    </row>
    <row r="5174" spans="1:12" x14ac:dyDescent="0.25">
      <c r="A5174" s="1">
        <v>41498</v>
      </c>
      <c r="B5174" s="3">
        <v>169.11000100000001</v>
      </c>
      <c r="C5174" s="3">
        <v>0</v>
      </c>
      <c r="D5174" s="3">
        <f t="shared" si="470"/>
        <v>165.42800019999999</v>
      </c>
      <c r="E5174" s="3">
        <f t="shared" si="465"/>
        <v>154.58050018500003</v>
      </c>
      <c r="F5174" s="3"/>
      <c r="G5174" t="str">
        <f t="shared" si="466"/>
        <v>HOLD</v>
      </c>
      <c r="H5174" s="5">
        <f t="shared" si="467"/>
        <v>1.0206812183251941</v>
      </c>
      <c r="I5174" s="2">
        <f>IF(G5174="SELL",0,IF(G5174="BUY",ROUNDDOWN((H5173-Parameters!$B$3)/B5174,0),IF(I5173=0,0,I5173+ROUNDDOWN((H5173+I5173*C5174)/B5174,0))))</f>
        <v>387</v>
      </c>
      <c r="K5174" s="5">
        <f t="shared" si="468"/>
        <v>0.98597599999976637</v>
      </c>
      <c r="L5174" s="10">
        <f t="shared" si="469"/>
        <v>308</v>
      </c>
    </row>
    <row r="5175" spans="1:12" x14ac:dyDescent="0.25">
      <c r="A5175" s="1">
        <v>41499</v>
      </c>
      <c r="B5175" s="3">
        <v>169.61000100000001</v>
      </c>
      <c r="C5175" s="3">
        <v>0</v>
      </c>
      <c r="D5175" s="3">
        <f t="shared" si="470"/>
        <v>165.53320009999996</v>
      </c>
      <c r="E5175" s="3">
        <f t="shared" si="465"/>
        <v>154.72145020000005</v>
      </c>
      <c r="F5175" s="3"/>
      <c r="G5175" t="str">
        <f t="shared" si="466"/>
        <v>HOLD</v>
      </c>
      <c r="H5175" s="5">
        <f t="shared" si="467"/>
        <v>1.0206812183251941</v>
      </c>
      <c r="I5175" s="2">
        <f>IF(G5175="SELL",0,IF(G5175="BUY",ROUNDDOWN((H5174-Parameters!$B$3)/B5175,0),IF(I5174=0,0,I5174+ROUNDDOWN((H5174+I5174*C5175)/B5175,0))))</f>
        <v>387</v>
      </c>
      <c r="K5175" s="5">
        <f t="shared" si="468"/>
        <v>0.98597599999976637</v>
      </c>
      <c r="L5175" s="10">
        <f t="shared" si="469"/>
        <v>308</v>
      </c>
    </row>
    <row r="5176" spans="1:12" x14ac:dyDescent="0.25">
      <c r="A5176" s="1">
        <v>41500</v>
      </c>
      <c r="B5176" s="3">
        <v>168.740005</v>
      </c>
      <c r="C5176" s="3">
        <v>0</v>
      </c>
      <c r="D5176" s="3">
        <f t="shared" si="470"/>
        <v>165.63680023999999</v>
      </c>
      <c r="E5176" s="3">
        <f t="shared" si="465"/>
        <v>154.86005020500005</v>
      </c>
      <c r="F5176" s="3"/>
      <c r="G5176" t="str">
        <f t="shared" si="466"/>
        <v>HOLD</v>
      </c>
      <c r="H5176" s="5">
        <f t="shared" si="467"/>
        <v>1.0206812183251941</v>
      </c>
      <c r="I5176" s="2">
        <f>IF(G5176="SELL",0,IF(G5176="BUY",ROUNDDOWN((H5175-Parameters!$B$3)/B5176,0),IF(I5175=0,0,I5175+ROUNDDOWN((H5175+I5175*C5176)/B5176,0))))</f>
        <v>387</v>
      </c>
      <c r="K5176" s="5">
        <f t="shared" si="468"/>
        <v>0.98597599999976637</v>
      </c>
      <c r="L5176" s="10">
        <f t="shared" si="469"/>
        <v>308</v>
      </c>
    </row>
    <row r="5177" spans="1:12" x14ac:dyDescent="0.25">
      <c r="A5177" s="1">
        <v>41501</v>
      </c>
      <c r="B5177" s="3">
        <v>166.38000500000001</v>
      </c>
      <c r="C5177" s="3">
        <v>0</v>
      </c>
      <c r="D5177" s="3">
        <f t="shared" si="470"/>
        <v>165.73900025999995</v>
      </c>
      <c r="E5177" s="3">
        <f t="shared" si="465"/>
        <v>154.98480026500002</v>
      </c>
      <c r="F5177" s="3"/>
      <c r="G5177" t="str">
        <f t="shared" si="466"/>
        <v>HOLD</v>
      </c>
      <c r="H5177" s="5">
        <f t="shared" si="467"/>
        <v>1.0206812183251941</v>
      </c>
      <c r="I5177" s="2">
        <f>IF(G5177="SELL",0,IF(G5177="BUY",ROUNDDOWN((H5176-Parameters!$B$3)/B5177,0),IF(I5176=0,0,I5176+ROUNDDOWN((H5176+I5176*C5177)/B5177,0))))</f>
        <v>387</v>
      </c>
      <c r="K5177" s="5">
        <f t="shared" si="468"/>
        <v>0.98597599999976637</v>
      </c>
      <c r="L5177" s="10">
        <f t="shared" si="469"/>
        <v>308</v>
      </c>
    </row>
    <row r="5178" spans="1:12" x14ac:dyDescent="0.25">
      <c r="A5178" s="1">
        <v>41502</v>
      </c>
      <c r="B5178" s="3">
        <v>165.83000200000001</v>
      </c>
      <c r="C5178" s="3">
        <v>0</v>
      </c>
      <c r="D5178" s="3">
        <f t="shared" si="470"/>
        <v>165.80100037999998</v>
      </c>
      <c r="E5178" s="3">
        <f t="shared" si="465"/>
        <v>155.10720024500003</v>
      </c>
      <c r="F5178" s="3"/>
      <c r="G5178" t="str">
        <f t="shared" si="466"/>
        <v>HOLD</v>
      </c>
      <c r="H5178" s="5">
        <f t="shared" si="467"/>
        <v>1.0206812183251941</v>
      </c>
      <c r="I5178" s="2">
        <f>IF(G5178="SELL",0,IF(G5178="BUY",ROUNDDOWN((H5177-Parameters!$B$3)/B5178,0),IF(I5177=0,0,I5177+ROUNDDOWN((H5177+I5177*C5178)/B5178,0))))</f>
        <v>387</v>
      </c>
      <c r="K5178" s="5">
        <f t="shared" si="468"/>
        <v>0.98597599999976637</v>
      </c>
      <c r="L5178" s="10">
        <f t="shared" si="469"/>
        <v>308</v>
      </c>
    </row>
    <row r="5179" spans="1:12" x14ac:dyDescent="0.25">
      <c r="A5179" s="1">
        <v>41505</v>
      </c>
      <c r="B5179" s="3">
        <v>164.770004</v>
      </c>
      <c r="C5179" s="3">
        <v>0</v>
      </c>
      <c r="D5179" s="3">
        <f t="shared" si="470"/>
        <v>165.80040039999997</v>
      </c>
      <c r="E5179" s="3">
        <f t="shared" si="465"/>
        <v>155.22430023500002</v>
      </c>
      <c r="F5179" s="3"/>
      <c r="G5179" t="str">
        <f t="shared" si="466"/>
        <v>HOLD</v>
      </c>
      <c r="H5179" s="5">
        <f t="shared" si="467"/>
        <v>1.0206812183251941</v>
      </c>
      <c r="I5179" s="2">
        <f>IF(G5179="SELL",0,IF(G5179="BUY",ROUNDDOWN((H5178-Parameters!$B$3)/B5179,0),IF(I5178=0,0,I5178+ROUNDDOWN((H5178+I5178*C5179)/B5179,0))))</f>
        <v>387</v>
      </c>
      <c r="K5179" s="5">
        <f t="shared" si="468"/>
        <v>0.98597599999976637</v>
      </c>
      <c r="L5179" s="10">
        <f t="shared" si="469"/>
        <v>308</v>
      </c>
    </row>
    <row r="5180" spans="1:12" x14ac:dyDescent="0.25">
      <c r="A5180" s="1">
        <v>41506</v>
      </c>
      <c r="B5180" s="3">
        <v>165.58000200000001</v>
      </c>
      <c r="C5180" s="3">
        <v>0</v>
      </c>
      <c r="D5180" s="3">
        <f t="shared" si="470"/>
        <v>165.81600037999993</v>
      </c>
      <c r="E5180" s="3">
        <f t="shared" si="465"/>
        <v>155.338050235</v>
      </c>
      <c r="F5180" s="3"/>
      <c r="G5180" t="str">
        <f t="shared" si="466"/>
        <v>HOLD</v>
      </c>
      <c r="H5180" s="5">
        <f t="shared" si="467"/>
        <v>1.0206812183251941</v>
      </c>
      <c r="I5180" s="2">
        <f>IF(G5180="SELL",0,IF(G5180="BUY",ROUNDDOWN((H5179-Parameters!$B$3)/B5180,0),IF(I5179=0,0,I5179+ROUNDDOWN((H5179+I5179*C5180)/B5180,0))))</f>
        <v>387</v>
      </c>
      <c r="K5180" s="5">
        <f t="shared" si="468"/>
        <v>0.98597599999976637</v>
      </c>
      <c r="L5180" s="10">
        <f t="shared" si="469"/>
        <v>308</v>
      </c>
    </row>
    <row r="5181" spans="1:12" x14ac:dyDescent="0.25">
      <c r="A5181" s="1">
        <v>41507</v>
      </c>
      <c r="B5181" s="3">
        <v>164.55999800000001</v>
      </c>
      <c r="C5181" s="3">
        <v>0</v>
      </c>
      <c r="D5181" s="3">
        <f t="shared" si="470"/>
        <v>165.84520021999992</v>
      </c>
      <c r="E5181" s="3">
        <f t="shared" si="465"/>
        <v>155.45305023500003</v>
      </c>
      <c r="F5181" s="3"/>
      <c r="G5181" t="str">
        <f t="shared" si="466"/>
        <v>HOLD</v>
      </c>
      <c r="H5181" s="5">
        <f t="shared" si="467"/>
        <v>1.0206812183251941</v>
      </c>
      <c r="I5181" s="2">
        <f>IF(G5181="SELL",0,IF(G5181="BUY",ROUNDDOWN((H5180-Parameters!$B$3)/B5181,0),IF(I5180=0,0,I5180+ROUNDDOWN((H5180+I5180*C5181)/B5181,0))))</f>
        <v>387</v>
      </c>
      <c r="K5181" s="5">
        <f t="shared" si="468"/>
        <v>0.98597599999976637</v>
      </c>
      <c r="L5181" s="10">
        <f t="shared" si="469"/>
        <v>308</v>
      </c>
    </row>
    <row r="5182" spans="1:12" x14ac:dyDescent="0.25">
      <c r="A5182" s="1">
        <v>41508</v>
      </c>
      <c r="B5182" s="3">
        <v>166.05999800000001</v>
      </c>
      <c r="C5182" s="3">
        <v>0</v>
      </c>
      <c r="D5182" s="3">
        <f t="shared" si="470"/>
        <v>165.93140017999994</v>
      </c>
      <c r="E5182" s="3">
        <f t="shared" si="465"/>
        <v>155.574100195</v>
      </c>
      <c r="F5182" s="3"/>
      <c r="G5182" t="str">
        <f t="shared" si="466"/>
        <v>HOLD</v>
      </c>
      <c r="H5182" s="5">
        <f t="shared" si="467"/>
        <v>1.0206812183251941</v>
      </c>
      <c r="I5182" s="2">
        <f>IF(G5182="SELL",0,IF(G5182="BUY",ROUNDDOWN((H5181-Parameters!$B$3)/B5182,0),IF(I5181=0,0,I5181+ROUNDDOWN((H5181+I5181*C5182)/B5182,0))))</f>
        <v>387</v>
      </c>
      <c r="K5182" s="5">
        <f t="shared" si="468"/>
        <v>0.98597599999976637</v>
      </c>
      <c r="L5182" s="10">
        <f t="shared" si="469"/>
        <v>308</v>
      </c>
    </row>
    <row r="5183" spans="1:12" x14ac:dyDescent="0.25">
      <c r="A5183" s="1">
        <v>41509</v>
      </c>
      <c r="B5183" s="3">
        <v>166.61999499999999</v>
      </c>
      <c r="C5183" s="3">
        <v>0</v>
      </c>
      <c r="D5183" s="3">
        <f t="shared" si="470"/>
        <v>165.97959993999993</v>
      </c>
      <c r="E5183" s="3">
        <f t="shared" si="465"/>
        <v>155.69240013500001</v>
      </c>
      <c r="F5183" s="3"/>
      <c r="G5183" t="str">
        <f t="shared" si="466"/>
        <v>HOLD</v>
      </c>
      <c r="H5183" s="5">
        <f t="shared" si="467"/>
        <v>1.0206812183251941</v>
      </c>
      <c r="I5183" s="2">
        <f>IF(G5183="SELL",0,IF(G5183="BUY",ROUNDDOWN((H5182-Parameters!$B$3)/B5183,0),IF(I5182=0,0,I5182+ROUNDDOWN((H5182+I5182*C5183)/B5183,0))))</f>
        <v>387</v>
      </c>
      <c r="K5183" s="5">
        <f t="shared" si="468"/>
        <v>0.98597599999976637</v>
      </c>
      <c r="L5183" s="10">
        <f t="shared" si="469"/>
        <v>308</v>
      </c>
    </row>
    <row r="5184" spans="1:12" x14ac:dyDescent="0.25">
      <c r="A5184" s="1">
        <v>41512</v>
      </c>
      <c r="B5184" s="3">
        <v>166</v>
      </c>
      <c r="C5184" s="3">
        <v>0</v>
      </c>
      <c r="D5184" s="3">
        <f t="shared" si="470"/>
        <v>166.03600007999995</v>
      </c>
      <c r="E5184" s="3">
        <f t="shared" si="465"/>
        <v>155.82380013000002</v>
      </c>
      <c r="F5184" s="3"/>
      <c r="G5184" t="str">
        <f t="shared" si="466"/>
        <v>HOLD</v>
      </c>
      <c r="H5184" s="5">
        <f t="shared" si="467"/>
        <v>1.0206812183251941</v>
      </c>
      <c r="I5184" s="2">
        <f>IF(G5184="SELL",0,IF(G5184="BUY",ROUNDDOWN((H5183-Parameters!$B$3)/B5184,0),IF(I5183=0,0,I5183+ROUNDDOWN((H5183+I5183*C5184)/B5184,0))))</f>
        <v>387</v>
      </c>
      <c r="K5184" s="5">
        <f t="shared" si="468"/>
        <v>0.98597599999976637</v>
      </c>
      <c r="L5184" s="10">
        <f t="shared" si="469"/>
        <v>308</v>
      </c>
    </row>
    <row r="5185" spans="1:12" x14ac:dyDescent="0.25">
      <c r="A5185" s="1">
        <v>41513</v>
      </c>
      <c r="B5185" s="3">
        <v>163.33000200000001</v>
      </c>
      <c r="C5185" s="3">
        <v>0</v>
      </c>
      <c r="D5185" s="3">
        <f t="shared" si="470"/>
        <v>166.01380007999992</v>
      </c>
      <c r="E5185" s="3">
        <f t="shared" si="465"/>
        <v>155.95025017500001</v>
      </c>
      <c r="F5185" s="3"/>
      <c r="G5185" t="str">
        <f t="shared" si="466"/>
        <v>HOLD</v>
      </c>
      <c r="H5185" s="5">
        <f t="shared" si="467"/>
        <v>1.0206812183251941</v>
      </c>
      <c r="I5185" s="2">
        <f>IF(G5185="SELL",0,IF(G5185="BUY",ROUNDDOWN((H5184-Parameters!$B$3)/B5185,0),IF(I5184=0,0,I5184+ROUNDDOWN((H5184+I5184*C5185)/B5185,0))))</f>
        <v>387</v>
      </c>
      <c r="K5185" s="5">
        <f t="shared" si="468"/>
        <v>0.98597599999976637</v>
      </c>
      <c r="L5185" s="10">
        <f t="shared" si="469"/>
        <v>308</v>
      </c>
    </row>
    <row r="5186" spans="1:12" x14ac:dyDescent="0.25">
      <c r="A5186" s="1">
        <v>41514</v>
      </c>
      <c r="B5186" s="3">
        <v>163.91000399999999</v>
      </c>
      <c r="C5186" s="3">
        <v>0</v>
      </c>
      <c r="D5186" s="3">
        <f t="shared" si="470"/>
        <v>165.97720005999992</v>
      </c>
      <c r="E5186" s="3">
        <f t="shared" si="465"/>
        <v>156.079000175</v>
      </c>
      <c r="F5186" s="3"/>
      <c r="G5186" t="str">
        <f t="shared" si="466"/>
        <v>HOLD</v>
      </c>
      <c r="H5186" s="5">
        <f t="shared" si="467"/>
        <v>1.0206812183251941</v>
      </c>
      <c r="I5186" s="2">
        <f>IF(G5186="SELL",0,IF(G5186="BUY",ROUNDDOWN((H5185-Parameters!$B$3)/B5186,0),IF(I5185=0,0,I5185+ROUNDDOWN((H5185+I5185*C5186)/B5186,0))))</f>
        <v>387</v>
      </c>
      <c r="K5186" s="5">
        <f t="shared" si="468"/>
        <v>0.98597599999976637</v>
      </c>
      <c r="L5186" s="10">
        <f t="shared" si="469"/>
        <v>308</v>
      </c>
    </row>
    <row r="5187" spans="1:12" x14ac:dyDescent="0.25">
      <c r="A5187" s="1">
        <v>41515</v>
      </c>
      <c r="B5187" s="3">
        <v>164.16999799999999</v>
      </c>
      <c r="C5187" s="3">
        <v>0</v>
      </c>
      <c r="D5187" s="3">
        <f t="shared" si="470"/>
        <v>165.99160007999993</v>
      </c>
      <c r="E5187" s="3">
        <f t="shared" si="465"/>
        <v>156.20850014500002</v>
      </c>
      <c r="F5187" s="3"/>
      <c r="G5187" t="str">
        <f t="shared" si="466"/>
        <v>HOLD</v>
      </c>
      <c r="H5187" s="5">
        <f t="shared" si="467"/>
        <v>1.0206812183251941</v>
      </c>
      <c r="I5187" s="2">
        <f>IF(G5187="SELL",0,IF(G5187="BUY",ROUNDDOWN((H5186-Parameters!$B$3)/B5187,0),IF(I5186=0,0,I5186+ROUNDDOWN((H5186+I5186*C5187)/B5187,0))))</f>
        <v>387</v>
      </c>
      <c r="K5187" s="5">
        <f t="shared" si="468"/>
        <v>0.98597599999976637</v>
      </c>
      <c r="L5187" s="10">
        <f t="shared" si="469"/>
        <v>308</v>
      </c>
    </row>
    <row r="5188" spans="1:12" x14ac:dyDescent="0.25">
      <c r="A5188" s="1">
        <v>41516</v>
      </c>
      <c r="B5188" s="3">
        <v>163.64999399999999</v>
      </c>
      <c r="C5188" s="3">
        <v>0</v>
      </c>
      <c r="D5188" s="3">
        <f t="shared" si="470"/>
        <v>166.07660007999996</v>
      </c>
      <c r="E5188" s="3">
        <f t="shared" si="465"/>
        <v>156.33780015000005</v>
      </c>
      <c r="F5188" s="3"/>
      <c r="G5188" t="str">
        <f t="shared" si="466"/>
        <v>HOLD</v>
      </c>
      <c r="H5188" s="5">
        <f t="shared" si="467"/>
        <v>1.0206812183251941</v>
      </c>
      <c r="I5188" s="2">
        <f>IF(G5188="SELL",0,IF(G5188="BUY",ROUNDDOWN((H5187-Parameters!$B$3)/B5188,0),IF(I5187=0,0,I5187+ROUNDDOWN((H5187+I5187*C5188)/B5188,0))))</f>
        <v>387</v>
      </c>
      <c r="K5188" s="5">
        <f t="shared" si="468"/>
        <v>0.98597599999976637</v>
      </c>
      <c r="L5188" s="10">
        <f t="shared" si="469"/>
        <v>308</v>
      </c>
    </row>
    <row r="5189" spans="1:12" x14ac:dyDescent="0.25">
      <c r="A5189" s="1">
        <v>41520</v>
      </c>
      <c r="B5189" s="3">
        <v>164.38999899999999</v>
      </c>
      <c r="C5189" s="3">
        <v>0</v>
      </c>
      <c r="D5189" s="3">
        <f t="shared" si="470"/>
        <v>166.18299991999993</v>
      </c>
      <c r="E5189" s="3">
        <f t="shared" si="465"/>
        <v>156.48010018000002</v>
      </c>
      <c r="F5189" s="3"/>
      <c r="G5189" t="str">
        <f t="shared" si="466"/>
        <v>HOLD</v>
      </c>
      <c r="H5189" s="5">
        <f t="shared" si="467"/>
        <v>1.0206812183251941</v>
      </c>
      <c r="I5189" s="2">
        <f>IF(G5189="SELL",0,IF(G5189="BUY",ROUNDDOWN((H5188-Parameters!$B$3)/B5189,0),IF(I5188=0,0,I5188+ROUNDDOWN((H5188+I5188*C5189)/B5189,0))))</f>
        <v>387</v>
      </c>
      <c r="K5189" s="5">
        <f t="shared" si="468"/>
        <v>0.98597599999976637</v>
      </c>
      <c r="L5189" s="10">
        <f t="shared" si="469"/>
        <v>308</v>
      </c>
    </row>
    <row r="5190" spans="1:12" x14ac:dyDescent="0.25">
      <c r="A5190" s="1">
        <v>41521</v>
      </c>
      <c r="B5190" s="3">
        <v>165.75</v>
      </c>
      <c r="C5190" s="3">
        <v>0</v>
      </c>
      <c r="D5190" s="3">
        <f t="shared" si="470"/>
        <v>166.35679995999999</v>
      </c>
      <c r="E5190" s="3">
        <f t="shared" si="465"/>
        <v>156.63035019500003</v>
      </c>
      <c r="F5190" s="3"/>
      <c r="G5190" t="str">
        <f t="shared" si="466"/>
        <v>HOLD</v>
      </c>
      <c r="H5190" s="5">
        <f t="shared" si="467"/>
        <v>1.0206812183251941</v>
      </c>
      <c r="I5190" s="2">
        <f>IF(G5190="SELL",0,IF(G5190="BUY",ROUNDDOWN((H5189-Parameters!$B$3)/B5190,0),IF(I5189=0,0,I5189+ROUNDDOWN((H5189+I5189*C5190)/B5190,0))))</f>
        <v>387</v>
      </c>
      <c r="K5190" s="5">
        <f t="shared" si="468"/>
        <v>0.98597599999976637</v>
      </c>
      <c r="L5190" s="10">
        <f t="shared" si="469"/>
        <v>308</v>
      </c>
    </row>
    <row r="5191" spans="1:12" x14ac:dyDescent="0.25">
      <c r="A5191" s="1">
        <v>41522</v>
      </c>
      <c r="B5191" s="3">
        <v>165.96000699999999</v>
      </c>
      <c r="C5191" s="3">
        <v>0</v>
      </c>
      <c r="D5191" s="3">
        <f t="shared" si="470"/>
        <v>166.50459995999998</v>
      </c>
      <c r="E5191" s="3">
        <f t="shared" si="465"/>
        <v>156.77830025500003</v>
      </c>
      <c r="F5191" s="3"/>
      <c r="G5191" t="str">
        <f t="shared" si="466"/>
        <v>HOLD</v>
      </c>
      <c r="H5191" s="5">
        <f t="shared" si="467"/>
        <v>1.0206812183251941</v>
      </c>
      <c r="I5191" s="2">
        <f>IF(G5191="SELL",0,IF(G5191="BUY",ROUNDDOWN((H5190-Parameters!$B$3)/B5191,0),IF(I5190=0,0,I5190+ROUNDDOWN((H5190+I5190*C5191)/B5191,0))))</f>
        <v>387</v>
      </c>
      <c r="K5191" s="5">
        <f t="shared" si="468"/>
        <v>0.98597599999976637</v>
      </c>
      <c r="L5191" s="10">
        <f t="shared" si="469"/>
        <v>308</v>
      </c>
    </row>
    <row r="5192" spans="1:12" x14ac:dyDescent="0.25">
      <c r="A5192" s="1">
        <v>41523</v>
      </c>
      <c r="B5192" s="3">
        <v>166.03999300000001</v>
      </c>
      <c r="C5192" s="3">
        <v>0</v>
      </c>
      <c r="D5192" s="3">
        <f t="shared" si="470"/>
        <v>166.62259983999996</v>
      </c>
      <c r="E5192" s="3">
        <f t="shared" si="465"/>
        <v>156.912850195</v>
      </c>
      <c r="F5192" s="3"/>
      <c r="G5192" t="str">
        <f t="shared" si="466"/>
        <v>HOLD</v>
      </c>
      <c r="H5192" s="5">
        <f t="shared" si="467"/>
        <v>1.0206812183251941</v>
      </c>
      <c r="I5192" s="2">
        <f>IF(G5192="SELL",0,IF(G5192="BUY",ROUNDDOWN((H5191-Parameters!$B$3)/B5192,0),IF(I5191=0,0,I5191+ROUNDDOWN((H5191+I5191*C5192)/B5192,0))))</f>
        <v>387</v>
      </c>
      <c r="K5192" s="5">
        <f t="shared" si="468"/>
        <v>0.98597599999976637</v>
      </c>
      <c r="L5192" s="10">
        <f t="shared" si="469"/>
        <v>308</v>
      </c>
    </row>
    <row r="5193" spans="1:12" x14ac:dyDescent="0.25">
      <c r="A5193" s="1">
        <v>41526</v>
      </c>
      <c r="B5193" s="3">
        <v>167.63000500000001</v>
      </c>
      <c r="C5193" s="3">
        <v>0</v>
      </c>
      <c r="D5193" s="3">
        <f t="shared" si="470"/>
        <v>166.75359989999998</v>
      </c>
      <c r="E5193" s="3">
        <f t="shared" si="465"/>
        <v>157.05505021000002</v>
      </c>
      <c r="F5193" s="3"/>
      <c r="G5193" t="str">
        <f t="shared" si="466"/>
        <v>HOLD</v>
      </c>
      <c r="H5193" s="5">
        <f t="shared" si="467"/>
        <v>1.0206812183251941</v>
      </c>
      <c r="I5193" s="2">
        <f>IF(G5193="SELL",0,IF(G5193="BUY",ROUNDDOWN((H5192-Parameters!$B$3)/B5193,0),IF(I5192=0,0,I5192+ROUNDDOWN((H5192+I5192*C5193)/B5193,0))))</f>
        <v>387</v>
      </c>
      <c r="K5193" s="5">
        <f t="shared" si="468"/>
        <v>0.98597599999976637</v>
      </c>
      <c r="L5193" s="10">
        <f t="shared" si="469"/>
        <v>308</v>
      </c>
    </row>
    <row r="5194" spans="1:12" x14ac:dyDescent="0.25">
      <c r="A5194" s="1">
        <v>41527</v>
      </c>
      <c r="B5194" s="3">
        <v>168.86999499999999</v>
      </c>
      <c r="C5194" s="3">
        <v>0</v>
      </c>
      <c r="D5194" s="3">
        <f t="shared" si="470"/>
        <v>166.92259983999998</v>
      </c>
      <c r="E5194" s="3">
        <f t="shared" ref="E5194:E5257" si="471">AVERAGE(B4995:B5194)</f>
        <v>157.20215020000001</v>
      </c>
      <c r="F5194" s="3"/>
      <c r="G5194" t="str">
        <f t="shared" si="466"/>
        <v>HOLD</v>
      </c>
      <c r="H5194" s="5">
        <f t="shared" si="467"/>
        <v>1.0206812183251941</v>
      </c>
      <c r="I5194" s="2">
        <f>IF(G5194="SELL",0,IF(G5194="BUY",ROUNDDOWN((H5193-Parameters!$B$3)/B5194,0),IF(I5193=0,0,I5193+ROUNDDOWN((H5193+I5193*C5194)/B5194,0))))</f>
        <v>387</v>
      </c>
      <c r="K5194" s="5">
        <f t="shared" si="468"/>
        <v>0.98597599999976637</v>
      </c>
      <c r="L5194" s="10">
        <f t="shared" si="469"/>
        <v>308</v>
      </c>
    </row>
    <row r="5195" spans="1:12" x14ac:dyDescent="0.25">
      <c r="A5195" s="1">
        <v>41528</v>
      </c>
      <c r="B5195" s="3">
        <v>169.39999399999999</v>
      </c>
      <c r="C5195" s="3">
        <v>0</v>
      </c>
      <c r="D5195" s="3">
        <f t="shared" si="470"/>
        <v>167.08339969999997</v>
      </c>
      <c r="E5195" s="3">
        <f t="shared" si="471"/>
        <v>157.34240014000002</v>
      </c>
      <c r="F5195" s="3"/>
      <c r="G5195" t="str">
        <f t="shared" si="466"/>
        <v>HOLD</v>
      </c>
      <c r="H5195" s="5">
        <f t="shared" si="467"/>
        <v>1.0206812183251941</v>
      </c>
      <c r="I5195" s="2">
        <f>IF(G5195="SELL",0,IF(G5195="BUY",ROUNDDOWN((H5194-Parameters!$B$3)/B5195,0),IF(I5194=0,0,I5194+ROUNDDOWN((H5194+I5194*C5195)/B5195,0))))</f>
        <v>387</v>
      </c>
      <c r="K5195" s="5">
        <f t="shared" si="468"/>
        <v>0.98597599999976637</v>
      </c>
      <c r="L5195" s="10">
        <f t="shared" si="469"/>
        <v>308</v>
      </c>
    </row>
    <row r="5196" spans="1:12" x14ac:dyDescent="0.25">
      <c r="A5196" s="1">
        <v>41529</v>
      </c>
      <c r="B5196" s="3">
        <v>168.949997</v>
      </c>
      <c r="C5196" s="3">
        <v>0</v>
      </c>
      <c r="D5196" s="3">
        <f t="shared" si="470"/>
        <v>167.23819949999998</v>
      </c>
      <c r="E5196" s="3">
        <f t="shared" si="471"/>
        <v>157.48190011000003</v>
      </c>
      <c r="F5196" s="3"/>
      <c r="G5196" t="str">
        <f t="shared" ref="G5196:G5259" si="472">IF(OR(AND(D5196&gt;E5196,D5195&gt;E5195),AND(D5196&lt;E5196,D5195&lt;E5195)),"HOLD",IF(AND(D5196&gt;E5196,D5195&lt;E5195),"BUY","SELL"))</f>
        <v>HOLD</v>
      </c>
      <c r="H5196" s="5">
        <f t="shared" ref="H5196:H5259" si="473">IF(G5196="BUY",H5195/(I5196*B5196),IF(G5196="SELL",H5195+I5195*B5196,(H5195+I5195*C5196)-((I5196-I5195)*B5196)))</f>
        <v>1.0206812183251941</v>
      </c>
      <c r="I5196" s="2">
        <f>IF(G5196="SELL",0,IF(G5196="BUY",ROUNDDOWN((H5195-Parameters!$B$3)/B5196,0),IF(I5195=0,0,I5195+ROUNDDOWN((H5195+I5195*C5196)/B5196,0))))</f>
        <v>387</v>
      </c>
      <c r="K5196" s="5">
        <f t="shared" ref="K5196:K5259" si="474">K5195+L5195*C5196-((L5196-L5195)*B5196)</f>
        <v>0.98597599999976637</v>
      </c>
      <c r="L5196" s="10">
        <f t="shared" ref="L5196:L5259" si="475">L5195+ROUNDDOWN((K5195+C5196*L5195)/B5196,0)</f>
        <v>308</v>
      </c>
    </row>
    <row r="5197" spans="1:12" x14ac:dyDescent="0.25">
      <c r="A5197" s="1">
        <v>41530</v>
      </c>
      <c r="B5197" s="3">
        <v>169.33000200000001</v>
      </c>
      <c r="C5197" s="3">
        <v>0</v>
      </c>
      <c r="D5197" s="3">
        <f t="shared" si="470"/>
        <v>167.39919956000003</v>
      </c>
      <c r="E5197" s="3">
        <f t="shared" si="471"/>
        <v>157.62690011000001</v>
      </c>
      <c r="F5197" s="3"/>
      <c r="G5197" t="str">
        <f t="shared" si="472"/>
        <v>HOLD</v>
      </c>
      <c r="H5197" s="5">
        <f t="shared" si="473"/>
        <v>1.0206812183251941</v>
      </c>
      <c r="I5197" s="2">
        <f>IF(G5197="SELL",0,IF(G5197="BUY",ROUNDDOWN((H5196-Parameters!$B$3)/B5197,0),IF(I5196=0,0,I5196+ROUNDDOWN((H5196+I5196*C5197)/B5197,0))))</f>
        <v>387</v>
      </c>
      <c r="K5197" s="5">
        <f t="shared" si="474"/>
        <v>0.98597599999976637</v>
      </c>
      <c r="L5197" s="10">
        <f t="shared" si="475"/>
        <v>308</v>
      </c>
    </row>
    <row r="5198" spans="1:12" x14ac:dyDescent="0.25">
      <c r="A5198" s="1">
        <v>41533</v>
      </c>
      <c r="B5198" s="3">
        <v>170.30999800000001</v>
      </c>
      <c r="C5198" s="3">
        <v>0</v>
      </c>
      <c r="D5198" s="3">
        <f t="shared" si="470"/>
        <v>167.54499944000003</v>
      </c>
      <c r="E5198" s="3">
        <f t="shared" si="471"/>
        <v>157.77115006500003</v>
      </c>
      <c r="F5198" s="3"/>
      <c r="G5198" t="str">
        <f t="shared" si="472"/>
        <v>HOLD</v>
      </c>
      <c r="H5198" s="5">
        <f t="shared" si="473"/>
        <v>1.0206812183251941</v>
      </c>
      <c r="I5198" s="2">
        <f>IF(G5198="SELL",0,IF(G5198="BUY",ROUNDDOWN((H5197-Parameters!$B$3)/B5198,0),IF(I5197=0,0,I5197+ROUNDDOWN((H5197+I5197*C5198)/B5198,0))))</f>
        <v>387</v>
      </c>
      <c r="K5198" s="5">
        <f t="shared" si="474"/>
        <v>0.98597599999976637</v>
      </c>
      <c r="L5198" s="10">
        <f t="shared" si="475"/>
        <v>308</v>
      </c>
    </row>
    <row r="5199" spans="1:12" x14ac:dyDescent="0.25">
      <c r="A5199" s="1">
        <v>41534</v>
      </c>
      <c r="B5199" s="3">
        <v>171.070007</v>
      </c>
      <c r="C5199" s="3">
        <v>0</v>
      </c>
      <c r="D5199" s="3">
        <f t="shared" si="470"/>
        <v>167.68739964</v>
      </c>
      <c r="E5199" s="3">
        <f t="shared" si="471"/>
        <v>157.91590012500004</v>
      </c>
      <c r="F5199" s="3"/>
      <c r="G5199" t="str">
        <f t="shared" si="472"/>
        <v>HOLD</v>
      </c>
      <c r="H5199" s="5">
        <f t="shared" si="473"/>
        <v>1.0206812183251941</v>
      </c>
      <c r="I5199" s="2">
        <f>IF(G5199="SELL",0,IF(G5199="BUY",ROUNDDOWN((H5198-Parameters!$B$3)/B5199,0),IF(I5198=0,0,I5198+ROUNDDOWN((H5198+I5198*C5199)/B5199,0))))</f>
        <v>387</v>
      </c>
      <c r="K5199" s="5">
        <f t="shared" si="474"/>
        <v>0.98597599999976637</v>
      </c>
      <c r="L5199" s="10">
        <f t="shared" si="475"/>
        <v>308</v>
      </c>
    </row>
    <row r="5200" spans="1:12" x14ac:dyDescent="0.25">
      <c r="A5200" s="1">
        <v>41535</v>
      </c>
      <c r="B5200" s="3">
        <v>173.050003</v>
      </c>
      <c r="C5200" s="3">
        <v>0</v>
      </c>
      <c r="D5200" s="3">
        <f t="shared" si="470"/>
        <v>167.84579959999999</v>
      </c>
      <c r="E5200" s="3">
        <f t="shared" si="471"/>
        <v>158.07040017000003</v>
      </c>
      <c r="F5200" s="3"/>
      <c r="G5200" t="str">
        <f t="shared" si="472"/>
        <v>HOLD</v>
      </c>
      <c r="H5200" s="5">
        <f t="shared" si="473"/>
        <v>1.0206812183251941</v>
      </c>
      <c r="I5200" s="2">
        <f>IF(G5200="SELL",0,IF(G5200="BUY",ROUNDDOWN((H5199-Parameters!$B$3)/B5200,0),IF(I5199=0,0,I5199+ROUNDDOWN((H5199+I5199*C5200)/B5200,0))))</f>
        <v>387</v>
      </c>
      <c r="K5200" s="5">
        <f t="shared" si="474"/>
        <v>0.98597599999976637</v>
      </c>
      <c r="L5200" s="10">
        <f t="shared" si="475"/>
        <v>308</v>
      </c>
    </row>
    <row r="5201" spans="1:12" x14ac:dyDescent="0.25">
      <c r="A5201" s="1">
        <v>41536</v>
      </c>
      <c r="B5201" s="3">
        <v>172.759995</v>
      </c>
      <c r="C5201" s="3">
        <v>0</v>
      </c>
      <c r="D5201" s="3">
        <f t="shared" si="470"/>
        <v>167.99719946000002</v>
      </c>
      <c r="E5201" s="3">
        <f t="shared" si="471"/>
        <v>158.22695016000003</v>
      </c>
      <c r="F5201" s="3"/>
      <c r="G5201" t="str">
        <f t="shared" si="472"/>
        <v>HOLD</v>
      </c>
      <c r="H5201" s="5">
        <f t="shared" si="473"/>
        <v>1.0206812183251941</v>
      </c>
      <c r="I5201" s="2">
        <f>IF(G5201="SELL",0,IF(G5201="BUY",ROUNDDOWN((H5200-Parameters!$B$3)/B5201,0),IF(I5200=0,0,I5200+ROUNDDOWN((H5200+I5200*C5201)/B5201,0))))</f>
        <v>387</v>
      </c>
      <c r="K5201" s="5">
        <f t="shared" si="474"/>
        <v>0.98597599999976637</v>
      </c>
      <c r="L5201" s="10">
        <f t="shared" si="475"/>
        <v>308</v>
      </c>
    </row>
    <row r="5202" spans="1:12" x14ac:dyDescent="0.25">
      <c r="A5202" s="1">
        <v>41537</v>
      </c>
      <c r="B5202" s="3">
        <v>170.720001</v>
      </c>
      <c r="C5202" s="3">
        <v>0.83799999999999997</v>
      </c>
      <c r="D5202" s="3">
        <f t="shared" si="470"/>
        <v>168.06279943999999</v>
      </c>
      <c r="E5202" s="3">
        <f t="shared" si="471"/>
        <v>158.37430016500005</v>
      </c>
      <c r="F5202" s="3"/>
      <c r="G5202" t="str">
        <f t="shared" si="472"/>
        <v>HOLD</v>
      </c>
      <c r="H5202" s="5">
        <f t="shared" si="473"/>
        <v>154.60668021832518</v>
      </c>
      <c r="I5202" s="2">
        <f>IF(G5202="SELL",0,IF(G5202="BUY",ROUNDDOWN((H5201-Parameters!$B$3)/B5202,0),IF(I5201=0,0,I5201+ROUNDDOWN((H5201+I5201*C5202)/B5202,0))))</f>
        <v>388</v>
      </c>
      <c r="K5202" s="5">
        <f t="shared" si="474"/>
        <v>88.369974999999755</v>
      </c>
      <c r="L5202" s="10">
        <f t="shared" si="475"/>
        <v>309</v>
      </c>
    </row>
    <row r="5203" spans="1:12" x14ac:dyDescent="0.25">
      <c r="A5203" s="1">
        <v>41540</v>
      </c>
      <c r="B5203" s="3">
        <v>169.929993</v>
      </c>
      <c r="C5203" s="3">
        <v>0</v>
      </c>
      <c r="D5203" s="3">
        <f t="shared" si="470"/>
        <v>168.1111994</v>
      </c>
      <c r="E5203" s="3">
        <f t="shared" si="471"/>
        <v>158.51645013000004</v>
      </c>
      <c r="F5203" s="3"/>
      <c r="G5203" t="str">
        <f t="shared" si="472"/>
        <v>HOLD</v>
      </c>
      <c r="H5203" s="5">
        <f t="shared" si="473"/>
        <v>154.60668021832518</v>
      </c>
      <c r="I5203" s="2">
        <f>IF(G5203="SELL",0,IF(G5203="BUY",ROUNDDOWN((H5202-Parameters!$B$3)/B5203,0),IF(I5202=0,0,I5202+ROUNDDOWN((H5202+I5202*C5203)/B5203,0))))</f>
        <v>388</v>
      </c>
      <c r="K5203" s="5">
        <f t="shared" si="474"/>
        <v>88.369974999999755</v>
      </c>
      <c r="L5203" s="10">
        <f t="shared" si="475"/>
        <v>309</v>
      </c>
    </row>
    <row r="5204" spans="1:12" x14ac:dyDescent="0.25">
      <c r="A5204" s="1">
        <v>41541</v>
      </c>
      <c r="B5204" s="3">
        <v>169.529999</v>
      </c>
      <c r="C5204" s="3">
        <v>0</v>
      </c>
      <c r="D5204" s="3">
        <f t="shared" si="470"/>
        <v>168.13879950000003</v>
      </c>
      <c r="E5204" s="3">
        <f t="shared" si="471"/>
        <v>158.65420014500006</v>
      </c>
      <c r="F5204" s="3"/>
      <c r="G5204" t="str">
        <f t="shared" si="472"/>
        <v>HOLD</v>
      </c>
      <c r="H5204" s="5">
        <f t="shared" si="473"/>
        <v>154.60668021832518</v>
      </c>
      <c r="I5204" s="2">
        <f>IF(G5204="SELL",0,IF(G5204="BUY",ROUNDDOWN((H5203-Parameters!$B$3)/B5204,0),IF(I5203=0,0,I5203+ROUNDDOWN((H5203+I5203*C5204)/B5204,0))))</f>
        <v>388</v>
      </c>
      <c r="K5204" s="5">
        <f t="shared" si="474"/>
        <v>88.369974999999755</v>
      </c>
      <c r="L5204" s="10">
        <f t="shared" si="475"/>
        <v>309</v>
      </c>
    </row>
    <row r="5205" spans="1:12" x14ac:dyDescent="0.25">
      <c r="A5205" s="1">
        <v>41542</v>
      </c>
      <c r="B5205" s="3">
        <v>169.03999300000001</v>
      </c>
      <c r="C5205" s="3">
        <v>0</v>
      </c>
      <c r="D5205" s="3">
        <f t="shared" si="470"/>
        <v>168.16919927999999</v>
      </c>
      <c r="E5205" s="3">
        <f t="shared" si="471"/>
        <v>158.78735009000005</v>
      </c>
      <c r="F5205" s="3"/>
      <c r="G5205" t="str">
        <f t="shared" si="472"/>
        <v>HOLD</v>
      </c>
      <c r="H5205" s="5">
        <f t="shared" si="473"/>
        <v>154.60668021832518</v>
      </c>
      <c r="I5205" s="2">
        <f>IF(G5205="SELL",0,IF(G5205="BUY",ROUNDDOWN((H5204-Parameters!$B$3)/B5205,0),IF(I5204=0,0,I5204+ROUNDDOWN((H5204+I5204*C5205)/B5205,0))))</f>
        <v>388</v>
      </c>
      <c r="K5205" s="5">
        <f t="shared" si="474"/>
        <v>88.369974999999755</v>
      </c>
      <c r="L5205" s="10">
        <f t="shared" si="475"/>
        <v>309</v>
      </c>
    </row>
    <row r="5206" spans="1:12" x14ac:dyDescent="0.25">
      <c r="A5206" s="1">
        <v>41543</v>
      </c>
      <c r="B5206" s="3">
        <v>169.69000199999999</v>
      </c>
      <c r="C5206" s="3">
        <v>0</v>
      </c>
      <c r="D5206" s="3">
        <f t="shared" si="470"/>
        <v>168.20399938</v>
      </c>
      <c r="E5206" s="3">
        <f t="shared" si="471"/>
        <v>158.92345009500005</v>
      </c>
      <c r="F5206" s="3"/>
      <c r="G5206" t="str">
        <f t="shared" si="472"/>
        <v>HOLD</v>
      </c>
      <c r="H5206" s="5">
        <f t="shared" si="473"/>
        <v>154.60668021832518</v>
      </c>
      <c r="I5206" s="2">
        <f>IF(G5206="SELL",0,IF(G5206="BUY",ROUNDDOWN((H5205-Parameters!$B$3)/B5206,0),IF(I5205=0,0,I5205+ROUNDDOWN((H5205+I5205*C5206)/B5206,0))))</f>
        <v>388</v>
      </c>
      <c r="K5206" s="5">
        <f t="shared" si="474"/>
        <v>88.369974999999755</v>
      </c>
      <c r="L5206" s="10">
        <f t="shared" si="475"/>
        <v>309</v>
      </c>
    </row>
    <row r="5207" spans="1:12" x14ac:dyDescent="0.25">
      <c r="A5207" s="1">
        <v>41544</v>
      </c>
      <c r="B5207" s="3">
        <v>168.91000399999999</v>
      </c>
      <c r="C5207" s="3">
        <v>0</v>
      </c>
      <c r="D5207" s="3">
        <f t="shared" si="470"/>
        <v>168.20479956000003</v>
      </c>
      <c r="E5207" s="3">
        <f t="shared" si="471"/>
        <v>159.05080010500004</v>
      </c>
      <c r="F5207" s="3"/>
      <c r="G5207" t="str">
        <f t="shared" si="472"/>
        <v>HOLD</v>
      </c>
      <c r="H5207" s="5">
        <f t="shared" si="473"/>
        <v>154.60668021832518</v>
      </c>
      <c r="I5207" s="2">
        <f>IF(G5207="SELL",0,IF(G5207="BUY",ROUNDDOWN((H5206-Parameters!$B$3)/B5207,0),IF(I5206=0,0,I5206+ROUNDDOWN((H5206+I5206*C5207)/B5207,0))))</f>
        <v>388</v>
      </c>
      <c r="K5207" s="5">
        <f t="shared" si="474"/>
        <v>88.369974999999755</v>
      </c>
      <c r="L5207" s="10">
        <f t="shared" si="475"/>
        <v>309</v>
      </c>
    </row>
    <row r="5208" spans="1:12" x14ac:dyDescent="0.25">
      <c r="A5208" s="1">
        <v>41547</v>
      </c>
      <c r="B5208" s="3">
        <v>168.009995</v>
      </c>
      <c r="C5208" s="3">
        <v>0</v>
      </c>
      <c r="D5208" s="3">
        <f t="shared" si="470"/>
        <v>168.18159950000006</v>
      </c>
      <c r="E5208" s="3">
        <f t="shared" si="471"/>
        <v>159.17330010500007</v>
      </c>
      <c r="F5208" s="3"/>
      <c r="G5208" t="str">
        <f t="shared" si="472"/>
        <v>HOLD</v>
      </c>
      <c r="H5208" s="5">
        <f t="shared" si="473"/>
        <v>154.60668021832518</v>
      </c>
      <c r="I5208" s="2">
        <f>IF(G5208="SELL",0,IF(G5208="BUY",ROUNDDOWN((H5207-Parameters!$B$3)/B5208,0),IF(I5207=0,0,I5207+ROUNDDOWN((H5207+I5207*C5208)/B5208,0))))</f>
        <v>388</v>
      </c>
      <c r="K5208" s="5">
        <f t="shared" si="474"/>
        <v>88.369974999999755</v>
      </c>
      <c r="L5208" s="10">
        <f t="shared" si="475"/>
        <v>309</v>
      </c>
    </row>
    <row r="5209" spans="1:12" x14ac:dyDescent="0.25">
      <c r="A5209" s="1">
        <v>41548</v>
      </c>
      <c r="B5209" s="3">
        <v>169.33999600000001</v>
      </c>
      <c r="C5209" s="3">
        <v>0</v>
      </c>
      <c r="D5209" s="3">
        <f t="shared" si="470"/>
        <v>168.17839942000006</v>
      </c>
      <c r="E5209" s="3">
        <f t="shared" si="471"/>
        <v>159.30685006000004</v>
      </c>
      <c r="F5209" s="3"/>
      <c r="G5209" t="str">
        <f t="shared" si="472"/>
        <v>HOLD</v>
      </c>
      <c r="H5209" s="5">
        <f t="shared" si="473"/>
        <v>154.60668021832518</v>
      </c>
      <c r="I5209" s="2">
        <f>IF(G5209="SELL",0,IF(G5209="BUY",ROUNDDOWN((H5208-Parameters!$B$3)/B5209,0),IF(I5208=0,0,I5208+ROUNDDOWN((H5208+I5208*C5209)/B5209,0))))</f>
        <v>388</v>
      </c>
      <c r="K5209" s="5">
        <f t="shared" si="474"/>
        <v>88.369974999999755</v>
      </c>
      <c r="L5209" s="10">
        <f t="shared" si="475"/>
        <v>309</v>
      </c>
    </row>
    <row r="5210" spans="1:12" x14ac:dyDescent="0.25">
      <c r="A5210" s="1">
        <v>41549</v>
      </c>
      <c r="B5210" s="3">
        <v>169.179993</v>
      </c>
      <c r="C5210" s="3">
        <v>0</v>
      </c>
      <c r="D5210" s="3">
        <f t="shared" si="470"/>
        <v>168.17919930000008</v>
      </c>
      <c r="E5210" s="3">
        <f t="shared" si="471"/>
        <v>159.44224999500003</v>
      </c>
      <c r="F5210" s="3"/>
      <c r="G5210" t="str">
        <f t="shared" si="472"/>
        <v>HOLD</v>
      </c>
      <c r="H5210" s="5">
        <f t="shared" si="473"/>
        <v>154.60668021832518</v>
      </c>
      <c r="I5210" s="2">
        <f>IF(G5210="SELL",0,IF(G5210="BUY",ROUNDDOWN((H5209-Parameters!$B$3)/B5210,0),IF(I5209=0,0,I5209+ROUNDDOWN((H5209+I5209*C5210)/B5210,0))))</f>
        <v>388</v>
      </c>
      <c r="K5210" s="5">
        <f t="shared" si="474"/>
        <v>88.369974999999755</v>
      </c>
      <c r="L5210" s="10">
        <f t="shared" si="475"/>
        <v>309</v>
      </c>
    </row>
    <row r="5211" spans="1:12" x14ac:dyDescent="0.25">
      <c r="A5211" s="1">
        <v>41550</v>
      </c>
      <c r="B5211" s="3">
        <v>167.61999499999999</v>
      </c>
      <c r="C5211" s="3">
        <v>0</v>
      </c>
      <c r="D5211" s="3">
        <f t="shared" si="470"/>
        <v>168.16119912000005</v>
      </c>
      <c r="E5211" s="3">
        <f t="shared" si="471"/>
        <v>159.56149995000004</v>
      </c>
      <c r="F5211" s="3"/>
      <c r="G5211" t="str">
        <f t="shared" si="472"/>
        <v>HOLD</v>
      </c>
      <c r="H5211" s="5">
        <f t="shared" si="473"/>
        <v>154.60668021832518</v>
      </c>
      <c r="I5211" s="2">
        <f>IF(G5211="SELL",0,IF(G5211="BUY",ROUNDDOWN((H5210-Parameters!$B$3)/B5211,0),IF(I5210=0,0,I5210+ROUNDDOWN((H5210+I5210*C5211)/B5211,0))))</f>
        <v>388</v>
      </c>
      <c r="K5211" s="5">
        <f t="shared" si="474"/>
        <v>88.369974999999755</v>
      </c>
      <c r="L5211" s="10">
        <f t="shared" si="475"/>
        <v>309</v>
      </c>
    </row>
    <row r="5212" spans="1:12" x14ac:dyDescent="0.25">
      <c r="A5212" s="1">
        <v>41551</v>
      </c>
      <c r="B5212" s="3">
        <v>168.88999899999999</v>
      </c>
      <c r="C5212" s="3">
        <v>0</v>
      </c>
      <c r="D5212" s="3">
        <f t="shared" si="470"/>
        <v>168.16039924000003</v>
      </c>
      <c r="E5212" s="3">
        <f t="shared" si="471"/>
        <v>159.67909997000004</v>
      </c>
      <c r="F5212" s="3"/>
      <c r="G5212" t="str">
        <f t="shared" si="472"/>
        <v>HOLD</v>
      </c>
      <c r="H5212" s="5">
        <f t="shared" si="473"/>
        <v>154.60668021832518</v>
      </c>
      <c r="I5212" s="2">
        <f>IF(G5212="SELL",0,IF(G5212="BUY",ROUNDDOWN((H5211-Parameters!$B$3)/B5212,0),IF(I5211=0,0,I5211+ROUNDDOWN((H5211+I5211*C5212)/B5212,0))))</f>
        <v>388</v>
      </c>
      <c r="K5212" s="5">
        <f t="shared" si="474"/>
        <v>88.369974999999755</v>
      </c>
      <c r="L5212" s="10">
        <f t="shared" si="475"/>
        <v>309</v>
      </c>
    </row>
    <row r="5213" spans="1:12" x14ac:dyDescent="0.25">
      <c r="A5213" s="1">
        <v>41554</v>
      </c>
      <c r="B5213" s="3">
        <v>167.429993</v>
      </c>
      <c r="C5213" s="3">
        <v>0</v>
      </c>
      <c r="D5213" s="3">
        <f t="shared" si="470"/>
        <v>168.12679908000001</v>
      </c>
      <c r="E5213" s="3">
        <f t="shared" si="471"/>
        <v>159.79479997000001</v>
      </c>
      <c r="F5213" s="3"/>
      <c r="G5213" t="str">
        <f t="shared" si="472"/>
        <v>HOLD</v>
      </c>
      <c r="H5213" s="5">
        <f t="shared" si="473"/>
        <v>154.60668021832518</v>
      </c>
      <c r="I5213" s="2">
        <f>IF(G5213="SELL",0,IF(G5213="BUY",ROUNDDOWN((H5212-Parameters!$B$3)/B5213,0),IF(I5212=0,0,I5212+ROUNDDOWN((H5212+I5212*C5213)/B5213,0))))</f>
        <v>388</v>
      </c>
      <c r="K5213" s="5">
        <f t="shared" si="474"/>
        <v>88.369974999999755</v>
      </c>
      <c r="L5213" s="10">
        <f t="shared" si="475"/>
        <v>309</v>
      </c>
    </row>
    <row r="5214" spans="1:12" x14ac:dyDescent="0.25">
      <c r="A5214" s="1">
        <v>41555</v>
      </c>
      <c r="B5214" s="3">
        <v>165.479996</v>
      </c>
      <c r="C5214" s="3">
        <v>0</v>
      </c>
      <c r="D5214" s="3">
        <f t="shared" si="470"/>
        <v>168.06459907999999</v>
      </c>
      <c r="E5214" s="3">
        <f t="shared" si="471"/>
        <v>159.89659997500002</v>
      </c>
      <c r="F5214" s="3"/>
      <c r="G5214" t="str">
        <f t="shared" si="472"/>
        <v>HOLD</v>
      </c>
      <c r="H5214" s="5">
        <f t="shared" si="473"/>
        <v>154.60668021832518</v>
      </c>
      <c r="I5214" s="2">
        <f>IF(G5214="SELL",0,IF(G5214="BUY",ROUNDDOWN((H5213-Parameters!$B$3)/B5214,0),IF(I5213=0,0,I5213+ROUNDDOWN((H5213+I5213*C5214)/B5214,0))))</f>
        <v>388</v>
      </c>
      <c r="K5214" s="5">
        <f t="shared" si="474"/>
        <v>88.369974999999755</v>
      </c>
      <c r="L5214" s="10">
        <f t="shared" si="475"/>
        <v>309</v>
      </c>
    </row>
    <row r="5215" spans="1:12" x14ac:dyDescent="0.25">
      <c r="A5215" s="1">
        <v>41556</v>
      </c>
      <c r="B5215" s="3">
        <v>165.60000600000001</v>
      </c>
      <c r="C5215" s="3">
        <v>0</v>
      </c>
      <c r="D5215" s="3">
        <f t="shared" si="470"/>
        <v>168.00479928000001</v>
      </c>
      <c r="E5215" s="3">
        <f t="shared" si="471"/>
        <v>160.01065004000003</v>
      </c>
      <c r="F5215" s="3"/>
      <c r="G5215" t="str">
        <f t="shared" si="472"/>
        <v>HOLD</v>
      </c>
      <c r="H5215" s="5">
        <f t="shared" si="473"/>
        <v>154.60668021832518</v>
      </c>
      <c r="I5215" s="2">
        <f>IF(G5215="SELL",0,IF(G5215="BUY",ROUNDDOWN((H5214-Parameters!$B$3)/B5215,0),IF(I5214=0,0,I5214+ROUNDDOWN((H5214+I5214*C5215)/B5215,0))))</f>
        <v>388</v>
      </c>
      <c r="K5215" s="5">
        <f t="shared" si="474"/>
        <v>88.369974999999755</v>
      </c>
      <c r="L5215" s="10">
        <f t="shared" si="475"/>
        <v>309</v>
      </c>
    </row>
    <row r="5216" spans="1:12" x14ac:dyDescent="0.25">
      <c r="A5216" s="1">
        <v>41557</v>
      </c>
      <c r="B5216" s="3">
        <v>169.16999799999999</v>
      </c>
      <c r="C5216" s="3">
        <v>0</v>
      </c>
      <c r="D5216" s="3">
        <f t="shared" si="470"/>
        <v>168.01399910000001</v>
      </c>
      <c r="E5216" s="3">
        <f t="shared" si="471"/>
        <v>160.14475000000002</v>
      </c>
      <c r="F5216" s="3"/>
      <c r="G5216" t="str">
        <f t="shared" si="472"/>
        <v>HOLD</v>
      </c>
      <c r="H5216" s="5">
        <f t="shared" si="473"/>
        <v>154.60668021832518</v>
      </c>
      <c r="I5216" s="2">
        <f>IF(G5216="SELL",0,IF(G5216="BUY",ROUNDDOWN((H5215-Parameters!$B$3)/B5216,0),IF(I5215=0,0,I5215+ROUNDDOWN((H5215+I5215*C5216)/B5216,0))))</f>
        <v>388</v>
      </c>
      <c r="K5216" s="5">
        <f t="shared" si="474"/>
        <v>88.369974999999755</v>
      </c>
      <c r="L5216" s="10">
        <f t="shared" si="475"/>
        <v>309</v>
      </c>
    </row>
    <row r="5217" spans="1:12" x14ac:dyDescent="0.25">
      <c r="A5217" s="1">
        <v>41558</v>
      </c>
      <c r="B5217" s="3">
        <v>170.259995</v>
      </c>
      <c r="C5217" s="3">
        <v>0</v>
      </c>
      <c r="D5217" s="3">
        <f t="shared" si="470"/>
        <v>168.00599892000002</v>
      </c>
      <c r="E5217" s="3">
        <f t="shared" si="471"/>
        <v>160.28729997500002</v>
      </c>
      <c r="F5217" s="3"/>
      <c r="G5217" t="str">
        <f t="shared" si="472"/>
        <v>HOLD</v>
      </c>
      <c r="H5217" s="5">
        <f t="shared" si="473"/>
        <v>154.60668021832518</v>
      </c>
      <c r="I5217" s="2">
        <f>IF(G5217="SELL",0,IF(G5217="BUY",ROUNDDOWN((H5216-Parameters!$B$3)/B5217,0),IF(I5216=0,0,I5216+ROUNDDOWN((H5216+I5216*C5217)/B5217,0))))</f>
        <v>388</v>
      </c>
      <c r="K5217" s="5">
        <f t="shared" si="474"/>
        <v>88.369974999999755</v>
      </c>
      <c r="L5217" s="10">
        <f t="shared" si="475"/>
        <v>309</v>
      </c>
    </row>
    <row r="5218" spans="1:12" x14ac:dyDescent="0.25">
      <c r="A5218" s="1">
        <v>41561</v>
      </c>
      <c r="B5218" s="3">
        <v>170.94000199999999</v>
      </c>
      <c r="C5218" s="3">
        <v>0</v>
      </c>
      <c r="D5218" s="3">
        <f t="shared" si="470"/>
        <v>168.00579902000001</v>
      </c>
      <c r="E5218" s="3">
        <f t="shared" si="471"/>
        <v>160.43419999500003</v>
      </c>
      <c r="F5218" s="3"/>
      <c r="G5218" t="str">
        <f t="shared" si="472"/>
        <v>HOLD</v>
      </c>
      <c r="H5218" s="5">
        <f t="shared" si="473"/>
        <v>154.60668021832518</v>
      </c>
      <c r="I5218" s="2">
        <f>IF(G5218="SELL",0,IF(G5218="BUY",ROUNDDOWN((H5217-Parameters!$B$3)/B5218,0),IF(I5217=0,0,I5217+ROUNDDOWN((H5217+I5217*C5218)/B5218,0))))</f>
        <v>388</v>
      </c>
      <c r="K5218" s="5">
        <f t="shared" si="474"/>
        <v>88.369974999999755</v>
      </c>
      <c r="L5218" s="10">
        <f t="shared" si="475"/>
        <v>309</v>
      </c>
    </row>
    <row r="5219" spans="1:12" x14ac:dyDescent="0.25">
      <c r="A5219" s="1">
        <v>41562</v>
      </c>
      <c r="B5219" s="3">
        <v>169.699997</v>
      </c>
      <c r="C5219" s="3">
        <v>0</v>
      </c>
      <c r="D5219" s="3">
        <f t="shared" si="470"/>
        <v>167.98579901999997</v>
      </c>
      <c r="E5219" s="3">
        <f t="shared" si="471"/>
        <v>160.58254998500001</v>
      </c>
      <c r="F5219" s="3"/>
      <c r="G5219" t="str">
        <f t="shared" si="472"/>
        <v>HOLD</v>
      </c>
      <c r="H5219" s="5">
        <f t="shared" si="473"/>
        <v>154.60668021832518</v>
      </c>
      <c r="I5219" s="2">
        <f>IF(G5219="SELL",0,IF(G5219="BUY",ROUNDDOWN((H5218-Parameters!$B$3)/B5219,0),IF(I5218=0,0,I5218+ROUNDDOWN((H5218+I5218*C5219)/B5219,0))))</f>
        <v>388</v>
      </c>
      <c r="K5219" s="5">
        <f t="shared" si="474"/>
        <v>88.369974999999755</v>
      </c>
      <c r="L5219" s="10">
        <f t="shared" si="475"/>
        <v>309</v>
      </c>
    </row>
    <row r="5220" spans="1:12" x14ac:dyDescent="0.25">
      <c r="A5220" s="1">
        <v>41563</v>
      </c>
      <c r="B5220" s="3">
        <v>172.070007</v>
      </c>
      <c r="C5220" s="3">
        <v>0</v>
      </c>
      <c r="D5220" s="3">
        <f t="shared" si="470"/>
        <v>168.03259924000002</v>
      </c>
      <c r="E5220" s="3">
        <f t="shared" si="471"/>
        <v>160.73085</v>
      </c>
      <c r="F5220" s="3"/>
      <c r="G5220" t="str">
        <f t="shared" si="472"/>
        <v>HOLD</v>
      </c>
      <c r="H5220" s="5">
        <f t="shared" si="473"/>
        <v>154.60668021832518</v>
      </c>
      <c r="I5220" s="2">
        <f>IF(G5220="SELL",0,IF(G5220="BUY",ROUNDDOWN((H5219-Parameters!$B$3)/B5220,0),IF(I5219=0,0,I5219+ROUNDDOWN((H5219+I5219*C5220)/B5220,0))))</f>
        <v>388</v>
      </c>
      <c r="K5220" s="5">
        <f t="shared" si="474"/>
        <v>88.369974999999755</v>
      </c>
      <c r="L5220" s="10">
        <f t="shared" si="475"/>
        <v>309</v>
      </c>
    </row>
    <row r="5221" spans="1:12" x14ac:dyDescent="0.25">
      <c r="A5221" s="1">
        <v>41564</v>
      </c>
      <c r="B5221" s="3">
        <v>173.220001</v>
      </c>
      <c r="C5221" s="3">
        <v>0</v>
      </c>
      <c r="D5221" s="3">
        <f t="shared" si="470"/>
        <v>168.11339939999999</v>
      </c>
      <c r="E5221" s="3">
        <f t="shared" si="471"/>
        <v>160.866650015</v>
      </c>
      <c r="F5221" s="3"/>
      <c r="G5221" t="str">
        <f t="shared" si="472"/>
        <v>HOLD</v>
      </c>
      <c r="H5221" s="5">
        <f t="shared" si="473"/>
        <v>154.60668021832518</v>
      </c>
      <c r="I5221" s="2">
        <f>IF(G5221="SELL",0,IF(G5221="BUY",ROUNDDOWN((H5220-Parameters!$B$3)/B5221,0),IF(I5220=0,0,I5220+ROUNDDOWN((H5220+I5220*C5221)/B5221,0))))</f>
        <v>388</v>
      </c>
      <c r="K5221" s="5">
        <f t="shared" si="474"/>
        <v>88.369974999999755</v>
      </c>
      <c r="L5221" s="10">
        <f t="shared" si="475"/>
        <v>309</v>
      </c>
    </row>
    <row r="5222" spans="1:12" x14ac:dyDescent="0.25">
      <c r="A5222" s="1">
        <v>41565</v>
      </c>
      <c r="B5222" s="3">
        <v>174.38999899999999</v>
      </c>
      <c r="C5222" s="3">
        <v>0</v>
      </c>
      <c r="D5222" s="3">
        <f t="shared" si="470"/>
        <v>168.20519932000002</v>
      </c>
      <c r="E5222" s="3">
        <f t="shared" si="471"/>
        <v>161.00995003</v>
      </c>
      <c r="F5222" s="3"/>
      <c r="G5222" t="str">
        <f t="shared" si="472"/>
        <v>HOLD</v>
      </c>
      <c r="H5222" s="5">
        <f t="shared" si="473"/>
        <v>154.60668021832518</v>
      </c>
      <c r="I5222" s="2">
        <f>IF(G5222="SELL",0,IF(G5222="BUY",ROUNDDOWN((H5221-Parameters!$B$3)/B5222,0),IF(I5221=0,0,I5221+ROUNDDOWN((H5221+I5221*C5222)/B5222,0))))</f>
        <v>388</v>
      </c>
      <c r="K5222" s="5">
        <f t="shared" si="474"/>
        <v>88.369974999999755</v>
      </c>
      <c r="L5222" s="10">
        <f t="shared" si="475"/>
        <v>309</v>
      </c>
    </row>
    <row r="5223" spans="1:12" x14ac:dyDescent="0.25">
      <c r="A5223" s="1">
        <v>41568</v>
      </c>
      <c r="B5223" s="3">
        <v>174.39999399999999</v>
      </c>
      <c r="C5223" s="3">
        <v>0</v>
      </c>
      <c r="D5223" s="3">
        <f t="shared" si="470"/>
        <v>168.30699924000001</v>
      </c>
      <c r="E5223" s="3">
        <f t="shared" si="471"/>
        <v>161.150100025</v>
      </c>
      <c r="F5223" s="3"/>
      <c r="G5223" t="str">
        <f t="shared" si="472"/>
        <v>HOLD</v>
      </c>
      <c r="H5223" s="5">
        <f t="shared" si="473"/>
        <v>154.60668021832518</v>
      </c>
      <c r="I5223" s="2">
        <f>IF(G5223="SELL",0,IF(G5223="BUY",ROUNDDOWN((H5222-Parameters!$B$3)/B5223,0),IF(I5222=0,0,I5222+ROUNDDOWN((H5222+I5222*C5223)/B5223,0))))</f>
        <v>388</v>
      </c>
      <c r="K5223" s="5">
        <f t="shared" si="474"/>
        <v>88.369974999999755</v>
      </c>
      <c r="L5223" s="10">
        <f t="shared" si="475"/>
        <v>309</v>
      </c>
    </row>
    <row r="5224" spans="1:12" x14ac:dyDescent="0.25">
      <c r="A5224" s="1">
        <v>41569</v>
      </c>
      <c r="B5224" s="3">
        <v>175.41000399999999</v>
      </c>
      <c r="C5224" s="3">
        <v>0</v>
      </c>
      <c r="D5224" s="3">
        <f t="shared" si="470"/>
        <v>168.43299930000001</v>
      </c>
      <c r="E5224" s="3">
        <f t="shared" si="471"/>
        <v>161.29730004000001</v>
      </c>
      <c r="F5224" s="3"/>
      <c r="G5224" t="str">
        <f t="shared" si="472"/>
        <v>HOLD</v>
      </c>
      <c r="H5224" s="5">
        <f t="shared" si="473"/>
        <v>154.60668021832518</v>
      </c>
      <c r="I5224" s="2">
        <f>IF(G5224="SELL",0,IF(G5224="BUY",ROUNDDOWN((H5223-Parameters!$B$3)/B5224,0),IF(I5223=0,0,I5223+ROUNDDOWN((H5223+I5223*C5224)/B5224,0))))</f>
        <v>388</v>
      </c>
      <c r="K5224" s="5">
        <f t="shared" si="474"/>
        <v>88.369974999999755</v>
      </c>
      <c r="L5224" s="10">
        <f t="shared" si="475"/>
        <v>309</v>
      </c>
    </row>
    <row r="5225" spans="1:12" x14ac:dyDescent="0.25">
      <c r="A5225" s="1">
        <v>41570</v>
      </c>
      <c r="B5225" s="3">
        <v>174.570007</v>
      </c>
      <c r="C5225" s="3">
        <v>0</v>
      </c>
      <c r="D5225" s="3">
        <f t="shared" si="470"/>
        <v>168.53219942000004</v>
      </c>
      <c r="E5225" s="3">
        <f t="shared" si="471"/>
        <v>161.44240006000001</v>
      </c>
      <c r="F5225" s="3"/>
      <c r="G5225" t="str">
        <f t="shared" si="472"/>
        <v>HOLD</v>
      </c>
      <c r="H5225" s="5">
        <f t="shared" si="473"/>
        <v>154.60668021832518</v>
      </c>
      <c r="I5225" s="2">
        <f>IF(G5225="SELL",0,IF(G5225="BUY",ROUNDDOWN((H5224-Parameters!$B$3)/B5225,0),IF(I5224=0,0,I5224+ROUNDDOWN((H5224+I5224*C5225)/B5225,0))))</f>
        <v>388</v>
      </c>
      <c r="K5225" s="5">
        <f t="shared" si="474"/>
        <v>88.369974999999755</v>
      </c>
      <c r="L5225" s="10">
        <f t="shared" si="475"/>
        <v>309</v>
      </c>
    </row>
    <row r="5226" spans="1:12" x14ac:dyDescent="0.25">
      <c r="A5226" s="1">
        <v>41571</v>
      </c>
      <c r="B5226" s="3">
        <v>175.14999399999999</v>
      </c>
      <c r="C5226" s="3">
        <v>0</v>
      </c>
      <c r="D5226" s="3">
        <f t="shared" si="470"/>
        <v>168.6603992</v>
      </c>
      <c r="E5226" s="3">
        <f t="shared" si="471"/>
        <v>161.58855004</v>
      </c>
      <c r="F5226" s="3"/>
      <c r="G5226" t="str">
        <f t="shared" si="472"/>
        <v>HOLD</v>
      </c>
      <c r="H5226" s="5">
        <f t="shared" si="473"/>
        <v>154.60668021832518</v>
      </c>
      <c r="I5226" s="2">
        <f>IF(G5226="SELL",0,IF(G5226="BUY",ROUNDDOWN((H5225-Parameters!$B$3)/B5226,0),IF(I5225=0,0,I5225+ROUNDDOWN((H5225+I5225*C5226)/B5226,0))))</f>
        <v>388</v>
      </c>
      <c r="K5226" s="5">
        <f t="shared" si="474"/>
        <v>88.369974999999755</v>
      </c>
      <c r="L5226" s="10">
        <f t="shared" si="475"/>
        <v>309</v>
      </c>
    </row>
    <row r="5227" spans="1:12" x14ac:dyDescent="0.25">
      <c r="A5227" s="1">
        <v>41572</v>
      </c>
      <c r="B5227" s="3">
        <v>175.949997</v>
      </c>
      <c r="C5227" s="3">
        <v>0</v>
      </c>
      <c r="D5227" s="3">
        <f t="shared" si="470"/>
        <v>168.85179904</v>
      </c>
      <c r="E5227" s="3">
        <f t="shared" si="471"/>
        <v>161.73290001500004</v>
      </c>
      <c r="F5227" s="3"/>
      <c r="G5227" t="str">
        <f t="shared" si="472"/>
        <v>HOLD</v>
      </c>
      <c r="H5227" s="5">
        <f t="shared" si="473"/>
        <v>154.60668021832518</v>
      </c>
      <c r="I5227" s="2">
        <f>IF(G5227="SELL",0,IF(G5227="BUY",ROUNDDOWN((H5226-Parameters!$B$3)/B5227,0),IF(I5226=0,0,I5226+ROUNDDOWN((H5226+I5226*C5227)/B5227,0))))</f>
        <v>388</v>
      </c>
      <c r="K5227" s="5">
        <f t="shared" si="474"/>
        <v>88.369974999999755</v>
      </c>
      <c r="L5227" s="10">
        <f t="shared" si="475"/>
        <v>309</v>
      </c>
    </row>
    <row r="5228" spans="1:12" x14ac:dyDescent="0.25">
      <c r="A5228" s="1">
        <v>41575</v>
      </c>
      <c r="B5228" s="3">
        <v>176.229996</v>
      </c>
      <c r="C5228" s="3">
        <v>0</v>
      </c>
      <c r="D5228" s="3">
        <f t="shared" si="470"/>
        <v>169.05979892000008</v>
      </c>
      <c r="E5228" s="3">
        <f t="shared" si="471"/>
        <v>161.87869996000001</v>
      </c>
      <c r="F5228" s="3"/>
      <c r="G5228" t="str">
        <f t="shared" si="472"/>
        <v>HOLD</v>
      </c>
      <c r="H5228" s="5">
        <f t="shared" si="473"/>
        <v>154.60668021832518</v>
      </c>
      <c r="I5228" s="2">
        <f>IF(G5228="SELL",0,IF(G5228="BUY",ROUNDDOWN((H5227-Parameters!$B$3)/B5228,0),IF(I5227=0,0,I5227+ROUNDDOWN((H5227+I5227*C5228)/B5228,0))))</f>
        <v>388</v>
      </c>
      <c r="K5228" s="5">
        <f t="shared" si="474"/>
        <v>88.369974999999755</v>
      </c>
      <c r="L5228" s="10">
        <f t="shared" si="475"/>
        <v>309</v>
      </c>
    </row>
    <row r="5229" spans="1:12" x14ac:dyDescent="0.25">
      <c r="A5229" s="1">
        <v>41576</v>
      </c>
      <c r="B5229" s="3">
        <v>177.16999799999999</v>
      </c>
      <c r="C5229" s="3">
        <v>0</v>
      </c>
      <c r="D5229" s="3">
        <f t="shared" si="470"/>
        <v>169.30779880000003</v>
      </c>
      <c r="E5229" s="3">
        <f t="shared" si="471"/>
        <v>162.029699945</v>
      </c>
      <c r="F5229" s="3"/>
      <c r="G5229" t="str">
        <f t="shared" si="472"/>
        <v>HOLD</v>
      </c>
      <c r="H5229" s="5">
        <f t="shared" si="473"/>
        <v>154.60668021832518</v>
      </c>
      <c r="I5229" s="2">
        <f>IF(G5229="SELL",0,IF(G5229="BUY",ROUNDDOWN((H5228-Parameters!$B$3)/B5229,0),IF(I5228=0,0,I5228+ROUNDDOWN((H5228+I5228*C5229)/B5229,0))))</f>
        <v>388</v>
      </c>
      <c r="K5229" s="5">
        <f t="shared" si="474"/>
        <v>88.369974999999755</v>
      </c>
      <c r="L5229" s="10">
        <f t="shared" si="475"/>
        <v>309</v>
      </c>
    </row>
    <row r="5230" spans="1:12" x14ac:dyDescent="0.25">
      <c r="A5230" s="1">
        <v>41577</v>
      </c>
      <c r="B5230" s="3">
        <v>176.28999300000001</v>
      </c>
      <c r="C5230" s="3">
        <v>0</v>
      </c>
      <c r="D5230" s="3">
        <f t="shared" si="470"/>
        <v>169.52199862000006</v>
      </c>
      <c r="E5230" s="3">
        <f t="shared" si="471"/>
        <v>162.17579987500002</v>
      </c>
      <c r="F5230" s="3"/>
      <c r="G5230" t="str">
        <f t="shared" si="472"/>
        <v>HOLD</v>
      </c>
      <c r="H5230" s="5">
        <f t="shared" si="473"/>
        <v>154.60668021832518</v>
      </c>
      <c r="I5230" s="2">
        <f>IF(G5230="SELL",0,IF(G5230="BUY",ROUNDDOWN((H5229-Parameters!$B$3)/B5230,0),IF(I5229=0,0,I5229+ROUNDDOWN((H5229+I5229*C5230)/B5230,0))))</f>
        <v>388</v>
      </c>
      <c r="K5230" s="5">
        <f t="shared" si="474"/>
        <v>88.369974999999755</v>
      </c>
      <c r="L5230" s="10">
        <f t="shared" si="475"/>
        <v>309</v>
      </c>
    </row>
    <row r="5231" spans="1:12" x14ac:dyDescent="0.25">
      <c r="A5231" s="1">
        <v>41578</v>
      </c>
      <c r="B5231" s="3">
        <v>175.78999300000001</v>
      </c>
      <c r="C5231" s="3">
        <v>0</v>
      </c>
      <c r="D5231" s="3">
        <f t="shared" si="470"/>
        <v>169.74659852000005</v>
      </c>
      <c r="E5231" s="3">
        <f t="shared" si="471"/>
        <v>162.31949982500001</v>
      </c>
      <c r="F5231" s="3"/>
      <c r="G5231" t="str">
        <f t="shared" si="472"/>
        <v>HOLD</v>
      </c>
      <c r="H5231" s="5">
        <f t="shared" si="473"/>
        <v>154.60668021832518</v>
      </c>
      <c r="I5231" s="2">
        <f>IF(G5231="SELL",0,IF(G5231="BUY",ROUNDDOWN((H5230-Parameters!$B$3)/B5231,0),IF(I5230=0,0,I5230+ROUNDDOWN((H5230+I5230*C5231)/B5231,0))))</f>
        <v>388</v>
      </c>
      <c r="K5231" s="5">
        <f t="shared" si="474"/>
        <v>88.369974999999755</v>
      </c>
      <c r="L5231" s="10">
        <f t="shared" si="475"/>
        <v>309</v>
      </c>
    </row>
    <row r="5232" spans="1:12" x14ac:dyDescent="0.25">
      <c r="A5232" s="1">
        <v>41579</v>
      </c>
      <c r="B5232" s="3">
        <v>176.21000699999999</v>
      </c>
      <c r="C5232" s="3">
        <v>0</v>
      </c>
      <c r="D5232" s="3">
        <f t="shared" si="470"/>
        <v>169.94959870000002</v>
      </c>
      <c r="E5232" s="3">
        <f t="shared" si="471"/>
        <v>162.46054986000001</v>
      </c>
      <c r="F5232" s="3"/>
      <c r="G5232" t="str">
        <f t="shared" si="472"/>
        <v>HOLD</v>
      </c>
      <c r="H5232" s="5">
        <f t="shared" si="473"/>
        <v>154.60668021832518</v>
      </c>
      <c r="I5232" s="2">
        <f>IF(G5232="SELL",0,IF(G5232="BUY",ROUNDDOWN((H5231-Parameters!$B$3)/B5232,0),IF(I5231=0,0,I5231+ROUNDDOWN((H5231+I5231*C5232)/B5232,0))))</f>
        <v>388</v>
      </c>
      <c r="K5232" s="5">
        <f t="shared" si="474"/>
        <v>88.369974999999755</v>
      </c>
      <c r="L5232" s="10">
        <f t="shared" si="475"/>
        <v>309</v>
      </c>
    </row>
    <row r="5233" spans="1:12" x14ac:dyDescent="0.25">
      <c r="A5233" s="1">
        <v>41582</v>
      </c>
      <c r="B5233" s="3">
        <v>176.83000200000001</v>
      </c>
      <c r="C5233" s="3">
        <v>0</v>
      </c>
      <c r="D5233" s="3">
        <f t="shared" si="470"/>
        <v>170.15379884000006</v>
      </c>
      <c r="E5233" s="3">
        <f t="shared" si="471"/>
        <v>162.60304986</v>
      </c>
      <c r="F5233" s="3"/>
      <c r="G5233" t="str">
        <f t="shared" si="472"/>
        <v>HOLD</v>
      </c>
      <c r="H5233" s="5">
        <f t="shared" si="473"/>
        <v>154.60668021832518</v>
      </c>
      <c r="I5233" s="2">
        <f>IF(G5233="SELL",0,IF(G5233="BUY",ROUNDDOWN((H5232-Parameters!$B$3)/B5233,0),IF(I5232=0,0,I5232+ROUNDDOWN((H5232+I5232*C5233)/B5233,0))))</f>
        <v>388</v>
      </c>
      <c r="K5233" s="5">
        <f t="shared" si="474"/>
        <v>88.369974999999755</v>
      </c>
      <c r="L5233" s="10">
        <f t="shared" si="475"/>
        <v>309</v>
      </c>
    </row>
    <row r="5234" spans="1:12" x14ac:dyDescent="0.25">
      <c r="A5234" s="1">
        <v>41583</v>
      </c>
      <c r="B5234" s="3">
        <v>176.270004</v>
      </c>
      <c r="C5234" s="3">
        <v>0</v>
      </c>
      <c r="D5234" s="3">
        <f t="shared" si="470"/>
        <v>170.35919892000001</v>
      </c>
      <c r="E5234" s="3">
        <f t="shared" si="471"/>
        <v>162.73874985500001</v>
      </c>
      <c r="F5234" s="3"/>
      <c r="G5234" t="str">
        <f t="shared" si="472"/>
        <v>HOLD</v>
      </c>
      <c r="H5234" s="5">
        <f t="shared" si="473"/>
        <v>154.60668021832518</v>
      </c>
      <c r="I5234" s="2">
        <f>IF(G5234="SELL",0,IF(G5234="BUY",ROUNDDOWN((H5233-Parameters!$B$3)/B5234,0),IF(I5233=0,0,I5233+ROUNDDOWN((H5233+I5233*C5234)/B5234,0))))</f>
        <v>388</v>
      </c>
      <c r="K5234" s="5">
        <f t="shared" si="474"/>
        <v>88.369974999999755</v>
      </c>
      <c r="L5234" s="10">
        <f t="shared" si="475"/>
        <v>309</v>
      </c>
    </row>
    <row r="5235" spans="1:12" x14ac:dyDescent="0.25">
      <c r="A5235" s="1">
        <v>41584</v>
      </c>
      <c r="B5235" s="3">
        <v>177.16999799999999</v>
      </c>
      <c r="C5235" s="3">
        <v>0</v>
      </c>
      <c r="D5235" s="3">
        <f t="shared" si="470"/>
        <v>170.63599883999998</v>
      </c>
      <c r="E5235" s="3">
        <f t="shared" si="471"/>
        <v>162.87774987000003</v>
      </c>
      <c r="F5235" s="3"/>
      <c r="G5235" t="str">
        <f t="shared" si="472"/>
        <v>HOLD</v>
      </c>
      <c r="H5235" s="5">
        <f t="shared" si="473"/>
        <v>154.60668021832518</v>
      </c>
      <c r="I5235" s="2">
        <f>IF(G5235="SELL",0,IF(G5235="BUY",ROUNDDOWN((H5234-Parameters!$B$3)/B5235,0),IF(I5234=0,0,I5234+ROUNDDOWN((H5234+I5234*C5235)/B5235,0))))</f>
        <v>388</v>
      </c>
      <c r="K5235" s="5">
        <f t="shared" si="474"/>
        <v>88.369974999999755</v>
      </c>
      <c r="L5235" s="10">
        <f t="shared" si="475"/>
        <v>309</v>
      </c>
    </row>
    <row r="5236" spans="1:12" x14ac:dyDescent="0.25">
      <c r="A5236" s="1">
        <v>41585</v>
      </c>
      <c r="B5236" s="3">
        <v>174.929993</v>
      </c>
      <c r="C5236" s="3">
        <v>0</v>
      </c>
      <c r="D5236" s="3">
        <f t="shared" si="470"/>
        <v>170.85639861999999</v>
      </c>
      <c r="E5236" s="3">
        <f t="shared" si="471"/>
        <v>163.00534981500002</v>
      </c>
      <c r="F5236" s="3"/>
      <c r="G5236" t="str">
        <f t="shared" si="472"/>
        <v>HOLD</v>
      </c>
      <c r="H5236" s="5">
        <f t="shared" si="473"/>
        <v>154.60668021832518</v>
      </c>
      <c r="I5236" s="2">
        <f>IF(G5236="SELL",0,IF(G5236="BUY",ROUNDDOWN((H5235-Parameters!$B$3)/B5236,0),IF(I5235=0,0,I5235+ROUNDDOWN((H5235+I5235*C5236)/B5236,0))))</f>
        <v>388</v>
      </c>
      <c r="K5236" s="5">
        <f t="shared" si="474"/>
        <v>88.369974999999755</v>
      </c>
      <c r="L5236" s="10">
        <f t="shared" si="475"/>
        <v>309</v>
      </c>
    </row>
    <row r="5237" spans="1:12" x14ac:dyDescent="0.25">
      <c r="A5237" s="1">
        <v>41586</v>
      </c>
      <c r="B5237" s="3">
        <v>177.28999300000001</v>
      </c>
      <c r="C5237" s="3">
        <v>0</v>
      </c>
      <c r="D5237" s="3">
        <f t="shared" ref="D5237:D5300" si="476">AVERAGE(B5188:B5237)</f>
        <v>171.11879852000001</v>
      </c>
      <c r="E5237" s="3">
        <f t="shared" si="471"/>
        <v>163.14054978000001</v>
      </c>
      <c r="F5237" s="3"/>
      <c r="G5237" t="str">
        <f t="shared" si="472"/>
        <v>HOLD</v>
      </c>
      <c r="H5237" s="5">
        <f t="shared" si="473"/>
        <v>154.60668021832518</v>
      </c>
      <c r="I5237" s="2">
        <f>IF(G5237="SELL",0,IF(G5237="BUY",ROUNDDOWN((H5236-Parameters!$B$3)/B5237,0),IF(I5236=0,0,I5236+ROUNDDOWN((H5236+I5236*C5237)/B5237,0))))</f>
        <v>388</v>
      </c>
      <c r="K5237" s="5">
        <f t="shared" si="474"/>
        <v>88.369974999999755</v>
      </c>
      <c r="L5237" s="10">
        <f t="shared" si="475"/>
        <v>309</v>
      </c>
    </row>
    <row r="5238" spans="1:12" x14ac:dyDescent="0.25">
      <c r="A5238" s="1">
        <v>41589</v>
      </c>
      <c r="B5238" s="3">
        <v>177.320007</v>
      </c>
      <c r="C5238" s="3">
        <v>0</v>
      </c>
      <c r="D5238" s="3">
        <f t="shared" si="476"/>
        <v>171.39219878000003</v>
      </c>
      <c r="E5238" s="3">
        <f t="shared" si="471"/>
        <v>163.27679978000003</v>
      </c>
      <c r="F5238" s="3"/>
      <c r="G5238" t="str">
        <f t="shared" si="472"/>
        <v>HOLD</v>
      </c>
      <c r="H5238" s="5">
        <f t="shared" si="473"/>
        <v>154.60668021832518</v>
      </c>
      <c r="I5238" s="2">
        <f>IF(G5238="SELL",0,IF(G5238="BUY",ROUNDDOWN((H5237-Parameters!$B$3)/B5238,0),IF(I5237=0,0,I5237+ROUNDDOWN((H5237+I5237*C5238)/B5238,0))))</f>
        <v>388</v>
      </c>
      <c r="K5238" s="5">
        <f t="shared" si="474"/>
        <v>88.369974999999755</v>
      </c>
      <c r="L5238" s="10">
        <f t="shared" si="475"/>
        <v>309</v>
      </c>
    </row>
    <row r="5239" spans="1:12" x14ac:dyDescent="0.25">
      <c r="A5239" s="1">
        <v>41590</v>
      </c>
      <c r="B5239" s="3">
        <v>176.96000699999999</v>
      </c>
      <c r="C5239" s="3">
        <v>0</v>
      </c>
      <c r="D5239" s="3">
        <f t="shared" si="476"/>
        <v>171.64359894</v>
      </c>
      <c r="E5239" s="3">
        <f t="shared" si="471"/>
        <v>163.40829979500006</v>
      </c>
      <c r="F5239" s="3"/>
      <c r="G5239" t="str">
        <f t="shared" si="472"/>
        <v>HOLD</v>
      </c>
      <c r="H5239" s="5">
        <f t="shared" si="473"/>
        <v>154.60668021832518</v>
      </c>
      <c r="I5239" s="2">
        <f>IF(G5239="SELL",0,IF(G5239="BUY",ROUNDDOWN((H5238-Parameters!$B$3)/B5239,0),IF(I5238=0,0,I5238+ROUNDDOWN((H5238+I5238*C5239)/B5239,0))))</f>
        <v>388</v>
      </c>
      <c r="K5239" s="5">
        <f t="shared" si="474"/>
        <v>88.369974999999755</v>
      </c>
      <c r="L5239" s="10">
        <f t="shared" si="475"/>
        <v>309</v>
      </c>
    </row>
    <row r="5240" spans="1:12" x14ac:dyDescent="0.25">
      <c r="A5240" s="1">
        <v>41591</v>
      </c>
      <c r="B5240" s="3">
        <v>178.38000500000001</v>
      </c>
      <c r="C5240" s="3">
        <v>0</v>
      </c>
      <c r="D5240" s="3">
        <f t="shared" si="476"/>
        <v>171.89619904000003</v>
      </c>
      <c r="E5240" s="3">
        <f t="shared" si="471"/>
        <v>163.54984978500005</v>
      </c>
      <c r="F5240" s="3"/>
      <c r="G5240" t="str">
        <f t="shared" si="472"/>
        <v>HOLD</v>
      </c>
      <c r="H5240" s="5">
        <f t="shared" si="473"/>
        <v>154.60668021832518</v>
      </c>
      <c r="I5240" s="2">
        <f>IF(G5240="SELL",0,IF(G5240="BUY",ROUNDDOWN((H5239-Parameters!$B$3)/B5240,0),IF(I5239=0,0,I5239+ROUNDDOWN((H5239+I5239*C5240)/B5240,0))))</f>
        <v>388</v>
      </c>
      <c r="K5240" s="5">
        <f t="shared" si="474"/>
        <v>88.369974999999755</v>
      </c>
      <c r="L5240" s="10">
        <f t="shared" si="475"/>
        <v>309</v>
      </c>
    </row>
    <row r="5241" spans="1:12" x14ac:dyDescent="0.25">
      <c r="A5241" s="1">
        <v>41592</v>
      </c>
      <c r="B5241" s="3">
        <v>179.270004</v>
      </c>
      <c r="C5241" s="3">
        <v>0</v>
      </c>
      <c r="D5241" s="3">
        <f t="shared" si="476"/>
        <v>172.16239898000006</v>
      </c>
      <c r="E5241" s="3">
        <f t="shared" si="471"/>
        <v>163.69769982000005</v>
      </c>
      <c r="F5241" s="3"/>
      <c r="G5241" t="str">
        <f t="shared" si="472"/>
        <v>HOLD</v>
      </c>
      <c r="H5241" s="5">
        <f t="shared" si="473"/>
        <v>154.60668021832518</v>
      </c>
      <c r="I5241" s="2">
        <f>IF(G5241="SELL",0,IF(G5241="BUY",ROUNDDOWN((H5240-Parameters!$B$3)/B5241,0),IF(I5240=0,0,I5240+ROUNDDOWN((H5240+I5240*C5241)/B5241,0))))</f>
        <v>388</v>
      </c>
      <c r="K5241" s="5">
        <f t="shared" si="474"/>
        <v>88.369974999999755</v>
      </c>
      <c r="L5241" s="10">
        <f t="shared" si="475"/>
        <v>309</v>
      </c>
    </row>
    <row r="5242" spans="1:12" x14ac:dyDescent="0.25">
      <c r="A5242" s="1">
        <v>41593</v>
      </c>
      <c r="B5242" s="3">
        <v>180.050003</v>
      </c>
      <c r="C5242" s="3">
        <v>0</v>
      </c>
      <c r="D5242" s="3">
        <f t="shared" si="476"/>
        <v>172.44259918000006</v>
      </c>
      <c r="E5242" s="3">
        <f t="shared" si="471"/>
        <v>163.84174981000004</v>
      </c>
      <c r="F5242" s="3"/>
      <c r="G5242" t="str">
        <f t="shared" si="472"/>
        <v>HOLD</v>
      </c>
      <c r="H5242" s="5">
        <f t="shared" si="473"/>
        <v>154.60668021832518</v>
      </c>
      <c r="I5242" s="2">
        <f>IF(G5242="SELL",0,IF(G5242="BUY",ROUNDDOWN((H5241-Parameters!$B$3)/B5242,0),IF(I5241=0,0,I5241+ROUNDDOWN((H5241+I5241*C5242)/B5242,0))))</f>
        <v>388</v>
      </c>
      <c r="K5242" s="5">
        <f t="shared" si="474"/>
        <v>88.369974999999755</v>
      </c>
      <c r="L5242" s="10">
        <f t="shared" si="475"/>
        <v>309</v>
      </c>
    </row>
    <row r="5243" spans="1:12" x14ac:dyDescent="0.25">
      <c r="A5243" s="1">
        <v>41596</v>
      </c>
      <c r="B5243" s="3">
        <v>179.41999799999999</v>
      </c>
      <c r="C5243" s="3">
        <v>0</v>
      </c>
      <c r="D5243" s="3">
        <f t="shared" si="476"/>
        <v>172.67839904000004</v>
      </c>
      <c r="E5243" s="3">
        <f t="shared" si="471"/>
        <v>163.99114983500004</v>
      </c>
      <c r="F5243" s="3"/>
      <c r="G5243" t="str">
        <f t="shared" si="472"/>
        <v>HOLD</v>
      </c>
      <c r="H5243" s="5">
        <f t="shared" si="473"/>
        <v>154.60668021832518</v>
      </c>
      <c r="I5243" s="2">
        <f>IF(G5243="SELL",0,IF(G5243="BUY",ROUNDDOWN((H5242-Parameters!$B$3)/B5243,0),IF(I5242=0,0,I5242+ROUNDDOWN((H5242+I5242*C5243)/B5243,0))))</f>
        <v>388</v>
      </c>
      <c r="K5243" s="5">
        <f t="shared" si="474"/>
        <v>88.369974999999755</v>
      </c>
      <c r="L5243" s="10">
        <f t="shared" si="475"/>
        <v>309</v>
      </c>
    </row>
    <row r="5244" spans="1:12" x14ac:dyDescent="0.25">
      <c r="A5244" s="1">
        <v>41597</v>
      </c>
      <c r="B5244" s="3">
        <v>179.029999</v>
      </c>
      <c r="C5244" s="3">
        <v>0</v>
      </c>
      <c r="D5244" s="3">
        <f t="shared" si="476"/>
        <v>172.88159912000003</v>
      </c>
      <c r="E5244" s="3">
        <f t="shared" si="471"/>
        <v>164.13104981500004</v>
      </c>
      <c r="F5244" s="3"/>
      <c r="G5244" t="str">
        <f t="shared" si="472"/>
        <v>HOLD</v>
      </c>
      <c r="H5244" s="5">
        <f t="shared" si="473"/>
        <v>154.60668021832518</v>
      </c>
      <c r="I5244" s="2">
        <f>IF(G5244="SELL",0,IF(G5244="BUY",ROUNDDOWN((H5243-Parameters!$B$3)/B5244,0),IF(I5243=0,0,I5243+ROUNDDOWN((H5243+I5243*C5244)/B5244,0))))</f>
        <v>388</v>
      </c>
      <c r="K5244" s="5">
        <f t="shared" si="474"/>
        <v>88.369974999999755</v>
      </c>
      <c r="L5244" s="10">
        <f t="shared" si="475"/>
        <v>309</v>
      </c>
    </row>
    <row r="5245" spans="1:12" x14ac:dyDescent="0.25">
      <c r="A5245" s="1">
        <v>41598</v>
      </c>
      <c r="B5245" s="3">
        <v>178.470001</v>
      </c>
      <c r="C5245" s="3">
        <v>0</v>
      </c>
      <c r="D5245" s="3">
        <f t="shared" si="476"/>
        <v>173.06299926000003</v>
      </c>
      <c r="E5245" s="3">
        <f t="shared" si="471"/>
        <v>164.26759980000006</v>
      </c>
      <c r="F5245" s="3"/>
      <c r="G5245" t="str">
        <f t="shared" si="472"/>
        <v>HOLD</v>
      </c>
      <c r="H5245" s="5">
        <f t="shared" si="473"/>
        <v>154.60668021832518</v>
      </c>
      <c r="I5245" s="2">
        <f>IF(G5245="SELL",0,IF(G5245="BUY",ROUNDDOWN((H5244-Parameters!$B$3)/B5245,0),IF(I5244=0,0,I5244+ROUNDDOWN((H5244+I5244*C5245)/B5245,0))))</f>
        <v>388</v>
      </c>
      <c r="K5245" s="5">
        <f t="shared" si="474"/>
        <v>88.369974999999755</v>
      </c>
      <c r="L5245" s="10">
        <f t="shared" si="475"/>
        <v>309</v>
      </c>
    </row>
    <row r="5246" spans="1:12" x14ac:dyDescent="0.25">
      <c r="A5246" s="1">
        <v>41599</v>
      </c>
      <c r="B5246" s="3">
        <v>179.91000399999999</v>
      </c>
      <c r="C5246" s="3">
        <v>0</v>
      </c>
      <c r="D5246" s="3">
        <f t="shared" si="476"/>
        <v>173.28219940000002</v>
      </c>
      <c r="E5246" s="3">
        <f t="shared" si="471"/>
        <v>164.41234978500003</v>
      </c>
      <c r="F5246" s="3"/>
      <c r="G5246" t="str">
        <f t="shared" si="472"/>
        <v>HOLD</v>
      </c>
      <c r="H5246" s="5">
        <f t="shared" si="473"/>
        <v>154.60668021832518</v>
      </c>
      <c r="I5246" s="2">
        <f>IF(G5246="SELL",0,IF(G5246="BUY",ROUNDDOWN((H5245-Parameters!$B$3)/B5246,0),IF(I5245=0,0,I5245+ROUNDDOWN((H5245+I5245*C5246)/B5246,0))))</f>
        <v>388</v>
      </c>
      <c r="K5246" s="5">
        <f t="shared" si="474"/>
        <v>88.369974999999755</v>
      </c>
      <c r="L5246" s="10">
        <f t="shared" si="475"/>
        <v>309</v>
      </c>
    </row>
    <row r="5247" spans="1:12" x14ac:dyDescent="0.25">
      <c r="A5247" s="1">
        <v>41600</v>
      </c>
      <c r="B5247" s="3">
        <v>180.80999800000001</v>
      </c>
      <c r="C5247" s="3">
        <v>0</v>
      </c>
      <c r="D5247" s="3">
        <f t="shared" si="476"/>
        <v>173.51179932000005</v>
      </c>
      <c r="E5247" s="3">
        <f t="shared" si="471"/>
        <v>164.55739976000004</v>
      </c>
      <c r="F5247" s="3"/>
      <c r="G5247" t="str">
        <f t="shared" si="472"/>
        <v>HOLD</v>
      </c>
      <c r="H5247" s="5">
        <f t="shared" si="473"/>
        <v>154.60668021832518</v>
      </c>
      <c r="I5247" s="2">
        <f>IF(G5247="SELL",0,IF(G5247="BUY",ROUNDDOWN((H5246-Parameters!$B$3)/B5247,0),IF(I5246=0,0,I5246+ROUNDDOWN((H5246+I5246*C5247)/B5247,0))))</f>
        <v>388</v>
      </c>
      <c r="K5247" s="5">
        <f t="shared" si="474"/>
        <v>88.369974999999755</v>
      </c>
      <c r="L5247" s="10">
        <f t="shared" si="475"/>
        <v>309</v>
      </c>
    </row>
    <row r="5248" spans="1:12" x14ac:dyDescent="0.25">
      <c r="A5248" s="1">
        <v>41603</v>
      </c>
      <c r="B5248" s="3">
        <v>180.63000500000001</v>
      </c>
      <c r="C5248" s="3">
        <v>0</v>
      </c>
      <c r="D5248" s="3">
        <f t="shared" si="476"/>
        <v>173.71819946000008</v>
      </c>
      <c r="E5248" s="3">
        <f t="shared" si="471"/>
        <v>164.70169976500009</v>
      </c>
      <c r="F5248" s="3"/>
      <c r="G5248" t="str">
        <f t="shared" si="472"/>
        <v>HOLD</v>
      </c>
      <c r="H5248" s="5">
        <f t="shared" si="473"/>
        <v>154.60668021832518</v>
      </c>
      <c r="I5248" s="2">
        <f>IF(G5248="SELL",0,IF(G5248="BUY",ROUNDDOWN((H5247-Parameters!$B$3)/B5248,0),IF(I5247=0,0,I5247+ROUNDDOWN((H5247+I5247*C5248)/B5248,0))))</f>
        <v>388</v>
      </c>
      <c r="K5248" s="5">
        <f t="shared" si="474"/>
        <v>88.369974999999755</v>
      </c>
      <c r="L5248" s="10">
        <f t="shared" si="475"/>
        <v>309</v>
      </c>
    </row>
    <row r="5249" spans="1:12" x14ac:dyDescent="0.25">
      <c r="A5249" s="1">
        <v>41604</v>
      </c>
      <c r="B5249" s="3">
        <v>180.679993</v>
      </c>
      <c r="C5249" s="3">
        <v>0</v>
      </c>
      <c r="D5249" s="3">
        <f t="shared" si="476"/>
        <v>173.91039918000007</v>
      </c>
      <c r="E5249" s="3">
        <f t="shared" si="471"/>
        <v>164.84499971000008</v>
      </c>
      <c r="F5249" s="3"/>
      <c r="G5249" t="str">
        <f t="shared" si="472"/>
        <v>HOLD</v>
      </c>
      <c r="H5249" s="5">
        <f t="shared" si="473"/>
        <v>154.60668021832518</v>
      </c>
      <c r="I5249" s="2">
        <f>IF(G5249="SELL",0,IF(G5249="BUY",ROUNDDOWN((H5248-Parameters!$B$3)/B5249,0),IF(I5248=0,0,I5248+ROUNDDOWN((H5248+I5248*C5249)/B5249,0))))</f>
        <v>388</v>
      </c>
      <c r="K5249" s="5">
        <f t="shared" si="474"/>
        <v>88.369974999999755</v>
      </c>
      <c r="L5249" s="10">
        <f t="shared" si="475"/>
        <v>309</v>
      </c>
    </row>
    <row r="5250" spans="1:12" x14ac:dyDescent="0.25">
      <c r="A5250" s="1">
        <v>41605</v>
      </c>
      <c r="B5250" s="3">
        <v>181.11999499999999</v>
      </c>
      <c r="C5250" s="3">
        <v>0</v>
      </c>
      <c r="D5250" s="3">
        <f t="shared" si="476"/>
        <v>174.07179901999999</v>
      </c>
      <c r="E5250" s="3">
        <f t="shared" si="471"/>
        <v>164.98984971500005</v>
      </c>
      <c r="F5250" s="3"/>
      <c r="G5250" t="str">
        <f t="shared" si="472"/>
        <v>HOLD</v>
      </c>
      <c r="H5250" s="5">
        <f t="shared" si="473"/>
        <v>154.60668021832518</v>
      </c>
      <c r="I5250" s="2">
        <f>IF(G5250="SELL",0,IF(G5250="BUY",ROUNDDOWN((H5249-Parameters!$B$3)/B5250,0),IF(I5249=0,0,I5249+ROUNDDOWN((H5249+I5249*C5250)/B5250,0))))</f>
        <v>388</v>
      </c>
      <c r="K5250" s="5">
        <f t="shared" si="474"/>
        <v>88.369974999999755</v>
      </c>
      <c r="L5250" s="10">
        <f t="shared" si="475"/>
        <v>309</v>
      </c>
    </row>
    <row r="5251" spans="1:12" x14ac:dyDescent="0.25">
      <c r="A5251" s="1">
        <v>41607</v>
      </c>
      <c r="B5251" s="3">
        <v>181</v>
      </c>
      <c r="C5251" s="3">
        <v>0</v>
      </c>
      <c r="D5251" s="3">
        <f t="shared" si="476"/>
        <v>174.23659911999999</v>
      </c>
      <c r="E5251" s="3">
        <f t="shared" si="471"/>
        <v>165.13339975000005</v>
      </c>
      <c r="F5251" s="3"/>
      <c r="G5251" t="str">
        <f t="shared" si="472"/>
        <v>HOLD</v>
      </c>
      <c r="H5251" s="5">
        <f t="shared" si="473"/>
        <v>154.60668021832518</v>
      </c>
      <c r="I5251" s="2">
        <f>IF(G5251="SELL",0,IF(G5251="BUY",ROUNDDOWN((H5250-Parameters!$B$3)/B5251,0),IF(I5250=0,0,I5250+ROUNDDOWN((H5250+I5250*C5251)/B5251,0))))</f>
        <v>388</v>
      </c>
      <c r="K5251" s="5">
        <f t="shared" si="474"/>
        <v>88.369974999999755</v>
      </c>
      <c r="L5251" s="10">
        <f t="shared" si="475"/>
        <v>309</v>
      </c>
    </row>
    <row r="5252" spans="1:12" x14ac:dyDescent="0.25">
      <c r="A5252" s="1">
        <v>41610</v>
      </c>
      <c r="B5252" s="3">
        <v>180.529999</v>
      </c>
      <c r="C5252" s="3">
        <v>0</v>
      </c>
      <c r="D5252" s="3">
        <f t="shared" si="476"/>
        <v>174.43279908</v>
      </c>
      <c r="E5252" s="3">
        <f t="shared" si="471"/>
        <v>165.27549974000004</v>
      </c>
      <c r="F5252" s="3"/>
      <c r="G5252" t="str">
        <f t="shared" si="472"/>
        <v>HOLD</v>
      </c>
      <c r="H5252" s="5">
        <f t="shared" si="473"/>
        <v>154.60668021832518</v>
      </c>
      <c r="I5252" s="2">
        <f>IF(G5252="SELL",0,IF(G5252="BUY",ROUNDDOWN((H5251-Parameters!$B$3)/B5252,0),IF(I5251=0,0,I5251+ROUNDDOWN((H5251+I5251*C5252)/B5252,0))))</f>
        <v>388</v>
      </c>
      <c r="K5252" s="5">
        <f t="shared" si="474"/>
        <v>88.369974999999755</v>
      </c>
      <c r="L5252" s="10">
        <f t="shared" si="475"/>
        <v>309</v>
      </c>
    </row>
    <row r="5253" spans="1:12" x14ac:dyDescent="0.25">
      <c r="A5253" s="1">
        <v>41611</v>
      </c>
      <c r="B5253" s="3">
        <v>179.75</v>
      </c>
      <c r="C5253" s="3">
        <v>0</v>
      </c>
      <c r="D5253" s="3">
        <f t="shared" si="476"/>
        <v>174.62919922</v>
      </c>
      <c r="E5253" s="3">
        <f t="shared" si="471"/>
        <v>165.40799974000009</v>
      </c>
      <c r="F5253" s="3"/>
      <c r="G5253" t="str">
        <f t="shared" si="472"/>
        <v>HOLD</v>
      </c>
      <c r="H5253" s="5">
        <f t="shared" si="473"/>
        <v>154.60668021832518</v>
      </c>
      <c r="I5253" s="2">
        <f>IF(G5253="SELL",0,IF(G5253="BUY",ROUNDDOWN((H5252-Parameters!$B$3)/B5253,0),IF(I5252=0,0,I5252+ROUNDDOWN((H5252+I5252*C5253)/B5253,0))))</f>
        <v>388</v>
      </c>
      <c r="K5253" s="5">
        <f t="shared" si="474"/>
        <v>88.369974999999755</v>
      </c>
      <c r="L5253" s="10">
        <f t="shared" si="475"/>
        <v>309</v>
      </c>
    </row>
    <row r="5254" spans="1:12" x14ac:dyDescent="0.25">
      <c r="A5254" s="1">
        <v>41612</v>
      </c>
      <c r="B5254" s="3">
        <v>179.729996</v>
      </c>
      <c r="C5254" s="3">
        <v>0</v>
      </c>
      <c r="D5254" s="3">
        <f t="shared" si="476"/>
        <v>174.83319915999999</v>
      </c>
      <c r="E5254" s="3">
        <f t="shared" si="471"/>
        <v>165.54994974000005</v>
      </c>
      <c r="F5254" s="3"/>
      <c r="G5254" t="str">
        <f t="shared" si="472"/>
        <v>HOLD</v>
      </c>
      <c r="H5254" s="5">
        <f t="shared" si="473"/>
        <v>154.60668021832518</v>
      </c>
      <c r="I5254" s="2">
        <f>IF(G5254="SELL",0,IF(G5254="BUY",ROUNDDOWN((H5253-Parameters!$B$3)/B5254,0),IF(I5253=0,0,I5253+ROUNDDOWN((H5253+I5253*C5254)/B5254,0))))</f>
        <v>388</v>
      </c>
      <c r="K5254" s="5">
        <f t="shared" si="474"/>
        <v>88.369974999999755</v>
      </c>
      <c r="L5254" s="10">
        <f t="shared" si="475"/>
        <v>309</v>
      </c>
    </row>
    <row r="5255" spans="1:12" x14ac:dyDescent="0.25">
      <c r="A5255" s="1">
        <v>41613</v>
      </c>
      <c r="B5255" s="3">
        <v>178.94000199999999</v>
      </c>
      <c r="C5255" s="3">
        <v>0</v>
      </c>
      <c r="D5255" s="3">
        <f t="shared" si="476"/>
        <v>175.03119933999997</v>
      </c>
      <c r="E5255" s="3">
        <f t="shared" si="471"/>
        <v>165.69254976000008</v>
      </c>
      <c r="F5255" s="3"/>
      <c r="G5255" t="str">
        <f t="shared" si="472"/>
        <v>HOLD</v>
      </c>
      <c r="H5255" s="5">
        <f t="shared" si="473"/>
        <v>154.60668021832518</v>
      </c>
      <c r="I5255" s="2">
        <f>IF(G5255="SELL",0,IF(G5255="BUY",ROUNDDOWN((H5254-Parameters!$B$3)/B5255,0),IF(I5254=0,0,I5254+ROUNDDOWN((H5254+I5254*C5255)/B5255,0))))</f>
        <v>388</v>
      </c>
      <c r="K5255" s="5">
        <f t="shared" si="474"/>
        <v>88.369974999999755</v>
      </c>
      <c r="L5255" s="10">
        <f t="shared" si="475"/>
        <v>309</v>
      </c>
    </row>
    <row r="5256" spans="1:12" x14ac:dyDescent="0.25">
      <c r="A5256" s="1">
        <v>41614</v>
      </c>
      <c r="B5256" s="3">
        <v>180.94000199999999</v>
      </c>
      <c r="C5256" s="3">
        <v>0</v>
      </c>
      <c r="D5256" s="3">
        <f t="shared" si="476"/>
        <v>175.25619933999999</v>
      </c>
      <c r="E5256" s="3">
        <f t="shared" si="471"/>
        <v>165.83779977500006</v>
      </c>
      <c r="F5256" s="3"/>
      <c r="G5256" t="str">
        <f t="shared" si="472"/>
        <v>HOLD</v>
      </c>
      <c r="H5256" s="5">
        <f t="shared" si="473"/>
        <v>154.60668021832518</v>
      </c>
      <c r="I5256" s="2">
        <f>IF(G5256="SELL",0,IF(G5256="BUY",ROUNDDOWN((H5255-Parameters!$B$3)/B5256,0),IF(I5255=0,0,I5255+ROUNDDOWN((H5255+I5255*C5256)/B5256,0))))</f>
        <v>388</v>
      </c>
      <c r="K5256" s="5">
        <f t="shared" si="474"/>
        <v>88.369974999999755</v>
      </c>
      <c r="L5256" s="10">
        <f t="shared" si="475"/>
        <v>309</v>
      </c>
    </row>
    <row r="5257" spans="1:12" x14ac:dyDescent="0.25">
      <c r="A5257" s="1">
        <v>41617</v>
      </c>
      <c r="B5257" s="3">
        <v>181.39999399999999</v>
      </c>
      <c r="C5257" s="3">
        <v>0</v>
      </c>
      <c r="D5257" s="3">
        <f t="shared" si="476"/>
        <v>175.50599913999994</v>
      </c>
      <c r="E5257" s="3">
        <f t="shared" si="471"/>
        <v>165.99979974500005</v>
      </c>
      <c r="F5257" s="3"/>
      <c r="G5257" t="str">
        <f t="shared" si="472"/>
        <v>HOLD</v>
      </c>
      <c r="H5257" s="5">
        <f t="shared" si="473"/>
        <v>154.60668021832518</v>
      </c>
      <c r="I5257" s="2">
        <f>IF(G5257="SELL",0,IF(G5257="BUY",ROUNDDOWN((H5256-Parameters!$B$3)/B5257,0),IF(I5256=0,0,I5256+ROUNDDOWN((H5256+I5256*C5257)/B5257,0))))</f>
        <v>388</v>
      </c>
      <c r="K5257" s="5">
        <f t="shared" si="474"/>
        <v>88.369974999999755</v>
      </c>
      <c r="L5257" s="10">
        <f t="shared" si="475"/>
        <v>309</v>
      </c>
    </row>
    <row r="5258" spans="1:12" x14ac:dyDescent="0.25">
      <c r="A5258" s="1">
        <v>41618</v>
      </c>
      <c r="B5258" s="3">
        <v>180.75</v>
      </c>
      <c r="C5258" s="3">
        <v>0</v>
      </c>
      <c r="D5258" s="3">
        <f t="shared" si="476"/>
        <v>175.76079923999998</v>
      </c>
      <c r="E5258" s="3">
        <f t="shared" ref="E5258:E5321" si="477">AVERAGE(B5059:B5258)</f>
        <v>166.15344972500003</v>
      </c>
      <c r="F5258" s="3"/>
      <c r="G5258" t="str">
        <f t="shared" si="472"/>
        <v>HOLD</v>
      </c>
      <c r="H5258" s="5">
        <f t="shared" si="473"/>
        <v>154.60668021832518</v>
      </c>
      <c r="I5258" s="2">
        <f>IF(G5258="SELL",0,IF(G5258="BUY",ROUNDDOWN((H5257-Parameters!$B$3)/B5258,0),IF(I5257=0,0,I5257+ROUNDDOWN((H5257+I5257*C5258)/B5258,0))))</f>
        <v>388</v>
      </c>
      <c r="K5258" s="5">
        <f t="shared" si="474"/>
        <v>88.369974999999755</v>
      </c>
      <c r="L5258" s="10">
        <f t="shared" si="475"/>
        <v>309</v>
      </c>
    </row>
    <row r="5259" spans="1:12" x14ac:dyDescent="0.25">
      <c r="A5259" s="1">
        <v>41619</v>
      </c>
      <c r="B5259" s="3">
        <v>178.720001</v>
      </c>
      <c r="C5259" s="3">
        <v>0</v>
      </c>
      <c r="D5259" s="3">
        <f t="shared" si="476"/>
        <v>175.94839934000001</v>
      </c>
      <c r="E5259" s="3">
        <f t="shared" si="477"/>
        <v>166.28749971000005</v>
      </c>
      <c r="F5259" s="3"/>
      <c r="G5259" t="str">
        <f t="shared" si="472"/>
        <v>HOLD</v>
      </c>
      <c r="H5259" s="5">
        <f t="shared" si="473"/>
        <v>154.60668021832518</v>
      </c>
      <c r="I5259" s="2">
        <f>IF(G5259="SELL",0,IF(G5259="BUY",ROUNDDOWN((H5258-Parameters!$B$3)/B5259,0),IF(I5258=0,0,I5258+ROUNDDOWN((H5258+I5258*C5259)/B5259,0))))</f>
        <v>388</v>
      </c>
      <c r="K5259" s="5">
        <f t="shared" si="474"/>
        <v>88.369974999999755</v>
      </c>
      <c r="L5259" s="10">
        <f t="shared" si="475"/>
        <v>309</v>
      </c>
    </row>
    <row r="5260" spans="1:12" x14ac:dyDescent="0.25">
      <c r="A5260" s="1">
        <v>41620</v>
      </c>
      <c r="B5260" s="3">
        <v>178.13000500000001</v>
      </c>
      <c r="C5260" s="3">
        <v>0</v>
      </c>
      <c r="D5260" s="3">
        <f t="shared" si="476"/>
        <v>176.12739958000003</v>
      </c>
      <c r="E5260" s="3">
        <f t="shared" si="477"/>
        <v>166.42009973</v>
      </c>
      <c r="F5260" s="3"/>
      <c r="G5260" t="str">
        <f t="shared" ref="G5260:G5323" si="478">IF(OR(AND(D5260&gt;E5260,D5259&gt;E5259),AND(D5260&lt;E5260,D5259&lt;E5259)),"HOLD",IF(AND(D5260&gt;E5260,D5259&lt;E5259),"BUY","SELL"))</f>
        <v>HOLD</v>
      </c>
      <c r="H5260" s="5">
        <f t="shared" ref="H5260:H5323" si="479">IF(G5260="BUY",H5259/(I5260*B5260),IF(G5260="SELL",H5259+I5259*B5260,(H5259+I5259*C5260)-((I5260-I5259)*B5260)))</f>
        <v>154.60668021832518</v>
      </c>
      <c r="I5260" s="2">
        <f>IF(G5260="SELL",0,IF(G5260="BUY",ROUNDDOWN((H5259-Parameters!$B$3)/B5260,0),IF(I5259=0,0,I5259+ROUNDDOWN((H5259+I5259*C5260)/B5260,0))))</f>
        <v>388</v>
      </c>
      <c r="K5260" s="5">
        <f t="shared" ref="K5260:K5323" si="480">K5259+L5259*C5260-((L5260-L5259)*B5260)</f>
        <v>88.369974999999755</v>
      </c>
      <c r="L5260" s="10">
        <f t="shared" ref="L5260:L5323" si="481">L5259+ROUNDDOWN((K5259+C5260*L5259)/B5260,0)</f>
        <v>309</v>
      </c>
    </row>
    <row r="5261" spans="1:12" x14ac:dyDescent="0.25">
      <c r="A5261" s="1">
        <v>41621</v>
      </c>
      <c r="B5261" s="3">
        <v>178.11000100000001</v>
      </c>
      <c r="C5261" s="3">
        <v>0</v>
      </c>
      <c r="D5261" s="3">
        <f t="shared" si="476"/>
        <v>176.33719970000004</v>
      </c>
      <c r="E5261" s="3">
        <f t="shared" si="477"/>
        <v>166.55009973</v>
      </c>
      <c r="F5261" s="3"/>
      <c r="G5261" t="str">
        <f t="shared" si="478"/>
        <v>HOLD</v>
      </c>
      <c r="H5261" s="5">
        <f t="shared" si="479"/>
        <v>154.60668021832518</v>
      </c>
      <c r="I5261" s="2">
        <f>IF(G5261="SELL",0,IF(G5261="BUY",ROUNDDOWN((H5260-Parameters!$B$3)/B5261,0),IF(I5260=0,0,I5260+ROUNDDOWN((H5260+I5260*C5261)/B5261,0))))</f>
        <v>388</v>
      </c>
      <c r="K5261" s="5">
        <f t="shared" si="480"/>
        <v>88.369974999999755</v>
      </c>
      <c r="L5261" s="10">
        <f t="shared" si="481"/>
        <v>309</v>
      </c>
    </row>
    <row r="5262" spans="1:12" x14ac:dyDescent="0.25">
      <c r="A5262" s="1">
        <v>41624</v>
      </c>
      <c r="B5262" s="3">
        <v>179.220001</v>
      </c>
      <c r="C5262" s="3">
        <v>0</v>
      </c>
      <c r="D5262" s="3">
        <f t="shared" si="476"/>
        <v>176.54379974000005</v>
      </c>
      <c r="E5262" s="3">
        <f t="shared" si="477"/>
        <v>166.68159974500003</v>
      </c>
      <c r="F5262" s="3"/>
      <c r="G5262" t="str">
        <f t="shared" si="478"/>
        <v>HOLD</v>
      </c>
      <c r="H5262" s="5">
        <f t="shared" si="479"/>
        <v>154.60668021832518</v>
      </c>
      <c r="I5262" s="2">
        <f>IF(G5262="SELL",0,IF(G5262="BUY",ROUNDDOWN((H5261-Parameters!$B$3)/B5262,0),IF(I5261=0,0,I5261+ROUNDDOWN((H5261+I5261*C5262)/B5262,0))))</f>
        <v>388</v>
      </c>
      <c r="K5262" s="5">
        <f t="shared" si="480"/>
        <v>88.369974999999755</v>
      </c>
      <c r="L5262" s="10">
        <f t="shared" si="481"/>
        <v>309</v>
      </c>
    </row>
    <row r="5263" spans="1:12" x14ac:dyDescent="0.25">
      <c r="A5263" s="1">
        <v>41625</v>
      </c>
      <c r="B5263" s="3">
        <v>178.64999399999999</v>
      </c>
      <c r="C5263" s="3">
        <v>0</v>
      </c>
      <c r="D5263" s="3">
        <f t="shared" si="476"/>
        <v>176.76819976000002</v>
      </c>
      <c r="E5263" s="3">
        <f t="shared" si="477"/>
        <v>166.80339975000004</v>
      </c>
      <c r="F5263" s="3"/>
      <c r="G5263" t="str">
        <f t="shared" si="478"/>
        <v>HOLD</v>
      </c>
      <c r="H5263" s="5">
        <f t="shared" si="479"/>
        <v>154.60668021832518</v>
      </c>
      <c r="I5263" s="2">
        <f>IF(G5263="SELL",0,IF(G5263="BUY",ROUNDDOWN((H5262-Parameters!$B$3)/B5263,0),IF(I5262=0,0,I5262+ROUNDDOWN((H5262+I5262*C5263)/B5263,0))))</f>
        <v>388</v>
      </c>
      <c r="K5263" s="5">
        <f t="shared" si="480"/>
        <v>88.369974999999755</v>
      </c>
      <c r="L5263" s="10">
        <f t="shared" si="481"/>
        <v>309</v>
      </c>
    </row>
    <row r="5264" spans="1:12" x14ac:dyDescent="0.25">
      <c r="A5264" s="1">
        <v>41626</v>
      </c>
      <c r="B5264" s="3">
        <v>181.699997</v>
      </c>
      <c r="C5264" s="3">
        <v>0</v>
      </c>
      <c r="D5264" s="3">
        <f t="shared" si="476"/>
        <v>177.09259977999997</v>
      </c>
      <c r="E5264" s="3">
        <f t="shared" si="477"/>
        <v>166.93939973500005</v>
      </c>
      <c r="F5264" s="3"/>
      <c r="G5264" t="str">
        <f t="shared" si="478"/>
        <v>HOLD</v>
      </c>
      <c r="H5264" s="5">
        <f t="shared" si="479"/>
        <v>154.60668021832518</v>
      </c>
      <c r="I5264" s="2">
        <f>IF(G5264="SELL",0,IF(G5264="BUY",ROUNDDOWN((H5263-Parameters!$B$3)/B5264,0),IF(I5263=0,0,I5263+ROUNDDOWN((H5263+I5263*C5264)/B5264,0))))</f>
        <v>388</v>
      </c>
      <c r="K5264" s="5">
        <f t="shared" si="480"/>
        <v>88.369974999999755</v>
      </c>
      <c r="L5264" s="10">
        <f t="shared" si="481"/>
        <v>309</v>
      </c>
    </row>
    <row r="5265" spans="1:12" x14ac:dyDescent="0.25">
      <c r="A5265" s="1">
        <v>41627</v>
      </c>
      <c r="B5265" s="3">
        <v>181.490005</v>
      </c>
      <c r="C5265" s="3">
        <v>0</v>
      </c>
      <c r="D5265" s="3">
        <f t="shared" si="476"/>
        <v>177.41039975999999</v>
      </c>
      <c r="E5265" s="3">
        <f t="shared" si="477"/>
        <v>167.072949765</v>
      </c>
      <c r="F5265" s="3"/>
      <c r="G5265" t="str">
        <f t="shared" si="478"/>
        <v>HOLD</v>
      </c>
      <c r="H5265" s="5">
        <f t="shared" si="479"/>
        <v>154.60668021832518</v>
      </c>
      <c r="I5265" s="2">
        <f>IF(G5265="SELL",0,IF(G5265="BUY",ROUNDDOWN((H5264-Parameters!$B$3)/B5265,0),IF(I5264=0,0,I5264+ROUNDDOWN((H5264+I5264*C5265)/B5265,0))))</f>
        <v>388</v>
      </c>
      <c r="K5265" s="5">
        <f t="shared" si="480"/>
        <v>88.369974999999755</v>
      </c>
      <c r="L5265" s="10">
        <f t="shared" si="481"/>
        <v>309</v>
      </c>
    </row>
    <row r="5266" spans="1:12" x14ac:dyDescent="0.25">
      <c r="A5266" s="1">
        <v>41628</v>
      </c>
      <c r="B5266" s="3">
        <v>181.55999800000001</v>
      </c>
      <c r="C5266" s="3">
        <v>0.98</v>
      </c>
      <c r="D5266" s="3">
        <f t="shared" si="476"/>
        <v>177.65819976000003</v>
      </c>
      <c r="E5266" s="3">
        <f t="shared" si="477"/>
        <v>167.20354974500003</v>
      </c>
      <c r="F5266" s="3"/>
      <c r="G5266" t="str">
        <f t="shared" si="478"/>
        <v>HOLD</v>
      </c>
      <c r="H5266" s="5">
        <f t="shared" si="479"/>
        <v>171.7266842183252</v>
      </c>
      <c r="I5266" s="2">
        <f>IF(G5266="SELL",0,IF(G5266="BUY",ROUNDDOWN((H5265-Parameters!$B$3)/B5266,0),IF(I5265=0,0,I5265+ROUNDDOWN((H5265+I5265*C5266)/B5266,0))))</f>
        <v>390</v>
      </c>
      <c r="K5266" s="5">
        <f t="shared" si="480"/>
        <v>28.069978999999762</v>
      </c>
      <c r="L5266" s="10">
        <f t="shared" si="481"/>
        <v>311</v>
      </c>
    </row>
    <row r="5267" spans="1:12" x14ac:dyDescent="0.25">
      <c r="A5267" s="1">
        <v>41631</v>
      </c>
      <c r="B5267" s="3">
        <v>182.529999</v>
      </c>
      <c r="C5267" s="3">
        <v>0</v>
      </c>
      <c r="D5267" s="3">
        <f t="shared" si="476"/>
        <v>177.90359984000006</v>
      </c>
      <c r="E5267" s="3">
        <f t="shared" si="477"/>
        <v>167.33604974500003</v>
      </c>
      <c r="F5267" s="3"/>
      <c r="G5267" t="str">
        <f t="shared" si="478"/>
        <v>HOLD</v>
      </c>
      <c r="H5267" s="5">
        <f t="shared" si="479"/>
        <v>171.7266842183252</v>
      </c>
      <c r="I5267" s="2">
        <f>IF(G5267="SELL",0,IF(G5267="BUY",ROUNDDOWN((H5266-Parameters!$B$3)/B5267,0),IF(I5266=0,0,I5266+ROUNDDOWN((H5266+I5266*C5267)/B5267,0))))</f>
        <v>390</v>
      </c>
      <c r="K5267" s="5">
        <f t="shared" si="480"/>
        <v>28.069978999999762</v>
      </c>
      <c r="L5267" s="10">
        <f t="shared" si="481"/>
        <v>311</v>
      </c>
    </row>
    <row r="5268" spans="1:12" x14ac:dyDescent="0.25">
      <c r="A5268" s="1">
        <v>41632</v>
      </c>
      <c r="B5268" s="3">
        <v>182.929993</v>
      </c>
      <c r="C5268" s="3">
        <v>0</v>
      </c>
      <c r="D5268" s="3">
        <f t="shared" si="476"/>
        <v>178.14339966000003</v>
      </c>
      <c r="E5268" s="3">
        <f t="shared" si="477"/>
        <v>167.47229974499999</v>
      </c>
      <c r="F5268" s="3"/>
      <c r="G5268" t="str">
        <f t="shared" si="478"/>
        <v>HOLD</v>
      </c>
      <c r="H5268" s="5">
        <f t="shared" si="479"/>
        <v>171.7266842183252</v>
      </c>
      <c r="I5268" s="2">
        <f>IF(G5268="SELL",0,IF(G5268="BUY",ROUNDDOWN((H5267-Parameters!$B$3)/B5268,0),IF(I5267=0,0,I5267+ROUNDDOWN((H5267+I5267*C5268)/B5268,0))))</f>
        <v>390</v>
      </c>
      <c r="K5268" s="5">
        <f t="shared" si="480"/>
        <v>28.069978999999762</v>
      </c>
      <c r="L5268" s="10">
        <f t="shared" si="481"/>
        <v>311</v>
      </c>
    </row>
    <row r="5269" spans="1:12" x14ac:dyDescent="0.25">
      <c r="A5269" s="1">
        <v>41634</v>
      </c>
      <c r="B5269" s="3">
        <v>183.86000100000001</v>
      </c>
      <c r="C5269" s="3">
        <v>0</v>
      </c>
      <c r="D5269" s="3">
        <f t="shared" si="476"/>
        <v>178.42659974000003</v>
      </c>
      <c r="E5269" s="3">
        <f t="shared" si="477"/>
        <v>167.61209977999999</v>
      </c>
      <c r="F5269" s="3"/>
      <c r="G5269" t="str">
        <f t="shared" si="478"/>
        <v>HOLD</v>
      </c>
      <c r="H5269" s="5">
        <f t="shared" si="479"/>
        <v>171.7266842183252</v>
      </c>
      <c r="I5269" s="2">
        <f>IF(G5269="SELL",0,IF(G5269="BUY",ROUNDDOWN((H5268-Parameters!$B$3)/B5269,0),IF(I5268=0,0,I5268+ROUNDDOWN((H5268+I5268*C5269)/B5269,0))))</f>
        <v>390</v>
      </c>
      <c r="K5269" s="5">
        <f t="shared" si="480"/>
        <v>28.069978999999762</v>
      </c>
      <c r="L5269" s="10">
        <f t="shared" si="481"/>
        <v>311</v>
      </c>
    </row>
    <row r="5270" spans="1:12" x14ac:dyDescent="0.25">
      <c r="A5270" s="1">
        <v>41635</v>
      </c>
      <c r="B5270" s="3">
        <v>183.85000600000001</v>
      </c>
      <c r="C5270" s="3">
        <v>0</v>
      </c>
      <c r="D5270" s="3">
        <f t="shared" si="476"/>
        <v>178.66219971999999</v>
      </c>
      <c r="E5270" s="3">
        <f t="shared" si="477"/>
        <v>167.74769982999999</v>
      </c>
      <c r="F5270" s="3"/>
      <c r="G5270" t="str">
        <f t="shared" si="478"/>
        <v>HOLD</v>
      </c>
      <c r="H5270" s="5">
        <f t="shared" si="479"/>
        <v>171.7266842183252</v>
      </c>
      <c r="I5270" s="2">
        <f>IF(G5270="SELL",0,IF(G5270="BUY",ROUNDDOWN((H5269-Parameters!$B$3)/B5270,0),IF(I5269=0,0,I5269+ROUNDDOWN((H5269+I5269*C5270)/B5270,0))))</f>
        <v>390</v>
      </c>
      <c r="K5270" s="5">
        <f t="shared" si="480"/>
        <v>28.069978999999762</v>
      </c>
      <c r="L5270" s="10">
        <f t="shared" si="481"/>
        <v>311</v>
      </c>
    </row>
    <row r="5271" spans="1:12" x14ac:dyDescent="0.25">
      <c r="A5271" s="1">
        <v>41638</v>
      </c>
      <c r="B5271" s="3">
        <v>183.820007</v>
      </c>
      <c r="C5271" s="3">
        <v>0</v>
      </c>
      <c r="D5271" s="3">
        <f t="shared" si="476"/>
        <v>178.87419983999996</v>
      </c>
      <c r="E5271" s="3">
        <f t="shared" si="477"/>
        <v>167.88764985500001</v>
      </c>
      <c r="F5271" s="3"/>
      <c r="G5271" t="str">
        <f t="shared" si="478"/>
        <v>HOLD</v>
      </c>
      <c r="H5271" s="5">
        <f t="shared" si="479"/>
        <v>171.7266842183252</v>
      </c>
      <c r="I5271" s="2">
        <f>IF(G5271="SELL",0,IF(G5271="BUY",ROUNDDOWN((H5270-Parameters!$B$3)/B5271,0),IF(I5270=0,0,I5270+ROUNDDOWN((H5270+I5270*C5271)/B5271,0))))</f>
        <v>390</v>
      </c>
      <c r="K5271" s="5">
        <f t="shared" si="480"/>
        <v>28.069978999999762</v>
      </c>
      <c r="L5271" s="10">
        <f t="shared" si="481"/>
        <v>311</v>
      </c>
    </row>
    <row r="5272" spans="1:12" x14ac:dyDescent="0.25">
      <c r="A5272" s="1">
        <v>41639</v>
      </c>
      <c r="B5272" s="3">
        <v>184.69000199999999</v>
      </c>
      <c r="C5272" s="3">
        <v>0</v>
      </c>
      <c r="D5272" s="3">
        <f t="shared" si="476"/>
        <v>179.08019989999997</v>
      </c>
      <c r="E5272" s="3">
        <f t="shared" si="477"/>
        <v>168.03624986000003</v>
      </c>
      <c r="F5272" s="3"/>
      <c r="G5272" t="str">
        <f t="shared" si="478"/>
        <v>HOLD</v>
      </c>
      <c r="H5272" s="5">
        <f t="shared" si="479"/>
        <v>171.7266842183252</v>
      </c>
      <c r="I5272" s="2">
        <f>IF(G5272="SELL",0,IF(G5272="BUY",ROUNDDOWN((H5271-Parameters!$B$3)/B5272,0),IF(I5271=0,0,I5271+ROUNDDOWN((H5271+I5271*C5272)/B5272,0))))</f>
        <v>390</v>
      </c>
      <c r="K5272" s="5">
        <f t="shared" si="480"/>
        <v>28.069978999999762</v>
      </c>
      <c r="L5272" s="10">
        <f t="shared" si="481"/>
        <v>311</v>
      </c>
    </row>
    <row r="5273" spans="1:12" x14ac:dyDescent="0.25">
      <c r="A5273" s="1">
        <v>41641</v>
      </c>
      <c r="B5273" s="3">
        <v>182.91999799999999</v>
      </c>
      <c r="C5273" s="3">
        <v>0</v>
      </c>
      <c r="D5273" s="3">
        <f t="shared" si="476"/>
        <v>179.25059997999998</v>
      </c>
      <c r="E5273" s="3">
        <f t="shared" si="477"/>
        <v>168.17779984500001</v>
      </c>
      <c r="F5273" s="3"/>
      <c r="G5273" t="str">
        <f t="shared" si="478"/>
        <v>HOLD</v>
      </c>
      <c r="H5273" s="5">
        <f t="shared" si="479"/>
        <v>171.7266842183252</v>
      </c>
      <c r="I5273" s="2">
        <f>IF(G5273="SELL",0,IF(G5273="BUY",ROUNDDOWN((H5272-Parameters!$B$3)/B5273,0),IF(I5272=0,0,I5272+ROUNDDOWN((H5272+I5272*C5273)/B5273,0))))</f>
        <v>390</v>
      </c>
      <c r="K5273" s="5">
        <f t="shared" si="480"/>
        <v>28.069978999999762</v>
      </c>
      <c r="L5273" s="10">
        <f t="shared" si="481"/>
        <v>311</v>
      </c>
    </row>
    <row r="5274" spans="1:12" x14ac:dyDescent="0.25">
      <c r="A5274" s="1">
        <v>41642</v>
      </c>
      <c r="B5274" s="3">
        <v>182.88999899999999</v>
      </c>
      <c r="C5274" s="3">
        <v>0</v>
      </c>
      <c r="D5274" s="3">
        <f t="shared" si="476"/>
        <v>179.40019988</v>
      </c>
      <c r="E5274" s="3">
        <f t="shared" si="477"/>
        <v>168.31379982999999</v>
      </c>
      <c r="F5274" s="3"/>
      <c r="G5274" t="str">
        <f t="shared" si="478"/>
        <v>HOLD</v>
      </c>
      <c r="H5274" s="5">
        <f t="shared" si="479"/>
        <v>171.7266842183252</v>
      </c>
      <c r="I5274" s="2">
        <f>IF(G5274="SELL",0,IF(G5274="BUY",ROUNDDOWN((H5273-Parameters!$B$3)/B5274,0),IF(I5273=0,0,I5273+ROUNDDOWN((H5273+I5273*C5274)/B5274,0))))</f>
        <v>390</v>
      </c>
      <c r="K5274" s="5">
        <f t="shared" si="480"/>
        <v>28.069978999999762</v>
      </c>
      <c r="L5274" s="10">
        <f t="shared" si="481"/>
        <v>311</v>
      </c>
    </row>
    <row r="5275" spans="1:12" x14ac:dyDescent="0.25">
      <c r="A5275" s="1">
        <v>41645</v>
      </c>
      <c r="B5275" s="3">
        <v>182.36000100000001</v>
      </c>
      <c r="C5275" s="3">
        <v>0</v>
      </c>
      <c r="D5275" s="3">
        <f t="shared" si="476"/>
        <v>179.55599975999996</v>
      </c>
      <c r="E5275" s="3">
        <f t="shared" si="477"/>
        <v>168.45379983000004</v>
      </c>
      <c r="F5275" s="3"/>
      <c r="G5275" t="str">
        <f t="shared" si="478"/>
        <v>HOLD</v>
      </c>
      <c r="H5275" s="5">
        <f t="shared" si="479"/>
        <v>171.7266842183252</v>
      </c>
      <c r="I5275" s="2">
        <f>IF(G5275="SELL",0,IF(G5275="BUY",ROUNDDOWN((H5274-Parameters!$B$3)/B5275,0),IF(I5274=0,0,I5274+ROUNDDOWN((H5274+I5274*C5275)/B5275,0))))</f>
        <v>390</v>
      </c>
      <c r="K5275" s="5">
        <f t="shared" si="480"/>
        <v>28.069978999999762</v>
      </c>
      <c r="L5275" s="10">
        <f t="shared" si="481"/>
        <v>311</v>
      </c>
    </row>
    <row r="5276" spans="1:12" x14ac:dyDescent="0.25">
      <c r="A5276" s="1">
        <v>41646</v>
      </c>
      <c r="B5276" s="3">
        <v>183.479996</v>
      </c>
      <c r="C5276" s="3">
        <v>0</v>
      </c>
      <c r="D5276" s="3">
        <f t="shared" si="476"/>
        <v>179.72259979999998</v>
      </c>
      <c r="E5276" s="3">
        <f t="shared" si="477"/>
        <v>168.59319978000002</v>
      </c>
      <c r="F5276" s="3"/>
      <c r="G5276" t="str">
        <f t="shared" si="478"/>
        <v>HOLD</v>
      </c>
      <c r="H5276" s="5">
        <f t="shared" si="479"/>
        <v>171.7266842183252</v>
      </c>
      <c r="I5276" s="2">
        <f>IF(G5276="SELL",0,IF(G5276="BUY",ROUNDDOWN((H5275-Parameters!$B$3)/B5276,0),IF(I5275=0,0,I5275+ROUNDDOWN((H5275+I5275*C5276)/B5276,0))))</f>
        <v>390</v>
      </c>
      <c r="K5276" s="5">
        <f t="shared" si="480"/>
        <v>28.069978999999762</v>
      </c>
      <c r="L5276" s="10">
        <f t="shared" si="481"/>
        <v>311</v>
      </c>
    </row>
    <row r="5277" spans="1:12" x14ac:dyDescent="0.25">
      <c r="A5277" s="1">
        <v>41647</v>
      </c>
      <c r="B5277" s="3">
        <v>183.520004</v>
      </c>
      <c r="C5277" s="3">
        <v>0</v>
      </c>
      <c r="D5277" s="3">
        <f t="shared" si="476"/>
        <v>179.87399994</v>
      </c>
      <c r="E5277" s="3">
        <f t="shared" si="477"/>
        <v>168.736049815</v>
      </c>
      <c r="F5277" s="3"/>
      <c r="G5277" t="str">
        <f t="shared" si="478"/>
        <v>HOLD</v>
      </c>
      <c r="H5277" s="5">
        <f t="shared" si="479"/>
        <v>171.7266842183252</v>
      </c>
      <c r="I5277" s="2">
        <f>IF(G5277="SELL",0,IF(G5277="BUY",ROUNDDOWN((H5276-Parameters!$B$3)/B5277,0),IF(I5276=0,0,I5276+ROUNDDOWN((H5276+I5276*C5277)/B5277,0))))</f>
        <v>390</v>
      </c>
      <c r="K5277" s="5">
        <f t="shared" si="480"/>
        <v>28.069978999999762</v>
      </c>
      <c r="L5277" s="10">
        <f t="shared" si="481"/>
        <v>311</v>
      </c>
    </row>
    <row r="5278" spans="1:12" x14ac:dyDescent="0.25">
      <c r="A5278" s="1">
        <v>41648</v>
      </c>
      <c r="B5278" s="3">
        <v>183.63999899999999</v>
      </c>
      <c r="C5278" s="3">
        <v>0</v>
      </c>
      <c r="D5278" s="3">
        <f t="shared" si="476"/>
        <v>180.0222</v>
      </c>
      <c r="E5278" s="3">
        <f t="shared" si="477"/>
        <v>168.87329979999998</v>
      </c>
      <c r="F5278" s="3"/>
      <c r="G5278" t="str">
        <f t="shared" si="478"/>
        <v>HOLD</v>
      </c>
      <c r="H5278" s="5">
        <f t="shared" si="479"/>
        <v>171.7266842183252</v>
      </c>
      <c r="I5278" s="2">
        <f>IF(G5278="SELL",0,IF(G5278="BUY",ROUNDDOWN((H5277-Parameters!$B$3)/B5278,0),IF(I5277=0,0,I5277+ROUNDDOWN((H5277+I5277*C5278)/B5278,0))))</f>
        <v>390</v>
      </c>
      <c r="K5278" s="5">
        <f t="shared" si="480"/>
        <v>28.069978999999762</v>
      </c>
      <c r="L5278" s="10">
        <f t="shared" si="481"/>
        <v>311</v>
      </c>
    </row>
    <row r="5279" spans="1:12" x14ac:dyDescent="0.25">
      <c r="A5279" s="1">
        <v>41649</v>
      </c>
      <c r="B5279" s="3">
        <v>184.13999899999999</v>
      </c>
      <c r="C5279" s="3">
        <v>0</v>
      </c>
      <c r="D5279" s="3">
        <f t="shared" si="476"/>
        <v>180.16160001999998</v>
      </c>
      <c r="E5279" s="3">
        <f t="shared" si="477"/>
        <v>169.01304978499999</v>
      </c>
      <c r="F5279" s="3"/>
      <c r="G5279" t="str">
        <f t="shared" si="478"/>
        <v>HOLD</v>
      </c>
      <c r="H5279" s="5">
        <f t="shared" si="479"/>
        <v>171.7266842183252</v>
      </c>
      <c r="I5279" s="2">
        <f>IF(G5279="SELL",0,IF(G5279="BUY",ROUNDDOWN((H5278-Parameters!$B$3)/B5279,0),IF(I5278=0,0,I5278+ROUNDDOWN((H5278+I5278*C5279)/B5279,0))))</f>
        <v>390</v>
      </c>
      <c r="K5279" s="5">
        <f t="shared" si="480"/>
        <v>28.069978999999762</v>
      </c>
      <c r="L5279" s="10">
        <f t="shared" si="481"/>
        <v>311</v>
      </c>
    </row>
    <row r="5280" spans="1:12" x14ac:dyDescent="0.25">
      <c r="A5280" s="1">
        <v>41652</v>
      </c>
      <c r="B5280" s="3">
        <v>181.69000199999999</v>
      </c>
      <c r="C5280" s="3">
        <v>0</v>
      </c>
      <c r="D5280" s="3">
        <f t="shared" si="476"/>
        <v>180.26960019999999</v>
      </c>
      <c r="E5280" s="3">
        <f t="shared" si="477"/>
        <v>169.13814980500004</v>
      </c>
      <c r="F5280" s="3"/>
      <c r="G5280" t="str">
        <f t="shared" si="478"/>
        <v>HOLD</v>
      </c>
      <c r="H5280" s="5">
        <f t="shared" si="479"/>
        <v>171.7266842183252</v>
      </c>
      <c r="I5280" s="2">
        <f>IF(G5280="SELL",0,IF(G5280="BUY",ROUNDDOWN((H5279-Parameters!$B$3)/B5280,0),IF(I5279=0,0,I5279+ROUNDDOWN((H5279+I5279*C5280)/B5280,0))))</f>
        <v>390</v>
      </c>
      <c r="K5280" s="5">
        <f t="shared" si="480"/>
        <v>28.069978999999762</v>
      </c>
      <c r="L5280" s="10">
        <f t="shared" si="481"/>
        <v>311</v>
      </c>
    </row>
    <row r="5281" spans="1:12" x14ac:dyDescent="0.25">
      <c r="A5281" s="1">
        <v>41653</v>
      </c>
      <c r="B5281" s="3">
        <v>183.66999799999999</v>
      </c>
      <c r="C5281" s="3">
        <v>0</v>
      </c>
      <c r="D5281" s="3">
        <f t="shared" si="476"/>
        <v>180.42720029999992</v>
      </c>
      <c r="E5281" s="3">
        <f t="shared" si="477"/>
        <v>169.27624978</v>
      </c>
      <c r="F5281" s="3"/>
      <c r="G5281" t="str">
        <f t="shared" si="478"/>
        <v>HOLD</v>
      </c>
      <c r="H5281" s="5">
        <f t="shared" si="479"/>
        <v>171.7266842183252</v>
      </c>
      <c r="I5281" s="2">
        <f>IF(G5281="SELL",0,IF(G5281="BUY",ROUNDDOWN((H5280-Parameters!$B$3)/B5281,0),IF(I5280=0,0,I5280+ROUNDDOWN((H5280+I5280*C5281)/B5281,0))))</f>
        <v>390</v>
      </c>
      <c r="K5281" s="5">
        <f t="shared" si="480"/>
        <v>28.069978999999762</v>
      </c>
      <c r="L5281" s="10">
        <f t="shared" si="481"/>
        <v>311</v>
      </c>
    </row>
    <row r="5282" spans="1:12" x14ac:dyDescent="0.25">
      <c r="A5282" s="1">
        <v>41654</v>
      </c>
      <c r="B5282" s="3">
        <v>184.66000399999999</v>
      </c>
      <c r="C5282" s="3">
        <v>0</v>
      </c>
      <c r="D5282" s="3">
        <f t="shared" si="476"/>
        <v>180.59620023999997</v>
      </c>
      <c r="E5282" s="3">
        <f t="shared" si="477"/>
        <v>169.41544976499998</v>
      </c>
      <c r="F5282" s="3"/>
      <c r="G5282" t="str">
        <f t="shared" si="478"/>
        <v>HOLD</v>
      </c>
      <c r="H5282" s="5">
        <f t="shared" si="479"/>
        <v>171.7266842183252</v>
      </c>
      <c r="I5282" s="2">
        <f>IF(G5282="SELL",0,IF(G5282="BUY",ROUNDDOWN((H5281-Parameters!$B$3)/B5282,0),IF(I5281=0,0,I5281+ROUNDDOWN((H5281+I5281*C5282)/B5282,0))))</f>
        <v>390</v>
      </c>
      <c r="K5282" s="5">
        <f t="shared" si="480"/>
        <v>28.069978999999762</v>
      </c>
      <c r="L5282" s="10">
        <f t="shared" si="481"/>
        <v>311</v>
      </c>
    </row>
    <row r="5283" spans="1:12" x14ac:dyDescent="0.25">
      <c r="A5283" s="1">
        <v>41655</v>
      </c>
      <c r="B5283" s="3">
        <v>184.41999799999999</v>
      </c>
      <c r="C5283" s="3">
        <v>0</v>
      </c>
      <c r="D5283" s="3">
        <f t="shared" si="476"/>
        <v>180.74800015999998</v>
      </c>
      <c r="E5283" s="3">
        <f t="shared" si="477"/>
        <v>169.56139977499998</v>
      </c>
      <c r="F5283" s="3"/>
      <c r="G5283" t="str">
        <f t="shared" si="478"/>
        <v>HOLD</v>
      </c>
      <c r="H5283" s="5">
        <f t="shared" si="479"/>
        <v>171.7266842183252</v>
      </c>
      <c r="I5283" s="2">
        <f>IF(G5283="SELL",0,IF(G5283="BUY",ROUNDDOWN((H5282-Parameters!$B$3)/B5283,0),IF(I5282=0,0,I5282+ROUNDDOWN((H5282+I5282*C5283)/B5283,0))))</f>
        <v>390</v>
      </c>
      <c r="K5283" s="5">
        <f t="shared" si="480"/>
        <v>28.069978999999762</v>
      </c>
      <c r="L5283" s="10">
        <f t="shared" si="481"/>
        <v>311</v>
      </c>
    </row>
    <row r="5284" spans="1:12" x14ac:dyDescent="0.25">
      <c r="A5284" s="1">
        <v>41656</v>
      </c>
      <c r="B5284" s="3">
        <v>183.63999899999999</v>
      </c>
      <c r="C5284" s="3">
        <v>0</v>
      </c>
      <c r="D5284" s="3">
        <f t="shared" si="476"/>
        <v>180.89540005999996</v>
      </c>
      <c r="E5284" s="3">
        <f t="shared" si="477"/>
        <v>169.70029976499998</v>
      </c>
      <c r="F5284" s="3"/>
      <c r="G5284" t="str">
        <f t="shared" si="478"/>
        <v>HOLD</v>
      </c>
      <c r="H5284" s="5">
        <f t="shared" si="479"/>
        <v>171.7266842183252</v>
      </c>
      <c r="I5284" s="2">
        <f>IF(G5284="SELL",0,IF(G5284="BUY",ROUNDDOWN((H5283-Parameters!$B$3)/B5284,0),IF(I5283=0,0,I5283+ROUNDDOWN((H5283+I5283*C5284)/B5284,0))))</f>
        <v>390</v>
      </c>
      <c r="K5284" s="5">
        <f t="shared" si="480"/>
        <v>28.069978999999762</v>
      </c>
      <c r="L5284" s="10">
        <f t="shared" si="481"/>
        <v>311</v>
      </c>
    </row>
    <row r="5285" spans="1:12" x14ac:dyDescent="0.25">
      <c r="A5285" s="1">
        <v>41660</v>
      </c>
      <c r="B5285" s="3">
        <v>184.179993</v>
      </c>
      <c r="C5285" s="3">
        <v>0</v>
      </c>
      <c r="D5285" s="3">
        <f t="shared" si="476"/>
        <v>181.03559995999993</v>
      </c>
      <c r="E5285" s="3">
        <f t="shared" si="477"/>
        <v>169.84539970999998</v>
      </c>
      <c r="F5285" s="3"/>
      <c r="G5285" t="str">
        <f t="shared" si="478"/>
        <v>HOLD</v>
      </c>
      <c r="H5285" s="5">
        <f t="shared" si="479"/>
        <v>171.7266842183252</v>
      </c>
      <c r="I5285" s="2">
        <f>IF(G5285="SELL",0,IF(G5285="BUY",ROUNDDOWN((H5284-Parameters!$B$3)/B5285,0),IF(I5284=0,0,I5284+ROUNDDOWN((H5284+I5284*C5285)/B5285,0))))</f>
        <v>390</v>
      </c>
      <c r="K5285" s="5">
        <f t="shared" si="480"/>
        <v>28.069978999999762</v>
      </c>
      <c r="L5285" s="10">
        <f t="shared" si="481"/>
        <v>311</v>
      </c>
    </row>
    <row r="5286" spans="1:12" x14ac:dyDescent="0.25">
      <c r="A5286" s="1">
        <v>41661</v>
      </c>
      <c r="B5286" s="3">
        <v>184.300003</v>
      </c>
      <c r="C5286" s="3">
        <v>0</v>
      </c>
      <c r="D5286" s="3">
        <f t="shared" si="476"/>
        <v>181.22300015999997</v>
      </c>
      <c r="E5286" s="3">
        <f t="shared" si="477"/>
        <v>169.98584968999995</v>
      </c>
      <c r="F5286" s="3"/>
      <c r="G5286" t="str">
        <f t="shared" si="478"/>
        <v>HOLD</v>
      </c>
      <c r="H5286" s="5">
        <f t="shared" si="479"/>
        <v>171.7266842183252</v>
      </c>
      <c r="I5286" s="2">
        <f>IF(G5286="SELL",0,IF(G5286="BUY",ROUNDDOWN((H5285-Parameters!$B$3)/B5286,0),IF(I5285=0,0,I5285+ROUNDDOWN((H5285+I5285*C5286)/B5286,0))))</f>
        <v>390</v>
      </c>
      <c r="K5286" s="5">
        <f t="shared" si="480"/>
        <v>28.069978999999762</v>
      </c>
      <c r="L5286" s="10">
        <f t="shared" si="481"/>
        <v>311</v>
      </c>
    </row>
    <row r="5287" spans="1:12" x14ac:dyDescent="0.25">
      <c r="A5287" s="1">
        <v>41662</v>
      </c>
      <c r="B5287" s="3">
        <v>182.78999300000001</v>
      </c>
      <c r="C5287" s="3">
        <v>0</v>
      </c>
      <c r="D5287" s="3">
        <f t="shared" si="476"/>
        <v>181.33300016000001</v>
      </c>
      <c r="E5287" s="3">
        <f t="shared" si="477"/>
        <v>170.11604965499993</v>
      </c>
      <c r="F5287" s="3"/>
      <c r="G5287" t="str">
        <f t="shared" si="478"/>
        <v>HOLD</v>
      </c>
      <c r="H5287" s="5">
        <f t="shared" si="479"/>
        <v>171.7266842183252</v>
      </c>
      <c r="I5287" s="2">
        <f>IF(G5287="SELL",0,IF(G5287="BUY",ROUNDDOWN((H5286-Parameters!$B$3)/B5287,0),IF(I5286=0,0,I5286+ROUNDDOWN((H5286+I5286*C5287)/B5287,0))))</f>
        <v>390</v>
      </c>
      <c r="K5287" s="5">
        <f t="shared" si="480"/>
        <v>28.069978999999762</v>
      </c>
      <c r="L5287" s="10">
        <f t="shared" si="481"/>
        <v>311</v>
      </c>
    </row>
    <row r="5288" spans="1:12" x14ac:dyDescent="0.25">
      <c r="A5288" s="1">
        <v>41663</v>
      </c>
      <c r="B5288" s="3">
        <v>178.88999899999999</v>
      </c>
      <c r="C5288" s="3">
        <v>0</v>
      </c>
      <c r="D5288" s="3">
        <f t="shared" si="476"/>
        <v>181.36440000000002</v>
      </c>
      <c r="E5288" s="3">
        <f t="shared" si="477"/>
        <v>170.21714965999993</v>
      </c>
      <c r="F5288" s="3"/>
      <c r="G5288" t="str">
        <f t="shared" si="478"/>
        <v>HOLD</v>
      </c>
      <c r="H5288" s="5">
        <f t="shared" si="479"/>
        <v>171.7266842183252</v>
      </c>
      <c r="I5288" s="2">
        <f>IF(G5288="SELL",0,IF(G5288="BUY",ROUNDDOWN((H5287-Parameters!$B$3)/B5288,0),IF(I5287=0,0,I5287+ROUNDDOWN((H5287+I5287*C5288)/B5288,0))))</f>
        <v>390</v>
      </c>
      <c r="K5288" s="5">
        <f t="shared" si="480"/>
        <v>28.069978999999762</v>
      </c>
      <c r="L5288" s="10">
        <f t="shared" si="481"/>
        <v>311</v>
      </c>
    </row>
    <row r="5289" spans="1:12" x14ac:dyDescent="0.25">
      <c r="A5289" s="1">
        <v>41666</v>
      </c>
      <c r="B5289" s="3">
        <v>178.009995</v>
      </c>
      <c r="C5289" s="3">
        <v>0</v>
      </c>
      <c r="D5289" s="3">
        <f t="shared" si="476"/>
        <v>181.38539976000001</v>
      </c>
      <c r="E5289" s="3">
        <f t="shared" si="477"/>
        <v>170.31124962499996</v>
      </c>
      <c r="F5289" s="3"/>
      <c r="G5289" t="str">
        <f t="shared" si="478"/>
        <v>HOLD</v>
      </c>
      <c r="H5289" s="5">
        <f t="shared" si="479"/>
        <v>171.7266842183252</v>
      </c>
      <c r="I5289" s="2">
        <f>IF(G5289="SELL",0,IF(G5289="BUY",ROUNDDOWN((H5288-Parameters!$B$3)/B5289,0),IF(I5288=0,0,I5288+ROUNDDOWN((H5288+I5288*C5289)/B5289,0))))</f>
        <v>390</v>
      </c>
      <c r="K5289" s="5">
        <f t="shared" si="480"/>
        <v>28.069978999999762</v>
      </c>
      <c r="L5289" s="10">
        <f t="shared" si="481"/>
        <v>311</v>
      </c>
    </row>
    <row r="5290" spans="1:12" x14ac:dyDescent="0.25">
      <c r="A5290" s="1">
        <v>41667</v>
      </c>
      <c r="B5290" s="3">
        <v>179.070007</v>
      </c>
      <c r="C5290" s="3">
        <v>0</v>
      </c>
      <c r="D5290" s="3">
        <f t="shared" si="476"/>
        <v>181.39919980000002</v>
      </c>
      <c r="E5290" s="3">
        <f t="shared" si="477"/>
        <v>170.41259964499997</v>
      </c>
      <c r="F5290" s="3"/>
      <c r="G5290" t="str">
        <f t="shared" si="478"/>
        <v>HOLD</v>
      </c>
      <c r="H5290" s="5">
        <f t="shared" si="479"/>
        <v>171.7266842183252</v>
      </c>
      <c r="I5290" s="2">
        <f>IF(G5290="SELL",0,IF(G5290="BUY",ROUNDDOWN((H5289-Parameters!$B$3)/B5290,0),IF(I5289=0,0,I5289+ROUNDDOWN((H5289+I5289*C5290)/B5290,0))))</f>
        <v>390</v>
      </c>
      <c r="K5290" s="5">
        <f t="shared" si="480"/>
        <v>28.069978999999762</v>
      </c>
      <c r="L5290" s="10">
        <f t="shared" si="481"/>
        <v>311</v>
      </c>
    </row>
    <row r="5291" spans="1:12" x14ac:dyDescent="0.25">
      <c r="A5291" s="1">
        <v>41668</v>
      </c>
      <c r="B5291" s="3">
        <v>177.35000600000001</v>
      </c>
      <c r="C5291" s="3">
        <v>0</v>
      </c>
      <c r="D5291" s="3">
        <f t="shared" si="476"/>
        <v>181.36079984</v>
      </c>
      <c r="E5291" s="3">
        <f t="shared" si="477"/>
        <v>170.52374969999997</v>
      </c>
      <c r="F5291" s="3"/>
      <c r="G5291" t="str">
        <f t="shared" si="478"/>
        <v>HOLD</v>
      </c>
      <c r="H5291" s="5">
        <f t="shared" si="479"/>
        <v>171.7266842183252</v>
      </c>
      <c r="I5291" s="2">
        <f>IF(G5291="SELL",0,IF(G5291="BUY",ROUNDDOWN((H5290-Parameters!$B$3)/B5291,0),IF(I5290=0,0,I5290+ROUNDDOWN((H5290+I5290*C5291)/B5291,0))))</f>
        <v>390</v>
      </c>
      <c r="K5291" s="5">
        <f t="shared" si="480"/>
        <v>28.069978999999762</v>
      </c>
      <c r="L5291" s="10">
        <f t="shared" si="481"/>
        <v>311</v>
      </c>
    </row>
    <row r="5292" spans="1:12" x14ac:dyDescent="0.25">
      <c r="A5292" s="1">
        <v>41669</v>
      </c>
      <c r="B5292" s="3">
        <v>179.229996</v>
      </c>
      <c r="C5292" s="3">
        <v>0</v>
      </c>
      <c r="D5292" s="3">
        <f t="shared" si="476"/>
        <v>181.34439970000005</v>
      </c>
      <c r="E5292" s="3">
        <f t="shared" si="477"/>
        <v>170.63284966000001</v>
      </c>
      <c r="F5292" s="3"/>
      <c r="G5292" t="str">
        <f t="shared" si="478"/>
        <v>HOLD</v>
      </c>
      <c r="H5292" s="5">
        <f t="shared" si="479"/>
        <v>171.7266842183252</v>
      </c>
      <c r="I5292" s="2">
        <f>IF(G5292="SELL",0,IF(G5292="BUY",ROUNDDOWN((H5291-Parameters!$B$3)/B5292,0),IF(I5291=0,0,I5291+ROUNDDOWN((H5291+I5291*C5292)/B5292,0))))</f>
        <v>390</v>
      </c>
      <c r="K5292" s="5">
        <f t="shared" si="480"/>
        <v>28.069978999999762</v>
      </c>
      <c r="L5292" s="10">
        <f t="shared" si="481"/>
        <v>311</v>
      </c>
    </row>
    <row r="5293" spans="1:12" x14ac:dyDescent="0.25">
      <c r="A5293" s="1">
        <v>41670</v>
      </c>
      <c r="B5293" s="3">
        <v>178.179993</v>
      </c>
      <c r="C5293" s="3">
        <v>0</v>
      </c>
      <c r="D5293" s="3">
        <f t="shared" si="476"/>
        <v>181.31959960000003</v>
      </c>
      <c r="E5293" s="3">
        <f t="shared" si="477"/>
        <v>170.74819962000001</v>
      </c>
      <c r="F5293" s="3"/>
      <c r="G5293" t="str">
        <f t="shared" si="478"/>
        <v>HOLD</v>
      </c>
      <c r="H5293" s="5">
        <f t="shared" si="479"/>
        <v>171.7266842183252</v>
      </c>
      <c r="I5293" s="2">
        <f>IF(G5293="SELL",0,IF(G5293="BUY",ROUNDDOWN((H5292-Parameters!$B$3)/B5293,0),IF(I5292=0,0,I5292+ROUNDDOWN((H5292+I5292*C5293)/B5293,0))))</f>
        <v>390</v>
      </c>
      <c r="K5293" s="5">
        <f t="shared" si="480"/>
        <v>28.069978999999762</v>
      </c>
      <c r="L5293" s="10">
        <f t="shared" si="481"/>
        <v>311</v>
      </c>
    </row>
    <row r="5294" spans="1:12" x14ac:dyDescent="0.25">
      <c r="A5294" s="1">
        <v>41673</v>
      </c>
      <c r="B5294" s="3">
        <v>174.16999799999999</v>
      </c>
      <c r="C5294" s="3">
        <v>0</v>
      </c>
      <c r="D5294" s="3">
        <f t="shared" si="476"/>
        <v>181.22239958000006</v>
      </c>
      <c r="E5294" s="3">
        <f t="shared" si="477"/>
        <v>170.84834961500002</v>
      </c>
      <c r="F5294" s="3"/>
      <c r="G5294" t="str">
        <f t="shared" si="478"/>
        <v>HOLD</v>
      </c>
      <c r="H5294" s="5">
        <f t="shared" si="479"/>
        <v>171.7266842183252</v>
      </c>
      <c r="I5294" s="2">
        <f>IF(G5294="SELL",0,IF(G5294="BUY",ROUNDDOWN((H5293-Parameters!$B$3)/B5294,0),IF(I5293=0,0,I5293+ROUNDDOWN((H5293+I5293*C5294)/B5294,0))))</f>
        <v>390</v>
      </c>
      <c r="K5294" s="5">
        <f t="shared" si="480"/>
        <v>28.069978999999762</v>
      </c>
      <c r="L5294" s="10">
        <f t="shared" si="481"/>
        <v>311</v>
      </c>
    </row>
    <row r="5295" spans="1:12" x14ac:dyDescent="0.25">
      <c r="A5295" s="1">
        <v>41674</v>
      </c>
      <c r="B5295" s="3">
        <v>175.38999899999999</v>
      </c>
      <c r="C5295" s="3">
        <v>0</v>
      </c>
      <c r="D5295" s="3">
        <f t="shared" si="476"/>
        <v>181.16079954000008</v>
      </c>
      <c r="E5295" s="3">
        <f t="shared" si="477"/>
        <v>170.94789962999999</v>
      </c>
      <c r="F5295" s="3"/>
      <c r="G5295" t="str">
        <f t="shared" si="478"/>
        <v>HOLD</v>
      </c>
      <c r="H5295" s="5">
        <f t="shared" si="479"/>
        <v>171.7266842183252</v>
      </c>
      <c r="I5295" s="2">
        <f>IF(G5295="SELL",0,IF(G5295="BUY",ROUNDDOWN((H5294-Parameters!$B$3)/B5295,0),IF(I5294=0,0,I5294+ROUNDDOWN((H5294+I5294*C5295)/B5295,0))))</f>
        <v>390</v>
      </c>
      <c r="K5295" s="5">
        <f t="shared" si="480"/>
        <v>28.069978999999762</v>
      </c>
      <c r="L5295" s="10">
        <f t="shared" si="481"/>
        <v>311</v>
      </c>
    </row>
    <row r="5296" spans="1:12" x14ac:dyDescent="0.25">
      <c r="A5296" s="1">
        <v>41675</v>
      </c>
      <c r="B5296" s="3">
        <v>175.16999799999999</v>
      </c>
      <c r="C5296" s="3">
        <v>0</v>
      </c>
      <c r="D5296" s="3">
        <f t="shared" si="476"/>
        <v>181.06599942000005</v>
      </c>
      <c r="E5296" s="3">
        <f t="shared" si="477"/>
        <v>171.04289962999999</v>
      </c>
      <c r="F5296" s="3"/>
      <c r="G5296" t="str">
        <f t="shared" si="478"/>
        <v>HOLD</v>
      </c>
      <c r="H5296" s="5">
        <f t="shared" si="479"/>
        <v>171.7266842183252</v>
      </c>
      <c r="I5296" s="2">
        <f>IF(G5296="SELL",0,IF(G5296="BUY",ROUNDDOWN((H5295-Parameters!$B$3)/B5296,0),IF(I5295=0,0,I5295+ROUNDDOWN((H5295+I5295*C5296)/B5296,0))))</f>
        <v>390</v>
      </c>
      <c r="K5296" s="5">
        <f t="shared" si="480"/>
        <v>28.069978999999762</v>
      </c>
      <c r="L5296" s="10">
        <f t="shared" si="481"/>
        <v>311</v>
      </c>
    </row>
    <row r="5297" spans="1:12" x14ac:dyDescent="0.25">
      <c r="A5297" s="1">
        <v>41676</v>
      </c>
      <c r="B5297" s="3">
        <v>177.479996</v>
      </c>
      <c r="C5297" s="3">
        <v>0</v>
      </c>
      <c r="D5297" s="3">
        <f t="shared" si="476"/>
        <v>180.99939938000003</v>
      </c>
      <c r="E5297" s="3">
        <f t="shared" si="477"/>
        <v>171.14139961499998</v>
      </c>
      <c r="F5297" s="3"/>
      <c r="G5297" t="str">
        <f t="shared" si="478"/>
        <v>HOLD</v>
      </c>
      <c r="H5297" s="5">
        <f t="shared" si="479"/>
        <v>171.7266842183252</v>
      </c>
      <c r="I5297" s="2">
        <f>IF(G5297="SELL",0,IF(G5297="BUY",ROUNDDOWN((H5296-Parameters!$B$3)/B5297,0),IF(I5296=0,0,I5296+ROUNDDOWN((H5296+I5296*C5297)/B5297,0))))</f>
        <v>390</v>
      </c>
      <c r="K5297" s="5">
        <f t="shared" si="480"/>
        <v>28.069978999999762</v>
      </c>
      <c r="L5297" s="10">
        <f t="shared" si="481"/>
        <v>311</v>
      </c>
    </row>
    <row r="5298" spans="1:12" x14ac:dyDescent="0.25">
      <c r="A5298" s="1">
        <v>41677</v>
      </c>
      <c r="B5298" s="3">
        <v>179.679993</v>
      </c>
      <c r="C5298" s="3">
        <v>0</v>
      </c>
      <c r="D5298" s="3">
        <f t="shared" si="476"/>
        <v>180.98039914000003</v>
      </c>
      <c r="E5298" s="3">
        <f t="shared" si="477"/>
        <v>171.25039955499997</v>
      </c>
      <c r="F5298" s="3"/>
      <c r="G5298" t="str">
        <f t="shared" si="478"/>
        <v>HOLD</v>
      </c>
      <c r="H5298" s="5">
        <f t="shared" si="479"/>
        <v>171.7266842183252</v>
      </c>
      <c r="I5298" s="2">
        <f>IF(G5298="SELL",0,IF(G5298="BUY",ROUNDDOWN((H5297-Parameters!$B$3)/B5298,0),IF(I5297=0,0,I5297+ROUNDDOWN((H5297+I5297*C5298)/B5298,0))))</f>
        <v>390</v>
      </c>
      <c r="K5298" s="5">
        <f t="shared" si="480"/>
        <v>28.069978999999762</v>
      </c>
      <c r="L5298" s="10">
        <f t="shared" si="481"/>
        <v>311</v>
      </c>
    </row>
    <row r="5299" spans="1:12" x14ac:dyDescent="0.25">
      <c r="A5299" s="1">
        <v>41680</v>
      </c>
      <c r="B5299" s="3">
        <v>180.009995</v>
      </c>
      <c r="C5299" s="3">
        <v>0</v>
      </c>
      <c r="D5299" s="3">
        <f t="shared" si="476"/>
        <v>180.96699918000002</v>
      </c>
      <c r="E5299" s="3">
        <f t="shared" si="477"/>
        <v>171.35784950999997</v>
      </c>
      <c r="F5299" s="3"/>
      <c r="G5299" t="str">
        <f t="shared" si="478"/>
        <v>HOLD</v>
      </c>
      <c r="H5299" s="5">
        <f t="shared" si="479"/>
        <v>171.7266842183252</v>
      </c>
      <c r="I5299" s="2">
        <f>IF(G5299="SELL",0,IF(G5299="BUY",ROUNDDOWN((H5298-Parameters!$B$3)/B5299,0),IF(I5298=0,0,I5298+ROUNDDOWN((H5298+I5298*C5299)/B5299,0))))</f>
        <v>390</v>
      </c>
      <c r="K5299" s="5">
        <f t="shared" si="480"/>
        <v>28.069978999999762</v>
      </c>
      <c r="L5299" s="10">
        <f t="shared" si="481"/>
        <v>311</v>
      </c>
    </row>
    <row r="5300" spans="1:12" x14ac:dyDescent="0.25">
      <c r="A5300" s="1">
        <v>41681</v>
      </c>
      <c r="B5300" s="3">
        <v>181.979996</v>
      </c>
      <c r="C5300" s="3">
        <v>0</v>
      </c>
      <c r="D5300" s="3">
        <f t="shared" si="476"/>
        <v>180.98419920000003</v>
      </c>
      <c r="E5300" s="3">
        <f t="shared" si="477"/>
        <v>171.47654946499998</v>
      </c>
      <c r="F5300" s="3"/>
      <c r="G5300" t="str">
        <f t="shared" si="478"/>
        <v>HOLD</v>
      </c>
      <c r="H5300" s="5">
        <f t="shared" si="479"/>
        <v>171.7266842183252</v>
      </c>
      <c r="I5300" s="2">
        <f>IF(G5300="SELL",0,IF(G5300="BUY",ROUNDDOWN((H5299-Parameters!$B$3)/B5300,0),IF(I5299=0,0,I5299+ROUNDDOWN((H5299+I5299*C5300)/B5300,0))))</f>
        <v>390</v>
      </c>
      <c r="K5300" s="5">
        <f t="shared" si="480"/>
        <v>28.069978999999762</v>
      </c>
      <c r="L5300" s="10">
        <f t="shared" si="481"/>
        <v>311</v>
      </c>
    </row>
    <row r="5301" spans="1:12" x14ac:dyDescent="0.25">
      <c r="A5301" s="1">
        <v>41682</v>
      </c>
      <c r="B5301" s="3">
        <v>182.070007</v>
      </c>
      <c r="C5301" s="3">
        <v>0</v>
      </c>
      <c r="D5301" s="3">
        <f t="shared" ref="D5301:D5364" si="482">AVERAGE(B5252:B5301)</f>
        <v>181.00559934000003</v>
      </c>
      <c r="E5301" s="3">
        <f t="shared" si="477"/>
        <v>171.59039948500001</v>
      </c>
      <c r="F5301" s="3"/>
      <c r="G5301" t="str">
        <f t="shared" si="478"/>
        <v>HOLD</v>
      </c>
      <c r="H5301" s="5">
        <f t="shared" si="479"/>
        <v>171.7266842183252</v>
      </c>
      <c r="I5301" s="2">
        <f>IF(G5301="SELL",0,IF(G5301="BUY",ROUNDDOWN((H5300-Parameters!$B$3)/B5301,0),IF(I5300=0,0,I5300+ROUNDDOWN((H5300+I5300*C5301)/B5301,0))))</f>
        <v>390</v>
      </c>
      <c r="K5301" s="5">
        <f t="shared" si="480"/>
        <v>28.069978999999762</v>
      </c>
      <c r="L5301" s="10">
        <f t="shared" si="481"/>
        <v>311</v>
      </c>
    </row>
    <row r="5302" spans="1:12" x14ac:dyDescent="0.25">
      <c r="A5302" s="1">
        <v>41683</v>
      </c>
      <c r="B5302" s="3">
        <v>183.009995</v>
      </c>
      <c r="C5302" s="3">
        <v>0</v>
      </c>
      <c r="D5302" s="3">
        <f t="shared" si="482"/>
        <v>181.05519926000005</v>
      </c>
      <c r="E5302" s="3">
        <f t="shared" si="477"/>
        <v>171.70704949500004</v>
      </c>
      <c r="F5302" s="3"/>
      <c r="G5302" t="str">
        <f t="shared" si="478"/>
        <v>HOLD</v>
      </c>
      <c r="H5302" s="5">
        <f t="shared" si="479"/>
        <v>171.7266842183252</v>
      </c>
      <c r="I5302" s="2">
        <f>IF(G5302="SELL",0,IF(G5302="BUY",ROUNDDOWN((H5301-Parameters!$B$3)/B5302,0),IF(I5301=0,0,I5301+ROUNDDOWN((H5301+I5301*C5302)/B5302,0))))</f>
        <v>390</v>
      </c>
      <c r="K5302" s="5">
        <f t="shared" si="480"/>
        <v>28.069978999999762</v>
      </c>
      <c r="L5302" s="10">
        <f t="shared" si="481"/>
        <v>311</v>
      </c>
    </row>
    <row r="5303" spans="1:12" x14ac:dyDescent="0.25">
      <c r="A5303" s="1">
        <v>41684</v>
      </c>
      <c r="B5303" s="3">
        <v>184.020004</v>
      </c>
      <c r="C5303" s="3">
        <v>0</v>
      </c>
      <c r="D5303" s="3">
        <f t="shared" si="482"/>
        <v>181.14059934000005</v>
      </c>
      <c r="E5303" s="3">
        <f t="shared" si="477"/>
        <v>171.83574952000004</v>
      </c>
      <c r="F5303" s="3"/>
      <c r="G5303" t="str">
        <f t="shared" si="478"/>
        <v>HOLD</v>
      </c>
      <c r="H5303" s="5">
        <f t="shared" si="479"/>
        <v>171.7266842183252</v>
      </c>
      <c r="I5303" s="2">
        <f>IF(G5303="SELL",0,IF(G5303="BUY",ROUNDDOWN((H5302-Parameters!$B$3)/B5303,0),IF(I5302=0,0,I5302+ROUNDDOWN((H5302+I5302*C5303)/B5303,0))))</f>
        <v>390</v>
      </c>
      <c r="K5303" s="5">
        <f t="shared" si="480"/>
        <v>28.069978999999762</v>
      </c>
      <c r="L5303" s="10">
        <f t="shared" si="481"/>
        <v>311</v>
      </c>
    </row>
    <row r="5304" spans="1:12" x14ac:dyDescent="0.25">
      <c r="A5304" s="1">
        <v>41688</v>
      </c>
      <c r="B5304" s="3">
        <v>184.240005</v>
      </c>
      <c r="C5304" s="3">
        <v>0</v>
      </c>
      <c r="D5304" s="3">
        <f t="shared" si="482"/>
        <v>181.23079952000003</v>
      </c>
      <c r="E5304" s="3">
        <f t="shared" si="477"/>
        <v>171.95819954500001</v>
      </c>
      <c r="F5304" s="3"/>
      <c r="G5304" t="str">
        <f t="shared" si="478"/>
        <v>HOLD</v>
      </c>
      <c r="H5304" s="5">
        <f t="shared" si="479"/>
        <v>171.7266842183252</v>
      </c>
      <c r="I5304" s="2">
        <f>IF(G5304="SELL",0,IF(G5304="BUY",ROUNDDOWN((H5303-Parameters!$B$3)/B5304,0),IF(I5303=0,0,I5303+ROUNDDOWN((H5303+I5303*C5304)/B5304,0))))</f>
        <v>390</v>
      </c>
      <c r="K5304" s="5">
        <f t="shared" si="480"/>
        <v>28.069978999999762</v>
      </c>
      <c r="L5304" s="10">
        <f t="shared" si="481"/>
        <v>311</v>
      </c>
    </row>
    <row r="5305" spans="1:12" x14ac:dyDescent="0.25">
      <c r="A5305" s="1">
        <v>41689</v>
      </c>
      <c r="B5305" s="3">
        <v>183.020004</v>
      </c>
      <c r="C5305" s="3">
        <v>0</v>
      </c>
      <c r="D5305" s="3">
        <f t="shared" si="482"/>
        <v>181.31239956000002</v>
      </c>
      <c r="E5305" s="3">
        <f t="shared" si="477"/>
        <v>172.06644959000002</v>
      </c>
      <c r="F5305" s="3"/>
      <c r="G5305" t="str">
        <f t="shared" si="478"/>
        <v>HOLD</v>
      </c>
      <c r="H5305" s="5">
        <f t="shared" si="479"/>
        <v>171.7266842183252</v>
      </c>
      <c r="I5305" s="2">
        <f>IF(G5305="SELL",0,IF(G5305="BUY",ROUNDDOWN((H5304-Parameters!$B$3)/B5305,0),IF(I5304=0,0,I5304+ROUNDDOWN((H5304+I5304*C5305)/B5305,0))))</f>
        <v>390</v>
      </c>
      <c r="K5305" s="5">
        <f t="shared" si="480"/>
        <v>28.069978999999762</v>
      </c>
      <c r="L5305" s="10">
        <f t="shared" si="481"/>
        <v>311</v>
      </c>
    </row>
    <row r="5306" spans="1:12" x14ac:dyDescent="0.25">
      <c r="A5306" s="1">
        <v>41690</v>
      </c>
      <c r="B5306" s="3">
        <v>184.10000600000001</v>
      </c>
      <c r="C5306" s="3">
        <v>0</v>
      </c>
      <c r="D5306" s="3">
        <f t="shared" si="482"/>
        <v>181.37559964000005</v>
      </c>
      <c r="E5306" s="3">
        <f t="shared" si="477"/>
        <v>172.17804962500003</v>
      </c>
      <c r="F5306" s="3"/>
      <c r="G5306" t="str">
        <f t="shared" si="478"/>
        <v>HOLD</v>
      </c>
      <c r="H5306" s="5">
        <f t="shared" si="479"/>
        <v>171.7266842183252</v>
      </c>
      <c r="I5306" s="2">
        <f>IF(G5306="SELL",0,IF(G5306="BUY",ROUNDDOWN((H5305-Parameters!$B$3)/B5306,0),IF(I5305=0,0,I5305+ROUNDDOWN((H5305+I5305*C5306)/B5306,0))))</f>
        <v>390</v>
      </c>
      <c r="K5306" s="5">
        <f t="shared" si="480"/>
        <v>28.069978999999762</v>
      </c>
      <c r="L5306" s="10">
        <f t="shared" si="481"/>
        <v>311</v>
      </c>
    </row>
    <row r="5307" spans="1:12" x14ac:dyDescent="0.25">
      <c r="A5307" s="1">
        <v>41691</v>
      </c>
      <c r="B5307" s="3">
        <v>183.88999899999999</v>
      </c>
      <c r="C5307" s="3">
        <v>0</v>
      </c>
      <c r="D5307" s="3">
        <f t="shared" si="482"/>
        <v>181.42539974000007</v>
      </c>
      <c r="E5307" s="3">
        <f t="shared" si="477"/>
        <v>172.28449959000002</v>
      </c>
      <c r="F5307" s="3"/>
      <c r="G5307" t="str">
        <f t="shared" si="478"/>
        <v>HOLD</v>
      </c>
      <c r="H5307" s="5">
        <f t="shared" si="479"/>
        <v>171.7266842183252</v>
      </c>
      <c r="I5307" s="2">
        <f>IF(G5307="SELL",0,IF(G5307="BUY",ROUNDDOWN((H5306-Parameters!$B$3)/B5307,0),IF(I5306=0,0,I5306+ROUNDDOWN((H5306+I5306*C5307)/B5307,0))))</f>
        <v>390</v>
      </c>
      <c r="K5307" s="5">
        <f t="shared" si="480"/>
        <v>28.069978999999762</v>
      </c>
      <c r="L5307" s="10">
        <f t="shared" si="481"/>
        <v>311</v>
      </c>
    </row>
    <row r="5308" spans="1:12" x14ac:dyDescent="0.25">
      <c r="A5308" s="1">
        <v>41694</v>
      </c>
      <c r="B5308" s="3">
        <v>184.91000399999999</v>
      </c>
      <c r="C5308" s="3">
        <v>0</v>
      </c>
      <c r="D5308" s="3">
        <f t="shared" si="482"/>
        <v>181.50859982000006</v>
      </c>
      <c r="E5308" s="3">
        <f t="shared" si="477"/>
        <v>172.39234963000001</v>
      </c>
      <c r="F5308" s="3"/>
      <c r="G5308" t="str">
        <f t="shared" si="478"/>
        <v>HOLD</v>
      </c>
      <c r="H5308" s="5">
        <f t="shared" si="479"/>
        <v>171.7266842183252</v>
      </c>
      <c r="I5308" s="2">
        <f>IF(G5308="SELL",0,IF(G5308="BUY",ROUNDDOWN((H5307-Parameters!$B$3)/B5308,0),IF(I5307=0,0,I5307+ROUNDDOWN((H5307+I5307*C5308)/B5308,0))))</f>
        <v>390</v>
      </c>
      <c r="K5308" s="5">
        <f t="shared" si="480"/>
        <v>28.069978999999762</v>
      </c>
      <c r="L5308" s="10">
        <f t="shared" si="481"/>
        <v>311</v>
      </c>
    </row>
    <row r="5309" spans="1:12" x14ac:dyDescent="0.25">
      <c r="A5309" s="1">
        <v>41695</v>
      </c>
      <c r="B5309" s="3">
        <v>184.83999600000001</v>
      </c>
      <c r="C5309" s="3">
        <v>0</v>
      </c>
      <c r="D5309" s="3">
        <f t="shared" si="482"/>
        <v>181.63099972000003</v>
      </c>
      <c r="E5309" s="3">
        <f t="shared" si="477"/>
        <v>172.50214958500001</v>
      </c>
      <c r="F5309" s="3"/>
      <c r="G5309" t="str">
        <f t="shared" si="478"/>
        <v>HOLD</v>
      </c>
      <c r="H5309" s="5">
        <f t="shared" si="479"/>
        <v>171.7266842183252</v>
      </c>
      <c r="I5309" s="2">
        <f>IF(G5309="SELL",0,IF(G5309="BUY",ROUNDDOWN((H5308-Parameters!$B$3)/B5309,0),IF(I5308=0,0,I5308+ROUNDDOWN((H5308+I5308*C5309)/B5309,0))))</f>
        <v>390</v>
      </c>
      <c r="K5309" s="5">
        <f t="shared" si="480"/>
        <v>28.069978999999762</v>
      </c>
      <c r="L5309" s="10">
        <f t="shared" si="481"/>
        <v>311</v>
      </c>
    </row>
    <row r="5310" spans="1:12" x14ac:dyDescent="0.25">
      <c r="A5310" s="1">
        <v>41696</v>
      </c>
      <c r="B5310" s="3">
        <v>184.85000600000001</v>
      </c>
      <c r="C5310" s="3">
        <v>0</v>
      </c>
      <c r="D5310" s="3">
        <f t="shared" si="482"/>
        <v>181.76539974000008</v>
      </c>
      <c r="E5310" s="3">
        <f t="shared" si="477"/>
        <v>172.60934959500003</v>
      </c>
      <c r="F5310" s="3"/>
      <c r="G5310" t="str">
        <f t="shared" si="478"/>
        <v>HOLD</v>
      </c>
      <c r="H5310" s="5">
        <f t="shared" si="479"/>
        <v>171.7266842183252</v>
      </c>
      <c r="I5310" s="2">
        <f>IF(G5310="SELL",0,IF(G5310="BUY",ROUNDDOWN((H5309-Parameters!$B$3)/B5310,0),IF(I5309=0,0,I5309+ROUNDDOWN((H5309+I5309*C5310)/B5310,0))))</f>
        <v>390</v>
      </c>
      <c r="K5310" s="5">
        <f t="shared" si="480"/>
        <v>28.069978999999762</v>
      </c>
      <c r="L5310" s="10">
        <f t="shared" si="481"/>
        <v>311</v>
      </c>
    </row>
    <row r="5311" spans="1:12" x14ac:dyDescent="0.25">
      <c r="A5311" s="1">
        <v>41697</v>
      </c>
      <c r="B5311" s="3">
        <v>185.820007</v>
      </c>
      <c r="C5311" s="3">
        <v>0</v>
      </c>
      <c r="D5311" s="3">
        <f t="shared" si="482"/>
        <v>181.91959986000006</v>
      </c>
      <c r="E5311" s="3">
        <f t="shared" si="477"/>
        <v>172.720749665</v>
      </c>
      <c r="F5311" s="3"/>
      <c r="G5311" t="str">
        <f t="shared" si="478"/>
        <v>HOLD</v>
      </c>
      <c r="H5311" s="5">
        <f t="shared" si="479"/>
        <v>171.7266842183252</v>
      </c>
      <c r="I5311" s="2">
        <f>IF(G5311="SELL",0,IF(G5311="BUY",ROUNDDOWN((H5310-Parameters!$B$3)/B5311,0),IF(I5310=0,0,I5310+ROUNDDOWN((H5310+I5310*C5311)/B5311,0))))</f>
        <v>390</v>
      </c>
      <c r="K5311" s="5">
        <f t="shared" si="480"/>
        <v>28.069978999999762</v>
      </c>
      <c r="L5311" s="10">
        <f t="shared" si="481"/>
        <v>311</v>
      </c>
    </row>
    <row r="5312" spans="1:12" x14ac:dyDescent="0.25">
      <c r="A5312" s="1">
        <v>41698</v>
      </c>
      <c r="B5312" s="3">
        <v>186.28999300000001</v>
      </c>
      <c r="C5312" s="3">
        <v>0</v>
      </c>
      <c r="D5312" s="3">
        <f t="shared" si="482"/>
        <v>182.06099970000002</v>
      </c>
      <c r="E5312" s="3">
        <f t="shared" si="477"/>
        <v>172.82604964999999</v>
      </c>
      <c r="F5312" s="3"/>
      <c r="G5312" t="str">
        <f t="shared" si="478"/>
        <v>HOLD</v>
      </c>
      <c r="H5312" s="5">
        <f t="shared" si="479"/>
        <v>171.7266842183252</v>
      </c>
      <c r="I5312" s="2">
        <f>IF(G5312="SELL",0,IF(G5312="BUY",ROUNDDOWN((H5311-Parameters!$B$3)/B5312,0),IF(I5311=0,0,I5311+ROUNDDOWN((H5311+I5311*C5312)/B5312,0))))</f>
        <v>390</v>
      </c>
      <c r="K5312" s="5">
        <f t="shared" si="480"/>
        <v>28.069978999999762</v>
      </c>
      <c r="L5312" s="10">
        <f t="shared" si="481"/>
        <v>311</v>
      </c>
    </row>
    <row r="5313" spans="1:12" x14ac:dyDescent="0.25">
      <c r="A5313" s="1">
        <v>41701</v>
      </c>
      <c r="B5313" s="3">
        <v>184.979996</v>
      </c>
      <c r="C5313" s="3">
        <v>0</v>
      </c>
      <c r="D5313" s="3">
        <f t="shared" si="482"/>
        <v>182.18759974000005</v>
      </c>
      <c r="E5313" s="3">
        <f t="shared" si="477"/>
        <v>172.92034965500002</v>
      </c>
      <c r="F5313" s="3"/>
      <c r="G5313" t="str">
        <f t="shared" si="478"/>
        <v>HOLD</v>
      </c>
      <c r="H5313" s="5">
        <f t="shared" si="479"/>
        <v>171.7266842183252</v>
      </c>
      <c r="I5313" s="2">
        <f>IF(G5313="SELL",0,IF(G5313="BUY",ROUNDDOWN((H5312-Parameters!$B$3)/B5313,0),IF(I5312=0,0,I5312+ROUNDDOWN((H5312+I5312*C5313)/B5313,0))))</f>
        <v>390</v>
      </c>
      <c r="K5313" s="5">
        <f t="shared" si="480"/>
        <v>28.069978999999762</v>
      </c>
      <c r="L5313" s="10">
        <f t="shared" si="481"/>
        <v>311</v>
      </c>
    </row>
    <row r="5314" spans="1:12" x14ac:dyDescent="0.25">
      <c r="A5314" s="1">
        <v>41702</v>
      </c>
      <c r="B5314" s="3">
        <v>187.58000200000001</v>
      </c>
      <c r="C5314" s="3">
        <v>0</v>
      </c>
      <c r="D5314" s="3">
        <f t="shared" si="482"/>
        <v>182.30519984000003</v>
      </c>
      <c r="E5314" s="3">
        <f t="shared" si="477"/>
        <v>173.03154968500002</v>
      </c>
      <c r="F5314" s="3"/>
      <c r="G5314" t="str">
        <f t="shared" si="478"/>
        <v>HOLD</v>
      </c>
      <c r="H5314" s="5">
        <f t="shared" si="479"/>
        <v>171.7266842183252</v>
      </c>
      <c r="I5314" s="2">
        <f>IF(G5314="SELL",0,IF(G5314="BUY",ROUNDDOWN((H5313-Parameters!$B$3)/B5314,0),IF(I5313=0,0,I5313+ROUNDDOWN((H5313+I5313*C5314)/B5314,0))))</f>
        <v>390</v>
      </c>
      <c r="K5314" s="5">
        <f t="shared" si="480"/>
        <v>28.069978999999762</v>
      </c>
      <c r="L5314" s="10">
        <f t="shared" si="481"/>
        <v>311</v>
      </c>
    </row>
    <row r="5315" spans="1:12" x14ac:dyDescent="0.25">
      <c r="A5315" s="1">
        <v>41703</v>
      </c>
      <c r="B5315" s="3">
        <v>187.75</v>
      </c>
      <c r="C5315" s="3">
        <v>0</v>
      </c>
      <c r="D5315" s="3">
        <f t="shared" si="482"/>
        <v>182.43039973999998</v>
      </c>
      <c r="E5315" s="3">
        <f t="shared" si="477"/>
        <v>173.13559967500001</v>
      </c>
      <c r="F5315" s="3"/>
      <c r="G5315" t="str">
        <f t="shared" si="478"/>
        <v>HOLD</v>
      </c>
      <c r="H5315" s="5">
        <f t="shared" si="479"/>
        <v>171.7266842183252</v>
      </c>
      <c r="I5315" s="2">
        <f>IF(G5315="SELL",0,IF(G5315="BUY",ROUNDDOWN((H5314-Parameters!$B$3)/B5315,0),IF(I5314=0,0,I5314+ROUNDDOWN((H5314+I5314*C5315)/B5315,0))))</f>
        <v>390</v>
      </c>
      <c r="K5315" s="5">
        <f t="shared" si="480"/>
        <v>28.069978999999762</v>
      </c>
      <c r="L5315" s="10">
        <f t="shared" si="481"/>
        <v>311</v>
      </c>
    </row>
    <row r="5316" spans="1:12" x14ac:dyDescent="0.25">
      <c r="A5316" s="1">
        <v>41704</v>
      </c>
      <c r="B5316" s="3">
        <v>188.179993</v>
      </c>
      <c r="C5316" s="3">
        <v>0</v>
      </c>
      <c r="D5316" s="3">
        <f t="shared" si="482"/>
        <v>182.56279964000001</v>
      </c>
      <c r="E5316" s="3">
        <f t="shared" si="477"/>
        <v>173.24184967500003</v>
      </c>
      <c r="F5316" s="3"/>
      <c r="G5316" t="str">
        <f t="shared" si="478"/>
        <v>HOLD</v>
      </c>
      <c r="H5316" s="5">
        <f t="shared" si="479"/>
        <v>171.7266842183252</v>
      </c>
      <c r="I5316" s="2">
        <f>IF(G5316="SELL",0,IF(G5316="BUY",ROUNDDOWN((H5315-Parameters!$B$3)/B5316,0),IF(I5315=0,0,I5315+ROUNDDOWN((H5315+I5315*C5316)/B5316,0))))</f>
        <v>390</v>
      </c>
      <c r="K5316" s="5">
        <f t="shared" si="480"/>
        <v>28.069978999999762</v>
      </c>
      <c r="L5316" s="10">
        <f t="shared" si="481"/>
        <v>311</v>
      </c>
    </row>
    <row r="5317" spans="1:12" x14ac:dyDescent="0.25">
      <c r="A5317" s="1">
        <v>41705</v>
      </c>
      <c r="B5317" s="3">
        <v>188.259995</v>
      </c>
      <c r="C5317" s="3">
        <v>0</v>
      </c>
      <c r="D5317" s="3">
        <f t="shared" si="482"/>
        <v>182.67739956000003</v>
      </c>
      <c r="E5317" s="3">
        <f t="shared" si="477"/>
        <v>173.34729966000003</v>
      </c>
      <c r="F5317" s="3"/>
      <c r="G5317" t="str">
        <f t="shared" si="478"/>
        <v>HOLD</v>
      </c>
      <c r="H5317" s="5">
        <f t="shared" si="479"/>
        <v>171.7266842183252</v>
      </c>
      <c r="I5317" s="2">
        <f>IF(G5317="SELL",0,IF(G5317="BUY",ROUNDDOWN((H5316-Parameters!$B$3)/B5317,0),IF(I5316=0,0,I5316+ROUNDDOWN((H5316+I5316*C5317)/B5317,0))))</f>
        <v>390</v>
      </c>
      <c r="K5317" s="5">
        <f t="shared" si="480"/>
        <v>28.069978999999762</v>
      </c>
      <c r="L5317" s="10">
        <f t="shared" si="481"/>
        <v>311</v>
      </c>
    </row>
    <row r="5318" spans="1:12" x14ac:dyDescent="0.25">
      <c r="A5318" s="1">
        <v>41708</v>
      </c>
      <c r="B5318" s="3">
        <v>188.16000399999999</v>
      </c>
      <c r="C5318" s="3">
        <v>0</v>
      </c>
      <c r="D5318" s="3">
        <f t="shared" si="482"/>
        <v>182.78199977999998</v>
      </c>
      <c r="E5318" s="3">
        <f t="shared" si="477"/>
        <v>173.45844971500003</v>
      </c>
      <c r="F5318" s="3"/>
      <c r="G5318" t="str">
        <f t="shared" si="478"/>
        <v>HOLD</v>
      </c>
      <c r="H5318" s="5">
        <f t="shared" si="479"/>
        <v>171.7266842183252</v>
      </c>
      <c r="I5318" s="2">
        <f>IF(G5318="SELL",0,IF(G5318="BUY",ROUNDDOWN((H5317-Parameters!$B$3)/B5318,0),IF(I5317=0,0,I5317+ROUNDDOWN((H5317+I5317*C5318)/B5318,0))))</f>
        <v>390</v>
      </c>
      <c r="K5318" s="5">
        <f t="shared" si="480"/>
        <v>28.069978999999762</v>
      </c>
      <c r="L5318" s="10">
        <f t="shared" si="481"/>
        <v>311</v>
      </c>
    </row>
    <row r="5319" spans="1:12" x14ac:dyDescent="0.25">
      <c r="A5319" s="1">
        <v>41709</v>
      </c>
      <c r="B5319" s="3">
        <v>187.229996</v>
      </c>
      <c r="C5319" s="3">
        <v>0</v>
      </c>
      <c r="D5319" s="3">
        <f t="shared" si="482"/>
        <v>182.84939967999998</v>
      </c>
      <c r="E5319" s="3">
        <f t="shared" si="477"/>
        <v>173.56734971000006</v>
      </c>
      <c r="F5319" s="3"/>
      <c r="G5319" t="str">
        <f t="shared" si="478"/>
        <v>HOLD</v>
      </c>
      <c r="H5319" s="5">
        <f t="shared" si="479"/>
        <v>171.7266842183252</v>
      </c>
      <c r="I5319" s="2">
        <f>IF(G5319="SELL",0,IF(G5319="BUY",ROUNDDOWN((H5318-Parameters!$B$3)/B5319,0),IF(I5318=0,0,I5318+ROUNDDOWN((H5318+I5318*C5319)/B5319,0))))</f>
        <v>390</v>
      </c>
      <c r="K5319" s="5">
        <f t="shared" si="480"/>
        <v>28.069978999999762</v>
      </c>
      <c r="L5319" s="10">
        <f t="shared" si="481"/>
        <v>311</v>
      </c>
    </row>
    <row r="5320" spans="1:12" x14ac:dyDescent="0.25">
      <c r="A5320" s="1">
        <v>41710</v>
      </c>
      <c r="B5320" s="3">
        <v>187.279999</v>
      </c>
      <c r="C5320" s="3">
        <v>0</v>
      </c>
      <c r="D5320" s="3">
        <f t="shared" si="482"/>
        <v>182.91799954000001</v>
      </c>
      <c r="E5320" s="3">
        <f t="shared" si="477"/>
        <v>173.67719971500003</v>
      </c>
      <c r="F5320" s="3"/>
      <c r="G5320" t="str">
        <f t="shared" si="478"/>
        <v>HOLD</v>
      </c>
      <c r="H5320" s="5">
        <f t="shared" si="479"/>
        <v>171.7266842183252</v>
      </c>
      <c r="I5320" s="2">
        <f>IF(G5320="SELL",0,IF(G5320="BUY",ROUNDDOWN((H5319-Parameters!$B$3)/B5320,0),IF(I5319=0,0,I5319+ROUNDDOWN((H5319+I5319*C5320)/B5320,0))))</f>
        <v>390</v>
      </c>
      <c r="K5320" s="5">
        <f t="shared" si="480"/>
        <v>28.069978999999762</v>
      </c>
      <c r="L5320" s="10">
        <f t="shared" si="481"/>
        <v>311</v>
      </c>
    </row>
    <row r="5321" spans="1:12" x14ac:dyDescent="0.25">
      <c r="A5321" s="1">
        <v>41711</v>
      </c>
      <c r="B5321" s="3">
        <v>185.179993</v>
      </c>
      <c r="C5321" s="3">
        <v>0</v>
      </c>
      <c r="D5321" s="3">
        <f t="shared" si="482"/>
        <v>182.94519926000001</v>
      </c>
      <c r="E5321" s="3">
        <f t="shared" si="477"/>
        <v>173.771599665</v>
      </c>
      <c r="F5321" s="3"/>
      <c r="G5321" t="str">
        <f t="shared" si="478"/>
        <v>HOLD</v>
      </c>
      <c r="H5321" s="5">
        <f t="shared" si="479"/>
        <v>171.7266842183252</v>
      </c>
      <c r="I5321" s="2">
        <f>IF(G5321="SELL",0,IF(G5321="BUY",ROUNDDOWN((H5320-Parameters!$B$3)/B5321,0),IF(I5320=0,0,I5320+ROUNDDOWN((H5320+I5320*C5321)/B5321,0))))</f>
        <v>390</v>
      </c>
      <c r="K5321" s="5">
        <f t="shared" si="480"/>
        <v>28.069978999999762</v>
      </c>
      <c r="L5321" s="10">
        <f t="shared" si="481"/>
        <v>311</v>
      </c>
    </row>
    <row r="5322" spans="1:12" x14ac:dyDescent="0.25">
      <c r="A5322" s="1">
        <v>41712</v>
      </c>
      <c r="B5322" s="3">
        <v>184.66000399999999</v>
      </c>
      <c r="C5322" s="3">
        <v>0</v>
      </c>
      <c r="D5322" s="3">
        <f t="shared" si="482"/>
        <v>182.94459929999996</v>
      </c>
      <c r="E5322" s="3">
        <f t="shared" ref="E5322:E5385" si="483">AVERAGE(B5123:B5322)</f>
        <v>173.86879967999997</v>
      </c>
      <c r="F5322" s="3"/>
      <c r="G5322" t="str">
        <f t="shared" si="478"/>
        <v>HOLD</v>
      </c>
      <c r="H5322" s="5">
        <f t="shared" si="479"/>
        <v>171.7266842183252</v>
      </c>
      <c r="I5322" s="2">
        <f>IF(G5322="SELL",0,IF(G5322="BUY",ROUNDDOWN((H5321-Parameters!$B$3)/B5322,0),IF(I5321=0,0,I5321+ROUNDDOWN((H5321+I5321*C5322)/B5322,0))))</f>
        <v>390</v>
      </c>
      <c r="K5322" s="5">
        <f t="shared" si="480"/>
        <v>28.069978999999762</v>
      </c>
      <c r="L5322" s="10">
        <f t="shared" si="481"/>
        <v>311</v>
      </c>
    </row>
    <row r="5323" spans="1:12" x14ac:dyDescent="0.25">
      <c r="A5323" s="1">
        <v>41715</v>
      </c>
      <c r="B5323" s="3">
        <v>186.33000200000001</v>
      </c>
      <c r="C5323" s="3">
        <v>0</v>
      </c>
      <c r="D5323" s="3">
        <f t="shared" si="482"/>
        <v>183.01279937999999</v>
      </c>
      <c r="E5323" s="3">
        <f t="shared" si="483"/>
        <v>173.97129967999999</v>
      </c>
      <c r="F5323" s="3"/>
      <c r="G5323" t="str">
        <f t="shared" si="478"/>
        <v>HOLD</v>
      </c>
      <c r="H5323" s="5">
        <f t="shared" si="479"/>
        <v>171.7266842183252</v>
      </c>
      <c r="I5323" s="2">
        <f>IF(G5323="SELL",0,IF(G5323="BUY",ROUNDDOWN((H5322-Parameters!$B$3)/B5323,0),IF(I5322=0,0,I5322+ROUNDDOWN((H5322+I5322*C5323)/B5323,0))))</f>
        <v>390</v>
      </c>
      <c r="K5323" s="5">
        <f t="shared" si="480"/>
        <v>28.069978999999762</v>
      </c>
      <c r="L5323" s="10">
        <f t="shared" si="481"/>
        <v>311</v>
      </c>
    </row>
    <row r="5324" spans="1:12" x14ac:dyDescent="0.25">
      <c r="A5324" s="1">
        <v>41716</v>
      </c>
      <c r="B5324" s="3">
        <v>187.66000399999999</v>
      </c>
      <c r="C5324" s="3">
        <v>0</v>
      </c>
      <c r="D5324" s="3">
        <f t="shared" si="482"/>
        <v>183.10819947999997</v>
      </c>
      <c r="E5324" s="3">
        <f t="shared" si="483"/>
        <v>174.09234971499995</v>
      </c>
      <c r="F5324" s="3"/>
      <c r="G5324" t="str">
        <f t="shared" ref="G5324:G5387" si="484">IF(OR(AND(D5324&gt;E5324,D5323&gt;E5323),AND(D5324&lt;E5324,D5323&lt;E5323)),"HOLD",IF(AND(D5324&gt;E5324,D5323&lt;E5323),"BUY","SELL"))</f>
        <v>HOLD</v>
      </c>
      <c r="H5324" s="5">
        <f t="shared" ref="H5324:H5387" si="485">IF(G5324="BUY",H5323/(I5324*B5324),IF(G5324="SELL",H5323+I5323*B5324,(H5323+I5323*C5324)-((I5324-I5323)*B5324)))</f>
        <v>171.7266842183252</v>
      </c>
      <c r="I5324" s="2">
        <f>IF(G5324="SELL",0,IF(G5324="BUY",ROUNDDOWN((H5323-Parameters!$B$3)/B5324,0),IF(I5323=0,0,I5323+ROUNDDOWN((H5323+I5323*C5324)/B5324,0))))</f>
        <v>390</v>
      </c>
      <c r="K5324" s="5">
        <f t="shared" ref="K5324:K5387" si="486">K5323+L5323*C5324-((L5324-L5323)*B5324)</f>
        <v>28.069978999999762</v>
      </c>
      <c r="L5324" s="10">
        <f t="shared" ref="L5324:L5387" si="487">L5323+ROUNDDOWN((K5323+C5324*L5323)/B5324,0)</f>
        <v>311</v>
      </c>
    </row>
    <row r="5325" spans="1:12" x14ac:dyDescent="0.25">
      <c r="A5325" s="1">
        <v>41717</v>
      </c>
      <c r="B5325" s="3">
        <v>186.66000399999999</v>
      </c>
      <c r="C5325" s="3">
        <v>0</v>
      </c>
      <c r="D5325" s="3">
        <f t="shared" si="482"/>
        <v>183.19419953999997</v>
      </c>
      <c r="E5325" s="3">
        <f t="shared" si="483"/>
        <v>174.20389970499994</v>
      </c>
      <c r="F5325" s="3"/>
      <c r="G5325" t="str">
        <f t="shared" si="484"/>
        <v>HOLD</v>
      </c>
      <c r="H5325" s="5">
        <f t="shared" si="485"/>
        <v>171.7266842183252</v>
      </c>
      <c r="I5325" s="2">
        <f>IF(G5325="SELL",0,IF(G5325="BUY",ROUNDDOWN((H5324-Parameters!$B$3)/B5325,0),IF(I5324=0,0,I5324+ROUNDDOWN((H5324+I5324*C5325)/B5325,0))))</f>
        <v>390</v>
      </c>
      <c r="K5325" s="5">
        <f t="shared" si="486"/>
        <v>28.069978999999762</v>
      </c>
      <c r="L5325" s="10">
        <f t="shared" si="487"/>
        <v>311</v>
      </c>
    </row>
    <row r="5326" spans="1:12" x14ac:dyDescent="0.25">
      <c r="A5326" s="1">
        <v>41718</v>
      </c>
      <c r="B5326" s="3">
        <v>187.75</v>
      </c>
      <c r="C5326" s="3">
        <v>0</v>
      </c>
      <c r="D5326" s="3">
        <f t="shared" si="482"/>
        <v>183.27959962</v>
      </c>
      <c r="E5326" s="3">
        <f t="shared" si="483"/>
        <v>174.32484971499994</v>
      </c>
      <c r="F5326" s="3"/>
      <c r="G5326" t="str">
        <f t="shared" si="484"/>
        <v>HOLD</v>
      </c>
      <c r="H5326" s="5">
        <f t="shared" si="485"/>
        <v>171.7266842183252</v>
      </c>
      <c r="I5326" s="2">
        <f>IF(G5326="SELL",0,IF(G5326="BUY",ROUNDDOWN((H5325-Parameters!$B$3)/B5326,0),IF(I5325=0,0,I5325+ROUNDDOWN((H5325+I5325*C5326)/B5326,0))))</f>
        <v>390</v>
      </c>
      <c r="K5326" s="5">
        <f t="shared" si="486"/>
        <v>28.069978999999762</v>
      </c>
      <c r="L5326" s="10">
        <f t="shared" si="487"/>
        <v>311</v>
      </c>
    </row>
    <row r="5327" spans="1:12" x14ac:dyDescent="0.25">
      <c r="A5327" s="1">
        <v>41719</v>
      </c>
      <c r="B5327" s="3">
        <v>186.199997</v>
      </c>
      <c r="C5327" s="3">
        <v>0.82499999999999996</v>
      </c>
      <c r="D5327" s="3">
        <f t="shared" si="482"/>
        <v>183.33319947999996</v>
      </c>
      <c r="E5327" s="3">
        <f t="shared" si="483"/>
        <v>174.44949967999995</v>
      </c>
      <c r="F5327" s="3"/>
      <c r="G5327" t="str">
        <f t="shared" si="484"/>
        <v>HOLD</v>
      </c>
      <c r="H5327" s="5">
        <f t="shared" si="485"/>
        <v>121.07669021832521</v>
      </c>
      <c r="I5327" s="2">
        <f>IF(G5327="SELL",0,IF(G5327="BUY",ROUNDDOWN((H5326-Parameters!$B$3)/B5327,0),IF(I5326=0,0,I5326+ROUNDDOWN((H5326+I5326*C5327)/B5327,0))))</f>
        <v>392</v>
      </c>
      <c r="K5327" s="5">
        <f t="shared" si="486"/>
        <v>98.444981999999754</v>
      </c>
      <c r="L5327" s="10">
        <f t="shared" si="487"/>
        <v>312</v>
      </c>
    </row>
    <row r="5328" spans="1:12" x14ac:dyDescent="0.25">
      <c r="A5328" s="1">
        <v>41722</v>
      </c>
      <c r="B5328" s="3">
        <v>185.429993</v>
      </c>
      <c r="C5328" s="3">
        <v>0</v>
      </c>
      <c r="D5328" s="3">
        <f t="shared" si="482"/>
        <v>183.36899935999998</v>
      </c>
      <c r="E5328" s="3">
        <f t="shared" si="483"/>
        <v>174.56299966499992</v>
      </c>
      <c r="F5328" s="3"/>
      <c r="G5328" t="str">
        <f t="shared" si="484"/>
        <v>HOLD</v>
      </c>
      <c r="H5328" s="5">
        <f t="shared" si="485"/>
        <v>121.07669021832521</v>
      </c>
      <c r="I5328" s="2">
        <f>IF(G5328="SELL",0,IF(G5328="BUY",ROUNDDOWN((H5327-Parameters!$B$3)/B5328,0),IF(I5327=0,0,I5327+ROUNDDOWN((H5327+I5327*C5328)/B5328,0))))</f>
        <v>392</v>
      </c>
      <c r="K5328" s="5">
        <f t="shared" si="486"/>
        <v>98.444981999999754</v>
      </c>
      <c r="L5328" s="10">
        <f t="shared" si="487"/>
        <v>312</v>
      </c>
    </row>
    <row r="5329" spans="1:12" x14ac:dyDescent="0.25">
      <c r="A5329" s="1">
        <v>41723</v>
      </c>
      <c r="B5329" s="3">
        <v>186.30999800000001</v>
      </c>
      <c r="C5329" s="3">
        <v>0</v>
      </c>
      <c r="D5329" s="3">
        <f t="shared" si="482"/>
        <v>183.41239933999998</v>
      </c>
      <c r="E5329" s="3">
        <f t="shared" si="483"/>
        <v>174.6705496399999</v>
      </c>
      <c r="F5329" s="3"/>
      <c r="G5329" t="str">
        <f t="shared" si="484"/>
        <v>HOLD</v>
      </c>
      <c r="H5329" s="5">
        <f t="shared" si="485"/>
        <v>121.07669021832521</v>
      </c>
      <c r="I5329" s="2">
        <f>IF(G5329="SELL",0,IF(G5329="BUY",ROUNDDOWN((H5328-Parameters!$B$3)/B5329,0),IF(I5328=0,0,I5328+ROUNDDOWN((H5328+I5328*C5329)/B5329,0))))</f>
        <v>392</v>
      </c>
      <c r="K5329" s="5">
        <f t="shared" si="486"/>
        <v>98.444981999999754</v>
      </c>
      <c r="L5329" s="10">
        <f t="shared" si="487"/>
        <v>312</v>
      </c>
    </row>
    <row r="5330" spans="1:12" x14ac:dyDescent="0.25">
      <c r="A5330" s="1">
        <v>41724</v>
      </c>
      <c r="B5330" s="3">
        <v>184.970001</v>
      </c>
      <c r="C5330" s="3">
        <v>0</v>
      </c>
      <c r="D5330" s="3">
        <f t="shared" si="482"/>
        <v>183.47799931999998</v>
      </c>
      <c r="E5330" s="3">
        <f t="shared" si="483"/>
        <v>174.77139962999993</v>
      </c>
      <c r="F5330" s="3"/>
      <c r="G5330" t="str">
        <f t="shared" si="484"/>
        <v>HOLD</v>
      </c>
      <c r="H5330" s="5">
        <f t="shared" si="485"/>
        <v>121.07669021832521</v>
      </c>
      <c r="I5330" s="2">
        <f>IF(G5330="SELL",0,IF(G5330="BUY",ROUNDDOWN((H5329-Parameters!$B$3)/B5330,0),IF(I5329=0,0,I5329+ROUNDDOWN((H5329+I5329*C5330)/B5330,0))))</f>
        <v>392</v>
      </c>
      <c r="K5330" s="5">
        <f t="shared" si="486"/>
        <v>98.444981999999754</v>
      </c>
      <c r="L5330" s="10">
        <f t="shared" si="487"/>
        <v>312</v>
      </c>
    </row>
    <row r="5331" spans="1:12" x14ac:dyDescent="0.25">
      <c r="A5331" s="1">
        <v>41725</v>
      </c>
      <c r="B5331" s="3">
        <v>184.58000200000001</v>
      </c>
      <c r="C5331" s="3">
        <v>0</v>
      </c>
      <c r="D5331" s="3">
        <f t="shared" si="482"/>
        <v>183.49619939999999</v>
      </c>
      <c r="E5331" s="3">
        <f t="shared" si="483"/>
        <v>174.87879960999996</v>
      </c>
      <c r="F5331" s="3"/>
      <c r="G5331" t="str">
        <f t="shared" si="484"/>
        <v>HOLD</v>
      </c>
      <c r="H5331" s="5">
        <f t="shared" si="485"/>
        <v>121.07669021832521</v>
      </c>
      <c r="I5331" s="2">
        <f>IF(G5331="SELL",0,IF(G5331="BUY",ROUNDDOWN((H5330-Parameters!$B$3)/B5331,0),IF(I5330=0,0,I5330+ROUNDDOWN((H5330+I5330*C5331)/B5331,0))))</f>
        <v>392</v>
      </c>
      <c r="K5331" s="5">
        <f t="shared" si="486"/>
        <v>98.444981999999754</v>
      </c>
      <c r="L5331" s="10">
        <f t="shared" si="487"/>
        <v>312</v>
      </c>
    </row>
    <row r="5332" spans="1:12" x14ac:dyDescent="0.25">
      <c r="A5332" s="1">
        <v>41726</v>
      </c>
      <c r="B5332" s="3">
        <v>185.490005</v>
      </c>
      <c r="C5332" s="3">
        <v>0</v>
      </c>
      <c r="D5332" s="3">
        <f t="shared" si="482"/>
        <v>183.51279942000002</v>
      </c>
      <c r="E5332" s="3">
        <f t="shared" si="483"/>
        <v>174.99749963499994</v>
      </c>
      <c r="F5332" s="3"/>
      <c r="G5332" t="str">
        <f t="shared" si="484"/>
        <v>HOLD</v>
      </c>
      <c r="H5332" s="5">
        <f t="shared" si="485"/>
        <v>121.07669021832521</v>
      </c>
      <c r="I5332" s="2">
        <f>IF(G5332="SELL",0,IF(G5332="BUY",ROUNDDOWN((H5331-Parameters!$B$3)/B5332,0),IF(I5331=0,0,I5331+ROUNDDOWN((H5331+I5331*C5332)/B5332,0))))</f>
        <v>392</v>
      </c>
      <c r="K5332" s="5">
        <f t="shared" si="486"/>
        <v>98.444981999999754</v>
      </c>
      <c r="L5332" s="10">
        <f t="shared" si="487"/>
        <v>312</v>
      </c>
    </row>
    <row r="5333" spans="1:12" x14ac:dyDescent="0.25">
      <c r="A5333" s="1">
        <v>41729</v>
      </c>
      <c r="B5333" s="3">
        <v>187.009995</v>
      </c>
      <c r="C5333" s="3">
        <v>0</v>
      </c>
      <c r="D5333" s="3">
        <f t="shared" si="482"/>
        <v>183.56459936000002</v>
      </c>
      <c r="E5333" s="3">
        <f t="shared" si="483"/>
        <v>175.11149957499995</v>
      </c>
      <c r="F5333" s="3"/>
      <c r="G5333" t="str">
        <f t="shared" si="484"/>
        <v>HOLD</v>
      </c>
      <c r="H5333" s="5">
        <f t="shared" si="485"/>
        <v>121.07669021832521</v>
      </c>
      <c r="I5333" s="2">
        <f>IF(G5333="SELL",0,IF(G5333="BUY",ROUNDDOWN((H5332-Parameters!$B$3)/B5333,0),IF(I5332=0,0,I5332+ROUNDDOWN((H5332+I5332*C5333)/B5333,0))))</f>
        <v>392</v>
      </c>
      <c r="K5333" s="5">
        <f t="shared" si="486"/>
        <v>98.444981999999754</v>
      </c>
      <c r="L5333" s="10">
        <f t="shared" si="487"/>
        <v>312</v>
      </c>
    </row>
    <row r="5334" spans="1:12" x14ac:dyDescent="0.25">
      <c r="A5334" s="1">
        <v>41730</v>
      </c>
      <c r="B5334" s="3">
        <v>188.25</v>
      </c>
      <c r="C5334" s="3">
        <v>0</v>
      </c>
      <c r="D5334" s="3">
        <f t="shared" si="482"/>
        <v>183.65679938000002</v>
      </c>
      <c r="E5334" s="3">
        <f t="shared" si="483"/>
        <v>175.23684960999998</v>
      </c>
      <c r="F5334" s="3"/>
      <c r="G5334" t="str">
        <f t="shared" si="484"/>
        <v>HOLD</v>
      </c>
      <c r="H5334" s="5">
        <f t="shared" si="485"/>
        <v>121.07669021832521</v>
      </c>
      <c r="I5334" s="2">
        <f>IF(G5334="SELL",0,IF(G5334="BUY",ROUNDDOWN((H5333-Parameters!$B$3)/B5334,0),IF(I5333=0,0,I5333+ROUNDDOWN((H5333+I5333*C5334)/B5334,0))))</f>
        <v>392</v>
      </c>
      <c r="K5334" s="5">
        <f t="shared" si="486"/>
        <v>98.444981999999754</v>
      </c>
      <c r="L5334" s="10">
        <f t="shared" si="487"/>
        <v>312</v>
      </c>
    </row>
    <row r="5335" spans="1:12" x14ac:dyDescent="0.25">
      <c r="A5335" s="1">
        <v>41731</v>
      </c>
      <c r="B5335" s="3">
        <v>188.88000500000001</v>
      </c>
      <c r="C5335" s="3">
        <v>0</v>
      </c>
      <c r="D5335" s="3">
        <f t="shared" si="482"/>
        <v>183.75079962000004</v>
      </c>
      <c r="E5335" s="3">
        <f t="shared" si="483"/>
        <v>175.35904962499998</v>
      </c>
      <c r="F5335" s="3"/>
      <c r="G5335" t="str">
        <f t="shared" si="484"/>
        <v>HOLD</v>
      </c>
      <c r="H5335" s="5">
        <f t="shared" si="485"/>
        <v>121.07669021832521</v>
      </c>
      <c r="I5335" s="2">
        <f>IF(G5335="SELL",0,IF(G5335="BUY",ROUNDDOWN((H5334-Parameters!$B$3)/B5335,0),IF(I5334=0,0,I5334+ROUNDDOWN((H5334+I5334*C5335)/B5335,0))))</f>
        <v>392</v>
      </c>
      <c r="K5335" s="5">
        <f t="shared" si="486"/>
        <v>98.444981999999754</v>
      </c>
      <c r="L5335" s="10">
        <f t="shared" si="487"/>
        <v>312</v>
      </c>
    </row>
    <row r="5336" spans="1:12" x14ac:dyDescent="0.25">
      <c r="A5336" s="1">
        <v>41732</v>
      </c>
      <c r="B5336" s="3">
        <v>188.63000500000001</v>
      </c>
      <c r="C5336" s="3">
        <v>0</v>
      </c>
      <c r="D5336" s="3">
        <f t="shared" si="482"/>
        <v>183.83739966000005</v>
      </c>
      <c r="E5336" s="3">
        <f t="shared" si="483"/>
        <v>175.47349962499996</v>
      </c>
      <c r="F5336" s="3"/>
      <c r="G5336" t="str">
        <f t="shared" si="484"/>
        <v>HOLD</v>
      </c>
      <c r="H5336" s="5">
        <f t="shared" si="485"/>
        <v>121.07669021832521</v>
      </c>
      <c r="I5336" s="2">
        <f>IF(G5336="SELL",0,IF(G5336="BUY",ROUNDDOWN((H5335-Parameters!$B$3)/B5336,0),IF(I5335=0,0,I5335+ROUNDDOWN((H5335+I5335*C5336)/B5336,0))))</f>
        <v>392</v>
      </c>
      <c r="K5336" s="5">
        <f t="shared" si="486"/>
        <v>98.444981999999754</v>
      </c>
      <c r="L5336" s="10">
        <f t="shared" si="487"/>
        <v>312</v>
      </c>
    </row>
    <row r="5337" spans="1:12" x14ac:dyDescent="0.25">
      <c r="A5337" s="1">
        <v>41733</v>
      </c>
      <c r="B5337" s="3">
        <v>186.39999399999999</v>
      </c>
      <c r="C5337" s="3">
        <v>0</v>
      </c>
      <c r="D5337" s="3">
        <f t="shared" si="482"/>
        <v>183.90959968000004</v>
      </c>
      <c r="E5337" s="3">
        <f t="shared" si="483"/>
        <v>175.58824960999993</v>
      </c>
      <c r="F5337" s="3"/>
      <c r="G5337" t="str">
        <f t="shared" si="484"/>
        <v>HOLD</v>
      </c>
      <c r="H5337" s="5">
        <f t="shared" si="485"/>
        <v>121.07669021832521</v>
      </c>
      <c r="I5337" s="2">
        <f>IF(G5337="SELL",0,IF(G5337="BUY",ROUNDDOWN((H5336-Parameters!$B$3)/B5337,0),IF(I5336=0,0,I5336+ROUNDDOWN((H5336+I5336*C5337)/B5337,0))))</f>
        <v>392</v>
      </c>
      <c r="K5337" s="5">
        <f t="shared" si="486"/>
        <v>98.444981999999754</v>
      </c>
      <c r="L5337" s="10">
        <f t="shared" si="487"/>
        <v>312</v>
      </c>
    </row>
    <row r="5338" spans="1:12" x14ac:dyDescent="0.25">
      <c r="A5338" s="1">
        <v>41736</v>
      </c>
      <c r="B5338" s="3">
        <v>184.33999600000001</v>
      </c>
      <c r="C5338" s="3">
        <v>0</v>
      </c>
      <c r="D5338" s="3">
        <f t="shared" si="482"/>
        <v>184.01859962000003</v>
      </c>
      <c r="E5338" s="3">
        <f t="shared" si="483"/>
        <v>175.71294961999999</v>
      </c>
      <c r="F5338" s="3"/>
      <c r="G5338" t="str">
        <f t="shared" si="484"/>
        <v>HOLD</v>
      </c>
      <c r="H5338" s="5">
        <f t="shared" si="485"/>
        <v>121.07669021832521</v>
      </c>
      <c r="I5338" s="2">
        <f>IF(G5338="SELL",0,IF(G5338="BUY",ROUNDDOWN((H5337-Parameters!$B$3)/B5338,0),IF(I5337=0,0,I5337+ROUNDDOWN((H5337+I5337*C5338)/B5338,0))))</f>
        <v>392</v>
      </c>
      <c r="K5338" s="5">
        <f t="shared" si="486"/>
        <v>98.444981999999754</v>
      </c>
      <c r="L5338" s="10">
        <f t="shared" si="487"/>
        <v>312</v>
      </c>
    </row>
    <row r="5339" spans="1:12" x14ac:dyDescent="0.25">
      <c r="A5339" s="1">
        <v>41737</v>
      </c>
      <c r="B5339" s="3">
        <v>185.10000600000001</v>
      </c>
      <c r="C5339" s="3">
        <v>0</v>
      </c>
      <c r="D5339" s="3">
        <f t="shared" si="482"/>
        <v>184.16039984000003</v>
      </c>
      <c r="E5339" s="3">
        <f t="shared" si="483"/>
        <v>175.843099615</v>
      </c>
      <c r="F5339" s="3"/>
      <c r="G5339" t="str">
        <f t="shared" si="484"/>
        <v>HOLD</v>
      </c>
      <c r="H5339" s="5">
        <f t="shared" si="485"/>
        <v>121.07669021832521</v>
      </c>
      <c r="I5339" s="2">
        <f>IF(G5339="SELL",0,IF(G5339="BUY",ROUNDDOWN((H5338-Parameters!$B$3)/B5339,0),IF(I5338=0,0,I5338+ROUNDDOWN((H5338+I5338*C5339)/B5339,0))))</f>
        <v>392</v>
      </c>
      <c r="K5339" s="5">
        <f t="shared" si="486"/>
        <v>98.444981999999754</v>
      </c>
      <c r="L5339" s="10">
        <f t="shared" si="487"/>
        <v>312</v>
      </c>
    </row>
    <row r="5340" spans="1:12" x14ac:dyDescent="0.25">
      <c r="A5340" s="1">
        <v>41738</v>
      </c>
      <c r="B5340" s="3">
        <v>187.08999600000001</v>
      </c>
      <c r="C5340" s="3">
        <v>0</v>
      </c>
      <c r="D5340" s="3">
        <f t="shared" si="482"/>
        <v>184.32079962000003</v>
      </c>
      <c r="E5340" s="3">
        <f t="shared" si="483"/>
        <v>175.99324960500002</v>
      </c>
      <c r="F5340" s="3"/>
      <c r="G5340" t="str">
        <f t="shared" si="484"/>
        <v>HOLD</v>
      </c>
      <c r="H5340" s="5">
        <f t="shared" si="485"/>
        <v>121.07669021832521</v>
      </c>
      <c r="I5340" s="2">
        <f>IF(G5340="SELL",0,IF(G5340="BUY",ROUNDDOWN((H5339-Parameters!$B$3)/B5340,0),IF(I5339=0,0,I5339+ROUNDDOWN((H5339+I5339*C5340)/B5340,0))))</f>
        <v>392</v>
      </c>
      <c r="K5340" s="5">
        <f t="shared" si="486"/>
        <v>98.444981999999754</v>
      </c>
      <c r="L5340" s="10">
        <f t="shared" si="487"/>
        <v>312</v>
      </c>
    </row>
    <row r="5341" spans="1:12" x14ac:dyDescent="0.25">
      <c r="A5341" s="1">
        <v>41739</v>
      </c>
      <c r="B5341" s="3">
        <v>183.16000399999999</v>
      </c>
      <c r="C5341" s="3">
        <v>0</v>
      </c>
      <c r="D5341" s="3">
        <f t="shared" si="482"/>
        <v>184.43699958000002</v>
      </c>
      <c r="E5341" s="3">
        <f t="shared" si="483"/>
        <v>176.11619959000001</v>
      </c>
      <c r="F5341" s="3"/>
      <c r="G5341" t="str">
        <f t="shared" si="484"/>
        <v>HOLD</v>
      </c>
      <c r="H5341" s="5">
        <f t="shared" si="485"/>
        <v>121.07669021832521</v>
      </c>
      <c r="I5341" s="2">
        <f>IF(G5341="SELL",0,IF(G5341="BUY",ROUNDDOWN((H5340-Parameters!$B$3)/B5341,0),IF(I5340=0,0,I5340+ROUNDDOWN((H5340+I5340*C5341)/B5341,0))))</f>
        <v>392</v>
      </c>
      <c r="K5341" s="5">
        <f t="shared" si="486"/>
        <v>98.444981999999754</v>
      </c>
      <c r="L5341" s="10">
        <f t="shared" si="487"/>
        <v>312</v>
      </c>
    </row>
    <row r="5342" spans="1:12" x14ac:dyDescent="0.25">
      <c r="A5342" s="1">
        <v>41740</v>
      </c>
      <c r="B5342" s="3">
        <v>181.509995</v>
      </c>
      <c r="C5342" s="3">
        <v>0</v>
      </c>
      <c r="D5342" s="3">
        <f t="shared" si="482"/>
        <v>184.48259956000001</v>
      </c>
      <c r="E5342" s="3">
        <f t="shared" si="483"/>
        <v>176.22304957</v>
      </c>
      <c r="F5342" s="3"/>
      <c r="G5342" t="str">
        <f t="shared" si="484"/>
        <v>HOLD</v>
      </c>
      <c r="H5342" s="5">
        <f t="shared" si="485"/>
        <v>121.07669021832521</v>
      </c>
      <c r="I5342" s="2">
        <f>IF(G5342="SELL",0,IF(G5342="BUY",ROUNDDOWN((H5341-Parameters!$B$3)/B5342,0),IF(I5341=0,0,I5341+ROUNDDOWN((H5341+I5341*C5342)/B5342,0))))</f>
        <v>392</v>
      </c>
      <c r="K5342" s="5">
        <f t="shared" si="486"/>
        <v>98.444981999999754</v>
      </c>
      <c r="L5342" s="10">
        <f t="shared" si="487"/>
        <v>312</v>
      </c>
    </row>
    <row r="5343" spans="1:12" x14ac:dyDescent="0.25">
      <c r="A5343" s="1">
        <v>41743</v>
      </c>
      <c r="B5343" s="3">
        <v>182.94000199999999</v>
      </c>
      <c r="C5343" s="3">
        <v>0</v>
      </c>
      <c r="D5343" s="3">
        <f t="shared" si="482"/>
        <v>184.57779974000002</v>
      </c>
      <c r="E5343" s="3">
        <f t="shared" si="483"/>
        <v>176.33234957000005</v>
      </c>
      <c r="F5343" s="3"/>
      <c r="G5343" t="str">
        <f t="shared" si="484"/>
        <v>HOLD</v>
      </c>
      <c r="H5343" s="5">
        <f t="shared" si="485"/>
        <v>121.07669021832521</v>
      </c>
      <c r="I5343" s="2">
        <f>IF(G5343="SELL",0,IF(G5343="BUY",ROUNDDOWN((H5342-Parameters!$B$3)/B5343,0),IF(I5342=0,0,I5342+ROUNDDOWN((H5342+I5342*C5343)/B5343,0))))</f>
        <v>392</v>
      </c>
      <c r="K5343" s="5">
        <f t="shared" si="486"/>
        <v>98.444981999999754</v>
      </c>
      <c r="L5343" s="10">
        <f t="shared" si="487"/>
        <v>312</v>
      </c>
    </row>
    <row r="5344" spans="1:12" x14ac:dyDescent="0.25">
      <c r="A5344" s="1">
        <v>41744</v>
      </c>
      <c r="B5344" s="3">
        <v>184.199997</v>
      </c>
      <c r="C5344" s="3">
        <v>0</v>
      </c>
      <c r="D5344" s="3">
        <f t="shared" si="482"/>
        <v>184.77839971999998</v>
      </c>
      <c r="E5344" s="3">
        <f t="shared" si="483"/>
        <v>176.45124956500004</v>
      </c>
      <c r="F5344" s="3"/>
      <c r="G5344" t="str">
        <f t="shared" si="484"/>
        <v>HOLD</v>
      </c>
      <c r="H5344" s="5">
        <f t="shared" si="485"/>
        <v>121.07669021832521</v>
      </c>
      <c r="I5344" s="2">
        <f>IF(G5344="SELL",0,IF(G5344="BUY",ROUNDDOWN((H5343-Parameters!$B$3)/B5344,0),IF(I5343=0,0,I5343+ROUNDDOWN((H5343+I5343*C5344)/B5344,0))))</f>
        <v>392</v>
      </c>
      <c r="K5344" s="5">
        <f t="shared" si="486"/>
        <v>98.444981999999754</v>
      </c>
      <c r="L5344" s="10">
        <f t="shared" si="487"/>
        <v>312</v>
      </c>
    </row>
    <row r="5345" spans="1:12" x14ac:dyDescent="0.25">
      <c r="A5345" s="1">
        <v>41745</v>
      </c>
      <c r="B5345" s="3">
        <v>186.13000500000001</v>
      </c>
      <c r="C5345" s="3">
        <v>0</v>
      </c>
      <c r="D5345" s="3">
        <f t="shared" si="482"/>
        <v>184.99319983999999</v>
      </c>
      <c r="E5345" s="3">
        <f t="shared" si="483"/>
        <v>176.57509958500006</v>
      </c>
      <c r="F5345" s="3"/>
      <c r="G5345" t="str">
        <f t="shared" si="484"/>
        <v>HOLD</v>
      </c>
      <c r="H5345" s="5">
        <f t="shared" si="485"/>
        <v>121.07669021832521</v>
      </c>
      <c r="I5345" s="2">
        <f>IF(G5345="SELL",0,IF(G5345="BUY",ROUNDDOWN((H5344-Parameters!$B$3)/B5345,0),IF(I5344=0,0,I5344+ROUNDDOWN((H5344+I5344*C5345)/B5345,0))))</f>
        <v>392</v>
      </c>
      <c r="K5345" s="5">
        <f t="shared" si="486"/>
        <v>98.444981999999754</v>
      </c>
      <c r="L5345" s="10">
        <f t="shared" si="487"/>
        <v>312</v>
      </c>
    </row>
    <row r="5346" spans="1:12" x14ac:dyDescent="0.25">
      <c r="A5346" s="1">
        <v>41746</v>
      </c>
      <c r="B5346" s="3">
        <v>186.38999899999999</v>
      </c>
      <c r="C5346" s="3">
        <v>0</v>
      </c>
      <c r="D5346" s="3">
        <f t="shared" si="482"/>
        <v>185.21759985999998</v>
      </c>
      <c r="E5346" s="3">
        <f t="shared" si="483"/>
        <v>176.700999545</v>
      </c>
      <c r="F5346" s="3"/>
      <c r="G5346" t="str">
        <f t="shared" si="484"/>
        <v>HOLD</v>
      </c>
      <c r="H5346" s="5">
        <f t="shared" si="485"/>
        <v>121.07669021832521</v>
      </c>
      <c r="I5346" s="2">
        <f>IF(G5346="SELL",0,IF(G5346="BUY",ROUNDDOWN((H5345-Parameters!$B$3)/B5346,0),IF(I5345=0,0,I5345+ROUNDDOWN((H5345+I5345*C5346)/B5346,0))))</f>
        <v>392</v>
      </c>
      <c r="K5346" s="5">
        <f t="shared" si="486"/>
        <v>98.444981999999754</v>
      </c>
      <c r="L5346" s="10">
        <f t="shared" si="487"/>
        <v>312</v>
      </c>
    </row>
    <row r="5347" spans="1:12" x14ac:dyDescent="0.25">
      <c r="A5347" s="1">
        <v>41750</v>
      </c>
      <c r="B5347" s="3">
        <v>187.03999300000001</v>
      </c>
      <c r="C5347" s="3">
        <v>0</v>
      </c>
      <c r="D5347" s="3">
        <f t="shared" si="482"/>
        <v>185.40879979999994</v>
      </c>
      <c r="E5347" s="3">
        <f t="shared" si="483"/>
        <v>176.82979951500005</v>
      </c>
      <c r="F5347" s="3"/>
      <c r="G5347" t="str">
        <f t="shared" si="484"/>
        <v>HOLD</v>
      </c>
      <c r="H5347" s="5">
        <f t="shared" si="485"/>
        <v>121.07669021832521</v>
      </c>
      <c r="I5347" s="2">
        <f>IF(G5347="SELL",0,IF(G5347="BUY",ROUNDDOWN((H5346-Parameters!$B$3)/B5347,0),IF(I5346=0,0,I5346+ROUNDDOWN((H5346+I5346*C5347)/B5347,0))))</f>
        <v>392</v>
      </c>
      <c r="K5347" s="5">
        <f t="shared" si="486"/>
        <v>98.444981999999754</v>
      </c>
      <c r="L5347" s="10">
        <f t="shared" si="487"/>
        <v>312</v>
      </c>
    </row>
    <row r="5348" spans="1:12" x14ac:dyDescent="0.25">
      <c r="A5348" s="1">
        <v>41751</v>
      </c>
      <c r="B5348" s="3">
        <v>187.88999899999999</v>
      </c>
      <c r="C5348" s="3">
        <v>0</v>
      </c>
      <c r="D5348" s="3">
        <f t="shared" si="482"/>
        <v>185.57299992</v>
      </c>
      <c r="E5348" s="3">
        <f t="shared" si="483"/>
        <v>176.95414949000002</v>
      </c>
      <c r="F5348" s="3"/>
      <c r="G5348" t="str">
        <f t="shared" si="484"/>
        <v>HOLD</v>
      </c>
      <c r="H5348" s="5">
        <f t="shared" si="485"/>
        <v>121.07669021832521</v>
      </c>
      <c r="I5348" s="2">
        <f>IF(G5348="SELL",0,IF(G5348="BUY",ROUNDDOWN((H5347-Parameters!$B$3)/B5348,0),IF(I5347=0,0,I5347+ROUNDDOWN((H5347+I5347*C5348)/B5348,0))))</f>
        <v>392</v>
      </c>
      <c r="K5348" s="5">
        <f t="shared" si="486"/>
        <v>98.444981999999754</v>
      </c>
      <c r="L5348" s="10">
        <f t="shared" si="487"/>
        <v>312</v>
      </c>
    </row>
    <row r="5349" spans="1:12" x14ac:dyDescent="0.25">
      <c r="A5349" s="1">
        <v>41752</v>
      </c>
      <c r="B5349" s="3">
        <v>187.449997</v>
      </c>
      <c r="C5349" s="3">
        <v>0</v>
      </c>
      <c r="D5349" s="3">
        <f t="shared" si="482"/>
        <v>185.72179996</v>
      </c>
      <c r="E5349" s="3">
        <f t="shared" si="483"/>
        <v>177.07164949000003</v>
      </c>
      <c r="F5349" s="3"/>
      <c r="G5349" t="str">
        <f t="shared" si="484"/>
        <v>HOLD</v>
      </c>
      <c r="H5349" s="5">
        <f t="shared" si="485"/>
        <v>121.07669021832521</v>
      </c>
      <c r="I5349" s="2">
        <f>IF(G5349="SELL",0,IF(G5349="BUY",ROUNDDOWN((H5348-Parameters!$B$3)/B5349,0),IF(I5348=0,0,I5348+ROUNDDOWN((H5348+I5348*C5349)/B5349,0))))</f>
        <v>392</v>
      </c>
      <c r="K5349" s="5">
        <f t="shared" si="486"/>
        <v>98.444981999999754</v>
      </c>
      <c r="L5349" s="10">
        <f t="shared" si="487"/>
        <v>312</v>
      </c>
    </row>
    <row r="5350" spans="1:12" x14ac:dyDescent="0.25">
      <c r="A5350" s="1">
        <v>41753</v>
      </c>
      <c r="B5350" s="3">
        <v>187.83000200000001</v>
      </c>
      <c r="C5350" s="3">
        <v>0</v>
      </c>
      <c r="D5350" s="3">
        <f t="shared" si="482"/>
        <v>185.83880008000003</v>
      </c>
      <c r="E5350" s="3">
        <f t="shared" si="483"/>
        <v>177.18514947500003</v>
      </c>
      <c r="F5350" s="3"/>
      <c r="G5350" t="str">
        <f t="shared" si="484"/>
        <v>HOLD</v>
      </c>
      <c r="H5350" s="5">
        <f t="shared" si="485"/>
        <v>121.07669021832521</v>
      </c>
      <c r="I5350" s="2">
        <f>IF(G5350="SELL",0,IF(G5350="BUY",ROUNDDOWN((H5349-Parameters!$B$3)/B5350,0),IF(I5349=0,0,I5349+ROUNDDOWN((H5349+I5349*C5350)/B5350,0))))</f>
        <v>392</v>
      </c>
      <c r="K5350" s="5">
        <f t="shared" si="486"/>
        <v>98.444981999999754</v>
      </c>
      <c r="L5350" s="10">
        <f t="shared" si="487"/>
        <v>312</v>
      </c>
    </row>
    <row r="5351" spans="1:12" x14ac:dyDescent="0.25">
      <c r="A5351" s="1">
        <v>41754</v>
      </c>
      <c r="B5351" s="3">
        <v>186.28999300000001</v>
      </c>
      <c r="C5351" s="3">
        <v>0</v>
      </c>
      <c r="D5351" s="3">
        <f t="shared" si="482"/>
        <v>185.92319979999999</v>
      </c>
      <c r="E5351" s="3">
        <f t="shared" si="483"/>
        <v>177.29064943000006</v>
      </c>
      <c r="F5351" s="3"/>
      <c r="G5351" t="str">
        <f t="shared" si="484"/>
        <v>HOLD</v>
      </c>
      <c r="H5351" s="5">
        <f t="shared" si="485"/>
        <v>121.07669021832521</v>
      </c>
      <c r="I5351" s="2">
        <f>IF(G5351="SELL",0,IF(G5351="BUY",ROUNDDOWN((H5350-Parameters!$B$3)/B5351,0),IF(I5350=0,0,I5350+ROUNDDOWN((H5350+I5350*C5351)/B5351,0))))</f>
        <v>392</v>
      </c>
      <c r="K5351" s="5">
        <f t="shared" si="486"/>
        <v>98.444981999999754</v>
      </c>
      <c r="L5351" s="10">
        <f t="shared" si="487"/>
        <v>312</v>
      </c>
    </row>
    <row r="5352" spans="1:12" x14ac:dyDescent="0.25">
      <c r="A5352" s="1">
        <v>41757</v>
      </c>
      <c r="B5352" s="3">
        <v>186.88000500000001</v>
      </c>
      <c r="C5352" s="3">
        <v>0</v>
      </c>
      <c r="D5352" s="3">
        <f t="shared" si="482"/>
        <v>186.00060000000002</v>
      </c>
      <c r="E5352" s="3">
        <f t="shared" si="483"/>
        <v>177.387849445</v>
      </c>
      <c r="F5352" s="3"/>
      <c r="G5352" t="str">
        <f t="shared" si="484"/>
        <v>HOLD</v>
      </c>
      <c r="H5352" s="5">
        <f t="shared" si="485"/>
        <v>121.07669021832521</v>
      </c>
      <c r="I5352" s="2">
        <f>IF(G5352="SELL",0,IF(G5352="BUY",ROUNDDOWN((H5351-Parameters!$B$3)/B5352,0),IF(I5351=0,0,I5351+ROUNDDOWN((H5351+I5351*C5352)/B5352,0))))</f>
        <v>392</v>
      </c>
      <c r="K5352" s="5">
        <f t="shared" si="486"/>
        <v>98.444981999999754</v>
      </c>
      <c r="L5352" s="10">
        <f t="shared" si="487"/>
        <v>312</v>
      </c>
    </row>
    <row r="5353" spans="1:12" x14ac:dyDescent="0.25">
      <c r="A5353" s="1">
        <v>41758</v>
      </c>
      <c r="B5353" s="3">
        <v>187.75</v>
      </c>
      <c r="C5353" s="3">
        <v>0</v>
      </c>
      <c r="D5353" s="3">
        <f t="shared" si="482"/>
        <v>186.07519991999999</v>
      </c>
      <c r="E5353" s="3">
        <f t="shared" si="483"/>
        <v>177.48904947</v>
      </c>
      <c r="F5353" s="3"/>
      <c r="G5353" t="str">
        <f t="shared" si="484"/>
        <v>HOLD</v>
      </c>
      <c r="H5353" s="5">
        <f t="shared" si="485"/>
        <v>121.07669021832521</v>
      </c>
      <c r="I5353" s="2">
        <f>IF(G5353="SELL",0,IF(G5353="BUY",ROUNDDOWN((H5352-Parameters!$B$3)/B5353,0),IF(I5352=0,0,I5352+ROUNDDOWN((H5352+I5352*C5353)/B5353,0))))</f>
        <v>392</v>
      </c>
      <c r="K5353" s="5">
        <f t="shared" si="486"/>
        <v>98.444981999999754</v>
      </c>
      <c r="L5353" s="10">
        <f t="shared" si="487"/>
        <v>312</v>
      </c>
    </row>
    <row r="5354" spans="1:12" x14ac:dyDescent="0.25">
      <c r="A5354" s="1">
        <v>41759</v>
      </c>
      <c r="B5354" s="3">
        <v>188.30999800000001</v>
      </c>
      <c r="C5354" s="3">
        <v>0</v>
      </c>
      <c r="D5354" s="3">
        <f t="shared" si="482"/>
        <v>186.15659978000002</v>
      </c>
      <c r="E5354" s="3">
        <f t="shared" si="483"/>
        <v>177.58984948999998</v>
      </c>
      <c r="F5354" s="3"/>
      <c r="G5354" t="str">
        <f t="shared" si="484"/>
        <v>HOLD</v>
      </c>
      <c r="H5354" s="5">
        <f t="shared" si="485"/>
        <v>121.07669021832521</v>
      </c>
      <c r="I5354" s="2">
        <f>IF(G5354="SELL",0,IF(G5354="BUY",ROUNDDOWN((H5353-Parameters!$B$3)/B5354,0),IF(I5353=0,0,I5353+ROUNDDOWN((H5353+I5353*C5354)/B5354,0))))</f>
        <v>392</v>
      </c>
      <c r="K5354" s="5">
        <f t="shared" si="486"/>
        <v>98.444981999999754</v>
      </c>
      <c r="L5354" s="10">
        <f t="shared" si="487"/>
        <v>312</v>
      </c>
    </row>
    <row r="5355" spans="1:12" x14ac:dyDescent="0.25">
      <c r="A5355" s="1">
        <v>41760</v>
      </c>
      <c r="B5355" s="3">
        <v>188.33000200000001</v>
      </c>
      <c r="C5355" s="3">
        <v>0</v>
      </c>
      <c r="D5355" s="3">
        <f t="shared" si="482"/>
        <v>186.26279974000002</v>
      </c>
      <c r="E5355" s="3">
        <f t="shared" si="483"/>
        <v>177.69389948</v>
      </c>
      <c r="F5355" s="3"/>
      <c r="G5355" t="str">
        <f t="shared" si="484"/>
        <v>HOLD</v>
      </c>
      <c r="H5355" s="5">
        <f t="shared" si="485"/>
        <v>121.07669021832521</v>
      </c>
      <c r="I5355" s="2">
        <f>IF(G5355="SELL",0,IF(G5355="BUY",ROUNDDOWN((H5354-Parameters!$B$3)/B5355,0),IF(I5354=0,0,I5354+ROUNDDOWN((H5354+I5354*C5355)/B5355,0))))</f>
        <v>392</v>
      </c>
      <c r="K5355" s="5">
        <f t="shared" si="486"/>
        <v>98.444981999999754</v>
      </c>
      <c r="L5355" s="10">
        <f t="shared" si="487"/>
        <v>312</v>
      </c>
    </row>
    <row r="5356" spans="1:12" x14ac:dyDescent="0.25">
      <c r="A5356" s="1">
        <v>41761</v>
      </c>
      <c r="B5356" s="3">
        <v>188.05999800000001</v>
      </c>
      <c r="C5356" s="3">
        <v>0</v>
      </c>
      <c r="D5356" s="3">
        <f t="shared" si="482"/>
        <v>186.34199958000002</v>
      </c>
      <c r="E5356" s="3">
        <f t="shared" si="483"/>
        <v>177.79444948499997</v>
      </c>
      <c r="F5356" s="3"/>
      <c r="G5356" t="str">
        <f t="shared" si="484"/>
        <v>HOLD</v>
      </c>
      <c r="H5356" s="5">
        <f t="shared" si="485"/>
        <v>121.07669021832521</v>
      </c>
      <c r="I5356" s="2">
        <f>IF(G5356="SELL",0,IF(G5356="BUY",ROUNDDOWN((H5355-Parameters!$B$3)/B5356,0),IF(I5355=0,0,I5355+ROUNDDOWN((H5355+I5355*C5356)/B5356,0))))</f>
        <v>392</v>
      </c>
      <c r="K5356" s="5">
        <f t="shared" si="486"/>
        <v>98.444981999999754</v>
      </c>
      <c r="L5356" s="10">
        <f t="shared" si="487"/>
        <v>312</v>
      </c>
    </row>
    <row r="5357" spans="1:12" x14ac:dyDescent="0.25">
      <c r="A5357" s="1">
        <v>41764</v>
      </c>
      <c r="B5357" s="3">
        <v>188.41999799999999</v>
      </c>
      <c r="C5357" s="3">
        <v>0</v>
      </c>
      <c r="D5357" s="3">
        <f t="shared" si="482"/>
        <v>186.43259956000003</v>
      </c>
      <c r="E5357" s="3">
        <f t="shared" si="483"/>
        <v>177.89219949999998</v>
      </c>
      <c r="F5357" s="3"/>
      <c r="G5357" t="str">
        <f t="shared" si="484"/>
        <v>HOLD</v>
      </c>
      <c r="H5357" s="5">
        <f t="shared" si="485"/>
        <v>121.07669021832521</v>
      </c>
      <c r="I5357" s="2">
        <f>IF(G5357="SELL",0,IF(G5357="BUY",ROUNDDOWN((H5356-Parameters!$B$3)/B5357,0),IF(I5356=0,0,I5356+ROUNDDOWN((H5356+I5356*C5357)/B5357,0))))</f>
        <v>392</v>
      </c>
      <c r="K5357" s="5">
        <f t="shared" si="486"/>
        <v>98.444981999999754</v>
      </c>
      <c r="L5357" s="10">
        <f t="shared" si="487"/>
        <v>312</v>
      </c>
    </row>
    <row r="5358" spans="1:12" x14ac:dyDescent="0.25">
      <c r="A5358" s="1">
        <v>41765</v>
      </c>
      <c r="B5358" s="3">
        <v>186.779999</v>
      </c>
      <c r="C5358" s="3">
        <v>0</v>
      </c>
      <c r="D5358" s="3">
        <f t="shared" si="482"/>
        <v>186.46999946000003</v>
      </c>
      <c r="E5358" s="3">
        <f t="shared" si="483"/>
        <v>177.98024950499996</v>
      </c>
      <c r="F5358" s="3"/>
      <c r="G5358" t="str">
        <f t="shared" si="484"/>
        <v>HOLD</v>
      </c>
      <c r="H5358" s="5">
        <f t="shared" si="485"/>
        <v>121.07669021832521</v>
      </c>
      <c r="I5358" s="2">
        <f>IF(G5358="SELL",0,IF(G5358="BUY",ROUNDDOWN((H5357-Parameters!$B$3)/B5358,0),IF(I5357=0,0,I5357+ROUNDDOWN((H5357+I5357*C5358)/B5358,0))))</f>
        <v>392</v>
      </c>
      <c r="K5358" s="5">
        <f t="shared" si="486"/>
        <v>98.444981999999754</v>
      </c>
      <c r="L5358" s="10">
        <f t="shared" si="487"/>
        <v>312</v>
      </c>
    </row>
    <row r="5359" spans="1:12" x14ac:dyDescent="0.25">
      <c r="A5359" s="1">
        <v>41766</v>
      </c>
      <c r="B5359" s="3">
        <v>187.88000500000001</v>
      </c>
      <c r="C5359" s="3">
        <v>0</v>
      </c>
      <c r="D5359" s="3">
        <f t="shared" si="482"/>
        <v>186.53079964000005</v>
      </c>
      <c r="E5359" s="3">
        <f t="shared" si="483"/>
        <v>178.07214952999996</v>
      </c>
      <c r="F5359" s="3"/>
      <c r="G5359" t="str">
        <f t="shared" si="484"/>
        <v>HOLD</v>
      </c>
      <c r="H5359" s="5">
        <f t="shared" si="485"/>
        <v>121.07669021832521</v>
      </c>
      <c r="I5359" s="2">
        <f>IF(G5359="SELL",0,IF(G5359="BUY",ROUNDDOWN((H5358-Parameters!$B$3)/B5359,0),IF(I5358=0,0,I5358+ROUNDDOWN((H5358+I5358*C5359)/B5359,0))))</f>
        <v>392</v>
      </c>
      <c r="K5359" s="5">
        <f t="shared" si="486"/>
        <v>98.444981999999754</v>
      </c>
      <c r="L5359" s="10">
        <f t="shared" si="487"/>
        <v>312</v>
      </c>
    </row>
    <row r="5360" spans="1:12" x14ac:dyDescent="0.25">
      <c r="A5360" s="1">
        <v>41767</v>
      </c>
      <c r="B5360" s="3">
        <v>187.679993</v>
      </c>
      <c r="C5360" s="3">
        <v>0</v>
      </c>
      <c r="D5360" s="3">
        <f t="shared" si="482"/>
        <v>186.58739938000005</v>
      </c>
      <c r="E5360" s="3">
        <f t="shared" si="483"/>
        <v>178.16484949999995</v>
      </c>
      <c r="F5360" s="3"/>
      <c r="G5360" t="str">
        <f t="shared" si="484"/>
        <v>HOLD</v>
      </c>
      <c r="H5360" s="5">
        <f t="shared" si="485"/>
        <v>121.07669021832521</v>
      </c>
      <c r="I5360" s="2">
        <f>IF(G5360="SELL",0,IF(G5360="BUY",ROUNDDOWN((H5359-Parameters!$B$3)/B5360,0),IF(I5359=0,0,I5359+ROUNDDOWN((H5359+I5359*C5360)/B5360,0))))</f>
        <v>392</v>
      </c>
      <c r="K5360" s="5">
        <f t="shared" si="486"/>
        <v>98.444981999999754</v>
      </c>
      <c r="L5360" s="10">
        <f t="shared" si="487"/>
        <v>312</v>
      </c>
    </row>
    <row r="5361" spans="1:12" x14ac:dyDescent="0.25">
      <c r="A5361" s="1">
        <v>41768</v>
      </c>
      <c r="B5361" s="3">
        <v>187.96000699999999</v>
      </c>
      <c r="C5361" s="3">
        <v>0</v>
      </c>
      <c r="D5361" s="3">
        <f t="shared" si="482"/>
        <v>186.63019938000005</v>
      </c>
      <c r="E5361" s="3">
        <f t="shared" si="483"/>
        <v>178.26204951499997</v>
      </c>
      <c r="F5361" s="3"/>
      <c r="G5361" t="str">
        <f t="shared" si="484"/>
        <v>HOLD</v>
      </c>
      <c r="H5361" s="5">
        <f t="shared" si="485"/>
        <v>121.07669021832521</v>
      </c>
      <c r="I5361" s="2">
        <f>IF(G5361="SELL",0,IF(G5361="BUY",ROUNDDOWN((H5360-Parameters!$B$3)/B5361,0),IF(I5360=0,0,I5360+ROUNDDOWN((H5360+I5360*C5361)/B5361,0))))</f>
        <v>392</v>
      </c>
      <c r="K5361" s="5">
        <f t="shared" si="486"/>
        <v>98.444981999999754</v>
      </c>
      <c r="L5361" s="10">
        <f t="shared" si="487"/>
        <v>312</v>
      </c>
    </row>
    <row r="5362" spans="1:12" x14ac:dyDescent="0.25">
      <c r="A5362" s="1">
        <v>41771</v>
      </c>
      <c r="B5362" s="3">
        <v>189.78999300000001</v>
      </c>
      <c r="C5362" s="3">
        <v>0</v>
      </c>
      <c r="D5362" s="3">
        <f t="shared" si="482"/>
        <v>186.70019938000002</v>
      </c>
      <c r="E5362" s="3">
        <f t="shared" si="483"/>
        <v>178.36634951499997</v>
      </c>
      <c r="F5362" s="3"/>
      <c r="G5362" t="str">
        <f t="shared" si="484"/>
        <v>HOLD</v>
      </c>
      <c r="H5362" s="5">
        <f t="shared" si="485"/>
        <v>121.07669021832521</v>
      </c>
      <c r="I5362" s="2">
        <f>IF(G5362="SELL",0,IF(G5362="BUY",ROUNDDOWN((H5361-Parameters!$B$3)/B5362,0),IF(I5361=0,0,I5361+ROUNDDOWN((H5361+I5361*C5362)/B5362,0))))</f>
        <v>392</v>
      </c>
      <c r="K5362" s="5">
        <f t="shared" si="486"/>
        <v>98.444981999999754</v>
      </c>
      <c r="L5362" s="10">
        <f t="shared" si="487"/>
        <v>312</v>
      </c>
    </row>
    <row r="5363" spans="1:12" x14ac:dyDescent="0.25">
      <c r="A5363" s="1">
        <v>41772</v>
      </c>
      <c r="B5363" s="3">
        <v>189.96000699999999</v>
      </c>
      <c r="C5363" s="3">
        <v>0</v>
      </c>
      <c r="D5363" s="3">
        <f t="shared" si="482"/>
        <v>186.7997996</v>
      </c>
      <c r="E5363" s="3">
        <f t="shared" si="483"/>
        <v>178.47059954499994</v>
      </c>
      <c r="F5363" s="3"/>
      <c r="G5363" t="str">
        <f t="shared" si="484"/>
        <v>HOLD</v>
      </c>
      <c r="H5363" s="5">
        <f t="shared" si="485"/>
        <v>121.07669021832521</v>
      </c>
      <c r="I5363" s="2">
        <f>IF(G5363="SELL",0,IF(G5363="BUY",ROUNDDOWN((H5362-Parameters!$B$3)/B5363,0),IF(I5362=0,0,I5362+ROUNDDOWN((H5362+I5362*C5363)/B5363,0))))</f>
        <v>392</v>
      </c>
      <c r="K5363" s="5">
        <f t="shared" si="486"/>
        <v>98.444981999999754</v>
      </c>
      <c r="L5363" s="10">
        <f t="shared" si="487"/>
        <v>312</v>
      </c>
    </row>
    <row r="5364" spans="1:12" x14ac:dyDescent="0.25">
      <c r="A5364" s="1">
        <v>41773</v>
      </c>
      <c r="B5364" s="3">
        <v>189.05999800000001</v>
      </c>
      <c r="C5364" s="3">
        <v>0</v>
      </c>
      <c r="D5364" s="3">
        <f t="shared" si="482"/>
        <v>186.82939952000004</v>
      </c>
      <c r="E5364" s="3">
        <f t="shared" si="483"/>
        <v>178.57294955499989</v>
      </c>
      <c r="F5364" s="3"/>
      <c r="G5364" t="str">
        <f t="shared" si="484"/>
        <v>HOLD</v>
      </c>
      <c r="H5364" s="5">
        <f t="shared" si="485"/>
        <v>121.07669021832521</v>
      </c>
      <c r="I5364" s="2">
        <f>IF(G5364="SELL",0,IF(G5364="BUY",ROUNDDOWN((H5363-Parameters!$B$3)/B5364,0),IF(I5363=0,0,I5363+ROUNDDOWN((H5363+I5363*C5364)/B5364,0))))</f>
        <v>392</v>
      </c>
      <c r="K5364" s="5">
        <f t="shared" si="486"/>
        <v>98.444981999999754</v>
      </c>
      <c r="L5364" s="10">
        <f t="shared" si="487"/>
        <v>312</v>
      </c>
    </row>
    <row r="5365" spans="1:12" x14ac:dyDescent="0.25">
      <c r="A5365" s="1">
        <v>41774</v>
      </c>
      <c r="B5365" s="3">
        <v>187.39999399999999</v>
      </c>
      <c r="C5365" s="3">
        <v>0</v>
      </c>
      <c r="D5365" s="3">
        <f t="shared" ref="D5365:D5428" si="488">AVERAGE(B5316:B5365)</f>
        <v>186.82239939999999</v>
      </c>
      <c r="E5365" s="3">
        <f t="shared" si="483"/>
        <v>178.6669995449999</v>
      </c>
      <c r="F5365" s="3"/>
      <c r="G5365" t="str">
        <f t="shared" si="484"/>
        <v>HOLD</v>
      </c>
      <c r="H5365" s="5">
        <f t="shared" si="485"/>
        <v>121.07669021832521</v>
      </c>
      <c r="I5365" s="2">
        <f>IF(G5365="SELL",0,IF(G5365="BUY",ROUNDDOWN((H5364-Parameters!$B$3)/B5365,0),IF(I5364=0,0,I5364+ROUNDDOWN((H5364+I5364*C5365)/B5365,0))))</f>
        <v>392</v>
      </c>
      <c r="K5365" s="5">
        <f t="shared" si="486"/>
        <v>98.444981999999754</v>
      </c>
      <c r="L5365" s="10">
        <f t="shared" si="487"/>
        <v>312</v>
      </c>
    </row>
    <row r="5366" spans="1:12" x14ac:dyDescent="0.25">
      <c r="A5366" s="1">
        <v>41775</v>
      </c>
      <c r="B5366" s="3">
        <v>188.050003</v>
      </c>
      <c r="C5366" s="3">
        <v>0</v>
      </c>
      <c r="D5366" s="3">
        <f t="shared" si="488"/>
        <v>186.81979960000001</v>
      </c>
      <c r="E5366" s="3">
        <f t="shared" si="483"/>
        <v>178.76369952499988</v>
      </c>
      <c r="F5366" s="3"/>
      <c r="G5366" t="str">
        <f t="shared" si="484"/>
        <v>HOLD</v>
      </c>
      <c r="H5366" s="5">
        <f t="shared" si="485"/>
        <v>121.07669021832521</v>
      </c>
      <c r="I5366" s="2">
        <f>IF(G5366="SELL",0,IF(G5366="BUY",ROUNDDOWN((H5365-Parameters!$B$3)/B5366,0),IF(I5365=0,0,I5365+ROUNDDOWN((H5365+I5365*C5366)/B5366,0))))</f>
        <v>392</v>
      </c>
      <c r="K5366" s="5">
        <f t="shared" si="486"/>
        <v>98.444981999999754</v>
      </c>
      <c r="L5366" s="10">
        <f t="shared" si="487"/>
        <v>312</v>
      </c>
    </row>
    <row r="5367" spans="1:12" x14ac:dyDescent="0.25">
      <c r="A5367" s="1">
        <v>41778</v>
      </c>
      <c r="B5367" s="3">
        <v>188.740005</v>
      </c>
      <c r="C5367" s="3">
        <v>0</v>
      </c>
      <c r="D5367" s="3">
        <f t="shared" si="488"/>
        <v>186.8293998</v>
      </c>
      <c r="E5367" s="3">
        <f t="shared" si="483"/>
        <v>178.85409952999987</v>
      </c>
      <c r="F5367" s="3"/>
      <c r="G5367" t="str">
        <f t="shared" si="484"/>
        <v>HOLD</v>
      </c>
      <c r="H5367" s="5">
        <f t="shared" si="485"/>
        <v>121.07669021832521</v>
      </c>
      <c r="I5367" s="2">
        <f>IF(G5367="SELL",0,IF(G5367="BUY",ROUNDDOWN((H5366-Parameters!$B$3)/B5367,0),IF(I5366=0,0,I5366+ROUNDDOWN((H5366+I5366*C5367)/B5367,0))))</f>
        <v>392</v>
      </c>
      <c r="K5367" s="5">
        <f t="shared" si="486"/>
        <v>98.444981999999754</v>
      </c>
      <c r="L5367" s="10">
        <f t="shared" si="487"/>
        <v>312</v>
      </c>
    </row>
    <row r="5368" spans="1:12" x14ac:dyDescent="0.25">
      <c r="A5368" s="1">
        <v>41779</v>
      </c>
      <c r="B5368" s="3">
        <v>187.550003</v>
      </c>
      <c r="C5368" s="3">
        <v>0</v>
      </c>
      <c r="D5368" s="3">
        <f t="shared" si="488"/>
        <v>186.81719978000001</v>
      </c>
      <c r="E5368" s="3">
        <f t="shared" si="483"/>
        <v>178.93709955999984</v>
      </c>
      <c r="F5368" s="3"/>
      <c r="G5368" t="str">
        <f t="shared" si="484"/>
        <v>HOLD</v>
      </c>
      <c r="H5368" s="5">
        <f t="shared" si="485"/>
        <v>121.07669021832521</v>
      </c>
      <c r="I5368" s="2">
        <f>IF(G5368="SELL",0,IF(G5368="BUY",ROUNDDOWN((H5367-Parameters!$B$3)/B5368,0),IF(I5367=0,0,I5367+ROUNDDOWN((H5367+I5367*C5368)/B5368,0))))</f>
        <v>392</v>
      </c>
      <c r="K5368" s="5">
        <f t="shared" si="486"/>
        <v>98.444981999999754</v>
      </c>
      <c r="L5368" s="10">
        <f t="shared" si="487"/>
        <v>312</v>
      </c>
    </row>
    <row r="5369" spans="1:12" x14ac:dyDescent="0.25">
      <c r="A5369" s="1">
        <v>41780</v>
      </c>
      <c r="B5369" s="3">
        <v>189.13000500000001</v>
      </c>
      <c r="C5369" s="3">
        <v>0</v>
      </c>
      <c r="D5369" s="3">
        <f t="shared" si="488"/>
        <v>186.85519996000002</v>
      </c>
      <c r="E5369" s="3">
        <f t="shared" si="483"/>
        <v>179.02924959999982</v>
      </c>
      <c r="F5369" s="3"/>
      <c r="G5369" t="str">
        <f t="shared" si="484"/>
        <v>HOLD</v>
      </c>
      <c r="H5369" s="5">
        <f t="shared" si="485"/>
        <v>121.07669021832521</v>
      </c>
      <c r="I5369" s="2">
        <f>IF(G5369="SELL",0,IF(G5369="BUY",ROUNDDOWN((H5368-Parameters!$B$3)/B5369,0),IF(I5368=0,0,I5368+ROUNDDOWN((H5368+I5368*C5369)/B5369,0))))</f>
        <v>392</v>
      </c>
      <c r="K5369" s="5">
        <f t="shared" si="486"/>
        <v>98.444981999999754</v>
      </c>
      <c r="L5369" s="10">
        <f t="shared" si="487"/>
        <v>312</v>
      </c>
    </row>
    <row r="5370" spans="1:12" x14ac:dyDescent="0.25">
      <c r="A5370" s="1">
        <v>41781</v>
      </c>
      <c r="B5370" s="3">
        <v>189.58999600000001</v>
      </c>
      <c r="C5370" s="3">
        <v>0</v>
      </c>
      <c r="D5370" s="3">
        <f t="shared" si="488"/>
        <v>186.9013999</v>
      </c>
      <c r="E5370" s="3">
        <f t="shared" si="483"/>
        <v>179.12854959999987</v>
      </c>
      <c r="F5370" s="3"/>
      <c r="G5370" t="str">
        <f t="shared" si="484"/>
        <v>HOLD</v>
      </c>
      <c r="H5370" s="5">
        <f t="shared" si="485"/>
        <v>121.07669021832521</v>
      </c>
      <c r="I5370" s="2">
        <f>IF(G5370="SELL",0,IF(G5370="BUY",ROUNDDOWN((H5369-Parameters!$B$3)/B5370,0),IF(I5369=0,0,I5369+ROUNDDOWN((H5369+I5369*C5370)/B5370,0))))</f>
        <v>392</v>
      </c>
      <c r="K5370" s="5">
        <f t="shared" si="486"/>
        <v>98.444981999999754</v>
      </c>
      <c r="L5370" s="10">
        <f t="shared" si="487"/>
        <v>312</v>
      </c>
    </row>
    <row r="5371" spans="1:12" x14ac:dyDescent="0.25">
      <c r="A5371" s="1">
        <v>41782</v>
      </c>
      <c r="B5371" s="3">
        <v>190.35000600000001</v>
      </c>
      <c r="C5371" s="3">
        <v>0</v>
      </c>
      <c r="D5371" s="3">
        <f t="shared" si="488"/>
        <v>187.00480016</v>
      </c>
      <c r="E5371" s="3">
        <f t="shared" si="483"/>
        <v>179.23439966499984</v>
      </c>
      <c r="F5371" s="3"/>
      <c r="G5371" t="str">
        <f t="shared" si="484"/>
        <v>HOLD</v>
      </c>
      <c r="H5371" s="5">
        <f t="shared" si="485"/>
        <v>121.07669021832521</v>
      </c>
      <c r="I5371" s="2">
        <f>IF(G5371="SELL",0,IF(G5371="BUY",ROUNDDOWN((H5370-Parameters!$B$3)/B5371,0),IF(I5370=0,0,I5370+ROUNDDOWN((H5370+I5370*C5371)/B5371,0))))</f>
        <v>392</v>
      </c>
      <c r="K5371" s="5">
        <f t="shared" si="486"/>
        <v>98.444981999999754</v>
      </c>
      <c r="L5371" s="10">
        <f t="shared" si="487"/>
        <v>312</v>
      </c>
    </row>
    <row r="5372" spans="1:12" x14ac:dyDescent="0.25">
      <c r="A5372" s="1">
        <v>41786</v>
      </c>
      <c r="B5372" s="3">
        <v>191.520004</v>
      </c>
      <c r="C5372" s="3">
        <v>0</v>
      </c>
      <c r="D5372" s="3">
        <f t="shared" si="488"/>
        <v>187.14200016000004</v>
      </c>
      <c r="E5372" s="3">
        <f t="shared" si="483"/>
        <v>179.34299966999984</v>
      </c>
      <c r="F5372" s="3"/>
      <c r="G5372" t="str">
        <f t="shared" si="484"/>
        <v>HOLD</v>
      </c>
      <c r="H5372" s="5">
        <f t="shared" si="485"/>
        <v>121.07669021832521</v>
      </c>
      <c r="I5372" s="2">
        <f>IF(G5372="SELL",0,IF(G5372="BUY",ROUNDDOWN((H5371-Parameters!$B$3)/B5372,0),IF(I5371=0,0,I5371+ROUNDDOWN((H5371+I5371*C5372)/B5372,0))))</f>
        <v>392</v>
      </c>
      <c r="K5372" s="5">
        <f t="shared" si="486"/>
        <v>98.444981999999754</v>
      </c>
      <c r="L5372" s="10">
        <f t="shared" si="487"/>
        <v>312</v>
      </c>
    </row>
    <row r="5373" spans="1:12" x14ac:dyDescent="0.25">
      <c r="A5373" s="1">
        <v>41787</v>
      </c>
      <c r="B5373" s="3">
        <v>191.38000500000001</v>
      </c>
      <c r="C5373" s="3">
        <v>0</v>
      </c>
      <c r="D5373" s="3">
        <f t="shared" si="488"/>
        <v>187.24300022000003</v>
      </c>
      <c r="E5373" s="3">
        <f t="shared" si="483"/>
        <v>179.45334970499985</v>
      </c>
      <c r="F5373" s="3"/>
      <c r="G5373" t="str">
        <f t="shared" si="484"/>
        <v>HOLD</v>
      </c>
      <c r="H5373" s="5">
        <f t="shared" si="485"/>
        <v>121.07669021832521</v>
      </c>
      <c r="I5373" s="2">
        <f>IF(G5373="SELL",0,IF(G5373="BUY",ROUNDDOWN((H5372-Parameters!$B$3)/B5373,0),IF(I5372=0,0,I5372+ROUNDDOWN((H5372+I5372*C5373)/B5373,0))))</f>
        <v>392</v>
      </c>
      <c r="K5373" s="5">
        <f t="shared" si="486"/>
        <v>98.444981999999754</v>
      </c>
      <c r="L5373" s="10">
        <f t="shared" si="487"/>
        <v>312</v>
      </c>
    </row>
    <row r="5374" spans="1:12" x14ac:dyDescent="0.25">
      <c r="A5374" s="1">
        <v>41788</v>
      </c>
      <c r="B5374" s="3">
        <v>192.36999499999999</v>
      </c>
      <c r="C5374" s="3">
        <v>0</v>
      </c>
      <c r="D5374" s="3">
        <f t="shared" si="488"/>
        <v>187.33720004000003</v>
      </c>
      <c r="E5374" s="3">
        <f t="shared" si="483"/>
        <v>179.56964967499988</v>
      </c>
      <c r="F5374" s="3"/>
      <c r="G5374" t="str">
        <f t="shared" si="484"/>
        <v>HOLD</v>
      </c>
      <c r="H5374" s="5">
        <f t="shared" si="485"/>
        <v>121.07669021832521</v>
      </c>
      <c r="I5374" s="2">
        <f>IF(G5374="SELL",0,IF(G5374="BUY",ROUNDDOWN((H5373-Parameters!$B$3)/B5374,0),IF(I5373=0,0,I5373+ROUNDDOWN((H5373+I5373*C5374)/B5374,0))))</f>
        <v>392</v>
      </c>
      <c r="K5374" s="5">
        <f t="shared" si="486"/>
        <v>98.444981999999754</v>
      </c>
      <c r="L5374" s="10">
        <f t="shared" si="487"/>
        <v>312</v>
      </c>
    </row>
    <row r="5375" spans="1:12" x14ac:dyDescent="0.25">
      <c r="A5375" s="1">
        <v>41789</v>
      </c>
      <c r="B5375" s="3">
        <v>192.679993</v>
      </c>
      <c r="C5375" s="3">
        <v>0</v>
      </c>
      <c r="D5375" s="3">
        <f t="shared" si="488"/>
        <v>187.45759981999998</v>
      </c>
      <c r="E5375" s="3">
        <f t="shared" si="483"/>
        <v>179.68499963499988</v>
      </c>
      <c r="F5375" s="3"/>
      <c r="G5375" t="str">
        <f t="shared" si="484"/>
        <v>HOLD</v>
      </c>
      <c r="H5375" s="5">
        <f t="shared" si="485"/>
        <v>121.07669021832521</v>
      </c>
      <c r="I5375" s="2">
        <f>IF(G5375="SELL",0,IF(G5375="BUY",ROUNDDOWN((H5374-Parameters!$B$3)/B5375,0),IF(I5374=0,0,I5374+ROUNDDOWN((H5374+I5374*C5375)/B5375,0))))</f>
        <v>392</v>
      </c>
      <c r="K5375" s="5">
        <f t="shared" si="486"/>
        <v>98.444981999999754</v>
      </c>
      <c r="L5375" s="10">
        <f t="shared" si="487"/>
        <v>312</v>
      </c>
    </row>
    <row r="5376" spans="1:12" x14ac:dyDescent="0.25">
      <c r="A5376" s="1">
        <v>41792</v>
      </c>
      <c r="B5376" s="3">
        <v>192.89999399999999</v>
      </c>
      <c r="C5376" s="3">
        <v>0</v>
      </c>
      <c r="D5376" s="3">
        <f t="shared" si="488"/>
        <v>187.56059969999998</v>
      </c>
      <c r="E5376" s="3">
        <f t="shared" si="483"/>
        <v>179.80579957999987</v>
      </c>
      <c r="F5376" s="3"/>
      <c r="G5376" t="str">
        <f t="shared" si="484"/>
        <v>HOLD</v>
      </c>
      <c r="H5376" s="5">
        <f t="shared" si="485"/>
        <v>121.07669021832521</v>
      </c>
      <c r="I5376" s="2">
        <f>IF(G5376="SELL",0,IF(G5376="BUY",ROUNDDOWN((H5375-Parameters!$B$3)/B5376,0),IF(I5375=0,0,I5375+ROUNDDOWN((H5375+I5375*C5376)/B5376,0))))</f>
        <v>392</v>
      </c>
      <c r="K5376" s="5">
        <f t="shared" si="486"/>
        <v>98.444981999999754</v>
      </c>
      <c r="L5376" s="10">
        <f t="shared" si="487"/>
        <v>312</v>
      </c>
    </row>
    <row r="5377" spans="1:12" x14ac:dyDescent="0.25">
      <c r="A5377" s="1">
        <v>41793</v>
      </c>
      <c r="B5377" s="3">
        <v>192.800003</v>
      </c>
      <c r="C5377" s="3">
        <v>0</v>
      </c>
      <c r="D5377" s="3">
        <f t="shared" si="488"/>
        <v>187.69259982</v>
      </c>
      <c r="E5377" s="3">
        <f t="shared" si="483"/>
        <v>179.93789956999987</v>
      </c>
      <c r="F5377" s="3"/>
      <c r="G5377" t="str">
        <f t="shared" si="484"/>
        <v>HOLD</v>
      </c>
      <c r="H5377" s="5">
        <f t="shared" si="485"/>
        <v>121.07669021832521</v>
      </c>
      <c r="I5377" s="2">
        <f>IF(G5377="SELL",0,IF(G5377="BUY",ROUNDDOWN((H5376-Parameters!$B$3)/B5377,0),IF(I5376=0,0,I5376+ROUNDDOWN((H5376+I5376*C5377)/B5377,0))))</f>
        <v>392</v>
      </c>
      <c r="K5377" s="5">
        <f t="shared" si="486"/>
        <v>98.444981999999754</v>
      </c>
      <c r="L5377" s="10">
        <f t="shared" si="487"/>
        <v>312</v>
      </c>
    </row>
    <row r="5378" spans="1:12" x14ac:dyDescent="0.25">
      <c r="A5378" s="1">
        <v>41794</v>
      </c>
      <c r="B5378" s="3">
        <v>193.19000199999999</v>
      </c>
      <c r="C5378" s="3">
        <v>0</v>
      </c>
      <c r="D5378" s="3">
        <f t="shared" si="488"/>
        <v>187.84779999999995</v>
      </c>
      <c r="E5378" s="3">
        <f t="shared" si="483"/>
        <v>180.07469956999986</v>
      </c>
      <c r="F5378" s="3"/>
      <c r="G5378" t="str">
        <f t="shared" si="484"/>
        <v>HOLD</v>
      </c>
      <c r="H5378" s="5">
        <f t="shared" si="485"/>
        <v>121.07669021832521</v>
      </c>
      <c r="I5378" s="2">
        <f>IF(G5378="SELL",0,IF(G5378="BUY",ROUNDDOWN((H5377-Parameters!$B$3)/B5378,0),IF(I5377=0,0,I5377+ROUNDDOWN((H5377+I5377*C5378)/B5378,0))))</f>
        <v>392</v>
      </c>
      <c r="K5378" s="5">
        <f t="shared" si="486"/>
        <v>98.444981999999754</v>
      </c>
      <c r="L5378" s="10">
        <f t="shared" si="487"/>
        <v>312</v>
      </c>
    </row>
    <row r="5379" spans="1:12" x14ac:dyDescent="0.25">
      <c r="A5379" s="1">
        <v>41795</v>
      </c>
      <c r="B5379" s="3">
        <v>194.449997</v>
      </c>
      <c r="C5379" s="3">
        <v>0</v>
      </c>
      <c r="D5379" s="3">
        <f t="shared" si="488"/>
        <v>188.01059997999994</v>
      </c>
      <c r="E5379" s="3">
        <f t="shared" si="483"/>
        <v>180.2230995349999</v>
      </c>
      <c r="F5379" s="3"/>
      <c r="G5379" t="str">
        <f t="shared" si="484"/>
        <v>HOLD</v>
      </c>
      <c r="H5379" s="5">
        <f t="shared" si="485"/>
        <v>121.07669021832521</v>
      </c>
      <c r="I5379" s="2">
        <f>IF(G5379="SELL",0,IF(G5379="BUY",ROUNDDOWN((H5378-Parameters!$B$3)/B5379,0),IF(I5378=0,0,I5378+ROUNDDOWN((H5378+I5378*C5379)/B5379,0))))</f>
        <v>392</v>
      </c>
      <c r="K5379" s="5">
        <f t="shared" si="486"/>
        <v>98.444981999999754</v>
      </c>
      <c r="L5379" s="10">
        <f t="shared" si="487"/>
        <v>312</v>
      </c>
    </row>
    <row r="5380" spans="1:12" x14ac:dyDescent="0.25">
      <c r="A5380" s="1">
        <v>41796</v>
      </c>
      <c r="B5380" s="3">
        <v>195.38000500000001</v>
      </c>
      <c r="C5380" s="3">
        <v>0</v>
      </c>
      <c r="D5380" s="3">
        <f t="shared" si="488"/>
        <v>188.21880005999995</v>
      </c>
      <c r="E5380" s="3">
        <f t="shared" si="483"/>
        <v>180.37209954999989</v>
      </c>
      <c r="F5380" s="3"/>
      <c r="G5380" t="str">
        <f t="shared" si="484"/>
        <v>HOLD</v>
      </c>
      <c r="H5380" s="5">
        <f t="shared" si="485"/>
        <v>121.07669021832521</v>
      </c>
      <c r="I5380" s="2">
        <f>IF(G5380="SELL",0,IF(G5380="BUY",ROUNDDOWN((H5379-Parameters!$B$3)/B5380,0),IF(I5379=0,0,I5379+ROUNDDOWN((H5379+I5379*C5380)/B5380,0))))</f>
        <v>392</v>
      </c>
      <c r="K5380" s="5">
        <f t="shared" si="486"/>
        <v>98.444981999999754</v>
      </c>
      <c r="L5380" s="10">
        <f t="shared" si="487"/>
        <v>312</v>
      </c>
    </row>
    <row r="5381" spans="1:12" x14ac:dyDescent="0.25">
      <c r="A5381" s="1">
        <v>41799</v>
      </c>
      <c r="B5381" s="3">
        <v>195.58000200000001</v>
      </c>
      <c r="C5381" s="3">
        <v>0</v>
      </c>
      <c r="D5381" s="3">
        <f t="shared" si="488"/>
        <v>188.43880005999995</v>
      </c>
      <c r="E5381" s="3">
        <f t="shared" si="483"/>
        <v>180.52719956999991</v>
      </c>
      <c r="F5381" s="3"/>
      <c r="G5381" t="str">
        <f t="shared" si="484"/>
        <v>HOLD</v>
      </c>
      <c r="H5381" s="5">
        <f t="shared" si="485"/>
        <v>121.07669021832521</v>
      </c>
      <c r="I5381" s="2">
        <f>IF(G5381="SELL",0,IF(G5381="BUY",ROUNDDOWN((H5380-Parameters!$B$3)/B5381,0),IF(I5380=0,0,I5380+ROUNDDOWN((H5380+I5380*C5381)/B5381,0))))</f>
        <v>392</v>
      </c>
      <c r="K5381" s="5">
        <f t="shared" si="486"/>
        <v>98.444981999999754</v>
      </c>
      <c r="L5381" s="10">
        <f t="shared" si="487"/>
        <v>312</v>
      </c>
    </row>
    <row r="5382" spans="1:12" x14ac:dyDescent="0.25">
      <c r="A5382" s="1">
        <v>41800</v>
      </c>
      <c r="B5382" s="3">
        <v>195.60000600000001</v>
      </c>
      <c r="C5382" s="3">
        <v>0</v>
      </c>
      <c r="D5382" s="3">
        <f t="shared" si="488"/>
        <v>188.64100008000003</v>
      </c>
      <c r="E5382" s="3">
        <f t="shared" si="483"/>
        <v>180.67489960999993</v>
      </c>
      <c r="F5382" s="3"/>
      <c r="G5382" t="str">
        <f t="shared" si="484"/>
        <v>HOLD</v>
      </c>
      <c r="H5382" s="5">
        <f t="shared" si="485"/>
        <v>121.07669021832521</v>
      </c>
      <c r="I5382" s="2">
        <f>IF(G5382="SELL",0,IF(G5382="BUY",ROUNDDOWN((H5381-Parameters!$B$3)/B5382,0),IF(I5381=0,0,I5381+ROUNDDOWN((H5381+I5381*C5382)/B5382,0))))</f>
        <v>392</v>
      </c>
      <c r="K5382" s="5">
        <f t="shared" si="486"/>
        <v>98.444981999999754</v>
      </c>
      <c r="L5382" s="10">
        <f t="shared" si="487"/>
        <v>312</v>
      </c>
    </row>
    <row r="5383" spans="1:12" x14ac:dyDescent="0.25">
      <c r="A5383" s="1">
        <v>41801</v>
      </c>
      <c r="B5383" s="3">
        <v>194.91999799999999</v>
      </c>
      <c r="C5383" s="3">
        <v>0</v>
      </c>
      <c r="D5383" s="3">
        <f t="shared" si="488"/>
        <v>188.79920013999998</v>
      </c>
      <c r="E5383" s="3">
        <f t="shared" si="483"/>
        <v>180.81639962499995</v>
      </c>
      <c r="F5383" s="3"/>
      <c r="G5383" t="str">
        <f t="shared" si="484"/>
        <v>HOLD</v>
      </c>
      <c r="H5383" s="5">
        <f t="shared" si="485"/>
        <v>121.07669021832521</v>
      </c>
      <c r="I5383" s="2">
        <f>IF(G5383="SELL",0,IF(G5383="BUY",ROUNDDOWN((H5382-Parameters!$B$3)/B5383,0),IF(I5382=0,0,I5382+ROUNDDOWN((H5382+I5382*C5383)/B5383,0))))</f>
        <v>392</v>
      </c>
      <c r="K5383" s="5">
        <f t="shared" si="486"/>
        <v>98.444981999999754</v>
      </c>
      <c r="L5383" s="10">
        <f t="shared" si="487"/>
        <v>312</v>
      </c>
    </row>
    <row r="5384" spans="1:12" x14ac:dyDescent="0.25">
      <c r="A5384" s="1">
        <v>41802</v>
      </c>
      <c r="B5384" s="3">
        <v>193.53999300000001</v>
      </c>
      <c r="C5384" s="3">
        <v>0</v>
      </c>
      <c r="D5384" s="3">
        <f t="shared" si="488"/>
        <v>188.90500000000003</v>
      </c>
      <c r="E5384" s="3">
        <f t="shared" si="483"/>
        <v>180.95409958999994</v>
      </c>
      <c r="F5384" s="3"/>
      <c r="G5384" t="str">
        <f t="shared" si="484"/>
        <v>HOLD</v>
      </c>
      <c r="H5384" s="5">
        <f t="shared" si="485"/>
        <v>121.07669021832521</v>
      </c>
      <c r="I5384" s="2">
        <f>IF(G5384="SELL",0,IF(G5384="BUY",ROUNDDOWN((H5383-Parameters!$B$3)/B5384,0),IF(I5383=0,0,I5383+ROUNDDOWN((H5383+I5383*C5384)/B5384,0))))</f>
        <v>392</v>
      </c>
      <c r="K5384" s="5">
        <f t="shared" si="486"/>
        <v>98.444981999999754</v>
      </c>
      <c r="L5384" s="10">
        <f t="shared" si="487"/>
        <v>312</v>
      </c>
    </row>
    <row r="5385" spans="1:12" x14ac:dyDescent="0.25">
      <c r="A5385" s="1">
        <v>41803</v>
      </c>
      <c r="B5385" s="3">
        <v>194.13000500000001</v>
      </c>
      <c r="C5385" s="3">
        <v>0</v>
      </c>
      <c r="D5385" s="3">
        <f t="shared" si="488"/>
        <v>189.01000000000008</v>
      </c>
      <c r="E5385" s="3">
        <f t="shared" si="483"/>
        <v>181.10809960499992</v>
      </c>
      <c r="F5385" s="3"/>
      <c r="G5385" t="str">
        <f t="shared" si="484"/>
        <v>HOLD</v>
      </c>
      <c r="H5385" s="5">
        <f t="shared" si="485"/>
        <v>121.07669021832521</v>
      </c>
      <c r="I5385" s="2">
        <f>IF(G5385="SELL",0,IF(G5385="BUY",ROUNDDOWN((H5384-Parameters!$B$3)/B5385,0),IF(I5384=0,0,I5384+ROUNDDOWN((H5384+I5384*C5385)/B5385,0))))</f>
        <v>392</v>
      </c>
      <c r="K5385" s="5">
        <f t="shared" si="486"/>
        <v>98.444981999999754</v>
      </c>
      <c r="L5385" s="10">
        <f t="shared" si="487"/>
        <v>312</v>
      </c>
    </row>
    <row r="5386" spans="1:12" x14ac:dyDescent="0.25">
      <c r="A5386" s="1">
        <v>41806</v>
      </c>
      <c r="B5386" s="3">
        <v>194.28999300000001</v>
      </c>
      <c r="C5386" s="3">
        <v>0</v>
      </c>
      <c r="D5386" s="3">
        <f t="shared" si="488"/>
        <v>189.12319976000006</v>
      </c>
      <c r="E5386" s="3">
        <f t="shared" ref="E5386:E5449" si="489">AVERAGE(B5187:B5386)</f>
        <v>181.25999954999992</v>
      </c>
      <c r="F5386" s="3"/>
      <c r="G5386" t="str">
        <f t="shared" si="484"/>
        <v>HOLD</v>
      </c>
      <c r="H5386" s="5">
        <f t="shared" si="485"/>
        <v>121.07669021832521</v>
      </c>
      <c r="I5386" s="2">
        <f>IF(G5386="SELL",0,IF(G5386="BUY",ROUNDDOWN((H5385-Parameters!$B$3)/B5386,0),IF(I5385=0,0,I5385+ROUNDDOWN((H5385+I5385*C5386)/B5386,0))))</f>
        <v>392</v>
      </c>
      <c r="K5386" s="5">
        <f t="shared" si="486"/>
        <v>98.444981999999754</v>
      </c>
      <c r="L5386" s="10">
        <f t="shared" si="487"/>
        <v>312</v>
      </c>
    </row>
    <row r="5387" spans="1:12" x14ac:dyDescent="0.25">
      <c r="A5387" s="1">
        <v>41807</v>
      </c>
      <c r="B5387" s="3">
        <v>194.83000200000001</v>
      </c>
      <c r="C5387" s="3">
        <v>0</v>
      </c>
      <c r="D5387" s="3">
        <f t="shared" si="488"/>
        <v>189.29179992000005</v>
      </c>
      <c r="E5387" s="3">
        <f t="shared" si="489"/>
        <v>181.41329956999994</v>
      </c>
      <c r="F5387" s="3"/>
      <c r="G5387" t="str">
        <f t="shared" si="484"/>
        <v>HOLD</v>
      </c>
      <c r="H5387" s="5">
        <f t="shared" si="485"/>
        <v>121.07669021832521</v>
      </c>
      <c r="I5387" s="2">
        <f>IF(G5387="SELL",0,IF(G5387="BUY",ROUNDDOWN((H5386-Parameters!$B$3)/B5387,0),IF(I5386=0,0,I5386+ROUNDDOWN((H5386+I5386*C5387)/B5387,0))))</f>
        <v>392</v>
      </c>
      <c r="K5387" s="5">
        <f t="shared" si="486"/>
        <v>98.444981999999754</v>
      </c>
      <c r="L5387" s="10">
        <f t="shared" si="487"/>
        <v>312</v>
      </c>
    </row>
    <row r="5388" spans="1:12" x14ac:dyDescent="0.25">
      <c r="A5388" s="1">
        <v>41808</v>
      </c>
      <c r="B5388" s="3">
        <v>196.259995</v>
      </c>
      <c r="C5388" s="3">
        <v>0</v>
      </c>
      <c r="D5388" s="3">
        <f t="shared" si="488"/>
        <v>189.53019990000004</v>
      </c>
      <c r="E5388" s="3">
        <f t="shared" si="489"/>
        <v>181.57634957499991</v>
      </c>
      <c r="F5388" s="3"/>
      <c r="G5388" t="str">
        <f t="shared" ref="G5388:G5451" si="490">IF(OR(AND(D5388&gt;E5388,D5387&gt;E5387),AND(D5388&lt;E5388,D5387&lt;E5387)),"HOLD",IF(AND(D5388&gt;E5388,D5387&lt;E5387),"BUY","SELL"))</f>
        <v>HOLD</v>
      </c>
      <c r="H5388" s="5">
        <f t="shared" ref="H5388:H5451" si="491">IF(G5388="BUY",H5387/(I5388*B5388),IF(G5388="SELL",H5387+I5387*B5388,(H5387+I5387*C5388)-((I5388-I5387)*B5388)))</f>
        <v>121.07669021832521</v>
      </c>
      <c r="I5388" s="2">
        <f>IF(G5388="SELL",0,IF(G5388="BUY",ROUNDDOWN((H5387-Parameters!$B$3)/B5388,0),IF(I5387=0,0,I5387+ROUNDDOWN((H5387+I5387*C5388)/B5388,0))))</f>
        <v>392</v>
      </c>
      <c r="K5388" s="5">
        <f t="shared" ref="K5388:K5451" si="492">K5387+L5387*C5388-((L5388-L5387)*B5388)</f>
        <v>98.444981999999754</v>
      </c>
      <c r="L5388" s="10">
        <f t="shared" ref="L5388:L5451" si="493">L5387+ROUNDDOWN((K5387+C5388*L5387)/B5388,0)</f>
        <v>312</v>
      </c>
    </row>
    <row r="5389" spans="1:12" x14ac:dyDescent="0.25">
      <c r="A5389" s="1">
        <v>41809</v>
      </c>
      <c r="B5389" s="3">
        <v>196.479996</v>
      </c>
      <c r="C5389" s="3">
        <v>0</v>
      </c>
      <c r="D5389" s="3">
        <f t="shared" si="488"/>
        <v>189.75779970000002</v>
      </c>
      <c r="E5389" s="3">
        <f t="shared" si="489"/>
        <v>181.73679955999989</v>
      </c>
      <c r="F5389" s="3"/>
      <c r="G5389" t="str">
        <f t="shared" si="490"/>
        <v>HOLD</v>
      </c>
      <c r="H5389" s="5">
        <f t="shared" si="491"/>
        <v>121.07669021832521</v>
      </c>
      <c r="I5389" s="2">
        <f>IF(G5389="SELL",0,IF(G5389="BUY",ROUNDDOWN((H5388-Parameters!$B$3)/B5389,0),IF(I5388=0,0,I5388+ROUNDDOWN((H5388+I5388*C5389)/B5389,0))))</f>
        <v>392</v>
      </c>
      <c r="K5389" s="5">
        <f t="shared" si="492"/>
        <v>98.444981999999754</v>
      </c>
      <c r="L5389" s="10">
        <f t="shared" si="493"/>
        <v>312</v>
      </c>
    </row>
    <row r="5390" spans="1:12" x14ac:dyDescent="0.25">
      <c r="A5390" s="1">
        <v>41810</v>
      </c>
      <c r="B5390" s="3">
        <v>195.94000199999999</v>
      </c>
      <c r="C5390" s="3">
        <v>0.93700000000000006</v>
      </c>
      <c r="D5390" s="3">
        <f t="shared" si="488"/>
        <v>189.93479982000005</v>
      </c>
      <c r="E5390" s="3">
        <f t="shared" si="489"/>
        <v>181.88774956999995</v>
      </c>
      <c r="F5390" s="3"/>
      <c r="G5390" t="str">
        <f t="shared" si="490"/>
        <v>HOLD</v>
      </c>
      <c r="H5390" s="5">
        <f t="shared" si="491"/>
        <v>96.500686218325257</v>
      </c>
      <c r="I5390" s="2">
        <f>IF(G5390="SELL",0,IF(G5390="BUY",ROUNDDOWN((H5389-Parameters!$B$3)/B5390,0),IF(I5389=0,0,I5389+ROUNDDOWN((H5389+I5389*C5390)/B5390,0))))</f>
        <v>394</v>
      </c>
      <c r="K5390" s="5">
        <f t="shared" si="492"/>
        <v>194.84897999999976</v>
      </c>
      <c r="L5390" s="10">
        <f t="shared" si="493"/>
        <v>313</v>
      </c>
    </row>
    <row r="5391" spans="1:12" x14ac:dyDescent="0.25">
      <c r="A5391" s="1">
        <v>41813</v>
      </c>
      <c r="B5391" s="3">
        <v>195.88000500000001</v>
      </c>
      <c r="C5391" s="3">
        <v>0</v>
      </c>
      <c r="D5391" s="3">
        <f t="shared" si="488"/>
        <v>190.18919984000004</v>
      </c>
      <c r="E5391" s="3">
        <f t="shared" si="489"/>
        <v>182.03734955999997</v>
      </c>
      <c r="F5391" s="3"/>
      <c r="G5391" t="str">
        <f t="shared" si="490"/>
        <v>HOLD</v>
      </c>
      <c r="H5391" s="5">
        <f t="shared" si="491"/>
        <v>96.500686218325257</v>
      </c>
      <c r="I5391" s="2">
        <f>IF(G5391="SELL",0,IF(G5391="BUY",ROUNDDOWN((H5390-Parameters!$B$3)/B5391,0),IF(I5390=0,0,I5390+ROUNDDOWN((H5390+I5390*C5391)/B5391,0))))</f>
        <v>394</v>
      </c>
      <c r="K5391" s="5">
        <f t="shared" si="492"/>
        <v>194.84897999999976</v>
      </c>
      <c r="L5391" s="10">
        <f t="shared" si="493"/>
        <v>313</v>
      </c>
    </row>
    <row r="5392" spans="1:12" x14ac:dyDescent="0.25">
      <c r="A5392" s="1">
        <v>41814</v>
      </c>
      <c r="B5392" s="3">
        <v>194.699997</v>
      </c>
      <c r="C5392" s="3">
        <v>0</v>
      </c>
      <c r="D5392" s="3">
        <f t="shared" si="488"/>
        <v>190.45299988000002</v>
      </c>
      <c r="E5392" s="3">
        <f t="shared" si="489"/>
        <v>182.18064957999997</v>
      </c>
      <c r="F5392" s="3"/>
      <c r="G5392" t="str">
        <f t="shared" si="490"/>
        <v>HOLD</v>
      </c>
      <c r="H5392" s="5">
        <f t="shared" si="491"/>
        <v>96.500686218325257</v>
      </c>
      <c r="I5392" s="2">
        <f>IF(G5392="SELL",0,IF(G5392="BUY",ROUNDDOWN((H5391-Parameters!$B$3)/B5392,0),IF(I5391=0,0,I5391+ROUNDDOWN((H5391+I5391*C5392)/B5392,0))))</f>
        <v>394</v>
      </c>
      <c r="K5392" s="5">
        <f t="shared" si="492"/>
        <v>0.14898299999975961</v>
      </c>
      <c r="L5392" s="10">
        <f t="shared" si="493"/>
        <v>314</v>
      </c>
    </row>
    <row r="5393" spans="1:12" x14ac:dyDescent="0.25">
      <c r="A5393" s="1">
        <v>41815</v>
      </c>
      <c r="B5393" s="3">
        <v>195.58000200000001</v>
      </c>
      <c r="C5393" s="3">
        <v>0</v>
      </c>
      <c r="D5393" s="3">
        <f t="shared" si="488"/>
        <v>190.70579988000006</v>
      </c>
      <c r="E5393" s="3">
        <f t="shared" si="489"/>
        <v>182.32039956499997</v>
      </c>
      <c r="F5393" s="3"/>
      <c r="G5393" t="str">
        <f t="shared" si="490"/>
        <v>HOLD</v>
      </c>
      <c r="H5393" s="5">
        <f t="shared" si="491"/>
        <v>96.500686218325257</v>
      </c>
      <c r="I5393" s="2">
        <f>IF(G5393="SELL",0,IF(G5393="BUY",ROUNDDOWN((H5392-Parameters!$B$3)/B5393,0),IF(I5392=0,0,I5392+ROUNDDOWN((H5392+I5392*C5393)/B5393,0))))</f>
        <v>394</v>
      </c>
      <c r="K5393" s="5">
        <f t="shared" si="492"/>
        <v>0.14898299999975961</v>
      </c>
      <c r="L5393" s="10">
        <f t="shared" si="493"/>
        <v>314</v>
      </c>
    </row>
    <row r="5394" spans="1:12" x14ac:dyDescent="0.25">
      <c r="A5394" s="1">
        <v>41816</v>
      </c>
      <c r="B5394" s="3">
        <v>195.44000199999999</v>
      </c>
      <c r="C5394" s="3">
        <v>0</v>
      </c>
      <c r="D5394" s="3">
        <f t="shared" si="488"/>
        <v>190.93059998000001</v>
      </c>
      <c r="E5394" s="3">
        <f t="shared" si="489"/>
        <v>182.45324959999999</v>
      </c>
      <c r="F5394" s="3"/>
      <c r="G5394" t="str">
        <f t="shared" si="490"/>
        <v>HOLD</v>
      </c>
      <c r="H5394" s="5">
        <f t="shared" si="491"/>
        <v>96.500686218325257</v>
      </c>
      <c r="I5394" s="2">
        <f>IF(G5394="SELL",0,IF(G5394="BUY",ROUNDDOWN((H5393-Parameters!$B$3)/B5394,0),IF(I5393=0,0,I5393+ROUNDDOWN((H5393+I5393*C5394)/B5394,0))))</f>
        <v>394</v>
      </c>
      <c r="K5394" s="5">
        <f t="shared" si="492"/>
        <v>0.14898299999975961</v>
      </c>
      <c r="L5394" s="10">
        <f t="shared" si="493"/>
        <v>314</v>
      </c>
    </row>
    <row r="5395" spans="1:12" x14ac:dyDescent="0.25">
      <c r="A5395" s="1">
        <v>41817</v>
      </c>
      <c r="B5395" s="3">
        <v>195.820007</v>
      </c>
      <c r="C5395" s="3">
        <v>0</v>
      </c>
      <c r="D5395" s="3">
        <f t="shared" si="488"/>
        <v>191.12440002</v>
      </c>
      <c r="E5395" s="3">
        <f t="shared" si="489"/>
        <v>182.58534966500002</v>
      </c>
      <c r="F5395" s="3"/>
      <c r="G5395" t="str">
        <f t="shared" si="490"/>
        <v>HOLD</v>
      </c>
      <c r="H5395" s="5">
        <f t="shared" si="491"/>
        <v>96.500686218325257</v>
      </c>
      <c r="I5395" s="2">
        <f>IF(G5395="SELL",0,IF(G5395="BUY",ROUNDDOWN((H5394-Parameters!$B$3)/B5395,0),IF(I5394=0,0,I5394+ROUNDDOWN((H5394+I5394*C5395)/B5395,0))))</f>
        <v>394</v>
      </c>
      <c r="K5395" s="5">
        <f t="shared" si="492"/>
        <v>0.14898299999975961</v>
      </c>
      <c r="L5395" s="10">
        <f t="shared" si="493"/>
        <v>314</v>
      </c>
    </row>
    <row r="5396" spans="1:12" x14ac:dyDescent="0.25">
      <c r="A5396" s="1">
        <v>41820</v>
      </c>
      <c r="B5396" s="3">
        <v>195.720001</v>
      </c>
      <c r="C5396" s="3">
        <v>0</v>
      </c>
      <c r="D5396" s="3">
        <f t="shared" si="488"/>
        <v>191.31100006</v>
      </c>
      <c r="E5396" s="3">
        <f t="shared" si="489"/>
        <v>182.71919968500004</v>
      </c>
      <c r="F5396" s="3"/>
      <c r="G5396" t="str">
        <f t="shared" si="490"/>
        <v>HOLD</v>
      </c>
      <c r="H5396" s="5">
        <f t="shared" si="491"/>
        <v>96.500686218325257</v>
      </c>
      <c r="I5396" s="2">
        <f>IF(G5396="SELL",0,IF(G5396="BUY",ROUNDDOWN((H5395-Parameters!$B$3)/B5396,0),IF(I5395=0,0,I5395+ROUNDDOWN((H5395+I5395*C5396)/B5396,0))))</f>
        <v>394</v>
      </c>
      <c r="K5396" s="5">
        <f t="shared" si="492"/>
        <v>0.14898299999975961</v>
      </c>
      <c r="L5396" s="10">
        <f t="shared" si="493"/>
        <v>314</v>
      </c>
    </row>
    <row r="5397" spans="1:12" x14ac:dyDescent="0.25">
      <c r="A5397" s="1">
        <v>41821</v>
      </c>
      <c r="B5397" s="3">
        <v>197.029999</v>
      </c>
      <c r="C5397" s="3">
        <v>0</v>
      </c>
      <c r="D5397" s="3">
        <f t="shared" si="488"/>
        <v>191.51080018000002</v>
      </c>
      <c r="E5397" s="3">
        <f t="shared" si="489"/>
        <v>182.85769967000004</v>
      </c>
      <c r="F5397" s="3"/>
      <c r="G5397" t="str">
        <f t="shared" si="490"/>
        <v>HOLD</v>
      </c>
      <c r="H5397" s="5">
        <f t="shared" si="491"/>
        <v>96.500686218325257</v>
      </c>
      <c r="I5397" s="2">
        <f>IF(G5397="SELL",0,IF(G5397="BUY",ROUNDDOWN((H5396-Parameters!$B$3)/B5397,0),IF(I5396=0,0,I5396+ROUNDDOWN((H5396+I5396*C5397)/B5397,0))))</f>
        <v>394</v>
      </c>
      <c r="K5397" s="5">
        <f t="shared" si="492"/>
        <v>0.14898299999975961</v>
      </c>
      <c r="L5397" s="10">
        <f t="shared" si="493"/>
        <v>314</v>
      </c>
    </row>
    <row r="5398" spans="1:12" x14ac:dyDescent="0.25">
      <c r="A5398" s="1">
        <v>41822</v>
      </c>
      <c r="B5398" s="3">
        <v>197.229996</v>
      </c>
      <c r="C5398" s="3">
        <v>0</v>
      </c>
      <c r="D5398" s="3">
        <f t="shared" si="488"/>
        <v>191.69760012000003</v>
      </c>
      <c r="E5398" s="3">
        <f t="shared" si="489"/>
        <v>182.99229966000001</v>
      </c>
      <c r="F5398" s="3"/>
      <c r="G5398" t="str">
        <f t="shared" si="490"/>
        <v>HOLD</v>
      </c>
      <c r="H5398" s="5">
        <f t="shared" si="491"/>
        <v>96.500686218325257</v>
      </c>
      <c r="I5398" s="2">
        <f>IF(G5398="SELL",0,IF(G5398="BUY",ROUNDDOWN((H5397-Parameters!$B$3)/B5398,0),IF(I5397=0,0,I5397+ROUNDDOWN((H5397+I5397*C5398)/B5398,0))))</f>
        <v>394</v>
      </c>
      <c r="K5398" s="5">
        <f t="shared" si="492"/>
        <v>0.14898299999975961</v>
      </c>
      <c r="L5398" s="10">
        <f t="shared" si="493"/>
        <v>314</v>
      </c>
    </row>
    <row r="5399" spans="1:12" x14ac:dyDescent="0.25">
      <c r="A5399" s="1">
        <v>41823</v>
      </c>
      <c r="B5399" s="3">
        <v>198.199997</v>
      </c>
      <c r="C5399" s="3">
        <v>0</v>
      </c>
      <c r="D5399" s="3">
        <f t="shared" si="488"/>
        <v>191.91260012000004</v>
      </c>
      <c r="E5399" s="3">
        <f t="shared" si="489"/>
        <v>183.12794961000006</v>
      </c>
      <c r="F5399" s="3"/>
      <c r="G5399" t="str">
        <f t="shared" si="490"/>
        <v>HOLD</v>
      </c>
      <c r="H5399" s="5">
        <f t="shared" si="491"/>
        <v>96.500686218325257</v>
      </c>
      <c r="I5399" s="2">
        <f>IF(G5399="SELL",0,IF(G5399="BUY",ROUNDDOWN((H5398-Parameters!$B$3)/B5399,0),IF(I5398=0,0,I5398+ROUNDDOWN((H5398+I5398*C5399)/B5399,0))))</f>
        <v>394</v>
      </c>
      <c r="K5399" s="5">
        <f t="shared" si="492"/>
        <v>0.14898299999975961</v>
      </c>
      <c r="L5399" s="10">
        <f t="shared" si="493"/>
        <v>314</v>
      </c>
    </row>
    <row r="5400" spans="1:12" x14ac:dyDescent="0.25">
      <c r="A5400" s="1">
        <v>41827</v>
      </c>
      <c r="B5400" s="3">
        <v>197.509995</v>
      </c>
      <c r="C5400" s="3">
        <v>0</v>
      </c>
      <c r="D5400" s="3">
        <f t="shared" si="488"/>
        <v>192.10619998000001</v>
      </c>
      <c r="E5400" s="3">
        <f t="shared" si="489"/>
        <v>183.25024957000002</v>
      </c>
      <c r="F5400" s="3"/>
      <c r="G5400" t="str">
        <f t="shared" si="490"/>
        <v>HOLD</v>
      </c>
      <c r="H5400" s="5">
        <f t="shared" si="491"/>
        <v>96.500686218325257</v>
      </c>
      <c r="I5400" s="2">
        <f>IF(G5400="SELL",0,IF(G5400="BUY",ROUNDDOWN((H5399-Parameters!$B$3)/B5400,0),IF(I5399=0,0,I5399+ROUNDDOWN((H5399+I5399*C5400)/B5400,0))))</f>
        <v>394</v>
      </c>
      <c r="K5400" s="5">
        <f t="shared" si="492"/>
        <v>0.14898299999975961</v>
      </c>
      <c r="L5400" s="10">
        <f t="shared" si="493"/>
        <v>314</v>
      </c>
    </row>
    <row r="5401" spans="1:12" x14ac:dyDescent="0.25">
      <c r="A5401" s="1">
        <v>41828</v>
      </c>
      <c r="B5401" s="3">
        <v>196.240005</v>
      </c>
      <c r="C5401" s="3">
        <v>0</v>
      </c>
      <c r="D5401" s="3">
        <f t="shared" si="488"/>
        <v>192.30520022000002</v>
      </c>
      <c r="E5401" s="3">
        <f t="shared" si="489"/>
        <v>183.36764961999998</v>
      </c>
      <c r="F5401" s="3"/>
      <c r="G5401" t="str">
        <f t="shared" si="490"/>
        <v>HOLD</v>
      </c>
      <c r="H5401" s="5">
        <f t="shared" si="491"/>
        <v>96.500686218325257</v>
      </c>
      <c r="I5401" s="2">
        <f>IF(G5401="SELL",0,IF(G5401="BUY",ROUNDDOWN((H5400-Parameters!$B$3)/B5401,0),IF(I5400=0,0,I5400+ROUNDDOWN((H5400+I5400*C5401)/B5401,0))))</f>
        <v>394</v>
      </c>
      <c r="K5401" s="5">
        <f t="shared" si="492"/>
        <v>0.14898299999975961</v>
      </c>
      <c r="L5401" s="10">
        <f t="shared" si="493"/>
        <v>314</v>
      </c>
    </row>
    <row r="5402" spans="1:12" x14ac:dyDescent="0.25">
      <c r="A5402" s="1">
        <v>41829</v>
      </c>
      <c r="B5402" s="3">
        <v>197.11999499999999</v>
      </c>
      <c r="C5402" s="3">
        <v>0</v>
      </c>
      <c r="D5402" s="3">
        <f t="shared" si="488"/>
        <v>192.51000001999998</v>
      </c>
      <c r="E5402" s="3">
        <f t="shared" si="489"/>
        <v>183.49964959000002</v>
      </c>
      <c r="F5402" s="3"/>
      <c r="G5402" t="str">
        <f t="shared" si="490"/>
        <v>HOLD</v>
      </c>
      <c r="H5402" s="5">
        <f t="shared" si="491"/>
        <v>96.500686218325257</v>
      </c>
      <c r="I5402" s="2">
        <f>IF(G5402="SELL",0,IF(G5402="BUY",ROUNDDOWN((H5401-Parameters!$B$3)/B5402,0),IF(I5401=0,0,I5401+ROUNDDOWN((H5401+I5401*C5402)/B5402,0))))</f>
        <v>394</v>
      </c>
      <c r="K5402" s="5">
        <f t="shared" si="492"/>
        <v>0.14898299999975961</v>
      </c>
      <c r="L5402" s="10">
        <f t="shared" si="493"/>
        <v>314</v>
      </c>
    </row>
    <row r="5403" spans="1:12" x14ac:dyDescent="0.25">
      <c r="A5403" s="1">
        <v>41830</v>
      </c>
      <c r="B5403" s="3">
        <v>196.33999600000001</v>
      </c>
      <c r="C5403" s="3">
        <v>0</v>
      </c>
      <c r="D5403" s="3">
        <f t="shared" si="488"/>
        <v>192.68179994000002</v>
      </c>
      <c r="E5403" s="3">
        <f t="shared" si="489"/>
        <v>183.63169960500002</v>
      </c>
      <c r="F5403" s="3"/>
      <c r="G5403" t="str">
        <f t="shared" si="490"/>
        <v>HOLD</v>
      </c>
      <c r="H5403" s="5">
        <f t="shared" si="491"/>
        <v>96.500686218325257</v>
      </c>
      <c r="I5403" s="2">
        <f>IF(G5403="SELL",0,IF(G5403="BUY",ROUNDDOWN((H5402-Parameters!$B$3)/B5403,0),IF(I5402=0,0,I5402+ROUNDDOWN((H5402+I5402*C5403)/B5403,0))))</f>
        <v>394</v>
      </c>
      <c r="K5403" s="5">
        <f t="shared" si="492"/>
        <v>0.14898299999975961</v>
      </c>
      <c r="L5403" s="10">
        <f t="shared" si="493"/>
        <v>314</v>
      </c>
    </row>
    <row r="5404" spans="1:12" x14ac:dyDescent="0.25">
      <c r="A5404" s="1">
        <v>41831</v>
      </c>
      <c r="B5404" s="3">
        <v>196.61000100000001</v>
      </c>
      <c r="C5404" s="3">
        <v>0</v>
      </c>
      <c r="D5404" s="3">
        <f t="shared" si="488"/>
        <v>192.84779999999998</v>
      </c>
      <c r="E5404" s="3">
        <f t="shared" si="489"/>
        <v>183.76709961500003</v>
      </c>
      <c r="F5404" s="3"/>
      <c r="G5404" t="str">
        <f t="shared" si="490"/>
        <v>HOLD</v>
      </c>
      <c r="H5404" s="5">
        <f t="shared" si="491"/>
        <v>96.500686218325257</v>
      </c>
      <c r="I5404" s="2">
        <f>IF(G5404="SELL",0,IF(G5404="BUY",ROUNDDOWN((H5403-Parameters!$B$3)/B5404,0),IF(I5403=0,0,I5403+ROUNDDOWN((H5403+I5403*C5404)/B5404,0))))</f>
        <v>394</v>
      </c>
      <c r="K5404" s="5">
        <f t="shared" si="492"/>
        <v>0.14898299999975961</v>
      </c>
      <c r="L5404" s="10">
        <f t="shared" si="493"/>
        <v>314</v>
      </c>
    </row>
    <row r="5405" spans="1:12" x14ac:dyDescent="0.25">
      <c r="A5405" s="1">
        <v>41834</v>
      </c>
      <c r="B5405" s="3">
        <v>197.60000600000001</v>
      </c>
      <c r="C5405" s="3">
        <v>0</v>
      </c>
      <c r="D5405" s="3">
        <f t="shared" si="488"/>
        <v>193.03320008000003</v>
      </c>
      <c r="E5405" s="3">
        <f t="shared" si="489"/>
        <v>183.90989968000005</v>
      </c>
      <c r="F5405" s="3"/>
      <c r="G5405" t="str">
        <f t="shared" si="490"/>
        <v>HOLD</v>
      </c>
      <c r="H5405" s="5">
        <f t="shared" si="491"/>
        <v>96.500686218325257</v>
      </c>
      <c r="I5405" s="2">
        <f>IF(G5405="SELL",0,IF(G5405="BUY",ROUNDDOWN((H5404-Parameters!$B$3)/B5405,0),IF(I5404=0,0,I5404+ROUNDDOWN((H5404+I5404*C5405)/B5405,0))))</f>
        <v>394</v>
      </c>
      <c r="K5405" s="5">
        <f t="shared" si="492"/>
        <v>0.14898299999975961</v>
      </c>
      <c r="L5405" s="10">
        <f t="shared" si="493"/>
        <v>314</v>
      </c>
    </row>
    <row r="5406" spans="1:12" x14ac:dyDescent="0.25">
      <c r="A5406" s="1">
        <v>41835</v>
      </c>
      <c r="B5406" s="3">
        <v>197.229996</v>
      </c>
      <c r="C5406" s="3">
        <v>0</v>
      </c>
      <c r="D5406" s="3">
        <f t="shared" si="488"/>
        <v>193.21660004</v>
      </c>
      <c r="E5406" s="3">
        <f t="shared" si="489"/>
        <v>184.04759965000005</v>
      </c>
      <c r="F5406" s="3"/>
      <c r="G5406" t="str">
        <f t="shared" si="490"/>
        <v>HOLD</v>
      </c>
      <c r="H5406" s="5">
        <f t="shared" si="491"/>
        <v>96.500686218325257</v>
      </c>
      <c r="I5406" s="2">
        <f>IF(G5406="SELL",0,IF(G5406="BUY",ROUNDDOWN((H5405-Parameters!$B$3)/B5406,0),IF(I5405=0,0,I5405+ROUNDDOWN((H5405+I5405*C5406)/B5406,0))))</f>
        <v>394</v>
      </c>
      <c r="K5406" s="5">
        <f t="shared" si="492"/>
        <v>0.14898299999975961</v>
      </c>
      <c r="L5406" s="10">
        <f t="shared" si="493"/>
        <v>314</v>
      </c>
    </row>
    <row r="5407" spans="1:12" x14ac:dyDescent="0.25">
      <c r="A5407" s="1">
        <v>41836</v>
      </c>
      <c r="B5407" s="3">
        <v>197.96000699999999</v>
      </c>
      <c r="C5407" s="3">
        <v>0</v>
      </c>
      <c r="D5407" s="3">
        <f t="shared" si="488"/>
        <v>193.40740021999997</v>
      </c>
      <c r="E5407" s="3">
        <f t="shared" si="489"/>
        <v>184.19284966500004</v>
      </c>
      <c r="F5407" s="3"/>
      <c r="G5407" t="str">
        <f t="shared" si="490"/>
        <v>HOLD</v>
      </c>
      <c r="H5407" s="5">
        <f t="shared" si="491"/>
        <v>96.500686218325257</v>
      </c>
      <c r="I5407" s="2">
        <f>IF(G5407="SELL",0,IF(G5407="BUY",ROUNDDOWN((H5406-Parameters!$B$3)/B5407,0),IF(I5406=0,0,I5406+ROUNDDOWN((H5406+I5406*C5407)/B5407,0))))</f>
        <v>394</v>
      </c>
      <c r="K5407" s="5">
        <f t="shared" si="492"/>
        <v>0.14898299999975961</v>
      </c>
      <c r="L5407" s="10">
        <f t="shared" si="493"/>
        <v>314</v>
      </c>
    </row>
    <row r="5408" spans="1:12" x14ac:dyDescent="0.25">
      <c r="A5408" s="1">
        <v>41837</v>
      </c>
      <c r="B5408" s="3">
        <v>195.71000699999999</v>
      </c>
      <c r="C5408" s="3">
        <v>0</v>
      </c>
      <c r="D5408" s="3">
        <f t="shared" si="488"/>
        <v>193.58600038</v>
      </c>
      <c r="E5408" s="3">
        <f t="shared" si="489"/>
        <v>184.33134972500002</v>
      </c>
      <c r="F5408" s="3"/>
      <c r="G5408" t="str">
        <f t="shared" si="490"/>
        <v>HOLD</v>
      </c>
      <c r="H5408" s="5">
        <f t="shared" si="491"/>
        <v>96.500686218325257</v>
      </c>
      <c r="I5408" s="2">
        <f>IF(G5408="SELL",0,IF(G5408="BUY",ROUNDDOWN((H5407-Parameters!$B$3)/B5408,0),IF(I5407=0,0,I5407+ROUNDDOWN((H5407+I5407*C5408)/B5408,0))))</f>
        <v>394</v>
      </c>
      <c r="K5408" s="5">
        <f t="shared" si="492"/>
        <v>0.14898299999975961</v>
      </c>
      <c r="L5408" s="10">
        <f t="shared" si="493"/>
        <v>314</v>
      </c>
    </row>
    <row r="5409" spans="1:12" x14ac:dyDescent="0.25">
      <c r="A5409" s="1">
        <v>41838</v>
      </c>
      <c r="B5409" s="3">
        <v>197.71000699999999</v>
      </c>
      <c r="C5409" s="3">
        <v>0</v>
      </c>
      <c r="D5409" s="3">
        <f t="shared" si="488"/>
        <v>193.78260042000002</v>
      </c>
      <c r="E5409" s="3">
        <f t="shared" si="489"/>
        <v>184.47319978000007</v>
      </c>
      <c r="F5409" s="3"/>
      <c r="G5409" t="str">
        <f t="shared" si="490"/>
        <v>HOLD</v>
      </c>
      <c r="H5409" s="5">
        <f t="shared" si="491"/>
        <v>96.500686218325257</v>
      </c>
      <c r="I5409" s="2">
        <f>IF(G5409="SELL",0,IF(G5409="BUY",ROUNDDOWN((H5408-Parameters!$B$3)/B5409,0),IF(I5408=0,0,I5408+ROUNDDOWN((H5408+I5408*C5409)/B5409,0))))</f>
        <v>394</v>
      </c>
      <c r="K5409" s="5">
        <f t="shared" si="492"/>
        <v>0.14898299999975961</v>
      </c>
      <c r="L5409" s="10">
        <f t="shared" si="493"/>
        <v>314</v>
      </c>
    </row>
    <row r="5410" spans="1:12" x14ac:dyDescent="0.25">
      <c r="A5410" s="1">
        <v>41841</v>
      </c>
      <c r="B5410" s="3">
        <v>197.33999600000001</v>
      </c>
      <c r="C5410" s="3">
        <v>0</v>
      </c>
      <c r="D5410" s="3">
        <f t="shared" si="488"/>
        <v>193.97580048</v>
      </c>
      <c r="E5410" s="3">
        <f t="shared" si="489"/>
        <v>184.61399979500004</v>
      </c>
      <c r="F5410" s="3"/>
      <c r="G5410" t="str">
        <f t="shared" si="490"/>
        <v>HOLD</v>
      </c>
      <c r="H5410" s="5">
        <f t="shared" si="491"/>
        <v>96.500686218325257</v>
      </c>
      <c r="I5410" s="2">
        <f>IF(G5410="SELL",0,IF(G5410="BUY",ROUNDDOWN((H5409-Parameters!$B$3)/B5410,0),IF(I5409=0,0,I5409+ROUNDDOWN((H5409+I5409*C5410)/B5410,0))))</f>
        <v>394</v>
      </c>
      <c r="K5410" s="5">
        <f t="shared" si="492"/>
        <v>0.14898299999975961</v>
      </c>
      <c r="L5410" s="10">
        <f t="shared" si="493"/>
        <v>314</v>
      </c>
    </row>
    <row r="5411" spans="1:12" x14ac:dyDescent="0.25">
      <c r="A5411" s="1">
        <v>41842</v>
      </c>
      <c r="B5411" s="3">
        <v>198.199997</v>
      </c>
      <c r="C5411" s="3">
        <v>0</v>
      </c>
      <c r="D5411" s="3">
        <f t="shared" si="488"/>
        <v>194.18060028000002</v>
      </c>
      <c r="E5411" s="3">
        <f t="shared" si="489"/>
        <v>184.76689980500007</v>
      </c>
      <c r="F5411" s="3"/>
      <c r="G5411" t="str">
        <f t="shared" si="490"/>
        <v>HOLD</v>
      </c>
      <c r="H5411" s="5">
        <f t="shared" si="491"/>
        <v>96.500686218325257</v>
      </c>
      <c r="I5411" s="2">
        <f>IF(G5411="SELL",0,IF(G5411="BUY",ROUNDDOWN((H5410-Parameters!$B$3)/B5411,0),IF(I5410=0,0,I5410+ROUNDDOWN((H5410+I5410*C5411)/B5411,0))))</f>
        <v>394</v>
      </c>
      <c r="K5411" s="5">
        <f t="shared" si="492"/>
        <v>0.14898299999975961</v>
      </c>
      <c r="L5411" s="10">
        <f t="shared" si="493"/>
        <v>314</v>
      </c>
    </row>
    <row r="5412" spans="1:12" x14ac:dyDescent="0.25">
      <c r="A5412" s="1">
        <v>41843</v>
      </c>
      <c r="B5412" s="3">
        <v>198.63999899999999</v>
      </c>
      <c r="C5412" s="3">
        <v>0</v>
      </c>
      <c r="D5412" s="3">
        <f t="shared" si="488"/>
        <v>194.35760040000002</v>
      </c>
      <c r="E5412" s="3">
        <f t="shared" si="489"/>
        <v>184.91564980500007</v>
      </c>
      <c r="F5412" s="3"/>
      <c r="G5412" t="str">
        <f t="shared" si="490"/>
        <v>HOLD</v>
      </c>
      <c r="H5412" s="5">
        <f t="shared" si="491"/>
        <v>96.500686218325257</v>
      </c>
      <c r="I5412" s="2">
        <f>IF(G5412="SELL",0,IF(G5412="BUY",ROUNDDOWN((H5411-Parameters!$B$3)/B5412,0),IF(I5411=0,0,I5411+ROUNDDOWN((H5411+I5411*C5412)/B5412,0))))</f>
        <v>394</v>
      </c>
      <c r="K5412" s="5">
        <f t="shared" si="492"/>
        <v>0.14898299999975961</v>
      </c>
      <c r="L5412" s="10">
        <f t="shared" si="493"/>
        <v>314</v>
      </c>
    </row>
    <row r="5413" spans="1:12" x14ac:dyDescent="0.25">
      <c r="A5413" s="1">
        <v>41844</v>
      </c>
      <c r="B5413" s="3">
        <v>198.64999399999999</v>
      </c>
      <c r="C5413" s="3">
        <v>0</v>
      </c>
      <c r="D5413" s="3">
        <f t="shared" si="488"/>
        <v>194.53140013999996</v>
      </c>
      <c r="E5413" s="3">
        <f t="shared" si="489"/>
        <v>185.07174981000003</v>
      </c>
      <c r="F5413" s="3"/>
      <c r="G5413" t="str">
        <f t="shared" si="490"/>
        <v>HOLD</v>
      </c>
      <c r="H5413" s="5">
        <f t="shared" si="491"/>
        <v>96.500686218325257</v>
      </c>
      <c r="I5413" s="2">
        <f>IF(G5413="SELL",0,IF(G5413="BUY",ROUNDDOWN((H5412-Parameters!$B$3)/B5413,0),IF(I5412=0,0,I5412+ROUNDDOWN((H5412+I5412*C5413)/B5413,0))))</f>
        <v>394</v>
      </c>
      <c r="K5413" s="5">
        <f t="shared" si="492"/>
        <v>0.14898299999975961</v>
      </c>
      <c r="L5413" s="10">
        <f t="shared" si="493"/>
        <v>314</v>
      </c>
    </row>
    <row r="5414" spans="1:12" x14ac:dyDescent="0.25">
      <c r="A5414" s="1">
        <v>41845</v>
      </c>
      <c r="B5414" s="3">
        <v>197.720001</v>
      </c>
      <c r="C5414" s="3">
        <v>0</v>
      </c>
      <c r="D5414" s="3">
        <f t="shared" si="488"/>
        <v>194.70460019999996</v>
      </c>
      <c r="E5414" s="3">
        <f t="shared" si="489"/>
        <v>185.232949835</v>
      </c>
      <c r="F5414" s="3"/>
      <c r="G5414" t="str">
        <f t="shared" si="490"/>
        <v>HOLD</v>
      </c>
      <c r="H5414" s="5">
        <f t="shared" si="491"/>
        <v>96.500686218325257</v>
      </c>
      <c r="I5414" s="2">
        <f>IF(G5414="SELL",0,IF(G5414="BUY",ROUNDDOWN((H5413-Parameters!$B$3)/B5414,0),IF(I5413=0,0,I5413+ROUNDDOWN((H5413+I5413*C5414)/B5414,0))))</f>
        <v>394</v>
      </c>
      <c r="K5414" s="5">
        <f t="shared" si="492"/>
        <v>0.14898299999975961</v>
      </c>
      <c r="L5414" s="10">
        <f t="shared" si="493"/>
        <v>314</v>
      </c>
    </row>
    <row r="5415" spans="1:12" x14ac:dyDescent="0.25">
      <c r="A5415" s="1">
        <v>41848</v>
      </c>
      <c r="B5415" s="3">
        <v>197.800003</v>
      </c>
      <c r="C5415" s="3">
        <v>0</v>
      </c>
      <c r="D5415" s="3">
        <f t="shared" si="488"/>
        <v>194.91260037999996</v>
      </c>
      <c r="E5415" s="3">
        <f t="shared" si="489"/>
        <v>185.39394982000002</v>
      </c>
      <c r="F5415" s="3"/>
      <c r="G5415" t="str">
        <f t="shared" si="490"/>
        <v>HOLD</v>
      </c>
      <c r="H5415" s="5">
        <f t="shared" si="491"/>
        <v>96.500686218325257</v>
      </c>
      <c r="I5415" s="2">
        <f>IF(G5415="SELL",0,IF(G5415="BUY",ROUNDDOWN((H5414-Parameters!$B$3)/B5415,0),IF(I5414=0,0,I5414+ROUNDDOWN((H5414+I5414*C5415)/B5415,0))))</f>
        <v>394</v>
      </c>
      <c r="K5415" s="5">
        <f t="shared" si="492"/>
        <v>0.14898299999975961</v>
      </c>
      <c r="L5415" s="10">
        <f t="shared" si="493"/>
        <v>314</v>
      </c>
    </row>
    <row r="5416" spans="1:12" x14ac:dyDescent="0.25">
      <c r="A5416" s="1">
        <v>41849</v>
      </c>
      <c r="B5416" s="3">
        <v>196.949997</v>
      </c>
      <c r="C5416" s="3">
        <v>0</v>
      </c>
      <c r="D5416" s="3">
        <f t="shared" si="488"/>
        <v>195.09060025999995</v>
      </c>
      <c r="E5416" s="3">
        <f t="shared" si="489"/>
        <v>185.53284981500002</v>
      </c>
      <c r="F5416" s="3"/>
      <c r="G5416" t="str">
        <f t="shared" si="490"/>
        <v>HOLD</v>
      </c>
      <c r="H5416" s="5">
        <f t="shared" si="491"/>
        <v>96.500686218325257</v>
      </c>
      <c r="I5416" s="2">
        <f>IF(G5416="SELL",0,IF(G5416="BUY",ROUNDDOWN((H5415-Parameters!$B$3)/B5416,0),IF(I5415=0,0,I5415+ROUNDDOWN((H5415+I5415*C5416)/B5416,0))))</f>
        <v>394</v>
      </c>
      <c r="K5416" s="5">
        <f t="shared" si="492"/>
        <v>0.14898299999975961</v>
      </c>
      <c r="L5416" s="10">
        <f t="shared" si="493"/>
        <v>314</v>
      </c>
    </row>
    <row r="5417" spans="1:12" x14ac:dyDescent="0.25">
      <c r="A5417" s="1">
        <v>41850</v>
      </c>
      <c r="B5417" s="3">
        <v>196.979996</v>
      </c>
      <c r="C5417" s="3">
        <v>0</v>
      </c>
      <c r="D5417" s="3">
        <f t="shared" si="488"/>
        <v>195.25540007999996</v>
      </c>
      <c r="E5417" s="3">
        <f t="shared" si="489"/>
        <v>185.66644982000003</v>
      </c>
      <c r="F5417" s="3"/>
      <c r="G5417" t="str">
        <f t="shared" si="490"/>
        <v>HOLD</v>
      </c>
      <c r="H5417" s="5">
        <f t="shared" si="491"/>
        <v>96.500686218325257</v>
      </c>
      <c r="I5417" s="2">
        <f>IF(G5417="SELL",0,IF(G5417="BUY",ROUNDDOWN((H5416-Parameters!$B$3)/B5417,0),IF(I5416=0,0,I5416+ROUNDDOWN((H5416+I5416*C5417)/B5417,0))))</f>
        <v>394</v>
      </c>
      <c r="K5417" s="5">
        <f t="shared" si="492"/>
        <v>0.14898299999975961</v>
      </c>
      <c r="L5417" s="10">
        <f t="shared" si="493"/>
        <v>314</v>
      </c>
    </row>
    <row r="5418" spans="1:12" x14ac:dyDescent="0.25">
      <c r="A5418" s="1">
        <v>41851</v>
      </c>
      <c r="B5418" s="3">
        <v>193.08999600000001</v>
      </c>
      <c r="C5418" s="3">
        <v>0</v>
      </c>
      <c r="D5418" s="3">
        <f t="shared" si="488"/>
        <v>195.36619993999997</v>
      </c>
      <c r="E5418" s="3">
        <f t="shared" si="489"/>
        <v>185.77719979000003</v>
      </c>
      <c r="F5418" s="3"/>
      <c r="G5418" t="str">
        <f t="shared" si="490"/>
        <v>HOLD</v>
      </c>
      <c r="H5418" s="5">
        <f t="shared" si="491"/>
        <v>96.500686218325257</v>
      </c>
      <c r="I5418" s="2">
        <f>IF(G5418="SELL",0,IF(G5418="BUY",ROUNDDOWN((H5417-Parameters!$B$3)/B5418,0),IF(I5417=0,0,I5417+ROUNDDOWN((H5417+I5417*C5418)/B5418,0))))</f>
        <v>394</v>
      </c>
      <c r="K5418" s="5">
        <f t="shared" si="492"/>
        <v>0.14898299999975961</v>
      </c>
      <c r="L5418" s="10">
        <f t="shared" si="493"/>
        <v>314</v>
      </c>
    </row>
    <row r="5419" spans="1:12" x14ac:dyDescent="0.25">
      <c r="A5419" s="1">
        <v>41852</v>
      </c>
      <c r="B5419" s="3">
        <v>192.5</v>
      </c>
      <c r="C5419" s="3">
        <v>0</v>
      </c>
      <c r="D5419" s="3">
        <f t="shared" si="488"/>
        <v>195.43359984</v>
      </c>
      <c r="E5419" s="3">
        <f t="shared" si="489"/>
        <v>185.89119980500004</v>
      </c>
      <c r="F5419" s="3"/>
      <c r="G5419" t="str">
        <f t="shared" si="490"/>
        <v>HOLD</v>
      </c>
      <c r="H5419" s="5">
        <f t="shared" si="491"/>
        <v>96.500686218325257</v>
      </c>
      <c r="I5419" s="2">
        <f>IF(G5419="SELL",0,IF(G5419="BUY",ROUNDDOWN((H5418-Parameters!$B$3)/B5419,0),IF(I5418=0,0,I5418+ROUNDDOWN((H5418+I5418*C5419)/B5419,0))))</f>
        <v>394</v>
      </c>
      <c r="K5419" s="5">
        <f t="shared" si="492"/>
        <v>0.14898299999975961</v>
      </c>
      <c r="L5419" s="10">
        <f t="shared" si="493"/>
        <v>314</v>
      </c>
    </row>
    <row r="5420" spans="1:12" x14ac:dyDescent="0.25">
      <c r="A5420" s="1">
        <v>41855</v>
      </c>
      <c r="B5420" s="3">
        <v>193.88999899999999</v>
      </c>
      <c r="C5420" s="3">
        <v>0</v>
      </c>
      <c r="D5420" s="3">
        <f t="shared" si="488"/>
        <v>195.51959989999995</v>
      </c>
      <c r="E5420" s="3">
        <f t="shared" si="489"/>
        <v>186.00029976499999</v>
      </c>
      <c r="F5420" s="3"/>
      <c r="G5420" t="str">
        <f t="shared" si="490"/>
        <v>HOLD</v>
      </c>
      <c r="H5420" s="5">
        <f t="shared" si="491"/>
        <v>96.500686218325257</v>
      </c>
      <c r="I5420" s="2">
        <f>IF(G5420="SELL",0,IF(G5420="BUY",ROUNDDOWN((H5419-Parameters!$B$3)/B5420,0),IF(I5419=0,0,I5419+ROUNDDOWN((H5419+I5419*C5420)/B5420,0))))</f>
        <v>394</v>
      </c>
      <c r="K5420" s="5">
        <f t="shared" si="492"/>
        <v>0.14898299999975961</v>
      </c>
      <c r="L5420" s="10">
        <f t="shared" si="493"/>
        <v>314</v>
      </c>
    </row>
    <row r="5421" spans="1:12" x14ac:dyDescent="0.25">
      <c r="A5421" s="1">
        <v>41856</v>
      </c>
      <c r="B5421" s="3">
        <v>192.009995</v>
      </c>
      <c r="C5421" s="3">
        <v>0</v>
      </c>
      <c r="D5421" s="3">
        <f t="shared" si="488"/>
        <v>195.55279967999996</v>
      </c>
      <c r="E5421" s="3">
        <f t="shared" si="489"/>
        <v>186.09424973499998</v>
      </c>
      <c r="F5421" s="3"/>
      <c r="G5421" t="str">
        <f t="shared" si="490"/>
        <v>HOLD</v>
      </c>
      <c r="H5421" s="5">
        <f t="shared" si="491"/>
        <v>96.500686218325257</v>
      </c>
      <c r="I5421" s="2">
        <f>IF(G5421="SELL",0,IF(G5421="BUY",ROUNDDOWN((H5420-Parameters!$B$3)/B5421,0),IF(I5420=0,0,I5420+ROUNDDOWN((H5420+I5420*C5421)/B5421,0))))</f>
        <v>394</v>
      </c>
      <c r="K5421" s="5">
        <f t="shared" si="492"/>
        <v>0.14898299999975961</v>
      </c>
      <c r="L5421" s="10">
        <f t="shared" si="493"/>
        <v>314</v>
      </c>
    </row>
    <row r="5422" spans="1:12" x14ac:dyDescent="0.25">
      <c r="A5422" s="1">
        <v>41857</v>
      </c>
      <c r="B5422" s="3">
        <v>192.070007</v>
      </c>
      <c r="C5422" s="3">
        <v>0</v>
      </c>
      <c r="D5422" s="3">
        <f t="shared" si="488"/>
        <v>195.56379974000001</v>
      </c>
      <c r="E5422" s="3">
        <f t="shared" si="489"/>
        <v>186.18264977499999</v>
      </c>
      <c r="F5422" s="3"/>
      <c r="G5422" t="str">
        <f t="shared" si="490"/>
        <v>HOLD</v>
      </c>
      <c r="H5422" s="5">
        <f t="shared" si="491"/>
        <v>96.500686218325257</v>
      </c>
      <c r="I5422" s="2">
        <f>IF(G5422="SELL",0,IF(G5422="BUY",ROUNDDOWN((H5421-Parameters!$B$3)/B5422,0),IF(I5421=0,0,I5421+ROUNDDOWN((H5421+I5421*C5422)/B5422,0))))</f>
        <v>394</v>
      </c>
      <c r="K5422" s="5">
        <f t="shared" si="492"/>
        <v>0.14898299999975961</v>
      </c>
      <c r="L5422" s="10">
        <f t="shared" si="493"/>
        <v>314</v>
      </c>
    </row>
    <row r="5423" spans="1:12" x14ac:dyDescent="0.25">
      <c r="A5423" s="1">
        <v>41858</v>
      </c>
      <c r="B5423" s="3">
        <v>191.029999</v>
      </c>
      <c r="C5423" s="3">
        <v>0</v>
      </c>
      <c r="D5423" s="3">
        <f t="shared" si="488"/>
        <v>195.55679961999994</v>
      </c>
      <c r="E5423" s="3">
        <f t="shared" si="489"/>
        <v>186.26579980000002</v>
      </c>
      <c r="F5423" s="3"/>
      <c r="G5423" t="str">
        <f t="shared" si="490"/>
        <v>HOLD</v>
      </c>
      <c r="H5423" s="5">
        <f t="shared" si="491"/>
        <v>96.500686218325257</v>
      </c>
      <c r="I5423" s="2">
        <f>IF(G5423="SELL",0,IF(G5423="BUY",ROUNDDOWN((H5422-Parameters!$B$3)/B5423,0),IF(I5422=0,0,I5422+ROUNDDOWN((H5422+I5422*C5423)/B5423,0))))</f>
        <v>394</v>
      </c>
      <c r="K5423" s="5">
        <f t="shared" si="492"/>
        <v>0.14898299999975961</v>
      </c>
      <c r="L5423" s="10">
        <f t="shared" si="493"/>
        <v>314</v>
      </c>
    </row>
    <row r="5424" spans="1:12" x14ac:dyDescent="0.25">
      <c r="A5424" s="1">
        <v>41859</v>
      </c>
      <c r="B5424" s="3">
        <v>193.240005</v>
      </c>
      <c r="C5424" s="3">
        <v>0</v>
      </c>
      <c r="D5424" s="3">
        <f t="shared" si="488"/>
        <v>195.57419981999999</v>
      </c>
      <c r="E5424" s="3">
        <f t="shared" si="489"/>
        <v>186.35494980499999</v>
      </c>
      <c r="F5424" s="3"/>
      <c r="G5424" t="str">
        <f t="shared" si="490"/>
        <v>HOLD</v>
      </c>
      <c r="H5424" s="5">
        <f t="shared" si="491"/>
        <v>96.500686218325257</v>
      </c>
      <c r="I5424" s="2">
        <f>IF(G5424="SELL",0,IF(G5424="BUY",ROUNDDOWN((H5423-Parameters!$B$3)/B5424,0),IF(I5423=0,0,I5423+ROUNDDOWN((H5423+I5423*C5424)/B5424,0))))</f>
        <v>394</v>
      </c>
      <c r="K5424" s="5">
        <f t="shared" si="492"/>
        <v>0.14898299999975961</v>
      </c>
      <c r="L5424" s="10">
        <f t="shared" si="493"/>
        <v>314</v>
      </c>
    </row>
    <row r="5425" spans="1:12" x14ac:dyDescent="0.25">
      <c r="A5425" s="1">
        <v>41862</v>
      </c>
      <c r="B5425" s="3">
        <v>193.800003</v>
      </c>
      <c r="C5425" s="3">
        <v>0</v>
      </c>
      <c r="D5425" s="3">
        <f t="shared" si="488"/>
        <v>195.59660001999998</v>
      </c>
      <c r="E5425" s="3">
        <f t="shared" si="489"/>
        <v>186.45109978499997</v>
      </c>
      <c r="F5425" s="3"/>
      <c r="G5425" t="str">
        <f t="shared" si="490"/>
        <v>HOLD</v>
      </c>
      <c r="H5425" s="5">
        <f t="shared" si="491"/>
        <v>96.500686218325257</v>
      </c>
      <c r="I5425" s="2">
        <f>IF(G5425="SELL",0,IF(G5425="BUY",ROUNDDOWN((H5424-Parameters!$B$3)/B5425,0),IF(I5424=0,0,I5424+ROUNDDOWN((H5424+I5424*C5425)/B5425,0))))</f>
        <v>394</v>
      </c>
      <c r="K5425" s="5">
        <f t="shared" si="492"/>
        <v>0.14898299999975961</v>
      </c>
      <c r="L5425" s="10">
        <f t="shared" si="493"/>
        <v>314</v>
      </c>
    </row>
    <row r="5426" spans="1:12" x14ac:dyDescent="0.25">
      <c r="A5426" s="1">
        <v>41863</v>
      </c>
      <c r="B5426" s="3">
        <v>193.529999</v>
      </c>
      <c r="C5426" s="3">
        <v>0</v>
      </c>
      <c r="D5426" s="3">
        <f t="shared" si="488"/>
        <v>195.60920012</v>
      </c>
      <c r="E5426" s="3">
        <f t="shared" si="489"/>
        <v>186.54299980999997</v>
      </c>
      <c r="F5426" s="3"/>
      <c r="G5426" t="str">
        <f t="shared" si="490"/>
        <v>HOLD</v>
      </c>
      <c r="H5426" s="5">
        <f t="shared" si="491"/>
        <v>96.500686218325257</v>
      </c>
      <c r="I5426" s="2">
        <f>IF(G5426="SELL",0,IF(G5426="BUY",ROUNDDOWN((H5425-Parameters!$B$3)/B5426,0),IF(I5425=0,0,I5425+ROUNDDOWN((H5425+I5425*C5426)/B5426,0))))</f>
        <v>394</v>
      </c>
      <c r="K5426" s="5">
        <f t="shared" si="492"/>
        <v>0.14898299999975961</v>
      </c>
      <c r="L5426" s="10">
        <f t="shared" si="493"/>
        <v>314</v>
      </c>
    </row>
    <row r="5427" spans="1:12" x14ac:dyDescent="0.25">
      <c r="A5427" s="1">
        <v>41864</v>
      </c>
      <c r="B5427" s="3">
        <v>194.83999600000001</v>
      </c>
      <c r="C5427" s="3">
        <v>0</v>
      </c>
      <c r="D5427" s="3">
        <f t="shared" si="488"/>
        <v>195.64999997999999</v>
      </c>
      <c r="E5427" s="3">
        <f t="shared" si="489"/>
        <v>186.63744980499996</v>
      </c>
      <c r="F5427" s="3"/>
      <c r="G5427" t="str">
        <f t="shared" si="490"/>
        <v>HOLD</v>
      </c>
      <c r="H5427" s="5">
        <f t="shared" si="491"/>
        <v>96.500686218325257</v>
      </c>
      <c r="I5427" s="2">
        <f>IF(G5427="SELL",0,IF(G5427="BUY",ROUNDDOWN((H5426-Parameters!$B$3)/B5427,0),IF(I5426=0,0,I5426+ROUNDDOWN((H5426+I5426*C5427)/B5427,0))))</f>
        <v>394</v>
      </c>
      <c r="K5427" s="5">
        <f t="shared" si="492"/>
        <v>0.14898299999975961</v>
      </c>
      <c r="L5427" s="10">
        <f t="shared" si="493"/>
        <v>314</v>
      </c>
    </row>
    <row r="5428" spans="1:12" x14ac:dyDescent="0.25">
      <c r="A5428" s="1">
        <v>41865</v>
      </c>
      <c r="B5428" s="3">
        <v>195.759995</v>
      </c>
      <c r="C5428" s="3">
        <v>0</v>
      </c>
      <c r="D5428" s="3">
        <f t="shared" si="488"/>
        <v>195.70139984000002</v>
      </c>
      <c r="E5428" s="3">
        <f t="shared" si="489"/>
        <v>186.73509979999994</v>
      </c>
      <c r="F5428" s="3"/>
      <c r="G5428" t="str">
        <f t="shared" si="490"/>
        <v>HOLD</v>
      </c>
      <c r="H5428" s="5">
        <f t="shared" si="491"/>
        <v>96.500686218325257</v>
      </c>
      <c r="I5428" s="2">
        <f>IF(G5428="SELL",0,IF(G5428="BUY",ROUNDDOWN((H5427-Parameters!$B$3)/B5428,0),IF(I5427=0,0,I5427+ROUNDDOWN((H5427+I5427*C5428)/B5428,0))))</f>
        <v>394</v>
      </c>
      <c r="K5428" s="5">
        <f t="shared" si="492"/>
        <v>0.14898299999975961</v>
      </c>
      <c r="L5428" s="10">
        <f t="shared" si="493"/>
        <v>314</v>
      </c>
    </row>
    <row r="5429" spans="1:12" x14ac:dyDescent="0.25">
      <c r="A5429" s="1">
        <v>41866</v>
      </c>
      <c r="B5429" s="3">
        <v>195.720001</v>
      </c>
      <c r="C5429" s="3">
        <v>0</v>
      </c>
      <c r="D5429" s="3">
        <f t="shared" ref="D5429:D5492" si="494">AVERAGE(B5380:B5429)</f>
        <v>195.72679991999996</v>
      </c>
      <c r="E5429" s="3">
        <f t="shared" si="489"/>
        <v>186.82784981499998</v>
      </c>
      <c r="F5429" s="3"/>
      <c r="G5429" t="str">
        <f t="shared" si="490"/>
        <v>HOLD</v>
      </c>
      <c r="H5429" s="5">
        <f t="shared" si="491"/>
        <v>96.500686218325257</v>
      </c>
      <c r="I5429" s="2">
        <f>IF(G5429="SELL",0,IF(G5429="BUY",ROUNDDOWN((H5428-Parameters!$B$3)/B5429,0),IF(I5428=0,0,I5428+ROUNDDOWN((H5428+I5428*C5429)/B5429,0))))</f>
        <v>394</v>
      </c>
      <c r="K5429" s="5">
        <f t="shared" si="492"/>
        <v>0.14898299999975961</v>
      </c>
      <c r="L5429" s="10">
        <f t="shared" si="493"/>
        <v>314</v>
      </c>
    </row>
    <row r="5430" spans="1:12" x14ac:dyDescent="0.25">
      <c r="A5430" s="1">
        <v>41869</v>
      </c>
      <c r="B5430" s="3">
        <v>197.36000100000001</v>
      </c>
      <c r="C5430" s="3">
        <v>0</v>
      </c>
      <c r="D5430" s="3">
        <f t="shared" si="494"/>
        <v>195.76639984000002</v>
      </c>
      <c r="E5430" s="3">
        <f t="shared" si="489"/>
        <v>186.933199855</v>
      </c>
      <c r="F5430" s="3"/>
      <c r="G5430" t="str">
        <f t="shared" si="490"/>
        <v>HOLD</v>
      </c>
      <c r="H5430" s="5">
        <f t="shared" si="491"/>
        <v>96.500686218325257</v>
      </c>
      <c r="I5430" s="2">
        <f>IF(G5430="SELL",0,IF(G5430="BUY",ROUNDDOWN((H5429-Parameters!$B$3)/B5430,0),IF(I5429=0,0,I5429+ROUNDDOWN((H5429+I5429*C5430)/B5430,0))))</f>
        <v>394</v>
      </c>
      <c r="K5430" s="5">
        <f t="shared" si="492"/>
        <v>0.14898299999975961</v>
      </c>
      <c r="L5430" s="10">
        <f t="shared" si="493"/>
        <v>314</v>
      </c>
    </row>
    <row r="5431" spans="1:12" x14ac:dyDescent="0.25">
      <c r="A5431" s="1">
        <v>41870</v>
      </c>
      <c r="B5431" s="3">
        <v>198.38999899999999</v>
      </c>
      <c r="C5431" s="3">
        <v>0</v>
      </c>
      <c r="D5431" s="3">
        <f t="shared" si="494"/>
        <v>195.82259977999993</v>
      </c>
      <c r="E5431" s="3">
        <f t="shared" si="489"/>
        <v>187.04619988499996</v>
      </c>
      <c r="F5431" s="3"/>
      <c r="G5431" t="str">
        <f t="shared" si="490"/>
        <v>HOLD</v>
      </c>
      <c r="H5431" s="5">
        <f t="shared" si="491"/>
        <v>96.500686218325257</v>
      </c>
      <c r="I5431" s="2">
        <f>IF(G5431="SELL",0,IF(G5431="BUY",ROUNDDOWN((H5430-Parameters!$B$3)/B5431,0),IF(I5430=0,0,I5430+ROUNDDOWN((H5430+I5430*C5431)/B5431,0))))</f>
        <v>394</v>
      </c>
      <c r="K5431" s="5">
        <f t="shared" si="492"/>
        <v>0.14898299999975961</v>
      </c>
      <c r="L5431" s="10">
        <f t="shared" si="493"/>
        <v>314</v>
      </c>
    </row>
    <row r="5432" spans="1:12" x14ac:dyDescent="0.25">
      <c r="A5432" s="1">
        <v>41871</v>
      </c>
      <c r="B5432" s="3">
        <v>198.91999799999999</v>
      </c>
      <c r="C5432" s="3">
        <v>0</v>
      </c>
      <c r="D5432" s="3">
        <f t="shared" si="494"/>
        <v>195.88899961999999</v>
      </c>
      <c r="E5432" s="3">
        <f t="shared" si="489"/>
        <v>187.15974983999993</v>
      </c>
      <c r="F5432" s="3"/>
      <c r="G5432" t="str">
        <f t="shared" si="490"/>
        <v>HOLD</v>
      </c>
      <c r="H5432" s="5">
        <f t="shared" si="491"/>
        <v>96.500686218325257</v>
      </c>
      <c r="I5432" s="2">
        <f>IF(G5432="SELL",0,IF(G5432="BUY",ROUNDDOWN((H5431-Parameters!$B$3)/B5432,0),IF(I5431=0,0,I5431+ROUNDDOWN((H5431+I5431*C5432)/B5432,0))))</f>
        <v>394</v>
      </c>
      <c r="K5432" s="5">
        <f t="shared" si="492"/>
        <v>0.14898299999975961</v>
      </c>
      <c r="L5432" s="10">
        <f t="shared" si="493"/>
        <v>314</v>
      </c>
    </row>
    <row r="5433" spans="1:12" x14ac:dyDescent="0.25">
      <c r="A5433" s="1">
        <v>41872</v>
      </c>
      <c r="B5433" s="3">
        <v>199.5</v>
      </c>
      <c r="C5433" s="3">
        <v>0</v>
      </c>
      <c r="D5433" s="3">
        <f t="shared" si="494"/>
        <v>195.98059965999997</v>
      </c>
      <c r="E5433" s="3">
        <f t="shared" si="489"/>
        <v>187.27309982999995</v>
      </c>
      <c r="F5433" s="3"/>
      <c r="G5433" t="str">
        <f t="shared" si="490"/>
        <v>HOLD</v>
      </c>
      <c r="H5433" s="5">
        <f t="shared" si="491"/>
        <v>96.500686218325257</v>
      </c>
      <c r="I5433" s="2">
        <f>IF(G5433="SELL",0,IF(G5433="BUY",ROUNDDOWN((H5432-Parameters!$B$3)/B5433,0),IF(I5432=0,0,I5432+ROUNDDOWN((H5432+I5432*C5433)/B5433,0))))</f>
        <v>394</v>
      </c>
      <c r="K5433" s="5">
        <f t="shared" si="492"/>
        <v>0.14898299999975961</v>
      </c>
      <c r="L5433" s="10">
        <f t="shared" si="493"/>
        <v>314</v>
      </c>
    </row>
    <row r="5434" spans="1:12" x14ac:dyDescent="0.25">
      <c r="A5434" s="1">
        <v>41873</v>
      </c>
      <c r="B5434" s="3">
        <v>199.19000199999999</v>
      </c>
      <c r="C5434" s="3">
        <v>0</v>
      </c>
      <c r="D5434" s="3">
        <f t="shared" si="494"/>
        <v>196.09359983999991</v>
      </c>
      <c r="E5434" s="3">
        <f t="shared" si="489"/>
        <v>187.38769981999994</v>
      </c>
      <c r="F5434" s="3"/>
      <c r="G5434" t="str">
        <f t="shared" si="490"/>
        <v>HOLD</v>
      </c>
      <c r="H5434" s="5">
        <f t="shared" si="491"/>
        <v>96.500686218325257</v>
      </c>
      <c r="I5434" s="2">
        <f>IF(G5434="SELL",0,IF(G5434="BUY",ROUNDDOWN((H5433-Parameters!$B$3)/B5434,0),IF(I5433=0,0,I5433+ROUNDDOWN((H5433+I5433*C5434)/B5434,0))))</f>
        <v>394</v>
      </c>
      <c r="K5434" s="5">
        <f t="shared" si="492"/>
        <v>0.14898299999975961</v>
      </c>
      <c r="L5434" s="10">
        <f t="shared" si="493"/>
        <v>314</v>
      </c>
    </row>
    <row r="5435" spans="1:12" x14ac:dyDescent="0.25">
      <c r="A5435" s="1">
        <v>41876</v>
      </c>
      <c r="B5435" s="3">
        <v>200.199997</v>
      </c>
      <c r="C5435" s="3">
        <v>0</v>
      </c>
      <c r="D5435" s="3">
        <f t="shared" si="494"/>
        <v>196.21499967999992</v>
      </c>
      <c r="E5435" s="3">
        <f t="shared" si="489"/>
        <v>187.50284981499993</v>
      </c>
      <c r="F5435" s="3"/>
      <c r="G5435" t="str">
        <f t="shared" si="490"/>
        <v>HOLD</v>
      </c>
      <c r="H5435" s="5">
        <f t="shared" si="491"/>
        <v>96.500686218325257</v>
      </c>
      <c r="I5435" s="2">
        <f>IF(G5435="SELL",0,IF(G5435="BUY",ROUNDDOWN((H5434-Parameters!$B$3)/B5435,0),IF(I5434=0,0,I5434+ROUNDDOWN((H5434+I5434*C5435)/B5435,0))))</f>
        <v>394</v>
      </c>
      <c r="K5435" s="5">
        <f t="shared" si="492"/>
        <v>0.14898299999975961</v>
      </c>
      <c r="L5435" s="10">
        <f t="shared" si="493"/>
        <v>314</v>
      </c>
    </row>
    <row r="5436" spans="1:12" x14ac:dyDescent="0.25">
      <c r="A5436" s="1">
        <v>41877</v>
      </c>
      <c r="B5436" s="3">
        <v>200.33000200000001</v>
      </c>
      <c r="C5436" s="3">
        <v>0</v>
      </c>
      <c r="D5436" s="3">
        <f t="shared" si="494"/>
        <v>196.33579985999998</v>
      </c>
      <c r="E5436" s="3">
        <f t="shared" si="489"/>
        <v>187.62984985999995</v>
      </c>
      <c r="F5436" s="3"/>
      <c r="G5436" t="str">
        <f t="shared" si="490"/>
        <v>HOLD</v>
      </c>
      <c r="H5436" s="5">
        <f t="shared" si="491"/>
        <v>96.500686218325257</v>
      </c>
      <c r="I5436" s="2">
        <f>IF(G5436="SELL",0,IF(G5436="BUY",ROUNDDOWN((H5435-Parameters!$B$3)/B5436,0),IF(I5435=0,0,I5435+ROUNDDOWN((H5435+I5435*C5436)/B5436,0))))</f>
        <v>394</v>
      </c>
      <c r="K5436" s="5">
        <f t="shared" si="492"/>
        <v>0.14898299999975961</v>
      </c>
      <c r="L5436" s="10">
        <f t="shared" si="493"/>
        <v>314</v>
      </c>
    </row>
    <row r="5437" spans="1:12" x14ac:dyDescent="0.25">
      <c r="A5437" s="1">
        <v>41878</v>
      </c>
      <c r="B5437" s="3">
        <v>200.25</v>
      </c>
      <c r="C5437" s="3">
        <v>0</v>
      </c>
      <c r="D5437" s="3">
        <f t="shared" si="494"/>
        <v>196.44419981999999</v>
      </c>
      <c r="E5437" s="3">
        <f t="shared" si="489"/>
        <v>187.74464989499995</v>
      </c>
      <c r="F5437" s="3"/>
      <c r="G5437" t="str">
        <f t="shared" si="490"/>
        <v>HOLD</v>
      </c>
      <c r="H5437" s="5">
        <f t="shared" si="491"/>
        <v>96.500686218325257</v>
      </c>
      <c r="I5437" s="2">
        <f>IF(G5437="SELL",0,IF(G5437="BUY",ROUNDDOWN((H5436-Parameters!$B$3)/B5437,0),IF(I5436=0,0,I5436+ROUNDDOWN((H5436+I5436*C5437)/B5437,0))))</f>
        <v>394</v>
      </c>
      <c r="K5437" s="5">
        <f t="shared" si="492"/>
        <v>0.14898299999975961</v>
      </c>
      <c r="L5437" s="10">
        <f t="shared" si="493"/>
        <v>314</v>
      </c>
    </row>
    <row r="5438" spans="1:12" x14ac:dyDescent="0.25">
      <c r="A5438" s="1">
        <v>41879</v>
      </c>
      <c r="B5438" s="3">
        <v>200.13999899999999</v>
      </c>
      <c r="C5438" s="3">
        <v>0</v>
      </c>
      <c r="D5438" s="3">
        <f t="shared" si="494"/>
        <v>196.52179989999996</v>
      </c>
      <c r="E5438" s="3">
        <f t="shared" si="489"/>
        <v>187.85874985499996</v>
      </c>
      <c r="F5438" s="3"/>
      <c r="G5438" t="str">
        <f t="shared" si="490"/>
        <v>HOLD</v>
      </c>
      <c r="H5438" s="5">
        <f t="shared" si="491"/>
        <v>96.500686218325257</v>
      </c>
      <c r="I5438" s="2">
        <f>IF(G5438="SELL",0,IF(G5438="BUY",ROUNDDOWN((H5437-Parameters!$B$3)/B5438,0),IF(I5437=0,0,I5437+ROUNDDOWN((H5437+I5437*C5438)/B5438,0))))</f>
        <v>394</v>
      </c>
      <c r="K5438" s="5">
        <f t="shared" si="492"/>
        <v>0.14898299999975961</v>
      </c>
      <c r="L5438" s="10">
        <f t="shared" si="493"/>
        <v>314</v>
      </c>
    </row>
    <row r="5439" spans="1:12" x14ac:dyDescent="0.25">
      <c r="A5439" s="1">
        <v>41880</v>
      </c>
      <c r="B5439" s="3">
        <v>200.71000699999999</v>
      </c>
      <c r="C5439" s="3">
        <v>0</v>
      </c>
      <c r="D5439" s="3">
        <f t="shared" si="494"/>
        <v>196.60640011999999</v>
      </c>
      <c r="E5439" s="3">
        <f t="shared" si="489"/>
        <v>187.97749985499996</v>
      </c>
      <c r="F5439" s="3"/>
      <c r="G5439" t="str">
        <f t="shared" si="490"/>
        <v>HOLD</v>
      </c>
      <c r="H5439" s="5">
        <f t="shared" si="491"/>
        <v>96.500686218325257</v>
      </c>
      <c r="I5439" s="2">
        <f>IF(G5439="SELL",0,IF(G5439="BUY",ROUNDDOWN((H5438-Parameters!$B$3)/B5439,0),IF(I5438=0,0,I5438+ROUNDDOWN((H5438+I5438*C5439)/B5439,0))))</f>
        <v>394</v>
      </c>
      <c r="K5439" s="5">
        <f t="shared" si="492"/>
        <v>0.14898299999975961</v>
      </c>
      <c r="L5439" s="10">
        <f t="shared" si="493"/>
        <v>314</v>
      </c>
    </row>
    <row r="5440" spans="1:12" x14ac:dyDescent="0.25">
      <c r="A5440" s="1">
        <v>41884</v>
      </c>
      <c r="B5440" s="3">
        <v>200.61000100000001</v>
      </c>
      <c r="C5440" s="3">
        <v>0</v>
      </c>
      <c r="D5440" s="3">
        <f t="shared" si="494"/>
        <v>196.6998001</v>
      </c>
      <c r="E5440" s="3">
        <f t="shared" si="489"/>
        <v>188.08864983499996</v>
      </c>
      <c r="F5440" s="3"/>
      <c r="G5440" t="str">
        <f t="shared" si="490"/>
        <v>HOLD</v>
      </c>
      <c r="H5440" s="5">
        <f t="shared" si="491"/>
        <v>96.500686218325257</v>
      </c>
      <c r="I5440" s="2">
        <f>IF(G5440="SELL",0,IF(G5440="BUY",ROUNDDOWN((H5439-Parameters!$B$3)/B5440,0),IF(I5439=0,0,I5439+ROUNDDOWN((H5439+I5439*C5440)/B5440,0))))</f>
        <v>394</v>
      </c>
      <c r="K5440" s="5">
        <f t="shared" si="492"/>
        <v>0.14898299999975961</v>
      </c>
      <c r="L5440" s="10">
        <f t="shared" si="493"/>
        <v>314</v>
      </c>
    </row>
    <row r="5441" spans="1:12" x14ac:dyDescent="0.25">
      <c r="A5441" s="1">
        <v>41885</v>
      </c>
      <c r="B5441" s="3">
        <v>200.5</v>
      </c>
      <c r="C5441" s="3">
        <v>0</v>
      </c>
      <c r="D5441" s="3">
        <f t="shared" si="494"/>
        <v>196.79220000000001</v>
      </c>
      <c r="E5441" s="3">
        <f t="shared" si="489"/>
        <v>188.19479981499993</v>
      </c>
      <c r="F5441" s="3"/>
      <c r="G5441" t="str">
        <f t="shared" si="490"/>
        <v>HOLD</v>
      </c>
      <c r="H5441" s="5">
        <f t="shared" si="491"/>
        <v>96.500686218325257</v>
      </c>
      <c r="I5441" s="2">
        <f>IF(G5441="SELL",0,IF(G5441="BUY",ROUNDDOWN((H5440-Parameters!$B$3)/B5441,0),IF(I5440=0,0,I5440+ROUNDDOWN((H5440+I5440*C5441)/B5441,0))))</f>
        <v>394</v>
      </c>
      <c r="K5441" s="5">
        <f t="shared" si="492"/>
        <v>0.14898299999975961</v>
      </c>
      <c r="L5441" s="10">
        <f t="shared" si="493"/>
        <v>314</v>
      </c>
    </row>
    <row r="5442" spans="1:12" x14ac:dyDescent="0.25">
      <c r="A5442" s="1">
        <v>41886</v>
      </c>
      <c r="B5442" s="3">
        <v>200.21000699999999</v>
      </c>
      <c r="C5442" s="3">
        <v>0</v>
      </c>
      <c r="D5442" s="3">
        <f t="shared" si="494"/>
        <v>196.90240020000002</v>
      </c>
      <c r="E5442" s="3">
        <f t="shared" si="489"/>
        <v>188.29559983499996</v>
      </c>
      <c r="F5442" s="3"/>
      <c r="G5442" t="str">
        <f t="shared" si="490"/>
        <v>HOLD</v>
      </c>
      <c r="H5442" s="5">
        <f t="shared" si="491"/>
        <v>96.500686218325257</v>
      </c>
      <c r="I5442" s="2">
        <f>IF(G5442="SELL",0,IF(G5442="BUY",ROUNDDOWN((H5441-Parameters!$B$3)/B5442,0),IF(I5441=0,0,I5441+ROUNDDOWN((H5441+I5441*C5442)/B5442,0))))</f>
        <v>394</v>
      </c>
      <c r="K5442" s="5">
        <f t="shared" si="492"/>
        <v>0.14898299999975961</v>
      </c>
      <c r="L5442" s="10">
        <f t="shared" si="493"/>
        <v>314</v>
      </c>
    </row>
    <row r="5443" spans="1:12" x14ac:dyDescent="0.25">
      <c r="A5443" s="1">
        <v>41887</v>
      </c>
      <c r="B5443" s="3">
        <v>201.11000100000001</v>
      </c>
      <c r="C5443" s="3">
        <v>0</v>
      </c>
      <c r="D5443" s="3">
        <f t="shared" si="494"/>
        <v>197.01300018000001</v>
      </c>
      <c r="E5443" s="3">
        <f t="shared" si="489"/>
        <v>188.40404984999995</v>
      </c>
      <c r="F5443" s="3"/>
      <c r="G5443" t="str">
        <f t="shared" si="490"/>
        <v>HOLD</v>
      </c>
      <c r="H5443" s="5">
        <f t="shared" si="491"/>
        <v>96.500686218325257</v>
      </c>
      <c r="I5443" s="2">
        <f>IF(G5443="SELL",0,IF(G5443="BUY",ROUNDDOWN((H5442-Parameters!$B$3)/B5443,0),IF(I5442=0,0,I5442+ROUNDDOWN((H5442+I5442*C5443)/B5443,0))))</f>
        <v>394</v>
      </c>
      <c r="K5443" s="5">
        <f t="shared" si="492"/>
        <v>0.14898299999975961</v>
      </c>
      <c r="L5443" s="10">
        <f t="shared" si="493"/>
        <v>314</v>
      </c>
    </row>
    <row r="5444" spans="1:12" x14ac:dyDescent="0.25">
      <c r="A5444" s="1">
        <v>41890</v>
      </c>
      <c r="B5444" s="3">
        <v>200.58999600000001</v>
      </c>
      <c r="C5444" s="3">
        <v>0</v>
      </c>
      <c r="D5444" s="3">
        <f t="shared" si="494"/>
        <v>197.11600005999998</v>
      </c>
      <c r="E5444" s="3">
        <f t="shared" si="489"/>
        <v>188.51184983499996</v>
      </c>
      <c r="F5444" s="3"/>
      <c r="G5444" t="str">
        <f t="shared" si="490"/>
        <v>HOLD</v>
      </c>
      <c r="H5444" s="5">
        <f t="shared" si="491"/>
        <v>96.500686218325257</v>
      </c>
      <c r="I5444" s="2">
        <f>IF(G5444="SELL",0,IF(G5444="BUY",ROUNDDOWN((H5443-Parameters!$B$3)/B5444,0),IF(I5443=0,0,I5443+ROUNDDOWN((H5443+I5443*C5444)/B5444,0))))</f>
        <v>394</v>
      </c>
      <c r="K5444" s="5">
        <f t="shared" si="492"/>
        <v>0.14898299999975961</v>
      </c>
      <c r="L5444" s="10">
        <f t="shared" si="493"/>
        <v>314</v>
      </c>
    </row>
    <row r="5445" spans="1:12" x14ac:dyDescent="0.25">
      <c r="A5445" s="1">
        <v>41891</v>
      </c>
      <c r="B5445" s="3">
        <v>199.320007</v>
      </c>
      <c r="C5445" s="3">
        <v>0</v>
      </c>
      <c r="D5445" s="3">
        <f t="shared" si="494"/>
        <v>197.18600006</v>
      </c>
      <c r="E5445" s="3">
        <f t="shared" si="489"/>
        <v>188.616099865</v>
      </c>
      <c r="F5445" s="3"/>
      <c r="G5445" t="str">
        <f t="shared" si="490"/>
        <v>HOLD</v>
      </c>
      <c r="H5445" s="5">
        <f t="shared" si="491"/>
        <v>96.500686218325257</v>
      </c>
      <c r="I5445" s="2">
        <f>IF(G5445="SELL",0,IF(G5445="BUY",ROUNDDOWN((H5444-Parameters!$B$3)/B5445,0),IF(I5444=0,0,I5444+ROUNDDOWN((H5444+I5444*C5445)/B5445,0))))</f>
        <v>394</v>
      </c>
      <c r="K5445" s="5">
        <f t="shared" si="492"/>
        <v>0.14898299999975961</v>
      </c>
      <c r="L5445" s="10">
        <f t="shared" si="493"/>
        <v>314</v>
      </c>
    </row>
    <row r="5446" spans="1:12" x14ac:dyDescent="0.25">
      <c r="A5446" s="1">
        <v>41892</v>
      </c>
      <c r="B5446" s="3">
        <v>200.070007</v>
      </c>
      <c r="C5446" s="3">
        <v>0</v>
      </c>
      <c r="D5446" s="3">
        <f t="shared" si="494"/>
        <v>197.27300017999997</v>
      </c>
      <c r="E5446" s="3">
        <f t="shared" si="489"/>
        <v>188.71689987999997</v>
      </c>
      <c r="F5446" s="3"/>
      <c r="G5446" t="str">
        <f t="shared" si="490"/>
        <v>HOLD</v>
      </c>
      <c r="H5446" s="5">
        <f t="shared" si="491"/>
        <v>96.500686218325257</v>
      </c>
      <c r="I5446" s="2">
        <f>IF(G5446="SELL",0,IF(G5446="BUY",ROUNDDOWN((H5445-Parameters!$B$3)/B5446,0),IF(I5445=0,0,I5445+ROUNDDOWN((H5445+I5445*C5446)/B5446,0))))</f>
        <v>394</v>
      </c>
      <c r="K5446" s="5">
        <f t="shared" si="492"/>
        <v>0.14898299999975961</v>
      </c>
      <c r="L5446" s="10">
        <f t="shared" si="493"/>
        <v>314</v>
      </c>
    </row>
    <row r="5447" spans="1:12" x14ac:dyDescent="0.25">
      <c r="A5447" s="1">
        <v>41893</v>
      </c>
      <c r="B5447" s="3">
        <v>200.300003</v>
      </c>
      <c r="C5447" s="3">
        <v>0</v>
      </c>
      <c r="D5447" s="3">
        <f t="shared" si="494"/>
        <v>197.33840026000001</v>
      </c>
      <c r="E5447" s="3">
        <f t="shared" si="489"/>
        <v>188.81434990499997</v>
      </c>
      <c r="F5447" s="3"/>
      <c r="G5447" t="str">
        <f t="shared" si="490"/>
        <v>HOLD</v>
      </c>
      <c r="H5447" s="5">
        <f t="shared" si="491"/>
        <v>96.500686218325257</v>
      </c>
      <c r="I5447" s="2">
        <f>IF(G5447="SELL",0,IF(G5447="BUY",ROUNDDOWN((H5446-Parameters!$B$3)/B5447,0),IF(I5446=0,0,I5446+ROUNDDOWN((H5446+I5446*C5447)/B5447,0))))</f>
        <v>394</v>
      </c>
      <c r="K5447" s="5">
        <f t="shared" si="492"/>
        <v>0.14898299999975961</v>
      </c>
      <c r="L5447" s="10">
        <f t="shared" si="493"/>
        <v>314</v>
      </c>
    </row>
    <row r="5448" spans="1:12" x14ac:dyDescent="0.25">
      <c r="A5448" s="1">
        <v>41894</v>
      </c>
      <c r="B5448" s="3">
        <v>199.13000500000001</v>
      </c>
      <c r="C5448" s="3">
        <v>0</v>
      </c>
      <c r="D5448" s="3">
        <f t="shared" si="494"/>
        <v>197.37640044000008</v>
      </c>
      <c r="E5448" s="3">
        <f t="shared" si="489"/>
        <v>188.90684990499997</v>
      </c>
      <c r="F5448" s="3"/>
      <c r="G5448" t="str">
        <f t="shared" si="490"/>
        <v>HOLD</v>
      </c>
      <c r="H5448" s="5">
        <f t="shared" si="491"/>
        <v>96.500686218325257</v>
      </c>
      <c r="I5448" s="2">
        <f>IF(G5448="SELL",0,IF(G5448="BUY",ROUNDDOWN((H5447-Parameters!$B$3)/B5448,0),IF(I5447=0,0,I5447+ROUNDDOWN((H5447+I5447*C5448)/B5448,0))))</f>
        <v>394</v>
      </c>
      <c r="K5448" s="5">
        <f t="shared" si="492"/>
        <v>0.14898299999975961</v>
      </c>
      <c r="L5448" s="10">
        <f t="shared" si="493"/>
        <v>314</v>
      </c>
    </row>
    <row r="5449" spans="1:12" x14ac:dyDescent="0.25">
      <c r="A5449" s="1">
        <v>41897</v>
      </c>
      <c r="B5449" s="3">
        <v>198.979996</v>
      </c>
      <c r="C5449" s="3">
        <v>0</v>
      </c>
      <c r="D5449" s="3">
        <f t="shared" si="494"/>
        <v>197.39200042000007</v>
      </c>
      <c r="E5449" s="3">
        <f t="shared" si="489"/>
        <v>188.99834991999995</v>
      </c>
      <c r="F5449" s="3"/>
      <c r="G5449" t="str">
        <f t="shared" si="490"/>
        <v>HOLD</v>
      </c>
      <c r="H5449" s="5">
        <f t="shared" si="491"/>
        <v>96.500686218325257</v>
      </c>
      <c r="I5449" s="2">
        <f>IF(G5449="SELL",0,IF(G5449="BUY",ROUNDDOWN((H5448-Parameters!$B$3)/B5449,0),IF(I5448=0,0,I5448+ROUNDDOWN((H5448+I5448*C5449)/B5449,0))))</f>
        <v>394</v>
      </c>
      <c r="K5449" s="5">
        <f t="shared" si="492"/>
        <v>0.14898299999975961</v>
      </c>
      <c r="L5449" s="10">
        <f t="shared" si="493"/>
        <v>314</v>
      </c>
    </row>
    <row r="5450" spans="1:12" x14ac:dyDescent="0.25">
      <c r="A5450" s="1">
        <v>41898</v>
      </c>
      <c r="B5450" s="3">
        <v>200.479996</v>
      </c>
      <c r="C5450" s="3">
        <v>0</v>
      </c>
      <c r="D5450" s="3">
        <f t="shared" si="494"/>
        <v>197.45140044000007</v>
      </c>
      <c r="E5450" s="3">
        <f t="shared" ref="E5450:E5513" si="495">AVERAGE(B5251:B5450)</f>
        <v>189.09514992500002</v>
      </c>
      <c r="F5450" s="3"/>
      <c r="G5450" t="str">
        <f t="shared" si="490"/>
        <v>HOLD</v>
      </c>
      <c r="H5450" s="5">
        <f t="shared" si="491"/>
        <v>96.500686218325257</v>
      </c>
      <c r="I5450" s="2">
        <f>IF(G5450="SELL",0,IF(G5450="BUY",ROUNDDOWN((H5449-Parameters!$B$3)/B5450,0),IF(I5449=0,0,I5449+ROUNDDOWN((H5449+I5449*C5450)/B5450,0))))</f>
        <v>394</v>
      </c>
      <c r="K5450" s="5">
        <f t="shared" si="492"/>
        <v>0.14898299999975961</v>
      </c>
      <c r="L5450" s="10">
        <f t="shared" si="493"/>
        <v>314</v>
      </c>
    </row>
    <row r="5451" spans="1:12" x14ac:dyDescent="0.25">
      <c r="A5451" s="1">
        <v>41899</v>
      </c>
      <c r="B5451" s="3">
        <v>200.75</v>
      </c>
      <c r="C5451" s="3">
        <v>0</v>
      </c>
      <c r="D5451" s="3">
        <f t="shared" si="494"/>
        <v>197.54160034000003</v>
      </c>
      <c r="E5451" s="3">
        <f t="shared" si="495"/>
        <v>189.19389992500001</v>
      </c>
      <c r="F5451" s="3"/>
      <c r="G5451" t="str">
        <f t="shared" si="490"/>
        <v>HOLD</v>
      </c>
      <c r="H5451" s="5">
        <f t="shared" si="491"/>
        <v>96.500686218325257</v>
      </c>
      <c r="I5451" s="2">
        <f>IF(G5451="SELL",0,IF(G5451="BUY",ROUNDDOWN((H5450-Parameters!$B$3)/B5451,0),IF(I5450=0,0,I5450+ROUNDDOWN((H5450+I5450*C5451)/B5451,0))))</f>
        <v>394</v>
      </c>
      <c r="K5451" s="5">
        <f t="shared" si="492"/>
        <v>0.14898299999975961</v>
      </c>
      <c r="L5451" s="10">
        <f t="shared" si="493"/>
        <v>314</v>
      </c>
    </row>
    <row r="5452" spans="1:12" x14ac:dyDescent="0.25">
      <c r="A5452" s="1">
        <v>41900</v>
      </c>
      <c r="B5452" s="3">
        <v>201.820007</v>
      </c>
      <c r="C5452" s="3">
        <v>0</v>
      </c>
      <c r="D5452" s="3">
        <f t="shared" si="494"/>
        <v>197.63560058000002</v>
      </c>
      <c r="E5452" s="3">
        <f t="shared" si="495"/>
        <v>189.30034996499998</v>
      </c>
      <c r="F5452" s="3"/>
      <c r="G5452" t="str">
        <f t="shared" ref="G5452:G5515" si="496">IF(OR(AND(D5452&gt;E5452,D5451&gt;E5451),AND(D5452&lt;E5452,D5451&lt;E5451)),"HOLD",IF(AND(D5452&gt;E5452,D5451&lt;E5451),"BUY","SELL"))</f>
        <v>HOLD</v>
      </c>
      <c r="H5452" s="5">
        <f t="shared" ref="H5452:H5515" si="497">IF(G5452="BUY",H5451/(I5452*B5452),IF(G5452="SELL",H5451+I5451*B5452,(H5451+I5451*C5452)-((I5452-I5451)*B5452)))</f>
        <v>96.500686218325257</v>
      </c>
      <c r="I5452" s="2">
        <f>IF(G5452="SELL",0,IF(G5452="BUY",ROUNDDOWN((H5451-Parameters!$B$3)/B5452,0),IF(I5451=0,0,I5451+ROUNDDOWN((H5451+I5451*C5452)/B5452,0))))</f>
        <v>394</v>
      </c>
      <c r="K5452" s="5">
        <f t="shared" ref="K5452:K5515" si="498">K5451+L5451*C5452-((L5452-L5451)*B5452)</f>
        <v>0.14898299999975961</v>
      </c>
      <c r="L5452" s="10">
        <f t="shared" ref="L5452:L5515" si="499">L5451+ROUNDDOWN((K5451+C5452*L5451)/B5452,0)</f>
        <v>314</v>
      </c>
    </row>
    <row r="5453" spans="1:12" x14ac:dyDescent="0.25">
      <c r="A5453" s="1">
        <v>41901</v>
      </c>
      <c r="B5453" s="3">
        <v>200.699997</v>
      </c>
      <c r="C5453" s="3">
        <v>0.93899999999999995</v>
      </c>
      <c r="D5453" s="3">
        <f t="shared" si="494"/>
        <v>197.7228006</v>
      </c>
      <c r="E5453" s="3">
        <f t="shared" si="495"/>
        <v>189.40509994999999</v>
      </c>
      <c r="F5453" s="3"/>
      <c r="G5453" t="str">
        <f t="shared" si="496"/>
        <v>HOLD</v>
      </c>
      <c r="H5453" s="5">
        <f t="shared" si="497"/>
        <v>65.066692218325215</v>
      </c>
      <c r="I5453" s="2">
        <f>IF(G5453="SELL",0,IF(G5453="BUY",ROUNDDOWN((H5452-Parameters!$B$3)/B5453,0),IF(I5452=0,0,I5452+ROUNDDOWN((H5452+I5452*C5453)/B5453,0))))</f>
        <v>396</v>
      </c>
      <c r="K5453" s="5">
        <f t="shared" si="498"/>
        <v>94.294985999999767</v>
      </c>
      <c r="L5453" s="10">
        <f t="shared" si="499"/>
        <v>315</v>
      </c>
    </row>
    <row r="5454" spans="1:12" x14ac:dyDescent="0.25">
      <c r="A5454" s="1">
        <v>41904</v>
      </c>
      <c r="B5454" s="3">
        <v>199.14999399999999</v>
      </c>
      <c r="C5454" s="3">
        <v>0</v>
      </c>
      <c r="D5454" s="3">
        <f t="shared" si="494"/>
        <v>197.77360045999998</v>
      </c>
      <c r="E5454" s="3">
        <f t="shared" si="495"/>
        <v>189.50219994</v>
      </c>
      <c r="F5454" s="3"/>
      <c r="G5454" t="str">
        <f t="shared" si="496"/>
        <v>HOLD</v>
      </c>
      <c r="H5454" s="5">
        <f t="shared" si="497"/>
        <v>65.066692218325215</v>
      </c>
      <c r="I5454" s="2">
        <f>IF(G5454="SELL",0,IF(G5454="BUY",ROUNDDOWN((H5453-Parameters!$B$3)/B5454,0),IF(I5453=0,0,I5453+ROUNDDOWN((H5453+I5453*C5454)/B5454,0))))</f>
        <v>396</v>
      </c>
      <c r="K5454" s="5">
        <f t="shared" si="498"/>
        <v>94.294985999999767</v>
      </c>
      <c r="L5454" s="10">
        <f t="shared" si="499"/>
        <v>315</v>
      </c>
    </row>
    <row r="5455" spans="1:12" x14ac:dyDescent="0.25">
      <c r="A5455" s="1">
        <v>41905</v>
      </c>
      <c r="B5455" s="3">
        <v>198.009995</v>
      </c>
      <c r="C5455" s="3">
        <v>0</v>
      </c>
      <c r="D5455" s="3">
        <f t="shared" si="494"/>
        <v>197.78180024000002</v>
      </c>
      <c r="E5455" s="3">
        <f t="shared" si="495"/>
        <v>189.59754990500002</v>
      </c>
      <c r="F5455" s="3"/>
      <c r="G5455" t="str">
        <f t="shared" si="496"/>
        <v>HOLD</v>
      </c>
      <c r="H5455" s="5">
        <f t="shared" si="497"/>
        <v>65.066692218325215</v>
      </c>
      <c r="I5455" s="2">
        <f>IF(G5455="SELL",0,IF(G5455="BUY",ROUNDDOWN((H5454-Parameters!$B$3)/B5455,0),IF(I5454=0,0,I5454+ROUNDDOWN((H5454+I5454*C5455)/B5455,0))))</f>
        <v>396</v>
      </c>
      <c r="K5455" s="5">
        <f t="shared" si="498"/>
        <v>94.294985999999767</v>
      </c>
      <c r="L5455" s="10">
        <f t="shared" si="499"/>
        <v>315</v>
      </c>
    </row>
    <row r="5456" spans="1:12" x14ac:dyDescent="0.25">
      <c r="A5456" s="1">
        <v>41906</v>
      </c>
      <c r="B5456" s="3">
        <v>199.55999800000001</v>
      </c>
      <c r="C5456" s="3">
        <v>0</v>
      </c>
      <c r="D5456" s="3">
        <f t="shared" si="494"/>
        <v>197.82840027999998</v>
      </c>
      <c r="E5456" s="3">
        <f t="shared" si="495"/>
        <v>189.69064988500003</v>
      </c>
      <c r="F5456" s="3"/>
      <c r="G5456" t="str">
        <f t="shared" si="496"/>
        <v>HOLD</v>
      </c>
      <c r="H5456" s="5">
        <f t="shared" si="497"/>
        <v>65.066692218325215</v>
      </c>
      <c r="I5456" s="2">
        <f>IF(G5456="SELL",0,IF(G5456="BUY",ROUNDDOWN((H5455-Parameters!$B$3)/B5456,0),IF(I5455=0,0,I5455+ROUNDDOWN((H5455+I5455*C5456)/B5456,0))))</f>
        <v>396</v>
      </c>
      <c r="K5456" s="5">
        <f t="shared" si="498"/>
        <v>94.294985999999767</v>
      </c>
      <c r="L5456" s="10">
        <f t="shared" si="499"/>
        <v>315</v>
      </c>
    </row>
    <row r="5457" spans="1:12" x14ac:dyDescent="0.25">
      <c r="A5457" s="1">
        <v>41907</v>
      </c>
      <c r="B5457" s="3">
        <v>196.33999600000001</v>
      </c>
      <c r="C5457" s="3">
        <v>0</v>
      </c>
      <c r="D5457" s="3">
        <f t="shared" si="494"/>
        <v>197.79600006000001</v>
      </c>
      <c r="E5457" s="3">
        <f t="shared" si="495"/>
        <v>189.76534989500004</v>
      </c>
      <c r="F5457" s="3"/>
      <c r="G5457" t="str">
        <f t="shared" si="496"/>
        <v>HOLD</v>
      </c>
      <c r="H5457" s="5">
        <f t="shared" si="497"/>
        <v>65.066692218325215</v>
      </c>
      <c r="I5457" s="2">
        <f>IF(G5457="SELL",0,IF(G5457="BUY",ROUNDDOWN((H5456-Parameters!$B$3)/B5457,0),IF(I5456=0,0,I5456+ROUNDDOWN((H5456+I5456*C5457)/B5457,0))))</f>
        <v>396</v>
      </c>
      <c r="K5457" s="5">
        <f t="shared" si="498"/>
        <v>94.294985999999767</v>
      </c>
      <c r="L5457" s="10">
        <f t="shared" si="499"/>
        <v>315</v>
      </c>
    </row>
    <row r="5458" spans="1:12" x14ac:dyDescent="0.25">
      <c r="A5458" s="1">
        <v>41908</v>
      </c>
      <c r="B5458" s="3">
        <v>197.89999399999999</v>
      </c>
      <c r="C5458" s="3">
        <v>0</v>
      </c>
      <c r="D5458" s="3">
        <f t="shared" si="494"/>
        <v>197.83979979999995</v>
      </c>
      <c r="E5458" s="3">
        <f t="shared" si="495"/>
        <v>189.85109986500004</v>
      </c>
      <c r="F5458" s="3"/>
      <c r="G5458" t="str">
        <f t="shared" si="496"/>
        <v>HOLD</v>
      </c>
      <c r="H5458" s="5">
        <f t="shared" si="497"/>
        <v>65.066692218325215</v>
      </c>
      <c r="I5458" s="2">
        <f>IF(G5458="SELL",0,IF(G5458="BUY",ROUNDDOWN((H5457-Parameters!$B$3)/B5458,0),IF(I5457=0,0,I5457+ROUNDDOWN((H5457+I5457*C5458)/B5458,0))))</f>
        <v>396</v>
      </c>
      <c r="K5458" s="5">
        <f t="shared" si="498"/>
        <v>94.294985999999767</v>
      </c>
      <c r="L5458" s="10">
        <f t="shared" si="499"/>
        <v>315</v>
      </c>
    </row>
    <row r="5459" spans="1:12" x14ac:dyDescent="0.25">
      <c r="A5459" s="1">
        <v>41911</v>
      </c>
      <c r="B5459" s="3">
        <v>197.53999300000001</v>
      </c>
      <c r="C5459" s="3">
        <v>0</v>
      </c>
      <c r="D5459" s="3">
        <f t="shared" si="494"/>
        <v>197.83639952000001</v>
      </c>
      <c r="E5459" s="3">
        <f t="shared" si="495"/>
        <v>189.94519982500006</v>
      </c>
      <c r="F5459" s="3"/>
      <c r="G5459" t="str">
        <f t="shared" si="496"/>
        <v>HOLD</v>
      </c>
      <c r="H5459" s="5">
        <f t="shared" si="497"/>
        <v>65.066692218325215</v>
      </c>
      <c r="I5459" s="2">
        <f>IF(G5459="SELL",0,IF(G5459="BUY",ROUNDDOWN((H5458-Parameters!$B$3)/B5459,0),IF(I5458=0,0,I5458+ROUNDDOWN((H5458+I5458*C5459)/B5459,0))))</f>
        <v>396</v>
      </c>
      <c r="K5459" s="5">
        <f t="shared" si="498"/>
        <v>94.294985999999767</v>
      </c>
      <c r="L5459" s="10">
        <f t="shared" si="499"/>
        <v>315</v>
      </c>
    </row>
    <row r="5460" spans="1:12" x14ac:dyDescent="0.25">
      <c r="A5460" s="1">
        <v>41912</v>
      </c>
      <c r="B5460" s="3">
        <v>197.020004</v>
      </c>
      <c r="C5460" s="3">
        <v>0</v>
      </c>
      <c r="D5460" s="3">
        <f t="shared" si="494"/>
        <v>197.82999968000001</v>
      </c>
      <c r="E5460" s="3">
        <f t="shared" si="495"/>
        <v>190.03964982000002</v>
      </c>
      <c r="F5460" s="3"/>
      <c r="G5460" t="str">
        <f t="shared" si="496"/>
        <v>HOLD</v>
      </c>
      <c r="H5460" s="5">
        <f t="shared" si="497"/>
        <v>65.066692218325215</v>
      </c>
      <c r="I5460" s="2">
        <f>IF(G5460="SELL",0,IF(G5460="BUY",ROUNDDOWN((H5459-Parameters!$B$3)/B5460,0),IF(I5459=0,0,I5459+ROUNDDOWN((H5459+I5459*C5460)/B5460,0))))</f>
        <v>396</v>
      </c>
      <c r="K5460" s="5">
        <f t="shared" si="498"/>
        <v>94.294985999999767</v>
      </c>
      <c r="L5460" s="10">
        <f t="shared" si="499"/>
        <v>315</v>
      </c>
    </row>
    <row r="5461" spans="1:12" x14ac:dyDescent="0.25">
      <c r="A5461" s="1">
        <v>41913</v>
      </c>
      <c r="B5461" s="3">
        <v>194.35000600000001</v>
      </c>
      <c r="C5461" s="3">
        <v>0</v>
      </c>
      <c r="D5461" s="3">
        <f t="shared" si="494"/>
        <v>197.75299986000002</v>
      </c>
      <c r="E5461" s="3">
        <f t="shared" si="495"/>
        <v>190.12084984500001</v>
      </c>
      <c r="F5461" s="3"/>
      <c r="G5461" t="str">
        <f t="shared" si="496"/>
        <v>HOLD</v>
      </c>
      <c r="H5461" s="5">
        <f t="shared" si="497"/>
        <v>65.066692218325215</v>
      </c>
      <c r="I5461" s="2">
        <f>IF(G5461="SELL",0,IF(G5461="BUY",ROUNDDOWN((H5460-Parameters!$B$3)/B5461,0),IF(I5460=0,0,I5460+ROUNDDOWN((H5460+I5460*C5461)/B5461,0))))</f>
        <v>396</v>
      </c>
      <c r="K5461" s="5">
        <f t="shared" si="498"/>
        <v>94.294985999999767</v>
      </c>
      <c r="L5461" s="10">
        <f t="shared" si="499"/>
        <v>315</v>
      </c>
    </row>
    <row r="5462" spans="1:12" x14ac:dyDescent="0.25">
      <c r="A5462" s="1">
        <v>41914</v>
      </c>
      <c r="B5462" s="3">
        <v>194.38000500000001</v>
      </c>
      <c r="C5462" s="3">
        <v>0</v>
      </c>
      <c r="D5462" s="3">
        <f t="shared" si="494"/>
        <v>197.66779998000004</v>
      </c>
      <c r="E5462" s="3">
        <f t="shared" si="495"/>
        <v>190.19664986500001</v>
      </c>
      <c r="F5462" s="3"/>
      <c r="G5462" t="str">
        <f t="shared" si="496"/>
        <v>HOLD</v>
      </c>
      <c r="H5462" s="5">
        <f t="shared" si="497"/>
        <v>65.066692218325215</v>
      </c>
      <c r="I5462" s="2">
        <f>IF(G5462="SELL",0,IF(G5462="BUY",ROUNDDOWN((H5461-Parameters!$B$3)/B5462,0),IF(I5461=0,0,I5461+ROUNDDOWN((H5461+I5461*C5462)/B5462,0))))</f>
        <v>396</v>
      </c>
      <c r="K5462" s="5">
        <f t="shared" si="498"/>
        <v>94.294985999999767</v>
      </c>
      <c r="L5462" s="10">
        <f t="shared" si="499"/>
        <v>315</v>
      </c>
    </row>
    <row r="5463" spans="1:12" x14ac:dyDescent="0.25">
      <c r="A5463" s="1">
        <v>41915</v>
      </c>
      <c r="B5463" s="3">
        <v>196.520004</v>
      </c>
      <c r="C5463" s="3">
        <v>0</v>
      </c>
      <c r="D5463" s="3">
        <f t="shared" si="494"/>
        <v>197.62520018000004</v>
      </c>
      <c r="E5463" s="3">
        <f t="shared" si="495"/>
        <v>190.28599991499999</v>
      </c>
      <c r="F5463" s="3"/>
      <c r="G5463" t="str">
        <f t="shared" si="496"/>
        <v>HOLD</v>
      </c>
      <c r="H5463" s="5">
        <f t="shared" si="497"/>
        <v>65.066692218325215</v>
      </c>
      <c r="I5463" s="2">
        <f>IF(G5463="SELL",0,IF(G5463="BUY",ROUNDDOWN((H5462-Parameters!$B$3)/B5463,0),IF(I5462=0,0,I5462+ROUNDDOWN((H5462+I5462*C5463)/B5463,0))))</f>
        <v>396</v>
      </c>
      <c r="K5463" s="5">
        <f t="shared" si="498"/>
        <v>94.294985999999767</v>
      </c>
      <c r="L5463" s="10">
        <f t="shared" si="499"/>
        <v>315</v>
      </c>
    </row>
    <row r="5464" spans="1:12" x14ac:dyDescent="0.25">
      <c r="A5464" s="1">
        <v>41918</v>
      </c>
      <c r="B5464" s="3">
        <v>196.28999300000001</v>
      </c>
      <c r="C5464" s="3">
        <v>0</v>
      </c>
      <c r="D5464" s="3">
        <f t="shared" si="494"/>
        <v>197.59660002000004</v>
      </c>
      <c r="E5464" s="3">
        <f t="shared" si="495"/>
        <v>190.35894989499997</v>
      </c>
      <c r="F5464" s="3"/>
      <c r="G5464" t="str">
        <f t="shared" si="496"/>
        <v>HOLD</v>
      </c>
      <c r="H5464" s="5">
        <f t="shared" si="497"/>
        <v>65.066692218325215</v>
      </c>
      <c r="I5464" s="2">
        <f>IF(G5464="SELL",0,IF(G5464="BUY",ROUNDDOWN((H5463-Parameters!$B$3)/B5464,0),IF(I5463=0,0,I5463+ROUNDDOWN((H5463+I5463*C5464)/B5464,0))))</f>
        <v>396</v>
      </c>
      <c r="K5464" s="5">
        <f t="shared" si="498"/>
        <v>94.294985999999767</v>
      </c>
      <c r="L5464" s="10">
        <f t="shared" si="499"/>
        <v>315</v>
      </c>
    </row>
    <row r="5465" spans="1:12" x14ac:dyDescent="0.25">
      <c r="A5465" s="1">
        <v>41919</v>
      </c>
      <c r="B5465" s="3">
        <v>193.259995</v>
      </c>
      <c r="C5465" s="3">
        <v>0</v>
      </c>
      <c r="D5465" s="3">
        <f t="shared" si="494"/>
        <v>197.50579986000005</v>
      </c>
      <c r="E5465" s="3">
        <f t="shared" si="495"/>
        <v>190.41779984499993</v>
      </c>
      <c r="F5465" s="3"/>
      <c r="G5465" t="str">
        <f t="shared" si="496"/>
        <v>HOLD</v>
      </c>
      <c r="H5465" s="5">
        <f t="shared" si="497"/>
        <v>65.066692218325215</v>
      </c>
      <c r="I5465" s="2">
        <f>IF(G5465="SELL",0,IF(G5465="BUY",ROUNDDOWN((H5464-Parameters!$B$3)/B5465,0),IF(I5464=0,0,I5464+ROUNDDOWN((H5464+I5464*C5465)/B5465,0))))</f>
        <v>396</v>
      </c>
      <c r="K5465" s="5">
        <f t="shared" si="498"/>
        <v>94.294985999999767</v>
      </c>
      <c r="L5465" s="10">
        <f t="shared" si="499"/>
        <v>315</v>
      </c>
    </row>
    <row r="5466" spans="1:12" x14ac:dyDescent="0.25">
      <c r="A5466" s="1">
        <v>41920</v>
      </c>
      <c r="B5466" s="3">
        <v>196.63999899999999</v>
      </c>
      <c r="C5466" s="3">
        <v>0</v>
      </c>
      <c r="D5466" s="3">
        <f t="shared" si="494"/>
        <v>197.49959990000002</v>
      </c>
      <c r="E5466" s="3">
        <f t="shared" si="495"/>
        <v>190.49319985</v>
      </c>
      <c r="F5466" s="3"/>
      <c r="G5466" t="str">
        <f t="shared" si="496"/>
        <v>HOLD</v>
      </c>
      <c r="H5466" s="5">
        <f t="shared" si="497"/>
        <v>65.066692218325215</v>
      </c>
      <c r="I5466" s="2">
        <f>IF(G5466="SELL",0,IF(G5466="BUY",ROUNDDOWN((H5465-Parameters!$B$3)/B5466,0),IF(I5465=0,0,I5465+ROUNDDOWN((H5465+I5465*C5466)/B5466,0))))</f>
        <v>396</v>
      </c>
      <c r="K5466" s="5">
        <f t="shared" si="498"/>
        <v>94.294985999999767</v>
      </c>
      <c r="L5466" s="10">
        <f t="shared" si="499"/>
        <v>315</v>
      </c>
    </row>
    <row r="5467" spans="1:12" x14ac:dyDescent="0.25">
      <c r="A5467" s="1">
        <v>41921</v>
      </c>
      <c r="B5467" s="3">
        <v>192.740005</v>
      </c>
      <c r="C5467" s="3">
        <v>0</v>
      </c>
      <c r="D5467" s="3">
        <f t="shared" si="494"/>
        <v>197.41480008000005</v>
      </c>
      <c r="E5467" s="3">
        <f t="shared" si="495"/>
        <v>190.54424987999994</v>
      </c>
      <c r="F5467" s="3"/>
      <c r="G5467" t="str">
        <f t="shared" si="496"/>
        <v>HOLD</v>
      </c>
      <c r="H5467" s="5">
        <f t="shared" si="497"/>
        <v>65.066692218325215</v>
      </c>
      <c r="I5467" s="2">
        <f>IF(G5467="SELL",0,IF(G5467="BUY",ROUNDDOWN((H5466-Parameters!$B$3)/B5467,0),IF(I5466=0,0,I5466+ROUNDDOWN((H5466+I5466*C5467)/B5467,0))))</f>
        <v>396</v>
      </c>
      <c r="K5467" s="5">
        <f t="shared" si="498"/>
        <v>94.294985999999767</v>
      </c>
      <c r="L5467" s="10">
        <f t="shared" si="499"/>
        <v>315</v>
      </c>
    </row>
    <row r="5468" spans="1:12" x14ac:dyDescent="0.25">
      <c r="A5468" s="1">
        <v>41922</v>
      </c>
      <c r="B5468" s="3">
        <v>190.53999300000001</v>
      </c>
      <c r="C5468" s="3">
        <v>0</v>
      </c>
      <c r="D5468" s="3">
        <f t="shared" si="494"/>
        <v>197.3638000200001</v>
      </c>
      <c r="E5468" s="3">
        <f t="shared" si="495"/>
        <v>190.58229987999997</v>
      </c>
      <c r="F5468" s="3"/>
      <c r="G5468" t="str">
        <f t="shared" si="496"/>
        <v>HOLD</v>
      </c>
      <c r="H5468" s="5">
        <f t="shared" si="497"/>
        <v>65.066692218325215</v>
      </c>
      <c r="I5468" s="2">
        <f>IF(G5468="SELL",0,IF(G5468="BUY",ROUNDDOWN((H5467-Parameters!$B$3)/B5468,0),IF(I5467=0,0,I5467+ROUNDDOWN((H5467+I5467*C5468)/B5468,0))))</f>
        <v>396</v>
      </c>
      <c r="K5468" s="5">
        <f t="shared" si="498"/>
        <v>94.294985999999767</v>
      </c>
      <c r="L5468" s="10">
        <f t="shared" si="499"/>
        <v>315</v>
      </c>
    </row>
    <row r="5469" spans="1:12" x14ac:dyDescent="0.25">
      <c r="A5469" s="1">
        <v>41925</v>
      </c>
      <c r="B5469" s="3">
        <v>187.41000399999999</v>
      </c>
      <c r="C5469" s="3">
        <v>0</v>
      </c>
      <c r="D5469" s="3">
        <f t="shared" si="494"/>
        <v>197.26200009999999</v>
      </c>
      <c r="E5469" s="3">
        <f t="shared" si="495"/>
        <v>190.60004989499993</v>
      </c>
      <c r="F5469" s="3"/>
      <c r="G5469" t="str">
        <f t="shared" si="496"/>
        <v>HOLD</v>
      </c>
      <c r="H5469" s="5">
        <f t="shared" si="497"/>
        <v>65.066692218325215</v>
      </c>
      <c r="I5469" s="2">
        <f>IF(G5469="SELL",0,IF(G5469="BUY",ROUNDDOWN((H5468-Parameters!$B$3)/B5469,0),IF(I5468=0,0,I5468+ROUNDDOWN((H5468+I5468*C5469)/B5469,0))))</f>
        <v>396</v>
      </c>
      <c r="K5469" s="5">
        <f t="shared" si="498"/>
        <v>94.294985999999767</v>
      </c>
      <c r="L5469" s="10">
        <f t="shared" si="499"/>
        <v>315</v>
      </c>
    </row>
    <row r="5470" spans="1:12" x14ac:dyDescent="0.25">
      <c r="A5470" s="1">
        <v>41926</v>
      </c>
      <c r="B5470" s="3">
        <v>187.699997</v>
      </c>
      <c r="C5470" s="3">
        <v>0</v>
      </c>
      <c r="D5470" s="3">
        <f t="shared" si="494"/>
        <v>197.13820006000003</v>
      </c>
      <c r="E5470" s="3">
        <f t="shared" si="495"/>
        <v>190.61929984999995</v>
      </c>
      <c r="F5470" s="3"/>
      <c r="G5470" t="str">
        <f t="shared" si="496"/>
        <v>HOLD</v>
      </c>
      <c r="H5470" s="5">
        <f t="shared" si="497"/>
        <v>65.066692218325215</v>
      </c>
      <c r="I5470" s="2">
        <f>IF(G5470="SELL",0,IF(G5470="BUY",ROUNDDOWN((H5469-Parameters!$B$3)/B5470,0),IF(I5469=0,0,I5469+ROUNDDOWN((H5469+I5469*C5470)/B5470,0))))</f>
        <v>396</v>
      </c>
      <c r="K5470" s="5">
        <f t="shared" si="498"/>
        <v>94.294985999999767</v>
      </c>
      <c r="L5470" s="10">
        <f t="shared" si="499"/>
        <v>315</v>
      </c>
    </row>
    <row r="5471" spans="1:12" x14ac:dyDescent="0.25">
      <c r="A5471" s="1">
        <v>41927</v>
      </c>
      <c r="B5471" s="3">
        <v>186.429993</v>
      </c>
      <c r="C5471" s="3">
        <v>0</v>
      </c>
      <c r="D5471" s="3">
        <f t="shared" si="494"/>
        <v>197.02660002000002</v>
      </c>
      <c r="E5471" s="3">
        <f t="shared" si="495"/>
        <v>190.63234977999997</v>
      </c>
      <c r="F5471" s="3"/>
      <c r="G5471" t="str">
        <f t="shared" si="496"/>
        <v>HOLD</v>
      </c>
      <c r="H5471" s="5">
        <f t="shared" si="497"/>
        <v>65.066692218325215</v>
      </c>
      <c r="I5471" s="2">
        <f>IF(G5471="SELL",0,IF(G5471="BUY",ROUNDDOWN((H5470-Parameters!$B$3)/B5471,0),IF(I5470=0,0,I5470+ROUNDDOWN((H5470+I5470*C5471)/B5471,0))))</f>
        <v>396</v>
      </c>
      <c r="K5471" s="5">
        <f t="shared" si="498"/>
        <v>94.294985999999767</v>
      </c>
      <c r="L5471" s="10">
        <f t="shared" si="499"/>
        <v>315</v>
      </c>
    </row>
    <row r="5472" spans="1:12" x14ac:dyDescent="0.25">
      <c r="A5472" s="1">
        <v>41928</v>
      </c>
      <c r="B5472" s="3">
        <v>186.270004</v>
      </c>
      <c r="C5472" s="3">
        <v>0</v>
      </c>
      <c r="D5472" s="3">
        <f t="shared" si="494"/>
        <v>196.91059996000004</v>
      </c>
      <c r="E5472" s="3">
        <f t="shared" si="495"/>
        <v>190.6402497899999</v>
      </c>
      <c r="F5472" s="3"/>
      <c r="G5472" t="str">
        <f t="shared" si="496"/>
        <v>HOLD</v>
      </c>
      <c r="H5472" s="5">
        <f t="shared" si="497"/>
        <v>65.066692218325215</v>
      </c>
      <c r="I5472" s="2">
        <f>IF(G5472="SELL",0,IF(G5472="BUY",ROUNDDOWN((H5471-Parameters!$B$3)/B5472,0),IF(I5471=0,0,I5471+ROUNDDOWN((H5471+I5471*C5472)/B5472,0))))</f>
        <v>396</v>
      </c>
      <c r="K5472" s="5">
        <f t="shared" si="498"/>
        <v>94.294985999999767</v>
      </c>
      <c r="L5472" s="10">
        <f t="shared" si="499"/>
        <v>315</v>
      </c>
    </row>
    <row r="5473" spans="1:12" x14ac:dyDescent="0.25">
      <c r="A5473" s="1">
        <v>41929</v>
      </c>
      <c r="B5473" s="3">
        <v>188.470001</v>
      </c>
      <c r="C5473" s="3">
        <v>0</v>
      </c>
      <c r="D5473" s="3">
        <f t="shared" si="494"/>
        <v>196.85939999999999</v>
      </c>
      <c r="E5473" s="3">
        <f t="shared" si="495"/>
        <v>190.66799980499994</v>
      </c>
      <c r="F5473" s="3"/>
      <c r="G5473" t="str">
        <f t="shared" si="496"/>
        <v>HOLD</v>
      </c>
      <c r="H5473" s="5">
        <f t="shared" si="497"/>
        <v>65.066692218325215</v>
      </c>
      <c r="I5473" s="2">
        <f>IF(G5473="SELL",0,IF(G5473="BUY",ROUNDDOWN((H5472-Parameters!$B$3)/B5473,0),IF(I5472=0,0,I5472+ROUNDDOWN((H5472+I5472*C5473)/B5473,0))))</f>
        <v>396</v>
      </c>
      <c r="K5473" s="5">
        <f t="shared" si="498"/>
        <v>94.294985999999767</v>
      </c>
      <c r="L5473" s="10">
        <f t="shared" si="499"/>
        <v>315</v>
      </c>
    </row>
    <row r="5474" spans="1:12" x14ac:dyDescent="0.25">
      <c r="A5474" s="1">
        <v>41932</v>
      </c>
      <c r="B5474" s="3">
        <v>190.300003</v>
      </c>
      <c r="C5474" s="3">
        <v>0</v>
      </c>
      <c r="D5474" s="3">
        <f t="shared" si="494"/>
        <v>196.80059996</v>
      </c>
      <c r="E5474" s="3">
        <f t="shared" si="495"/>
        <v>190.70504982499989</v>
      </c>
      <c r="F5474" s="3"/>
      <c r="G5474" t="str">
        <f t="shared" si="496"/>
        <v>HOLD</v>
      </c>
      <c r="H5474" s="5">
        <f t="shared" si="497"/>
        <v>65.066692218325215</v>
      </c>
      <c r="I5474" s="2">
        <f>IF(G5474="SELL",0,IF(G5474="BUY",ROUNDDOWN((H5473-Parameters!$B$3)/B5474,0),IF(I5473=0,0,I5473+ROUNDDOWN((H5473+I5473*C5474)/B5474,0))))</f>
        <v>396</v>
      </c>
      <c r="K5474" s="5">
        <f t="shared" si="498"/>
        <v>94.294985999999767</v>
      </c>
      <c r="L5474" s="10">
        <f t="shared" si="499"/>
        <v>315</v>
      </c>
    </row>
    <row r="5475" spans="1:12" x14ac:dyDescent="0.25">
      <c r="A5475" s="1">
        <v>41933</v>
      </c>
      <c r="B5475" s="3">
        <v>194.070007</v>
      </c>
      <c r="C5475" s="3">
        <v>0</v>
      </c>
      <c r="D5475" s="3">
        <f t="shared" si="494"/>
        <v>196.80600004000004</v>
      </c>
      <c r="E5475" s="3">
        <f t="shared" si="495"/>
        <v>190.76359985499991</v>
      </c>
      <c r="F5475" s="3"/>
      <c r="G5475" t="str">
        <f t="shared" si="496"/>
        <v>HOLD</v>
      </c>
      <c r="H5475" s="5">
        <f t="shared" si="497"/>
        <v>65.066692218325215</v>
      </c>
      <c r="I5475" s="2">
        <f>IF(G5475="SELL",0,IF(G5475="BUY",ROUNDDOWN((H5474-Parameters!$B$3)/B5475,0),IF(I5474=0,0,I5474+ROUNDDOWN((H5474+I5474*C5475)/B5475,0))))</f>
        <v>396</v>
      </c>
      <c r="K5475" s="5">
        <f t="shared" si="498"/>
        <v>94.294985999999767</v>
      </c>
      <c r="L5475" s="10">
        <f t="shared" si="499"/>
        <v>315</v>
      </c>
    </row>
    <row r="5476" spans="1:12" x14ac:dyDescent="0.25">
      <c r="A5476" s="1">
        <v>41934</v>
      </c>
      <c r="B5476" s="3">
        <v>192.69000199999999</v>
      </c>
      <c r="C5476" s="3">
        <v>0</v>
      </c>
      <c r="D5476" s="3">
        <f t="shared" si="494"/>
        <v>196.78920009999999</v>
      </c>
      <c r="E5476" s="3">
        <f t="shared" si="495"/>
        <v>190.80964988499991</v>
      </c>
      <c r="F5476" s="3"/>
      <c r="G5476" t="str">
        <f t="shared" si="496"/>
        <v>HOLD</v>
      </c>
      <c r="H5476" s="5">
        <f t="shared" si="497"/>
        <v>65.066692218325215</v>
      </c>
      <c r="I5476" s="2">
        <f>IF(G5476="SELL",0,IF(G5476="BUY",ROUNDDOWN((H5475-Parameters!$B$3)/B5476,0),IF(I5475=0,0,I5475+ROUNDDOWN((H5475+I5475*C5476)/B5476,0))))</f>
        <v>396</v>
      </c>
      <c r="K5476" s="5">
        <f t="shared" si="498"/>
        <v>94.294985999999767</v>
      </c>
      <c r="L5476" s="10">
        <f t="shared" si="499"/>
        <v>315</v>
      </c>
    </row>
    <row r="5477" spans="1:12" x14ac:dyDescent="0.25">
      <c r="A5477" s="1">
        <v>41935</v>
      </c>
      <c r="B5477" s="3">
        <v>194.929993</v>
      </c>
      <c r="C5477" s="3">
        <v>0</v>
      </c>
      <c r="D5477" s="3">
        <f t="shared" si="494"/>
        <v>196.79100004</v>
      </c>
      <c r="E5477" s="3">
        <f t="shared" si="495"/>
        <v>190.8666998299999</v>
      </c>
      <c r="F5477" s="3"/>
      <c r="G5477" t="str">
        <f t="shared" si="496"/>
        <v>HOLD</v>
      </c>
      <c r="H5477" s="5">
        <f t="shared" si="497"/>
        <v>65.066692218325215</v>
      </c>
      <c r="I5477" s="2">
        <f>IF(G5477="SELL",0,IF(G5477="BUY",ROUNDDOWN((H5476-Parameters!$B$3)/B5477,0),IF(I5476=0,0,I5476+ROUNDDOWN((H5476+I5476*C5477)/B5477,0))))</f>
        <v>396</v>
      </c>
      <c r="K5477" s="5">
        <f t="shared" si="498"/>
        <v>94.294985999999767</v>
      </c>
      <c r="L5477" s="10">
        <f t="shared" si="499"/>
        <v>315</v>
      </c>
    </row>
    <row r="5478" spans="1:12" x14ac:dyDescent="0.25">
      <c r="A5478" s="1">
        <v>41936</v>
      </c>
      <c r="B5478" s="3">
        <v>196.429993</v>
      </c>
      <c r="C5478" s="3">
        <v>0</v>
      </c>
      <c r="D5478" s="3">
        <f t="shared" si="494"/>
        <v>196.80439999999999</v>
      </c>
      <c r="E5478" s="3">
        <f t="shared" si="495"/>
        <v>190.93064979999988</v>
      </c>
      <c r="F5478" s="3"/>
      <c r="G5478" t="str">
        <f t="shared" si="496"/>
        <v>HOLD</v>
      </c>
      <c r="H5478" s="5">
        <f t="shared" si="497"/>
        <v>65.066692218325215</v>
      </c>
      <c r="I5478" s="2">
        <f>IF(G5478="SELL",0,IF(G5478="BUY",ROUNDDOWN((H5477-Parameters!$B$3)/B5478,0),IF(I5477=0,0,I5477+ROUNDDOWN((H5477+I5477*C5478)/B5478,0))))</f>
        <v>396</v>
      </c>
      <c r="K5478" s="5">
        <f t="shared" si="498"/>
        <v>94.294985999999767</v>
      </c>
      <c r="L5478" s="10">
        <f t="shared" si="499"/>
        <v>315</v>
      </c>
    </row>
    <row r="5479" spans="1:12" x14ac:dyDescent="0.25">
      <c r="A5479" s="1">
        <v>41939</v>
      </c>
      <c r="B5479" s="3">
        <v>196.16000399999999</v>
      </c>
      <c r="C5479" s="3">
        <v>0</v>
      </c>
      <c r="D5479" s="3">
        <f t="shared" si="494"/>
        <v>196.81320005999999</v>
      </c>
      <c r="E5479" s="3">
        <f t="shared" si="495"/>
        <v>190.99074982499985</v>
      </c>
      <c r="F5479" s="3"/>
      <c r="G5479" t="str">
        <f t="shared" si="496"/>
        <v>HOLD</v>
      </c>
      <c r="H5479" s="5">
        <f t="shared" si="497"/>
        <v>65.066692218325215</v>
      </c>
      <c r="I5479" s="2">
        <f>IF(G5479="SELL",0,IF(G5479="BUY",ROUNDDOWN((H5478-Parameters!$B$3)/B5479,0),IF(I5478=0,0,I5478+ROUNDDOWN((H5478+I5478*C5479)/B5479,0))))</f>
        <v>396</v>
      </c>
      <c r="K5479" s="5">
        <f t="shared" si="498"/>
        <v>94.294985999999767</v>
      </c>
      <c r="L5479" s="10">
        <f t="shared" si="499"/>
        <v>315</v>
      </c>
    </row>
    <row r="5480" spans="1:12" x14ac:dyDescent="0.25">
      <c r="A5480" s="1">
        <v>41940</v>
      </c>
      <c r="B5480" s="3">
        <v>198.41000399999999</v>
      </c>
      <c r="C5480" s="3">
        <v>0</v>
      </c>
      <c r="D5480" s="3">
        <f t="shared" si="494"/>
        <v>196.83420011999996</v>
      </c>
      <c r="E5480" s="3">
        <f t="shared" si="495"/>
        <v>191.07434983499985</v>
      </c>
      <c r="F5480" s="3"/>
      <c r="G5480" t="str">
        <f t="shared" si="496"/>
        <v>HOLD</v>
      </c>
      <c r="H5480" s="5">
        <f t="shared" si="497"/>
        <v>65.066692218325215</v>
      </c>
      <c r="I5480" s="2">
        <f>IF(G5480="SELL",0,IF(G5480="BUY",ROUNDDOWN((H5479-Parameters!$B$3)/B5480,0),IF(I5479=0,0,I5479+ROUNDDOWN((H5479+I5479*C5480)/B5480,0))))</f>
        <v>396</v>
      </c>
      <c r="K5480" s="5">
        <f t="shared" si="498"/>
        <v>94.294985999999767</v>
      </c>
      <c r="L5480" s="10">
        <f t="shared" si="499"/>
        <v>315</v>
      </c>
    </row>
    <row r="5481" spans="1:12" x14ac:dyDescent="0.25">
      <c r="A5481" s="1">
        <v>41941</v>
      </c>
      <c r="B5481" s="3">
        <v>198.11000100000001</v>
      </c>
      <c r="C5481" s="3">
        <v>0</v>
      </c>
      <c r="D5481" s="3">
        <f t="shared" si="494"/>
        <v>196.82860015999998</v>
      </c>
      <c r="E5481" s="3">
        <f t="shared" si="495"/>
        <v>191.14654984999981</v>
      </c>
      <c r="F5481" s="3"/>
      <c r="G5481" t="str">
        <f t="shared" si="496"/>
        <v>HOLD</v>
      </c>
      <c r="H5481" s="5">
        <f t="shared" si="497"/>
        <v>65.066692218325215</v>
      </c>
      <c r="I5481" s="2">
        <f>IF(G5481="SELL",0,IF(G5481="BUY",ROUNDDOWN((H5480-Parameters!$B$3)/B5481,0),IF(I5480=0,0,I5480+ROUNDDOWN((H5480+I5480*C5481)/B5481,0))))</f>
        <v>396</v>
      </c>
      <c r="K5481" s="5">
        <f t="shared" si="498"/>
        <v>94.294985999999767</v>
      </c>
      <c r="L5481" s="10">
        <f t="shared" si="499"/>
        <v>315</v>
      </c>
    </row>
    <row r="5482" spans="1:12" x14ac:dyDescent="0.25">
      <c r="A5482" s="1">
        <v>41942</v>
      </c>
      <c r="B5482" s="3">
        <v>199.38000500000001</v>
      </c>
      <c r="C5482" s="3">
        <v>0</v>
      </c>
      <c r="D5482" s="3">
        <f t="shared" si="494"/>
        <v>196.83780029999997</v>
      </c>
      <c r="E5482" s="3">
        <f t="shared" si="495"/>
        <v>191.22014985499985</v>
      </c>
      <c r="F5482" s="3"/>
      <c r="G5482" t="str">
        <f t="shared" si="496"/>
        <v>HOLD</v>
      </c>
      <c r="H5482" s="5">
        <f t="shared" si="497"/>
        <v>65.066692218325215</v>
      </c>
      <c r="I5482" s="2">
        <f>IF(G5482="SELL",0,IF(G5482="BUY",ROUNDDOWN((H5481-Parameters!$B$3)/B5482,0),IF(I5481=0,0,I5481+ROUNDDOWN((H5481+I5481*C5482)/B5482,0))))</f>
        <v>396</v>
      </c>
      <c r="K5482" s="5">
        <f t="shared" si="498"/>
        <v>94.294985999999767</v>
      </c>
      <c r="L5482" s="10">
        <f t="shared" si="499"/>
        <v>315</v>
      </c>
    </row>
    <row r="5483" spans="1:12" x14ac:dyDescent="0.25">
      <c r="A5483" s="1">
        <v>41943</v>
      </c>
      <c r="B5483" s="3">
        <v>201.66000399999999</v>
      </c>
      <c r="C5483" s="3">
        <v>0</v>
      </c>
      <c r="D5483" s="3">
        <f t="shared" si="494"/>
        <v>196.88100037999996</v>
      </c>
      <c r="E5483" s="3">
        <f t="shared" si="495"/>
        <v>191.3063498849998</v>
      </c>
      <c r="F5483" s="3"/>
      <c r="G5483" t="str">
        <f t="shared" si="496"/>
        <v>HOLD</v>
      </c>
      <c r="H5483" s="5">
        <f t="shared" si="497"/>
        <v>65.066692218325215</v>
      </c>
      <c r="I5483" s="2">
        <f>IF(G5483="SELL",0,IF(G5483="BUY",ROUNDDOWN((H5482-Parameters!$B$3)/B5483,0),IF(I5482=0,0,I5482+ROUNDDOWN((H5482+I5482*C5483)/B5483,0))))</f>
        <v>396</v>
      </c>
      <c r="K5483" s="5">
        <f t="shared" si="498"/>
        <v>94.294985999999767</v>
      </c>
      <c r="L5483" s="10">
        <f t="shared" si="499"/>
        <v>315</v>
      </c>
    </row>
    <row r="5484" spans="1:12" x14ac:dyDescent="0.25">
      <c r="A5484" s="1">
        <v>41946</v>
      </c>
      <c r="B5484" s="3">
        <v>201.770004</v>
      </c>
      <c r="C5484" s="3">
        <v>0</v>
      </c>
      <c r="D5484" s="3">
        <f t="shared" si="494"/>
        <v>196.93260041999997</v>
      </c>
      <c r="E5484" s="3">
        <f t="shared" si="495"/>
        <v>191.39699990999981</v>
      </c>
      <c r="F5484" s="3"/>
      <c r="G5484" t="str">
        <f t="shared" si="496"/>
        <v>HOLD</v>
      </c>
      <c r="H5484" s="5">
        <f t="shared" si="497"/>
        <v>65.066692218325215</v>
      </c>
      <c r="I5484" s="2">
        <f>IF(G5484="SELL",0,IF(G5484="BUY",ROUNDDOWN((H5483-Parameters!$B$3)/B5484,0),IF(I5483=0,0,I5483+ROUNDDOWN((H5483+I5483*C5484)/B5484,0))))</f>
        <v>396</v>
      </c>
      <c r="K5484" s="5">
        <f t="shared" si="498"/>
        <v>94.294985999999767</v>
      </c>
      <c r="L5484" s="10">
        <f t="shared" si="499"/>
        <v>315</v>
      </c>
    </row>
    <row r="5485" spans="1:12" x14ac:dyDescent="0.25">
      <c r="A5485" s="1">
        <v>41947</v>
      </c>
      <c r="B5485" s="3">
        <v>201.070007</v>
      </c>
      <c r="C5485" s="3">
        <v>0</v>
      </c>
      <c r="D5485" s="3">
        <f t="shared" si="494"/>
        <v>196.95000062</v>
      </c>
      <c r="E5485" s="3">
        <f t="shared" si="495"/>
        <v>191.48144997999981</v>
      </c>
      <c r="F5485" s="3"/>
      <c r="G5485" t="str">
        <f t="shared" si="496"/>
        <v>HOLD</v>
      </c>
      <c r="H5485" s="5">
        <f t="shared" si="497"/>
        <v>65.066692218325215</v>
      </c>
      <c r="I5485" s="2">
        <f>IF(G5485="SELL",0,IF(G5485="BUY",ROUNDDOWN((H5484-Parameters!$B$3)/B5485,0),IF(I5484=0,0,I5484+ROUNDDOWN((H5484+I5484*C5485)/B5485,0))))</f>
        <v>396</v>
      </c>
      <c r="K5485" s="5">
        <f t="shared" si="498"/>
        <v>94.294985999999767</v>
      </c>
      <c r="L5485" s="10">
        <f t="shared" si="499"/>
        <v>315</v>
      </c>
    </row>
    <row r="5486" spans="1:12" x14ac:dyDescent="0.25">
      <c r="A5486" s="1">
        <v>41948</v>
      </c>
      <c r="B5486" s="3">
        <v>202.33999600000001</v>
      </c>
      <c r="C5486" s="3">
        <v>0</v>
      </c>
      <c r="D5486" s="3">
        <f t="shared" si="494"/>
        <v>196.99020050000001</v>
      </c>
      <c r="E5486" s="3">
        <f t="shared" si="495"/>
        <v>191.57164994499985</v>
      </c>
      <c r="F5486" s="3"/>
      <c r="G5486" t="str">
        <f t="shared" si="496"/>
        <v>HOLD</v>
      </c>
      <c r="H5486" s="5">
        <f t="shared" si="497"/>
        <v>65.066692218325215</v>
      </c>
      <c r="I5486" s="2">
        <f>IF(G5486="SELL",0,IF(G5486="BUY",ROUNDDOWN((H5485-Parameters!$B$3)/B5486,0),IF(I5485=0,0,I5485+ROUNDDOWN((H5485+I5485*C5486)/B5486,0))))</f>
        <v>396</v>
      </c>
      <c r="K5486" s="5">
        <f t="shared" si="498"/>
        <v>94.294985999999767</v>
      </c>
      <c r="L5486" s="10">
        <f t="shared" si="499"/>
        <v>315</v>
      </c>
    </row>
    <row r="5487" spans="1:12" x14ac:dyDescent="0.25">
      <c r="A5487" s="1">
        <v>41949</v>
      </c>
      <c r="B5487" s="3">
        <v>203.14999399999999</v>
      </c>
      <c r="C5487" s="3">
        <v>0</v>
      </c>
      <c r="D5487" s="3">
        <f t="shared" si="494"/>
        <v>197.04820038000003</v>
      </c>
      <c r="E5487" s="3">
        <f t="shared" si="495"/>
        <v>191.67344994999982</v>
      </c>
      <c r="F5487" s="3"/>
      <c r="G5487" t="str">
        <f t="shared" si="496"/>
        <v>HOLD</v>
      </c>
      <c r="H5487" s="5">
        <f t="shared" si="497"/>
        <v>65.066692218325215</v>
      </c>
      <c r="I5487" s="2">
        <f>IF(G5487="SELL",0,IF(G5487="BUY",ROUNDDOWN((H5486-Parameters!$B$3)/B5487,0),IF(I5486=0,0,I5486+ROUNDDOWN((H5486+I5486*C5487)/B5487,0))))</f>
        <v>396</v>
      </c>
      <c r="K5487" s="5">
        <f t="shared" si="498"/>
        <v>94.294985999999767</v>
      </c>
      <c r="L5487" s="10">
        <f t="shared" si="499"/>
        <v>315</v>
      </c>
    </row>
    <row r="5488" spans="1:12" x14ac:dyDescent="0.25">
      <c r="A5488" s="1">
        <v>41950</v>
      </c>
      <c r="B5488" s="3">
        <v>203.33999600000001</v>
      </c>
      <c r="C5488" s="3">
        <v>0</v>
      </c>
      <c r="D5488" s="3">
        <f t="shared" si="494"/>
        <v>197.11220032000006</v>
      </c>
      <c r="E5488" s="3">
        <f t="shared" si="495"/>
        <v>191.79569993499982</v>
      </c>
      <c r="F5488" s="3"/>
      <c r="G5488" t="str">
        <f t="shared" si="496"/>
        <v>HOLD</v>
      </c>
      <c r="H5488" s="5">
        <f t="shared" si="497"/>
        <v>65.066692218325215</v>
      </c>
      <c r="I5488" s="2">
        <f>IF(G5488="SELL",0,IF(G5488="BUY",ROUNDDOWN((H5487-Parameters!$B$3)/B5488,0),IF(I5487=0,0,I5487+ROUNDDOWN((H5487+I5487*C5488)/B5488,0))))</f>
        <v>396</v>
      </c>
      <c r="K5488" s="5">
        <f t="shared" si="498"/>
        <v>94.294985999999767</v>
      </c>
      <c r="L5488" s="10">
        <f t="shared" si="499"/>
        <v>315</v>
      </c>
    </row>
    <row r="5489" spans="1:12" x14ac:dyDescent="0.25">
      <c r="A5489" s="1">
        <v>41953</v>
      </c>
      <c r="B5489" s="3">
        <v>203.979996</v>
      </c>
      <c r="C5489" s="3">
        <v>0</v>
      </c>
      <c r="D5489" s="3">
        <f t="shared" si="494"/>
        <v>197.17760010000001</v>
      </c>
      <c r="E5489" s="3">
        <f t="shared" si="495"/>
        <v>191.92554993999983</v>
      </c>
      <c r="F5489" s="3"/>
      <c r="G5489" t="str">
        <f t="shared" si="496"/>
        <v>HOLD</v>
      </c>
      <c r="H5489" s="5">
        <f t="shared" si="497"/>
        <v>65.066692218325215</v>
      </c>
      <c r="I5489" s="2">
        <f>IF(G5489="SELL",0,IF(G5489="BUY",ROUNDDOWN((H5488-Parameters!$B$3)/B5489,0),IF(I5488=0,0,I5488+ROUNDDOWN((H5488+I5488*C5489)/B5489,0))))</f>
        <v>396</v>
      </c>
      <c r="K5489" s="5">
        <f t="shared" si="498"/>
        <v>94.294985999999767</v>
      </c>
      <c r="L5489" s="10">
        <f t="shared" si="499"/>
        <v>315</v>
      </c>
    </row>
    <row r="5490" spans="1:12" x14ac:dyDescent="0.25">
      <c r="A5490" s="1">
        <v>41954</v>
      </c>
      <c r="B5490" s="3">
        <v>204.179993</v>
      </c>
      <c r="C5490" s="3">
        <v>0</v>
      </c>
      <c r="D5490" s="3">
        <f t="shared" si="494"/>
        <v>197.24899994000003</v>
      </c>
      <c r="E5490" s="3">
        <f t="shared" si="495"/>
        <v>192.05109986999986</v>
      </c>
      <c r="F5490" s="3"/>
      <c r="G5490" t="str">
        <f t="shared" si="496"/>
        <v>HOLD</v>
      </c>
      <c r="H5490" s="5">
        <f t="shared" si="497"/>
        <v>65.066692218325215</v>
      </c>
      <c r="I5490" s="2">
        <f>IF(G5490="SELL",0,IF(G5490="BUY",ROUNDDOWN((H5489-Parameters!$B$3)/B5490,0),IF(I5489=0,0,I5489+ROUNDDOWN((H5489+I5489*C5490)/B5490,0))))</f>
        <v>396</v>
      </c>
      <c r="K5490" s="5">
        <f t="shared" si="498"/>
        <v>94.294985999999767</v>
      </c>
      <c r="L5490" s="10">
        <f t="shared" si="499"/>
        <v>315</v>
      </c>
    </row>
    <row r="5491" spans="1:12" x14ac:dyDescent="0.25">
      <c r="A5491" s="1">
        <v>41955</v>
      </c>
      <c r="B5491" s="3">
        <v>203.96000699999999</v>
      </c>
      <c r="C5491" s="3">
        <v>0</v>
      </c>
      <c r="D5491" s="3">
        <f t="shared" si="494"/>
        <v>197.31820008000003</v>
      </c>
      <c r="E5491" s="3">
        <f t="shared" si="495"/>
        <v>192.18414987499986</v>
      </c>
      <c r="F5491" s="3"/>
      <c r="G5491" t="str">
        <f t="shared" si="496"/>
        <v>HOLD</v>
      </c>
      <c r="H5491" s="5">
        <f t="shared" si="497"/>
        <v>65.066692218325215</v>
      </c>
      <c r="I5491" s="2">
        <f>IF(G5491="SELL",0,IF(G5491="BUY",ROUNDDOWN((H5490-Parameters!$B$3)/B5491,0),IF(I5490=0,0,I5490+ROUNDDOWN((H5490+I5490*C5491)/B5491,0))))</f>
        <v>396</v>
      </c>
      <c r="K5491" s="5">
        <f t="shared" si="498"/>
        <v>94.294985999999767</v>
      </c>
      <c r="L5491" s="10">
        <f t="shared" si="499"/>
        <v>315</v>
      </c>
    </row>
    <row r="5492" spans="1:12" x14ac:dyDescent="0.25">
      <c r="A5492" s="1">
        <v>41956</v>
      </c>
      <c r="B5492" s="3">
        <v>204.19000199999999</v>
      </c>
      <c r="C5492" s="3">
        <v>0</v>
      </c>
      <c r="D5492" s="3">
        <f t="shared" si="494"/>
        <v>197.39779998000003</v>
      </c>
      <c r="E5492" s="3">
        <f t="shared" si="495"/>
        <v>192.30894990499991</v>
      </c>
      <c r="F5492" s="3"/>
      <c r="G5492" t="str">
        <f t="shared" si="496"/>
        <v>HOLD</v>
      </c>
      <c r="H5492" s="5">
        <f t="shared" si="497"/>
        <v>65.066692218325215</v>
      </c>
      <c r="I5492" s="2">
        <f>IF(G5492="SELL",0,IF(G5492="BUY",ROUNDDOWN((H5491-Parameters!$B$3)/B5492,0),IF(I5491=0,0,I5491+ROUNDDOWN((H5491+I5491*C5492)/B5492,0))))</f>
        <v>396</v>
      </c>
      <c r="K5492" s="5">
        <f t="shared" si="498"/>
        <v>94.294985999999767</v>
      </c>
      <c r="L5492" s="10">
        <f t="shared" si="499"/>
        <v>315</v>
      </c>
    </row>
    <row r="5493" spans="1:12" x14ac:dyDescent="0.25">
      <c r="A5493" s="1">
        <v>41957</v>
      </c>
      <c r="B5493" s="3">
        <v>204.240005</v>
      </c>
      <c r="C5493" s="3">
        <v>0</v>
      </c>
      <c r="D5493" s="3">
        <f t="shared" ref="D5493:D5556" si="500">AVERAGE(B5444:B5493)</f>
        <v>197.46040005999998</v>
      </c>
      <c r="E5493" s="3">
        <f t="shared" si="495"/>
        <v>192.43924996499987</v>
      </c>
      <c r="F5493" s="3"/>
      <c r="G5493" t="str">
        <f t="shared" si="496"/>
        <v>HOLD</v>
      </c>
      <c r="H5493" s="5">
        <f t="shared" si="497"/>
        <v>65.066692218325215</v>
      </c>
      <c r="I5493" s="2">
        <f>IF(G5493="SELL",0,IF(G5493="BUY",ROUNDDOWN((H5492-Parameters!$B$3)/B5493,0),IF(I5492=0,0,I5492+ROUNDDOWN((H5492+I5492*C5493)/B5493,0))))</f>
        <v>396</v>
      </c>
      <c r="K5493" s="5">
        <f t="shared" si="498"/>
        <v>94.294985999999767</v>
      </c>
      <c r="L5493" s="10">
        <f t="shared" si="499"/>
        <v>315</v>
      </c>
    </row>
    <row r="5494" spans="1:12" x14ac:dyDescent="0.25">
      <c r="A5494" s="1">
        <v>41960</v>
      </c>
      <c r="B5494" s="3">
        <v>204.36999499999999</v>
      </c>
      <c r="C5494" s="3">
        <v>0</v>
      </c>
      <c r="D5494" s="3">
        <f t="shared" si="500"/>
        <v>197.53600003999998</v>
      </c>
      <c r="E5494" s="3">
        <f t="shared" si="495"/>
        <v>192.59024994999984</v>
      </c>
      <c r="F5494" s="3"/>
      <c r="G5494" t="str">
        <f t="shared" si="496"/>
        <v>HOLD</v>
      </c>
      <c r="H5494" s="5">
        <f t="shared" si="497"/>
        <v>65.066692218325215</v>
      </c>
      <c r="I5494" s="2">
        <f>IF(G5494="SELL",0,IF(G5494="BUY",ROUNDDOWN((H5493-Parameters!$B$3)/B5494,0),IF(I5493=0,0,I5493+ROUNDDOWN((H5493+I5493*C5494)/B5494,0))))</f>
        <v>396</v>
      </c>
      <c r="K5494" s="5">
        <f t="shared" si="498"/>
        <v>94.294985999999767</v>
      </c>
      <c r="L5494" s="10">
        <f t="shared" si="499"/>
        <v>315</v>
      </c>
    </row>
    <row r="5495" spans="1:12" x14ac:dyDescent="0.25">
      <c r="A5495" s="1">
        <v>41961</v>
      </c>
      <c r="B5495" s="3">
        <v>205.550003</v>
      </c>
      <c r="C5495" s="3">
        <v>0</v>
      </c>
      <c r="D5495" s="3">
        <f t="shared" si="500"/>
        <v>197.66059995999996</v>
      </c>
      <c r="E5495" s="3">
        <f t="shared" si="495"/>
        <v>192.74104996999986</v>
      </c>
      <c r="F5495" s="3"/>
      <c r="G5495" t="str">
        <f t="shared" si="496"/>
        <v>HOLD</v>
      </c>
      <c r="H5495" s="5">
        <f t="shared" si="497"/>
        <v>65.066692218325215</v>
      </c>
      <c r="I5495" s="2">
        <f>IF(G5495="SELL",0,IF(G5495="BUY",ROUNDDOWN((H5494-Parameters!$B$3)/B5495,0),IF(I5494=0,0,I5494+ROUNDDOWN((H5494+I5494*C5495)/B5495,0))))</f>
        <v>396</v>
      </c>
      <c r="K5495" s="5">
        <f t="shared" si="498"/>
        <v>94.294985999999767</v>
      </c>
      <c r="L5495" s="10">
        <f t="shared" si="499"/>
        <v>315</v>
      </c>
    </row>
    <row r="5496" spans="1:12" x14ac:dyDescent="0.25">
      <c r="A5496" s="1">
        <v>41962</v>
      </c>
      <c r="B5496" s="3">
        <v>205.220001</v>
      </c>
      <c r="C5496" s="3">
        <v>0</v>
      </c>
      <c r="D5496" s="3">
        <f t="shared" si="500"/>
        <v>197.76359983999996</v>
      </c>
      <c r="E5496" s="3">
        <f t="shared" si="495"/>
        <v>192.89129998499985</v>
      </c>
      <c r="F5496" s="3"/>
      <c r="G5496" t="str">
        <f t="shared" si="496"/>
        <v>HOLD</v>
      </c>
      <c r="H5496" s="5">
        <f t="shared" si="497"/>
        <v>65.066692218325215</v>
      </c>
      <c r="I5496" s="2">
        <f>IF(G5496="SELL",0,IF(G5496="BUY",ROUNDDOWN((H5495-Parameters!$B$3)/B5496,0),IF(I5495=0,0,I5495+ROUNDDOWN((H5495+I5495*C5496)/B5496,0))))</f>
        <v>396</v>
      </c>
      <c r="K5496" s="5">
        <f t="shared" si="498"/>
        <v>94.294985999999767</v>
      </c>
      <c r="L5496" s="10">
        <f t="shared" si="499"/>
        <v>315</v>
      </c>
    </row>
    <row r="5497" spans="1:12" x14ac:dyDescent="0.25">
      <c r="A5497" s="1">
        <v>41963</v>
      </c>
      <c r="B5497" s="3">
        <v>205.58000200000001</v>
      </c>
      <c r="C5497" s="3">
        <v>0</v>
      </c>
      <c r="D5497" s="3">
        <f t="shared" si="500"/>
        <v>197.86919981999995</v>
      </c>
      <c r="E5497" s="3">
        <f t="shared" si="495"/>
        <v>193.0318000149999</v>
      </c>
      <c r="F5497" s="3"/>
      <c r="G5497" t="str">
        <f t="shared" si="496"/>
        <v>HOLD</v>
      </c>
      <c r="H5497" s="5">
        <f t="shared" si="497"/>
        <v>65.066692218325215</v>
      </c>
      <c r="I5497" s="2">
        <f>IF(G5497="SELL",0,IF(G5497="BUY",ROUNDDOWN((H5496-Parameters!$B$3)/B5497,0),IF(I5496=0,0,I5496+ROUNDDOWN((H5496+I5496*C5497)/B5497,0))))</f>
        <v>396</v>
      </c>
      <c r="K5497" s="5">
        <f t="shared" si="498"/>
        <v>94.294985999999767</v>
      </c>
      <c r="L5497" s="10">
        <f t="shared" si="499"/>
        <v>315</v>
      </c>
    </row>
    <row r="5498" spans="1:12" x14ac:dyDescent="0.25">
      <c r="A5498" s="1">
        <v>41964</v>
      </c>
      <c r="B5498" s="3">
        <v>206.679993</v>
      </c>
      <c r="C5498" s="3">
        <v>0</v>
      </c>
      <c r="D5498" s="3">
        <f t="shared" si="500"/>
        <v>198.02019957999997</v>
      </c>
      <c r="E5498" s="3">
        <f t="shared" si="495"/>
        <v>193.16680001499989</v>
      </c>
      <c r="F5498" s="3"/>
      <c r="G5498" t="str">
        <f t="shared" si="496"/>
        <v>HOLD</v>
      </c>
      <c r="H5498" s="5">
        <f t="shared" si="497"/>
        <v>65.066692218325215</v>
      </c>
      <c r="I5498" s="2">
        <f>IF(G5498="SELL",0,IF(G5498="BUY",ROUNDDOWN((H5497-Parameters!$B$3)/B5498,0),IF(I5497=0,0,I5497+ROUNDDOWN((H5497+I5497*C5498)/B5498,0))))</f>
        <v>396</v>
      </c>
      <c r="K5498" s="5">
        <f t="shared" si="498"/>
        <v>94.294985999999767</v>
      </c>
      <c r="L5498" s="10">
        <f t="shared" si="499"/>
        <v>315</v>
      </c>
    </row>
    <row r="5499" spans="1:12" x14ac:dyDescent="0.25">
      <c r="A5499" s="1">
        <v>41967</v>
      </c>
      <c r="B5499" s="3">
        <v>207.259995</v>
      </c>
      <c r="C5499" s="3">
        <v>0</v>
      </c>
      <c r="D5499" s="3">
        <f t="shared" si="500"/>
        <v>198.18579955999996</v>
      </c>
      <c r="E5499" s="3">
        <f t="shared" si="495"/>
        <v>193.30305001499991</v>
      </c>
      <c r="F5499" s="3"/>
      <c r="G5499" t="str">
        <f t="shared" si="496"/>
        <v>HOLD</v>
      </c>
      <c r="H5499" s="5">
        <f t="shared" si="497"/>
        <v>65.066692218325215</v>
      </c>
      <c r="I5499" s="2">
        <f>IF(G5499="SELL",0,IF(G5499="BUY",ROUNDDOWN((H5498-Parameters!$B$3)/B5499,0),IF(I5498=0,0,I5498+ROUNDDOWN((H5498+I5498*C5499)/B5499,0))))</f>
        <v>396</v>
      </c>
      <c r="K5499" s="5">
        <f t="shared" si="498"/>
        <v>94.294985999999767</v>
      </c>
      <c r="L5499" s="10">
        <f t="shared" si="499"/>
        <v>315</v>
      </c>
    </row>
    <row r="5500" spans="1:12" x14ac:dyDescent="0.25">
      <c r="A5500" s="1">
        <v>41968</v>
      </c>
      <c r="B5500" s="3">
        <v>207.11000100000001</v>
      </c>
      <c r="C5500" s="3">
        <v>0</v>
      </c>
      <c r="D5500" s="3">
        <f t="shared" si="500"/>
        <v>198.31839965999998</v>
      </c>
      <c r="E5500" s="3">
        <f t="shared" si="495"/>
        <v>193.42870003999994</v>
      </c>
      <c r="F5500" s="3"/>
      <c r="G5500" t="str">
        <f t="shared" si="496"/>
        <v>HOLD</v>
      </c>
      <c r="H5500" s="5">
        <f t="shared" si="497"/>
        <v>65.066692218325215</v>
      </c>
      <c r="I5500" s="2">
        <f>IF(G5500="SELL",0,IF(G5500="BUY",ROUNDDOWN((H5499-Parameters!$B$3)/B5500,0),IF(I5499=0,0,I5499+ROUNDDOWN((H5499+I5499*C5500)/B5500,0))))</f>
        <v>396</v>
      </c>
      <c r="K5500" s="5">
        <f t="shared" si="498"/>
        <v>94.294985999999767</v>
      </c>
      <c r="L5500" s="10">
        <f t="shared" si="499"/>
        <v>315</v>
      </c>
    </row>
    <row r="5501" spans="1:12" x14ac:dyDescent="0.25">
      <c r="A5501" s="1">
        <v>41969</v>
      </c>
      <c r="B5501" s="3">
        <v>207.63999899999999</v>
      </c>
      <c r="C5501" s="3">
        <v>0</v>
      </c>
      <c r="D5501" s="3">
        <f t="shared" si="500"/>
        <v>198.45619963999997</v>
      </c>
      <c r="E5501" s="3">
        <f t="shared" si="495"/>
        <v>193.5565499999999</v>
      </c>
      <c r="F5501" s="3"/>
      <c r="G5501" t="str">
        <f t="shared" si="496"/>
        <v>HOLD</v>
      </c>
      <c r="H5501" s="5">
        <f t="shared" si="497"/>
        <v>65.066692218325215</v>
      </c>
      <c r="I5501" s="2">
        <f>IF(G5501="SELL",0,IF(G5501="BUY",ROUNDDOWN((H5500-Parameters!$B$3)/B5501,0),IF(I5500=0,0,I5500+ROUNDDOWN((H5500+I5500*C5501)/B5501,0))))</f>
        <v>396</v>
      </c>
      <c r="K5501" s="5">
        <f t="shared" si="498"/>
        <v>94.294985999999767</v>
      </c>
      <c r="L5501" s="10">
        <f t="shared" si="499"/>
        <v>315</v>
      </c>
    </row>
    <row r="5502" spans="1:12" x14ac:dyDescent="0.25">
      <c r="A5502" s="1">
        <v>41971</v>
      </c>
      <c r="B5502" s="3">
        <v>207.199997</v>
      </c>
      <c r="C5502" s="3">
        <v>0</v>
      </c>
      <c r="D5502" s="3">
        <f t="shared" si="500"/>
        <v>198.56379944</v>
      </c>
      <c r="E5502" s="3">
        <f t="shared" si="495"/>
        <v>193.67750000999996</v>
      </c>
      <c r="F5502" s="3"/>
      <c r="G5502" t="str">
        <f t="shared" si="496"/>
        <v>HOLD</v>
      </c>
      <c r="H5502" s="5">
        <f t="shared" si="497"/>
        <v>65.066692218325215</v>
      </c>
      <c r="I5502" s="2">
        <f>IF(G5502="SELL",0,IF(G5502="BUY",ROUNDDOWN((H5501-Parameters!$B$3)/B5502,0),IF(I5501=0,0,I5501+ROUNDDOWN((H5501+I5501*C5502)/B5502,0))))</f>
        <v>396</v>
      </c>
      <c r="K5502" s="5">
        <f t="shared" si="498"/>
        <v>94.294985999999767</v>
      </c>
      <c r="L5502" s="10">
        <f t="shared" si="499"/>
        <v>315</v>
      </c>
    </row>
    <row r="5503" spans="1:12" x14ac:dyDescent="0.25">
      <c r="A5503" s="1">
        <v>41974</v>
      </c>
      <c r="B5503" s="3">
        <v>205.759995</v>
      </c>
      <c r="C5503" s="3">
        <v>0</v>
      </c>
      <c r="D5503" s="3">
        <f t="shared" si="500"/>
        <v>198.66499940000003</v>
      </c>
      <c r="E5503" s="3">
        <f t="shared" si="495"/>
        <v>193.78619996499998</v>
      </c>
      <c r="F5503" s="3"/>
      <c r="G5503" t="str">
        <f t="shared" si="496"/>
        <v>HOLD</v>
      </c>
      <c r="H5503" s="5">
        <f t="shared" si="497"/>
        <v>65.066692218325215</v>
      </c>
      <c r="I5503" s="2">
        <f>IF(G5503="SELL",0,IF(G5503="BUY",ROUNDDOWN((H5502-Parameters!$B$3)/B5503,0),IF(I5502=0,0,I5502+ROUNDDOWN((H5502+I5502*C5503)/B5503,0))))</f>
        <v>396</v>
      </c>
      <c r="K5503" s="5">
        <f t="shared" si="498"/>
        <v>94.294985999999767</v>
      </c>
      <c r="L5503" s="10">
        <f t="shared" si="499"/>
        <v>315</v>
      </c>
    </row>
    <row r="5504" spans="1:12" x14ac:dyDescent="0.25">
      <c r="A5504" s="1">
        <v>41975</v>
      </c>
      <c r="B5504" s="3">
        <v>207.08999600000001</v>
      </c>
      <c r="C5504" s="3">
        <v>0</v>
      </c>
      <c r="D5504" s="3">
        <f t="shared" si="500"/>
        <v>198.82379944000004</v>
      </c>
      <c r="E5504" s="3">
        <f t="shared" si="495"/>
        <v>193.90044992</v>
      </c>
      <c r="F5504" s="3"/>
      <c r="G5504" t="str">
        <f t="shared" si="496"/>
        <v>HOLD</v>
      </c>
      <c r="H5504" s="5">
        <f t="shared" si="497"/>
        <v>65.066692218325215</v>
      </c>
      <c r="I5504" s="2">
        <f>IF(G5504="SELL",0,IF(G5504="BUY",ROUNDDOWN((H5503-Parameters!$B$3)/B5504,0),IF(I5503=0,0,I5503+ROUNDDOWN((H5503+I5503*C5504)/B5504,0))))</f>
        <v>396</v>
      </c>
      <c r="K5504" s="5">
        <f t="shared" si="498"/>
        <v>94.294985999999767</v>
      </c>
      <c r="L5504" s="10">
        <f t="shared" si="499"/>
        <v>315</v>
      </c>
    </row>
    <row r="5505" spans="1:12" x14ac:dyDescent="0.25">
      <c r="A5505" s="1">
        <v>41976</v>
      </c>
      <c r="B5505" s="3">
        <v>207.88999899999999</v>
      </c>
      <c r="C5505" s="3">
        <v>0</v>
      </c>
      <c r="D5505" s="3">
        <f t="shared" si="500"/>
        <v>199.02139951999999</v>
      </c>
      <c r="E5505" s="3">
        <f t="shared" si="495"/>
        <v>194.02479989499997</v>
      </c>
      <c r="F5505" s="3"/>
      <c r="G5505" t="str">
        <f t="shared" si="496"/>
        <v>HOLD</v>
      </c>
      <c r="H5505" s="5">
        <f t="shared" si="497"/>
        <v>65.066692218325215</v>
      </c>
      <c r="I5505" s="2">
        <f>IF(G5505="SELL",0,IF(G5505="BUY",ROUNDDOWN((H5504-Parameters!$B$3)/B5505,0),IF(I5504=0,0,I5504+ROUNDDOWN((H5504+I5504*C5505)/B5505,0))))</f>
        <v>396</v>
      </c>
      <c r="K5505" s="5">
        <f t="shared" si="498"/>
        <v>94.294985999999767</v>
      </c>
      <c r="L5505" s="10">
        <f t="shared" si="499"/>
        <v>315</v>
      </c>
    </row>
    <row r="5506" spans="1:12" x14ac:dyDescent="0.25">
      <c r="A5506" s="1">
        <v>41977</v>
      </c>
      <c r="B5506" s="3">
        <v>207.66000399999999</v>
      </c>
      <c r="C5506" s="3">
        <v>0</v>
      </c>
      <c r="D5506" s="3">
        <f t="shared" si="500"/>
        <v>199.18339964000003</v>
      </c>
      <c r="E5506" s="3">
        <f t="shared" si="495"/>
        <v>194.14259988499995</v>
      </c>
      <c r="F5506" s="3"/>
      <c r="G5506" t="str">
        <f t="shared" si="496"/>
        <v>HOLD</v>
      </c>
      <c r="H5506" s="5">
        <f t="shared" si="497"/>
        <v>65.066692218325215</v>
      </c>
      <c r="I5506" s="2">
        <f>IF(G5506="SELL",0,IF(G5506="BUY",ROUNDDOWN((H5505-Parameters!$B$3)/B5506,0),IF(I5505=0,0,I5505+ROUNDDOWN((H5505+I5505*C5506)/B5506,0))))</f>
        <v>396</v>
      </c>
      <c r="K5506" s="5">
        <f t="shared" si="498"/>
        <v>94.294985999999767</v>
      </c>
      <c r="L5506" s="10">
        <f t="shared" si="499"/>
        <v>315</v>
      </c>
    </row>
    <row r="5507" spans="1:12" x14ac:dyDescent="0.25">
      <c r="A5507" s="1">
        <v>41978</v>
      </c>
      <c r="B5507" s="3">
        <v>208</v>
      </c>
      <c r="C5507" s="3">
        <v>0</v>
      </c>
      <c r="D5507" s="3">
        <f t="shared" si="500"/>
        <v>199.41659971999997</v>
      </c>
      <c r="E5507" s="3">
        <f t="shared" si="495"/>
        <v>194.26314988999999</v>
      </c>
      <c r="F5507" s="3"/>
      <c r="G5507" t="str">
        <f t="shared" si="496"/>
        <v>HOLD</v>
      </c>
      <c r="H5507" s="5">
        <f t="shared" si="497"/>
        <v>65.066692218325215</v>
      </c>
      <c r="I5507" s="2">
        <f>IF(G5507="SELL",0,IF(G5507="BUY",ROUNDDOWN((H5506-Parameters!$B$3)/B5507,0),IF(I5506=0,0,I5506+ROUNDDOWN((H5506+I5506*C5507)/B5507,0))))</f>
        <v>396</v>
      </c>
      <c r="K5507" s="5">
        <f t="shared" si="498"/>
        <v>94.294985999999767</v>
      </c>
      <c r="L5507" s="10">
        <f t="shared" si="499"/>
        <v>315</v>
      </c>
    </row>
    <row r="5508" spans="1:12" x14ac:dyDescent="0.25">
      <c r="A5508" s="1">
        <v>41981</v>
      </c>
      <c r="B5508" s="3">
        <v>206.61000100000001</v>
      </c>
      <c r="C5508" s="3">
        <v>0</v>
      </c>
      <c r="D5508" s="3">
        <f t="shared" si="500"/>
        <v>199.59079985999998</v>
      </c>
      <c r="E5508" s="3">
        <f t="shared" si="495"/>
        <v>194.371649875</v>
      </c>
      <c r="F5508" s="3"/>
      <c r="G5508" t="str">
        <f t="shared" si="496"/>
        <v>HOLD</v>
      </c>
      <c r="H5508" s="5">
        <f t="shared" si="497"/>
        <v>65.066692218325215</v>
      </c>
      <c r="I5508" s="2">
        <f>IF(G5508="SELL",0,IF(G5508="BUY",ROUNDDOWN((H5507-Parameters!$B$3)/B5508,0),IF(I5507=0,0,I5507+ROUNDDOWN((H5507+I5507*C5508)/B5508,0))))</f>
        <v>396</v>
      </c>
      <c r="K5508" s="5">
        <f t="shared" si="498"/>
        <v>94.294985999999767</v>
      </c>
      <c r="L5508" s="10">
        <f t="shared" si="499"/>
        <v>315</v>
      </c>
    </row>
    <row r="5509" spans="1:12" x14ac:dyDescent="0.25">
      <c r="A5509" s="1">
        <v>41982</v>
      </c>
      <c r="B5509" s="3">
        <v>206.470001</v>
      </c>
      <c r="C5509" s="3">
        <v>0</v>
      </c>
      <c r="D5509" s="3">
        <f t="shared" si="500"/>
        <v>199.76940002000001</v>
      </c>
      <c r="E5509" s="3">
        <f t="shared" si="495"/>
        <v>194.47979990000005</v>
      </c>
      <c r="F5509" s="3"/>
      <c r="G5509" t="str">
        <f t="shared" si="496"/>
        <v>HOLD</v>
      </c>
      <c r="H5509" s="5">
        <f t="shared" si="497"/>
        <v>65.066692218325215</v>
      </c>
      <c r="I5509" s="2">
        <f>IF(G5509="SELL",0,IF(G5509="BUY",ROUNDDOWN((H5508-Parameters!$B$3)/B5509,0),IF(I5508=0,0,I5508+ROUNDDOWN((H5508+I5508*C5509)/B5509,0))))</f>
        <v>396</v>
      </c>
      <c r="K5509" s="5">
        <f t="shared" si="498"/>
        <v>94.294985999999767</v>
      </c>
      <c r="L5509" s="10">
        <f t="shared" si="499"/>
        <v>315</v>
      </c>
    </row>
    <row r="5510" spans="1:12" x14ac:dyDescent="0.25">
      <c r="A5510" s="1">
        <v>41983</v>
      </c>
      <c r="B5510" s="3">
        <v>203.16000399999999</v>
      </c>
      <c r="C5510" s="3">
        <v>0</v>
      </c>
      <c r="D5510" s="3">
        <f t="shared" si="500"/>
        <v>199.89220001999993</v>
      </c>
      <c r="E5510" s="3">
        <f t="shared" si="495"/>
        <v>194.57134989000002</v>
      </c>
      <c r="F5510" s="3"/>
      <c r="G5510" t="str">
        <f t="shared" si="496"/>
        <v>HOLD</v>
      </c>
      <c r="H5510" s="5">
        <f t="shared" si="497"/>
        <v>65.066692218325215</v>
      </c>
      <c r="I5510" s="2">
        <f>IF(G5510="SELL",0,IF(G5510="BUY",ROUNDDOWN((H5509-Parameters!$B$3)/B5510,0),IF(I5509=0,0,I5509+ROUNDDOWN((H5509+I5509*C5510)/B5510,0))))</f>
        <v>396</v>
      </c>
      <c r="K5510" s="5">
        <f t="shared" si="498"/>
        <v>94.294985999999767</v>
      </c>
      <c r="L5510" s="10">
        <f t="shared" si="499"/>
        <v>315</v>
      </c>
    </row>
    <row r="5511" spans="1:12" x14ac:dyDescent="0.25">
      <c r="A5511" s="1">
        <v>41984</v>
      </c>
      <c r="B5511" s="3">
        <v>204.19000199999999</v>
      </c>
      <c r="C5511" s="3">
        <v>0</v>
      </c>
      <c r="D5511" s="3">
        <f t="shared" si="500"/>
        <v>200.08899993999992</v>
      </c>
      <c r="E5511" s="3">
        <f t="shared" si="495"/>
        <v>194.66319986500005</v>
      </c>
      <c r="F5511" s="3"/>
      <c r="G5511" t="str">
        <f t="shared" si="496"/>
        <v>HOLD</v>
      </c>
      <c r="H5511" s="5">
        <f t="shared" si="497"/>
        <v>65.066692218325215</v>
      </c>
      <c r="I5511" s="2">
        <f>IF(G5511="SELL",0,IF(G5511="BUY",ROUNDDOWN((H5510-Parameters!$B$3)/B5511,0),IF(I5510=0,0,I5510+ROUNDDOWN((H5510+I5510*C5511)/B5511,0))))</f>
        <v>396</v>
      </c>
      <c r="K5511" s="5">
        <f t="shared" si="498"/>
        <v>94.294985999999767</v>
      </c>
      <c r="L5511" s="10">
        <f t="shared" si="499"/>
        <v>315</v>
      </c>
    </row>
    <row r="5512" spans="1:12" x14ac:dyDescent="0.25">
      <c r="A5512" s="1">
        <v>41985</v>
      </c>
      <c r="B5512" s="3">
        <v>200.88999899999999</v>
      </c>
      <c r="C5512" s="3">
        <v>0</v>
      </c>
      <c r="D5512" s="3">
        <f t="shared" si="500"/>
        <v>200.21919981999991</v>
      </c>
      <c r="E5512" s="3">
        <f t="shared" si="495"/>
        <v>194.73619989500006</v>
      </c>
      <c r="F5512" s="3"/>
      <c r="G5512" t="str">
        <f t="shared" si="496"/>
        <v>HOLD</v>
      </c>
      <c r="H5512" s="5">
        <f t="shared" si="497"/>
        <v>65.066692218325215</v>
      </c>
      <c r="I5512" s="2">
        <f>IF(G5512="SELL",0,IF(G5512="BUY",ROUNDDOWN((H5511-Parameters!$B$3)/B5512,0),IF(I5511=0,0,I5511+ROUNDDOWN((H5511+I5511*C5512)/B5512,0))))</f>
        <v>396</v>
      </c>
      <c r="K5512" s="5">
        <f t="shared" si="498"/>
        <v>94.294985999999767</v>
      </c>
      <c r="L5512" s="10">
        <f t="shared" si="499"/>
        <v>315</v>
      </c>
    </row>
    <row r="5513" spans="1:12" x14ac:dyDescent="0.25">
      <c r="A5513" s="1">
        <v>41988</v>
      </c>
      <c r="B5513" s="3">
        <v>199.509995</v>
      </c>
      <c r="C5513" s="3">
        <v>0</v>
      </c>
      <c r="D5513" s="3">
        <f t="shared" si="500"/>
        <v>200.27899963999988</v>
      </c>
      <c r="E5513" s="3">
        <f t="shared" si="495"/>
        <v>194.80884989000006</v>
      </c>
      <c r="F5513" s="3"/>
      <c r="G5513" t="str">
        <f t="shared" si="496"/>
        <v>HOLD</v>
      </c>
      <c r="H5513" s="5">
        <f t="shared" si="497"/>
        <v>65.066692218325215</v>
      </c>
      <c r="I5513" s="2">
        <f>IF(G5513="SELL",0,IF(G5513="BUY",ROUNDDOWN((H5512-Parameters!$B$3)/B5513,0),IF(I5512=0,0,I5512+ROUNDDOWN((H5512+I5512*C5513)/B5513,0))))</f>
        <v>396</v>
      </c>
      <c r="K5513" s="5">
        <f t="shared" si="498"/>
        <v>94.294985999999767</v>
      </c>
      <c r="L5513" s="10">
        <f t="shared" si="499"/>
        <v>315</v>
      </c>
    </row>
    <row r="5514" spans="1:12" x14ac:dyDescent="0.25">
      <c r="A5514" s="1">
        <v>41989</v>
      </c>
      <c r="B5514" s="3">
        <v>197.91000399999999</v>
      </c>
      <c r="C5514" s="3">
        <v>0</v>
      </c>
      <c r="D5514" s="3">
        <f t="shared" si="500"/>
        <v>200.31139985999991</v>
      </c>
      <c r="E5514" s="3">
        <f t="shared" ref="E5514:E5577" si="501">AVERAGE(B5315:B5514)</f>
        <v>194.86049990000006</v>
      </c>
      <c r="F5514" s="3"/>
      <c r="G5514" t="str">
        <f t="shared" si="496"/>
        <v>HOLD</v>
      </c>
      <c r="H5514" s="5">
        <f t="shared" si="497"/>
        <v>65.066692218325215</v>
      </c>
      <c r="I5514" s="2">
        <f>IF(G5514="SELL",0,IF(G5514="BUY",ROUNDDOWN((H5513-Parameters!$B$3)/B5514,0),IF(I5513=0,0,I5513+ROUNDDOWN((H5513+I5513*C5514)/B5514,0))))</f>
        <v>396</v>
      </c>
      <c r="K5514" s="5">
        <f t="shared" si="498"/>
        <v>94.294985999999767</v>
      </c>
      <c r="L5514" s="10">
        <f t="shared" si="499"/>
        <v>315</v>
      </c>
    </row>
    <row r="5515" spans="1:12" x14ac:dyDescent="0.25">
      <c r="A5515" s="1">
        <v>41990</v>
      </c>
      <c r="B5515" s="3">
        <v>201.78999300000001</v>
      </c>
      <c r="C5515" s="3">
        <v>0</v>
      </c>
      <c r="D5515" s="3">
        <f t="shared" si="500"/>
        <v>200.48199981999991</v>
      </c>
      <c r="E5515" s="3">
        <f t="shared" si="501"/>
        <v>194.93069986500007</v>
      </c>
      <c r="F5515" s="3"/>
      <c r="G5515" t="str">
        <f t="shared" si="496"/>
        <v>HOLD</v>
      </c>
      <c r="H5515" s="5">
        <f t="shared" si="497"/>
        <v>65.066692218325215</v>
      </c>
      <c r="I5515" s="2">
        <f>IF(G5515="SELL",0,IF(G5515="BUY",ROUNDDOWN((H5514-Parameters!$B$3)/B5515,0),IF(I5514=0,0,I5514+ROUNDDOWN((H5514+I5514*C5515)/B5515,0))))</f>
        <v>396</v>
      </c>
      <c r="K5515" s="5">
        <f t="shared" si="498"/>
        <v>94.294985999999767</v>
      </c>
      <c r="L5515" s="10">
        <f t="shared" si="499"/>
        <v>315</v>
      </c>
    </row>
    <row r="5516" spans="1:12" x14ac:dyDescent="0.25">
      <c r="A5516" s="1">
        <v>41991</v>
      </c>
      <c r="B5516" s="3">
        <v>206.779999</v>
      </c>
      <c r="C5516" s="3">
        <v>0</v>
      </c>
      <c r="D5516" s="3">
        <f t="shared" si="500"/>
        <v>200.68479981999994</v>
      </c>
      <c r="E5516" s="3">
        <f t="shared" si="501"/>
        <v>195.02369989500002</v>
      </c>
      <c r="F5516" s="3"/>
      <c r="G5516" t="str">
        <f t="shared" ref="G5516:G5579" si="502">IF(OR(AND(D5516&gt;E5516,D5515&gt;E5515),AND(D5516&lt;E5516,D5515&lt;E5515)),"HOLD",IF(AND(D5516&gt;E5516,D5515&lt;E5515),"BUY","SELL"))</f>
        <v>HOLD</v>
      </c>
      <c r="H5516" s="5">
        <f t="shared" ref="H5516:H5579" si="503">IF(G5516="BUY",H5515/(I5516*B5516),IF(G5516="SELL",H5515+I5515*B5516,(H5515+I5515*C5516)-((I5516-I5515)*B5516)))</f>
        <v>65.066692218325215</v>
      </c>
      <c r="I5516" s="2">
        <f>IF(G5516="SELL",0,IF(G5516="BUY",ROUNDDOWN((H5515-Parameters!$B$3)/B5516,0),IF(I5515=0,0,I5515+ROUNDDOWN((H5515+I5515*C5516)/B5516,0))))</f>
        <v>396</v>
      </c>
      <c r="K5516" s="5">
        <f t="shared" ref="K5516:K5579" si="504">K5515+L5515*C5516-((L5516-L5515)*B5516)</f>
        <v>94.294985999999767</v>
      </c>
      <c r="L5516" s="10">
        <f t="shared" ref="L5516:L5579" si="505">L5515+ROUNDDOWN((K5515+C5516*L5515)/B5516,0)</f>
        <v>315</v>
      </c>
    </row>
    <row r="5517" spans="1:12" x14ac:dyDescent="0.25">
      <c r="A5517" s="1">
        <v>41992</v>
      </c>
      <c r="B5517" s="3">
        <v>206.520004</v>
      </c>
      <c r="C5517" s="3">
        <v>1.135</v>
      </c>
      <c r="D5517" s="3">
        <f t="shared" si="500"/>
        <v>200.96039979999995</v>
      </c>
      <c r="E5517" s="3">
        <f t="shared" si="501"/>
        <v>195.11499994000002</v>
      </c>
      <c r="F5517" s="3"/>
      <c r="G5517" t="str">
        <f t="shared" si="502"/>
        <v>HOLD</v>
      </c>
      <c r="H5517" s="5">
        <f t="shared" si="503"/>
        <v>101.48668421832525</v>
      </c>
      <c r="I5517" s="2">
        <f>IF(G5517="SELL",0,IF(G5517="BUY",ROUNDDOWN((H5516-Parameters!$B$3)/B5517,0),IF(I5516=0,0,I5516+ROUNDDOWN((H5516+I5516*C5517)/B5517,0))))</f>
        <v>398</v>
      </c>
      <c r="K5517" s="5">
        <f t="shared" si="504"/>
        <v>38.779977999999744</v>
      </c>
      <c r="L5517" s="10">
        <f t="shared" si="505"/>
        <v>317</v>
      </c>
    </row>
    <row r="5518" spans="1:12" x14ac:dyDescent="0.25">
      <c r="A5518" s="1">
        <v>41995</v>
      </c>
      <c r="B5518" s="3">
        <v>207.470001</v>
      </c>
      <c r="C5518" s="3">
        <v>0</v>
      </c>
      <c r="D5518" s="3">
        <f t="shared" si="500"/>
        <v>201.29899995999997</v>
      </c>
      <c r="E5518" s="3">
        <f t="shared" si="501"/>
        <v>195.21154992499999</v>
      </c>
      <c r="F5518" s="3"/>
      <c r="G5518" t="str">
        <f t="shared" si="502"/>
        <v>HOLD</v>
      </c>
      <c r="H5518" s="5">
        <f t="shared" si="503"/>
        <v>101.48668421832525</v>
      </c>
      <c r="I5518" s="2">
        <f>IF(G5518="SELL",0,IF(G5518="BUY",ROUNDDOWN((H5517-Parameters!$B$3)/B5518,0),IF(I5517=0,0,I5517+ROUNDDOWN((H5517+I5517*C5518)/B5518,0))))</f>
        <v>398</v>
      </c>
      <c r="K5518" s="5">
        <f t="shared" si="504"/>
        <v>38.779977999999744</v>
      </c>
      <c r="L5518" s="10">
        <f t="shared" si="505"/>
        <v>317</v>
      </c>
    </row>
    <row r="5519" spans="1:12" x14ac:dyDescent="0.25">
      <c r="A5519" s="1">
        <v>41996</v>
      </c>
      <c r="B5519" s="3">
        <v>207.75</v>
      </c>
      <c r="C5519" s="3">
        <v>0</v>
      </c>
      <c r="D5519" s="3">
        <f t="shared" si="500"/>
        <v>201.70579987999994</v>
      </c>
      <c r="E5519" s="3">
        <f t="shared" si="501"/>
        <v>195.314149945</v>
      </c>
      <c r="F5519" s="3"/>
      <c r="G5519" t="str">
        <f t="shared" si="502"/>
        <v>HOLD</v>
      </c>
      <c r="H5519" s="5">
        <f t="shared" si="503"/>
        <v>101.48668421832525</v>
      </c>
      <c r="I5519" s="2">
        <f>IF(G5519="SELL",0,IF(G5519="BUY",ROUNDDOWN((H5518-Parameters!$B$3)/B5519,0),IF(I5518=0,0,I5518+ROUNDDOWN((H5518+I5518*C5519)/B5519,0))))</f>
        <v>398</v>
      </c>
      <c r="K5519" s="5">
        <f t="shared" si="504"/>
        <v>38.779977999999744</v>
      </c>
      <c r="L5519" s="10">
        <f t="shared" si="505"/>
        <v>317</v>
      </c>
    </row>
    <row r="5520" spans="1:12" x14ac:dyDescent="0.25">
      <c r="A5520" s="1">
        <v>41997</v>
      </c>
      <c r="B5520" s="3">
        <v>207.770004</v>
      </c>
      <c r="C5520" s="3">
        <v>0</v>
      </c>
      <c r="D5520" s="3">
        <f t="shared" si="500"/>
        <v>202.10720002000002</v>
      </c>
      <c r="E5520" s="3">
        <f t="shared" si="501"/>
        <v>195.41659996999996</v>
      </c>
      <c r="F5520" s="3"/>
      <c r="G5520" t="str">
        <f t="shared" si="502"/>
        <v>HOLD</v>
      </c>
      <c r="H5520" s="5">
        <f t="shared" si="503"/>
        <v>101.48668421832525</v>
      </c>
      <c r="I5520" s="2">
        <f>IF(G5520="SELL",0,IF(G5520="BUY",ROUNDDOWN((H5519-Parameters!$B$3)/B5520,0),IF(I5519=0,0,I5519+ROUNDDOWN((H5519+I5519*C5520)/B5520,0))))</f>
        <v>398</v>
      </c>
      <c r="K5520" s="5">
        <f t="shared" si="504"/>
        <v>38.779977999999744</v>
      </c>
      <c r="L5520" s="10">
        <f t="shared" si="505"/>
        <v>317</v>
      </c>
    </row>
    <row r="5521" spans="1:12" x14ac:dyDescent="0.25">
      <c r="A5521" s="1">
        <v>41999</v>
      </c>
      <c r="B5521" s="3">
        <v>208.44000199999999</v>
      </c>
      <c r="C5521" s="3">
        <v>0</v>
      </c>
      <c r="D5521" s="3">
        <f t="shared" si="500"/>
        <v>202.54740019999997</v>
      </c>
      <c r="E5521" s="3">
        <f t="shared" si="501"/>
        <v>195.53290001499997</v>
      </c>
      <c r="F5521" s="3"/>
      <c r="G5521" t="str">
        <f t="shared" si="502"/>
        <v>HOLD</v>
      </c>
      <c r="H5521" s="5">
        <f t="shared" si="503"/>
        <v>101.48668421832525</v>
      </c>
      <c r="I5521" s="2">
        <f>IF(G5521="SELL",0,IF(G5521="BUY",ROUNDDOWN((H5520-Parameters!$B$3)/B5521,0),IF(I5520=0,0,I5520+ROUNDDOWN((H5520+I5520*C5521)/B5521,0))))</f>
        <v>398</v>
      </c>
      <c r="K5521" s="5">
        <f t="shared" si="504"/>
        <v>38.779977999999744</v>
      </c>
      <c r="L5521" s="10">
        <f t="shared" si="505"/>
        <v>317</v>
      </c>
    </row>
    <row r="5522" spans="1:12" x14ac:dyDescent="0.25">
      <c r="A5522" s="1">
        <v>42002</v>
      </c>
      <c r="B5522" s="3">
        <v>208.720001</v>
      </c>
      <c r="C5522" s="3">
        <v>0</v>
      </c>
      <c r="D5522" s="3">
        <f t="shared" si="500"/>
        <v>202.99640013999996</v>
      </c>
      <c r="E5522" s="3">
        <f t="shared" si="501"/>
        <v>195.6532</v>
      </c>
      <c r="F5522" s="3"/>
      <c r="G5522" t="str">
        <f t="shared" si="502"/>
        <v>HOLD</v>
      </c>
      <c r="H5522" s="5">
        <f t="shared" si="503"/>
        <v>101.48668421832525</v>
      </c>
      <c r="I5522" s="2">
        <f>IF(G5522="SELL",0,IF(G5522="BUY",ROUNDDOWN((H5521-Parameters!$B$3)/B5522,0),IF(I5521=0,0,I5521+ROUNDDOWN((H5521+I5521*C5522)/B5522,0))))</f>
        <v>398</v>
      </c>
      <c r="K5522" s="5">
        <f t="shared" si="504"/>
        <v>38.779977999999744</v>
      </c>
      <c r="L5522" s="10">
        <f t="shared" si="505"/>
        <v>317</v>
      </c>
    </row>
    <row r="5523" spans="1:12" x14ac:dyDescent="0.25">
      <c r="A5523" s="1">
        <v>42003</v>
      </c>
      <c r="B5523" s="3">
        <v>207.60000600000001</v>
      </c>
      <c r="C5523" s="3">
        <v>0</v>
      </c>
      <c r="D5523" s="3">
        <f t="shared" si="500"/>
        <v>203.37900024000001</v>
      </c>
      <c r="E5523" s="3">
        <f t="shared" si="501"/>
        <v>195.75955001999998</v>
      </c>
      <c r="F5523" s="3"/>
      <c r="G5523" t="str">
        <f t="shared" si="502"/>
        <v>HOLD</v>
      </c>
      <c r="H5523" s="5">
        <f t="shared" si="503"/>
        <v>101.48668421832525</v>
      </c>
      <c r="I5523" s="2">
        <f>IF(G5523="SELL",0,IF(G5523="BUY",ROUNDDOWN((H5522-Parameters!$B$3)/B5523,0),IF(I5522=0,0,I5522+ROUNDDOWN((H5522+I5522*C5523)/B5523,0))))</f>
        <v>398</v>
      </c>
      <c r="K5523" s="5">
        <f t="shared" si="504"/>
        <v>38.779977999999744</v>
      </c>
      <c r="L5523" s="10">
        <f t="shared" si="505"/>
        <v>317</v>
      </c>
    </row>
    <row r="5524" spans="1:12" x14ac:dyDescent="0.25">
      <c r="A5524" s="1">
        <v>42004</v>
      </c>
      <c r="B5524" s="3">
        <v>205.53999300000001</v>
      </c>
      <c r="C5524" s="3">
        <v>0</v>
      </c>
      <c r="D5524" s="3">
        <f t="shared" si="500"/>
        <v>203.68380004000002</v>
      </c>
      <c r="E5524" s="3">
        <f t="shared" si="501"/>
        <v>195.84894996499995</v>
      </c>
      <c r="F5524" s="3"/>
      <c r="G5524" t="str">
        <f t="shared" si="502"/>
        <v>HOLD</v>
      </c>
      <c r="H5524" s="5">
        <f t="shared" si="503"/>
        <v>101.48668421832525</v>
      </c>
      <c r="I5524" s="2">
        <f>IF(G5524="SELL",0,IF(G5524="BUY",ROUNDDOWN((H5523-Parameters!$B$3)/B5524,0),IF(I5523=0,0,I5523+ROUNDDOWN((H5523+I5523*C5524)/B5524,0))))</f>
        <v>398</v>
      </c>
      <c r="K5524" s="5">
        <f t="shared" si="504"/>
        <v>38.779977999999744</v>
      </c>
      <c r="L5524" s="10">
        <f t="shared" si="505"/>
        <v>317</v>
      </c>
    </row>
    <row r="5525" spans="1:12" x14ac:dyDescent="0.25">
      <c r="A5525" s="1">
        <v>42006</v>
      </c>
      <c r="B5525" s="3">
        <v>205.429993</v>
      </c>
      <c r="C5525" s="3">
        <v>0</v>
      </c>
      <c r="D5525" s="3">
        <f t="shared" si="500"/>
        <v>203.91099976000001</v>
      </c>
      <c r="E5525" s="3">
        <f t="shared" si="501"/>
        <v>195.94279990999996</v>
      </c>
      <c r="F5525" s="3"/>
      <c r="G5525" t="str">
        <f t="shared" si="502"/>
        <v>HOLD</v>
      </c>
      <c r="H5525" s="5">
        <f t="shared" si="503"/>
        <v>101.48668421832525</v>
      </c>
      <c r="I5525" s="2">
        <f>IF(G5525="SELL",0,IF(G5525="BUY",ROUNDDOWN((H5524-Parameters!$B$3)/B5525,0),IF(I5524=0,0,I5524+ROUNDDOWN((H5524+I5524*C5525)/B5525,0))))</f>
        <v>398</v>
      </c>
      <c r="K5525" s="5">
        <f t="shared" si="504"/>
        <v>38.779977999999744</v>
      </c>
      <c r="L5525" s="10">
        <f t="shared" si="505"/>
        <v>317</v>
      </c>
    </row>
    <row r="5526" spans="1:12" x14ac:dyDescent="0.25">
      <c r="A5526" s="1">
        <v>42009</v>
      </c>
      <c r="B5526" s="3">
        <v>201.720001</v>
      </c>
      <c r="C5526" s="3">
        <v>0</v>
      </c>
      <c r="D5526" s="3">
        <f t="shared" si="500"/>
        <v>204.09159974000002</v>
      </c>
      <c r="E5526" s="3">
        <f t="shared" si="501"/>
        <v>196.01264991499997</v>
      </c>
      <c r="F5526" s="3"/>
      <c r="G5526" t="str">
        <f t="shared" si="502"/>
        <v>HOLD</v>
      </c>
      <c r="H5526" s="5">
        <f t="shared" si="503"/>
        <v>101.48668421832525</v>
      </c>
      <c r="I5526" s="2">
        <f>IF(G5526="SELL",0,IF(G5526="BUY",ROUNDDOWN((H5525-Parameters!$B$3)/B5526,0),IF(I5525=0,0,I5525+ROUNDDOWN((H5525+I5525*C5526)/B5526,0))))</f>
        <v>398</v>
      </c>
      <c r="K5526" s="5">
        <f t="shared" si="504"/>
        <v>38.779977999999744</v>
      </c>
      <c r="L5526" s="10">
        <f t="shared" si="505"/>
        <v>317</v>
      </c>
    </row>
    <row r="5527" spans="1:12" x14ac:dyDescent="0.25">
      <c r="A5527" s="1">
        <v>42010</v>
      </c>
      <c r="B5527" s="3">
        <v>199.820007</v>
      </c>
      <c r="C5527" s="3">
        <v>0</v>
      </c>
      <c r="D5527" s="3">
        <f t="shared" si="500"/>
        <v>204.18940002000002</v>
      </c>
      <c r="E5527" s="3">
        <f t="shared" si="501"/>
        <v>196.080749965</v>
      </c>
      <c r="F5527" s="3"/>
      <c r="G5527" t="str">
        <f t="shared" si="502"/>
        <v>HOLD</v>
      </c>
      <c r="H5527" s="5">
        <f t="shared" si="503"/>
        <v>101.48668421832525</v>
      </c>
      <c r="I5527" s="2">
        <f>IF(G5527="SELL",0,IF(G5527="BUY",ROUNDDOWN((H5526-Parameters!$B$3)/B5527,0),IF(I5526=0,0,I5526+ROUNDDOWN((H5526+I5526*C5527)/B5527,0))))</f>
        <v>398</v>
      </c>
      <c r="K5527" s="5">
        <f t="shared" si="504"/>
        <v>38.779977999999744</v>
      </c>
      <c r="L5527" s="10">
        <f t="shared" si="505"/>
        <v>317</v>
      </c>
    </row>
    <row r="5528" spans="1:12" x14ac:dyDescent="0.25">
      <c r="A5528" s="1">
        <v>42011</v>
      </c>
      <c r="B5528" s="3">
        <v>202.30999800000001</v>
      </c>
      <c r="C5528" s="3">
        <v>0</v>
      </c>
      <c r="D5528" s="3">
        <f t="shared" si="500"/>
        <v>204.30700012</v>
      </c>
      <c r="E5528" s="3">
        <f t="shared" si="501"/>
        <v>196.16514998999995</v>
      </c>
      <c r="F5528" s="3"/>
      <c r="G5528" t="str">
        <f t="shared" si="502"/>
        <v>HOLD</v>
      </c>
      <c r="H5528" s="5">
        <f t="shared" si="503"/>
        <v>101.48668421832525</v>
      </c>
      <c r="I5528" s="2">
        <f>IF(G5528="SELL",0,IF(G5528="BUY",ROUNDDOWN((H5527-Parameters!$B$3)/B5528,0),IF(I5527=0,0,I5527+ROUNDDOWN((H5527+I5527*C5528)/B5528,0))))</f>
        <v>398</v>
      </c>
      <c r="K5528" s="5">
        <f t="shared" si="504"/>
        <v>38.779977999999744</v>
      </c>
      <c r="L5528" s="10">
        <f t="shared" si="505"/>
        <v>317</v>
      </c>
    </row>
    <row r="5529" spans="1:12" x14ac:dyDescent="0.25">
      <c r="A5529" s="1">
        <v>42012</v>
      </c>
      <c r="B5529" s="3">
        <v>205.89999399999999</v>
      </c>
      <c r="C5529" s="3">
        <v>0</v>
      </c>
      <c r="D5529" s="3">
        <f t="shared" si="500"/>
        <v>204.50179992000005</v>
      </c>
      <c r="E5529" s="3">
        <f t="shared" si="501"/>
        <v>196.26309996999993</v>
      </c>
      <c r="F5529" s="3"/>
      <c r="G5529" t="str">
        <f t="shared" si="502"/>
        <v>HOLD</v>
      </c>
      <c r="H5529" s="5">
        <f t="shared" si="503"/>
        <v>101.48668421832525</v>
      </c>
      <c r="I5529" s="2">
        <f>IF(G5529="SELL",0,IF(G5529="BUY",ROUNDDOWN((H5528-Parameters!$B$3)/B5529,0),IF(I5528=0,0,I5528+ROUNDDOWN((H5528+I5528*C5529)/B5529,0))))</f>
        <v>398</v>
      </c>
      <c r="K5529" s="5">
        <f t="shared" si="504"/>
        <v>38.779977999999744</v>
      </c>
      <c r="L5529" s="10">
        <f t="shared" si="505"/>
        <v>317</v>
      </c>
    </row>
    <row r="5530" spans="1:12" x14ac:dyDescent="0.25">
      <c r="A5530" s="1">
        <v>42013</v>
      </c>
      <c r="B5530" s="3">
        <v>204.25</v>
      </c>
      <c r="C5530" s="3">
        <v>0</v>
      </c>
      <c r="D5530" s="3">
        <f t="shared" si="500"/>
        <v>204.61859984000003</v>
      </c>
      <c r="E5530" s="3">
        <f t="shared" si="501"/>
        <v>196.35949996499997</v>
      </c>
      <c r="F5530" s="3"/>
      <c r="G5530" t="str">
        <f t="shared" si="502"/>
        <v>HOLD</v>
      </c>
      <c r="H5530" s="5">
        <f t="shared" si="503"/>
        <v>101.48668421832525</v>
      </c>
      <c r="I5530" s="2">
        <f>IF(G5530="SELL",0,IF(G5530="BUY",ROUNDDOWN((H5529-Parameters!$B$3)/B5530,0),IF(I5529=0,0,I5529+ROUNDDOWN((H5529+I5529*C5530)/B5530,0))))</f>
        <v>398</v>
      </c>
      <c r="K5530" s="5">
        <f t="shared" si="504"/>
        <v>38.779977999999744</v>
      </c>
      <c r="L5530" s="10">
        <f t="shared" si="505"/>
        <v>317</v>
      </c>
    </row>
    <row r="5531" spans="1:12" x14ac:dyDescent="0.25">
      <c r="A5531" s="1">
        <v>42016</v>
      </c>
      <c r="B5531" s="3">
        <v>202.64999399999999</v>
      </c>
      <c r="C5531" s="3">
        <v>0</v>
      </c>
      <c r="D5531" s="3">
        <f t="shared" si="500"/>
        <v>204.70939970000003</v>
      </c>
      <c r="E5531" s="3">
        <f t="shared" si="501"/>
        <v>196.44984992499994</v>
      </c>
      <c r="F5531" s="3"/>
      <c r="G5531" t="str">
        <f t="shared" si="502"/>
        <v>HOLD</v>
      </c>
      <c r="H5531" s="5">
        <f t="shared" si="503"/>
        <v>101.48668421832525</v>
      </c>
      <c r="I5531" s="2">
        <f>IF(G5531="SELL",0,IF(G5531="BUY",ROUNDDOWN((H5530-Parameters!$B$3)/B5531,0),IF(I5530=0,0,I5530+ROUNDDOWN((H5530+I5530*C5531)/B5531,0))))</f>
        <v>398</v>
      </c>
      <c r="K5531" s="5">
        <f t="shared" si="504"/>
        <v>38.779977999999744</v>
      </c>
      <c r="L5531" s="10">
        <f t="shared" si="505"/>
        <v>317</v>
      </c>
    </row>
    <row r="5532" spans="1:12" x14ac:dyDescent="0.25">
      <c r="A5532" s="1">
        <v>42017</v>
      </c>
      <c r="B5532" s="3">
        <v>202.08000200000001</v>
      </c>
      <c r="C5532" s="3">
        <v>0</v>
      </c>
      <c r="D5532" s="3">
        <f t="shared" si="500"/>
        <v>204.76339964000007</v>
      </c>
      <c r="E5532" s="3">
        <f t="shared" si="501"/>
        <v>196.53279990999999</v>
      </c>
      <c r="F5532" s="3"/>
      <c r="G5532" t="str">
        <f t="shared" si="502"/>
        <v>HOLD</v>
      </c>
      <c r="H5532" s="5">
        <f t="shared" si="503"/>
        <v>101.48668421832525</v>
      </c>
      <c r="I5532" s="2">
        <f>IF(G5532="SELL",0,IF(G5532="BUY",ROUNDDOWN((H5531-Parameters!$B$3)/B5532,0),IF(I5531=0,0,I5531+ROUNDDOWN((H5531+I5531*C5532)/B5532,0))))</f>
        <v>398</v>
      </c>
      <c r="K5532" s="5">
        <f t="shared" si="504"/>
        <v>38.779977999999744</v>
      </c>
      <c r="L5532" s="10">
        <f t="shared" si="505"/>
        <v>317</v>
      </c>
    </row>
    <row r="5533" spans="1:12" x14ac:dyDescent="0.25">
      <c r="A5533" s="1">
        <v>42018</v>
      </c>
      <c r="B5533" s="3">
        <v>200.86000100000001</v>
      </c>
      <c r="C5533" s="3">
        <v>0</v>
      </c>
      <c r="D5533" s="3">
        <f t="shared" si="500"/>
        <v>204.74739958000006</v>
      </c>
      <c r="E5533" s="3">
        <f t="shared" si="501"/>
        <v>196.60204994</v>
      </c>
      <c r="F5533" s="3"/>
      <c r="G5533" t="str">
        <f t="shared" si="502"/>
        <v>HOLD</v>
      </c>
      <c r="H5533" s="5">
        <f t="shared" si="503"/>
        <v>101.48668421832525</v>
      </c>
      <c r="I5533" s="2">
        <f>IF(G5533="SELL",0,IF(G5533="BUY",ROUNDDOWN((H5532-Parameters!$B$3)/B5533,0),IF(I5532=0,0,I5532+ROUNDDOWN((H5532+I5532*C5533)/B5533,0))))</f>
        <v>398</v>
      </c>
      <c r="K5533" s="5">
        <f t="shared" si="504"/>
        <v>38.779977999999744</v>
      </c>
      <c r="L5533" s="10">
        <f t="shared" si="505"/>
        <v>317</v>
      </c>
    </row>
    <row r="5534" spans="1:12" x14ac:dyDescent="0.25">
      <c r="A5534" s="1">
        <v>42019</v>
      </c>
      <c r="B5534" s="3">
        <v>199.020004</v>
      </c>
      <c r="C5534" s="3">
        <v>0</v>
      </c>
      <c r="D5534" s="3">
        <f t="shared" si="500"/>
        <v>204.69239958000003</v>
      </c>
      <c r="E5534" s="3">
        <f t="shared" si="501"/>
        <v>196.65589996</v>
      </c>
      <c r="F5534" s="3"/>
      <c r="G5534" t="str">
        <f t="shared" si="502"/>
        <v>HOLD</v>
      </c>
      <c r="H5534" s="5">
        <f t="shared" si="503"/>
        <v>101.48668421832525</v>
      </c>
      <c r="I5534" s="2">
        <f>IF(G5534="SELL",0,IF(G5534="BUY",ROUNDDOWN((H5533-Parameters!$B$3)/B5534,0),IF(I5533=0,0,I5533+ROUNDDOWN((H5533+I5533*C5534)/B5534,0))))</f>
        <v>398</v>
      </c>
      <c r="K5534" s="5">
        <f t="shared" si="504"/>
        <v>38.779977999999744</v>
      </c>
      <c r="L5534" s="10">
        <f t="shared" si="505"/>
        <v>317</v>
      </c>
    </row>
    <row r="5535" spans="1:12" x14ac:dyDescent="0.25">
      <c r="A5535" s="1">
        <v>42020</v>
      </c>
      <c r="B5535" s="3">
        <v>201.63000500000001</v>
      </c>
      <c r="C5535" s="3">
        <v>0</v>
      </c>
      <c r="D5535" s="3">
        <f t="shared" si="500"/>
        <v>204.70359954000006</v>
      </c>
      <c r="E5535" s="3">
        <f t="shared" si="501"/>
        <v>196.71964996</v>
      </c>
      <c r="F5535" s="3"/>
      <c r="G5535" t="str">
        <f t="shared" si="502"/>
        <v>HOLD</v>
      </c>
      <c r="H5535" s="5">
        <f t="shared" si="503"/>
        <v>101.48668421832525</v>
      </c>
      <c r="I5535" s="2">
        <f>IF(G5535="SELL",0,IF(G5535="BUY",ROUNDDOWN((H5534-Parameters!$B$3)/B5535,0),IF(I5534=0,0,I5534+ROUNDDOWN((H5534+I5534*C5535)/B5535,0))))</f>
        <v>398</v>
      </c>
      <c r="K5535" s="5">
        <f t="shared" si="504"/>
        <v>38.779977999999744</v>
      </c>
      <c r="L5535" s="10">
        <f t="shared" si="505"/>
        <v>317</v>
      </c>
    </row>
    <row r="5536" spans="1:12" x14ac:dyDescent="0.25">
      <c r="A5536" s="1">
        <v>42024</v>
      </c>
      <c r="B5536" s="3">
        <v>202.05999800000001</v>
      </c>
      <c r="C5536" s="3">
        <v>0</v>
      </c>
      <c r="D5536" s="3">
        <f t="shared" si="500"/>
        <v>204.69799958000004</v>
      </c>
      <c r="E5536" s="3">
        <f t="shared" si="501"/>
        <v>196.78679992499997</v>
      </c>
      <c r="F5536" s="3"/>
      <c r="G5536" t="str">
        <f t="shared" si="502"/>
        <v>HOLD</v>
      </c>
      <c r="H5536" s="5">
        <f t="shared" si="503"/>
        <v>101.48668421832525</v>
      </c>
      <c r="I5536" s="2">
        <f>IF(G5536="SELL",0,IF(G5536="BUY",ROUNDDOWN((H5535-Parameters!$B$3)/B5536,0),IF(I5535=0,0,I5535+ROUNDDOWN((H5535+I5535*C5536)/B5536,0))))</f>
        <v>398</v>
      </c>
      <c r="K5536" s="5">
        <f t="shared" si="504"/>
        <v>38.779977999999744</v>
      </c>
      <c r="L5536" s="10">
        <f t="shared" si="505"/>
        <v>317</v>
      </c>
    </row>
    <row r="5537" spans="1:12" x14ac:dyDescent="0.25">
      <c r="A5537" s="1">
        <v>42025</v>
      </c>
      <c r="B5537" s="3">
        <v>203.08000200000001</v>
      </c>
      <c r="C5537" s="3">
        <v>0</v>
      </c>
      <c r="D5537" s="3">
        <f t="shared" si="500"/>
        <v>204.69659974000007</v>
      </c>
      <c r="E5537" s="3">
        <f t="shared" si="501"/>
        <v>196.87019996499998</v>
      </c>
      <c r="F5537" s="3"/>
      <c r="G5537" t="str">
        <f t="shared" si="502"/>
        <v>HOLD</v>
      </c>
      <c r="H5537" s="5">
        <f t="shared" si="503"/>
        <v>101.48668421832525</v>
      </c>
      <c r="I5537" s="2">
        <f>IF(G5537="SELL",0,IF(G5537="BUY",ROUNDDOWN((H5536-Parameters!$B$3)/B5537,0),IF(I5536=0,0,I5536+ROUNDDOWN((H5536+I5536*C5537)/B5537,0))))</f>
        <v>398</v>
      </c>
      <c r="K5537" s="5">
        <f t="shared" si="504"/>
        <v>38.779977999999744</v>
      </c>
      <c r="L5537" s="10">
        <f t="shared" si="505"/>
        <v>317</v>
      </c>
    </row>
    <row r="5538" spans="1:12" x14ac:dyDescent="0.25">
      <c r="A5538" s="1">
        <v>42026</v>
      </c>
      <c r="B5538" s="3">
        <v>206.10000600000001</v>
      </c>
      <c r="C5538" s="3">
        <v>0</v>
      </c>
      <c r="D5538" s="3">
        <f t="shared" si="500"/>
        <v>204.7517999400001</v>
      </c>
      <c r="E5538" s="3">
        <f t="shared" si="501"/>
        <v>196.979000015</v>
      </c>
      <c r="F5538" s="3"/>
      <c r="G5538" t="str">
        <f t="shared" si="502"/>
        <v>HOLD</v>
      </c>
      <c r="H5538" s="5">
        <f t="shared" si="503"/>
        <v>101.48668421832525</v>
      </c>
      <c r="I5538" s="2">
        <f>IF(G5538="SELL",0,IF(G5538="BUY",ROUNDDOWN((H5537-Parameters!$B$3)/B5538,0),IF(I5537=0,0,I5537+ROUNDDOWN((H5537+I5537*C5538)/B5538,0))))</f>
        <v>398</v>
      </c>
      <c r="K5538" s="5">
        <f t="shared" si="504"/>
        <v>38.779977999999744</v>
      </c>
      <c r="L5538" s="10">
        <f t="shared" si="505"/>
        <v>317</v>
      </c>
    </row>
    <row r="5539" spans="1:12" x14ac:dyDescent="0.25">
      <c r="A5539" s="1">
        <v>42027</v>
      </c>
      <c r="B5539" s="3">
        <v>204.970001</v>
      </c>
      <c r="C5539" s="3">
        <v>0</v>
      </c>
      <c r="D5539" s="3">
        <f t="shared" si="500"/>
        <v>204.77160004000004</v>
      </c>
      <c r="E5539" s="3">
        <f t="shared" si="501"/>
        <v>197.07834998999999</v>
      </c>
      <c r="F5539" s="3"/>
      <c r="G5539" t="str">
        <f t="shared" si="502"/>
        <v>HOLD</v>
      </c>
      <c r="H5539" s="5">
        <f t="shared" si="503"/>
        <v>101.48668421832525</v>
      </c>
      <c r="I5539" s="2">
        <f>IF(G5539="SELL",0,IF(G5539="BUY",ROUNDDOWN((H5538-Parameters!$B$3)/B5539,0),IF(I5538=0,0,I5538+ROUNDDOWN((H5538+I5538*C5539)/B5539,0))))</f>
        <v>398</v>
      </c>
      <c r="K5539" s="5">
        <f t="shared" si="504"/>
        <v>38.779977999999744</v>
      </c>
      <c r="L5539" s="10">
        <f t="shared" si="505"/>
        <v>317</v>
      </c>
    </row>
    <row r="5540" spans="1:12" x14ac:dyDescent="0.25">
      <c r="A5540" s="1">
        <v>42030</v>
      </c>
      <c r="B5540" s="3">
        <v>205.449997</v>
      </c>
      <c r="C5540" s="3">
        <v>0</v>
      </c>
      <c r="D5540" s="3">
        <f t="shared" si="500"/>
        <v>204.79700012000009</v>
      </c>
      <c r="E5540" s="3">
        <f t="shared" si="501"/>
        <v>197.17014999500003</v>
      </c>
      <c r="F5540" s="3"/>
      <c r="G5540" t="str">
        <f t="shared" si="502"/>
        <v>HOLD</v>
      </c>
      <c r="H5540" s="5">
        <f t="shared" si="503"/>
        <v>101.48668421832525</v>
      </c>
      <c r="I5540" s="2">
        <f>IF(G5540="SELL",0,IF(G5540="BUY",ROUNDDOWN((H5539-Parameters!$B$3)/B5540,0),IF(I5539=0,0,I5539+ROUNDDOWN((H5539+I5539*C5540)/B5540,0))))</f>
        <v>398</v>
      </c>
      <c r="K5540" s="5">
        <f t="shared" si="504"/>
        <v>38.779977999999744</v>
      </c>
      <c r="L5540" s="10">
        <f t="shared" si="505"/>
        <v>317</v>
      </c>
    </row>
    <row r="5541" spans="1:12" x14ac:dyDescent="0.25">
      <c r="A5541" s="1">
        <v>42031</v>
      </c>
      <c r="B5541" s="3">
        <v>202.740005</v>
      </c>
      <c r="C5541" s="3">
        <v>0</v>
      </c>
      <c r="D5541" s="3">
        <f t="shared" si="500"/>
        <v>204.77260008000005</v>
      </c>
      <c r="E5541" s="3">
        <f t="shared" si="501"/>
        <v>197.26805000000004</v>
      </c>
      <c r="F5541" s="3"/>
      <c r="G5541" t="str">
        <f t="shared" si="502"/>
        <v>HOLD</v>
      </c>
      <c r="H5541" s="5">
        <f t="shared" si="503"/>
        <v>101.48668421832525</v>
      </c>
      <c r="I5541" s="2">
        <f>IF(G5541="SELL",0,IF(G5541="BUY",ROUNDDOWN((H5540-Parameters!$B$3)/B5541,0),IF(I5540=0,0,I5540+ROUNDDOWN((H5540+I5540*C5541)/B5541,0))))</f>
        <v>398</v>
      </c>
      <c r="K5541" s="5">
        <f t="shared" si="504"/>
        <v>38.779977999999744</v>
      </c>
      <c r="L5541" s="10">
        <f t="shared" si="505"/>
        <v>317</v>
      </c>
    </row>
    <row r="5542" spans="1:12" x14ac:dyDescent="0.25">
      <c r="A5542" s="1">
        <v>42032</v>
      </c>
      <c r="B5542" s="3">
        <v>200.13999899999999</v>
      </c>
      <c r="C5542" s="3">
        <v>0</v>
      </c>
      <c r="D5542" s="3">
        <f t="shared" si="500"/>
        <v>204.69160002000004</v>
      </c>
      <c r="E5542" s="3">
        <f t="shared" si="501"/>
        <v>197.36120002000004</v>
      </c>
      <c r="F5542" s="3"/>
      <c r="G5542" t="str">
        <f t="shared" si="502"/>
        <v>HOLD</v>
      </c>
      <c r="H5542" s="5">
        <f t="shared" si="503"/>
        <v>101.48668421832525</v>
      </c>
      <c r="I5542" s="2">
        <f>IF(G5542="SELL",0,IF(G5542="BUY",ROUNDDOWN((H5541-Parameters!$B$3)/B5542,0),IF(I5541=0,0,I5541+ROUNDDOWN((H5541+I5541*C5542)/B5542,0))))</f>
        <v>398</v>
      </c>
      <c r="K5542" s="5">
        <f t="shared" si="504"/>
        <v>38.779977999999744</v>
      </c>
      <c r="L5542" s="10">
        <f t="shared" si="505"/>
        <v>317</v>
      </c>
    </row>
    <row r="5543" spans="1:12" x14ac:dyDescent="0.25">
      <c r="A5543" s="1">
        <v>42033</v>
      </c>
      <c r="B5543" s="3">
        <v>201.990005</v>
      </c>
      <c r="C5543" s="3">
        <v>0</v>
      </c>
      <c r="D5543" s="3">
        <f t="shared" si="500"/>
        <v>204.64660002000005</v>
      </c>
      <c r="E5543" s="3">
        <f t="shared" si="501"/>
        <v>197.45645003500005</v>
      </c>
      <c r="F5543" s="3"/>
      <c r="G5543" t="str">
        <f t="shared" si="502"/>
        <v>HOLD</v>
      </c>
      <c r="H5543" s="5">
        <f t="shared" si="503"/>
        <v>101.48668421832525</v>
      </c>
      <c r="I5543" s="2">
        <f>IF(G5543="SELL",0,IF(G5543="BUY",ROUNDDOWN((H5542-Parameters!$B$3)/B5543,0),IF(I5542=0,0,I5542+ROUNDDOWN((H5542+I5542*C5543)/B5543,0))))</f>
        <v>398</v>
      </c>
      <c r="K5543" s="5">
        <f t="shared" si="504"/>
        <v>38.779977999999744</v>
      </c>
      <c r="L5543" s="10">
        <f t="shared" si="505"/>
        <v>317</v>
      </c>
    </row>
    <row r="5544" spans="1:12" x14ac:dyDescent="0.25">
      <c r="A5544" s="1">
        <v>42034</v>
      </c>
      <c r="B5544" s="3">
        <v>199.449997</v>
      </c>
      <c r="C5544" s="3">
        <v>0</v>
      </c>
      <c r="D5544" s="3">
        <f t="shared" si="500"/>
        <v>204.54820006000003</v>
      </c>
      <c r="E5544" s="3">
        <f t="shared" si="501"/>
        <v>197.53270003500006</v>
      </c>
      <c r="F5544" s="3"/>
      <c r="G5544" t="str">
        <f t="shared" si="502"/>
        <v>HOLD</v>
      </c>
      <c r="H5544" s="5">
        <f t="shared" si="503"/>
        <v>101.48668421832525</v>
      </c>
      <c r="I5544" s="2">
        <f>IF(G5544="SELL",0,IF(G5544="BUY",ROUNDDOWN((H5543-Parameters!$B$3)/B5544,0),IF(I5543=0,0,I5543+ROUNDDOWN((H5543+I5543*C5544)/B5544,0))))</f>
        <v>398</v>
      </c>
      <c r="K5544" s="5">
        <f t="shared" si="504"/>
        <v>38.779977999999744</v>
      </c>
      <c r="L5544" s="10">
        <f t="shared" si="505"/>
        <v>317</v>
      </c>
    </row>
    <row r="5545" spans="1:12" x14ac:dyDescent="0.25">
      <c r="A5545" s="1">
        <v>42037</v>
      </c>
      <c r="B5545" s="3">
        <v>201.91999799999999</v>
      </c>
      <c r="C5545" s="3">
        <v>0</v>
      </c>
      <c r="D5545" s="3">
        <f t="shared" si="500"/>
        <v>204.47559996000001</v>
      </c>
      <c r="E5545" s="3">
        <f t="shared" si="501"/>
        <v>197.61165</v>
      </c>
      <c r="F5545" s="3"/>
      <c r="G5545" t="str">
        <f t="shared" si="502"/>
        <v>HOLD</v>
      </c>
      <c r="H5545" s="5">
        <f t="shared" si="503"/>
        <v>101.48668421832525</v>
      </c>
      <c r="I5545" s="2">
        <f>IF(G5545="SELL",0,IF(G5545="BUY",ROUNDDOWN((H5544-Parameters!$B$3)/B5545,0),IF(I5544=0,0,I5544+ROUNDDOWN((H5544+I5544*C5545)/B5545,0))))</f>
        <v>398</v>
      </c>
      <c r="K5545" s="5">
        <f t="shared" si="504"/>
        <v>38.779977999999744</v>
      </c>
      <c r="L5545" s="10">
        <f t="shared" si="505"/>
        <v>317</v>
      </c>
    </row>
    <row r="5546" spans="1:12" x14ac:dyDescent="0.25">
      <c r="A5546" s="1">
        <v>42038</v>
      </c>
      <c r="B5546" s="3">
        <v>204.83999600000001</v>
      </c>
      <c r="C5546" s="3">
        <v>0</v>
      </c>
      <c r="D5546" s="3">
        <f t="shared" si="500"/>
        <v>204.46799985999999</v>
      </c>
      <c r="E5546" s="3">
        <f t="shared" si="501"/>
        <v>197.70389998500002</v>
      </c>
      <c r="F5546" s="3"/>
      <c r="G5546" t="str">
        <f t="shared" si="502"/>
        <v>HOLD</v>
      </c>
      <c r="H5546" s="5">
        <f t="shared" si="503"/>
        <v>101.48668421832525</v>
      </c>
      <c r="I5546" s="2">
        <f>IF(G5546="SELL",0,IF(G5546="BUY",ROUNDDOWN((H5545-Parameters!$B$3)/B5546,0),IF(I5545=0,0,I5545+ROUNDDOWN((H5545+I5545*C5546)/B5546,0))))</f>
        <v>398</v>
      </c>
      <c r="K5546" s="5">
        <f t="shared" si="504"/>
        <v>38.779977999999744</v>
      </c>
      <c r="L5546" s="10">
        <f t="shared" si="505"/>
        <v>317</v>
      </c>
    </row>
    <row r="5547" spans="1:12" x14ac:dyDescent="0.25">
      <c r="A5547" s="1">
        <v>42039</v>
      </c>
      <c r="B5547" s="3">
        <v>204.05999800000001</v>
      </c>
      <c r="C5547" s="3">
        <v>0</v>
      </c>
      <c r="D5547" s="3">
        <f t="shared" si="500"/>
        <v>204.43759977999994</v>
      </c>
      <c r="E5547" s="3">
        <f t="shared" si="501"/>
        <v>197.78900001000002</v>
      </c>
      <c r="F5547" s="3"/>
      <c r="G5547" t="str">
        <f t="shared" si="502"/>
        <v>HOLD</v>
      </c>
      <c r="H5547" s="5">
        <f t="shared" si="503"/>
        <v>101.48668421832525</v>
      </c>
      <c r="I5547" s="2">
        <f>IF(G5547="SELL",0,IF(G5547="BUY",ROUNDDOWN((H5546-Parameters!$B$3)/B5547,0),IF(I5546=0,0,I5546+ROUNDDOWN((H5546+I5546*C5547)/B5547,0))))</f>
        <v>398</v>
      </c>
      <c r="K5547" s="5">
        <f t="shared" si="504"/>
        <v>38.779977999999744</v>
      </c>
      <c r="L5547" s="10">
        <f t="shared" si="505"/>
        <v>317</v>
      </c>
    </row>
    <row r="5548" spans="1:12" x14ac:dyDescent="0.25">
      <c r="A5548" s="1">
        <v>42040</v>
      </c>
      <c r="B5548" s="3">
        <v>206.11999499999999</v>
      </c>
      <c r="C5548" s="3">
        <v>0</v>
      </c>
      <c r="D5548" s="3">
        <f t="shared" si="500"/>
        <v>204.42639981999989</v>
      </c>
      <c r="E5548" s="3">
        <f t="shared" si="501"/>
        <v>197.88014999000004</v>
      </c>
      <c r="F5548" s="3"/>
      <c r="G5548" t="str">
        <f t="shared" si="502"/>
        <v>HOLD</v>
      </c>
      <c r="H5548" s="5">
        <f t="shared" si="503"/>
        <v>101.48668421832525</v>
      </c>
      <c r="I5548" s="2">
        <f>IF(G5548="SELL",0,IF(G5548="BUY",ROUNDDOWN((H5547-Parameters!$B$3)/B5548,0),IF(I5547=0,0,I5547+ROUNDDOWN((H5547+I5547*C5548)/B5548,0))))</f>
        <v>398</v>
      </c>
      <c r="K5548" s="5">
        <f t="shared" si="504"/>
        <v>38.779977999999744</v>
      </c>
      <c r="L5548" s="10">
        <f t="shared" si="505"/>
        <v>317</v>
      </c>
    </row>
    <row r="5549" spans="1:12" x14ac:dyDescent="0.25">
      <c r="A5549" s="1">
        <v>42041</v>
      </c>
      <c r="B5549" s="3">
        <v>205.550003</v>
      </c>
      <c r="C5549" s="3">
        <v>0</v>
      </c>
      <c r="D5549" s="3">
        <f t="shared" si="500"/>
        <v>204.39219997999996</v>
      </c>
      <c r="E5549" s="3">
        <f t="shared" si="501"/>
        <v>197.97065002000002</v>
      </c>
      <c r="F5549" s="3"/>
      <c r="G5549" t="str">
        <f t="shared" si="502"/>
        <v>HOLD</v>
      </c>
      <c r="H5549" s="5">
        <f t="shared" si="503"/>
        <v>101.48668421832525</v>
      </c>
      <c r="I5549" s="2">
        <f>IF(G5549="SELL",0,IF(G5549="BUY",ROUNDDOWN((H5548-Parameters!$B$3)/B5549,0),IF(I5548=0,0,I5548+ROUNDDOWN((H5548+I5548*C5549)/B5549,0))))</f>
        <v>398</v>
      </c>
      <c r="K5549" s="5">
        <f t="shared" si="504"/>
        <v>38.779977999999744</v>
      </c>
      <c r="L5549" s="10">
        <f t="shared" si="505"/>
        <v>317</v>
      </c>
    </row>
    <row r="5550" spans="1:12" x14ac:dyDescent="0.25">
      <c r="A5550" s="1">
        <v>42044</v>
      </c>
      <c r="B5550" s="3">
        <v>204.63000500000001</v>
      </c>
      <c r="C5550" s="3">
        <v>0</v>
      </c>
      <c r="D5550" s="3">
        <f t="shared" si="500"/>
        <v>204.34260005999997</v>
      </c>
      <c r="E5550" s="3">
        <f t="shared" si="501"/>
        <v>198.05465003500001</v>
      </c>
      <c r="F5550" s="3"/>
      <c r="G5550" t="str">
        <f t="shared" si="502"/>
        <v>HOLD</v>
      </c>
      <c r="H5550" s="5">
        <f t="shared" si="503"/>
        <v>101.48668421832525</v>
      </c>
      <c r="I5550" s="2">
        <f>IF(G5550="SELL",0,IF(G5550="BUY",ROUNDDOWN((H5549-Parameters!$B$3)/B5550,0),IF(I5549=0,0,I5549+ROUNDDOWN((H5549+I5549*C5550)/B5550,0))))</f>
        <v>398</v>
      </c>
      <c r="K5550" s="5">
        <f t="shared" si="504"/>
        <v>38.779977999999744</v>
      </c>
      <c r="L5550" s="10">
        <f t="shared" si="505"/>
        <v>317</v>
      </c>
    </row>
    <row r="5551" spans="1:12" x14ac:dyDescent="0.25">
      <c r="A5551" s="1">
        <v>42045</v>
      </c>
      <c r="B5551" s="3">
        <v>206.80999800000001</v>
      </c>
      <c r="C5551" s="3">
        <v>0</v>
      </c>
      <c r="D5551" s="3">
        <f t="shared" si="500"/>
        <v>204.32600003999997</v>
      </c>
      <c r="E5551" s="3">
        <f t="shared" si="501"/>
        <v>198.15725006</v>
      </c>
      <c r="F5551" s="3"/>
      <c r="G5551" t="str">
        <f t="shared" si="502"/>
        <v>HOLD</v>
      </c>
      <c r="H5551" s="5">
        <f t="shared" si="503"/>
        <v>101.48668421832525</v>
      </c>
      <c r="I5551" s="2">
        <f>IF(G5551="SELL",0,IF(G5551="BUY",ROUNDDOWN((H5550-Parameters!$B$3)/B5551,0),IF(I5550=0,0,I5550+ROUNDDOWN((H5550+I5550*C5551)/B5551,0))))</f>
        <v>398</v>
      </c>
      <c r="K5551" s="5">
        <f t="shared" si="504"/>
        <v>38.779977999999744</v>
      </c>
      <c r="L5551" s="10">
        <f t="shared" si="505"/>
        <v>317</v>
      </c>
    </row>
    <row r="5552" spans="1:12" x14ac:dyDescent="0.25">
      <c r="A5552" s="1">
        <v>42046</v>
      </c>
      <c r="B5552" s="3">
        <v>206.929993</v>
      </c>
      <c r="C5552" s="3">
        <v>0</v>
      </c>
      <c r="D5552" s="3">
        <f t="shared" si="500"/>
        <v>204.32059995999995</v>
      </c>
      <c r="E5552" s="3">
        <f t="shared" si="501"/>
        <v>198.25749999999999</v>
      </c>
      <c r="F5552" s="3"/>
      <c r="G5552" t="str">
        <f t="shared" si="502"/>
        <v>HOLD</v>
      </c>
      <c r="H5552" s="5">
        <f t="shared" si="503"/>
        <v>101.48668421832525</v>
      </c>
      <c r="I5552" s="2">
        <f>IF(G5552="SELL",0,IF(G5552="BUY",ROUNDDOWN((H5551-Parameters!$B$3)/B5552,0),IF(I5551=0,0,I5551+ROUNDDOWN((H5551+I5551*C5552)/B5552,0))))</f>
        <v>398</v>
      </c>
      <c r="K5552" s="5">
        <f t="shared" si="504"/>
        <v>38.779977999999744</v>
      </c>
      <c r="L5552" s="10">
        <f t="shared" si="505"/>
        <v>317</v>
      </c>
    </row>
    <row r="5553" spans="1:12" x14ac:dyDescent="0.25">
      <c r="A5553" s="1">
        <v>42047</v>
      </c>
      <c r="B5553" s="3">
        <v>208.91999799999999</v>
      </c>
      <c r="C5553" s="3">
        <v>0</v>
      </c>
      <c r="D5553" s="3">
        <f t="shared" si="500"/>
        <v>204.38380001999997</v>
      </c>
      <c r="E5553" s="3">
        <f t="shared" si="501"/>
        <v>198.36334998999999</v>
      </c>
      <c r="F5553" s="3"/>
      <c r="G5553" t="str">
        <f t="shared" si="502"/>
        <v>HOLD</v>
      </c>
      <c r="H5553" s="5">
        <f t="shared" si="503"/>
        <v>101.48668421832525</v>
      </c>
      <c r="I5553" s="2">
        <f>IF(G5553="SELL",0,IF(G5553="BUY",ROUNDDOWN((H5552-Parameters!$B$3)/B5553,0),IF(I5552=0,0,I5552+ROUNDDOWN((H5552+I5552*C5553)/B5553,0))))</f>
        <v>398</v>
      </c>
      <c r="K5553" s="5">
        <f t="shared" si="504"/>
        <v>38.779977999999744</v>
      </c>
      <c r="L5553" s="10">
        <f t="shared" si="505"/>
        <v>317</v>
      </c>
    </row>
    <row r="5554" spans="1:12" x14ac:dyDescent="0.25">
      <c r="A5554" s="1">
        <v>42048</v>
      </c>
      <c r="B5554" s="3">
        <v>209.779999</v>
      </c>
      <c r="C5554" s="3">
        <v>0</v>
      </c>
      <c r="D5554" s="3">
        <f t="shared" si="500"/>
        <v>204.43760007999998</v>
      </c>
      <c r="E5554" s="3">
        <f t="shared" si="501"/>
        <v>198.47069999499999</v>
      </c>
      <c r="F5554" s="3"/>
      <c r="G5554" t="str">
        <f t="shared" si="502"/>
        <v>HOLD</v>
      </c>
      <c r="H5554" s="5">
        <f t="shared" si="503"/>
        <v>101.48668421832525</v>
      </c>
      <c r="I5554" s="2">
        <f>IF(G5554="SELL",0,IF(G5554="BUY",ROUNDDOWN((H5553-Parameters!$B$3)/B5554,0),IF(I5553=0,0,I5553+ROUNDDOWN((H5553+I5553*C5554)/B5554,0))))</f>
        <v>398</v>
      </c>
      <c r="K5554" s="5">
        <f t="shared" si="504"/>
        <v>38.779977999999744</v>
      </c>
      <c r="L5554" s="10">
        <f t="shared" si="505"/>
        <v>317</v>
      </c>
    </row>
    <row r="5555" spans="1:12" x14ac:dyDescent="0.25">
      <c r="A5555" s="1">
        <v>42052</v>
      </c>
      <c r="B5555" s="3">
        <v>210.11000100000001</v>
      </c>
      <c r="C5555" s="3">
        <v>0</v>
      </c>
      <c r="D5555" s="3">
        <f t="shared" si="500"/>
        <v>204.48200012000001</v>
      </c>
      <c r="E5555" s="3">
        <f t="shared" si="501"/>
        <v>198.57959998999999</v>
      </c>
      <c r="F5555" s="3"/>
      <c r="G5555" t="str">
        <f t="shared" si="502"/>
        <v>HOLD</v>
      </c>
      <c r="H5555" s="5">
        <f t="shared" si="503"/>
        <v>101.48668421832525</v>
      </c>
      <c r="I5555" s="2">
        <f>IF(G5555="SELL",0,IF(G5555="BUY",ROUNDDOWN((H5554-Parameters!$B$3)/B5555,0),IF(I5554=0,0,I5554+ROUNDDOWN((H5554+I5554*C5555)/B5555,0))))</f>
        <v>398</v>
      </c>
      <c r="K5555" s="5">
        <f t="shared" si="504"/>
        <v>38.779977999999744</v>
      </c>
      <c r="L5555" s="10">
        <f t="shared" si="505"/>
        <v>317</v>
      </c>
    </row>
    <row r="5556" spans="1:12" x14ac:dyDescent="0.25">
      <c r="A5556" s="1">
        <v>42053</v>
      </c>
      <c r="B5556" s="3">
        <v>210.13000500000001</v>
      </c>
      <c r="C5556" s="3">
        <v>0</v>
      </c>
      <c r="D5556" s="3">
        <f t="shared" si="500"/>
        <v>204.53140014000002</v>
      </c>
      <c r="E5556" s="3">
        <f t="shared" si="501"/>
        <v>198.68995002499997</v>
      </c>
      <c r="F5556" s="3"/>
      <c r="G5556" t="str">
        <f t="shared" si="502"/>
        <v>HOLD</v>
      </c>
      <c r="H5556" s="5">
        <f t="shared" si="503"/>
        <v>101.48668421832525</v>
      </c>
      <c r="I5556" s="2">
        <f>IF(G5556="SELL",0,IF(G5556="BUY",ROUNDDOWN((H5555-Parameters!$B$3)/B5556,0),IF(I5555=0,0,I5555+ROUNDDOWN((H5555+I5555*C5556)/B5556,0))))</f>
        <v>398</v>
      </c>
      <c r="K5556" s="5">
        <f t="shared" si="504"/>
        <v>38.779977999999744</v>
      </c>
      <c r="L5556" s="10">
        <f t="shared" si="505"/>
        <v>317</v>
      </c>
    </row>
    <row r="5557" spans="1:12" x14ac:dyDescent="0.25">
      <c r="A5557" s="1">
        <v>42054</v>
      </c>
      <c r="B5557" s="3">
        <v>209.979996</v>
      </c>
      <c r="C5557" s="3">
        <v>0</v>
      </c>
      <c r="D5557" s="3">
        <f t="shared" ref="D5557:D5620" si="506">AVERAGE(B5508:B5557)</f>
        <v>204.57100006000002</v>
      </c>
      <c r="E5557" s="3">
        <f t="shared" si="501"/>
        <v>198.79775001499993</v>
      </c>
      <c r="F5557" s="3"/>
      <c r="G5557" t="str">
        <f t="shared" si="502"/>
        <v>HOLD</v>
      </c>
      <c r="H5557" s="5">
        <f t="shared" si="503"/>
        <v>101.48668421832525</v>
      </c>
      <c r="I5557" s="2">
        <f>IF(G5557="SELL",0,IF(G5557="BUY",ROUNDDOWN((H5556-Parameters!$B$3)/B5557,0),IF(I5556=0,0,I5556+ROUNDDOWN((H5556+I5556*C5557)/B5557,0))))</f>
        <v>398</v>
      </c>
      <c r="K5557" s="5">
        <f t="shared" si="504"/>
        <v>38.779977999999744</v>
      </c>
      <c r="L5557" s="10">
        <f t="shared" si="505"/>
        <v>317</v>
      </c>
    </row>
    <row r="5558" spans="1:12" x14ac:dyDescent="0.25">
      <c r="A5558" s="1">
        <v>42055</v>
      </c>
      <c r="B5558" s="3">
        <v>211.240005</v>
      </c>
      <c r="C5558" s="3">
        <v>0</v>
      </c>
      <c r="D5558" s="3">
        <f t="shared" si="506"/>
        <v>204.66360013999997</v>
      </c>
      <c r="E5558" s="3">
        <f t="shared" si="501"/>
        <v>198.92005004499995</v>
      </c>
      <c r="F5558" s="3"/>
      <c r="G5558" t="str">
        <f t="shared" si="502"/>
        <v>HOLD</v>
      </c>
      <c r="H5558" s="5">
        <f t="shared" si="503"/>
        <v>101.48668421832525</v>
      </c>
      <c r="I5558" s="2">
        <f>IF(G5558="SELL",0,IF(G5558="BUY",ROUNDDOWN((H5557-Parameters!$B$3)/B5558,0),IF(I5557=0,0,I5557+ROUNDDOWN((H5557+I5557*C5558)/B5558,0))))</f>
        <v>398</v>
      </c>
      <c r="K5558" s="5">
        <f t="shared" si="504"/>
        <v>38.779977999999744</v>
      </c>
      <c r="L5558" s="10">
        <f t="shared" si="505"/>
        <v>317</v>
      </c>
    </row>
    <row r="5559" spans="1:12" x14ac:dyDescent="0.25">
      <c r="A5559" s="1">
        <v>42058</v>
      </c>
      <c r="B5559" s="3">
        <v>211.21000699999999</v>
      </c>
      <c r="C5559" s="3">
        <v>0</v>
      </c>
      <c r="D5559" s="3">
        <f t="shared" si="506"/>
        <v>204.75840025999995</v>
      </c>
      <c r="E5559" s="3">
        <f t="shared" si="501"/>
        <v>199.03670005499995</v>
      </c>
      <c r="F5559" s="3"/>
      <c r="G5559" t="str">
        <f t="shared" si="502"/>
        <v>HOLD</v>
      </c>
      <c r="H5559" s="5">
        <f t="shared" si="503"/>
        <v>101.48668421832525</v>
      </c>
      <c r="I5559" s="2">
        <f>IF(G5559="SELL",0,IF(G5559="BUY",ROUNDDOWN((H5558-Parameters!$B$3)/B5559,0),IF(I5558=0,0,I5558+ROUNDDOWN((H5558+I5558*C5559)/B5559,0))))</f>
        <v>398</v>
      </c>
      <c r="K5559" s="5">
        <f t="shared" si="504"/>
        <v>38.779977999999744</v>
      </c>
      <c r="L5559" s="10">
        <f t="shared" si="505"/>
        <v>317</v>
      </c>
    </row>
    <row r="5560" spans="1:12" x14ac:dyDescent="0.25">
      <c r="A5560" s="1">
        <v>42059</v>
      </c>
      <c r="B5560" s="3">
        <v>211.80999800000001</v>
      </c>
      <c r="C5560" s="3">
        <v>0</v>
      </c>
      <c r="D5560" s="3">
        <f t="shared" si="506"/>
        <v>204.93140013999994</v>
      </c>
      <c r="E5560" s="3">
        <f t="shared" si="501"/>
        <v>199.15735007999996</v>
      </c>
      <c r="F5560" s="3"/>
      <c r="G5560" t="str">
        <f t="shared" si="502"/>
        <v>HOLD</v>
      </c>
      <c r="H5560" s="5">
        <f t="shared" si="503"/>
        <v>101.48668421832525</v>
      </c>
      <c r="I5560" s="2">
        <f>IF(G5560="SELL",0,IF(G5560="BUY",ROUNDDOWN((H5559-Parameters!$B$3)/B5560,0),IF(I5559=0,0,I5559+ROUNDDOWN((H5559+I5559*C5560)/B5560,0))))</f>
        <v>398</v>
      </c>
      <c r="K5560" s="5">
        <f t="shared" si="504"/>
        <v>38.779977999999744</v>
      </c>
      <c r="L5560" s="10">
        <f t="shared" si="505"/>
        <v>317</v>
      </c>
    </row>
    <row r="5561" spans="1:12" x14ac:dyDescent="0.25">
      <c r="A5561" s="1">
        <v>42060</v>
      </c>
      <c r="B5561" s="3">
        <v>211.63000500000001</v>
      </c>
      <c r="C5561" s="3">
        <v>0</v>
      </c>
      <c r="D5561" s="3">
        <f t="shared" si="506"/>
        <v>205.08020019999995</v>
      </c>
      <c r="E5561" s="3">
        <f t="shared" si="501"/>
        <v>199.27570006999997</v>
      </c>
      <c r="F5561" s="3"/>
      <c r="G5561" t="str">
        <f t="shared" si="502"/>
        <v>HOLD</v>
      </c>
      <c r="H5561" s="5">
        <f t="shared" si="503"/>
        <v>101.48668421832525</v>
      </c>
      <c r="I5561" s="2">
        <f>IF(G5561="SELL",0,IF(G5561="BUY",ROUNDDOWN((H5560-Parameters!$B$3)/B5561,0),IF(I5560=0,0,I5560+ROUNDDOWN((H5560+I5560*C5561)/B5561,0))))</f>
        <v>398</v>
      </c>
      <c r="K5561" s="5">
        <f t="shared" si="504"/>
        <v>38.779977999999744</v>
      </c>
      <c r="L5561" s="10">
        <f t="shared" si="505"/>
        <v>317</v>
      </c>
    </row>
    <row r="5562" spans="1:12" x14ac:dyDescent="0.25">
      <c r="A5562" s="1">
        <v>42061</v>
      </c>
      <c r="B5562" s="3">
        <v>211.38000500000001</v>
      </c>
      <c r="C5562" s="3">
        <v>0</v>
      </c>
      <c r="D5562" s="3">
        <f t="shared" si="506"/>
        <v>205.29000031999999</v>
      </c>
      <c r="E5562" s="3">
        <f t="shared" si="501"/>
        <v>199.38365012999995</v>
      </c>
      <c r="F5562" s="3"/>
      <c r="G5562" t="str">
        <f t="shared" si="502"/>
        <v>HOLD</v>
      </c>
      <c r="H5562" s="5">
        <f t="shared" si="503"/>
        <v>101.48668421832525</v>
      </c>
      <c r="I5562" s="2">
        <f>IF(G5562="SELL",0,IF(G5562="BUY",ROUNDDOWN((H5561-Parameters!$B$3)/B5562,0),IF(I5561=0,0,I5561+ROUNDDOWN((H5561+I5561*C5562)/B5562,0))))</f>
        <v>398</v>
      </c>
      <c r="K5562" s="5">
        <f t="shared" si="504"/>
        <v>38.779977999999744</v>
      </c>
      <c r="L5562" s="10">
        <f t="shared" si="505"/>
        <v>317</v>
      </c>
    </row>
    <row r="5563" spans="1:12" x14ac:dyDescent="0.25">
      <c r="A5563" s="1">
        <v>42062</v>
      </c>
      <c r="B5563" s="3">
        <v>210.66000399999999</v>
      </c>
      <c r="C5563" s="3">
        <v>0</v>
      </c>
      <c r="D5563" s="3">
        <f t="shared" si="506"/>
        <v>205.51300049999998</v>
      </c>
      <c r="E5563" s="3">
        <f t="shared" si="501"/>
        <v>199.48715011499996</v>
      </c>
      <c r="F5563" s="3"/>
      <c r="G5563" t="str">
        <f t="shared" si="502"/>
        <v>HOLD</v>
      </c>
      <c r="H5563" s="5">
        <f t="shared" si="503"/>
        <v>101.48668421832525</v>
      </c>
      <c r="I5563" s="2">
        <f>IF(G5563="SELL",0,IF(G5563="BUY",ROUNDDOWN((H5562-Parameters!$B$3)/B5563,0),IF(I5562=0,0,I5562+ROUNDDOWN((H5562+I5562*C5563)/B5563,0))))</f>
        <v>398</v>
      </c>
      <c r="K5563" s="5">
        <f t="shared" si="504"/>
        <v>38.779977999999744</v>
      </c>
      <c r="L5563" s="10">
        <f t="shared" si="505"/>
        <v>317</v>
      </c>
    </row>
    <row r="5564" spans="1:12" x14ac:dyDescent="0.25">
      <c r="A5564" s="1">
        <v>42065</v>
      </c>
      <c r="B5564" s="3">
        <v>211.990005</v>
      </c>
      <c r="C5564" s="3">
        <v>0</v>
      </c>
      <c r="D5564" s="3">
        <f t="shared" si="506"/>
        <v>205.79460051999999</v>
      </c>
      <c r="E5564" s="3">
        <f t="shared" si="501"/>
        <v>199.60180014999995</v>
      </c>
      <c r="F5564" s="3"/>
      <c r="G5564" t="str">
        <f t="shared" si="502"/>
        <v>HOLD</v>
      </c>
      <c r="H5564" s="5">
        <f t="shared" si="503"/>
        <v>101.48668421832525</v>
      </c>
      <c r="I5564" s="2">
        <f>IF(G5564="SELL",0,IF(G5564="BUY",ROUNDDOWN((H5563-Parameters!$B$3)/B5564,0),IF(I5563=0,0,I5563+ROUNDDOWN((H5563+I5563*C5564)/B5564,0))))</f>
        <v>398</v>
      </c>
      <c r="K5564" s="5">
        <f t="shared" si="504"/>
        <v>38.779977999999744</v>
      </c>
      <c r="L5564" s="10">
        <f t="shared" si="505"/>
        <v>317</v>
      </c>
    </row>
    <row r="5565" spans="1:12" x14ac:dyDescent="0.25">
      <c r="A5565" s="1">
        <v>42066</v>
      </c>
      <c r="B5565" s="3">
        <v>211.11999499999999</v>
      </c>
      <c r="C5565" s="3">
        <v>0</v>
      </c>
      <c r="D5565" s="3">
        <f t="shared" si="506"/>
        <v>205.98120055999996</v>
      </c>
      <c r="E5565" s="3">
        <f t="shared" si="501"/>
        <v>199.72040015499999</v>
      </c>
      <c r="F5565" s="3"/>
      <c r="G5565" t="str">
        <f t="shared" si="502"/>
        <v>HOLD</v>
      </c>
      <c r="H5565" s="5">
        <f t="shared" si="503"/>
        <v>101.48668421832525</v>
      </c>
      <c r="I5565" s="2">
        <f>IF(G5565="SELL",0,IF(G5565="BUY",ROUNDDOWN((H5564-Parameters!$B$3)/B5565,0),IF(I5564=0,0,I5564+ROUNDDOWN((H5564+I5564*C5565)/B5565,0))))</f>
        <v>398</v>
      </c>
      <c r="K5565" s="5">
        <f t="shared" si="504"/>
        <v>38.779977999999744</v>
      </c>
      <c r="L5565" s="10">
        <f t="shared" si="505"/>
        <v>317</v>
      </c>
    </row>
    <row r="5566" spans="1:12" x14ac:dyDescent="0.25">
      <c r="A5566" s="1">
        <v>42067</v>
      </c>
      <c r="B5566" s="3">
        <v>210.229996</v>
      </c>
      <c r="C5566" s="3">
        <v>0</v>
      </c>
      <c r="D5566" s="3">
        <f t="shared" si="506"/>
        <v>206.05020049999996</v>
      </c>
      <c r="E5566" s="3">
        <f t="shared" si="501"/>
        <v>199.83130011999998</v>
      </c>
      <c r="F5566" s="3"/>
      <c r="G5566" t="str">
        <f t="shared" si="502"/>
        <v>HOLD</v>
      </c>
      <c r="H5566" s="5">
        <f t="shared" si="503"/>
        <v>101.48668421832525</v>
      </c>
      <c r="I5566" s="2">
        <f>IF(G5566="SELL",0,IF(G5566="BUY",ROUNDDOWN((H5565-Parameters!$B$3)/B5566,0),IF(I5565=0,0,I5565+ROUNDDOWN((H5565+I5565*C5566)/B5566,0))))</f>
        <v>398</v>
      </c>
      <c r="K5566" s="5">
        <f t="shared" si="504"/>
        <v>38.779977999999744</v>
      </c>
      <c r="L5566" s="10">
        <f t="shared" si="505"/>
        <v>317</v>
      </c>
    </row>
    <row r="5567" spans="1:12" x14ac:dyDescent="0.25">
      <c r="A5567" s="1">
        <v>42068</v>
      </c>
      <c r="B5567" s="3">
        <v>210.46000699999999</v>
      </c>
      <c r="C5567" s="3">
        <v>0</v>
      </c>
      <c r="D5567" s="3">
        <f t="shared" si="506"/>
        <v>206.12900055999995</v>
      </c>
      <c r="E5567" s="3">
        <f t="shared" si="501"/>
        <v>199.93990012999998</v>
      </c>
      <c r="F5567" s="3"/>
      <c r="G5567" t="str">
        <f t="shared" si="502"/>
        <v>HOLD</v>
      </c>
      <c r="H5567" s="5">
        <f t="shared" si="503"/>
        <v>101.48668421832525</v>
      </c>
      <c r="I5567" s="2">
        <f>IF(G5567="SELL",0,IF(G5567="BUY",ROUNDDOWN((H5566-Parameters!$B$3)/B5567,0),IF(I5566=0,0,I5566+ROUNDDOWN((H5566+I5566*C5567)/B5567,0))))</f>
        <v>398</v>
      </c>
      <c r="K5567" s="5">
        <f t="shared" si="504"/>
        <v>38.779977999999744</v>
      </c>
      <c r="L5567" s="10">
        <f t="shared" si="505"/>
        <v>317</v>
      </c>
    </row>
    <row r="5568" spans="1:12" x14ac:dyDescent="0.25">
      <c r="A5568" s="1">
        <v>42069</v>
      </c>
      <c r="B5568" s="3">
        <v>207.5</v>
      </c>
      <c r="C5568" s="3">
        <v>0</v>
      </c>
      <c r="D5568" s="3">
        <f t="shared" si="506"/>
        <v>206.12960053999998</v>
      </c>
      <c r="E5568" s="3">
        <f t="shared" si="501"/>
        <v>200.03965011499997</v>
      </c>
      <c r="F5568" s="3"/>
      <c r="G5568" t="str">
        <f t="shared" si="502"/>
        <v>HOLD</v>
      </c>
      <c r="H5568" s="5">
        <f t="shared" si="503"/>
        <v>101.48668421832525</v>
      </c>
      <c r="I5568" s="2">
        <f>IF(G5568="SELL",0,IF(G5568="BUY",ROUNDDOWN((H5567-Parameters!$B$3)/B5568,0),IF(I5567=0,0,I5567+ROUNDDOWN((H5567+I5567*C5568)/B5568,0))))</f>
        <v>398</v>
      </c>
      <c r="K5568" s="5">
        <f t="shared" si="504"/>
        <v>38.779977999999744</v>
      </c>
      <c r="L5568" s="10">
        <f t="shared" si="505"/>
        <v>317</v>
      </c>
    </row>
    <row r="5569" spans="1:12" x14ac:dyDescent="0.25">
      <c r="A5569" s="1">
        <v>42072</v>
      </c>
      <c r="B5569" s="3">
        <v>208.36000100000001</v>
      </c>
      <c r="C5569" s="3">
        <v>0</v>
      </c>
      <c r="D5569" s="3">
        <f t="shared" si="506"/>
        <v>206.14180055999998</v>
      </c>
      <c r="E5569" s="3">
        <f t="shared" si="501"/>
        <v>200.13580009500001</v>
      </c>
      <c r="F5569" s="3"/>
      <c r="G5569" t="str">
        <f t="shared" si="502"/>
        <v>HOLD</v>
      </c>
      <c r="H5569" s="5">
        <f t="shared" si="503"/>
        <v>101.48668421832525</v>
      </c>
      <c r="I5569" s="2">
        <f>IF(G5569="SELL",0,IF(G5569="BUY",ROUNDDOWN((H5568-Parameters!$B$3)/B5569,0),IF(I5568=0,0,I5568+ROUNDDOWN((H5568+I5568*C5569)/B5569,0))))</f>
        <v>398</v>
      </c>
      <c r="K5569" s="5">
        <f t="shared" si="504"/>
        <v>38.779977999999744</v>
      </c>
      <c r="L5569" s="10">
        <f t="shared" si="505"/>
        <v>317</v>
      </c>
    </row>
    <row r="5570" spans="1:12" x14ac:dyDescent="0.25">
      <c r="A5570" s="1">
        <v>42073</v>
      </c>
      <c r="B5570" s="3">
        <v>204.979996</v>
      </c>
      <c r="C5570" s="3">
        <v>0</v>
      </c>
      <c r="D5570" s="3">
        <f t="shared" si="506"/>
        <v>206.08600040000002</v>
      </c>
      <c r="E5570" s="3">
        <f t="shared" si="501"/>
        <v>200.21275009500005</v>
      </c>
      <c r="F5570" s="3"/>
      <c r="G5570" t="str">
        <f t="shared" si="502"/>
        <v>HOLD</v>
      </c>
      <c r="H5570" s="5">
        <f t="shared" si="503"/>
        <v>101.48668421832525</v>
      </c>
      <c r="I5570" s="2">
        <f>IF(G5570="SELL",0,IF(G5570="BUY",ROUNDDOWN((H5569-Parameters!$B$3)/B5570,0),IF(I5569=0,0,I5569+ROUNDDOWN((H5569+I5569*C5570)/B5570,0))))</f>
        <v>398</v>
      </c>
      <c r="K5570" s="5">
        <f t="shared" si="504"/>
        <v>38.779977999999744</v>
      </c>
      <c r="L5570" s="10">
        <f t="shared" si="505"/>
        <v>317</v>
      </c>
    </row>
    <row r="5571" spans="1:12" x14ac:dyDescent="0.25">
      <c r="A5571" s="1">
        <v>42074</v>
      </c>
      <c r="B5571" s="3">
        <v>204.5</v>
      </c>
      <c r="C5571" s="3">
        <v>0</v>
      </c>
      <c r="D5571" s="3">
        <f t="shared" si="506"/>
        <v>206.00720035999996</v>
      </c>
      <c r="E5571" s="3">
        <f t="shared" si="501"/>
        <v>200.283500065</v>
      </c>
      <c r="F5571" s="3"/>
      <c r="G5571" t="str">
        <f t="shared" si="502"/>
        <v>HOLD</v>
      </c>
      <c r="H5571" s="5">
        <f t="shared" si="503"/>
        <v>101.48668421832525</v>
      </c>
      <c r="I5571" s="2">
        <f>IF(G5571="SELL",0,IF(G5571="BUY",ROUNDDOWN((H5570-Parameters!$B$3)/B5571,0),IF(I5570=0,0,I5570+ROUNDDOWN((H5570+I5570*C5571)/B5571,0))))</f>
        <v>398</v>
      </c>
      <c r="K5571" s="5">
        <f t="shared" si="504"/>
        <v>38.779977999999744</v>
      </c>
      <c r="L5571" s="10">
        <f t="shared" si="505"/>
        <v>317</v>
      </c>
    </row>
    <row r="5572" spans="1:12" x14ac:dyDescent="0.25">
      <c r="A5572" s="1">
        <v>42075</v>
      </c>
      <c r="B5572" s="3">
        <v>207.10000600000001</v>
      </c>
      <c r="C5572" s="3">
        <v>0</v>
      </c>
      <c r="D5572" s="3">
        <f t="shared" si="506"/>
        <v>205.97480045999993</v>
      </c>
      <c r="E5572" s="3">
        <f t="shared" si="501"/>
        <v>200.36140007500001</v>
      </c>
      <c r="F5572" s="3"/>
      <c r="G5572" t="str">
        <f t="shared" si="502"/>
        <v>HOLD</v>
      </c>
      <c r="H5572" s="5">
        <f t="shared" si="503"/>
        <v>101.48668421832525</v>
      </c>
      <c r="I5572" s="2">
        <f>IF(G5572="SELL",0,IF(G5572="BUY",ROUNDDOWN((H5571-Parameters!$B$3)/B5572,0),IF(I5571=0,0,I5571+ROUNDDOWN((H5571+I5571*C5572)/B5572,0))))</f>
        <v>398</v>
      </c>
      <c r="K5572" s="5">
        <f t="shared" si="504"/>
        <v>38.779977999999744</v>
      </c>
      <c r="L5572" s="10">
        <f t="shared" si="505"/>
        <v>317</v>
      </c>
    </row>
    <row r="5573" spans="1:12" x14ac:dyDescent="0.25">
      <c r="A5573" s="1">
        <v>42076</v>
      </c>
      <c r="B5573" s="3">
        <v>205.83000200000001</v>
      </c>
      <c r="C5573" s="3">
        <v>0</v>
      </c>
      <c r="D5573" s="3">
        <f t="shared" si="506"/>
        <v>205.93940038</v>
      </c>
      <c r="E5573" s="3">
        <f t="shared" si="501"/>
        <v>200.43365006000005</v>
      </c>
      <c r="F5573" s="3"/>
      <c r="G5573" t="str">
        <f t="shared" si="502"/>
        <v>HOLD</v>
      </c>
      <c r="H5573" s="5">
        <f t="shared" si="503"/>
        <v>101.48668421832525</v>
      </c>
      <c r="I5573" s="2">
        <f>IF(G5573="SELL",0,IF(G5573="BUY",ROUNDDOWN((H5572-Parameters!$B$3)/B5573,0),IF(I5572=0,0,I5572+ROUNDDOWN((H5572+I5572*C5573)/B5573,0))))</f>
        <v>398</v>
      </c>
      <c r="K5573" s="5">
        <f t="shared" si="504"/>
        <v>38.779977999999744</v>
      </c>
      <c r="L5573" s="10">
        <f t="shared" si="505"/>
        <v>317</v>
      </c>
    </row>
    <row r="5574" spans="1:12" x14ac:dyDescent="0.25">
      <c r="A5574" s="1">
        <v>42079</v>
      </c>
      <c r="B5574" s="3">
        <v>208.58000200000001</v>
      </c>
      <c r="C5574" s="3">
        <v>0</v>
      </c>
      <c r="D5574" s="3">
        <f t="shared" si="506"/>
        <v>206.00020056000005</v>
      </c>
      <c r="E5574" s="3">
        <f t="shared" si="501"/>
        <v>200.51470009500005</v>
      </c>
      <c r="F5574" s="3"/>
      <c r="G5574" t="str">
        <f t="shared" si="502"/>
        <v>HOLD</v>
      </c>
      <c r="H5574" s="5">
        <f t="shared" si="503"/>
        <v>101.48668421832525</v>
      </c>
      <c r="I5574" s="2">
        <f>IF(G5574="SELL",0,IF(G5574="BUY",ROUNDDOWN((H5573-Parameters!$B$3)/B5574,0),IF(I5573=0,0,I5573+ROUNDDOWN((H5573+I5573*C5574)/B5574,0))))</f>
        <v>398</v>
      </c>
      <c r="K5574" s="5">
        <f t="shared" si="504"/>
        <v>38.779977999999744</v>
      </c>
      <c r="L5574" s="10">
        <f t="shared" si="505"/>
        <v>317</v>
      </c>
    </row>
    <row r="5575" spans="1:12" x14ac:dyDescent="0.25">
      <c r="A5575" s="1">
        <v>42080</v>
      </c>
      <c r="B5575" s="3">
        <v>207.96000699999999</v>
      </c>
      <c r="C5575" s="3">
        <v>0</v>
      </c>
      <c r="D5575" s="3">
        <f t="shared" si="506"/>
        <v>206.05080084000002</v>
      </c>
      <c r="E5575" s="3">
        <f t="shared" si="501"/>
        <v>200.59110016500006</v>
      </c>
      <c r="F5575" s="3"/>
      <c r="G5575" t="str">
        <f t="shared" si="502"/>
        <v>HOLD</v>
      </c>
      <c r="H5575" s="5">
        <f t="shared" si="503"/>
        <v>101.48668421832525</v>
      </c>
      <c r="I5575" s="2">
        <f>IF(G5575="SELL",0,IF(G5575="BUY",ROUNDDOWN((H5574-Parameters!$B$3)/B5575,0),IF(I5574=0,0,I5574+ROUNDDOWN((H5574+I5574*C5575)/B5575,0))))</f>
        <v>398</v>
      </c>
      <c r="K5575" s="5">
        <f t="shared" si="504"/>
        <v>38.779977999999744</v>
      </c>
      <c r="L5575" s="10">
        <f t="shared" si="505"/>
        <v>317</v>
      </c>
    </row>
    <row r="5576" spans="1:12" x14ac:dyDescent="0.25">
      <c r="A5576" s="1">
        <v>42081</v>
      </c>
      <c r="B5576" s="3">
        <v>210.46000699999999</v>
      </c>
      <c r="C5576" s="3">
        <v>0</v>
      </c>
      <c r="D5576" s="3">
        <f t="shared" si="506"/>
        <v>206.22560095999998</v>
      </c>
      <c r="E5576" s="3">
        <f t="shared" si="501"/>
        <v>200.67890023000007</v>
      </c>
      <c r="F5576" s="3"/>
      <c r="G5576" t="str">
        <f t="shared" si="502"/>
        <v>HOLD</v>
      </c>
      <c r="H5576" s="5">
        <f t="shared" si="503"/>
        <v>101.48668421832525</v>
      </c>
      <c r="I5576" s="2">
        <f>IF(G5576="SELL",0,IF(G5576="BUY",ROUNDDOWN((H5575-Parameters!$B$3)/B5576,0),IF(I5575=0,0,I5575+ROUNDDOWN((H5575+I5575*C5576)/B5576,0))))</f>
        <v>398</v>
      </c>
      <c r="K5576" s="5">
        <f t="shared" si="504"/>
        <v>38.779977999999744</v>
      </c>
      <c r="L5576" s="10">
        <f t="shared" si="505"/>
        <v>317</v>
      </c>
    </row>
    <row r="5577" spans="1:12" x14ac:dyDescent="0.25">
      <c r="A5577" s="1">
        <v>42082</v>
      </c>
      <c r="B5577" s="3">
        <v>209.5</v>
      </c>
      <c r="C5577" s="3">
        <v>0</v>
      </c>
      <c r="D5577" s="3">
        <f t="shared" si="506"/>
        <v>206.41920082000001</v>
      </c>
      <c r="E5577" s="3">
        <f t="shared" si="501"/>
        <v>200.76240021500004</v>
      </c>
      <c r="F5577" s="3"/>
      <c r="G5577" t="str">
        <f t="shared" si="502"/>
        <v>HOLD</v>
      </c>
      <c r="H5577" s="5">
        <f t="shared" si="503"/>
        <v>101.48668421832525</v>
      </c>
      <c r="I5577" s="2">
        <f>IF(G5577="SELL",0,IF(G5577="BUY",ROUNDDOWN((H5576-Parameters!$B$3)/B5577,0),IF(I5576=0,0,I5576+ROUNDDOWN((H5576+I5576*C5577)/B5577,0))))</f>
        <v>398</v>
      </c>
      <c r="K5577" s="5">
        <f t="shared" si="504"/>
        <v>38.779977999999744</v>
      </c>
      <c r="L5577" s="10">
        <f t="shared" si="505"/>
        <v>317</v>
      </c>
    </row>
    <row r="5578" spans="1:12" x14ac:dyDescent="0.25">
      <c r="A5578" s="1">
        <v>42083</v>
      </c>
      <c r="B5578" s="3">
        <v>210.41000399999999</v>
      </c>
      <c r="C5578" s="3">
        <v>0.93100000000000005</v>
      </c>
      <c r="D5578" s="3">
        <f t="shared" si="506"/>
        <v>206.58120093999997</v>
      </c>
      <c r="E5578" s="3">
        <f t="shared" ref="E5578:E5641" si="507">AVERAGE(B5379:B5578)</f>
        <v>200.84850022500007</v>
      </c>
      <c r="F5578" s="3"/>
      <c r="G5578" t="str">
        <f t="shared" si="502"/>
        <v>HOLD</v>
      </c>
      <c r="H5578" s="5">
        <f t="shared" si="503"/>
        <v>51.204676218325289</v>
      </c>
      <c r="I5578" s="2">
        <f>IF(G5578="SELL",0,IF(G5578="BUY",ROUNDDOWN((H5577-Parameters!$B$3)/B5578,0),IF(I5577=0,0,I5577+ROUNDDOWN((H5577+I5577*C5578)/B5578,0))))</f>
        <v>400</v>
      </c>
      <c r="K5578" s="5">
        <f t="shared" si="504"/>
        <v>123.49697399999977</v>
      </c>
      <c r="L5578" s="10">
        <f t="shared" si="505"/>
        <v>318</v>
      </c>
    </row>
    <row r="5579" spans="1:12" x14ac:dyDescent="0.25">
      <c r="A5579" s="1">
        <v>42086</v>
      </c>
      <c r="B5579" s="3">
        <v>210</v>
      </c>
      <c r="C5579" s="3">
        <v>0</v>
      </c>
      <c r="D5579" s="3">
        <f t="shared" si="506"/>
        <v>206.66320106000001</v>
      </c>
      <c r="E5579" s="3">
        <f t="shared" si="507"/>
        <v>200.92625024000006</v>
      </c>
      <c r="F5579" s="3"/>
      <c r="G5579" t="str">
        <f t="shared" si="502"/>
        <v>HOLD</v>
      </c>
      <c r="H5579" s="5">
        <f t="shared" si="503"/>
        <v>51.204676218325289</v>
      </c>
      <c r="I5579" s="2">
        <f>IF(G5579="SELL",0,IF(G5579="BUY",ROUNDDOWN((H5578-Parameters!$B$3)/B5579,0),IF(I5578=0,0,I5578+ROUNDDOWN((H5578+I5578*C5579)/B5579,0))))</f>
        <v>400</v>
      </c>
      <c r="K5579" s="5">
        <f t="shared" si="504"/>
        <v>123.49697399999977</v>
      </c>
      <c r="L5579" s="10">
        <f t="shared" si="505"/>
        <v>318</v>
      </c>
    </row>
    <row r="5580" spans="1:12" x14ac:dyDescent="0.25">
      <c r="A5580" s="1">
        <v>42087</v>
      </c>
      <c r="B5580" s="3">
        <v>208.820007</v>
      </c>
      <c r="C5580" s="3">
        <v>0</v>
      </c>
      <c r="D5580" s="3">
        <f t="shared" si="506"/>
        <v>206.7546012</v>
      </c>
      <c r="E5580" s="3">
        <f t="shared" si="507"/>
        <v>200.99345025000005</v>
      </c>
      <c r="F5580" s="3"/>
      <c r="G5580" t="str">
        <f t="shared" ref="G5580:G5643" si="508">IF(OR(AND(D5580&gt;E5580,D5579&gt;E5579),AND(D5580&lt;E5580,D5579&lt;E5579)),"HOLD",IF(AND(D5580&gt;E5580,D5579&lt;E5579),"BUY","SELL"))</f>
        <v>HOLD</v>
      </c>
      <c r="H5580" s="5">
        <f t="shared" ref="H5580:H5643" si="509">IF(G5580="BUY",H5579/(I5580*B5580),IF(G5580="SELL",H5579+I5579*B5580,(H5579+I5579*C5580)-((I5580-I5579)*B5580)))</f>
        <v>51.204676218325289</v>
      </c>
      <c r="I5580" s="2">
        <f>IF(G5580="SELL",0,IF(G5580="BUY",ROUNDDOWN((H5579-Parameters!$B$3)/B5580,0),IF(I5579=0,0,I5579+ROUNDDOWN((H5579+I5579*C5580)/B5580,0))))</f>
        <v>400</v>
      </c>
      <c r="K5580" s="5">
        <f t="shared" ref="K5580:K5643" si="510">K5579+L5579*C5580-((L5580-L5579)*B5580)</f>
        <v>123.49697399999977</v>
      </c>
      <c r="L5580" s="10">
        <f t="shared" ref="L5580:L5643" si="511">L5579+ROUNDDOWN((K5579+C5580*L5579)/B5580,0)</f>
        <v>318</v>
      </c>
    </row>
    <row r="5581" spans="1:12" x14ac:dyDescent="0.25">
      <c r="A5581" s="1">
        <v>42088</v>
      </c>
      <c r="B5581" s="3">
        <v>205.759995</v>
      </c>
      <c r="C5581" s="3">
        <v>0</v>
      </c>
      <c r="D5581" s="3">
        <f t="shared" si="506"/>
        <v>206.81680122</v>
      </c>
      <c r="E5581" s="3">
        <f t="shared" si="507"/>
        <v>201.04435021500004</v>
      </c>
      <c r="F5581" s="3"/>
      <c r="G5581" t="str">
        <f t="shared" si="508"/>
        <v>HOLD</v>
      </c>
      <c r="H5581" s="5">
        <f t="shared" si="509"/>
        <v>51.204676218325289</v>
      </c>
      <c r="I5581" s="2">
        <f>IF(G5581="SELL",0,IF(G5581="BUY",ROUNDDOWN((H5580-Parameters!$B$3)/B5581,0),IF(I5580=0,0,I5580+ROUNDDOWN((H5580+I5580*C5581)/B5581,0))))</f>
        <v>400</v>
      </c>
      <c r="K5581" s="5">
        <f t="shared" si="510"/>
        <v>123.49697399999977</v>
      </c>
      <c r="L5581" s="10">
        <f t="shared" si="511"/>
        <v>318</v>
      </c>
    </row>
    <row r="5582" spans="1:12" x14ac:dyDescent="0.25">
      <c r="A5582" s="1">
        <v>42089</v>
      </c>
      <c r="B5582" s="3">
        <v>205.270004</v>
      </c>
      <c r="C5582" s="3">
        <v>0</v>
      </c>
      <c r="D5582" s="3">
        <f t="shared" si="506"/>
        <v>206.88060125999999</v>
      </c>
      <c r="E5582" s="3">
        <f t="shared" si="507"/>
        <v>201.09270020500009</v>
      </c>
      <c r="F5582" s="3"/>
      <c r="G5582" t="str">
        <f t="shared" si="508"/>
        <v>HOLD</v>
      </c>
      <c r="H5582" s="5">
        <f t="shared" si="509"/>
        <v>51.204676218325289</v>
      </c>
      <c r="I5582" s="2">
        <f>IF(G5582="SELL",0,IF(G5582="BUY",ROUNDDOWN((H5581-Parameters!$B$3)/B5582,0),IF(I5581=0,0,I5581+ROUNDDOWN((H5581+I5581*C5582)/B5582,0))))</f>
        <v>400</v>
      </c>
      <c r="K5582" s="5">
        <f t="shared" si="510"/>
        <v>123.49697399999977</v>
      </c>
      <c r="L5582" s="10">
        <f t="shared" si="511"/>
        <v>318</v>
      </c>
    </row>
    <row r="5583" spans="1:12" x14ac:dyDescent="0.25">
      <c r="A5583" s="1">
        <v>42090</v>
      </c>
      <c r="B5583" s="3">
        <v>205.740005</v>
      </c>
      <c r="C5583" s="3">
        <v>0</v>
      </c>
      <c r="D5583" s="3">
        <f t="shared" si="506"/>
        <v>206.97820133999997</v>
      </c>
      <c r="E5583" s="3">
        <f t="shared" si="507"/>
        <v>201.14680024000006</v>
      </c>
      <c r="F5583" s="3"/>
      <c r="G5583" t="str">
        <f t="shared" si="508"/>
        <v>HOLD</v>
      </c>
      <c r="H5583" s="5">
        <f t="shared" si="509"/>
        <v>51.204676218325289</v>
      </c>
      <c r="I5583" s="2">
        <f>IF(G5583="SELL",0,IF(G5583="BUY",ROUNDDOWN((H5582-Parameters!$B$3)/B5583,0),IF(I5582=0,0,I5582+ROUNDDOWN((H5582+I5582*C5583)/B5583,0))))</f>
        <v>400</v>
      </c>
      <c r="K5583" s="5">
        <f t="shared" si="510"/>
        <v>123.49697399999977</v>
      </c>
      <c r="L5583" s="10">
        <f t="shared" si="511"/>
        <v>318</v>
      </c>
    </row>
    <row r="5584" spans="1:12" x14ac:dyDescent="0.25">
      <c r="A5584" s="1">
        <v>42093</v>
      </c>
      <c r="B5584" s="3">
        <v>208.25</v>
      </c>
      <c r="C5584" s="3">
        <v>0</v>
      </c>
      <c r="D5584" s="3">
        <f t="shared" si="506"/>
        <v>207.16280125999995</v>
      </c>
      <c r="E5584" s="3">
        <f t="shared" si="507"/>
        <v>201.22035027500004</v>
      </c>
      <c r="F5584" s="3"/>
      <c r="G5584" t="str">
        <f t="shared" si="508"/>
        <v>HOLD</v>
      </c>
      <c r="H5584" s="5">
        <f t="shared" si="509"/>
        <v>51.204676218325289</v>
      </c>
      <c r="I5584" s="2">
        <f>IF(G5584="SELL",0,IF(G5584="BUY",ROUNDDOWN((H5583-Parameters!$B$3)/B5584,0),IF(I5583=0,0,I5583+ROUNDDOWN((H5583+I5583*C5584)/B5584,0))))</f>
        <v>400</v>
      </c>
      <c r="K5584" s="5">
        <f t="shared" si="510"/>
        <v>123.49697399999977</v>
      </c>
      <c r="L5584" s="10">
        <f t="shared" si="511"/>
        <v>318</v>
      </c>
    </row>
    <row r="5585" spans="1:12" x14ac:dyDescent="0.25">
      <c r="A5585" s="1">
        <v>42094</v>
      </c>
      <c r="B5585" s="3">
        <v>206.429993</v>
      </c>
      <c r="C5585" s="3">
        <v>0</v>
      </c>
      <c r="D5585" s="3">
        <f t="shared" si="506"/>
        <v>207.25880101999996</v>
      </c>
      <c r="E5585" s="3">
        <f t="shared" si="507"/>
        <v>201.28185021500008</v>
      </c>
      <c r="F5585" s="3"/>
      <c r="G5585" t="str">
        <f t="shared" si="508"/>
        <v>HOLD</v>
      </c>
      <c r="H5585" s="5">
        <f t="shared" si="509"/>
        <v>51.204676218325289</v>
      </c>
      <c r="I5585" s="2">
        <f>IF(G5585="SELL",0,IF(G5585="BUY",ROUNDDOWN((H5584-Parameters!$B$3)/B5585,0),IF(I5584=0,0,I5584+ROUNDDOWN((H5584+I5584*C5585)/B5585,0))))</f>
        <v>400</v>
      </c>
      <c r="K5585" s="5">
        <f t="shared" si="510"/>
        <v>123.49697399999977</v>
      </c>
      <c r="L5585" s="10">
        <f t="shared" si="511"/>
        <v>318</v>
      </c>
    </row>
    <row r="5586" spans="1:12" x14ac:dyDescent="0.25">
      <c r="A5586" s="1">
        <v>42095</v>
      </c>
      <c r="B5586" s="3">
        <v>205.699997</v>
      </c>
      <c r="C5586" s="3">
        <v>0</v>
      </c>
      <c r="D5586" s="3">
        <f t="shared" si="506"/>
        <v>207.33160099999995</v>
      </c>
      <c r="E5586" s="3">
        <f t="shared" si="507"/>
        <v>201.3389002350001</v>
      </c>
      <c r="F5586" s="3"/>
      <c r="G5586" t="str">
        <f t="shared" si="508"/>
        <v>HOLD</v>
      </c>
      <c r="H5586" s="5">
        <f t="shared" si="509"/>
        <v>51.204676218325289</v>
      </c>
      <c r="I5586" s="2">
        <f>IF(G5586="SELL",0,IF(G5586="BUY",ROUNDDOWN((H5585-Parameters!$B$3)/B5586,0),IF(I5585=0,0,I5585+ROUNDDOWN((H5585+I5585*C5586)/B5586,0))))</f>
        <v>400</v>
      </c>
      <c r="K5586" s="5">
        <f t="shared" si="510"/>
        <v>123.49697399999977</v>
      </c>
      <c r="L5586" s="10">
        <f t="shared" si="511"/>
        <v>318</v>
      </c>
    </row>
    <row r="5587" spans="1:12" x14ac:dyDescent="0.25">
      <c r="A5587" s="1">
        <v>42096</v>
      </c>
      <c r="B5587" s="3">
        <v>206.44000199999999</v>
      </c>
      <c r="C5587" s="3">
        <v>0</v>
      </c>
      <c r="D5587" s="3">
        <f t="shared" si="506"/>
        <v>207.39880099999988</v>
      </c>
      <c r="E5587" s="3">
        <f t="shared" si="507"/>
        <v>201.39695023500016</v>
      </c>
      <c r="F5587" s="3"/>
      <c r="G5587" t="str">
        <f t="shared" si="508"/>
        <v>HOLD</v>
      </c>
      <c r="H5587" s="5">
        <f t="shared" si="509"/>
        <v>51.204676218325289</v>
      </c>
      <c r="I5587" s="2">
        <f>IF(G5587="SELL",0,IF(G5587="BUY",ROUNDDOWN((H5586-Parameters!$B$3)/B5587,0),IF(I5586=0,0,I5586+ROUNDDOWN((H5586+I5586*C5587)/B5587,0))))</f>
        <v>400</v>
      </c>
      <c r="K5587" s="5">
        <f t="shared" si="510"/>
        <v>123.49697399999977</v>
      </c>
      <c r="L5587" s="10">
        <f t="shared" si="511"/>
        <v>318</v>
      </c>
    </row>
    <row r="5588" spans="1:12" x14ac:dyDescent="0.25">
      <c r="A5588" s="1">
        <v>42100</v>
      </c>
      <c r="B5588" s="3">
        <v>207.83000200000001</v>
      </c>
      <c r="C5588" s="3">
        <v>0</v>
      </c>
      <c r="D5588" s="3">
        <f t="shared" si="506"/>
        <v>207.43340091999994</v>
      </c>
      <c r="E5588" s="3">
        <f t="shared" si="507"/>
        <v>201.45480027000013</v>
      </c>
      <c r="F5588" s="3"/>
      <c r="G5588" t="str">
        <f t="shared" si="508"/>
        <v>HOLD</v>
      </c>
      <c r="H5588" s="5">
        <f t="shared" si="509"/>
        <v>51.204676218325289</v>
      </c>
      <c r="I5588" s="2">
        <f>IF(G5588="SELL",0,IF(G5588="BUY",ROUNDDOWN((H5587-Parameters!$B$3)/B5588,0),IF(I5587=0,0,I5587+ROUNDDOWN((H5587+I5587*C5588)/B5588,0))))</f>
        <v>400</v>
      </c>
      <c r="K5588" s="5">
        <f t="shared" si="510"/>
        <v>123.49697399999977</v>
      </c>
      <c r="L5588" s="10">
        <f t="shared" si="511"/>
        <v>318</v>
      </c>
    </row>
    <row r="5589" spans="1:12" x14ac:dyDescent="0.25">
      <c r="A5589" s="1">
        <v>42101</v>
      </c>
      <c r="B5589" s="3">
        <v>207.279999</v>
      </c>
      <c r="C5589" s="3">
        <v>0</v>
      </c>
      <c r="D5589" s="3">
        <f t="shared" si="506"/>
        <v>207.47960087999996</v>
      </c>
      <c r="E5589" s="3">
        <f t="shared" si="507"/>
        <v>201.50880028500015</v>
      </c>
      <c r="F5589" s="3"/>
      <c r="G5589" t="str">
        <f t="shared" si="508"/>
        <v>HOLD</v>
      </c>
      <c r="H5589" s="5">
        <f t="shared" si="509"/>
        <v>51.204676218325289</v>
      </c>
      <c r="I5589" s="2">
        <f>IF(G5589="SELL",0,IF(G5589="BUY",ROUNDDOWN((H5588-Parameters!$B$3)/B5589,0),IF(I5588=0,0,I5588+ROUNDDOWN((H5588+I5588*C5589)/B5589,0))))</f>
        <v>400</v>
      </c>
      <c r="K5589" s="5">
        <f t="shared" si="510"/>
        <v>123.49697399999977</v>
      </c>
      <c r="L5589" s="10">
        <f t="shared" si="511"/>
        <v>318</v>
      </c>
    </row>
    <row r="5590" spans="1:12" x14ac:dyDescent="0.25">
      <c r="A5590" s="1">
        <v>42102</v>
      </c>
      <c r="B5590" s="3">
        <v>207.979996</v>
      </c>
      <c r="C5590" s="3">
        <v>0</v>
      </c>
      <c r="D5590" s="3">
        <f t="shared" si="506"/>
        <v>207.53020085999998</v>
      </c>
      <c r="E5590" s="3">
        <f t="shared" si="507"/>
        <v>201.56900025500016</v>
      </c>
      <c r="F5590" s="3"/>
      <c r="G5590" t="str">
        <f t="shared" si="508"/>
        <v>HOLD</v>
      </c>
      <c r="H5590" s="5">
        <f t="shared" si="509"/>
        <v>51.204676218325289</v>
      </c>
      <c r="I5590" s="2">
        <f>IF(G5590="SELL",0,IF(G5590="BUY",ROUNDDOWN((H5589-Parameters!$B$3)/B5590,0),IF(I5589=0,0,I5589+ROUNDDOWN((H5589+I5589*C5590)/B5590,0))))</f>
        <v>400</v>
      </c>
      <c r="K5590" s="5">
        <f t="shared" si="510"/>
        <v>123.49697399999977</v>
      </c>
      <c r="L5590" s="10">
        <f t="shared" si="511"/>
        <v>318</v>
      </c>
    </row>
    <row r="5591" spans="1:12" x14ac:dyDescent="0.25">
      <c r="A5591" s="1">
        <v>42103</v>
      </c>
      <c r="B5591" s="3">
        <v>208.89999399999999</v>
      </c>
      <c r="C5591" s="3">
        <v>0</v>
      </c>
      <c r="D5591" s="3">
        <f t="shared" si="506"/>
        <v>207.65340063999997</v>
      </c>
      <c r="E5591" s="3">
        <f t="shared" si="507"/>
        <v>201.63410020000018</v>
      </c>
      <c r="F5591" s="3"/>
      <c r="G5591" t="str">
        <f t="shared" si="508"/>
        <v>HOLD</v>
      </c>
      <c r="H5591" s="5">
        <f t="shared" si="509"/>
        <v>51.204676218325289</v>
      </c>
      <c r="I5591" s="2">
        <f>IF(G5591="SELL",0,IF(G5591="BUY",ROUNDDOWN((H5590-Parameters!$B$3)/B5591,0),IF(I5590=0,0,I5590+ROUNDDOWN((H5590+I5590*C5591)/B5591,0))))</f>
        <v>400</v>
      </c>
      <c r="K5591" s="5">
        <f t="shared" si="510"/>
        <v>123.49697399999977</v>
      </c>
      <c r="L5591" s="10">
        <f t="shared" si="511"/>
        <v>318</v>
      </c>
    </row>
    <row r="5592" spans="1:12" x14ac:dyDescent="0.25">
      <c r="A5592" s="1">
        <v>42104</v>
      </c>
      <c r="B5592" s="3">
        <v>210.03999300000001</v>
      </c>
      <c r="C5592" s="3">
        <v>0</v>
      </c>
      <c r="D5592" s="3">
        <f t="shared" si="506"/>
        <v>207.85140052</v>
      </c>
      <c r="E5592" s="3">
        <f t="shared" si="507"/>
        <v>201.71080018000018</v>
      </c>
      <c r="F5592" s="3"/>
      <c r="G5592" t="str">
        <f t="shared" si="508"/>
        <v>HOLD</v>
      </c>
      <c r="H5592" s="5">
        <f t="shared" si="509"/>
        <v>51.204676218325289</v>
      </c>
      <c r="I5592" s="2">
        <f>IF(G5592="SELL",0,IF(G5592="BUY",ROUNDDOWN((H5591-Parameters!$B$3)/B5592,0),IF(I5591=0,0,I5591+ROUNDDOWN((H5591+I5591*C5592)/B5592,0))))</f>
        <v>400</v>
      </c>
      <c r="K5592" s="5">
        <f t="shared" si="510"/>
        <v>123.49697399999977</v>
      </c>
      <c r="L5592" s="10">
        <f t="shared" si="511"/>
        <v>318</v>
      </c>
    </row>
    <row r="5593" spans="1:12" x14ac:dyDescent="0.25">
      <c r="A5593" s="1">
        <v>42107</v>
      </c>
      <c r="B5593" s="3">
        <v>209.08999600000001</v>
      </c>
      <c r="C5593" s="3">
        <v>0</v>
      </c>
      <c r="D5593" s="3">
        <f t="shared" si="506"/>
        <v>207.99340033999997</v>
      </c>
      <c r="E5593" s="3">
        <f t="shared" si="507"/>
        <v>201.77835015000019</v>
      </c>
      <c r="F5593" s="3"/>
      <c r="G5593" t="str">
        <f t="shared" si="508"/>
        <v>HOLD</v>
      </c>
      <c r="H5593" s="5">
        <f t="shared" si="509"/>
        <v>51.204676218325289</v>
      </c>
      <c r="I5593" s="2">
        <f>IF(G5593="SELL",0,IF(G5593="BUY",ROUNDDOWN((H5592-Parameters!$B$3)/B5593,0),IF(I5592=0,0,I5592+ROUNDDOWN((H5592+I5592*C5593)/B5593,0))))</f>
        <v>400</v>
      </c>
      <c r="K5593" s="5">
        <f t="shared" si="510"/>
        <v>123.49697399999977</v>
      </c>
      <c r="L5593" s="10">
        <f t="shared" si="511"/>
        <v>318</v>
      </c>
    </row>
    <row r="5594" spans="1:12" x14ac:dyDescent="0.25">
      <c r="A5594" s="1">
        <v>42108</v>
      </c>
      <c r="B5594" s="3">
        <v>209.490005</v>
      </c>
      <c r="C5594" s="3">
        <v>0</v>
      </c>
      <c r="D5594" s="3">
        <f t="shared" si="506"/>
        <v>208.19420049999997</v>
      </c>
      <c r="E5594" s="3">
        <f t="shared" si="507"/>
        <v>201.84860016500014</v>
      </c>
      <c r="F5594" s="3"/>
      <c r="G5594" t="str">
        <f t="shared" si="508"/>
        <v>HOLD</v>
      </c>
      <c r="H5594" s="5">
        <f t="shared" si="509"/>
        <v>51.204676218325289</v>
      </c>
      <c r="I5594" s="2">
        <f>IF(G5594="SELL",0,IF(G5594="BUY",ROUNDDOWN((H5593-Parameters!$B$3)/B5594,0),IF(I5593=0,0,I5593+ROUNDDOWN((H5593+I5593*C5594)/B5594,0))))</f>
        <v>400</v>
      </c>
      <c r="K5594" s="5">
        <f t="shared" si="510"/>
        <v>123.49697399999977</v>
      </c>
      <c r="L5594" s="10">
        <f t="shared" si="511"/>
        <v>318</v>
      </c>
    </row>
    <row r="5595" spans="1:12" x14ac:dyDescent="0.25">
      <c r="A5595" s="1">
        <v>42109</v>
      </c>
      <c r="B5595" s="3">
        <v>210.429993</v>
      </c>
      <c r="C5595" s="3">
        <v>0</v>
      </c>
      <c r="D5595" s="3">
        <f t="shared" si="506"/>
        <v>208.36440039999997</v>
      </c>
      <c r="E5595" s="3">
        <f t="shared" si="507"/>
        <v>201.9216500950001</v>
      </c>
      <c r="F5595" s="3"/>
      <c r="G5595" t="str">
        <f t="shared" si="508"/>
        <v>HOLD</v>
      </c>
      <c r="H5595" s="5">
        <f t="shared" si="509"/>
        <v>51.204676218325289</v>
      </c>
      <c r="I5595" s="2">
        <f>IF(G5595="SELL",0,IF(G5595="BUY",ROUNDDOWN((H5594-Parameters!$B$3)/B5595,0),IF(I5594=0,0,I5594+ROUNDDOWN((H5594+I5594*C5595)/B5595,0))))</f>
        <v>400</v>
      </c>
      <c r="K5595" s="5">
        <f t="shared" si="510"/>
        <v>123.49697399999977</v>
      </c>
      <c r="L5595" s="10">
        <f t="shared" si="511"/>
        <v>318</v>
      </c>
    </row>
    <row r="5596" spans="1:12" x14ac:dyDescent="0.25">
      <c r="A5596" s="1">
        <v>42110</v>
      </c>
      <c r="B5596" s="3">
        <v>210.36999499999999</v>
      </c>
      <c r="C5596" s="3">
        <v>0</v>
      </c>
      <c r="D5596" s="3">
        <f t="shared" si="506"/>
        <v>208.47500037999995</v>
      </c>
      <c r="E5596" s="3">
        <f t="shared" si="507"/>
        <v>201.99490006500011</v>
      </c>
      <c r="F5596" s="3"/>
      <c r="G5596" t="str">
        <f t="shared" si="508"/>
        <v>HOLD</v>
      </c>
      <c r="H5596" s="5">
        <f t="shared" si="509"/>
        <v>51.204676218325289</v>
      </c>
      <c r="I5596" s="2">
        <f>IF(G5596="SELL",0,IF(G5596="BUY",ROUNDDOWN((H5595-Parameters!$B$3)/B5596,0),IF(I5595=0,0,I5595+ROUNDDOWN((H5595+I5595*C5596)/B5596,0))))</f>
        <v>400</v>
      </c>
      <c r="K5596" s="5">
        <f t="shared" si="510"/>
        <v>123.49697399999977</v>
      </c>
      <c r="L5596" s="10">
        <f t="shared" si="511"/>
        <v>318</v>
      </c>
    </row>
    <row r="5597" spans="1:12" x14ac:dyDescent="0.25">
      <c r="A5597" s="1">
        <v>42111</v>
      </c>
      <c r="B5597" s="3">
        <v>207.949997</v>
      </c>
      <c r="C5597" s="3">
        <v>0</v>
      </c>
      <c r="D5597" s="3">
        <f t="shared" si="506"/>
        <v>208.55280035999996</v>
      </c>
      <c r="E5597" s="3">
        <f t="shared" si="507"/>
        <v>202.04950005500018</v>
      </c>
      <c r="F5597" s="3"/>
      <c r="G5597" t="str">
        <f t="shared" si="508"/>
        <v>HOLD</v>
      </c>
      <c r="H5597" s="5">
        <f t="shared" si="509"/>
        <v>51.204676218325289</v>
      </c>
      <c r="I5597" s="2">
        <f>IF(G5597="SELL",0,IF(G5597="BUY",ROUNDDOWN((H5596-Parameters!$B$3)/B5597,0),IF(I5596=0,0,I5596+ROUNDDOWN((H5596+I5596*C5597)/B5597,0))))</f>
        <v>400</v>
      </c>
      <c r="K5597" s="5">
        <f t="shared" si="510"/>
        <v>123.49697399999977</v>
      </c>
      <c r="L5597" s="10">
        <f t="shared" si="511"/>
        <v>318</v>
      </c>
    </row>
    <row r="5598" spans="1:12" x14ac:dyDescent="0.25">
      <c r="A5598" s="1">
        <v>42114</v>
      </c>
      <c r="B5598" s="3">
        <v>209.85000600000001</v>
      </c>
      <c r="C5598" s="3">
        <v>0</v>
      </c>
      <c r="D5598" s="3">
        <f t="shared" si="506"/>
        <v>208.62740058</v>
      </c>
      <c r="E5598" s="3">
        <f t="shared" si="507"/>
        <v>202.11260010500015</v>
      </c>
      <c r="F5598" s="3"/>
      <c r="G5598" t="str">
        <f t="shared" si="508"/>
        <v>HOLD</v>
      </c>
      <c r="H5598" s="5">
        <f t="shared" si="509"/>
        <v>51.204676218325289</v>
      </c>
      <c r="I5598" s="2">
        <f>IF(G5598="SELL",0,IF(G5598="BUY",ROUNDDOWN((H5597-Parameters!$B$3)/B5598,0),IF(I5597=0,0,I5597+ROUNDDOWN((H5597+I5597*C5598)/B5598,0))))</f>
        <v>400</v>
      </c>
      <c r="K5598" s="5">
        <f t="shared" si="510"/>
        <v>123.49697399999977</v>
      </c>
      <c r="L5598" s="10">
        <f t="shared" si="511"/>
        <v>318</v>
      </c>
    </row>
    <row r="5599" spans="1:12" x14ac:dyDescent="0.25">
      <c r="A5599" s="1">
        <v>42115</v>
      </c>
      <c r="B5599" s="3">
        <v>209.60000600000001</v>
      </c>
      <c r="C5599" s="3">
        <v>0</v>
      </c>
      <c r="D5599" s="3">
        <f t="shared" si="506"/>
        <v>208.70840063999995</v>
      </c>
      <c r="E5599" s="3">
        <f t="shared" si="507"/>
        <v>202.16960015000018</v>
      </c>
      <c r="F5599" s="3"/>
      <c r="G5599" t="str">
        <f t="shared" si="508"/>
        <v>HOLD</v>
      </c>
      <c r="H5599" s="5">
        <f t="shared" si="509"/>
        <v>51.204676218325289</v>
      </c>
      <c r="I5599" s="2">
        <f>IF(G5599="SELL",0,IF(G5599="BUY",ROUNDDOWN((H5598-Parameters!$B$3)/B5599,0),IF(I5598=0,0,I5598+ROUNDDOWN((H5598+I5598*C5599)/B5599,0))))</f>
        <v>400</v>
      </c>
      <c r="K5599" s="5">
        <f t="shared" si="510"/>
        <v>123.49697399999977</v>
      </c>
      <c r="L5599" s="10">
        <f t="shared" si="511"/>
        <v>318</v>
      </c>
    </row>
    <row r="5600" spans="1:12" x14ac:dyDescent="0.25">
      <c r="A5600" s="1">
        <v>42116</v>
      </c>
      <c r="B5600" s="3">
        <v>210.63000500000001</v>
      </c>
      <c r="C5600" s="3">
        <v>0</v>
      </c>
      <c r="D5600" s="3">
        <f t="shared" si="506"/>
        <v>208.82840063999996</v>
      </c>
      <c r="E5600" s="3">
        <f t="shared" si="507"/>
        <v>202.23520020000018</v>
      </c>
      <c r="F5600" s="3"/>
      <c r="G5600" t="str">
        <f t="shared" si="508"/>
        <v>HOLD</v>
      </c>
      <c r="H5600" s="5">
        <f t="shared" si="509"/>
        <v>51.204676218325289</v>
      </c>
      <c r="I5600" s="2">
        <f>IF(G5600="SELL",0,IF(G5600="BUY",ROUNDDOWN((H5599-Parameters!$B$3)/B5600,0),IF(I5599=0,0,I5599+ROUNDDOWN((H5599+I5599*C5600)/B5600,0))))</f>
        <v>400</v>
      </c>
      <c r="K5600" s="5">
        <f t="shared" si="510"/>
        <v>123.49697399999977</v>
      </c>
      <c r="L5600" s="10">
        <f t="shared" si="511"/>
        <v>318</v>
      </c>
    </row>
    <row r="5601" spans="1:12" x14ac:dyDescent="0.25">
      <c r="A5601" s="1">
        <v>42117</v>
      </c>
      <c r="B5601" s="3">
        <v>211.16000399999999</v>
      </c>
      <c r="C5601" s="3">
        <v>0</v>
      </c>
      <c r="D5601" s="3">
        <f t="shared" si="506"/>
        <v>208.91540075999998</v>
      </c>
      <c r="E5601" s="3">
        <f t="shared" si="507"/>
        <v>202.30980019500012</v>
      </c>
      <c r="F5601" s="3"/>
      <c r="G5601" t="str">
        <f t="shared" si="508"/>
        <v>HOLD</v>
      </c>
      <c r="H5601" s="5">
        <f t="shared" si="509"/>
        <v>51.204676218325289</v>
      </c>
      <c r="I5601" s="2">
        <f>IF(G5601="SELL",0,IF(G5601="BUY",ROUNDDOWN((H5600-Parameters!$B$3)/B5601,0),IF(I5600=0,0,I5600+ROUNDDOWN((H5600+I5600*C5601)/B5601,0))))</f>
        <v>400</v>
      </c>
      <c r="K5601" s="5">
        <f t="shared" si="510"/>
        <v>123.49697399999977</v>
      </c>
      <c r="L5601" s="10">
        <f t="shared" si="511"/>
        <v>318</v>
      </c>
    </row>
    <row r="5602" spans="1:12" x14ac:dyDescent="0.25">
      <c r="A5602" s="1">
        <v>42118</v>
      </c>
      <c r="B5602" s="3">
        <v>211.64999399999999</v>
      </c>
      <c r="C5602" s="3">
        <v>0</v>
      </c>
      <c r="D5602" s="3">
        <f t="shared" si="506"/>
        <v>209.00980077999998</v>
      </c>
      <c r="E5602" s="3">
        <f t="shared" si="507"/>
        <v>202.38245019000013</v>
      </c>
      <c r="F5602" s="3"/>
      <c r="G5602" t="str">
        <f t="shared" si="508"/>
        <v>HOLD</v>
      </c>
      <c r="H5602" s="5">
        <f t="shared" si="509"/>
        <v>51.204676218325289</v>
      </c>
      <c r="I5602" s="2">
        <f>IF(G5602="SELL",0,IF(G5602="BUY",ROUNDDOWN((H5601-Parameters!$B$3)/B5602,0),IF(I5601=0,0,I5601+ROUNDDOWN((H5601+I5601*C5602)/B5602,0))))</f>
        <v>400</v>
      </c>
      <c r="K5602" s="5">
        <f t="shared" si="510"/>
        <v>123.49697399999977</v>
      </c>
      <c r="L5602" s="10">
        <f t="shared" si="511"/>
        <v>318</v>
      </c>
    </row>
    <row r="5603" spans="1:12" x14ac:dyDescent="0.25">
      <c r="A5603" s="1">
        <v>42121</v>
      </c>
      <c r="B5603" s="3">
        <v>210.770004</v>
      </c>
      <c r="C5603" s="3">
        <v>0</v>
      </c>
      <c r="D5603" s="3">
        <f t="shared" si="506"/>
        <v>209.04680089999999</v>
      </c>
      <c r="E5603" s="3">
        <f t="shared" si="507"/>
        <v>202.45460023000015</v>
      </c>
      <c r="F5603" s="3"/>
      <c r="G5603" t="str">
        <f t="shared" si="508"/>
        <v>HOLD</v>
      </c>
      <c r="H5603" s="5">
        <f t="shared" si="509"/>
        <v>51.204676218325289</v>
      </c>
      <c r="I5603" s="2">
        <f>IF(G5603="SELL",0,IF(G5603="BUY",ROUNDDOWN((H5602-Parameters!$B$3)/B5603,0),IF(I5602=0,0,I5602+ROUNDDOWN((H5602+I5602*C5603)/B5603,0))))</f>
        <v>400</v>
      </c>
      <c r="K5603" s="5">
        <f t="shared" si="510"/>
        <v>123.49697399999977</v>
      </c>
      <c r="L5603" s="10">
        <f t="shared" si="511"/>
        <v>318</v>
      </c>
    </row>
    <row r="5604" spans="1:12" x14ac:dyDescent="0.25">
      <c r="A5604" s="1">
        <v>42122</v>
      </c>
      <c r="B5604" s="3">
        <v>211.44000199999999</v>
      </c>
      <c r="C5604" s="3">
        <v>0</v>
      </c>
      <c r="D5604" s="3">
        <f t="shared" si="506"/>
        <v>209.08000096000001</v>
      </c>
      <c r="E5604" s="3">
        <f t="shared" si="507"/>
        <v>202.52875023500016</v>
      </c>
      <c r="F5604" s="3"/>
      <c r="G5604" t="str">
        <f t="shared" si="508"/>
        <v>HOLD</v>
      </c>
      <c r="H5604" s="5">
        <f t="shared" si="509"/>
        <v>51.204676218325289</v>
      </c>
      <c r="I5604" s="2">
        <f>IF(G5604="SELL",0,IF(G5604="BUY",ROUNDDOWN((H5603-Parameters!$B$3)/B5604,0),IF(I5603=0,0,I5603+ROUNDDOWN((H5603+I5603*C5604)/B5604,0))))</f>
        <v>400</v>
      </c>
      <c r="K5604" s="5">
        <f t="shared" si="510"/>
        <v>123.49697399999977</v>
      </c>
      <c r="L5604" s="10">
        <f t="shared" si="511"/>
        <v>318</v>
      </c>
    </row>
    <row r="5605" spans="1:12" x14ac:dyDescent="0.25">
      <c r="A5605" s="1">
        <v>42123</v>
      </c>
      <c r="B5605" s="3">
        <v>210.570007</v>
      </c>
      <c r="C5605" s="3">
        <v>0</v>
      </c>
      <c r="D5605" s="3">
        <f t="shared" si="506"/>
        <v>209.08920107999998</v>
      </c>
      <c r="E5605" s="3">
        <f t="shared" si="507"/>
        <v>202.59360024000017</v>
      </c>
      <c r="F5605" s="3"/>
      <c r="G5605" t="str">
        <f t="shared" si="508"/>
        <v>HOLD</v>
      </c>
      <c r="H5605" s="5">
        <f t="shared" si="509"/>
        <v>51.204676218325289</v>
      </c>
      <c r="I5605" s="2">
        <f>IF(G5605="SELL",0,IF(G5605="BUY",ROUNDDOWN((H5604-Parameters!$B$3)/B5605,0),IF(I5604=0,0,I5604+ROUNDDOWN((H5604+I5604*C5605)/B5605,0))))</f>
        <v>400</v>
      </c>
      <c r="K5605" s="5">
        <f t="shared" si="510"/>
        <v>123.49697399999977</v>
      </c>
      <c r="L5605" s="10">
        <f t="shared" si="511"/>
        <v>318</v>
      </c>
    </row>
    <row r="5606" spans="1:12" x14ac:dyDescent="0.25">
      <c r="A5606" s="1">
        <v>42124</v>
      </c>
      <c r="B5606" s="3">
        <v>208.46000699999999</v>
      </c>
      <c r="C5606" s="3">
        <v>0</v>
      </c>
      <c r="D5606" s="3">
        <f t="shared" si="506"/>
        <v>209.05580111999998</v>
      </c>
      <c r="E5606" s="3">
        <f t="shared" si="507"/>
        <v>202.64975029500016</v>
      </c>
      <c r="F5606" s="3"/>
      <c r="G5606" t="str">
        <f t="shared" si="508"/>
        <v>HOLD</v>
      </c>
      <c r="H5606" s="5">
        <f t="shared" si="509"/>
        <v>51.204676218325289</v>
      </c>
      <c r="I5606" s="2">
        <f>IF(G5606="SELL",0,IF(G5606="BUY",ROUNDDOWN((H5605-Parameters!$B$3)/B5606,0),IF(I5605=0,0,I5605+ROUNDDOWN((H5605+I5605*C5606)/B5606,0))))</f>
        <v>400</v>
      </c>
      <c r="K5606" s="5">
        <f t="shared" si="510"/>
        <v>123.49697399999977</v>
      </c>
      <c r="L5606" s="10">
        <f t="shared" si="511"/>
        <v>318</v>
      </c>
    </row>
    <row r="5607" spans="1:12" x14ac:dyDescent="0.25">
      <c r="A5607" s="1">
        <v>42125</v>
      </c>
      <c r="B5607" s="3">
        <v>210.720001</v>
      </c>
      <c r="C5607" s="3">
        <v>0</v>
      </c>
      <c r="D5607" s="3">
        <f t="shared" si="506"/>
        <v>209.07060122000001</v>
      </c>
      <c r="E5607" s="3">
        <f t="shared" si="507"/>
        <v>202.71355026500015</v>
      </c>
      <c r="F5607" s="3"/>
      <c r="G5607" t="str">
        <f t="shared" si="508"/>
        <v>HOLD</v>
      </c>
      <c r="H5607" s="5">
        <f t="shared" si="509"/>
        <v>51.204676218325289</v>
      </c>
      <c r="I5607" s="2">
        <f>IF(G5607="SELL",0,IF(G5607="BUY",ROUNDDOWN((H5606-Parameters!$B$3)/B5607,0),IF(I5606=0,0,I5606+ROUNDDOWN((H5606+I5606*C5607)/B5607,0))))</f>
        <v>400</v>
      </c>
      <c r="K5607" s="5">
        <f t="shared" si="510"/>
        <v>123.49697399999977</v>
      </c>
      <c r="L5607" s="10">
        <f t="shared" si="511"/>
        <v>318</v>
      </c>
    </row>
    <row r="5608" spans="1:12" x14ac:dyDescent="0.25">
      <c r="A5608" s="1">
        <v>42128</v>
      </c>
      <c r="B5608" s="3">
        <v>211.320007</v>
      </c>
      <c r="C5608" s="3">
        <v>0</v>
      </c>
      <c r="D5608" s="3">
        <f t="shared" si="506"/>
        <v>209.07220126000001</v>
      </c>
      <c r="E5608" s="3">
        <f t="shared" si="507"/>
        <v>202.79160026500017</v>
      </c>
      <c r="F5608" s="3"/>
      <c r="G5608" t="str">
        <f t="shared" si="508"/>
        <v>HOLD</v>
      </c>
      <c r="H5608" s="5">
        <f t="shared" si="509"/>
        <v>51.204676218325289</v>
      </c>
      <c r="I5608" s="2">
        <f>IF(G5608="SELL",0,IF(G5608="BUY",ROUNDDOWN((H5607-Parameters!$B$3)/B5608,0),IF(I5607=0,0,I5607+ROUNDDOWN((H5607+I5607*C5608)/B5608,0))))</f>
        <v>400</v>
      </c>
      <c r="K5608" s="5">
        <f t="shared" si="510"/>
        <v>123.49697399999977</v>
      </c>
      <c r="L5608" s="10">
        <f t="shared" si="511"/>
        <v>318</v>
      </c>
    </row>
    <row r="5609" spans="1:12" x14ac:dyDescent="0.25">
      <c r="A5609" s="1">
        <v>42129</v>
      </c>
      <c r="B5609" s="3">
        <v>208.89999399999999</v>
      </c>
      <c r="C5609" s="3">
        <v>0</v>
      </c>
      <c r="D5609" s="3">
        <f t="shared" si="506"/>
        <v>209.02600099999995</v>
      </c>
      <c r="E5609" s="3">
        <f t="shared" si="507"/>
        <v>202.84755020000014</v>
      </c>
      <c r="F5609" s="3"/>
      <c r="G5609" t="str">
        <f t="shared" si="508"/>
        <v>HOLD</v>
      </c>
      <c r="H5609" s="5">
        <f t="shared" si="509"/>
        <v>51.204676218325289</v>
      </c>
      <c r="I5609" s="2">
        <f>IF(G5609="SELL",0,IF(G5609="BUY",ROUNDDOWN((H5608-Parameters!$B$3)/B5609,0),IF(I5608=0,0,I5608+ROUNDDOWN((H5608+I5608*C5609)/B5609,0))))</f>
        <v>400</v>
      </c>
      <c r="K5609" s="5">
        <f t="shared" si="510"/>
        <v>123.49697399999977</v>
      </c>
      <c r="L5609" s="10">
        <f t="shared" si="511"/>
        <v>318</v>
      </c>
    </row>
    <row r="5610" spans="1:12" x14ac:dyDescent="0.25">
      <c r="A5610" s="1">
        <v>42130</v>
      </c>
      <c r="B5610" s="3">
        <v>208.03999300000001</v>
      </c>
      <c r="C5610" s="3">
        <v>0</v>
      </c>
      <c r="D5610" s="3">
        <f t="shared" si="506"/>
        <v>208.95060089999996</v>
      </c>
      <c r="E5610" s="3">
        <f t="shared" si="507"/>
        <v>202.90105018500014</v>
      </c>
      <c r="F5610" s="3"/>
      <c r="G5610" t="str">
        <f t="shared" si="508"/>
        <v>HOLD</v>
      </c>
      <c r="H5610" s="5">
        <f t="shared" si="509"/>
        <v>51.204676218325289</v>
      </c>
      <c r="I5610" s="2">
        <f>IF(G5610="SELL",0,IF(G5610="BUY",ROUNDDOWN((H5609-Parameters!$B$3)/B5610,0),IF(I5609=0,0,I5609+ROUNDDOWN((H5609+I5609*C5610)/B5610,0))))</f>
        <v>400</v>
      </c>
      <c r="K5610" s="5">
        <f t="shared" si="510"/>
        <v>123.49697399999977</v>
      </c>
      <c r="L5610" s="10">
        <f t="shared" si="511"/>
        <v>318</v>
      </c>
    </row>
    <row r="5611" spans="1:12" x14ac:dyDescent="0.25">
      <c r="A5611" s="1">
        <v>42131</v>
      </c>
      <c r="B5611" s="3">
        <v>208.86999499999999</v>
      </c>
      <c r="C5611" s="3">
        <v>0</v>
      </c>
      <c r="D5611" s="3">
        <f t="shared" si="506"/>
        <v>208.89540069999993</v>
      </c>
      <c r="E5611" s="3">
        <f t="shared" si="507"/>
        <v>202.95440017500013</v>
      </c>
      <c r="F5611" s="3"/>
      <c r="G5611" t="str">
        <f t="shared" si="508"/>
        <v>HOLD</v>
      </c>
      <c r="H5611" s="5">
        <f t="shared" si="509"/>
        <v>51.204676218325289</v>
      </c>
      <c r="I5611" s="2">
        <f>IF(G5611="SELL",0,IF(G5611="BUY",ROUNDDOWN((H5610-Parameters!$B$3)/B5611,0),IF(I5610=0,0,I5610+ROUNDDOWN((H5610+I5610*C5611)/B5611,0))))</f>
        <v>400</v>
      </c>
      <c r="K5611" s="5">
        <f t="shared" si="510"/>
        <v>123.49697399999977</v>
      </c>
      <c r="L5611" s="10">
        <f t="shared" si="511"/>
        <v>318</v>
      </c>
    </row>
    <row r="5612" spans="1:12" x14ac:dyDescent="0.25">
      <c r="A5612" s="1">
        <v>42132</v>
      </c>
      <c r="B5612" s="3">
        <v>211.61999499999999</v>
      </c>
      <c r="C5612" s="3">
        <v>0</v>
      </c>
      <c r="D5612" s="3">
        <f t="shared" si="506"/>
        <v>208.90020049999993</v>
      </c>
      <c r="E5612" s="3">
        <f t="shared" si="507"/>
        <v>203.01930015500008</v>
      </c>
      <c r="F5612" s="3"/>
      <c r="G5612" t="str">
        <f t="shared" si="508"/>
        <v>HOLD</v>
      </c>
      <c r="H5612" s="5">
        <f t="shared" si="509"/>
        <v>51.204676218325289</v>
      </c>
      <c r="I5612" s="2">
        <f>IF(G5612="SELL",0,IF(G5612="BUY",ROUNDDOWN((H5611-Parameters!$B$3)/B5612,0),IF(I5611=0,0,I5611+ROUNDDOWN((H5611+I5611*C5612)/B5612,0))))</f>
        <v>400</v>
      </c>
      <c r="K5612" s="5">
        <f t="shared" si="510"/>
        <v>123.49697399999977</v>
      </c>
      <c r="L5612" s="10">
        <f t="shared" si="511"/>
        <v>318</v>
      </c>
    </row>
    <row r="5613" spans="1:12" x14ac:dyDescent="0.25">
      <c r="A5613" s="1">
        <v>42135</v>
      </c>
      <c r="B5613" s="3">
        <v>210.61000100000001</v>
      </c>
      <c r="C5613" s="3">
        <v>0</v>
      </c>
      <c r="D5613" s="3">
        <f t="shared" si="506"/>
        <v>208.8992004399999</v>
      </c>
      <c r="E5613" s="3">
        <f t="shared" si="507"/>
        <v>203.0791001900001</v>
      </c>
      <c r="F5613" s="3"/>
      <c r="G5613" t="str">
        <f t="shared" si="508"/>
        <v>HOLD</v>
      </c>
      <c r="H5613" s="5">
        <f t="shared" si="509"/>
        <v>51.204676218325289</v>
      </c>
      <c r="I5613" s="2">
        <f>IF(G5613="SELL",0,IF(G5613="BUY",ROUNDDOWN((H5612-Parameters!$B$3)/B5613,0),IF(I5612=0,0,I5612+ROUNDDOWN((H5612+I5612*C5613)/B5613,0))))</f>
        <v>400</v>
      </c>
      <c r="K5613" s="5">
        <f t="shared" si="510"/>
        <v>123.49697399999977</v>
      </c>
      <c r="L5613" s="10">
        <f t="shared" si="511"/>
        <v>318</v>
      </c>
    </row>
    <row r="5614" spans="1:12" x14ac:dyDescent="0.25">
      <c r="A5614" s="1">
        <v>42136</v>
      </c>
      <c r="B5614" s="3">
        <v>209.979996</v>
      </c>
      <c r="C5614" s="3">
        <v>0</v>
      </c>
      <c r="D5614" s="3">
        <f t="shared" si="506"/>
        <v>208.85900025999993</v>
      </c>
      <c r="E5614" s="3">
        <f t="shared" si="507"/>
        <v>203.14040016500013</v>
      </c>
      <c r="F5614" s="3"/>
      <c r="G5614" t="str">
        <f t="shared" si="508"/>
        <v>HOLD</v>
      </c>
      <c r="H5614" s="5">
        <f t="shared" si="509"/>
        <v>51.204676218325289</v>
      </c>
      <c r="I5614" s="2">
        <f>IF(G5614="SELL",0,IF(G5614="BUY",ROUNDDOWN((H5613-Parameters!$B$3)/B5614,0),IF(I5613=0,0,I5613+ROUNDDOWN((H5613+I5613*C5614)/B5614,0))))</f>
        <v>400</v>
      </c>
      <c r="K5614" s="5">
        <f t="shared" si="510"/>
        <v>123.49697399999977</v>
      </c>
      <c r="L5614" s="10">
        <f t="shared" si="511"/>
        <v>318</v>
      </c>
    </row>
    <row r="5615" spans="1:12" x14ac:dyDescent="0.25">
      <c r="A5615" s="1">
        <v>42137</v>
      </c>
      <c r="B5615" s="3">
        <v>210.020004</v>
      </c>
      <c r="C5615" s="3">
        <v>0</v>
      </c>
      <c r="D5615" s="3">
        <f t="shared" si="506"/>
        <v>208.83700043999991</v>
      </c>
      <c r="E5615" s="3">
        <f t="shared" si="507"/>
        <v>203.20150017000012</v>
      </c>
      <c r="F5615" s="3"/>
      <c r="G5615" t="str">
        <f t="shared" si="508"/>
        <v>HOLD</v>
      </c>
      <c r="H5615" s="5">
        <f t="shared" si="509"/>
        <v>51.204676218325289</v>
      </c>
      <c r="I5615" s="2">
        <f>IF(G5615="SELL",0,IF(G5615="BUY",ROUNDDOWN((H5614-Parameters!$B$3)/B5615,0),IF(I5614=0,0,I5614+ROUNDDOWN((H5614+I5614*C5615)/B5615,0))))</f>
        <v>400</v>
      </c>
      <c r="K5615" s="5">
        <f t="shared" si="510"/>
        <v>123.49697399999977</v>
      </c>
      <c r="L5615" s="10">
        <f t="shared" si="511"/>
        <v>318</v>
      </c>
    </row>
    <row r="5616" spans="1:12" x14ac:dyDescent="0.25">
      <c r="A5616" s="1">
        <v>42138</v>
      </c>
      <c r="B5616" s="3">
        <v>212.21000699999999</v>
      </c>
      <c r="C5616" s="3">
        <v>0</v>
      </c>
      <c r="D5616" s="3">
        <f t="shared" si="506"/>
        <v>208.87660065999992</v>
      </c>
      <c r="E5616" s="3">
        <f t="shared" si="507"/>
        <v>203.2778002200001</v>
      </c>
      <c r="F5616" s="3"/>
      <c r="G5616" t="str">
        <f t="shared" si="508"/>
        <v>HOLD</v>
      </c>
      <c r="H5616" s="5">
        <f t="shared" si="509"/>
        <v>51.204676218325289</v>
      </c>
      <c r="I5616" s="2">
        <f>IF(G5616="SELL",0,IF(G5616="BUY",ROUNDDOWN((H5615-Parameters!$B$3)/B5616,0),IF(I5615=0,0,I5615+ROUNDDOWN((H5615+I5615*C5616)/B5616,0))))</f>
        <v>400</v>
      </c>
      <c r="K5616" s="5">
        <f t="shared" si="510"/>
        <v>123.49697399999977</v>
      </c>
      <c r="L5616" s="10">
        <f t="shared" si="511"/>
        <v>318</v>
      </c>
    </row>
    <row r="5617" spans="1:12" x14ac:dyDescent="0.25">
      <c r="A5617" s="1">
        <v>42139</v>
      </c>
      <c r="B5617" s="3">
        <v>212.44000199999999</v>
      </c>
      <c r="C5617" s="3">
        <v>0</v>
      </c>
      <c r="D5617" s="3">
        <f t="shared" si="506"/>
        <v>208.91620055999996</v>
      </c>
      <c r="E5617" s="3">
        <f t="shared" si="507"/>
        <v>203.35510025000013</v>
      </c>
      <c r="F5617" s="3"/>
      <c r="G5617" t="str">
        <f t="shared" si="508"/>
        <v>HOLD</v>
      </c>
      <c r="H5617" s="5">
        <f t="shared" si="509"/>
        <v>51.204676218325289</v>
      </c>
      <c r="I5617" s="2">
        <f>IF(G5617="SELL",0,IF(G5617="BUY",ROUNDDOWN((H5616-Parameters!$B$3)/B5617,0),IF(I5616=0,0,I5616+ROUNDDOWN((H5616+I5616*C5617)/B5617,0))))</f>
        <v>400</v>
      </c>
      <c r="K5617" s="5">
        <f t="shared" si="510"/>
        <v>123.49697399999977</v>
      </c>
      <c r="L5617" s="10">
        <f t="shared" si="511"/>
        <v>318</v>
      </c>
    </row>
    <row r="5618" spans="1:12" x14ac:dyDescent="0.25">
      <c r="A5618" s="1">
        <v>42142</v>
      </c>
      <c r="B5618" s="3">
        <v>213.10000600000001</v>
      </c>
      <c r="C5618" s="3">
        <v>0</v>
      </c>
      <c r="D5618" s="3">
        <f t="shared" si="506"/>
        <v>209.02820067999991</v>
      </c>
      <c r="E5618" s="3">
        <f t="shared" si="507"/>
        <v>203.45515030000013</v>
      </c>
      <c r="F5618" s="3"/>
      <c r="G5618" t="str">
        <f t="shared" si="508"/>
        <v>HOLD</v>
      </c>
      <c r="H5618" s="5">
        <f t="shared" si="509"/>
        <v>51.204676218325289</v>
      </c>
      <c r="I5618" s="2">
        <f>IF(G5618="SELL",0,IF(G5618="BUY",ROUNDDOWN((H5617-Parameters!$B$3)/B5618,0),IF(I5617=0,0,I5617+ROUNDDOWN((H5617+I5617*C5618)/B5618,0))))</f>
        <v>400</v>
      </c>
      <c r="K5618" s="5">
        <f t="shared" si="510"/>
        <v>123.49697399999977</v>
      </c>
      <c r="L5618" s="10">
        <f t="shared" si="511"/>
        <v>318</v>
      </c>
    </row>
    <row r="5619" spans="1:12" x14ac:dyDescent="0.25">
      <c r="A5619" s="1">
        <v>42143</v>
      </c>
      <c r="B5619" s="3">
        <v>213.029999</v>
      </c>
      <c r="C5619" s="3">
        <v>0</v>
      </c>
      <c r="D5619" s="3">
        <f t="shared" si="506"/>
        <v>209.12160063999997</v>
      </c>
      <c r="E5619" s="3">
        <f t="shared" si="507"/>
        <v>203.55780029500013</v>
      </c>
      <c r="F5619" s="3"/>
      <c r="G5619" t="str">
        <f t="shared" si="508"/>
        <v>HOLD</v>
      </c>
      <c r="H5619" s="5">
        <f t="shared" si="509"/>
        <v>51.204676218325289</v>
      </c>
      <c r="I5619" s="2">
        <f>IF(G5619="SELL",0,IF(G5619="BUY",ROUNDDOWN((H5618-Parameters!$B$3)/B5619,0),IF(I5618=0,0,I5618+ROUNDDOWN((H5618+I5618*C5619)/B5619,0))))</f>
        <v>400</v>
      </c>
      <c r="K5619" s="5">
        <f t="shared" si="510"/>
        <v>123.49697399999977</v>
      </c>
      <c r="L5619" s="10">
        <f t="shared" si="511"/>
        <v>318</v>
      </c>
    </row>
    <row r="5620" spans="1:12" x14ac:dyDescent="0.25">
      <c r="A5620" s="1">
        <v>42144</v>
      </c>
      <c r="B5620" s="3">
        <v>212.88000500000001</v>
      </c>
      <c r="C5620" s="3">
        <v>0</v>
      </c>
      <c r="D5620" s="3">
        <f t="shared" si="506"/>
        <v>209.27960081999993</v>
      </c>
      <c r="E5620" s="3">
        <f t="shared" si="507"/>
        <v>203.65275032500011</v>
      </c>
      <c r="F5620" s="3"/>
      <c r="G5620" t="str">
        <f t="shared" si="508"/>
        <v>HOLD</v>
      </c>
      <c r="H5620" s="5">
        <f t="shared" si="509"/>
        <v>51.204676218325289</v>
      </c>
      <c r="I5620" s="2">
        <f>IF(G5620="SELL",0,IF(G5620="BUY",ROUNDDOWN((H5619-Parameters!$B$3)/B5620,0),IF(I5619=0,0,I5619+ROUNDDOWN((H5619+I5619*C5620)/B5620,0))))</f>
        <v>400</v>
      </c>
      <c r="K5620" s="5">
        <f t="shared" si="510"/>
        <v>123.49697399999977</v>
      </c>
      <c r="L5620" s="10">
        <f t="shared" si="511"/>
        <v>318</v>
      </c>
    </row>
    <row r="5621" spans="1:12" x14ac:dyDescent="0.25">
      <c r="A5621" s="1">
        <v>42145</v>
      </c>
      <c r="B5621" s="3">
        <v>213.5</v>
      </c>
      <c r="C5621" s="3">
        <v>0</v>
      </c>
      <c r="D5621" s="3">
        <f t="shared" ref="D5621:D5684" si="512">AVERAGE(B5572:B5621)</f>
        <v>209.45960082000002</v>
      </c>
      <c r="E5621" s="3">
        <f t="shared" si="507"/>
        <v>203.76020035000013</v>
      </c>
      <c r="F5621" s="3"/>
      <c r="G5621" t="str">
        <f t="shared" si="508"/>
        <v>HOLD</v>
      </c>
      <c r="H5621" s="5">
        <f t="shared" si="509"/>
        <v>51.204676218325289</v>
      </c>
      <c r="I5621" s="2">
        <f>IF(G5621="SELL",0,IF(G5621="BUY",ROUNDDOWN((H5620-Parameters!$B$3)/B5621,0),IF(I5620=0,0,I5620+ROUNDDOWN((H5620+I5620*C5621)/B5621,0))))</f>
        <v>400</v>
      </c>
      <c r="K5621" s="5">
        <f t="shared" si="510"/>
        <v>123.49697399999977</v>
      </c>
      <c r="L5621" s="10">
        <f t="shared" si="511"/>
        <v>318</v>
      </c>
    </row>
    <row r="5622" spans="1:12" x14ac:dyDescent="0.25">
      <c r="A5622" s="1">
        <v>42146</v>
      </c>
      <c r="B5622" s="3">
        <v>212.990005</v>
      </c>
      <c r="C5622" s="3">
        <v>0</v>
      </c>
      <c r="D5622" s="3">
        <f t="shared" si="512"/>
        <v>209.57740079999999</v>
      </c>
      <c r="E5622" s="3">
        <f t="shared" si="507"/>
        <v>203.86480034000016</v>
      </c>
      <c r="F5622" s="3"/>
      <c r="G5622" t="str">
        <f t="shared" si="508"/>
        <v>HOLD</v>
      </c>
      <c r="H5622" s="5">
        <f t="shared" si="509"/>
        <v>51.204676218325289</v>
      </c>
      <c r="I5622" s="2">
        <f>IF(G5622="SELL",0,IF(G5622="BUY",ROUNDDOWN((H5621-Parameters!$B$3)/B5622,0),IF(I5621=0,0,I5621+ROUNDDOWN((H5621+I5621*C5622)/B5622,0))))</f>
        <v>400</v>
      </c>
      <c r="K5622" s="5">
        <f t="shared" si="510"/>
        <v>123.49697399999977</v>
      </c>
      <c r="L5622" s="10">
        <f t="shared" si="511"/>
        <v>318</v>
      </c>
    </row>
    <row r="5623" spans="1:12" x14ac:dyDescent="0.25">
      <c r="A5623" s="1">
        <v>42150</v>
      </c>
      <c r="B5623" s="3">
        <v>210.699997</v>
      </c>
      <c r="C5623" s="3">
        <v>0</v>
      </c>
      <c r="D5623" s="3">
        <f t="shared" si="512"/>
        <v>209.67480070000002</v>
      </c>
      <c r="E5623" s="3">
        <f t="shared" si="507"/>
        <v>203.96315033000016</v>
      </c>
      <c r="F5623" s="3"/>
      <c r="G5623" t="str">
        <f t="shared" si="508"/>
        <v>HOLD</v>
      </c>
      <c r="H5623" s="5">
        <f t="shared" si="509"/>
        <v>51.204676218325289</v>
      </c>
      <c r="I5623" s="2">
        <f>IF(G5623="SELL",0,IF(G5623="BUY",ROUNDDOWN((H5622-Parameters!$B$3)/B5623,0),IF(I5622=0,0,I5622+ROUNDDOWN((H5622+I5622*C5623)/B5623,0))))</f>
        <v>400</v>
      </c>
      <c r="K5623" s="5">
        <f t="shared" si="510"/>
        <v>123.49697399999977</v>
      </c>
      <c r="L5623" s="10">
        <f t="shared" si="511"/>
        <v>318</v>
      </c>
    </row>
    <row r="5624" spans="1:12" x14ac:dyDescent="0.25">
      <c r="A5624" s="1">
        <v>42151</v>
      </c>
      <c r="B5624" s="3">
        <v>212.699997</v>
      </c>
      <c r="C5624" s="3">
        <v>0</v>
      </c>
      <c r="D5624" s="3">
        <f t="shared" si="512"/>
        <v>209.7572006</v>
      </c>
      <c r="E5624" s="3">
        <f t="shared" si="507"/>
        <v>204.06045029000015</v>
      </c>
      <c r="F5624" s="3"/>
      <c r="G5624" t="str">
        <f t="shared" si="508"/>
        <v>HOLD</v>
      </c>
      <c r="H5624" s="5">
        <f t="shared" si="509"/>
        <v>51.204676218325289</v>
      </c>
      <c r="I5624" s="2">
        <f>IF(G5624="SELL",0,IF(G5624="BUY",ROUNDDOWN((H5623-Parameters!$B$3)/B5624,0),IF(I5623=0,0,I5623+ROUNDDOWN((H5623+I5623*C5624)/B5624,0))))</f>
        <v>400</v>
      </c>
      <c r="K5624" s="5">
        <f t="shared" si="510"/>
        <v>123.49697399999977</v>
      </c>
      <c r="L5624" s="10">
        <f t="shared" si="511"/>
        <v>318</v>
      </c>
    </row>
    <row r="5625" spans="1:12" x14ac:dyDescent="0.25">
      <c r="A5625" s="1">
        <v>42152</v>
      </c>
      <c r="B5625" s="3">
        <v>212.46000699999999</v>
      </c>
      <c r="C5625" s="3">
        <v>0</v>
      </c>
      <c r="D5625" s="3">
        <f t="shared" si="512"/>
        <v>209.84720060000004</v>
      </c>
      <c r="E5625" s="3">
        <f t="shared" si="507"/>
        <v>204.15375031000013</v>
      </c>
      <c r="F5625" s="3"/>
      <c r="G5625" t="str">
        <f t="shared" si="508"/>
        <v>HOLD</v>
      </c>
      <c r="H5625" s="5">
        <f t="shared" si="509"/>
        <v>51.204676218325289</v>
      </c>
      <c r="I5625" s="2">
        <f>IF(G5625="SELL",0,IF(G5625="BUY",ROUNDDOWN((H5624-Parameters!$B$3)/B5625,0),IF(I5624=0,0,I5624+ROUNDDOWN((H5624+I5624*C5625)/B5625,0))))</f>
        <v>400</v>
      </c>
      <c r="K5625" s="5">
        <f t="shared" si="510"/>
        <v>123.49697399999977</v>
      </c>
      <c r="L5625" s="10">
        <f t="shared" si="511"/>
        <v>318</v>
      </c>
    </row>
    <row r="5626" spans="1:12" x14ac:dyDescent="0.25">
      <c r="A5626" s="1">
        <v>42153</v>
      </c>
      <c r="B5626" s="3">
        <v>211.13999899999999</v>
      </c>
      <c r="C5626" s="3">
        <v>0</v>
      </c>
      <c r="D5626" s="3">
        <f t="shared" si="512"/>
        <v>209.86080044000002</v>
      </c>
      <c r="E5626" s="3">
        <f t="shared" si="507"/>
        <v>204.24180031000012</v>
      </c>
      <c r="F5626" s="3"/>
      <c r="G5626" t="str">
        <f t="shared" si="508"/>
        <v>HOLD</v>
      </c>
      <c r="H5626" s="5">
        <f t="shared" si="509"/>
        <v>51.204676218325289</v>
      </c>
      <c r="I5626" s="2">
        <f>IF(G5626="SELL",0,IF(G5626="BUY",ROUNDDOWN((H5625-Parameters!$B$3)/B5626,0),IF(I5625=0,0,I5625+ROUNDDOWN((H5625+I5625*C5626)/B5626,0))))</f>
        <v>400</v>
      </c>
      <c r="K5626" s="5">
        <f t="shared" si="510"/>
        <v>123.49697399999977</v>
      </c>
      <c r="L5626" s="10">
        <f t="shared" si="511"/>
        <v>318</v>
      </c>
    </row>
    <row r="5627" spans="1:12" x14ac:dyDescent="0.25">
      <c r="A5627" s="1">
        <v>42156</v>
      </c>
      <c r="B5627" s="3">
        <v>211.570007</v>
      </c>
      <c r="C5627" s="3">
        <v>0</v>
      </c>
      <c r="D5627" s="3">
        <f t="shared" si="512"/>
        <v>209.90220058000003</v>
      </c>
      <c r="E5627" s="3">
        <f t="shared" si="507"/>
        <v>204.32545036500011</v>
      </c>
      <c r="F5627" s="3"/>
      <c r="G5627" t="str">
        <f t="shared" si="508"/>
        <v>HOLD</v>
      </c>
      <c r="H5627" s="5">
        <f t="shared" si="509"/>
        <v>51.204676218325289</v>
      </c>
      <c r="I5627" s="2">
        <f>IF(G5627="SELL",0,IF(G5627="BUY",ROUNDDOWN((H5626-Parameters!$B$3)/B5627,0),IF(I5626=0,0,I5626+ROUNDDOWN((H5626+I5626*C5627)/B5627,0))))</f>
        <v>400</v>
      </c>
      <c r="K5627" s="5">
        <f t="shared" si="510"/>
        <v>123.49697399999977</v>
      </c>
      <c r="L5627" s="10">
        <f t="shared" si="511"/>
        <v>318</v>
      </c>
    </row>
    <row r="5628" spans="1:12" x14ac:dyDescent="0.25">
      <c r="A5628" s="1">
        <v>42157</v>
      </c>
      <c r="B5628" s="3">
        <v>211.36000100000001</v>
      </c>
      <c r="C5628" s="3">
        <v>0</v>
      </c>
      <c r="D5628" s="3">
        <f t="shared" si="512"/>
        <v>209.92120051999999</v>
      </c>
      <c r="E5628" s="3">
        <f t="shared" si="507"/>
        <v>204.40345039500011</v>
      </c>
      <c r="F5628" s="3"/>
      <c r="G5628" t="str">
        <f t="shared" si="508"/>
        <v>HOLD</v>
      </c>
      <c r="H5628" s="5">
        <f t="shared" si="509"/>
        <v>51.204676218325289</v>
      </c>
      <c r="I5628" s="2">
        <f>IF(G5628="SELL",0,IF(G5628="BUY",ROUNDDOWN((H5627-Parameters!$B$3)/B5628,0),IF(I5627=0,0,I5627+ROUNDDOWN((H5627+I5627*C5628)/B5628,0))))</f>
        <v>400</v>
      </c>
      <c r="K5628" s="5">
        <f t="shared" si="510"/>
        <v>123.49697399999977</v>
      </c>
      <c r="L5628" s="10">
        <f t="shared" si="511"/>
        <v>318</v>
      </c>
    </row>
    <row r="5629" spans="1:12" x14ac:dyDescent="0.25">
      <c r="A5629" s="1">
        <v>42158</v>
      </c>
      <c r="B5629" s="3">
        <v>211.91999799999999</v>
      </c>
      <c r="C5629" s="3">
        <v>0</v>
      </c>
      <c r="D5629" s="3">
        <f t="shared" si="512"/>
        <v>209.95960047999998</v>
      </c>
      <c r="E5629" s="3">
        <f t="shared" si="507"/>
        <v>204.48445038000008</v>
      </c>
      <c r="F5629" s="3"/>
      <c r="G5629" t="str">
        <f t="shared" si="508"/>
        <v>HOLD</v>
      </c>
      <c r="H5629" s="5">
        <f t="shared" si="509"/>
        <v>51.204676218325289</v>
      </c>
      <c r="I5629" s="2">
        <f>IF(G5629="SELL",0,IF(G5629="BUY",ROUNDDOWN((H5628-Parameters!$B$3)/B5629,0),IF(I5628=0,0,I5628+ROUNDDOWN((H5628+I5628*C5629)/B5629,0))))</f>
        <v>400</v>
      </c>
      <c r="K5629" s="5">
        <f t="shared" si="510"/>
        <v>123.49697399999977</v>
      </c>
      <c r="L5629" s="10">
        <f t="shared" si="511"/>
        <v>318</v>
      </c>
    </row>
    <row r="5630" spans="1:12" x14ac:dyDescent="0.25">
      <c r="A5630" s="1">
        <v>42159</v>
      </c>
      <c r="B5630" s="3">
        <v>210.13000500000001</v>
      </c>
      <c r="C5630" s="3">
        <v>0</v>
      </c>
      <c r="D5630" s="3">
        <f t="shared" si="512"/>
        <v>209.98580044000002</v>
      </c>
      <c r="E5630" s="3">
        <f t="shared" si="507"/>
        <v>204.54830040000007</v>
      </c>
      <c r="F5630" s="3"/>
      <c r="G5630" t="str">
        <f t="shared" si="508"/>
        <v>HOLD</v>
      </c>
      <c r="H5630" s="5">
        <f t="shared" si="509"/>
        <v>51.204676218325289</v>
      </c>
      <c r="I5630" s="2">
        <f>IF(G5630="SELL",0,IF(G5630="BUY",ROUNDDOWN((H5629-Parameters!$B$3)/B5630,0),IF(I5629=0,0,I5629+ROUNDDOWN((H5629+I5629*C5630)/B5630,0))))</f>
        <v>400</v>
      </c>
      <c r="K5630" s="5">
        <f t="shared" si="510"/>
        <v>123.49697399999977</v>
      </c>
      <c r="L5630" s="10">
        <f t="shared" si="511"/>
        <v>318</v>
      </c>
    </row>
    <row r="5631" spans="1:12" x14ac:dyDescent="0.25">
      <c r="A5631" s="1">
        <v>42160</v>
      </c>
      <c r="B5631" s="3">
        <v>209.770004</v>
      </c>
      <c r="C5631" s="3">
        <v>0</v>
      </c>
      <c r="D5631" s="3">
        <f t="shared" si="512"/>
        <v>210.06600062000001</v>
      </c>
      <c r="E5631" s="3">
        <f t="shared" si="507"/>
        <v>204.60520042500008</v>
      </c>
      <c r="F5631" s="3"/>
      <c r="G5631" t="str">
        <f t="shared" si="508"/>
        <v>HOLD</v>
      </c>
      <c r="H5631" s="5">
        <f t="shared" si="509"/>
        <v>51.204676218325289</v>
      </c>
      <c r="I5631" s="2">
        <f>IF(G5631="SELL",0,IF(G5631="BUY",ROUNDDOWN((H5630-Parameters!$B$3)/B5631,0),IF(I5630=0,0,I5630+ROUNDDOWN((H5630+I5630*C5631)/B5631,0))))</f>
        <v>400</v>
      </c>
      <c r="K5631" s="5">
        <f t="shared" si="510"/>
        <v>123.49697399999977</v>
      </c>
      <c r="L5631" s="10">
        <f t="shared" si="511"/>
        <v>318</v>
      </c>
    </row>
    <row r="5632" spans="1:12" x14ac:dyDescent="0.25">
      <c r="A5632" s="1">
        <v>42163</v>
      </c>
      <c r="B5632" s="3">
        <v>208.479996</v>
      </c>
      <c r="C5632" s="3">
        <v>0</v>
      </c>
      <c r="D5632" s="3">
        <f t="shared" si="512"/>
        <v>210.13020045999997</v>
      </c>
      <c r="E5632" s="3">
        <f t="shared" si="507"/>
        <v>204.65300041500007</v>
      </c>
      <c r="F5632" s="3"/>
      <c r="G5632" t="str">
        <f t="shared" si="508"/>
        <v>HOLD</v>
      </c>
      <c r="H5632" s="5">
        <f t="shared" si="509"/>
        <v>51.204676218325289</v>
      </c>
      <c r="I5632" s="2">
        <f>IF(G5632="SELL",0,IF(G5632="BUY",ROUNDDOWN((H5631-Parameters!$B$3)/B5632,0),IF(I5631=0,0,I5631+ROUNDDOWN((H5631+I5631*C5632)/B5632,0))))</f>
        <v>400</v>
      </c>
      <c r="K5632" s="5">
        <f t="shared" si="510"/>
        <v>123.49697399999977</v>
      </c>
      <c r="L5632" s="10">
        <f t="shared" si="511"/>
        <v>318</v>
      </c>
    </row>
    <row r="5633" spans="1:12" x14ac:dyDescent="0.25">
      <c r="A5633" s="1">
        <v>42164</v>
      </c>
      <c r="B5633" s="3">
        <v>208.449997</v>
      </c>
      <c r="C5633" s="3">
        <v>0</v>
      </c>
      <c r="D5633" s="3">
        <f t="shared" si="512"/>
        <v>210.18440029999999</v>
      </c>
      <c r="E5633" s="3">
        <f t="shared" si="507"/>
        <v>204.69775040000007</v>
      </c>
      <c r="F5633" s="3"/>
      <c r="G5633" t="str">
        <f t="shared" si="508"/>
        <v>HOLD</v>
      </c>
      <c r="H5633" s="5">
        <f t="shared" si="509"/>
        <v>51.204676218325289</v>
      </c>
      <c r="I5633" s="2">
        <f>IF(G5633="SELL",0,IF(G5633="BUY",ROUNDDOWN((H5632-Parameters!$B$3)/B5633,0),IF(I5632=0,0,I5632+ROUNDDOWN((H5632+I5632*C5633)/B5633,0))))</f>
        <v>400</v>
      </c>
      <c r="K5633" s="5">
        <f t="shared" si="510"/>
        <v>123.49697399999977</v>
      </c>
      <c r="L5633" s="10">
        <f t="shared" si="511"/>
        <v>318</v>
      </c>
    </row>
    <row r="5634" spans="1:12" x14ac:dyDescent="0.25">
      <c r="A5634" s="1">
        <v>42165</v>
      </c>
      <c r="B5634" s="3">
        <v>210.96000699999999</v>
      </c>
      <c r="C5634" s="3">
        <v>0</v>
      </c>
      <c r="D5634" s="3">
        <f t="shared" si="512"/>
        <v>210.23860043999997</v>
      </c>
      <c r="E5634" s="3">
        <f t="shared" si="507"/>
        <v>204.7566004250001</v>
      </c>
      <c r="F5634" s="3"/>
      <c r="G5634" t="str">
        <f t="shared" si="508"/>
        <v>HOLD</v>
      </c>
      <c r="H5634" s="5">
        <f t="shared" si="509"/>
        <v>51.204676218325289</v>
      </c>
      <c r="I5634" s="2">
        <f>IF(G5634="SELL",0,IF(G5634="BUY",ROUNDDOWN((H5633-Parameters!$B$3)/B5634,0),IF(I5633=0,0,I5633+ROUNDDOWN((H5633+I5633*C5634)/B5634,0))))</f>
        <v>400</v>
      </c>
      <c r="K5634" s="5">
        <f t="shared" si="510"/>
        <v>123.49697399999977</v>
      </c>
      <c r="L5634" s="10">
        <f t="shared" si="511"/>
        <v>318</v>
      </c>
    </row>
    <row r="5635" spans="1:12" x14ac:dyDescent="0.25">
      <c r="A5635" s="1">
        <v>42166</v>
      </c>
      <c r="B5635" s="3">
        <v>211.63000500000001</v>
      </c>
      <c r="C5635" s="3">
        <v>0</v>
      </c>
      <c r="D5635" s="3">
        <f t="shared" si="512"/>
        <v>210.34260067999995</v>
      </c>
      <c r="E5635" s="3">
        <f t="shared" si="507"/>
        <v>204.81375046500008</v>
      </c>
      <c r="F5635" s="3"/>
      <c r="G5635" t="str">
        <f t="shared" si="508"/>
        <v>HOLD</v>
      </c>
      <c r="H5635" s="5">
        <f t="shared" si="509"/>
        <v>51.204676218325289</v>
      </c>
      <c r="I5635" s="2">
        <f>IF(G5635="SELL",0,IF(G5635="BUY",ROUNDDOWN((H5634-Parameters!$B$3)/B5635,0),IF(I5634=0,0,I5634+ROUNDDOWN((H5634+I5634*C5635)/B5635,0))))</f>
        <v>400</v>
      </c>
      <c r="K5635" s="5">
        <f t="shared" si="510"/>
        <v>123.49697399999977</v>
      </c>
      <c r="L5635" s="10">
        <f t="shared" si="511"/>
        <v>318</v>
      </c>
    </row>
    <row r="5636" spans="1:12" x14ac:dyDescent="0.25">
      <c r="A5636" s="1">
        <v>42167</v>
      </c>
      <c r="B5636" s="3">
        <v>210.009995</v>
      </c>
      <c r="C5636" s="3">
        <v>0</v>
      </c>
      <c r="D5636" s="3">
        <f t="shared" si="512"/>
        <v>210.42880063999996</v>
      </c>
      <c r="E5636" s="3">
        <f t="shared" si="507"/>
        <v>204.86215043000007</v>
      </c>
      <c r="F5636" s="3"/>
      <c r="G5636" t="str">
        <f t="shared" si="508"/>
        <v>HOLD</v>
      </c>
      <c r="H5636" s="5">
        <f t="shared" si="509"/>
        <v>51.204676218325289</v>
      </c>
      <c r="I5636" s="2">
        <f>IF(G5636="SELL",0,IF(G5636="BUY",ROUNDDOWN((H5635-Parameters!$B$3)/B5636,0),IF(I5635=0,0,I5635+ROUNDDOWN((H5635+I5635*C5636)/B5636,0))))</f>
        <v>400</v>
      </c>
      <c r="K5636" s="5">
        <f t="shared" si="510"/>
        <v>123.49697399999977</v>
      </c>
      <c r="L5636" s="10">
        <f t="shared" si="511"/>
        <v>318</v>
      </c>
    </row>
    <row r="5637" spans="1:12" x14ac:dyDescent="0.25">
      <c r="A5637" s="1">
        <v>42170</v>
      </c>
      <c r="B5637" s="3">
        <v>209.10000600000001</v>
      </c>
      <c r="C5637" s="3">
        <v>0</v>
      </c>
      <c r="D5637" s="3">
        <f t="shared" si="512"/>
        <v>210.48200072</v>
      </c>
      <c r="E5637" s="3">
        <f t="shared" si="507"/>
        <v>204.90640046000007</v>
      </c>
      <c r="F5637" s="3"/>
      <c r="G5637" t="str">
        <f t="shared" si="508"/>
        <v>HOLD</v>
      </c>
      <c r="H5637" s="5">
        <f t="shared" si="509"/>
        <v>51.204676218325289</v>
      </c>
      <c r="I5637" s="2">
        <f>IF(G5637="SELL",0,IF(G5637="BUY",ROUNDDOWN((H5636-Parameters!$B$3)/B5637,0),IF(I5636=0,0,I5636+ROUNDDOWN((H5636+I5636*C5637)/B5637,0))))</f>
        <v>400</v>
      </c>
      <c r="K5637" s="5">
        <f t="shared" si="510"/>
        <v>123.49697399999977</v>
      </c>
      <c r="L5637" s="10">
        <f t="shared" si="511"/>
        <v>318</v>
      </c>
    </row>
    <row r="5638" spans="1:12" x14ac:dyDescent="0.25">
      <c r="A5638" s="1">
        <v>42171</v>
      </c>
      <c r="B5638" s="3">
        <v>210.25</v>
      </c>
      <c r="C5638" s="3">
        <v>0</v>
      </c>
      <c r="D5638" s="3">
        <f t="shared" si="512"/>
        <v>210.53040068000001</v>
      </c>
      <c r="E5638" s="3">
        <f t="shared" si="507"/>
        <v>204.95695046500009</v>
      </c>
      <c r="F5638" s="3"/>
      <c r="G5638" t="str">
        <f t="shared" si="508"/>
        <v>HOLD</v>
      </c>
      <c r="H5638" s="5">
        <f t="shared" si="509"/>
        <v>51.204676218325289</v>
      </c>
      <c r="I5638" s="2">
        <f>IF(G5638="SELL",0,IF(G5638="BUY",ROUNDDOWN((H5637-Parameters!$B$3)/B5638,0),IF(I5637=0,0,I5637+ROUNDDOWN((H5637+I5637*C5638)/B5638,0))))</f>
        <v>400</v>
      </c>
      <c r="K5638" s="5">
        <f t="shared" si="510"/>
        <v>123.49697399999977</v>
      </c>
      <c r="L5638" s="10">
        <f t="shared" si="511"/>
        <v>318</v>
      </c>
    </row>
    <row r="5639" spans="1:12" x14ac:dyDescent="0.25">
      <c r="A5639" s="1">
        <v>42172</v>
      </c>
      <c r="B5639" s="3">
        <v>210.58999600000001</v>
      </c>
      <c r="C5639" s="3">
        <v>0</v>
      </c>
      <c r="D5639" s="3">
        <f t="shared" si="512"/>
        <v>210.59660062000003</v>
      </c>
      <c r="E5639" s="3">
        <f t="shared" si="507"/>
        <v>205.0063504100001</v>
      </c>
      <c r="F5639" s="3"/>
      <c r="G5639" t="str">
        <f t="shared" si="508"/>
        <v>HOLD</v>
      </c>
      <c r="H5639" s="5">
        <f t="shared" si="509"/>
        <v>51.204676218325289</v>
      </c>
      <c r="I5639" s="2">
        <f>IF(G5639="SELL",0,IF(G5639="BUY",ROUNDDOWN((H5638-Parameters!$B$3)/B5639,0),IF(I5638=0,0,I5638+ROUNDDOWN((H5638+I5638*C5639)/B5639,0))))</f>
        <v>400</v>
      </c>
      <c r="K5639" s="5">
        <f t="shared" si="510"/>
        <v>123.49697399999977</v>
      </c>
      <c r="L5639" s="10">
        <f t="shared" si="511"/>
        <v>318</v>
      </c>
    </row>
    <row r="5640" spans="1:12" x14ac:dyDescent="0.25">
      <c r="A5640" s="1">
        <v>42173</v>
      </c>
      <c r="B5640" s="3">
        <v>212.779999</v>
      </c>
      <c r="C5640" s="3">
        <v>0</v>
      </c>
      <c r="D5640" s="3">
        <f t="shared" si="512"/>
        <v>210.69260068000003</v>
      </c>
      <c r="E5640" s="3">
        <f t="shared" si="507"/>
        <v>205.0672004000001</v>
      </c>
      <c r="F5640" s="3"/>
      <c r="G5640" t="str">
        <f t="shared" si="508"/>
        <v>HOLD</v>
      </c>
      <c r="H5640" s="5">
        <f t="shared" si="509"/>
        <v>51.204676218325289</v>
      </c>
      <c r="I5640" s="2">
        <f>IF(G5640="SELL",0,IF(G5640="BUY",ROUNDDOWN((H5639-Parameters!$B$3)/B5640,0),IF(I5639=0,0,I5639+ROUNDDOWN((H5639+I5639*C5640)/B5640,0))))</f>
        <v>400</v>
      </c>
      <c r="K5640" s="5">
        <f t="shared" si="510"/>
        <v>123.49697399999977</v>
      </c>
      <c r="L5640" s="10">
        <f t="shared" si="511"/>
        <v>318</v>
      </c>
    </row>
    <row r="5641" spans="1:12" x14ac:dyDescent="0.25">
      <c r="A5641" s="1">
        <v>42174</v>
      </c>
      <c r="B5641" s="3">
        <v>210.80999800000001</v>
      </c>
      <c r="C5641" s="3">
        <v>1.03</v>
      </c>
      <c r="D5641" s="3">
        <f t="shared" si="512"/>
        <v>210.73080076000002</v>
      </c>
      <c r="E5641" s="3">
        <f t="shared" si="507"/>
        <v>205.11875039000009</v>
      </c>
      <c r="F5641" s="3"/>
      <c r="G5641" t="str">
        <f t="shared" si="508"/>
        <v>HOLD</v>
      </c>
      <c r="H5641" s="5">
        <f t="shared" si="509"/>
        <v>41.584680218325275</v>
      </c>
      <c r="I5641" s="2">
        <f>IF(G5641="SELL",0,IF(G5641="BUY",ROUNDDOWN((H5640-Parameters!$B$3)/B5641,0),IF(I5640=0,0,I5640+ROUNDDOWN((H5640+I5640*C5641)/B5641,0))))</f>
        <v>402</v>
      </c>
      <c r="K5641" s="5">
        <f t="shared" si="510"/>
        <v>29.416977999999744</v>
      </c>
      <c r="L5641" s="10">
        <f t="shared" si="511"/>
        <v>320</v>
      </c>
    </row>
    <row r="5642" spans="1:12" x14ac:dyDescent="0.25">
      <c r="A5642" s="1">
        <v>42177</v>
      </c>
      <c r="B5642" s="3">
        <v>211.88999899999999</v>
      </c>
      <c r="C5642" s="3">
        <v>0</v>
      </c>
      <c r="D5642" s="3">
        <f t="shared" si="512"/>
        <v>210.76780088000007</v>
      </c>
      <c r="E5642" s="3">
        <f t="shared" ref="E5642:E5705" si="513">AVERAGE(B5443:B5642)</f>
        <v>205.17715035000009</v>
      </c>
      <c r="F5642" s="3"/>
      <c r="G5642" t="str">
        <f t="shared" si="508"/>
        <v>HOLD</v>
      </c>
      <c r="H5642" s="5">
        <f t="shared" si="509"/>
        <v>41.584680218325275</v>
      </c>
      <c r="I5642" s="2">
        <f>IF(G5642="SELL",0,IF(G5642="BUY",ROUNDDOWN((H5641-Parameters!$B$3)/B5642,0),IF(I5641=0,0,I5641+ROUNDDOWN((H5641+I5641*C5642)/B5642,0))))</f>
        <v>402</v>
      </c>
      <c r="K5642" s="5">
        <f t="shared" si="510"/>
        <v>29.416977999999744</v>
      </c>
      <c r="L5642" s="10">
        <f t="shared" si="511"/>
        <v>320</v>
      </c>
    </row>
    <row r="5643" spans="1:12" x14ac:dyDescent="0.25">
      <c r="A5643" s="1">
        <v>42178</v>
      </c>
      <c r="B5643" s="3">
        <v>212.050003</v>
      </c>
      <c r="C5643" s="3">
        <v>0</v>
      </c>
      <c r="D5643" s="3">
        <f t="shared" si="512"/>
        <v>210.82700102000001</v>
      </c>
      <c r="E5643" s="3">
        <f t="shared" si="513"/>
        <v>205.23185036000007</v>
      </c>
      <c r="F5643" s="3"/>
      <c r="G5643" t="str">
        <f t="shared" si="508"/>
        <v>HOLD</v>
      </c>
      <c r="H5643" s="5">
        <f t="shared" si="509"/>
        <v>41.584680218325275</v>
      </c>
      <c r="I5643" s="2">
        <f>IF(G5643="SELL",0,IF(G5643="BUY",ROUNDDOWN((H5642-Parameters!$B$3)/B5643,0),IF(I5642=0,0,I5642+ROUNDDOWN((H5642+I5642*C5643)/B5643,0))))</f>
        <v>402</v>
      </c>
      <c r="K5643" s="5">
        <f t="shared" si="510"/>
        <v>29.416977999999744</v>
      </c>
      <c r="L5643" s="10">
        <f t="shared" si="511"/>
        <v>320</v>
      </c>
    </row>
    <row r="5644" spans="1:12" x14ac:dyDescent="0.25">
      <c r="A5644" s="1">
        <v>42179</v>
      </c>
      <c r="B5644" s="3">
        <v>210.509995</v>
      </c>
      <c r="C5644" s="3">
        <v>0</v>
      </c>
      <c r="D5644" s="3">
        <f t="shared" si="512"/>
        <v>210.84740082000005</v>
      </c>
      <c r="E5644" s="3">
        <f t="shared" si="513"/>
        <v>205.28145035500006</v>
      </c>
      <c r="F5644" s="3"/>
      <c r="G5644" t="str">
        <f t="shared" ref="G5644:G5707" si="514">IF(OR(AND(D5644&gt;E5644,D5643&gt;E5643),AND(D5644&lt;E5644,D5643&lt;E5643)),"HOLD",IF(AND(D5644&gt;E5644,D5643&lt;E5643),"BUY","SELL"))</f>
        <v>HOLD</v>
      </c>
      <c r="H5644" s="5">
        <f t="shared" ref="H5644:H5707" si="515">IF(G5644="BUY",H5643/(I5644*B5644),IF(G5644="SELL",H5643+I5643*B5644,(H5643+I5643*C5644)-((I5644-I5643)*B5644)))</f>
        <v>41.584680218325275</v>
      </c>
      <c r="I5644" s="2">
        <f>IF(G5644="SELL",0,IF(G5644="BUY",ROUNDDOWN((H5643-Parameters!$B$3)/B5644,0),IF(I5643=0,0,I5643+ROUNDDOWN((H5643+I5643*C5644)/B5644,0))))</f>
        <v>402</v>
      </c>
      <c r="K5644" s="5">
        <f t="shared" ref="K5644:K5707" si="516">K5643+L5643*C5644-((L5644-L5643)*B5644)</f>
        <v>29.416977999999744</v>
      </c>
      <c r="L5644" s="10">
        <f t="shared" ref="L5644:L5707" si="517">L5643+ROUNDDOWN((K5643+C5644*L5643)/B5644,0)</f>
        <v>320</v>
      </c>
    </row>
    <row r="5645" spans="1:12" x14ac:dyDescent="0.25">
      <c r="A5645" s="1">
        <v>42180</v>
      </c>
      <c r="B5645" s="3">
        <v>209.86000100000001</v>
      </c>
      <c r="C5645" s="3">
        <v>0</v>
      </c>
      <c r="D5645" s="3">
        <f t="shared" si="512"/>
        <v>210.83600098000011</v>
      </c>
      <c r="E5645" s="3">
        <f t="shared" si="513"/>
        <v>205.334150325</v>
      </c>
      <c r="F5645" s="3"/>
      <c r="G5645" t="str">
        <f t="shared" si="514"/>
        <v>HOLD</v>
      </c>
      <c r="H5645" s="5">
        <f t="shared" si="515"/>
        <v>41.584680218325275</v>
      </c>
      <c r="I5645" s="2">
        <f>IF(G5645="SELL",0,IF(G5645="BUY",ROUNDDOWN((H5644-Parameters!$B$3)/B5645,0),IF(I5644=0,0,I5644+ROUNDDOWN((H5644+I5644*C5645)/B5645,0))))</f>
        <v>402</v>
      </c>
      <c r="K5645" s="5">
        <f t="shared" si="516"/>
        <v>29.416977999999744</v>
      </c>
      <c r="L5645" s="10">
        <f t="shared" si="517"/>
        <v>320</v>
      </c>
    </row>
    <row r="5646" spans="1:12" x14ac:dyDescent="0.25">
      <c r="A5646" s="1">
        <v>42181</v>
      </c>
      <c r="B5646" s="3">
        <v>209.820007</v>
      </c>
      <c r="C5646" s="3">
        <v>0</v>
      </c>
      <c r="D5646" s="3">
        <f t="shared" si="512"/>
        <v>210.82500122000008</v>
      </c>
      <c r="E5646" s="3">
        <f t="shared" si="513"/>
        <v>205.38290032500004</v>
      </c>
      <c r="F5646" s="3"/>
      <c r="G5646" t="str">
        <f t="shared" si="514"/>
        <v>HOLD</v>
      </c>
      <c r="H5646" s="5">
        <f t="shared" si="515"/>
        <v>41.584680218325275</v>
      </c>
      <c r="I5646" s="2">
        <f>IF(G5646="SELL",0,IF(G5646="BUY",ROUNDDOWN((H5645-Parameters!$B$3)/B5646,0),IF(I5645=0,0,I5645+ROUNDDOWN((H5645+I5645*C5646)/B5646,0))))</f>
        <v>402</v>
      </c>
      <c r="K5646" s="5">
        <f t="shared" si="516"/>
        <v>29.416977999999744</v>
      </c>
      <c r="L5646" s="10">
        <f t="shared" si="517"/>
        <v>320</v>
      </c>
    </row>
    <row r="5647" spans="1:12" x14ac:dyDescent="0.25">
      <c r="A5647" s="1">
        <v>42184</v>
      </c>
      <c r="B5647" s="3">
        <v>205.41999799999999</v>
      </c>
      <c r="C5647" s="3">
        <v>0</v>
      </c>
      <c r="D5647" s="3">
        <f t="shared" si="512"/>
        <v>210.77440124</v>
      </c>
      <c r="E5647" s="3">
        <f t="shared" si="513"/>
        <v>205.40850030000004</v>
      </c>
      <c r="F5647" s="3"/>
      <c r="G5647" t="str">
        <f t="shared" si="514"/>
        <v>HOLD</v>
      </c>
      <c r="H5647" s="5">
        <f t="shared" si="515"/>
        <v>41.584680218325275</v>
      </c>
      <c r="I5647" s="2">
        <f>IF(G5647="SELL",0,IF(G5647="BUY",ROUNDDOWN((H5646-Parameters!$B$3)/B5647,0),IF(I5646=0,0,I5646+ROUNDDOWN((H5646+I5646*C5647)/B5647,0))))</f>
        <v>402</v>
      </c>
      <c r="K5647" s="5">
        <f t="shared" si="516"/>
        <v>29.416977999999744</v>
      </c>
      <c r="L5647" s="10">
        <f t="shared" si="517"/>
        <v>320</v>
      </c>
    </row>
    <row r="5648" spans="1:12" x14ac:dyDescent="0.25">
      <c r="A5648" s="1">
        <v>42185</v>
      </c>
      <c r="B5648" s="3">
        <v>205.85000600000001</v>
      </c>
      <c r="C5648" s="3">
        <v>0</v>
      </c>
      <c r="D5648" s="3">
        <f t="shared" si="512"/>
        <v>210.69440124000008</v>
      </c>
      <c r="E5648" s="3">
        <f t="shared" si="513"/>
        <v>205.44210030500003</v>
      </c>
      <c r="F5648" s="3"/>
      <c r="G5648" t="str">
        <f t="shared" si="514"/>
        <v>HOLD</v>
      </c>
      <c r="H5648" s="5">
        <f t="shared" si="515"/>
        <v>41.584680218325275</v>
      </c>
      <c r="I5648" s="2">
        <f>IF(G5648="SELL",0,IF(G5648="BUY",ROUNDDOWN((H5647-Parameters!$B$3)/B5648,0),IF(I5647=0,0,I5647+ROUNDDOWN((H5647+I5647*C5648)/B5648,0))))</f>
        <v>402</v>
      </c>
      <c r="K5648" s="5">
        <f t="shared" si="516"/>
        <v>29.416977999999744</v>
      </c>
      <c r="L5648" s="10">
        <f t="shared" si="517"/>
        <v>320</v>
      </c>
    </row>
    <row r="5649" spans="1:12" x14ac:dyDescent="0.25">
      <c r="A5649" s="1">
        <v>42186</v>
      </c>
      <c r="B5649" s="3">
        <v>207.5</v>
      </c>
      <c r="C5649" s="3">
        <v>0</v>
      </c>
      <c r="D5649" s="3">
        <f t="shared" si="512"/>
        <v>210.65240112000001</v>
      </c>
      <c r="E5649" s="3">
        <f t="shared" si="513"/>
        <v>205.48470032500006</v>
      </c>
      <c r="F5649" s="3"/>
      <c r="G5649" t="str">
        <f t="shared" si="514"/>
        <v>HOLD</v>
      </c>
      <c r="H5649" s="5">
        <f t="shared" si="515"/>
        <v>41.584680218325275</v>
      </c>
      <c r="I5649" s="2">
        <f>IF(G5649="SELL",0,IF(G5649="BUY",ROUNDDOWN((H5648-Parameters!$B$3)/B5649,0),IF(I5648=0,0,I5648+ROUNDDOWN((H5648+I5648*C5649)/B5649,0))))</f>
        <v>402</v>
      </c>
      <c r="K5649" s="5">
        <f t="shared" si="516"/>
        <v>29.416977999999744</v>
      </c>
      <c r="L5649" s="10">
        <f t="shared" si="517"/>
        <v>320</v>
      </c>
    </row>
    <row r="5650" spans="1:12" x14ac:dyDescent="0.25">
      <c r="A5650" s="1">
        <v>42187</v>
      </c>
      <c r="B5650" s="3">
        <v>207.320007</v>
      </c>
      <c r="C5650" s="3">
        <v>0</v>
      </c>
      <c r="D5650" s="3">
        <f t="shared" si="512"/>
        <v>210.58620116000003</v>
      </c>
      <c r="E5650" s="3">
        <f t="shared" si="513"/>
        <v>205.51890038000005</v>
      </c>
      <c r="F5650" s="3"/>
      <c r="G5650" t="str">
        <f t="shared" si="514"/>
        <v>HOLD</v>
      </c>
      <c r="H5650" s="5">
        <f t="shared" si="515"/>
        <v>41.584680218325275</v>
      </c>
      <c r="I5650" s="2">
        <f>IF(G5650="SELL",0,IF(G5650="BUY",ROUNDDOWN((H5649-Parameters!$B$3)/B5650,0),IF(I5649=0,0,I5649+ROUNDDOWN((H5649+I5649*C5650)/B5650,0))))</f>
        <v>402</v>
      </c>
      <c r="K5650" s="5">
        <f t="shared" si="516"/>
        <v>29.416977999999744</v>
      </c>
      <c r="L5650" s="10">
        <f t="shared" si="517"/>
        <v>320</v>
      </c>
    </row>
    <row r="5651" spans="1:12" x14ac:dyDescent="0.25">
      <c r="A5651" s="1">
        <v>42191</v>
      </c>
      <c r="B5651" s="3">
        <v>206.720001</v>
      </c>
      <c r="C5651" s="3">
        <v>0</v>
      </c>
      <c r="D5651" s="3">
        <f t="shared" si="512"/>
        <v>210.49740109999999</v>
      </c>
      <c r="E5651" s="3">
        <f t="shared" si="513"/>
        <v>205.54875038500006</v>
      </c>
      <c r="F5651" s="3"/>
      <c r="G5651" t="str">
        <f t="shared" si="514"/>
        <v>HOLD</v>
      </c>
      <c r="H5651" s="5">
        <f t="shared" si="515"/>
        <v>41.584680218325275</v>
      </c>
      <c r="I5651" s="2">
        <f>IF(G5651="SELL",0,IF(G5651="BUY",ROUNDDOWN((H5650-Parameters!$B$3)/B5651,0),IF(I5650=0,0,I5650+ROUNDDOWN((H5650+I5650*C5651)/B5651,0))))</f>
        <v>402</v>
      </c>
      <c r="K5651" s="5">
        <f t="shared" si="516"/>
        <v>29.416977999999744</v>
      </c>
      <c r="L5651" s="10">
        <f t="shared" si="517"/>
        <v>320</v>
      </c>
    </row>
    <row r="5652" spans="1:12" x14ac:dyDescent="0.25">
      <c r="A5652" s="1">
        <v>42192</v>
      </c>
      <c r="B5652" s="3">
        <v>208.009995</v>
      </c>
      <c r="C5652" s="3">
        <v>0</v>
      </c>
      <c r="D5652" s="3">
        <f t="shared" si="512"/>
        <v>210.42460112000001</v>
      </c>
      <c r="E5652" s="3">
        <f t="shared" si="513"/>
        <v>205.57970032500006</v>
      </c>
      <c r="F5652" s="3"/>
      <c r="G5652" t="str">
        <f t="shared" si="514"/>
        <v>HOLD</v>
      </c>
      <c r="H5652" s="5">
        <f t="shared" si="515"/>
        <v>41.584680218325275</v>
      </c>
      <c r="I5652" s="2">
        <f>IF(G5652="SELL",0,IF(G5652="BUY",ROUNDDOWN((H5651-Parameters!$B$3)/B5652,0),IF(I5651=0,0,I5651+ROUNDDOWN((H5651+I5651*C5652)/B5652,0))))</f>
        <v>402</v>
      </c>
      <c r="K5652" s="5">
        <f t="shared" si="516"/>
        <v>29.416977999999744</v>
      </c>
      <c r="L5652" s="10">
        <f t="shared" si="517"/>
        <v>320</v>
      </c>
    </row>
    <row r="5653" spans="1:12" x14ac:dyDescent="0.25">
      <c r="A5653" s="1">
        <v>42193</v>
      </c>
      <c r="B5653" s="3">
        <v>204.529999</v>
      </c>
      <c r="C5653" s="3">
        <v>0</v>
      </c>
      <c r="D5653" s="3">
        <f t="shared" si="512"/>
        <v>210.29980102000005</v>
      </c>
      <c r="E5653" s="3">
        <f t="shared" si="513"/>
        <v>205.59885033500007</v>
      </c>
      <c r="F5653" s="3"/>
      <c r="G5653" t="str">
        <f t="shared" si="514"/>
        <v>HOLD</v>
      </c>
      <c r="H5653" s="5">
        <f t="shared" si="515"/>
        <v>41.584680218325275</v>
      </c>
      <c r="I5653" s="2">
        <f>IF(G5653="SELL",0,IF(G5653="BUY",ROUNDDOWN((H5652-Parameters!$B$3)/B5653,0),IF(I5652=0,0,I5652+ROUNDDOWN((H5652+I5652*C5653)/B5653,0))))</f>
        <v>402</v>
      </c>
      <c r="K5653" s="5">
        <f t="shared" si="516"/>
        <v>29.416977999999744</v>
      </c>
      <c r="L5653" s="10">
        <f t="shared" si="517"/>
        <v>320</v>
      </c>
    </row>
    <row r="5654" spans="1:12" x14ac:dyDescent="0.25">
      <c r="A5654" s="1">
        <v>42194</v>
      </c>
      <c r="B5654" s="3">
        <v>204.89999399999999</v>
      </c>
      <c r="C5654" s="3">
        <v>0</v>
      </c>
      <c r="D5654" s="3">
        <f t="shared" si="512"/>
        <v>210.16900085999998</v>
      </c>
      <c r="E5654" s="3">
        <f t="shared" si="513"/>
        <v>205.62760033500007</v>
      </c>
      <c r="F5654" s="3"/>
      <c r="G5654" t="str">
        <f t="shared" si="514"/>
        <v>HOLD</v>
      </c>
      <c r="H5654" s="5">
        <f t="shared" si="515"/>
        <v>41.584680218325275</v>
      </c>
      <c r="I5654" s="2">
        <f>IF(G5654="SELL",0,IF(G5654="BUY",ROUNDDOWN((H5653-Parameters!$B$3)/B5654,0),IF(I5653=0,0,I5653+ROUNDDOWN((H5653+I5653*C5654)/B5654,0))))</f>
        <v>402</v>
      </c>
      <c r="K5654" s="5">
        <f t="shared" si="516"/>
        <v>29.416977999999744</v>
      </c>
      <c r="L5654" s="10">
        <f t="shared" si="517"/>
        <v>320</v>
      </c>
    </row>
    <row r="5655" spans="1:12" x14ac:dyDescent="0.25">
      <c r="A5655" s="1">
        <v>42195</v>
      </c>
      <c r="B5655" s="3">
        <v>207.479996</v>
      </c>
      <c r="C5655" s="3">
        <v>0</v>
      </c>
      <c r="D5655" s="3">
        <f t="shared" si="512"/>
        <v>210.10720064</v>
      </c>
      <c r="E5655" s="3">
        <f t="shared" si="513"/>
        <v>205.67495034000004</v>
      </c>
      <c r="F5655" s="3"/>
      <c r="G5655" t="str">
        <f t="shared" si="514"/>
        <v>HOLD</v>
      </c>
      <c r="H5655" s="5">
        <f t="shared" si="515"/>
        <v>41.584680218325275</v>
      </c>
      <c r="I5655" s="2">
        <f>IF(G5655="SELL",0,IF(G5655="BUY",ROUNDDOWN((H5654-Parameters!$B$3)/B5655,0),IF(I5654=0,0,I5654+ROUNDDOWN((H5654+I5654*C5655)/B5655,0))))</f>
        <v>402</v>
      </c>
      <c r="K5655" s="5">
        <f t="shared" si="516"/>
        <v>29.416977999999744</v>
      </c>
      <c r="L5655" s="10">
        <f t="shared" si="517"/>
        <v>320</v>
      </c>
    </row>
    <row r="5656" spans="1:12" x14ac:dyDescent="0.25">
      <c r="A5656" s="1">
        <v>42198</v>
      </c>
      <c r="B5656" s="3">
        <v>209.759995</v>
      </c>
      <c r="C5656" s="3">
        <v>0</v>
      </c>
      <c r="D5656" s="3">
        <f t="shared" si="512"/>
        <v>210.13320040000002</v>
      </c>
      <c r="E5656" s="3">
        <f t="shared" si="513"/>
        <v>205.72595032500004</v>
      </c>
      <c r="F5656" s="3"/>
      <c r="G5656" t="str">
        <f t="shared" si="514"/>
        <v>HOLD</v>
      </c>
      <c r="H5656" s="5">
        <f t="shared" si="515"/>
        <v>41.584680218325275</v>
      </c>
      <c r="I5656" s="2">
        <f>IF(G5656="SELL",0,IF(G5656="BUY",ROUNDDOWN((H5655-Parameters!$B$3)/B5656,0),IF(I5655=0,0,I5655+ROUNDDOWN((H5655+I5655*C5656)/B5656,0))))</f>
        <v>402</v>
      </c>
      <c r="K5656" s="5">
        <f t="shared" si="516"/>
        <v>29.416977999999744</v>
      </c>
      <c r="L5656" s="10">
        <f t="shared" si="517"/>
        <v>320</v>
      </c>
    </row>
    <row r="5657" spans="1:12" x14ac:dyDescent="0.25">
      <c r="A5657" s="1">
        <v>42199</v>
      </c>
      <c r="B5657" s="3">
        <v>210.679993</v>
      </c>
      <c r="C5657" s="3">
        <v>0</v>
      </c>
      <c r="D5657" s="3">
        <f t="shared" si="512"/>
        <v>210.13240024000004</v>
      </c>
      <c r="E5657" s="3">
        <f t="shared" si="513"/>
        <v>205.79765031000002</v>
      </c>
      <c r="F5657" s="3"/>
      <c r="G5657" t="str">
        <f t="shared" si="514"/>
        <v>HOLD</v>
      </c>
      <c r="H5657" s="5">
        <f t="shared" si="515"/>
        <v>41.584680218325275</v>
      </c>
      <c r="I5657" s="2">
        <f>IF(G5657="SELL",0,IF(G5657="BUY",ROUNDDOWN((H5656-Parameters!$B$3)/B5657,0),IF(I5656=0,0,I5656+ROUNDDOWN((H5656+I5656*C5657)/B5657,0))))</f>
        <v>402</v>
      </c>
      <c r="K5657" s="5">
        <f t="shared" si="516"/>
        <v>29.416977999999744</v>
      </c>
      <c r="L5657" s="10">
        <f t="shared" si="517"/>
        <v>320</v>
      </c>
    </row>
    <row r="5658" spans="1:12" x14ac:dyDescent="0.25">
      <c r="A5658" s="1">
        <v>42200</v>
      </c>
      <c r="B5658" s="3">
        <v>210.61000100000001</v>
      </c>
      <c r="C5658" s="3">
        <v>0</v>
      </c>
      <c r="D5658" s="3">
        <f t="shared" si="512"/>
        <v>210.11820012000004</v>
      </c>
      <c r="E5658" s="3">
        <f t="shared" si="513"/>
        <v>205.86120034500004</v>
      </c>
      <c r="F5658" s="3"/>
      <c r="G5658" t="str">
        <f t="shared" si="514"/>
        <v>HOLD</v>
      </c>
      <c r="H5658" s="5">
        <f t="shared" si="515"/>
        <v>41.584680218325275</v>
      </c>
      <c r="I5658" s="2">
        <f>IF(G5658="SELL",0,IF(G5658="BUY",ROUNDDOWN((H5657-Parameters!$B$3)/B5658,0),IF(I5657=0,0,I5657+ROUNDDOWN((H5657+I5657*C5658)/B5658,0))))</f>
        <v>402</v>
      </c>
      <c r="K5658" s="5">
        <f t="shared" si="516"/>
        <v>29.416977999999744</v>
      </c>
      <c r="L5658" s="10">
        <f t="shared" si="517"/>
        <v>320</v>
      </c>
    </row>
    <row r="5659" spans="1:12" x14ac:dyDescent="0.25">
      <c r="A5659" s="1">
        <v>42201</v>
      </c>
      <c r="B5659" s="3">
        <v>212.300003</v>
      </c>
      <c r="C5659" s="3">
        <v>0</v>
      </c>
      <c r="D5659" s="3">
        <f t="shared" si="512"/>
        <v>210.18620030000005</v>
      </c>
      <c r="E5659" s="3">
        <f t="shared" si="513"/>
        <v>205.93500039500003</v>
      </c>
      <c r="F5659" s="3"/>
      <c r="G5659" t="str">
        <f t="shared" si="514"/>
        <v>HOLD</v>
      </c>
      <c r="H5659" s="5">
        <f t="shared" si="515"/>
        <v>41.584680218325275</v>
      </c>
      <c r="I5659" s="2">
        <f>IF(G5659="SELL",0,IF(G5659="BUY",ROUNDDOWN((H5658-Parameters!$B$3)/B5659,0),IF(I5658=0,0,I5658+ROUNDDOWN((H5658+I5658*C5659)/B5659,0))))</f>
        <v>402</v>
      </c>
      <c r="K5659" s="5">
        <f t="shared" si="516"/>
        <v>29.416977999999744</v>
      </c>
      <c r="L5659" s="10">
        <f t="shared" si="517"/>
        <v>320</v>
      </c>
    </row>
    <row r="5660" spans="1:12" x14ac:dyDescent="0.25">
      <c r="A5660" s="1">
        <v>42202</v>
      </c>
      <c r="B5660" s="3">
        <v>212.470001</v>
      </c>
      <c r="C5660" s="3">
        <v>0</v>
      </c>
      <c r="D5660" s="3">
        <f t="shared" si="512"/>
        <v>210.27480045999999</v>
      </c>
      <c r="E5660" s="3">
        <f t="shared" si="513"/>
        <v>206.01225038000004</v>
      </c>
      <c r="F5660" s="3"/>
      <c r="G5660" t="str">
        <f t="shared" si="514"/>
        <v>HOLD</v>
      </c>
      <c r="H5660" s="5">
        <f t="shared" si="515"/>
        <v>41.584680218325275</v>
      </c>
      <c r="I5660" s="2">
        <f>IF(G5660="SELL",0,IF(G5660="BUY",ROUNDDOWN((H5659-Parameters!$B$3)/B5660,0),IF(I5659=0,0,I5659+ROUNDDOWN((H5659+I5659*C5660)/B5660,0))))</f>
        <v>402</v>
      </c>
      <c r="K5660" s="5">
        <f t="shared" si="516"/>
        <v>29.416977999999744</v>
      </c>
      <c r="L5660" s="10">
        <f t="shared" si="517"/>
        <v>320</v>
      </c>
    </row>
    <row r="5661" spans="1:12" x14ac:dyDescent="0.25">
      <c r="A5661" s="1">
        <v>42205</v>
      </c>
      <c r="B5661" s="3">
        <v>212.58999600000001</v>
      </c>
      <c r="C5661" s="3">
        <v>0</v>
      </c>
      <c r="D5661" s="3">
        <f t="shared" si="512"/>
        <v>210.34920048000001</v>
      </c>
      <c r="E5661" s="3">
        <f t="shared" si="513"/>
        <v>206.10345033000002</v>
      </c>
      <c r="F5661" s="3"/>
      <c r="G5661" t="str">
        <f t="shared" si="514"/>
        <v>HOLD</v>
      </c>
      <c r="H5661" s="5">
        <f t="shared" si="515"/>
        <v>41.584680218325275</v>
      </c>
      <c r="I5661" s="2">
        <f>IF(G5661="SELL",0,IF(G5661="BUY",ROUNDDOWN((H5660-Parameters!$B$3)/B5661,0),IF(I5660=0,0,I5660+ROUNDDOWN((H5660+I5660*C5661)/B5661,0))))</f>
        <v>402</v>
      </c>
      <c r="K5661" s="5">
        <f t="shared" si="516"/>
        <v>29.416977999999744</v>
      </c>
      <c r="L5661" s="10">
        <f t="shared" si="517"/>
        <v>320</v>
      </c>
    </row>
    <row r="5662" spans="1:12" x14ac:dyDescent="0.25">
      <c r="A5662" s="1">
        <v>42206</v>
      </c>
      <c r="B5662" s="3">
        <v>211.759995</v>
      </c>
      <c r="C5662" s="3">
        <v>0</v>
      </c>
      <c r="D5662" s="3">
        <f t="shared" si="512"/>
        <v>210.35200048000007</v>
      </c>
      <c r="E5662" s="3">
        <f t="shared" si="513"/>
        <v>206.19035028000005</v>
      </c>
      <c r="F5662" s="3"/>
      <c r="G5662" t="str">
        <f t="shared" si="514"/>
        <v>HOLD</v>
      </c>
      <c r="H5662" s="5">
        <f t="shared" si="515"/>
        <v>41.584680218325275</v>
      </c>
      <c r="I5662" s="2">
        <f>IF(G5662="SELL",0,IF(G5662="BUY",ROUNDDOWN((H5661-Parameters!$B$3)/B5662,0),IF(I5661=0,0,I5661+ROUNDDOWN((H5661+I5661*C5662)/B5662,0))))</f>
        <v>402</v>
      </c>
      <c r="K5662" s="5">
        <f t="shared" si="516"/>
        <v>29.416977999999744</v>
      </c>
      <c r="L5662" s="10">
        <f t="shared" si="517"/>
        <v>320</v>
      </c>
    </row>
    <row r="5663" spans="1:12" x14ac:dyDescent="0.25">
      <c r="A5663" s="1">
        <v>42207</v>
      </c>
      <c r="B5663" s="3">
        <v>211.36999499999999</v>
      </c>
      <c r="C5663" s="3">
        <v>0</v>
      </c>
      <c r="D5663" s="3">
        <f t="shared" si="512"/>
        <v>210.36720036000003</v>
      </c>
      <c r="E5663" s="3">
        <f t="shared" si="513"/>
        <v>206.26460023500005</v>
      </c>
      <c r="F5663" s="3"/>
      <c r="G5663" t="str">
        <f t="shared" si="514"/>
        <v>HOLD</v>
      </c>
      <c r="H5663" s="5">
        <f t="shared" si="515"/>
        <v>41.584680218325275</v>
      </c>
      <c r="I5663" s="2">
        <f>IF(G5663="SELL",0,IF(G5663="BUY",ROUNDDOWN((H5662-Parameters!$B$3)/B5663,0),IF(I5662=0,0,I5662+ROUNDDOWN((H5662+I5662*C5663)/B5663,0))))</f>
        <v>402</v>
      </c>
      <c r="K5663" s="5">
        <f t="shared" si="516"/>
        <v>29.416977999999744</v>
      </c>
      <c r="L5663" s="10">
        <f t="shared" si="517"/>
        <v>320</v>
      </c>
    </row>
    <row r="5664" spans="1:12" x14ac:dyDescent="0.25">
      <c r="A5664" s="1">
        <v>42208</v>
      </c>
      <c r="B5664" s="3">
        <v>210.179993</v>
      </c>
      <c r="C5664" s="3">
        <v>0</v>
      </c>
      <c r="D5664" s="3">
        <f t="shared" si="512"/>
        <v>210.37120029999997</v>
      </c>
      <c r="E5664" s="3">
        <f t="shared" si="513"/>
        <v>206.33405023500001</v>
      </c>
      <c r="F5664" s="3"/>
      <c r="G5664" t="str">
        <f t="shared" si="514"/>
        <v>HOLD</v>
      </c>
      <c r="H5664" s="5">
        <f t="shared" si="515"/>
        <v>41.584680218325275</v>
      </c>
      <c r="I5664" s="2">
        <f>IF(G5664="SELL",0,IF(G5664="BUY",ROUNDDOWN((H5663-Parameters!$B$3)/B5664,0),IF(I5663=0,0,I5663+ROUNDDOWN((H5663+I5663*C5664)/B5664,0))))</f>
        <v>402</v>
      </c>
      <c r="K5664" s="5">
        <f t="shared" si="516"/>
        <v>29.416977999999744</v>
      </c>
      <c r="L5664" s="10">
        <f t="shared" si="517"/>
        <v>320</v>
      </c>
    </row>
    <row r="5665" spans="1:12" x14ac:dyDescent="0.25">
      <c r="A5665" s="1">
        <v>42209</v>
      </c>
      <c r="B5665" s="3">
        <v>208</v>
      </c>
      <c r="C5665" s="3">
        <v>0</v>
      </c>
      <c r="D5665" s="3">
        <f t="shared" si="512"/>
        <v>210.33080022000001</v>
      </c>
      <c r="E5665" s="3">
        <f t="shared" si="513"/>
        <v>206.40775026</v>
      </c>
      <c r="F5665" s="3"/>
      <c r="G5665" t="str">
        <f t="shared" si="514"/>
        <v>HOLD</v>
      </c>
      <c r="H5665" s="5">
        <f t="shared" si="515"/>
        <v>41.584680218325275</v>
      </c>
      <c r="I5665" s="2">
        <f>IF(G5665="SELL",0,IF(G5665="BUY",ROUNDDOWN((H5664-Parameters!$B$3)/B5665,0),IF(I5664=0,0,I5664+ROUNDDOWN((H5664+I5664*C5665)/B5665,0))))</f>
        <v>402</v>
      </c>
      <c r="K5665" s="5">
        <f t="shared" si="516"/>
        <v>29.416977999999744</v>
      </c>
      <c r="L5665" s="10">
        <f t="shared" si="517"/>
        <v>320</v>
      </c>
    </row>
    <row r="5666" spans="1:12" x14ac:dyDescent="0.25">
      <c r="A5666" s="1">
        <v>42212</v>
      </c>
      <c r="B5666" s="3">
        <v>206.78999300000001</v>
      </c>
      <c r="C5666" s="3">
        <v>0</v>
      </c>
      <c r="D5666" s="3">
        <f t="shared" si="512"/>
        <v>210.22239994</v>
      </c>
      <c r="E5666" s="3">
        <f t="shared" si="513"/>
        <v>206.45850023</v>
      </c>
      <c r="F5666" s="3"/>
      <c r="G5666" t="str">
        <f t="shared" si="514"/>
        <v>HOLD</v>
      </c>
      <c r="H5666" s="5">
        <f t="shared" si="515"/>
        <v>41.584680218325275</v>
      </c>
      <c r="I5666" s="2">
        <f>IF(G5666="SELL",0,IF(G5666="BUY",ROUNDDOWN((H5665-Parameters!$B$3)/B5666,0),IF(I5665=0,0,I5665+ROUNDDOWN((H5665+I5665*C5666)/B5666,0))))</f>
        <v>402</v>
      </c>
      <c r="K5666" s="5">
        <f t="shared" si="516"/>
        <v>29.416977999999744</v>
      </c>
      <c r="L5666" s="10">
        <f t="shared" si="517"/>
        <v>320</v>
      </c>
    </row>
    <row r="5667" spans="1:12" x14ac:dyDescent="0.25">
      <c r="A5667" s="1">
        <v>42213</v>
      </c>
      <c r="B5667" s="3">
        <v>209.33000200000001</v>
      </c>
      <c r="C5667" s="3">
        <v>0</v>
      </c>
      <c r="D5667" s="3">
        <f t="shared" si="512"/>
        <v>210.16019994000001</v>
      </c>
      <c r="E5667" s="3">
        <f t="shared" si="513"/>
        <v>206.54145021499997</v>
      </c>
      <c r="F5667" s="3"/>
      <c r="G5667" t="str">
        <f t="shared" si="514"/>
        <v>HOLD</v>
      </c>
      <c r="H5667" s="5">
        <f t="shared" si="515"/>
        <v>41.584680218325275</v>
      </c>
      <c r="I5667" s="2">
        <f>IF(G5667="SELL",0,IF(G5667="BUY",ROUNDDOWN((H5666-Parameters!$B$3)/B5667,0),IF(I5666=0,0,I5666+ROUNDDOWN((H5666+I5666*C5667)/B5667,0))))</f>
        <v>402</v>
      </c>
      <c r="K5667" s="5">
        <f t="shared" si="516"/>
        <v>29.416977999999744</v>
      </c>
      <c r="L5667" s="10">
        <f t="shared" si="517"/>
        <v>320</v>
      </c>
    </row>
    <row r="5668" spans="1:12" x14ac:dyDescent="0.25">
      <c r="A5668" s="1">
        <v>42214</v>
      </c>
      <c r="B5668" s="3">
        <v>210.770004</v>
      </c>
      <c r="C5668" s="3">
        <v>0</v>
      </c>
      <c r="D5668" s="3">
        <f t="shared" si="512"/>
        <v>210.11359990000005</v>
      </c>
      <c r="E5668" s="3">
        <f t="shared" si="513"/>
        <v>206.64260026999997</v>
      </c>
      <c r="F5668" s="3"/>
      <c r="G5668" t="str">
        <f t="shared" si="514"/>
        <v>HOLD</v>
      </c>
      <c r="H5668" s="5">
        <f t="shared" si="515"/>
        <v>41.584680218325275</v>
      </c>
      <c r="I5668" s="2">
        <f>IF(G5668="SELL",0,IF(G5668="BUY",ROUNDDOWN((H5667-Parameters!$B$3)/B5668,0),IF(I5667=0,0,I5667+ROUNDDOWN((H5667+I5667*C5668)/B5668,0))))</f>
        <v>402</v>
      </c>
      <c r="K5668" s="5">
        <f t="shared" si="516"/>
        <v>29.416977999999744</v>
      </c>
      <c r="L5668" s="10">
        <f t="shared" si="517"/>
        <v>320</v>
      </c>
    </row>
    <row r="5669" spans="1:12" x14ac:dyDescent="0.25">
      <c r="A5669" s="1">
        <v>42215</v>
      </c>
      <c r="B5669" s="3">
        <v>210.820007</v>
      </c>
      <c r="C5669" s="3">
        <v>0</v>
      </c>
      <c r="D5669" s="3">
        <f t="shared" si="512"/>
        <v>210.06940006000005</v>
      </c>
      <c r="E5669" s="3">
        <f t="shared" si="513"/>
        <v>206.75965028499999</v>
      </c>
      <c r="F5669" s="3"/>
      <c r="G5669" t="str">
        <f t="shared" si="514"/>
        <v>HOLD</v>
      </c>
      <c r="H5669" s="5">
        <f t="shared" si="515"/>
        <v>41.584680218325275</v>
      </c>
      <c r="I5669" s="2">
        <f>IF(G5669="SELL",0,IF(G5669="BUY",ROUNDDOWN((H5668-Parameters!$B$3)/B5669,0),IF(I5668=0,0,I5668+ROUNDDOWN((H5668+I5668*C5669)/B5669,0))))</f>
        <v>402</v>
      </c>
      <c r="K5669" s="5">
        <f t="shared" si="516"/>
        <v>29.416977999999744</v>
      </c>
      <c r="L5669" s="10">
        <f t="shared" si="517"/>
        <v>320</v>
      </c>
    </row>
    <row r="5670" spans="1:12" x14ac:dyDescent="0.25">
      <c r="A5670" s="1">
        <v>42216</v>
      </c>
      <c r="B5670" s="3">
        <v>210.5</v>
      </c>
      <c r="C5670" s="3">
        <v>0</v>
      </c>
      <c r="D5670" s="3">
        <f t="shared" si="512"/>
        <v>210.02179996000007</v>
      </c>
      <c r="E5670" s="3">
        <f t="shared" si="513"/>
        <v>206.87365030000001</v>
      </c>
      <c r="F5670" s="3"/>
      <c r="G5670" t="str">
        <f t="shared" si="514"/>
        <v>HOLD</v>
      </c>
      <c r="H5670" s="5">
        <f t="shared" si="515"/>
        <v>41.584680218325275</v>
      </c>
      <c r="I5670" s="2">
        <f>IF(G5670="SELL",0,IF(G5670="BUY",ROUNDDOWN((H5669-Parameters!$B$3)/B5670,0),IF(I5669=0,0,I5669+ROUNDDOWN((H5669+I5669*C5670)/B5670,0))))</f>
        <v>402</v>
      </c>
      <c r="K5670" s="5">
        <f t="shared" si="516"/>
        <v>29.416977999999744</v>
      </c>
      <c r="L5670" s="10">
        <f t="shared" si="517"/>
        <v>320</v>
      </c>
    </row>
    <row r="5671" spans="1:12" x14ac:dyDescent="0.25">
      <c r="A5671" s="1">
        <v>42219</v>
      </c>
      <c r="B5671" s="3">
        <v>209.78999300000001</v>
      </c>
      <c r="C5671" s="3">
        <v>0</v>
      </c>
      <c r="D5671" s="3">
        <f t="shared" si="512"/>
        <v>209.94759982000008</v>
      </c>
      <c r="E5671" s="3">
        <f t="shared" si="513"/>
        <v>206.99045030000002</v>
      </c>
      <c r="F5671" s="3"/>
      <c r="G5671" t="str">
        <f t="shared" si="514"/>
        <v>HOLD</v>
      </c>
      <c r="H5671" s="5">
        <f t="shared" si="515"/>
        <v>41.584680218325275</v>
      </c>
      <c r="I5671" s="2">
        <f>IF(G5671="SELL",0,IF(G5671="BUY",ROUNDDOWN((H5670-Parameters!$B$3)/B5671,0),IF(I5670=0,0,I5670+ROUNDDOWN((H5670+I5670*C5671)/B5671,0))))</f>
        <v>402</v>
      </c>
      <c r="K5671" s="5">
        <f t="shared" si="516"/>
        <v>29.416977999999744</v>
      </c>
      <c r="L5671" s="10">
        <f t="shared" si="517"/>
        <v>320</v>
      </c>
    </row>
    <row r="5672" spans="1:12" x14ac:dyDescent="0.25">
      <c r="A5672" s="1">
        <v>42220</v>
      </c>
      <c r="B5672" s="3">
        <v>209.38000500000001</v>
      </c>
      <c r="C5672" s="3">
        <v>0</v>
      </c>
      <c r="D5672" s="3">
        <f t="shared" si="512"/>
        <v>209.87539982000007</v>
      </c>
      <c r="E5672" s="3">
        <f t="shared" si="513"/>
        <v>207.10600030499998</v>
      </c>
      <c r="F5672" s="3"/>
      <c r="G5672" t="str">
        <f t="shared" si="514"/>
        <v>HOLD</v>
      </c>
      <c r="H5672" s="5">
        <f t="shared" si="515"/>
        <v>41.584680218325275</v>
      </c>
      <c r="I5672" s="2">
        <f>IF(G5672="SELL",0,IF(G5672="BUY",ROUNDDOWN((H5671-Parameters!$B$3)/B5672,0),IF(I5671=0,0,I5671+ROUNDDOWN((H5671+I5671*C5672)/B5672,0))))</f>
        <v>402</v>
      </c>
      <c r="K5672" s="5">
        <f t="shared" si="516"/>
        <v>29.416977999999744</v>
      </c>
      <c r="L5672" s="10">
        <f t="shared" si="517"/>
        <v>320</v>
      </c>
    </row>
    <row r="5673" spans="1:12" x14ac:dyDescent="0.25">
      <c r="A5673" s="1">
        <v>42221</v>
      </c>
      <c r="B5673" s="3">
        <v>210.070007</v>
      </c>
      <c r="C5673" s="3">
        <v>0</v>
      </c>
      <c r="D5673" s="3">
        <f t="shared" si="512"/>
        <v>209.86280002000007</v>
      </c>
      <c r="E5673" s="3">
        <f t="shared" si="513"/>
        <v>207.21400033500001</v>
      </c>
      <c r="F5673" s="3"/>
      <c r="G5673" t="str">
        <f t="shared" si="514"/>
        <v>HOLD</v>
      </c>
      <c r="H5673" s="5">
        <f t="shared" si="515"/>
        <v>41.584680218325275</v>
      </c>
      <c r="I5673" s="2">
        <f>IF(G5673="SELL",0,IF(G5673="BUY",ROUNDDOWN((H5672-Parameters!$B$3)/B5673,0),IF(I5672=0,0,I5672+ROUNDDOWN((H5672+I5672*C5673)/B5673,0))))</f>
        <v>402</v>
      </c>
      <c r="K5673" s="5">
        <f t="shared" si="516"/>
        <v>29.416977999999744</v>
      </c>
      <c r="L5673" s="10">
        <f t="shared" si="517"/>
        <v>320</v>
      </c>
    </row>
    <row r="5674" spans="1:12" x14ac:dyDescent="0.25">
      <c r="A5674" s="1">
        <v>42222</v>
      </c>
      <c r="B5674" s="3">
        <v>208.35000600000001</v>
      </c>
      <c r="C5674" s="3">
        <v>0</v>
      </c>
      <c r="D5674" s="3">
        <f t="shared" si="512"/>
        <v>209.77580020000008</v>
      </c>
      <c r="E5674" s="3">
        <f t="shared" si="513"/>
        <v>207.30425034999999</v>
      </c>
      <c r="F5674" s="3"/>
      <c r="G5674" t="str">
        <f t="shared" si="514"/>
        <v>HOLD</v>
      </c>
      <c r="H5674" s="5">
        <f t="shared" si="515"/>
        <v>41.584680218325275</v>
      </c>
      <c r="I5674" s="2">
        <f>IF(G5674="SELL",0,IF(G5674="BUY",ROUNDDOWN((H5673-Parameters!$B$3)/B5674,0),IF(I5673=0,0,I5673+ROUNDDOWN((H5673+I5673*C5674)/B5674,0))))</f>
        <v>402</v>
      </c>
      <c r="K5674" s="5">
        <f t="shared" si="516"/>
        <v>29.416977999999744</v>
      </c>
      <c r="L5674" s="10">
        <f t="shared" si="517"/>
        <v>320</v>
      </c>
    </row>
    <row r="5675" spans="1:12" x14ac:dyDescent="0.25">
      <c r="A5675" s="1">
        <v>42223</v>
      </c>
      <c r="B5675" s="3">
        <v>207.949997</v>
      </c>
      <c r="C5675" s="3">
        <v>0</v>
      </c>
      <c r="D5675" s="3">
        <f t="shared" si="512"/>
        <v>209.68560000000008</v>
      </c>
      <c r="E5675" s="3">
        <f t="shared" si="513"/>
        <v>207.37365030000001</v>
      </c>
      <c r="F5675" s="3"/>
      <c r="G5675" t="str">
        <f t="shared" si="514"/>
        <v>HOLD</v>
      </c>
      <c r="H5675" s="5">
        <f t="shared" si="515"/>
        <v>41.584680218325275</v>
      </c>
      <c r="I5675" s="2">
        <f>IF(G5675="SELL",0,IF(G5675="BUY",ROUNDDOWN((H5674-Parameters!$B$3)/B5675,0),IF(I5674=0,0,I5674+ROUNDDOWN((H5674+I5674*C5675)/B5675,0))))</f>
        <v>402</v>
      </c>
      <c r="K5675" s="5">
        <f t="shared" si="516"/>
        <v>29.416977999999744</v>
      </c>
      <c r="L5675" s="10">
        <f t="shared" si="517"/>
        <v>320</v>
      </c>
    </row>
    <row r="5676" spans="1:12" x14ac:dyDescent="0.25">
      <c r="A5676" s="1">
        <v>42226</v>
      </c>
      <c r="B5676" s="3">
        <v>210.570007</v>
      </c>
      <c r="C5676" s="3">
        <v>0</v>
      </c>
      <c r="D5676" s="3">
        <f t="shared" si="512"/>
        <v>209.67420016000008</v>
      </c>
      <c r="E5676" s="3">
        <f t="shared" si="513"/>
        <v>207.46305032500004</v>
      </c>
      <c r="F5676" s="3"/>
      <c r="G5676" t="str">
        <f t="shared" si="514"/>
        <v>HOLD</v>
      </c>
      <c r="H5676" s="5">
        <f t="shared" si="515"/>
        <v>41.584680218325275</v>
      </c>
      <c r="I5676" s="2">
        <f>IF(G5676="SELL",0,IF(G5676="BUY",ROUNDDOWN((H5675-Parameters!$B$3)/B5676,0),IF(I5675=0,0,I5675+ROUNDDOWN((H5675+I5675*C5676)/B5676,0))))</f>
        <v>402</v>
      </c>
      <c r="K5676" s="5">
        <f t="shared" si="516"/>
        <v>29.416977999999744</v>
      </c>
      <c r="L5676" s="10">
        <f t="shared" si="517"/>
        <v>320</v>
      </c>
    </row>
    <row r="5677" spans="1:12" x14ac:dyDescent="0.25">
      <c r="A5677" s="1">
        <v>42227</v>
      </c>
      <c r="B5677" s="3">
        <v>208.66000399999999</v>
      </c>
      <c r="C5677" s="3">
        <v>0</v>
      </c>
      <c r="D5677" s="3">
        <f t="shared" si="512"/>
        <v>209.61600010000006</v>
      </c>
      <c r="E5677" s="3">
        <f t="shared" si="513"/>
        <v>207.53170037999999</v>
      </c>
      <c r="F5677" s="3"/>
      <c r="G5677" t="str">
        <f t="shared" si="514"/>
        <v>HOLD</v>
      </c>
      <c r="H5677" s="5">
        <f t="shared" si="515"/>
        <v>41.584680218325275</v>
      </c>
      <c r="I5677" s="2">
        <f>IF(G5677="SELL",0,IF(G5677="BUY",ROUNDDOWN((H5676-Parameters!$B$3)/B5677,0),IF(I5676=0,0,I5676+ROUNDDOWN((H5676+I5676*C5677)/B5677,0))))</f>
        <v>402</v>
      </c>
      <c r="K5677" s="5">
        <f t="shared" si="516"/>
        <v>29.416977999999744</v>
      </c>
      <c r="L5677" s="10">
        <f t="shared" si="517"/>
        <v>320</v>
      </c>
    </row>
    <row r="5678" spans="1:12" x14ac:dyDescent="0.25">
      <c r="A5678" s="1">
        <v>42228</v>
      </c>
      <c r="B5678" s="3">
        <v>208.91999799999999</v>
      </c>
      <c r="C5678" s="3">
        <v>0</v>
      </c>
      <c r="D5678" s="3">
        <f t="shared" si="512"/>
        <v>209.56720004000002</v>
      </c>
      <c r="E5678" s="3">
        <f t="shared" si="513"/>
        <v>207.59415040499999</v>
      </c>
      <c r="F5678" s="3"/>
      <c r="G5678" t="str">
        <f t="shared" si="514"/>
        <v>HOLD</v>
      </c>
      <c r="H5678" s="5">
        <f t="shared" si="515"/>
        <v>41.584680218325275</v>
      </c>
      <c r="I5678" s="2">
        <f>IF(G5678="SELL",0,IF(G5678="BUY",ROUNDDOWN((H5677-Parameters!$B$3)/B5678,0),IF(I5677=0,0,I5677+ROUNDDOWN((H5677+I5677*C5678)/B5678,0))))</f>
        <v>402</v>
      </c>
      <c r="K5678" s="5">
        <f t="shared" si="516"/>
        <v>29.416977999999744</v>
      </c>
      <c r="L5678" s="10">
        <f t="shared" si="517"/>
        <v>320</v>
      </c>
    </row>
    <row r="5679" spans="1:12" x14ac:dyDescent="0.25">
      <c r="A5679" s="1">
        <v>42229</v>
      </c>
      <c r="B5679" s="3">
        <v>208.66000399999999</v>
      </c>
      <c r="C5679" s="3">
        <v>0</v>
      </c>
      <c r="D5679" s="3">
        <f t="shared" si="512"/>
        <v>209.50200015999999</v>
      </c>
      <c r="E5679" s="3">
        <f t="shared" si="513"/>
        <v>207.65665040499997</v>
      </c>
      <c r="F5679" s="3"/>
      <c r="G5679" t="str">
        <f t="shared" si="514"/>
        <v>HOLD</v>
      </c>
      <c r="H5679" s="5">
        <f t="shared" si="515"/>
        <v>41.584680218325275</v>
      </c>
      <c r="I5679" s="2">
        <f>IF(G5679="SELL",0,IF(G5679="BUY",ROUNDDOWN((H5678-Parameters!$B$3)/B5679,0),IF(I5678=0,0,I5678+ROUNDDOWN((H5678+I5678*C5679)/B5679,0))))</f>
        <v>402</v>
      </c>
      <c r="K5679" s="5">
        <f t="shared" si="516"/>
        <v>29.416977999999744</v>
      </c>
      <c r="L5679" s="10">
        <f t="shared" si="517"/>
        <v>320</v>
      </c>
    </row>
    <row r="5680" spans="1:12" x14ac:dyDescent="0.25">
      <c r="A5680" s="1">
        <v>42230</v>
      </c>
      <c r="B5680" s="3">
        <v>209.41999799999999</v>
      </c>
      <c r="C5680" s="3">
        <v>0</v>
      </c>
      <c r="D5680" s="3">
        <f t="shared" si="512"/>
        <v>209.48780002000001</v>
      </c>
      <c r="E5680" s="3">
        <f t="shared" si="513"/>
        <v>207.71170037499996</v>
      </c>
      <c r="F5680" s="3"/>
      <c r="G5680" t="str">
        <f t="shared" si="514"/>
        <v>HOLD</v>
      </c>
      <c r="H5680" s="5">
        <f t="shared" si="515"/>
        <v>41.584680218325275</v>
      </c>
      <c r="I5680" s="2">
        <f>IF(G5680="SELL",0,IF(G5680="BUY",ROUNDDOWN((H5679-Parameters!$B$3)/B5680,0),IF(I5679=0,0,I5679+ROUNDDOWN((H5679+I5679*C5680)/B5680,0))))</f>
        <v>402</v>
      </c>
      <c r="K5680" s="5">
        <f t="shared" si="516"/>
        <v>29.416977999999744</v>
      </c>
      <c r="L5680" s="10">
        <f t="shared" si="517"/>
        <v>320</v>
      </c>
    </row>
    <row r="5681" spans="1:12" x14ac:dyDescent="0.25">
      <c r="A5681" s="1">
        <v>42233</v>
      </c>
      <c r="B5681" s="3">
        <v>210.58999600000001</v>
      </c>
      <c r="C5681" s="3">
        <v>0</v>
      </c>
      <c r="D5681" s="3">
        <f t="shared" si="512"/>
        <v>209.50419986</v>
      </c>
      <c r="E5681" s="3">
        <f t="shared" si="513"/>
        <v>207.77410035</v>
      </c>
      <c r="F5681" s="3"/>
      <c r="G5681" t="str">
        <f t="shared" si="514"/>
        <v>HOLD</v>
      </c>
      <c r="H5681" s="5">
        <f t="shared" si="515"/>
        <v>41.584680218325275</v>
      </c>
      <c r="I5681" s="2">
        <f>IF(G5681="SELL",0,IF(G5681="BUY",ROUNDDOWN((H5680-Parameters!$B$3)/B5681,0),IF(I5680=0,0,I5680+ROUNDDOWN((H5680+I5680*C5681)/B5681,0))))</f>
        <v>402</v>
      </c>
      <c r="K5681" s="5">
        <f t="shared" si="516"/>
        <v>29.416977999999744</v>
      </c>
      <c r="L5681" s="10">
        <f t="shared" si="517"/>
        <v>320</v>
      </c>
    </row>
    <row r="5682" spans="1:12" x14ac:dyDescent="0.25">
      <c r="A5682" s="1">
        <v>42234</v>
      </c>
      <c r="B5682" s="3">
        <v>209.979996</v>
      </c>
      <c r="C5682" s="3">
        <v>0</v>
      </c>
      <c r="D5682" s="3">
        <f t="shared" si="512"/>
        <v>209.53419986</v>
      </c>
      <c r="E5682" s="3">
        <f t="shared" si="513"/>
        <v>207.82710030500002</v>
      </c>
      <c r="F5682" s="3"/>
      <c r="G5682" t="str">
        <f t="shared" si="514"/>
        <v>HOLD</v>
      </c>
      <c r="H5682" s="5">
        <f t="shared" si="515"/>
        <v>41.584680218325275</v>
      </c>
      <c r="I5682" s="2">
        <f>IF(G5682="SELL",0,IF(G5682="BUY",ROUNDDOWN((H5681-Parameters!$B$3)/B5682,0),IF(I5681=0,0,I5681+ROUNDDOWN((H5681+I5681*C5682)/B5682,0))))</f>
        <v>402</v>
      </c>
      <c r="K5682" s="5">
        <f t="shared" si="516"/>
        <v>29.416977999999744</v>
      </c>
      <c r="L5682" s="10">
        <f t="shared" si="517"/>
        <v>320</v>
      </c>
    </row>
    <row r="5683" spans="1:12" x14ac:dyDescent="0.25">
      <c r="A5683" s="1">
        <v>42235</v>
      </c>
      <c r="B5683" s="3">
        <v>208.320007</v>
      </c>
      <c r="C5683" s="3">
        <v>0</v>
      </c>
      <c r="D5683" s="3">
        <f t="shared" si="512"/>
        <v>209.53160005999999</v>
      </c>
      <c r="E5683" s="3">
        <f t="shared" si="513"/>
        <v>207.86040032</v>
      </c>
      <c r="F5683" s="3"/>
      <c r="G5683" t="str">
        <f t="shared" si="514"/>
        <v>HOLD</v>
      </c>
      <c r="H5683" s="5">
        <f t="shared" si="515"/>
        <v>41.584680218325275</v>
      </c>
      <c r="I5683" s="2">
        <f>IF(G5683="SELL",0,IF(G5683="BUY",ROUNDDOWN((H5682-Parameters!$B$3)/B5683,0),IF(I5682=0,0,I5682+ROUNDDOWN((H5682+I5682*C5683)/B5683,0))))</f>
        <v>402</v>
      </c>
      <c r="K5683" s="5">
        <f t="shared" si="516"/>
        <v>29.416977999999744</v>
      </c>
      <c r="L5683" s="10">
        <f t="shared" si="517"/>
        <v>320</v>
      </c>
    </row>
    <row r="5684" spans="1:12" x14ac:dyDescent="0.25">
      <c r="A5684" s="1">
        <v>42236</v>
      </c>
      <c r="B5684" s="3">
        <v>203.970001</v>
      </c>
      <c r="C5684" s="3">
        <v>0</v>
      </c>
      <c r="D5684" s="3">
        <f t="shared" si="512"/>
        <v>209.39179993999997</v>
      </c>
      <c r="E5684" s="3">
        <f t="shared" si="513"/>
        <v>207.87140030500004</v>
      </c>
      <c r="F5684" s="3"/>
      <c r="G5684" t="str">
        <f t="shared" si="514"/>
        <v>HOLD</v>
      </c>
      <c r="H5684" s="5">
        <f t="shared" si="515"/>
        <v>41.584680218325275</v>
      </c>
      <c r="I5684" s="2">
        <f>IF(G5684="SELL",0,IF(G5684="BUY",ROUNDDOWN((H5683-Parameters!$B$3)/B5684,0),IF(I5683=0,0,I5683+ROUNDDOWN((H5683+I5683*C5684)/B5684,0))))</f>
        <v>402</v>
      </c>
      <c r="K5684" s="5">
        <f t="shared" si="516"/>
        <v>29.416977999999744</v>
      </c>
      <c r="L5684" s="10">
        <f t="shared" si="517"/>
        <v>320</v>
      </c>
    </row>
    <row r="5685" spans="1:12" x14ac:dyDescent="0.25">
      <c r="A5685" s="1">
        <v>42237</v>
      </c>
      <c r="B5685" s="3">
        <v>197.83000200000001</v>
      </c>
      <c r="C5685" s="3">
        <v>0</v>
      </c>
      <c r="D5685" s="3">
        <f t="shared" ref="D5685:D5748" si="518">AVERAGE(B5636:B5685)</f>
        <v>209.11579987999997</v>
      </c>
      <c r="E5685" s="3">
        <f t="shared" si="513"/>
        <v>207.85520028000008</v>
      </c>
      <c r="F5685" s="3"/>
      <c r="G5685" t="str">
        <f t="shared" si="514"/>
        <v>HOLD</v>
      </c>
      <c r="H5685" s="5">
        <f t="shared" si="515"/>
        <v>41.584680218325275</v>
      </c>
      <c r="I5685" s="2">
        <f>IF(G5685="SELL",0,IF(G5685="BUY",ROUNDDOWN((H5684-Parameters!$B$3)/B5685,0),IF(I5684=0,0,I5684+ROUNDDOWN((H5684+I5684*C5685)/B5685,0))))</f>
        <v>402</v>
      </c>
      <c r="K5685" s="5">
        <f t="shared" si="516"/>
        <v>29.416977999999744</v>
      </c>
      <c r="L5685" s="10">
        <f t="shared" si="517"/>
        <v>320</v>
      </c>
    </row>
    <row r="5686" spans="1:12" x14ac:dyDescent="0.25">
      <c r="A5686" s="1">
        <v>42240</v>
      </c>
      <c r="B5686" s="3">
        <v>189.5</v>
      </c>
      <c r="C5686" s="3">
        <v>0</v>
      </c>
      <c r="D5686" s="3">
        <f t="shared" si="518"/>
        <v>208.70559997999996</v>
      </c>
      <c r="E5686" s="3">
        <f t="shared" si="513"/>
        <v>207.79100030000006</v>
      </c>
      <c r="F5686" s="3"/>
      <c r="G5686" t="str">
        <f t="shared" si="514"/>
        <v>HOLD</v>
      </c>
      <c r="H5686" s="5">
        <f t="shared" si="515"/>
        <v>41.584680218325275</v>
      </c>
      <c r="I5686" s="2">
        <f>IF(G5686="SELL",0,IF(G5686="BUY",ROUNDDOWN((H5685-Parameters!$B$3)/B5686,0),IF(I5685=0,0,I5685+ROUNDDOWN((H5685+I5685*C5686)/B5686,0))))</f>
        <v>402</v>
      </c>
      <c r="K5686" s="5">
        <f t="shared" si="516"/>
        <v>29.416977999999744</v>
      </c>
      <c r="L5686" s="10">
        <f t="shared" si="517"/>
        <v>320</v>
      </c>
    </row>
    <row r="5687" spans="1:12" x14ac:dyDescent="0.25">
      <c r="A5687" s="1">
        <v>42241</v>
      </c>
      <c r="B5687" s="3">
        <v>187.270004</v>
      </c>
      <c r="C5687" s="3">
        <v>0</v>
      </c>
      <c r="D5687" s="3">
        <f t="shared" si="518"/>
        <v>208.26899993999999</v>
      </c>
      <c r="E5687" s="3">
        <f t="shared" si="513"/>
        <v>207.71160035000005</v>
      </c>
      <c r="F5687" s="3"/>
      <c r="G5687" t="str">
        <f t="shared" si="514"/>
        <v>HOLD</v>
      </c>
      <c r="H5687" s="5">
        <f t="shared" si="515"/>
        <v>41.584680218325275</v>
      </c>
      <c r="I5687" s="2">
        <f>IF(G5687="SELL",0,IF(G5687="BUY",ROUNDDOWN((H5686-Parameters!$B$3)/B5687,0),IF(I5686=0,0,I5686+ROUNDDOWN((H5686+I5686*C5687)/B5687,0))))</f>
        <v>402</v>
      </c>
      <c r="K5687" s="5">
        <f t="shared" si="516"/>
        <v>29.416977999999744</v>
      </c>
      <c r="L5687" s="10">
        <f t="shared" si="517"/>
        <v>320</v>
      </c>
    </row>
    <row r="5688" spans="1:12" x14ac:dyDescent="0.25">
      <c r="A5688" s="1">
        <v>42242</v>
      </c>
      <c r="B5688" s="3">
        <v>194.46000699999999</v>
      </c>
      <c r="C5688" s="3">
        <v>0</v>
      </c>
      <c r="D5688" s="3">
        <f t="shared" si="518"/>
        <v>207.95320007999999</v>
      </c>
      <c r="E5688" s="3">
        <f t="shared" si="513"/>
        <v>207.66720040500005</v>
      </c>
      <c r="F5688" s="3"/>
      <c r="G5688" t="str">
        <f t="shared" si="514"/>
        <v>HOLD</v>
      </c>
      <c r="H5688" s="5">
        <f t="shared" si="515"/>
        <v>41.584680218325275</v>
      </c>
      <c r="I5688" s="2">
        <f>IF(G5688="SELL",0,IF(G5688="BUY",ROUNDDOWN((H5687-Parameters!$B$3)/B5688,0),IF(I5687=0,0,I5687+ROUNDDOWN((H5687+I5687*C5688)/B5688,0))))</f>
        <v>402</v>
      </c>
      <c r="K5688" s="5">
        <f t="shared" si="516"/>
        <v>29.416977999999744</v>
      </c>
      <c r="L5688" s="10">
        <f t="shared" si="517"/>
        <v>320</v>
      </c>
    </row>
    <row r="5689" spans="1:12" x14ac:dyDescent="0.25">
      <c r="A5689" s="1">
        <v>42243</v>
      </c>
      <c r="B5689" s="3">
        <v>199.270004</v>
      </c>
      <c r="C5689" s="3">
        <v>0</v>
      </c>
      <c r="D5689" s="3">
        <f t="shared" si="518"/>
        <v>207.72680024000002</v>
      </c>
      <c r="E5689" s="3">
        <f t="shared" si="513"/>
        <v>207.64365044500002</v>
      </c>
      <c r="F5689" s="3"/>
      <c r="G5689" t="str">
        <f t="shared" si="514"/>
        <v>HOLD</v>
      </c>
      <c r="H5689" s="5">
        <f t="shared" si="515"/>
        <v>41.584680218325275</v>
      </c>
      <c r="I5689" s="2">
        <f>IF(G5689="SELL",0,IF(G5689="BUY",ROUNDDOWN((H5688-Parameters!$B$3)/B5689,0),IF(I5688=0,0,I5688+ROUNDDOWN((H5688+I5688*C5689)/B5689,0))))</f>
        <v>402</v>
      </c>
      <c r="K5689" s="5">
        <f t="shared" si="516"/>
        <v>29.416977999999744</v>
      </c>
      <c r="L5689" s="10">
        <f t="shared" si="517"/>
        <v>320</v>
      </c>
    </row>
    <row r="5690" spans="1:12" x14ac:dyDescent="0.25">
      <c r="A5690" s="1">
        <v>42244</v>
      </c>
      <c r="B5690" s="3">
        <v>199.279999</v>
      </c>
      <c r="C5690" s="3">
        <v>0</v>
      </c>
      <c r="D5690" s="3">
        <f t="shared" si="518"/>
        <v>207.45680024000004</v>
      </c>
      <c r="E5690" s="3">
        <f t="shared" si="513"/>
        <v>207.61915047500003</v>
      </c>
      <c r="F5690" s="3"/>
      <c r="G5690" t="str">
        <f t="shared" si="514"/>
        <v>SELL</v>
      </c>
      <c r="H5690" s="5">
        <f t="shared" si="515"/>
        <v>80152.144278218329</v>
      </c>
      <c r="I5690" s="2">
        <f>IF(G5690="SELL",0,IF(G5690="BUY",ROUNDDOWN((H5689-Parameters!$B$3)/B5690,0),IF(I5689=0,0,I5689+ROUNDDOWN((H5689+I5689*C5690)/B5690,0))))</f>
        <v>0</v>
      </c>
      <c r="K5690" s="5">
        <f t="shared" si="516"/>
        <v>29.416977999999744</v>
      </c>
      <c r="L5690" s="10">
        <f t="shared" si="517"/>
        <v>320</v>
      </c>
    </row>
    <row r="5691" spans="1:12" x14ac:dyDescent="0.25">
      <c r="A5691" s="1">
        <v>42247</v>
      </c>
      <c r="B5691" s="3">
        <v>197.66999799999999</v>
      </c>
      <c r="C5691" s="3">
        <v>0</v>
      </c>
      <c r="D5691" s="3">
        <f t="shared" si="518"/>
        <v>207.19400024000004</v>
      </c>
      <c r="E5691" s="3">
        <f t="shared" si="513"/>
        <v>207.58770043000001</v>
      </c>
      <c r="F5691" s="3"/>
      <c r="G5691" t="str">
        <f t="shared" si="514"/>
        <v>HOLD</v>
      </c>
      <c r="H5691" s="5">
        <f t="shared" si="515"/>
        <v>80152.144278218329</v>
      </c>
      <c r="I5691" s="2">
        <f>IF(G5691="SELL",0,IF(G5691="BUY",ROUNDDOWN((H5690-Parameters!$B$3)/B5691,0),IF(I5690=0,0,I5690+ROUNDDOWN((H5690+I5690*C5691)/B5691,0))))</f>
        <v>0</v>
      </c>
      <c r="K5691" s="5">
        <f t="shared" si="516"/>
        <v>29.416977999999744</v>
      </c>
      <c r="L5691" s="10">
        <f t="shared" si="517"/>
        <v>320</v>
      </c>
    </row>
    <row r="5692" spans="1:12" x14ac:dyDescent="0.25">
      <c r="A5692" s="1">
        <v>42248</v>
      </c>
      <c r="B5692" s="3">
        <v>191.770004</v>
      </c>
      <c r="C5692" s="3">
        <v>0</v>
      </c>
      <c r="D5692" s="3">
        <f t="shared" si="518"/>
        <v>206.79160034</v>
      </c>
      <c r="E5692" s="3">
        <f t="shared" si="513"/>
        <v>207.52560043999998</v>
      </c>
      <c r="F5692" s="3"/>
      <c r="G5692" t="str">
        <f t="shared" si="514"/>
        <v>HOLD</v>
      </c>
      <c r="H5692" s="5">
        <f t="shared" si="515"/>
        <v>80152.144278218329</v>
      </c>
      <c r="I5692" s="2">
        <f>IF(G5692="SELL",0,IF(G5692="BUY",ROUNDDOWN((H5691-Parameters!$B$3)/B5692,0),IF(I5691=0,0,I5691+ROUNDDOWN((H5691+I5691*C5692)/B5692,0))))</f>
        <v>0</v>
      </c>
      <c r="K5692" s="5">
        <f t="shared" si="516"/>
        <v>29.416977999999744</v>
      </c>
      <c r="L5692" s="10">
        <f t="shared" si="517"/>
        <v>320</v>
      </c>
    </row>
    <row r="5693" spans="1:12" x14ac:dyDescent="0.25">
      <c r="A5693" s="1">
        <v>42249</v>
      </c>
      <c r="B5693" s="3">
        <v>195.41000399999999</v>
      </c>
      <c r="C5693" s="3">
        <v>0</v>
      </c>
      <c r="D5693" s="3">
        <f t="shared" si="518"/>
        <v>206.45880036</v>
      </c>
      <c r="E5693" s="3">
        <f t="shared" si="513"/>
        <v>207.48145043499997</v>
      </c>
      <c r="F5693" s="3"/>
      <c r="G5693" t="str">
        <f t="shared" si="514"/>
        <v>HOLD</v>
      </c>
      <c r="H5693" s="5">
        <f t="shared" si="515"/>
        <v>80152.144278218329</v>
      </c>
      <c r="I5693" s="2">
        <f>IF(G5693="SELL",0,IF(G5693="BUY",ROUNDDOWN((H5692-Parameters!$B$3)/B5693,0),IF(I5692=0,0,I5692+ROUNDDOWN((H5692+I5692*C5693)/B5693,0))))</f>
        <v>0</v>
      </c>
      <c r="K5693" s="5">
        <f t="shared" si="516"/>
        <v>29.416977999999744</v>
      </c>
      <c r="L5693" s="10">
        <f t="shared" si="517"/>
        <v>320</v>
      </c>
    </row>
    <row r="5694" spans="1:12" x14ac:dyDescent="0.25">
      <c r="A5694" s="1">
        <v>42250</v>
      </c>
      <c r="B5694" s="3">
        <v>195.550003</v>
      </c>
      <c r="C5694" s="3">
        <v>0</v>
      </c>
      <c r="D5694" s="3">
        <f t="shared" si="518"/>
        <v>206.15960052000003</v>
      </c>
      <c r="E5694" s="3">
        <f t="shared" si="513"/>
        <v>207.43735047499996</v>
      </c>
      <c r="F5694" s="3"/>
      <c r="G5694" t="str">
        <f t="shared" si="514"/>
        <v>HOLD</v>
      </c>
      <c r="H5694" s="5">
        <f t="shared" si="515"/>
        <v>80152.144278218329</v>
      </c>
      <c r="I5694" s="2">
        <f>IF(G5694="SELL",0,IF(G5694="BUY",ROUNDDOWN((H5693-Parameters!$B$3)/B5694,0),IF(I5693=0,0,I5693+ROUNDDOWN((H5693+I5693*C5694)/B5694,0))))</f>
        <v>0</v>
      </c>
      <c r="K5694" s="5">
        <f t="shared" si="516"/>
        <v>29.416977999999744</v>
      </c>
      <c r="L5694" s="10">
        <f t="shared" si="517"/>
        <v>320</v>
      </c>
    </row>
    <row r="5695" spans="1:12" x14ac:dyDescent="0.25">
      <c r="A5695" s="1">
        <v>42251</v>
      </c>
      <c r="B5695" s="3">
        <v>192.58999600000001</v>
      </c>
      <c r="C5695" s="3">
        <v>0</v>
      </c>
      <c r="D5695" s="3">
        <f t="shared" si="518"/>
        <v>205.81420042000005</v>
      </c>
      <c r="E5695" s="3">
        <f t="shared" si="513"/>
        <v>207.37255043999997</v>
      </c>
      <c r="F5695" s="3"/>
      <c r="G5695" t="str">
        <f t="shared" si="514"/>
        <v>HOLD</v>
      </c>
      <c r="H5695" s="5">
        <f t="shared" si="515"/>
        <v>80152.144278218329</v>
      </c>
      <c r="I5695" s="2">
        <f>IF(G5695="SELL",0,IF(G5695="BUY",ROUNDDOWN((H5694-Parameters!$B$3)/B5695,0),IF(I5694=0,0,I5694+ROUNDDOWN((H5694+I5694*C5695)/B5695,0))))</f>
        <v>0</v>
      </c>
      <c r="K5695" s="5">
        <f t="shared" si="516"/>
        <v>29.416977999999744</v>
      </c>
      <c r="L5695" s="10">
        <f t="shared" si="517"/>
        <v>320</v>
      </c>
    </row>
    <row r="5696" spans="1:12" x14ac:dyDescent="0.25">
      <c r="A5696" s="1">
        <v>42255</v>
      </c>
      <c r="B5696" s="3">
        <v>197.429993</v>
      </c>
      <c r="C5696" s="3">
        <v>0</v>
      </c>
      <c r="D5696" s="3">
        <f t="shared" si="518"/>
        <v>205.56640014000001</v>
      </c>
      <c r="E5696" s="3">
        <f t="shared" si="513"/>
        <v>207.33360039999997</v>
      </c>
      <c r="F5696" s="3"/>
      <c r="G5696" t="str">
        <f t="shared" si="514"/>
        <v>HOLD</v>
      </c>
      <c r="H5696" s="5">
        <f t="shared" si="515"/>
        <v>80152.144278218329</v>
      </c>
      <c r="I5696" s="2">
        <f>IF(G5696="SELL",0,IF(G5696="BUY",ROUNDDOWN((H5695-Parameters!$B$3)/B5696,0),IF(I5695=0,0,I5695+ROUNDDOWN((H5695+I5695*C5696)/B5696,0))))</f>
        <v>0</v>
      </c>
      <c r="K5696" s="5">
        <f t="shared" si="516"/>
        <v>29.416977999999744</v>
      </c>
      <c r="L5696" s="10">
        <f t="shared" si="517"/>
        <v>320</v>
      </c>
    </row>
    <row r="5697" spans="1:12" x14ac:dyDescent="0.25">
      <c r="A5697" s="1">
        <v>42256</v>
      </c>
      <c r="B5697" s="3">
        <v>194.78999300000001</v>
      </c>
      <c r="C5697" s="3">
        <v>0</v>
      </c>
      <c r="D5697" s="3">
        <f t="shared" si="518"/>
        <v>205.35380004000001</v>
      </c>
      <c r="E5697" s="3">
        <f t="shared" si="513"/>
        <v>207.27965035499994</v>
      </c>
      <c r="F5697" s="3"/>
      <c r="G5697" t="str">
        <f t="shared" si="514"/>
        <v>HOLD</v>
      </c>
      <c r="H5697" s="5">
        <f t="shared" si="515"/>
        <v>80152.144278218329</v>
      </c>
      <c r="I5697" s="2">
        <f>IF(G5697="SELL",0,IF(G5697="BUY",ROUNDDOWN((H5696-Parameters!$B$3)/B5697,0),IF(I5696=0,0,I5696+ROUNDDOWN((H5696+I5696*C5697)/B5697,0))))</f>
        <v>0</v>
      </c>
      <c r="K5697" s="5">
        <f t="shared" si="516"/>
        <v>29.416977999999744</v>
      </c>
      <c r="L5697" s="10">
        <f t="shared" si="517"/>
        <v>320</v>
      </c>
    </row>
    <row r="5698" spans="1:12" x14ac:dyDescent="0.25">
      <c r="A5698" s="1">
        <v>42257</v>
      </c>
      <c r="B5698" s="3">
        <v>195.85000600000001</v>
      </c>
      <c r="C5698" s="3">
        <v>0</v>
      </c>
      <c r="D5698" s="3">
        <f t="shared" si="518"/>
        <v>205.15380004000005</v>
      </c>
      <c r="E5698" s="3">
        <f t="shared" si="513"/>
        <v>207.22550041999989</v>
      </c>
      <c r="F5698" s="3"/>
      <c r="G5698" t="str">
        <f t="shared" si="514"/>
        <v>HOLD</v>
      </c>
      <c r="H5698" s="5">
        <f t="shared" si="515"/>
        <v>80152.144278218329</v>
      </c>
      <c r="I5698" s="2">
        <f>IF(G5698="SELL",0,IF(G5698="BUY",ROUNDDOWN((H5697-Parameters!$B$3)/B5698,0),IF(I5697=0,0,I5697+ROUNDDOWN((H5697+I5697*C5698)/B5698,0))))</f>
        <v>0</v>
      </c>
      <c r="K5698" s="5">
        <f t="shared" si="516"/>
        <v>29.416977999999744</v>
      </c>
      <c r="L5698" s="10">
        <f t="shared" si="517"/>
        <v>320</v>
      </c>
    </row>
    <row r="5699" spans="1:12" x14ac:dyDescent="0.25">
      <c r="A5699" s="1">
        <v>42258</v>
      </c>
      <c r="B5699" s="3">
        <v>196.740005</v>
      </c>
      <c r="C5699" s="3">
        <v>0</v>
      </c>
      <c r="D5699" s="3">
        <f t="shared" si="518"/>
        <v>204.93860014000001</v>
      </c>
      <c r="E5699" s="3">
        <f t="shared" si="513"/>
        <v>207.17290046999992</v>
      </c>
      <c r="F5699" s="3"/>
      <c r="G5699" t="str">
        <f t="shared" si="514"/>
        <v>HOLD</v>
      </c>
      <c r="H5699" s="5">
        <f t="shared" si="515"/>
        <v>80152.144278218329</v>
      </c>
      <c r="I5699" s="2">
        <f>IF(G5699="SELL",0,IF(G5699="BUY",ROUNDDOWN((H5698-Parameters!$B$3)/B5699,0),IF(I5698=0,0,I5698+ROUNDDOWN((H5698+I5698*C5699)/B5699,0))))</f>
        <v>0</v>
      </c>
      <c r="K5699" s="5">
        <f t="shared" si="516"/>
        <v>29.416977999999744</v>
      </c>
      <c r="L5699" s="10">
        <f t="shared" si="517"/>
        <v>320</v>
      </c>
    </row>
    <row r="5700" spans="1:12" x14ac:dyDescent="0.25">
      <c r="A5700" s="1">
        <v>42261</v>
      </c>
      <c r="B5700" s="3">
        <v>196.009995</v>
      </c>
      <c r="C5700" s="3">
        <v>0</v>
      </c>
      <c r="D5700" s="3">
        <f t="shared" si="518"/>
        <v>204.71239990000001</v>
      </c>
      <c r="E5700" s="3">
        <f t="shared" si="513"/>
        <v>207.1174004399999</v>
      </c>
      <c r="F5700" s="3"/>
      <c r="G5700" t="str">
        <f t="shared" si="514"/>
        <v>HOLD</v>
      </c>
      <c r="H5700" s="5">
        <f t="shared" si="515"/>
        <v>80152.144278218329</v>
      </c>
      <c r="I5700" s="2">
        <f>IF(G5700="SELL",0,IF(G5700="BUY",ROUNDDOWN((H5699-Parameters!$B$3)/B5700,0),IF(I5699=0,0,I5699+ROUNDDOWN((H5699+I5699*C5700)/B5700,0))))</f>
        <v>0</v>
      </c>
      <c r="K5700" s="5">
        <f t="shared" si="516"/>
        <v>29.416977999999744</v>
      </c>
      <c r="L5700" s="10">
        <f t="shared" si="517"/>
        <v>320</v>
      </c>
    </row>
    <row r="5701" spans="1:12" x14ac:dyDescent="0.25">
      <c r="A5701" s="1">
        <v>42262</v>
      </c>
      <c r="B5701" s="3">
        <v>198.449997</v>
      </c>
      <c r="C5701" s="3">
        <v>0</v>
      </c>
      <c r="D5701" s="3">
        <f t="shared" si="518"/>
        <v>204.54699982000002</v>
      </c>
      <c r="E5701" s="3">
        <f t="shared" si="513"/>
        <v>207.07145042999997</v>
      </c>
      <c r="F5701" s="3"/>
      <c r="G5701" t="str">
        <f t="shared" si="514"/>
        <v>HOLD</v>
      </c>
      <c r="H5701" s="5">
        <f t="shared" si="515"/>
        <v>80152.144278218329</v>
      </c>
      <c r="I5701" s="2">
        <f>IF(G5701="SELL",0,IF(G5701="BUY",ROUNDDOWN((H5700-Parameters!$B$3)/B5701,0),IF(I5700=0,0,I5700+ROUNDDOWN((H5700+I5700*C5701)/B5701,0))))</f>
        <v>0</v>
      </c>
      <c r="K5701" s="5">
        <f t="shared" si="516"/>
        <v>29.416977999999744</v>
      </c>
      <c r="L5701" s="10">
        <f t="shared" si="517"/>
        <v>320</v>
      </c>
    </row>
    <row r="5702" spans="1:12" x14ac:dyDescent="0.25">
      <c r="A5702" s="1">
        <v>42263</v>
      </c>
      <c r="B5702" s="3">
        <v>200.179993</v>
      </c>
      <c r="C5702" s="3">
        <v>0</v>
      </c>
      <c r="D5702" s="3">
        <f t="shared" si="518"/>
        <v>204.39039978000005</v>
      </c>
      <c r="E5702" s="3">
        <f t="shared" si="513"/>
        <v>207.03635040999995</v>
      </c>
      <c r="F5702" s="3"/>
      <c r="G5702" t="str">
        <f t="shared" si="514"/>
        <v>HOLD</v>
      </c>
      <c r="H5702" s="5">
        <f t="shared" si="515"/>
        <v>80152.144278218329</v>
      </c>
      <c r="I5702" s="2">
        <f>IF(G5702="SELL",0,IF(G5702="BUY",ROUNDDOWN((H5701-Parameters!$B$3)/B5702,0),IF(I5701=0,0,I5701+ROUNDDOWN((H5701+I5701*C5702)/B5702,0))))</f>
        <v>0</v>
      </c>
      <c r="K5702" s="5">
        <f t="shared" si="516"/>
        <v>29.416977999999744</v>
      </c>
      <c r="L5702" s="10">
        <f t="shared" si="517"/>
        <v>320</v>
      </c>
    </row>
    <row r="5703" spans="1:12" x14ac:dyDescent="0.25">
      <c r="A5703" s="1">
        <v>42264</v>
      </c>
      <c r="B5703" s="3">
        <v>199.729996</v>
      </c>
      <c r="C5703" s="3">
        <v>0</v>
      </c>
      <c r="D5703" s="3">
        <f t="shared" si="518"/>
        <v>204.29439972000003</v>
      </c>
      <c r="E5703" s="3">
        <f t="shared" si="513"/>
        <v>207.00620041499994</v>
      </c>
      <c r="F5703" s="3"/>
      <c r="G5703" t="str">
        <f t="shared" si="514"/>
        <v>HOLD</v>
      </c>
      <c r="H5703" s="5">
        <f t="shared" si="515"/>
        <v>80152.144278218329</v>
      </c>
      <c r="I5703" s="2">
        <f>IF(G5703="SELL",0,IF(G5703="BUY",ROUNDDOWN((H5702-Parameters!$B$3)/B5703,0),IF(I5702=0,0,I5702+ROUNDDOWN((H5702+I5702*C5703)/B5703,0))))</f>
        <v>0</v>
      </c>
      <c r="K5703" s="5">
        <f t="shared" si="516"/>
        <v>29.416977999999744</v>
      </c>
      <c r="L5703" s="10">
        <f t="shared" si="517"/>
        <v>320</v>
      </c>
    </row>
    <row r="5704" spans="1:12" x14ac:dyDescent="0.25">
      <c r="A5704" s="1">
        <v>42265</v>
      </c>
      <c r="B5704" s="3">
        <v>195.449997</v>
      </c>
      <c r="C5704" s="3">
        <v>1.0329999999999999</v>
      </c>
      <c r="D5704" s="3">
        <f t="shared" si="518"/>
        <v>204.10539978</v>
      </c>
      <c r="E5704" s="3">
        <f t="shared" si="513"/>
        <v>206.94800041999994</v>
      </c>
      <c r="F5704" s="3"/>
      <c r="G5704" t="str">
        <f t="shared" si="514"/>
        <v>HOLD</v>
      </c>
      <c r="H5704" s="5">
        <f t="shared" si="515"/>
        <v>80152.144278218329</v>
      </c>
      <c r="I5704" s="2">
        <f>IF(G5704="SELL",0,IF(G5704="BUY",ROUNDDOWN((H5703-Parameters!$B$3)/B5704,0),IF(I5703=0,0,I5703+ROUNDDOWN((H5703+I5703*C5704)/B5704,0))))</f>
        <v>0</v>
      </c>
      <c r="K5704" s="5">
        <f t="shared" si="516"/>
        <v>164.52698099999969</v>
      </c>
      <c r="L5704" s="10">
        <f t="shared" si="517"/>
        <v>321</v>
      </c>
    </row>
    <row r="5705" spans="1:12" x14ac:dyDescent="0.25">
      <c r="A5705" s="1">
        <v>42268</v>
      </c>
      <c r="B5705" s="3">
        <v>196.46000699999999</v>
      </c>
      <c r="C5705" s="3">
        <v>0</v>
      </c>
      <c r="D5705" s="3">
        <f t="shared" si="518"/>
        <v>203.88499999999999</v>
      </c>
      <c r="E5705" s="3">
        <f t="shared" si="513"/>
        <v>206.89085045999997</v>
      </c>
      <c r="F5705" s="3"/>
      <c r="G5705" t="str">
        <f t="shared" si="514"/>
        <v>HOLD</v>
      </c>
      <c r="H5705" s="5">
        <f t="shared" si="515"/>
        <v>80152.144278218329</v>
      </c>
      <c r="I5705" s="2">
        <f>IF(G5705="SELL",0,IF(G5705="BUY",ROUNDDOWN((H5704-Parameters!$B$3)/B5705,0),IF(I5704=0,0,I5704+ROUNDDOWN((H5704+I5704*C5705)/B5705,0))))</f>
        <v>0</v>
      </c>
      <c r="K5705" s="5">
        <f t="shared" si="516"/>
        <v>164.52698099999969</v>
      </c>
      <c r="L5705" s="10">
        <f t="shared" si="517"/>
        <v>321</v>
      </c>
    </row>
    <row r="5706" spans="1:12" x14ac:dyDescent="0.25">
      <c r="A5706" s="1">
        <v>42269</v>
      </c>
      <c r="B5706" s="3">
        <v>193.89999399999999</v>
      </c>
      <c r="C5706" s="3">
        <v>0</v>
      </c>
      <c r="D5706" s="3">
        <f t="shared" si="518"/>
        <v>203.56779998000002</v>
      </c>
      <c r="E5706" s="3">
        <f t="shared" ref="E5706:E5769" si="519">AVERAGE(B5507:B5706)</f>
        <v>206.82205040999997</v>
      </c>
      <c r="F5706" s="3"/>
      <c r="G5706" t="str">
        <f t="shared" si="514"/>
        <v>HOLD</v>
      </c>
      <c r="H5706" s="5">
        <f t="shared" si="515"/>
        <v>80152.144278218329</v>
      </c>
      <c r="I5706" s="2">
        <f>IF(G5706="SELL",0,IF(G5706="BUY",ROUNDDOWN((H5705-Parameters!$B$3)/B5706,0),IF(I5705=0,0,I5705+ROUNDDOWN((H5705+I5705*C5706)/B5706,0))))</f>
        <v>0</v>
      </c>
      <c r="K5706" s="5">
        <f t="shared" si="516"/>
        <v>164.52698099999969</v>
      </c>
      <c r="L5706" s="10">
        <f t="shared" si="517"/>
        <v>321</v>
      </c>
    </row>
    <row r="5707" spans="1:12" x14ac:dyDescent="0.25">
      <c r="A5707" s="1">
        <v>42270</v>
      </c>
      <c r="B5707" s="3">
        <v>193.60000600000001</v>
      </c>
      <c r="C5707" s="3">
        <v>0</v>
      </c>
      <c r="D5707" s="3">
        <f t="shared" si="518"/>
        <v>203.22620024</v>
      </c>
      <c r="E5707" s="3">
        <f t="shared" si="519"/>
        <v>206.75005044000002</v>
      </c>
      <c r="F5707" s="3"/>
      <c r="G5707" t="str">
        <f t="shared" si="514"/>
        <v>HOLD</v>
      </c>
      <c r="H5707" s="5">
        <f t="shared" si="515"/>
        <v>80152.144278218329</v>
      </c>
      <c r="I5707" s="2">
        <f>IF(G5707="SELL",0,IF(G5707="BUY",ROUNDDOWN((H5706-Parameters!$B$3)/B5707,0),IF(I5706=0,0,I5706+ROUNDDOWN((H5706+I5706*C5707)/B5707,0))))</f>
        <v>0</v>
      </c>
      <c r="K5707" s="5">
        <f t="shared" si="516"/>
        <v>164.52698099999969</v>
      </c>
      <c r="L5707" s="10">
        <f t="shared" si="517"/>
        <v>321</v>
      </c>
    </row>
    <row r="5708" spans="1:12" x14ac:dyDescent="0.25">
      <c r="A5708" s="1">
        <v>42271</v>
      </c>
      <c r="B5708" s="3">
        <v>192.89999399999999</v>
      </c>
      <c r="C5708" s="3">
        <v>0</v>
      </c>
      <c r="D5708" s="3">
        <f t="shared" si="518"/>
        <v>202.87200009999998</v>
      </c>
      <c r="E5708" s="3">
        <f t="shared" si="519"/>
        <v>206.68150040500001</v>
      </c>
      <c r="F5708" s="3"/>
      <c r="G5708" t="str">
        <f t="shared" ref="G5708:G5771" si="520">IF(OR(AND(D5708&gt;E5708,D5707&gt;E5707),AND(D5708&lt;E5708,D5707&lt;E5707)),"HOLD",IF(AND(D5708&gt;E5708,D5707&lt;E5707),"BUY","SELL"))</f>
        <v>HOLD</v>
      </c>
      <c r="H5708" s="5">
        <f t="shared" ref="H5708:H5771" si="521">IF(G5708="BUY",H5707/(I5708*B5708),IF(G5708="SELL",H5707+I5707*B5708,(H5707+I5707*C5708)-((I5708-I5707)*B5708)))</f>
        <v>80152.144278218329</v>
      </c>
      <c r="I5708" s="2">
        <f>IF(G5708="SELL",0,IF(G5708="BUY",ROUNDDOWN((H5707-Parameters!$B$3)/B5708,0),IF(I5707=0,0,I5707+ROUNDDOWN((H5707+I5707*C5708)/B5708,0))))</f>
        <v>0</v>
      </c>
      <c r="K5708" s="5">
        <f t="shared" ref="K5708:K5771" si="522">K5707+L5707*C5708-((L5708-L5707)*B5708)</f>
        <v>164.52698099999969</v>
      </c>
      <c r="L5708" s="10">
        <f t="shared" ref="L5708:L5771" si="523">L5707+ROUNDDOWN((K5707+C5708*L5707)/B5708,0)</f>
        <v>321</v>
      </c>
    </row>
    <row r="5709" spans="1:12" x14ac:dyDescent="0.25">
      <c r="A5709" s="1">
        <v>42272</v>
      </c>
      <c r="B5709" s="3">
        <v>192.86999499999999</v>
      </c>
      <c r="C5709" s="3">
        <v>0</v>
      </c>
      <c r="D5709" s="3">
        <f t="shared" si="518"/>
        <v>202.48339993999991</v>
      </c>
      <c r="E5709" s="3">
        <f t="shared" si="519"/>
        <v>206.61350037499997</v>
      </c>
      <c r="F5709" s="3"/>
      <c r="G5709" t="str">
        <f t="shared" si="520"/>
        <v>HOLD</v>
      </c>
      <c r="H5709" s="5">
        <f t="shared" si="521"/>
        <v>80152.144278218329</v>
      </c>
      <c r="I5709" s="2">
        <f>IF(G5709="SELL",0,IF(G5709="BUY",ROUNDDOWN((H5708-Parameters!$B$3)/B5709,0),IF(I5708=0,0,I5708+ROUNDDOWN((H5708+I5708*C5709)/B5709,0))))</f>
        <v>0</v>
      </c>
      <c r="K5709" s="5">
        <f t="shared" si="522"/>
        <v>164.52698099999969</v>
      </c>
      <c r="L5709" s="10">
        <f t="shared" si="523"/>
        <v>321</v>
      </c>
    </row>
    <row r="5710" spans="1:12" x14ac:dyDescent="0.25">
      <c r="A5710" s="1">
        <v>42275</v>
      </c>
      <c r="B5710" s="3">
        <v>188.009995</v>
      </c>
      <c r="C5710" s="3">
        <v>0</v>
      </c>
      <c r="D5710" s="3">
        <f t="shared" si="518"/>
        <v>201.99419981999995</v>
      </c>
      <c r="E5710" s="3">
        <f t="shared" si="519"/>
        <v>206.53775032999999</v>
      </c>
      <c r="F5710" s="3"/>
      <c r="G5710" t="str">
        <f t="shared" si="520"/>
        <v>HOLD</v>
      </c>
      <c r="H5710" s="5">
        <f t="shared" si="521"/>
        <v>80152.144278218329</v>
      </c>
      <c r="I5710" s="2">
        <f>IF(G5710="SELL",0,IF(G5710="BUY",ROUNDDOWN((H5709-Parameters!$B$3)/B5710,0),IF(I5709=0,0,I5709+ROUNDDOWN((H5709+I5709*C5710)/B5710,0))))</f>
        <v>0</v>
      </c>
      <c r="K5710" s="5">
        <f t="shared" si="522"/>
        <v>164.52698099999969</v>
      </c>
      <c r="L5710" s="10">
        <f t="shared" si="523"/>
        <v>321</v>
      </c>
    </row>
    <row r="5711" spans="1:12" x14ac:dyDescent="0.25">
      <c r="A5711" s="1">
        <v>42276</v>
      </c>
      <c r="B5711" s="3">
        <v>188.11999499999999</v>
      </c>
      <c r="C5711" s="3">
        <v>0</v>
      </c>
      <c r="D5711" s="3">
        <f t="shared" si="518"/>
        <v>201.50479979999992</v>
      </c>
      <c r="E5711" s="3">
        <f t="shared" si="519"/>
        <v>206.45740029500001</v>
      </c>
      <c r="F5711" s="3"/>
      <c r="G5711" t="str">
        <f t="shared" si="520"/>
        <v>HOLD</v>
      </c>
      <c r="H5711" s="5">
        <f t="shared" si="521"/>
        <v>80152.144278218329</v>
      </c>
      <c r="I5711" s="2">
        <f>IF(G5711="SELL",0,IF(G5711="BUY",ROUNDDOWN((H5710-Parameters!$B$3)/B5711,0),IF(I5710=0,0,I5710+ROUNDDOWN((H5710+I5710*C5711)/B5711,0))))</f>
        <v>0</v>
      </c>
      <c r="K5711" s="5">
        <f t="shared" si="522"/>
        <v>164.52698099999969</v>
      </c>
      <c r="L5711" s="10">
        <f t="shared" si="523"/>
        <v>321</v>
      </c>
    </row>
    <row r="5712" spans="1:12" x14ac:dyDescent="0.25">
      <c r="A5712" s="1">
        <v>42277</v>
      </c>
      <c r="B5712" s="3">
        <v>191.63000500000001</v>
      </c>
      <c r="C5712" s="3">
        <v>0</v>
      </c>
      <c r="D5712" s="3">
        <f t="shared" si="518"/>
        <v>201.10219999999993</v>
      </c>
      <c r="E5712" s="3">
        <f t="shared" si="519"/>
        <v>206.41110032499998</v>
      </c>
      <c r="F5712" s="3"/>
      <c r="G5712" t="str">
        <f t="shared" si="520"/>
        <v>HOLD</v>
      </c>
      <c r="H5712" s="5">
        <f t="shared" si="521"/>
        <v>80152.144278218329</v>
      </c>
      <c r="I5712" s="2">
        <f>IF(G5712="SELL",0,IF(G5712="BUY",ROUNDDOWN((H5711-Parameters!$B$3)/B5712,0),IF(I5711=0,0,I5711+ROUNDDOWN((H5711+I5711*C5712)/B5712,0))))</f>
        <v>0</v>
      </c>
      <c r="K5712" s="5">
        <f t="shared" si="522"/>
        <v>164.52698099999969</v>
      </c>
      <c r="L5712" s="10">
        <f t="shared" si="523"/>
        <v>321</v>
      </c>
    </row>
    <row r="5713" spans="1:12" x14ac:dyDescent="0.25">
      <c r="A5713" s="1">
        <v>42278</v>
      </c>
      <c r="B5713" s="3">
        <v>192.13000500000001</v>
      </c>
      <c r="C5713" s="3">
        <v>0</v>
      </c>
      <c r="D5713" s="3">
        <f t="shared" si="518"/>
        <v>200.71740019999999</v>
      </c>
      <c r="E5713" s="3">
        <f t="shared" si="519"/>
        <v>206.37420037499999</v>
      </c>
      <c r="F5713" s="3"/>
      <c r="G5713" t="str">
        <f t="shared" si="520"/>
        <v>HOLD</v>
      </c>
      <c r="H5713" s="5">
        <f t="shared" si="521"/>
        <v>80152.144278218329</v>
      </c>
      <c r="I5713" s="2">
        <f>IF(G5713="SELL",0,IF(G5713="BUY",ROUNDDOWN((H5712-Parameters!$B$3)/B5713,0),IF(I5712=0,0,I5712+ROUNDDOWN((H5712+I5712*C5713)/B5713,0))))</f>
        <v>0</v>
      </c>
      <c r="K5713" s="5">
        <f t="shared" si="522"/>
        <v>164.52698099999969</v>
      </c>
      <c r="L5713" s="10">
        <f t="shared" si="523"/>
        <v>321</v>
      </c>
    </row>
    <row r="5714" spans="1:12" x14ac:dyDescent="0.25">
      <c r="A5714" s="1">
        <v>42279</v>
      </c>
      <c r="B5714" s="3">
        <v>195</v>
      </c>
      <c r="C5714" s="3">
        <v>0</v>
      </c>
      <c r="D5714" s="3">
        <f t="shared" si="518"/>
        <v>200.41380033999997</v>
      </c>
      <c r="E5714" s="3">
        <f t="shared" si="519"/>
        <v>206.35965035500001</v>
      </c>
      <c r="F5714" s="3"/>
      <c r="G5714" t="str">
        <f t="shared" si="520"/>
        <v>HOLD</v>
      </c>
      <c r="H5714" s="5">
        <f t="shared" si="521"/>
        <v>80152.144278218329</v>
      </c>
      <c r="I5714" s="2">
        <f>IF(G5714="SELL",0,IF(G5714="BUY",ROUNDDOWN((H5713-Parameters!$B$3)/B5714,0),IF(I5713=0,0,I5713+ROUNDDOWN((H5713+I5713*C5714)/B5714,0))))</f>
        <v>0</v>
      </c>
      <c r="K5714" s="5">
        <f t="shared" si="522"/>
        <v>164.52698099999969</v>
      </c>
      <c r="L5714" s="10">
        <f t="shared" si="523"/>
        <v>321</v>
      </c>
    </row>
    <row r="5715" spans="1:12" x14ac:dyDescent="0.25">
      <c r="A5715" s="1">
        <v>42282</v>
      </c>
      <c r="B5715" s="3">
        <v>198.470001</v>
      </c>
      <c r="C5715" s="3">
        <v>0</v>
      </c>
      <c r="D5715" s="3">
        <f t="shared" si="518"/>
        <v>200.22320035999996</v>
      </c>
      <c r="E5715" s="3">
        <f t="shared" si="519"/>
        <v>206.34305039499998</v>
      </c>
      <c r="F5715" s="3"/>
      <c r="G5715" t="str">
        <f t="shared" si="520"/>
        <v>HOLD</v>
      </c>
      <c r="H5715" s="5">
        <f t="shared" si="521"/>
        <v>80152.144278218329</v>
      </c>
      <c r="I5715" s="2">
        <f>IF(G5715="SELL",0,IF(G5715="BUY",ROUNDDOWN((H5714-Parameters!$B$3)/B5715,0),IF(I5714=0,0,I5714+ROUNDDOWN((H5714+I5714*C5715)/B5715,0))))</f>
        <v>0</v>
      </c>
      <c r="K5715" s="5">
        <f t="shared" si="522"/>
        <v>164.52698099999969</v>
      </c>
      <c r="L5715" s="10">
        <f t="shared" si="523"/>
        <v>321</v>
      </c>
    </row>
    <row r="5716" spans="1:12" x14ac:dyDescent="0.25">
      <c r="A5716" s="1">
        <v>42283</v>
      </c>
      <c r="B5716" s="3">
        <v>197.78999300000001</v>
      </c>
      <c r="C5716" s="3">
        <v>0</v>
      </c>
      <c r="D5716" s="3">
        <f t="shared" si="518"/>
        <v>200.04320035999999</v>
      </c>
      <c r="E5716" s="3">
        <f t="shared" si="519"/>
        <v>206.29810036499995</v>
      </c>
      <c r="F5716" s="3"/>
      <c r="G5716" t="str">
        <f t="shared" si="520"/>
        <v>HOLD</v>
      </c>
      <c r="H5716" s="5">
        <f t="shared" si="521"/>
        <v>80152.144278218329</v>
      </c>
      <c r="I5716" s="2">
        <f>IF(G5716="SELL",0,IF(G5716="BUY",ROUNDDOWN((H5715-Parameters!$B$3)/B5716,0),IF(I5715=0,0,I5715+ROUNDDOWN((H5715+I5715*C5716)/B5716,0))))</f>
        <v>0</v>
      </c>
      <c r="K5716" s="5">
        <f t="shared" si="522"/>
        <v>164.52698099999969</v>
      </c>
      <c r="L5716" s="10">
        <f t="shared" si="523"/>
        <v>321</v>
      </c>
    </row>
    <row r="5717" spans="1:12" x14ac:dyDescent="0.25">
      <c r="A5717" s="1">
        <v>42284</v>
      </c>
      <c r="B5717" s="3">
        <v>199.41000399999999</v>
      </c>
      <c r="C5717" s="3">
        <v>0</v>
      </c>
      <c r="D5717" s="3">
        <f t="shared" si="518"/>
        <v>199.8448004</v>
      </c>
      <c r="E5717" s="3">
        <f t="shared" si="519"/>
        <v>206.26255036499995</v>
      </c>
      <c r="F5717" s="3"/>
      <c r="G5717" t="str">
        <f t="shared" si="520"/>
        <v>HOLD</v>
      </c>
      <c r="H5717" s="5">
        <f t="shared" si="521"/>
        <v>80152.144278218329</v>
      </c>
      <c r="I5717" s="2">
        <f>IF(G5717="SELL",0,IF(G5717="BUY",ROUNDDOWN((H5716-Parameters!$B$3)/B5717,0),IF(I5716=0,0,I5716+ROUNDDOWN((H5716+I5716*C5717)/B5717,0))))</f>
        <v>0</v>
      </c>
      <c r="K5717" s="5">
        <f t="shared" si="522"/>
        <v>164.52698099999969</v>
      </c>
      <c r="L5717" s="10">
        <f t="shared" si="523"/>
        <v>321</v>
      </c>
    </row>
    <row r="5718" spans="1:12" x14ac:dyDescent="0.25">
      <c r="A5718" s="1">
        <v>42285</v>
      </c>
      <c r="B5718" s="3">
        <v>201.21000699999999</v>
      </c>
      <c r="C5718" s="3">
        <v>0</v>
      </c>
      <c r="D5718" s="3">
        <f t="shared" si="518"/>
        <v>199.65360045999998</v>
      </c>
      <c r="E5718" s="3">
        <f t="shared" si="519"/>
        <v>206.23125039499996</v>
      </c>
      <c r="F5718" s="3"/>
      <c r="G5718" t="str">
        <f t="shared" si="520"/>
        <v>HOLD</v>
      </c>
      <c r="H5718" s="5">
        <f t="shared" si="521"/>
        <v>80152.144278218329</v>
      </c>
      <c r="I5718" s="2">
        <f>IF(G5718="SELL",0,IF(G5718="BUY",ROUNDDOWN((H5717-Parameters!$B$3)/B5718,0),IF(I5717=0,0,I5717+ROUNDDOWN((H5717+I5717*C5718)/B5718,0))))</f>
        <v>0</v>
      </c>
      <c r="K5718" s="5">
        <f t="shared" si="522"/>
        <v>164.52698099999969</v>
      </c>
      <c r="L5718" s="10">
        <f t="shared" si="523"/>
        <v>321</v>
      </c>
    </row>
    <row r="5719" spans="1:12" x14ac:dyDescent="0.25">
      <c r="A5719" s="1">
        <v>42286</v>
      </c>
      <c r="B5719" s="3">
        <v>201.33000200000001</v>
      </c>
      <c r="C5719" s="3">
        <v>0</v>
      </c>
      <c r="D5719" s="3">
        <f t="shared" si="518"/>
        <v>199.46380036000002</v>
      </c>
      <c r="E5719" s="3">
        <f t="shared" si="519"/>
        <v>206.19915040499995</v>
      </c>
      <c r="F5719" s="3"/>
      <c r="G5719" t="str">
        <f t="shared" si="520"/>
        <v>HOLD</v>
      </c>
      <c r="H5719" s="5">
        <f t="shared" si="521"/>
        <v>80152.144278218329</v>
      </c>
      <c r="I5719" s="2">
        <f>IF(G5719="SELL",0,IF(G5719="BUY",ROUNDDOWN((H5718-Parameters!$B$3)/B5719,0),IF(I5718=0,0,I5718+ROUNDDOWN((H5718+I5718*C5719)/B5719,0))))</f>
        <v>0</v>
      </c>
      <c r="K5719" s="5">
        <f t="shared" si="522"/>
        <v>164.52698099999969</v>
      </c>
      <c r="L5719" s="10">
        <f t="shared" si="523"/>
        <v>321</v>
      </c>
    </row>
    <row r="5720" spans="1:12" x14ac:dyDescent="0.25">
      <c r="A5720" s="1">
        <v>42289</v>
      </c>
      <c r="B5720" s="3">
        <v>201.520004</v>
      </c>
      <c r="C5720" s="3">
        <v>0</v>
      </c>
      <c r="D5720" s="3">
        <f t="shared" si="518"/>
        <v>199.28420044000003</v>
      </c>
      <c r="E5720" s="3">
        <f t="shared" si="519"/>
        <v>206.16790040499995</v>
      </c>
      <c r="F5720" s="3"/>
      <c r="G5720" t="str">
        <f t="shared" si="520"/>
        <v>HOLD</v>
      </c>
      <c r="H5720" s="5">
        <f t="shared" si="521"/>
        <v>80152.144278218329</v>
      </c>
      <c r="I5720" s="2">
        <f>IF(G5720="SELL",0,IF(G5720="BUY",ROUNDDOWN((H5719-Parameters!$B$3)/B5720,0),IF(I5719=0,0,I5719+ROUNDDOWN((H5719+I5719*C5720)/B5720,0))))</f>
        <v>0</v>
      </c>
      <c r="K5720" s="5">
        <f t="shared" si="522"/>
        <v>164.52698099999969</v>
      </c>
      <c r="L5720" s="10">
        <f t="shared" si="523"/>
        <v>321</v>
      </c>
    </row>
    <row r="5721" spans="1:12" x14ac:dyDescent="0.25">
      <c r="A5721" s="1">
        <v>42290</v>
      </c>
      <c r="B5721" s="3">
        <v>200.25</v>
      </c>
      <c r="C5721" s="3">
        <v>0</v>
      </c>
      <c r="D5721" s="3">
        <f t="shared" si="518"/>
        <v>199.09340058000001</v>
      </c>
      <c r="E5721" s="3">
        <f t="shared" si="519"/>
        <v>206.12695039499999</v>
      </c>
      <c r="F5721" s="3"/>
      <c r="G5721" t="str">
        <f t="shared" si="520"/>
        <v>HOLD</v>
      </c>
      <c r="H5721" s="5">
        <f t="shared" si="521"/>
        <v>80152.144278218329</v>
      </c>
      <c r="I5721" s="2">
        <f>IF(G5721="SELL",0,IF(G5721="BUY",ROUNDDOWN((H5720-Parameters!$B$3)/B5721,0),IF(I5720=0,0,I5720+ROUNDDOWN((H5720+I5720*C5721)/B5721,0))))</f>
        <v>0</v>
      </c>
      <c r="K5721" s="5">
        <f t="shared" si="522"/>
        <v>164.52698099999969</v>
      </c>
      <c r="L5721" s="10">
        <f t="shared" si="523"/>
        <v>321</v>
      </c>
    </row>
    <row r="5722" spans="1:12" x14ac:dyDescent="0.25">
      <c r="A5722" s="1">
        <v>42291</v>
      </c>
      <c r="B5722" s="3">
        <v>199.28999300000001</v>
      </c>
      <c r="C5722" s="3">
        <v>0</v>
      </c>
      <c r="D5722" s="3">
        <f t="shared" si="518"/>
        <v>198.89160033999997</v>
      </c>
      <c r="E5722" s="3">
        <f t="shared" si="519"/>
        <v>206.07980035499997</v>
      </c>
      <c r="F5722" s="3"/>
      <c r="G5722" t="str">
        <f t="shared" si="520"/>
        <v>HOLD</v>
      </c>
      <c r="H5722" s="5">
        <f t="shared" si="521"/>
        <v>80152.144278218329</v>
      </c>
      <c r="I5722" s="2">
        <f>IF(G5722="SELL",0,IF(G5722="BUY",ROUNDDOWN((H5721-Parameters!$B$3)/B5722,0),IF(I5721=0,0,I5721+ROUNDDOWN((H5721+I5721*C5722)/B5722,0))))</f>
        <v>0</v>
      </c>
      <c r="K5722" s="5">
        <f t="shared" si="522"/>
        <v>164.52698099999969</v>
      </c>
      <c r="L5722" s="10">
        <f t="shared" si="523"/>
        <v>321</v>
      </c>
    </row>
    <row r="5723" spans="1:12" x14ac:dyDescent="0.25">
      <c r="A5723" s="1">
        <v>42292</v>
      </c>
      <c r="B5723" s="3">
        <v>202.35000600000001</v>
      </c>
      <c r="C5723" s="3">
        <v>0</v>
      </c>
      <c r="D5723" s="3">
        <f t="shared" si="518"/>
        <v>198.73720032</v>
      </c>
      <c r="E5723" s="3">
        <f t="shared" si="519"/>
        <v>206.053550355</v>
      </c>
      <c r="F5723" s="3"/>
      <c r="G5723" t="str">
        <f t="shared" si="520"/>
        <v>HOLD</v>
      </c>
      <c r="H5723" s="5">
        <f t="shared" si="521"/>
        <v>80152.144278218329</v>
      </c>
      <c r="I5723" s="2">
        <f>IF(G5723="SELL",0,IF(G5723="BUY",ROUNDDOWN((H5722-Parameters!$B$3)/B5723,0),IF(I5722=0,0,I5722+ROUNDDOWN((H5722+I5722*C5723)/B5723,0))))</f>
        <v>0</v>
      </c>
      <c r="K5723" s="5">
        <f t="shared" si="522"/>
        <v>164.52698099999969</v>
      </c>
      <c r="L5723" s="10">
        <f t="shared" si="523"/>
        <v>321</v>
      </c>
    </row>
    <row r="5724" spans="1:12" x14ac:dyDescent="0.25">
      <c r="A5724" s="1">
        <v>42293</v>
      </c>
      <c r="B5724" s="3">
        <v>203.270004</v>
      </c>
      <c r="C5724" s="3">
        <v>0</v>
      </c>
      <c r="D5724" s="3">
        <f t="shared" si="518"/>
        <v>198.63560027999995</v>
      </c>
      <c r="E5724" s="3">
        <f t="shared" si="519"/>
        <v>206.04220040999996</v>
      </c>
      <c r="F5724" s="3"/>
      <c r="G5724" t="str">
        <f t="shared" si="520"/>
        <v>HOLD</v>
      </c>
      <c r="H5724" s="5">
        <f t="shared" si="521"/>
        <v>80152.144278218329</v>
      </c>
      <c r="I5724" s="2">
        <f>IF(G5724="SELL",0,IF(G5724="BUY",ROUNDDOWN((H5723-Parameters!$B$3)/B5724,0),IF(I5723=0,0,I5723+ROUNDDOWN((H5723+I5723*C5724)/B5724,0))))</f>
        <v>0</v>
      </c>
      <c r="K5724" s="5">
        <f t="shared" si="522"/>
        <v>164.52698099999969</v>
      </c>
      <c r="L5724" s="10">
        <f t="shared" si="523"/>
        <v>321</v>
      </c>
    </row>
    <row r="5725" spans="1:12" x14ac:dyDescent="0.25">
      <c r="A5725" s="1">
        <v>42296</v>
      </c>
      <c r="B5725" s="3">
        <v>203.36999499999999</v>
      </c>
      <c r="C5725" s="3">
        <v>0</v>
      </c>
      <c r="D5725" s="3">
        <f t="shared" si="518"/>
        <v>198.54400023999997</v>
      </c>
      <c r="E5725" s="3">
        <f t="shared" si="519"/>
        <v>206.03190041999994</v>
      </c>
      <c r="F5725" s="3"/>
      <c r="G5725" t="str">
        <f t="shared" si="520"/>
        <v>HOLD</v>
      </c>
      <c r="H5725" s="5">
        <f t="shared" si="521"/>
        <v>80152.144278218329</v>
      </c>
      <c r="I5725" s="2">
        <f>IF(G5725="SELL",0,IF(G5725="BUY",ROUNDDOWN((H5724-Parameters!$B$3)/B5725,0),IF(I5724=0,0,I5724+ROUNDDOWN((H5724+I5724*C5725)/B5725,0))))</f>
        <v>0</v>
      </c>
      <c r="K5725" s="5">
        <f t="shared" si="522"/>
        <v>164.52698099999969</v>
      </c>
      <c r="L5725" s="10">
        <f t="shared" si="523"/>
        <v>321</v>
      </c>
    </row>
    <row r="5726" spans="1:12" x14ac:dyDescent="0.25">
      <c r="A5726" s="1">
        <v>42297</v>
      </c>
      <c r="B5726" s="3">
        <v>203.11000100000001</v>
      </c>
      <c r="C5726" s="3">
        <v>0</v>
      </c>
      <c r="D5726" s="3">
        <f t="shared" si="518"/>
        <v>198.39480012000001</v>
      </c>
      <c r="E5726" s="3">
        <f t="shared" si="519"/>
        <v>206.03885041999993</v>
      </c>
      <c r="F5726" s="3"/>
      <c r="G5726" t="str">
        <f t="shared" si="520"/>
        <v>HOLD</v>
      </c>
      <c r="H5726" s="5">
        <f t="shared" si="521"/>
        <v>80152.144278218329</v>
      </c>
      <c r="I5726" s="2">
        <f>IF(G5726="SELL",0,IF(G5726="BUY",ROUNDDOWN((H5725-Parameters!$B$3)/B5726,0),IF(I5725=0,0,I5725+ROUNDDOWN((H5725+I5725*C5726)/B5726,0))))</f>
        <v>0</v>
      </c>
      <c r="K5726" s="5">
        <f t="shared" si="522"/>
        <v>164.52698099999969</v>
      </c>
      <c r="L5726" s="10">
        <f t="shared" si="523"/>
        <v>321</v>
      </c>
    </row>
    <row r="5727" spans="1:12" x14ac:dyDescent="0.25">
      <c r="A5727" s="1">
        <v>42298</v>
      </c>
      <c r="B5727" s="3">
        <v>201.85000600000001</v>
      </c>
      <c r="C5727" s="3">
        <v>0</v>
      </c>
      <c r="D5727" s="3">
        <f t="shared" si="518"/>
        <v>198.25860015999999</v>
      </c>
      <c r="E5727" s="3">
        <f t="shared" si="519"/>
        <v>206.04900041499994</v>
      </c>
      <c r="F5727" s="3"/>
      <c r="G5727" t="str">
        <f t="shared" si="520"/>
        <v>HOLD</v>
      </c>
      <c r="H5727" s="5">
        <f t="shared" si="521"/>
        <v>80152.144278218329</v>
      </c>
      <c r="I5727" s="2">
        <f>IF(G5727="SELL",0,IF(G5727="BUY",ROUNDDOWN((H5726-Parameters!$B$3)/B5727,0),IF(I5726=0,0,I5726+ROUNDDOWN((H5726+I5726*C5727)/B5727,0))))</f>
        <v>0</v>
      </c>
      <c r="K5727" s="5">
        <f t="shared" si="522"/>
        <v>164.52698099999969</v>
      </c>
      <c r="L5727" s="10">
        <f t="shared" si="523"/>
        <v>321</v>
      </c>
    </row>
    <row r="5728" spans="1:12" x14ac:dyDescent="0.25">
      <c r="A5728" s="1">
        <v>42299</v>
      </c>
      <c r="B5728" s="3">
        <v>205.259995</v>
      </c>
      <c r="C5728" s="3">
        <v>0</v>
      </c>
      <c r="D5728" s="3">
        <f t="shared" si="518"/>
        <v>198.18540009999998</v>
      </c>
      <c r="E5728" s="3">
        <f t="shared" si="519"/>
        <v>206.06375039999992</v>
      </c>
      <c r="F5728" s="3"/>
      <c r="G5728" t="str">
        <f t="shared" si="520"/>
        <v>HOLD</v>
      </c>
      <c r="H5728" s="5">
        <f t="shared" si="521"/>
        <v>80152.144278218329</v>
      </c>
      <c r="I5728" s="2">
        <f>IF(G5728="SELL",0,IF(G5728="BUY",ROUNDDOWN((H5727-Parameters!$B$3)/B5728,0),IF(I5727=0,0,I5727+ROUNDDOWN((H5727+I5727*C5728)/B5728,0))))</f>
        <v>0</v>
      </c>
      <c r="K5728" s="5">
        <f t="shared" si="522"/>
        <v>164.52698099999969</v>
      </c>
      <c r="L5728" s="10">
        <f t="shared" si="523"/>
        <v>321</v>
      </c>
    </row>
    <row r="5729" spans="1:12" x14ac:dyDescent="0.25">
      <c r="A5729" s="1">
        <v>42300</v>
      </c>
      <c r="B5729" s="3">
        <v>207.509995</v>
      </c>
      <c r="C5729" s="3">
        <v>0</v>
      </c>
      <c r="D5729" s="3">
        <f t="shared" si="518"/>
        <v>198.16239992000001</v>
      </c>
      <c r="E5729" s="3">
        <f t="shared" si="519"/>
        <v>206.07180040499992</v>
      </c>
      <c r="F5729" s="3"/>
      <c r="G5729" t="str">
        <f t="shared" si="520"/>
        <v>HOLD</v>
      </c>
      <c r="H5729" s="5">
        <f t="shared" si="521"/>
        <v>80152.144278218329</v>
      </c>
      <c r="I5729" s="2">
        <f>IF(G5729="SELL",0,IF(G5729="BUY",ROUNDDOWN((H5728-Parameters!$B$3)/B5729,0),IF(I5728=0,0,I5728+ROUNDDOWN((H5728+I5728*C5729)/B5729,0))))</f>
        <v>0</v>
      </c>
      <c r="K5729" s="5">
        <f t="shared" si="522"/>
        <v>164.52698099999969</v>
      </c>
      <c r="L5729" s="10">
        <f t="shared" si="523"/>
        <v>321</v>
      </c>
    </row>
    <row r="5730" spans="1:12" x14ac:dyDescent="0.25">
      <c r="A5730" s="1">
        <v>42303</v>
      </c>
      <c r="B5730" s="3">
        <v>207</v>
      </c>
      <c r="C5730" s="3">
        <v>0</v>
      </c>
      <c r="D5730" s="3">
        <f t="shared" si="518"/>
        <v>198.11399996</v>
      </c>
      <c r="E5730" s="3">
        <f t="shared" si="519"/>
        <v>206.08555040499996</v>
      </c>
      <c r="F5730" s="3"/>
      <c r="G5730" t="str">
        <f t="shared" si="520"/>
        <v>HOLD</v>
      </c>
      <c r="H5730" s="5">
        <f t="shared" si="521"/>
        <v>80152.144278218329</v>
      </c>
      <c r="I5730" s="2">
        <f>IF(G5730="SELL",0,IF(G5730="BUY",ROUNDDOWN((H5729-Parameters!$B$3)/B5730,0),IF(I5729=0,0,I5729+ROUNDDOWN((H5729+I5729*C5730)/B5730,0))))</f>
        <v>0</v>
      </c>
      <c r="K5730" s="5">
        <f t="shared" si="522"/>
        <v>164.52698099999969</v>
      </c>
      <c r="L5730" s="10">
        <f t="shared" si="523"/>
        <v>321</v>
      </c>
    </row>
    <row r="5731" spans="1:12" x14ac:dyDescent="0.25">
      <c r="A5731" s="1">
        <v>42304</v>
      </c>
      <c r="B5731" s="3">
        <v>206.60000600000001</v>
      </c>
      <c r="C5731" s="3">
        <v>0</v>
      </c>
      <c r="D5731" s="3">
        <f t="shared" si="518"/>
        <v>198.03420016000004</v>
      </c>
      <c r="E5731" s="3">
        <f t="shared" si="519"/>
        <v>206.10530046499997</v>
      </c>
      <c r="F5731" s="3"/>
      <c r="G5731" t="str">
        <f t="shared" si="520"/>
        <v>HOLD</v>
      </c>
      <c r="H5731" s="5">
        <f t="shared" si="521"/>
        <v>80152.144278218329</v>
      </c>
      <c r="I5731" s="2">
        <f>IF(G5731="SELL",0,IF(G5731="BUY",ROUNDDOWN((H5730-Parameters!$B$3)/B5731,0),IF(I5730=0,0,I5730+ROUNDDOWN((H5730+I5730*C5731)/B5731,0))))</f>
        <v>0</v>
      </c>
      <c r="K5731" s="5">
        <f t="shared" si="522"/>
        <v>164.52698099999969</v>
      </c>
      <c r="L5731" s="10">
        <f t="shared" si="523"/>
        <v>321</v>
      </c>
    </row>
    <row r="5732" spans="1:12" x14ac:dyDescent="0.25">
      <c r="A5732" s="1">
        <v>42305</v>
      </c>
      <c r="B5732" s="3">
        <v>208.949997</v>
      </c>
      <c r="C5732" s="3">
        <v>0</v>
      </c>
      <c r="D5732" s="3">
        <f t="shared" si="518"/>
        <v>198.01360018</v>
      </c>
      <c r="E5732" s="3">
        <f t="shared" si="519"/>
        <v>206.13965044</v>
      </c>
      <c r="F5732" s="3"/>
      <c r="G5732" t="str">
        <f t="shared" si="520"/>
        <v>HOLD</v>
      </c>
      <c r="H5732" s="5">
        <f t="shared" si="521"/>
        <v>80152.144278218329</v>
      </c>
      <c r="I5732" s="2">
        <f>IF(G5732="SELL",0,IF(G5732="BUY",ROUNDDOWN((H5731-Parameters!$B$3)/B5732,0),IF(I5731=0,0,I5731+ROUNDDOWN((H5731+I5731*C5732)/B5732,0))))</f>
        <v>0</v>
      </c>
      <c r="K5732" s="5">
        <f t="shared" si="522"/>
        <v>164.52698099999969</v>
      </c>
      <c r="L5732" s="10">
        <f t="shared" si="523"/>
        <v>321</v>
      </c>
    </row>
    <row r="5733" spans="1:12" x14ac:dyDescent="0.25">
      <c r="A5733" s="1">
        <v>42306</v>
      </c>
      <c r="B5733" s="3">
        <v>208.83000200000001</v>
      </c>
      <c r="C5733" s="3">
        <v>0</v>
      </c>
      <c r="D5733" s="3">
        <f t="shared" si="518"/>
        <v>198.02380008000003</v>
      </c>
      <c r="E5733" s="3">
        <f t="shared" si="519"/>
        <v>206.179500445</v>
      </c>
      <c r="F5733" s="3"/>
      <c r="G5733" t="str">
        <f t="shared" si="520"/>
        <v>HOLD</v>
      </c>
      <c r="H5733" s="5">
        <f t="shared" si="521"/>
        <v>80152.144278218329</v>
      </c>
      <c r="I5733" s="2">
        <f>IF(G5733="SELL",0,IF(G5733="BUY",ROUNDDOWN((H5732-Parameters!$B$3)/B5733,0),IF(I5732=0,0,I5732+ROUNDDOWN((H5732+I5732*C5733)/B5733,0))))</f>
        <v>0</v>
      </c>
      <c r="K5733" s="5">
        <f t="shared" si="522"/>
        <v>164.52698099999969</v>
      </c>
      <c r="L5733" s="10">
        <f t="shared" si="523"/>
        <v>321</v>
      </c>
    </row>
    <row r="5734" spans="1:12" x14ac:dyDescent="0.25">
      <c r="A5734" s="1">
        <v>42307</v>
      </c>
      <c r="B5734" s="3">
        <v>207.929993</v>
      </c>
      <c r="C5734" s="3">
        <v>0</v>
      </c>
      <c r="D5734" s="3">
        <f t="shared" si="518"/>
        <v>198.10299992000009</v>
      </c>
      <c r="E5734" s="3">
        <f t="shared" si="519"/>
        <v>206.22405038999997</v>
      </c>
      <c r="F5734" s="3"/>
      <c r="G5734" t="str">
        <f t="shared" si="520"/>
        <v>HOLD</v>
      </c>
      <c r="H5734" s="5">
        <f t="shared" si="521"/>
        <v>80152.144278218329</v>
      </c>
      <c r="I5734" s="2">
        <f>IF(G5734="SELL",0,IF(G5734="BUY",ROUNDDOWN((H5733-Parameters!$B$3)/B5734,0),IF(I5733=0,0,I5733+ROUNDDOWN((H5733+I5733*C5734)/B5734,0))))</f>
        <v>0</v>
      </c>
      <c r="K5734" s="5">
        <f t="shared" si="522"/>
        <v>164.52698099999969</v>
      </c>
      <c r="L5734" s="10">
        <f t="shared" si="523"/>
        <v>321</v>
      </c>
    </row>
    <row r="5735" spans="1:12" x14ac:dyDescent="0.25">
      <c r="A5735" s="1">
        <v>42310</v>
      </c>
      <c r="B5735" s="3">
        <v>210.38999899999999</v>
      </c>
      <c r="C5735" s="3">
        <v>0</v>
      </c>
      <c r="D5735" s="3">
        <f t="shared" si="518"/>
        <v>198.35419986000008</v>
      </c>
      <c r="E5735" s="3">
        <f t="shared" si="519"/>
        <v>206.26785036000001</v>
      </c>
      <c r="F5735" s="3"/>
      <c r="G5735" t="str">
        <f t="shared" si="520"/>
        <v>HOLD</v>
      </c>
      <c r="H5735" s="5">
        <f t="shared" si="521"/>
        <v>80152.144278218329</v>
      </c>
      <c r="I5735" s="2">
        <f>IF(G5735="SELL",0,IF(G5735="BUY",ROUNDDOWN((H5734-Parameters!$B$3)/B5735,0),IF(I5734=0,0,I5734+ROUNDDOWN((H5734+I5734*C5735)/B5735,0))))</f>
        <v>0</v>
      </c>
      <c r="K5735" s="5">
        <f t="shared" si="522"/>
        <v>164.52698099999969</v>
      </c>
      <c r="L5735" s="10">
        <f t="shared" si="523"/>
        <v>321</v>
      </c>
    </row>
    <row r="5736" spans="1:12" x14ac:dyDescent="0.25">
      <c r="A5736" s="1">
        <v>42311</v>
      </c>
      <c r="B5736" s="3">
        <v>211</v>
      </c>
      <c r="C5736" s="3">
        <v>0</v>
      </c>
      <c r="D5736" s="3">
        <f t="shared" si="518"/>
        <v>198.78419986</v>
      </c>
      <c r="E5736" s="3">
        <f t="shared" si="519"/>
        <v>206.31255037000003</v>
      </c>
      <c r="F5736" s="3"/>
      <c r="G5736" t="str">
        <f t="shared" si="520"/>
        <v>HOLD</v>
      </c>
      <c r="H5736" s="5">
        <f t="shared" si="521"/>
        <v>80152.144278218329</v>
      </c>
      <c r="I5736" s="2">
        <f>IF(G5736="SELL",0,IF(G5736="BUY",ROUNDDOWN((H5735-Parameters!$B$3)/B5736,0),IF(I5735=0,0,I5735+ROUNDDOWN((H5735+I5735*C5736)/B5736,0))))</f>
        <v>0</v>
      </c>
      <c r="K5736" s="5">
        <f t="shared" si="522"/>
        <v>164.52698099999969</v>
      </c>
      <c r="L5736" s="10">
        <f t="shared" si="523"/>
        <v>321</v>
      </c>
    </row>
    <row r="5737" spans="1:12" x14ac:dyDescent="0.25">
      <c r="A5737" s="1">
        <v>42312</v>
      </c>
      <c r="B5737" s="3">
        <v>210.36000100000001</v>
      </c>
      <c r="C5737" s="3">
        <v>0</v>
      </c>
      <c r="D5737" s="3">
        <f t="shared" si="518"/>
        <v>199.24599980000005</v>
      </c>
      <c r="E5737" s="3">
        <f t="shared" si="519"/>
        <v>206.34895036500001</v>
      </c>
      <c r="F5737" s="3"/>
      <c r="G5737" t="str">
        <f t="shared" si="520"/>
        <v>HOLD</v>
      </c>
      <c r="H5737" s="5">
        <f t="shared" si="521"/>
        <v>80152.144278218329</v>
      </c>
      <c r="I5737" s="2">
        <f>IF(G5737="SELL",0,IF(G5737="BUY",ROUNDDOWN((H5736-Parameters!$B$3)/B5737,0),IF(I5736=0,0,I5736+ROUNDDOWN((H5736+I5736*C5737)/B5737,0))))</f>
        <v>0</v>
      </c>
      <c r="K5737" s="5">
        <f t="shared" si="522"/>
        <v>164.52698099999969</v>
      </c>
      <c r="L5737" s="10">
        <f t="shared" si="523"/>
        <v>321</v>
      </c>
    </row>
    <row r="5738" spans="1:12" x14ac:dyDescent="0.25">
      <c r="A5738" s="1">
        <v>42313</v>
      </c>
      <c r="B5738" s="3">
        <v>210.14999399999999</v>
      </c>
      <c r="C5738" s="3">
        <v>0</v>
      </c>
      <c r="D5738" s="3">
        <f t="shared" si="518"/>
        <v>199.55979954000003</v>
      </c>
      <c r="E5738" s="3">
        <f t="shared" si="519"/>
        <v>206.36920030500002</v>
      </c>
      <c r="F5738" s="3"/>
      <c r="G5738" t="str">
        <f t="shared" si="520"/>
        <v>HOLD</v>
      </c>
      <c r="H5738" s="5">
        <f t="shared" si="521"/>
        <v>80152.144278218329</v>
      </c>
      <c r="I5738" s="2">
        <f>IF(G5738="SELL",0,IF(G5738="BUY",ROUNDDOWN((H5737-Parameters!$B$3)/B5738,0),IF(I5737=0,0,I5737+ROUNDDOWN((H5737+I5737*C5738)/B5738,0))))</f>
        <v>0</v>
      </c>
      <c r="K5738" s="5">
        <f t="shared" si="522"/>
        <v>164.52698099999969</v>
      </c>
      <c r="L5738" s="10">
        <f t="shared" si="523"/>
        <v>321</v>
      </c>
    </row>
    <row r="5739" spans="1:12" x14ac:dyDescent="0.25">
      <c r="A5739" s="1">
        <v>42314</v>
      </c>
      <c r="B5739" s="3">
        <v>210.03999300000001</v>
      </c>
      <c r="C5739" s="3">
        <v>0</v>
      </c>
      <c r="D5739" s="3">
        <f t="shared" si="518"/>
        <v>199.77519932000007</v>
      </c>
      <c r="E5739" s="3">
        <f t="shared" si="519"/>
        <v>206.39455026500002</v>
      </c>
      <c r="F5739" s="3"/>
      <c r="G5739" t="str">
        <f t="shared" si="520"/>
        <v>HOLD</v>
      </c>
      <c r="H5739" s="5">
        <f t="shared" si="521"/>
        <v>80152.144278218329</v>
      </c>
      <c r="I5739" s="2">
        <f>IF(G5739="SELL",0,IF(G5739="BUY",ROUNDDOWN((H5738-Parameters!$B$3)/B5739,0),IF(I5738=0,0,I5738+ROUNDDOWN((H5738+I5738*C5739)/B5739,0))))</f>
        <v>0</v>
      </c>
      <c r="K5739" s="5">
        <f t="shared" si="522"/>
        <v>164.52698099999969</v>
      </c>
      <c r="L5739" s="10">
        <f t="shared" si="523"/>
        <v>321</v>
      </c>
    </row>
    <row r="5740" spans="1:12" x14ac:dyDescent="0.25">
      <c r="A5740" s="1">
        <v>42317</v>
      </c>
      <c r="B5740" s="3">
        <v>208.08000200000001</v>
      </c>
      <c r="C5740" s="3">
        <v>0</v>
      </c>
      <c r="D5740" s="3">
        <f t="shared" si="518"/>
        <v>199.95119938000005</v>
      </c>
      <c r="E5740" s="3">
        <f t="shared" si="519"/>
        <v>206.40770029000004</v>
      </c>
      <c r="F5740" s="3"/>
      <c r="G5740" t="str">
        <f t="shared" si="520"/>
        <v>HOLD</v>
      </c>
      <c r="H5740" s="5">
        <f t="shared" si="521"/>
        <v>80152.144278218329</v>
      </c>
      <c r="I5740" s="2">
        <f>IF(G5740="SELL",0,IF(G5740="BUY",ROUNDDOWN((H5739-Parameters!$B$3)/B5740,0),IF(I5739=0,0,I5739+ROUNDDOWN((H5739+I5739*C5740)/B5740,0))))</f>
        <v>0</v>
      </c>
      <c r="K5740" s="5">
        <f t="shared" si="522"/>
        <v>164.52698099999969</v>
      </c>
      <c r="L5740" s="10">
        <f t="shared" si="523"/>
        <v>321</v>
      </c>
    </row>
    <row r="5741" spans="1:12" x14ac:dyDescent="0.25">
      <c r="A5741" s="1">
        <v>42318</v>
      </c>
      <c r="B5741" s="3">
        <v>208.55999800000001</v>
      </c>
      <c r="C5741" s="3">
        <v>0</v>
      </c>
      <c r="D5741" s="3">
        <f t="shared" si="518"/>
        <v>200.16899938000003</v>
      </c>
      <c r="E5741" s="3">
        <f t="shared" si="519"/>
        <v>206.43680025500007</v>
      </c>
      <c r="F5741" s="3"/>
      <c r="G5741" t="str">
        <f t="shared" si="520"/>
        <v>HOLD</v>
      </c>
      <c r="H5741" s="5">
        <f t="shared" si="521"/>
        <v>80152.144278218329</v>
      </c>
      <c r="I5741" s="2">
        <f>IF(G5741="SELL",0,IF(G5741="BUY",ROUNDDOWN((H5740-Parameters!$B$3)/B5741,0),IF(I5740=0,0,I5740+ROUNDDOWN((H5740+I5740*C5741)/B5741,0))))</f>
        <v>0</v>
      </c>
      <c r="K5741" s="5">
        <f t="shared" si="522"/>
        <v>164.52698099999969</v>
      </c>
      <c r="L5741" s="10">
        <f t="shared" si="523"/>
        <v>321</v>
      </c>
    </row>
    <row r="5742" spans="1:12" x14ac:dyDescent="0.25">
      <c r="A5742" s="1">
        <v>42319</v>
      </c>
      <c r="B5742" s="3">
        <v>207.740005</v>
      </c>
      <c r="C5742" s="3">
        <v>0</v>
      </c>
      <c r="D5742" s="3">
        <f t="shared" si="518"/>
        <v>200.48839939999999</v>
      </c>
      <c r="E5742" s="3">
        <f t="shared" si="519"/>
        <v>206.47480028500004</v>
      </c>
      <c r="F5742" s="3"/>
      <c r="G5742" t="str">
        <f t="shared" si="520"/>
        <v>HOLD</v>
      </c>
      <c r="H5742" s="5">
        <f t="shared" si="521"/>
        <v>80152.144278218329</v>
      </c>
      <c r="I5742" s="2">
        <f>IF(G5742="SELL",0,IF(G5742="BUY",ROUNDDOWN((H5741-Parameters!$B$3)/B5742,0),IF(I5741=0,0,I5741+ROUNDDOWN((H5741+I5741*C5742)/B5742,0))))</f>
        <v>0</v>
      </c>
      <c r="K5742" s="5">
        <f t="shared" si="522"/>
        <v>164.52698099999969</v>
      </c>
      <c r="L5742" s="10">
        <f t="shared" si="523"/>
        <v>321</v>
      </c>
    </row>
    <row r="5743" spans="1:12" x14ac:dyDescent="0.25">
      <c r="A5743" s="1">
        <v>42320</v>
      </c>
      <c r="B5743" s="3">
        <v>204.83999600000001</v>
      </c>
      <c r="C5743" s="3">
        <v>0</v>
      </c>
      <c r="D5743" s="3">
        <f t="shared" si="518"/>
        <v>200.67699924000004</v>
      </c>
      <c r="E5743" s="3">
        <f t="shared" si="519"/>
        <v>206.48905024000004</v>
      </c>
      <c r="F5743" s="3"/>
      <c r="G5743" t="str">
        <f t="shared" si="520"/>
        <v>HOLD</v>
      </c>
      <c r="H5743" s="5">
        <f t="shared" si="521"/>
        <v>80152.144278218329</v>
      </c>
      <c r="I5743" s="2">
        <f>IF(G5743="SELL",0,IF(G5743="BUY",ROUNDDOWN((H5742-Parameters!$B$3)/B5743,0),IF(I5742=0,0,I5742+ROUNDDOWN((H5742+I5742*C5743)/B5743,0))))</f>
        <v>0</v>
      </c>
      <c r="K5743" s="5">
        <f t="shared" si="522"/>
        <v>164.52698099999969</v>
      </c>
      <c r="L5743" s="10">
        <f t="shared" si="523"/>
        <v>321</v>
      </c>
    </row>
    <row r="5744" spans="1:12" x14ac:dyDescent="0.25">
      <c r="A5744" s="1">
        <v>42321</v>
      </c>
      <c r="B5744" s="3">
        <v>202.53999300000001</v>
      </c>
      <c r="C5744" s="3">
        <v>0</v>
      </c>
      <c r="D5744" s="3">
        <f t="shared" si="518"/>
        <v>200.81679904000003</v>
      </c>
      <c r="E5744" s="3">
        <f t="shared" si="519"/>
        <v>206.50450022000004</v>
      </c>
      <c r="F5744" s="3"/>
      <c r="G5744" t="str">
        <f t="shared" si="520"/>
        <v>HOLD</v>
      </c>
      <c r="H5744" s="5">
        <f t="shared" si="521"/>
        <v>80152.144278218329</v>
      </c>
      <c r="I5744" s="2">
        <f>IF(G5744="SELL",0,IF(G5744="BUY",ROUNDDOWN((H5743-Parameters!$B$3)/B5744,0),IF(I5743=0,0,I5743+ROUNDDOWN((H5743+I5743*C5744)/B5744,0))))</f>
        <v>0</v>
      </c>
      <c r="K5744" s="5">
        <f t="shared" si="522"/>
        <v>164.52698099999969</v>
      </c>
      <c r="L5744" s="10">
        <f t="shared" si="523"/>
        <v>321</v>
      </c>
    </row>
    <row r="5745" spans="1:12" x14ac:dyDescent="0.25">
      <c r="A5745" s="1">
        <v>42324</v>
      </c>
      <c r="B5745" s="3">
        <v>205.61999499999999</v>
      </c>
      <c r="C5745" s="3">
        <v>0</v>
      </c>
      <c r="D5745" s="3">
        <f t="shared" si="518"/>
        <v>201.07739901999997</v>
      </c>
      <c r="E5745" s="3">
        <f t="shared" si="519"/>
        <v>206.52300020500007</v>
      </c>
      <c r="F5745" s="3"/>
      <c r="G5745" t="str">
        <f t="shared" si="520"/>
        <v>HOLD</v>
      </c>
      <c r="H5745" s="5">
        <f t="shared" si="521"/>
        <v>80152.144278218329</v>
      </c>
      <c r="I5745" s="2">
        <f>IF(G5745="SELL",0,IF(G5745="BUY",ROUNDDOWN((H5744-Parameters!$B$3)/B5745,0),IF(I5744=0,0,I5744+ROUNDDOWN((H5744+I5744*C5745)/B5745,0))))</f>
        <v>0</v>
      </c>
      <c r="K5745" s="5">
        <f t="shared" si="522"/>
        <v>164.52698099999969</v>
      </c>
      <c r="L5745" s="10">
        <f t="shared" si="523"/>
        <v>321</v>
      </c>
    </row>
    <row r="5746" spans="1:12" x14ac:dyDescent="0.25">
      <c r="A5746" s="1">
        <v>42325</v>
      </c>
      <c r="B5746" s="3">
        <v>205.470001</v>
      </c>
      <c r="C5746" s="3">
        <v>0</v>
      </c>
      <c r="D5746" s="3">
        <f t="shared" si="518"/>
        <v>201.23819917999998</v>
      </c>
      <c r="E5746" s="3">
        <f t="shared" si="519"/>
        <v>206.52615023000001</v>
      </c>
      <c r="F5746" s="3"/>
      <c r="G5746" t="str">
        <f t="shared" si="520"/>
        <v>HOLD</v>
      </c>
      <c r="H5746" s="5">
        <f t="shared" si="521"/>
        <v>80152.144278218329</v>
      </c>
      <c r="I5746" s="2">
        <f>IF(G5746="SELL",0,IF(G5746="BUY",ROUNDDOWN((H5745-Parameters!$B$3)/B5746,0),IF(I5745=0,0,I5745+ROUNDDOWN((H5745+I5745*C5746)/B5746,0))))</f>
        <v>0</v>
      </c>
      <c r="K5746" s="5">
        <f t="shared" si="522"/>
        <v>164.52698099999969</v>
      </c>
      <c r="L5746" s="10">
        <f t="shared" si="523"/>
        <v>321</v>
      </c>
    </row>
    <row r="5747" spans="1:12" x14ac:dyDescent="0.25">
      <c r="A5747" s="1">
        <v>42326</v>
      </c>
      <c r="B5747" s="3">
        <v>208.729996</v>
      </c>
      <c r="C5747" s="3">
        <v>0</v>
      </c>
      <c r="D5747" s="3">
        <f t="shared" si="518"/>
        <v>201.51699923999996</v>
      </c>
      <c r="E5747" s="3">
        <f t="shared" si="519"/>
        <v>206.54950022</v>
      </c>
      <c r="F5747" s="3"/>
      <c r="G5747" t="str">
        <f t="shared" si="520"/>
        <v>HOLD</v>
      </c>
      <c r="H5747" s="5">
        <f t="shared" si="521"/>
        <v>80152.144278218329</v>
      </c>
      <c r="I5747" s="2">
        <f>IF(G5747="SELL",0,IF(G5747="BUY",ROUNDDOWN((H5746-Parameters!$B$3)/B5747,0),IF(I5746=0,0,I5746+ROUNDDOWN((H5746+I5746*C5747)/B5747,0))))</f>
        <v>0</v>
      </c>
      <c r="K5747" s="5">
        <f t="shared" si="522"/>
        <v>164.52698099999969</v>
      </c>
      <c r="L5747" s="10">
        <f t="shared" si="523"/>
        <v>321</v>
      </c>
    </row>
    <row r="5748" spans="1:12" x14ac:dyDescent="0.25">
      <c r="A5748" s="1">
        <v>42327</v>
      </c>
      <c r="B5748" s="3">
        <v>208.550003</v>
      </c>
      <c r="C5748" s="3">
        <v>0</v>
      </c>
      <c r="D5748" s="3">
        <f t="shared" si="518"/>
        <v>201.77099917999999</v>
      </c>
      <c r="E5748" s="3">
        <f t="shared" si="519"/>
        <v>206.56165026000002</v>
      </c>
      <c r="F5748" s="3"/>
      <c r="G5748" t="str">
        <f t="shared" si="520"/>
        <v>HOLD</v>
      </c>
      <c r="H5748" s="5">
        <f t="shared" si="521"/>
        <v>80152.144278218329</v>
      </c>
      <c r="I5748" s="2">
        <f>IF(G5748="SELL",0,IF(G5748="BUY",ROUNDDOWN((H5747-Parameters!$B$3)/B5748,0),IF(I5747=0,0,I5747+ROUNDDOWN((H5747+I5747*C5748)/B5748,0))))</f>
        <v>0</v>
      </c>
      <c r="K5748" s="5">
        <f t="shared" si="522"/>
        <v>164.52698099999969</v>
      </c>
      <c r="L5748" s="10">
        <f t="shared" si="523"/>
        <v>321</v>
      </c>
    </row>
    <row r="5749" spans="1:12" x14ac:dyDescent="0.25">
      <c r="A5749" s="1">
        <v>42328</v>
      </c>
      <c r="B5749" s="3">
        <v>209.30999800000001</v>
      </c>
      <c r="C5749" s="3">
        <v>0</v>
      </c>
      <c r="D5749" s="3">
        <f t="shared" ref="D5749:D5805" si="524">AVERAGE(B5700:B5749)</f>
        <v>202.02239904000001</v>
      </c>
      <c r="E5749" s="3">
        <f t="shared" si="519"/>
        <v>206.580450235</v>
      </c>
      <c r="F5749" s="3"/>
      <c r="G5749" t="str">
        <f t="shared" si="520"/>
        <v>HOLD</v>
      </c>
      <c r="H5749" s="5">
        <f t="shared" si="521"/>
        <v>80152.144278218329</v>
      </c>
      <c r="I5749" s="2">
        <f>IF(G5749="SELL",0,IF(G5749="BUY",ROUNDDOWN((H5748-Parameters!$B$3)/B5749,0),IF(I5748=0,0,I5748+ROUNDDOWN((H5748+I5748*C5749)/B5749,0))))</f>
        <v>0</v>
      </c>
      <c r="K5749" s="5">
        <f t="shared" si="522"/>
        <v>164.52698099999969</v>
      </c>
      <c r="L5749" s="10">
        <f t="shared" si="523"/>
        <v>321</v>
      </c>
    </row>
    <row r="5750" spans="1:12" x14ac:dyDescent="0.25">
      <c r="A5750" s="1">
        <v>42331</v>
      </c>
      <c r="B5750" s="3">
        <v>209.070007</v>
      </c>
      <c r="C5750" s="3">
        <v>0</v>
      </c>
      <c r="D5750" s="3">
        <f t="shared" si="524"/>
        <v>202.28359928</v>
      </c>
      <c r="E5750" s="3">
        <f t="shared" si="519"/>
        <v>206.60265024500001</v>
      </c>
      <c r="F5750" s="3"/>
      <c r="G5750" t="str">
        <f t="shared" si="520"/>
        <v>HOLD</v>
      </c>
      <c r="H5750" s="5">
        <f t="shared" si="521"/>
        <v>80152.144278218329</v>
      </c>
      <c r="I5750" s="2">
        <f>IF(G5750="SELL",0,IF(G5750="BUY",ROUNDDOWN((H5749-Parameters!$B$3)/B5750,0),IF(I5749=0,0,I5749+ROUNDDOWN((H5749+I5749*C5750)/B5750,0))))</f>
        <v>0</v>
      </c>
      <c r="K5750" s="5">
        <f t="shared" si="522"/>
        <v>164.52698099999969</v>
      </c>
      <c r="L5750" s="10">
        <f t="shared" si="523"/>
        <v>321</v>
      </c>
    </row>
    <row r="5751" spans="1:12" x14ac:dyDescent="0.25">
      <c r="A5751" s="1">
        <v>42332</v>
      </c>
      <c r="B5751" s="3">
        <v>209.35000600000001</v>
      </c>
      <c r="C5751" s="3">
        <v>0</v>
      </c>
      <c r="D5751" s="3">
        <f t="shared" si="524"/>
        <v>202.50159945999999</v>
      </c>
      <c r="E5751" s="3">
        <f t="shared" si="519"/>
        <v>206.61535028499998</v>
      </c>
      <c r="F5751" s="3"/>
      <c r="G5751" t="str">
        <f t="shared" si="520"/>
        <v>HOLD</v>
      </c>
      <c r="H5751" s="5">
        <f t="shared" si="521"/>
        <v>80152.144278218329</v>
      </c>
      <c r="I5751" s="2">
        <f>IF(G5751="SELL",0,IF(G5751="BUY",ROUNDDOWN((H5750-Parameters!$B$3)/B5751,0),IF(I5750=0,0,I5750+ROUNDDOWN((H5750+I5750*C5751)/B5751,0))))</f>
        <v>0</v>
      </c>
      <c r="K5751" s="5">
        <f t="shared" si="522"/>
        <v>164.52698099999969</v>
      </c>
      <c r="L5751" s="10">
        <f t="shared" si="523"/>
        <v>321</v>
      </c>
    </row>
    <row r="5752" spans="1:12" x14ac:dyDescent="0.25">
      <c r="A5752" s="1">
        <v>42333</v>
      </c>
      <c r="B5752" s="3">
        <v>209.320007</v>
      </c>
      <c r="C5752" s="3">
        <v>0</v>
      </c>
      <c r="D5752" s="3">
        <f t="shared" si="524"/>
        <v>202.68439974</v>
      </c>
      <c r="E5752" s="3">
        <f t="shared" si="519"/>
        <v>206.62730035500002</v>
      </c>
      <c r="F5752" s="3"/>
      <c r="G5752" t="str">
        <f t="shared" si="520"/>
        <v>HOLD</v>
      </c>
      <c r="H5752" s="5">
        <f t="shared" si="521"/>
        <v>80152.144278218329</v>
      </c>
      <c r="I5752" s="2">
        <f>IF(G5752="SELL",0,IF(G5752="BUY",ROUNDDOWN((H5751-Parameters!$B$3)/B5752,0),IF(I5751=0,0,I5751+ROUNDDOWN((H5751+I5751*C5752)/B5752,0))))</f>
        <v>0</v>
      </c>
      <c r="K5752" s="5">
        <f t="shared" si="522"/>
        <v>164.52698099999969</v>
      </c>
      <c r="L5752" s="10">
        <f t="shared" si="523"/>
        <v>321</v>
      </c>
    </row>
    <row r="5753" spans="1:12" x14ac:dyDescent="0.25">
      <c r="A5753" s="1">
        <v>42335</v>
      </c>
      <c r="B5753" s="3">
        <v>209.55999800000001</v>
      </c>
      <c r="C5753" s="3">
        <v>0</v>
      </c>
      <c r="D5753" s="3">
        <f t="shared" si="524"/>
        <v>202.88099978000002</v>
      </c>
      <c r="E5753" s="3">
        <f t="shared" si="519"/>
        <v>206.63050035500001</v>
      </c>
      <c r="F5753" s="3"/>
      <c r="G5753" t="str">
        <f t="shared" si="520"/>
        <v>HOLD</v>
      </c>
      <c r="H5753" s="5">
        <f t="shared" si="521"/>
        <v>80152.144278218329</v>
      </c>
      <c r="I5753" s="2">
        <f>IF(G5753="SELL",0,IF(G5753="BUY",ROUNDDOWN((H5752-Parameters!$B$3)/B5753,0),IF(I5752=0,0,I5752+ROUNDDOWN((H5752+I5752*C5753)/B5753,0))))</f>
        <v>0</v>
      </c>
      <c r="K5753" s="5">
        <f t="shared" si="522"/>
        <v>164.52698099999969</v>
      </c>
      <c r="L5753" s="10">
        <f t="shared" si="523"/>
        <v>321</v>
      </c>
    </row>
    <row r="5754" spans="1:12" x14ac:dyDescent="0.25">
      <c r="A5754" s="1">
        <v>42338</v>
      </c>
      <c r="B5754" s="3">
        <v>208.69000199999999</v>
      </c>
      <c r="C5754" s="3">
        <v>0</v>
      </c>
      <c r="D5754" s="3">
        <f t="shared" si="524"/>
        <v>203.14579988000003</v>
      </c>
      <c r="E5754" s="3">
        <f t="shared" si="519"/>
        <v>206.62505037000003</v>
      </c>
      <c r="F5754" s="3"/>
      <c r="G5754" t="str">
        <f t="shared" si="520"/>
        <v>HOLD</v>
      </c>
      <c r="H5754" s="5">
        <f t="shared" si="521"/>
        <v>80152.144278218329</v>
      </c>
      <c r="I5754" s="2">
        <f>IF(G5754="SELL",0,IF(G5754="BUY",ROUNDDOWN((H5753-Parameters!$B$3)/B5754,0),IF(I5753=0,0,I5753+ROUNDDOWN((H5753+I5753*C5754)/B5754,0))))</f>
        <v>0</v>
      </c>
      <c r="K5754" s="5">
        <f t="shared" si="522"/>
        <v>164.52698099999969</v>
      </c>
      <c r="L5754" s="10">
        <f t="shared" si="523"/>
        <v>321</v>
      </c>
    </row>
    <row r="5755" spans="1:12" x14ac:dyDescent="0.25">
      <c r="A5755" s="1">
        <v>42339</v>
      </c>
      <c r="B5755" s="3">
        <v>210.679993</v>
      </c>
      <c r="C5755" s="3">
        <v>0</v>
      </c>
      <c r="D5755" s="3">
        <f t="shared" si="524"/>
        <v>203.43019960000001</v>
      </c>
      <c r="E5755" s="3">
        <f t="shared" si="519"/>
        <v>206.62790033000002</v>
      </c>
      <c r="F5755" s="3"/>
      <c r="G5755" t="str">
        <f t="shared" si="520"/>
        <v>HOLD</v>
      </c>
      <c r="H5755" s="5">
        <f t="shared" si="521"/>
        <v>80152.144278218329</v>
      </c>
      <c r="I5755" s="2">
        <f>IF(G5755="SELL",0,IF(G5755="BUY",ROUNDDOWN((H5754-Parameters!$B$3)/B5755,0),IF(I5754=0,0,I5754+ROUNDDOWN((H5754+I5754*C5755)/B5755,0))))</f>
        <v>0</v>
      </c>
      <c r="K5755" s="5">
        <f t="shared" si="522"/>
        <v>164.52698099999969</v>
      </c>
      <c r="L5755" s="10">
        <f t="shared" si="523"/>
        <v>321</v>
      </c>
    </row>
    <row r="5756" spans="1:12" x14ac:dyDescent="0.25">
      <c r="A5756" s="1">
        <v>42340</v>
      </c>
      <c r="B5756" s="3">
        <v>208.529999</v>
      </c>
      <c r="C5756" s="3">
        <v>0</v>
      </c>
      <c r="D5756" s="3">
        <f t="shared" si="524"/>
        <v>203.72279970000002</v>
      </c>
      <c r="E5756" s="3">
        <f t="shared" si="519"/>
        <v>206.61990030000001</v>
      </c>
      <c r="F5756" s="3"/>
      <c r="G5756" t="str">
        <f t="shared" si="520"/>
        <v>HOLD</v>
      </c>
      <c r="H5756" s="5">
        <f t="shared" si="521"/>
        <v>80152.144278218329</v>
      </c>
      <c r="I5756" s="2">
        <f>IF(G5756="SELL",0,IF(G5756="BUY",ROUNDDOWN((H5755-Parameters!$B$3)/B5756,0),IF(I5755=0,0,I5755+ROUNDDOWN((H5755+I5755*C5756)/B5756,0))))</f>
        <v>0</v>
      </c>
      <c r="K5756" s="5">
        <f t="shared" si="522"/>
        <v>164.52698099999969</v>
      </c>
      <c r="L5756" s="10">
        <f t="shared" si="523"/>
        <v>321</v>
      </c>
    </row>
    <row r="5757" spans="1:12" x14ac:dyDescent="0.25">
      <c r="A5757" s="1">
        <v>42341</v>
      </c>
      <c r="B5757" s="3">
        <v>205.61000100000001</v>
      </c>
      <c r="C5757" s="3">
        <v>0</v>
      </c>
      <c r="D5757" s="3">
        <f t="shared" si="524"/>
        <v>203.96299960000005</v>
      </c>
      <c r="E5757" s="3">
        <f t="shared" si="519"/>
        <v>206.59805032500003</v>
      </c>
      <c r="F5757" s="3"/>
      <c r="G5757" t="str">
        <f t="shared" si="520"/>
        <v>HOLD</v>
      </c>
      <c r="H5757" s="5">
        <f t="shared" si="521"/>
        <v>80152.144278218329</v>
      </c>
      <c r="I5757" s="2">
        <f>IF(G5757="SELL",0,IF(G5757="BUY",ROUNDDOWN((H5756-Parameters!$B$3)/B5757,0),IF(I5756=0,0,I5756+ROUNDDOWN((H5756+I5756*C5757)/B5757,0))))</f>
        <v>0</v>
      </c>
      <c r="K5757" s="5">
        <f t="shared" si="522"/>
        <v>164.52698099999969</v>
      </c>
      <c r="L5757" s="10">
        <f t="shared" si="523"/>
        <v>321</v>
      </c>
    </row>
    <row r="5758" spans="1:12" x14ac:dyDescent="0.25">
      <c r="A5758" s="1">
        <v>42342</v>
      </c>
      <c r="B5758" s="3">
        <v>209.61999499999999</v>
      </c>
      <c r="C5758" s="3">
        <v>0</v>
      </c>
      <c r="D5758" s="3">
        <f t="shared" si="524"/>
        <v>204.29739961999996</v>
      </c>
      <c r="E5758" s="3">
        <f t="shared" si="519"/>
        <v>206.58995027500001</v>
      </c>
      <c r="F5758" s="3"/>
      <c r="G5758" t="str">
        <f t="shared" si="520"/>
        <v>HOLD</v>
      </c>
      <c r="H5758" s="5">
        <f t="shared" si="521"/>
        <v>80152.144278218329</v>
      </c>
      <c r="I5758" s="2">
        <f>IF(G5758="SELL",0,IF(G5758="BUY",ROUNDDOWN((H5757-Parameters!$B$3)/B5758,0),IF(I5757=0,0,I5757+ROUNDDOWN((H5757+I5757*C5758)/B5758,0))))</f>
        <v>0</v>
      </c>
      <c r="K5758" s="5">
        <f t="shared" si="522"/>
        <v>164.52698099999969</v>
      </c>
      <c r="L5758" s="10">
        <f t="shared" si="523"/>
        <v>321</v>
      </c>
    </row>
    <row r="5759" spans="1:12" x14ac:dyDescent="0.25">
      <c r="A5759" s="1">
        <v>42345</v>
      </c>
      <c r="B5759" s="3">
        <v>208.35000600000001</v>
      </c>
      <c r="C5759" s="3">
        <v>0</v>
      </c>
      <c r="D5759" s="3">
        <f t="shared" si="524"/>
        <v>204.60699983999996</v>
      </c>
      <c r="E5759" s="3">
        <f t="shared" si="519"/>
        <v>206.57565027000001</v>
      </c>
      <c r="F5759" s="3"/>
      <c r="G5759" t="str">
        <f t="shared" si="520"/>
        <v>HOLD</v>
      </c>
      <c r="H5759" s="5">
        <f t="shared" si="521"/>
        <v>80152.144278218329</v>
      </c>
      <c r="I5759" s="2">
        <f>IF(G5759="SELL",0,IF(G5759="BUY",ROUNDDOWN((H5758-Parameters!$B$3)/B5759,0),IF(I5758=0,0,I5758+ROUNDDOWN((H5758+I5758*C5759)/B5759,0))))</f>
        <v>0</v>
      </c>
      <c r="K5759" s="5">
        <f t="shared" si="522"/>
        <v>164.52698099999969</v>
      </c>
      <c r="L5759" s="10">
        <f t="shared" si="523"/>
        <v>321</v>
      </c>
    </row>
    <row r="5760" spans="1:12" x14ac:dyDescent="0.25">
      <c r="A5760" s="1">
        <v>42346</v>
      </c>
      <c r="B5760" s="3">
        <v>206.949997</v>
      </c>
      <c r="C5760" s="3">
        <v>0</v>
      </c>
      <c r="D5760" s="3">
        <f t="shared" si="524"/>
        <v>204.98579987999995</v>
      </c>
      <c r="E5760" s="3">
        <f t="shared" si="519"/>
        <v>206.55135026500002</v>
      </c>
      <c r="F5760" s="3"/>
      <c r="G5760" t="str">
        <f t="shared" si="520"/>
        <v>HOLD</v>
      </c>
      <c r="H5760" s="5">
        <f t="shared" si="521"/>
        <v>80152.144278218329</v>
      </c>
      <c r="I5760" s="2">
        <f>IF(G5760="SELL",0,IF(G5760="BUY",ROUNDDOWN((H5759-Parameters!$B$3)/B5760,0),IF(I5759=0,0,I5759+ROUNDDOWN((H5759+I5759*C5760)/B5760,0))))</f>
        <v>0</v>
      </c>
      <c r="K5760" s="5">
        <f t="shared" si="522"/>
        <v>164.52698099999969</v>
      </c>
      <c r="L5760" s="10">
        <f t="shared" si="523"/>
        <v>321</v>
      </c>
    </row>
    <row r="5761" spans="1:12" x14ac:dyDescent="0.25">
      <c r="A5761" s="1">
        <v>42347</v>
      </c>
      <c r="B5761" s="3">
        <v>205.33999600000001</v>
      </c>
      <c r="C5761" s="3">
        <v>0</v>
      </c>
      <c r="D5761" s="3">
        <f t="shared" si="524"/>
        <v>205.3301999</v>
      </c>
      <c r="E5761" s="3">
        <f t="shared" si="519"/>
        <v>206.51990022000007</v>
      </c>
      <c r="F5761" s="3"/>
      <c r="G5761" t="str">
        <f t="shared" si="520"/>
        <v>HOLD</v>
      </c>
      <c r="H5761" s="5">
        <f t="shared" si="521"/>
        <v>80152.144278218329</v>
      </c>
      <c r="I5761" s="2">
        <f>IF(G5761="SELL",0,IF(G5761="BUY",ROUNDDOWN((H5760-Parameters!$B$3)/B5761,0),IF(I5760=0,0,I5760+ROUNDDOWN((H5760+I5760*C5761)/B5761,0))))</f>
        <v>0</v>
      </c>
      <c r="K5761" s="5">
        <f t="shared" si="522"/>
        <v>164.52698099999969</v>
      </c>
      <c r="L5761" s="10">
        <f t="shared" si="523"/>
        <v>321</v>
      </c>
    </row>
    <row r="5762" spans="1:12" x14ac:dyDescent="0.25">
      <c r="A5762" s="1">
        <v>42348</v>
      </c>
      <c r="B5762" s="3">
        <v>205.86999499999999</v>
      </c>
      <c r="C5762" s="3">
        <v>0</v>
      </c>
      <c r="D5762" s="3">
        <f t="shared" si="524"/>
        <v>205.61499969999994</v>
      </c>
      <c r="E5762" s="3">
        <f t="shared" si="519"/>
        <v>206.49235017000007</v>
      </c>
      <c r="F5762" s="3"/>
      <c r="G5762" t="str">
        <f t="shared" si="520"/>
        <v>HOLD</v>
      </c>
      <c r="H5762" s="5">
        <f t="shared" si="521"/>
        <v>80152.144278218329</v>
      </c>
      <c r="I5762" s="2">
        <f>IF(G5762="SELL",0,IF(G5762="BUY",ROUNDDOWN((H5761-Parameters!$B$3)/B5762,0),IF(I5761=0,0,I5761+ROUNDDOWN((H5761+I5761*C5762)/B5762,0))))</f>
        <v>0</v>
      </c>
      <c r="K5762" s="5">
        <f t="shared" si="522"/>
        <v>164.52698099999969</v>
      </c>
      <c r="L5762" s="10">
        <f t="shared" si="523"/>
        <v>321</v>
      </c>
    </row>
    <row r="5763" spans="1:12" x14ac:dyDescent="0.25">
      <c r="A5763" s="1">
        <v>42349</v>
      </c>
      <c r="B5763" s="3">
        <v>201.88000500000001</v>
      </c>
      <c r="C5763" s="3">
        <v>0</v>
      </c>
      <c r="D5763" s="3">
        <f t="shared" si="524"/>
        <v>205.80999969999996</v>
      </c>
      <c r="E5763" s="3">
        <f t="shared" si="519"/>
        <v>206.44845017500006</v>
      </c>
      <c r="F5763" s="3"/>
      <c r="G5763" t="str">
        <f t="shared" si="520"/>
        <v>HOLD</v>
      </c>
      <c r="H5763" s="5">
        <f t="shared" si="521"/>
        <v>80152.144278218329</v>
      </c>
      <c r="I5763" s="2">
        <f>IF(G5763="SELL",0,IF(G5763="BUY",ROUNDDOWN((H5762-Parameters!$B$3)/B5763,0),IF(I5762=0,0,I5762+ROUNDDOWN((H5762+I5762*C5763)/B5763,0))))</f>
        <v>0</v>
      </c>
      <c r="K5763" s="5">
        <f t="shared" si="522"/>
        <v>164.52698099999969</v>
      </c>
      <c r="L5763" s="10">
        <f t="shared" si="523"/>
        <v>321</v>
      </c>
    </row>
    <row r="5764" spans="1:12" x14ac:dyDescent="0.25">
      <c r="A5764" s="1">
        <v>42352</v>
      </c>
      <c r="B5764" s="3">
        <v>202.89999399999999</v>
      </c>
      <c r="C5764" s="3">
        <v>0</v>
      </c>
      <c r="D5764" s="3">
        <f t="shared" si="524"/>
        <v>205.96799957999997</v>
      </c>
      <c r="E5764" s="3">
        <f t="shared" si="519"/>
        <v>206.40300012000006</v>
      </c>
      <c r="F5764" s="3"/>
      <c r="G5764" t="str">
        <f t="shared" si="520"/>
        <v>HOLD</v>
      </c>
      <c r="H5764" s="5">
        <f t="shared" si="521"/>
        <v>80152.144278218329</v>
      </c>
      <c r="I5764" s="2">
        <f>IF(G5764="SELL",0,IF(G5764="BUY",ROUNDDOWN((H5763-Parameters!$B$3)/B5764,0),IF(I5763=0,0,I5763+ROUNDDOWN((H5763+I5763*C5764)/B5764,0))))</f>
        <v>0</v>
      </c>
      <c r="K5764" s="5">
        <f t="shared" si="522"/>
        <v>164.52698099999969</v>
      </c>
      <c r="L5764" s="10">
        <f t="shared" si="523"/>
        <v>321</v>
      </c>
    </row>
    <row r="5765" spans="1:12" x14ac:dyDescent="0.25">
      <c r="A5765" s="1">
        <v>42353</v>
      </c>
      <c r="B5765" s="3">
        <v>205.029999</v>
      </c>
      <c r="C5765" s="3">
        <v>0</v>
      </c>
      <c r="D5765" s="3">
        <f t="shared" si="524"/>
        <v>206.09919954</v>
      </c>
      <c r="E5765" s="3">
        <f t="shared" si="519"/>
        <v>206.37255014000004</v>
      </c>
      <c r="F5765" s="3"/>
      <c r="G5765" t="str">
        <f t="shared" si="520"/>
        <v>HOLD</v>
      </c>
      <c r="H5765" s="5">
        <f t="shared" si="521"/>
        <v>80152.144278218329</v>
      </c>
      <c r="I5765" s="2">
        <f>IF(G5765="SELL",0,IF(G5765="BUY",ROUNDDOWN((H5764-Parameters!$B$3)/B5765,0),IF(I5764=0,0,I5764+ROUNDDOWN((H5764+I5764*C5765)/B5765,0))))</f>
        <v>0</v>
      </c>
      <c r="K5765" s="5">
        <f t="shared" si="522"/>
        <v>164.52698099999969</v>
      </c>
      <c r="L5765" s="10">
        <f t="shared" si="523"/>
        <v>321</v>
      </c>
    </row>
    <row r="5766" spans="1:12" x14ac:dyDescent="0.25">
      <c r="A5766" s="1">
        <v>42354</v>
      </c>
      <c r="B5766" s="3">
        <v>208.029999</v>
      </c>
      <c r="C5766" s="3">
        <v>0</v>
      </c>
      <c r="D5766" s="3">
        <f t="shared" si="524"/>
        <v>206.30399965999996</v>
      </c>
      <c r="E5766" s="3">
        <f t="shared" si="519"/>
        <v>206.36155015500009</v>
      </c>
      <c r="F5766" s="3"/>
      <c r="G5766" t="str">
        <f t="shared" si="520"/>
        <v>HOLD</v>
      </c>
      <c r="H5766" s="5">
        <f t="shared" si="521"/>
        <v>80152.144278218329</v>
      </c>
      <c r="I5766" s="2">
        <f>IF(G5766="SELL",0,IF(G5766="BUY",ROUNDDOWN((H5765-Parameters!$B$3)/B5766,0),IF(I5765=0,0,I5765+ROUNDDOWN((H5765+I5765*C5766)/B5766,0))))</f>
        <v>0</v>
      </c>
      <c r="K5766" s="5">
        <f t="shared" si="522"/>
        <v>164.52698099999969</v>
      </c>
      <c r="L5766" s="10">
        <f t="shared" si="523"/>
        <v>321</v>
      </c>
    </row>
    <row r="5767" spans="1:12" x14ac:dyDescent="0.25">
      <c r="A5767" s="1">
        <v>42355</v>
      </c>
      <c r="B5767" s="3">
        <v>204.86000100000001</v>
      </c>
      <c r="C5767" s="3">
        <v>0</v>
      </c>
      <c r="D5767" s="3">
        <f t="shared" si="524"/>
        <v>206.41299960000003</v>
      </c>
      <c r="E5767" s="3">
        <f t="shared" si="519"/>
        <v>206.33355012500007</v>
      </c>
      <c r="F5767" s="3"/>
      <c r="G5767" t="str">
        <f t="shared" si="520"/>
        <v>BUY</v>
      </c>
      <c r="H5767" s="5">
        <f t="shared" si="521"/>
        <v>1.000647736810905</v>
      </c>
      <c r="I5767" s="2">
        <f>IF(G5767="SELL",0,IF(G5767="BUY",ROUNDDOWN((H5766-Parameters!$B$3)/B5767,0),IF(I5766=0,0,I5766+ROUNDDOWN((H5766+I5766*C5767)/B5767,0))))</f>
        <v>391</v>
      </c>
      <c r="K5767" s="5">
        <f t="shared" si="522"/>
        <v>164.52698099999969</v>
      </c>
      <c r="L5767" s="10">
        <f t="shared" si="523"/>
        <v>321</v>
      </c>
    </row>
    <row r="5768" spans="1:12" x14ac:dyDescent="0.25">
      <c r="A5768" s="1">
        <v>42356</v>
      </c>
      <c r="B5768" s="3">
        <v>200.020004</v>
      </c>
      <c r="C5768" s="3">
        <v>1.212</v>
      </c>
      <c r="D5768" s="3">
        <f t="shared" si="524"/>
        <v>206.38919954000002</v>
      </c>
      <c r="E5768" s="3">
        <f t="shared" si="519"/>
        <v>206.29615014500007</v>
      </c>
      <c r="F5768" s="3"/>
      <c r="G5768" t="str">
        <f t="shared" si="520"/>
        <v>HOLD</v>
      </c>
      <c r="H5768" s="5">
        <f t="shared" si="521"/>
        <v>74.852639736810886</v>
      </c>
      <c r="I5768" s="2">
        <f>IF(G5768="SELL",0,IF(G5768="BUY",ROUNDDOWN((H5767-Parameters!$B$3)/B5768,0),IF(I5767=0,0,I5767+ROUNDDOWN((H5767+I5767*C5768)/B5768,0))))</f>
        <v>393</v>
      </c>
      <c r="K5768" s="5">
        <f t="shared" si="522"/>
        <v>153.53897299999966</v>
      </c>
      <c r="L5768" s="10">
        <f t="shared" si="523"/>
        <v>323</v>
      </c>
    </row>
    <row r="5769" spans="1:12" x14ac:dyDescent="0.25">
      <c r="A5769" s="1">
        <v>42359</v>
      </c>
      <c r="B5769" s="3">
        <v>201.66999799999999</v>
      </c>
      <c r="C5769" s="3">
        <v>0</v>
      </c>
      <c r="D5769" s="3">
        <f t="shared" si="524"/>
        <v>206.39599946000001</v>
      </c>
      <c r="E5769" s="3">
        <f t="shared" si="519"/>
        <v>206.26270013000004</v>
      </c>
      <c r="F5769" s="3"/>
      <c r="G5769" t="str">
        <f t="shared" si="520"/>
        <v>HOLD</v>
      </c>
      <c r="H5769" s="5">
        <f t="shared" si="521"/>
        <v>74.852639736810886</v>
      </c>
      <c r="I5769" s="2">
        <f>IF(G5769="SELL",0,IF(G5769="BUY",ROUNDDOWN((H5768-Parameters!$B$3)/B5769,0),IF(I5768=0,0,I5768+ROUNDDOWN((H5768+I5768*C5769)/B5769,0))))</f>
        <v>393</v>
      </c>
      <c r="K5769" s="5">
        <f t="shared" si="522"/>
        <v>153.53897299999966</v>
      </c>
      <c r="L5769" s="10">
        <f t="shared" si="523"/>
        <v>323</v>
      </c>
    </row>
    <row r="5770" spans="1:12" x14ac:dyDescent="0.25">
      <c r="A5770" s="1">
        <v>42360</v>
      </c>
      <c r="B5770" s="3">
        <v>203.5</v>
      </c>
      <c r="C5770" s="3">
        <v>0</v>
      </c>
      <c r="D5770" s="3">
        <f t="shared" si="524"/>
        <v>206.43559937999999</v>
      </c>
      <c r="E5770" s="3">
        <f t="shared" ref="E5770:E5805" si="525">AVERAGE(B5571:B5770)</f>
        <v>206.25530015000007</v>
      </c>
      <c r="F5770" s="3"/>
      <c r="G5770" t="str">
        <f t="shared" si="520"/>
        <v>HOLD</v>
      </c>
      <c r="H5770" s="5">
        <f t="shared" si="521"/>
        <v>74.852639736810886</v>
      </c>
      <c r="I5770" s="2">
        <f>IF(G5770="SELL",0,IF(G5770="BUY",ROUNDDOWN((H5769-Parameters!$B$3)/B5770,0),IF(I5769=0,0,I5769+ROUNDDOWN((H5769+I5769*C5770)/B5770,0))))</f>
        <v>393</v>
      </c>
      <c r="K5770" s="5">
        <f t="shared" si="522"/>
        <v>153.53897299999966</v>
      </c>
      <c r="L5770" s="10">
        <f t="shared" si="523"/>
        <v>323</v>
      </c>
    </row>
    <row r="5771" spans="1:12" x14ac:dyDescent="0.25">
      <c r="A5771" s="1">
        <v>42361</v>
      </c>
      <c r="B5771" s="3">
        <v>206.020004</v>
      </c>
      <c r="C5771" s="3">
        <v>0</v>
      </c>
      <c r="D5771" s="3">
        <f t="shared" si="524"/>
        <v>206.55099945999999</v>
      </c>
      <c r="E5771" s="3">
        <f t="shared" si="525"/>
        <v>206.26290017000008</v>
      </c>
      <c r="F5771" s="3"/>
      <c r="G5771" t="str">
        <f t="shared" si="520"/>
        <v>HOLD</v>
      </c>
      <c r="H5771" s="5">
        <f t="shared" si="521"/>
        <v>74.852639736810886</v>
      </c>
      <c r="I5771" s="2">
        <f>IF(G5771="SELL",0,IF(G5771="BUY",ROUNDDOWN((H5770-Parameters!$B$3)/B5771,0),IF(I5770=0,0,I5770+ROUNDDOWN((H5770+I5770*C5771)/B5771,0))))</f>
        <v>393</v>
      </c>
      <c r="K5771" s="5">
        <f t="shared" si="522"/>
        <v>153.53897299999966</v>
      </c>
      <c r="L5771" s="10">
        <f t="shared" si="523"/>
        <v>323</v>
      </c>
    </row>
    <row r="5772" spans="1:12" x14ac:dyDescent="0.25">
      <c r="A5772" s="1">
        <v>42362</v>
      </c>
      <c r="B5772" s="3">
        <v>205.679993</v>
      </c>
      <c r="C5772" s="3">
        <v>0</v>
      </c>
      <c r="D5772" s="3">
        <f t="shared" si="524"/>
        <v>206.67879946000002</v>
      </c>
      <c r="E5772" s="3">
        <f t="shared" si="525"/>
        <v>206.25580010500005</v>
      </c>
      <c r="F5772" s="3"/>
      <c r="G5772" t="str">
        <f t="shared" ref="G5772:G5805" si="526">IF(OR(AND(D5772&gt;E5772,D5771&gt;E5771),AND(D5772&lt;E5772,D5771&lt;E5771)),"HOLD",IF(AND(D5772&gt;E5772,D5771&lt;E5771),"BUY","SELL"))</f>
        <v>HOLD</v>
      </c>
      <c r="H5772" s="5">
        <f t="shared" ref="H5772:H5805" si="527">IF(G5772="BUY",H5771/(I5772*B5772),IF(G5772="SELL",H5771+I5771*B5772,(H5771+I5771*C5772)-((I5772-I5771)*B5772)))</f>
        <v>74.852639736810886</v>
      </c>
      <c r="I5772" s="2">
        <f>IF(G5772="SELL",0,IF(G5772="BUY",ROUNDDOWN((H5771-Parameters!$B$3)/B5772,0),IF(I5771=0,0,I5771+ROUNDDOWN((H5771+I5771*C5772)/B5772,0))))</f>
        <v>393</v>
      </c>
      <c r="K5772" s="5">
        <f t="shared" ref="K5772:K5805" si="528">K5771+L5771*C5772-((L5772-L5771)*B5772)</f>
        <v>153.53897299999966</v>
      </c>
      <c r="L5772" s="10">
        <f t="shared" ref="L5772:L5805" si="529">L5771+ROUNDDOWN((K5771+C5772*L5771)/B5772,0)</f>
        <v>323</v>
      </c>
    </row>
    <row r="5773" spans="1:12" x14ac:dyDescent="0.25">
      <c r="A5773" s="1">
        <v>42366</v>
      </c>
      <c r="B5773" s="3">
        <v>205.21000699999999</v>
      </c>
      <c r="C5773" s="3">
        <v>0</v>
      </c>
      <c r="D5773" s="3">
        <f t="shared" si="524"/>
        <v>206.73599948</v>
      </c>
      <c r="E5773" s="3">
        <f t="shared" si="525"/>
        <v>206.25270013000005</v>
      </c>
      <c r="F5773" s="3"/>
      <c r="G5773" t="str">
        <f t="shared" si="526"/>
        <v>HOLD</v>
      </c>
      <c r="H5773" s="5">
        <f t="shared" si="527"/>
        <v>74.852639736810886</v>
      </c>
      <c r="I5773" s="2">
        <f>IF(G5773="SELL",0,IF(G5773="BUY",ROUNDDOWN((H5772-Parameters!$B$3)/B5773,0),IF(I5772=0,0,I5772+ROUNDDOWN((H5772+I5772*C5773)/B5773,0))))</f>
        <v>393</v>
      </c>
      <c r="K5773" s="5">
        <f t="shared" si="528"/>
        <v>153.53897299999966</v>
      </c>
      <c r="L5773" s="10">
        <f t="shared" si="529"/>
        <v>323</v>
      </c>
    </row>
    <row r="5774" spans="1:12" x14ac:dyDescent="0.25">
      <c r="A5774" s="1">
        <v>42367</v>
      </c>
      <c r="B5774" s="3">
        <v>207.39999399999999</v>
      </c>
      <c r="C5774" s="3">
        <v>0</v>
      </c>
      <c r="D5774" s="3">
        <f t="shared" si="524"/>
        <v>206.81859927999994</v>
      </c>
      <c r="E5774" s="3">
        <f t="shared" si="525"/>
        <v>206.24680009000002</v>
      </c>
      <c r="F5774" s="3"/>
      <c r="G5774" t="str">
        <f t="shared" si="526"/>
        <v>HOLD</v>
      </c>
      <c r="H5774" s="5">
        <f t="shared" si="527"/>
        <v>74.852639736810886</v>
      </c>
      <c r="I5774" s="2">
        <f>IF(G5774="SELL",0,IF(G5774="BUY",ROUNDDOWN((H5773-Parameters!$B$3)/B5774,0),IF(I5773=0,0,I5773+ROUNDDOWN((H5773+I5773*C5774)/B5774,0))))</f>
        <v>393</v>
      </c>
      <c r="K5774" s="5">
        <f t="shared" si="528"/>
        <v>153.53897299999966</v>
      </c>
      <c r="L5774" s="10">
        <f t="shared" si="529"/>
        <v>323</v>
      </c>
    </row>
    <row r="5775" spans="1:12" x14ac:dyDescent="0.25">
      <c r="A5775" s="1">
        <v>42368</v>
      </c>
      <c r="B5775" s="3">
        <v>205.929993</v>
      </c>
      <c r="C5775" s="3">
        <v>0</v>
      </c>
      <c r="D5775" s="3">
        <f t="shared" si="524"/>
        <v>206.86979923999991</v>
      </c>
      <c r="E5775" s="3">
        <f t="shared" si="525"/>
        <v>206.2366500200001</v>
      </c>
      <c r="F5775" s="3"/>
      <c r="G5775" t="str">
        <f t="shared" si="526"/>
        <v>HOLD</v>
      </c>
      <c r="H5775" s="5">
        <f t="shared" si="527"/>
        <v>74.852639736810886</v>
      </c>
      <c r="I5775" s="2">
        <f>IF(G5775="SELL",0,IF(G5775="BUY",ROUNDDOWN((H5774-Parameters!$B$3)/B5775,0),IF(I5774=0,0,I5774+ROUNDDOWN((H5774+I5774*C5775)/B5775,0))))</f>
        <v>393</v>
      </c>
      <c r="K5775" s="5">
        <f t="shared" si="528"/>
        <v>153.53897299999966</v>
      </c>
      <c r="L5775" s="10">
        <f t="shared" si="529"/>
        <v>323</v>
      </c>
    </row>
    <row r="5776" spans="1:12" x14ac:dyDescent="0.25">
      <c r="A5776" s="1">
        <v>42369</v>
      </c>
      <c r="B5776" s="3">
        <v>203.86999499999999</v>
      </c>
      <c r="C5776" s="3">
        <v>0</v>
      </c>
      <c r="D5776" s="3">
        <f t="shared" si="524"/>
        <v>206.88499911999995</v>
      </c>
      <c r="E5776" s="3">
        <f t="shared" si="525"/>
        <v>206.20369996000005</v>
      </c>
      <c r="F5776" s="3"/>
      <c r="G5776" t="str">
        <f t="shared" si="526"/>
        <v>HOLD</v>
      </c>
      <c r="H5776" s="5">
        <f t="shared" si="527"/>
        <v>74.852639736810886</v>
      </c>
      <c r="I5776" s="2">
        <f>IF(G5776="SELL",0,IF(G5776="BUY",ROUNDDOWN((H5775-Parameters!$B$3)/B5776,0),IF(I5775=0,0,I5775+ROUNDDOWN((H5775+I5775*C5776)/B5776,0))))</f>
        <v>393</v>
      </c>
      <c r="K5776" s="5">
        <f t="shared" si="528"/>
        <v>153.53897299999966</v>
      </c>
      <c r="L5776" s="10">
        <f t="shared" si="529"/>
        <v>323</v>
      </c>
    </row>
    <row r="5777" spans="1:12" x14ac:dyDescent="0.25">
      <c r="A5777" s="1">
        <v>42373</v>
      </c>
      <c r="B5777" s="3">
        <v>201.020004</v>
      </c>
      <c r="C5777" s="3">
        <v>0</v>
      </c>
      <c r="D5777" s="3">
        <f t="shared" si="524"/>
        <v>206.86839907999993</v>
      </c>
      <c r="E5777" s="3">
        <f t="shared" si="525"/>
        <v>206.16129998000005</v>
      </c>
      <c r="F5777" s="3"/>
      <c r="G5777" t="str">
        <f t="shared" si="526"/>
        <v>HOLD</v>
      </c>
      <c r="H5777" s="5">
        <f t="shared" si="527"/>
        <v>74.852639736810886</v>
      </c>
      <c r="I5777" s="2">
        <f>IF(G5777="SELL",0,IF(G5777="BUY",ROUNDDOWN((H5776-Parameters!$B$3)/B5777,0),IF(I5776=0,0,I5776+ROUNDDOWN((H5776+I5776*C5777)/B5777,0))))</f>
        <v>393</v>
      </c>
      <c r="K5777" s="5">
        <f t="shared" si="528"/>
        <v>153.53897299999966</v>
      </c>
      <c r="L5777" s="10">
        <f t="shared" si="529"/>
        <v>323</v>
      </c>
    </row>
    <row r="5778" spans="1:12" x14ac:dyDescent="0.25">
      <c r="A5778" s="1">
        <v>42374</v>
      </c>
      <c r="B5778" s="3">
        <v>201.36000100000001</v>
      </c>
      <c r="C5778" s="3">
        <v>0</v>
      </c>
      <c r="D5778" s="3">
        <f t="shared" si="524"/>
        <v>206.79039919999997</v>
      </c>
      <c r="E5778" s="3">
        <f t="shared" si="525"/>
        <v>206.11604996500006</v>
      </c>
      <c r="F5778" s="3"/>
      <c r="G5778" t="str">
        <f t="shared" si="526"/>
        <v>HOLD</v>
      </c>
      <c r="H5778" s="5">
        <f t="shared" si="527"/>
        <v>74.852639736810886</v>
      </c>
      <c r="I5778" s="2">
        <f>IF(G5778="SELL",0,IF(G5778="BUY",ROUNDDOWN((H5777-Parameters!$B$3)/B5778,0),IF(I5777=0,0,I5777+ROUNDDOWN((H5777+I5777*C5778)/B5778,0))))</f>
        <v>393</v>
      </c>
      <c r="K5778" s="5">
        <f t="shared" si="528"/>
        <v>153.53897299999966</v>
      </c>
      <c r="L5778" s="10">
        <f t="shared" si="529"/>
        <v>323</v>
      </c>
    </row>
    <row r="5779" spans="1:12" x14ac:dyDescent="0.25">
      <c r="A5779" s="1">
        <v>42375</v>
      </c>
      <c r="B5779" s="3">
        <v>198.820007</v>
      </c>
      <c r="C5779" s="3">
        <v>0</v>
      </c>
      <c r="D5779" s="3">
        <f t="shared" si="524"/>
        <v>206.61659943999996</v>
      </c>
      <c r="E5779" s="3">
        <f t="shared" si="525"/>
        <v>206.06015000000008</v>
      </c>
      <c r="F5779" s="3"/>
      <c r="G5779" t="str">
        <f t="shared" si="526"/>
        <v>HOLD</v>
      </c>
      <c r="H5779" s="5">
        <f t="shared" si="527"/>
        <v>74.852639736810886</v>
      </c>
      <c r="I5779" s="2">
        <f>IF(G5779="SELL",0,IF(G5779="BUY",ROUNDDOWN((H5778-Parameters!$B$3)/B5779,0),IF(I5778=0,0,I5778+ROUNDDOWN((H5778+I5778*C5779)/B5779,0))))</f>
        <v>393</v>
      </c>
      <c r="K5779" s="5">
        <f t="shared" si="528"/>
        <v>153.53897299999966</v>
      </c>
      <c r="L5779" s="10">
        <f t="shared" si="529"/>
        <v>323</v>
      </c>
    </row>
    <row r="5780" spans="1:12" x14ac:dyDescent="0.25">
      <c r="A5780" s="1">
        <v>42376</v>
      </c>
      <c r="B5780" s="3">
        <v>194.050003</v>
      </c>
      <c r="C5780" s="3">
        <v>0</v>
      </c>
      <c r="D5780" s="3">
        <f t="shared" si="524"/>
        <v>206.35759949999996</v>
      </c>
      <c r="E5780" s="3">
        <f t="shared" si="525"/>
        <v>205.98629998000004</v>
      </c>
      <c r="F5780" s="3"/>
      <c r="G5780" t="str">
        <f t="shared" si="526"/>
        <v>HOLD</v>
      </c>
      <c r="H5780" s="5">
        <f t="shared" si="527"/>
        <v>74.852639736810886</v>
      </c>
      <c r="I5780" s="2">
        <f>IF(G5780="SELL",0,IF(G5780="BUY",ROUNDDOWN((H5779-Parameters!$B$3)/B5780,0),IF(I5779=0,0,I5779+ROUNDDOWN((H5779+I5779*C5780)/B5780,0))))</f>
        <v>393</v>
      </c>
      <c r="K5780" s="5">
        <f t="shared" si="528"/>
        <v>153.53897299999966</v>
      </c>
      <c r="L5780" s="10">
        <f t="shared" si="529"/>
        <v>323</v>
      </c>
    </row>
    <row r="5781" spans="1:12" x14ac:dyDescent="0.25">
      <c r="A5781" s="1">
        <v>42377</v>
      </c>
      <c r="B5781" s="3">
        <v>191.91999799999999</v>
      </c>
      <c r="C5781" s="3">
        <v>0</v>
      </c>
      <c r="D5781" s="3">
        <f t="shared" si="524"/>
        <v>206.06399934000001</v>
      </c>
      <c r="E5781" s="3">
        <f t="shared" si="525"/>
        <v>205.91709999500003</v>
      </c>
      <c r="F5781" s="3"/>
      <c r="G5781" t="str">
        <f t="shared" si="526"/>
        <v>HOLD</v>
      </c>
      <c r="H5781" s="5">
        <f t="shared" si="527"/>
        <v>74.852639736810886</v>
      </c>
      <c r="I5781" s="2">
        <f>IF(G5781="SELL",0,IF(G5781="BUY",ROUNDDOWN((H5780-Parameters!$B$3)/B5781,0),IF(I5780=0,0,I5780+ROUNDDOWN((H5780+I5780*C5781)/B5781,0))))</f>
        <v>393</v>
      </c>
      <c r="K5781" s="5">
        <f t="shared" si="528"/>
        <v>153.53897299999966</v>
      </c>
      <c r="L5781" s="10">
        <f t="shared" si="529"/>
        <v>323</v>
      </c>
    </row>
    <row r="5782" spans="1:12" x14ac:dyDescent="0.25">
      <c r="A5782" s="1">
        <v>42380</v>
      </c>
      <c r="B5782" s="3">
        <v>192.11000100000001</v>
      </c>
      <c r="C5782" s="3">
        <v>0</v>
      </c>
      <c r="D5782" s="3">
        <f t="shared" si="524"/>
        <v>205.72719941999995</v>
      </c>
      <c r="E5782" s="3">
        <f t="shared" si="525"/>
        <v>205.85129997999999</v>
      </c>
      <c r="F5782" s="3"/>
      <c r="G5782" t="str">
        <f t="shared" si="526"/>
        <v>SELL</v>
      </c>
      <c r="H5782" s="5">
        <f t="shared" si="527"/>
        <v>75574.083032736817</v>
      </c>
      <c r="I5782" s="2">
        <f>IF(G5782="SELL",0,IF(G5782="BUY",ROUNDDOWN((H5781-Parameters!$B$3)/B5782,0),IF(I5781=0,0,I5781+ROUNDDOWN((H5781+I5781*C5782)/B5782,0))))</f>
        <v>0</v>
      </c>
      <c r="K5782" s="5">
        <f t="shared" si="528"/>
        <v>153.53897299999966</v>
      </c>
      <c r="L5782" s="10">
        <f t="shared" si="529"/>
        <v>323</v>
      </c>
    </row>
    <row r="5783" spans="1:12" x14ac:dyDescent="0.25">
      <c r="A5783" s="1">
        <v>42381</v>
      </c>
      <c r="B5783" s="3">
        <v>193.66000399999999</v>
      </c>
      <c r="C5783" s="3">
        <v>0</v>
      </c>
      <c r="D5783" s="3">
        <f t="shared" si="524"/>
        <v>205.42379945999997</v>
      </c>
      <c r="E5783" s="3">
        <f t="shared" si="525"/>
        <v>205.79089997500003</v>
      </c>
      <c r="F5783" s="3"/>
      <c r="G5783" t="str">
        <f t="shared" si="526"/>
        <v>HOLD</v>
      </c>
      <c r="H5783" s="5">
        <f t="shared" si="527"/>
        <v>75574.083032736817</v>
      </c>
      <c r="I5783" s="2">
        <f>IF(G5783="SELL",0,IF(G5783="BUY",ROUNDDOWN((H5782-Parameters!$B$3)/B5783,0),IF(I5782=0,0,I5782+ROUNDDOWN((H5782+I5782*C5783)/B5783,0))))</f>
        <v>0</v>
      </c>
      <c r="K5783" s="5">
        <f t="shared" si="528"/>
        <v>153.53897299999966</v>
      </c>
      <c r="L5783" s="10">
        <f t="shared" si="529"/>
        <v>323</v>
      </c>
    </row>
    <row r="5784" spans="1:12" x14ac:dyDescent="0.25">
      <c r="A5784" s="1">
        <v>42382</v>
      </c>
      <c r="B5784" s="3">
        <v>188.83000200000001</v>
      </c>
      <c r="C5784" s="3">
        <v>0</v>
      </c>
      <c r="D5784" s="3">
        <f t="shared" si="524"/>
        <v>205.04179963999997</v>
      </c>
      <c r="E5784" s="3">
        <f t="shared" si="525"/>
        <v>205.693799985</v>
      </c>
      <c r="F5784" s="3"/>
      <c r="G5784" t="str">
        <f t="shared" si="526"/>
        <v>HOLD</v>
      </c>
      <c r="H5784" s="5">
        <f t="shared" si="527"/>
        <v>75574.083032736817</v>
      </c>
      <c r="I5784" s="2">
        <f>IF(G5784="SELL",0,IF(G5784="BUY",ROUNDDOWN((H5783-Parameters!$B$3)/B5784,0),IF(I5783=0,0,I5783+ROUNDDOWN((H5783+I5783*C5784)/B5784,0))))</f>
        <v>0</v>
      </c>
      <c r="K5784" s="5">
        <f t="shared" si="528"/>
        <v>153.53897299999966</v>
      </c>
      <c r="L5784" s="10">
        <f t="shared" si="529"/>
        <v>323</v>
      </c>
    </row>
    <row r="5785" spans="1:12" x14ac:dyDescent="0.25">
      <c r="A5785" s="1">
        <v>42383</v>
      </c>
      <c r="B5785" s="3">
        <v>191.929993</v>
      </c>
      <c r="C5785" s="3">
        <v>0</v>
      </c>
      <c r="D5785" s="3">
        <f t="shared" si="524"/>
        <v>204.67259951999998</v>
      </c>
      <c r="E5785" s="3">
        <f t="shared" si="525"/>
        <v>205.62129998499998</v>
      </c>
      <c r="F5785" s="3"/>
      <c r="G5785" t="str">
        <f t="shared" si="526"/>
        <v>HOLD</v>
      </c>
      <c r="H5785" s="5">
        <f t="shared" si="527"/>
        <v>75574.083032736817</v>
      </c>
      <c r="I5785" s="2">
        <f>IF(G5785="SELL",0,IF(G5785="BUY",ROUNDDOWN((H5784-Parameters!$B$3)/B5785,0),IF(I5784=0,0,I5784+ROUNDDOWN((H5784+I5784*C5785)/B5785,0))))</f>
        <v>0</v>
      </c>
      <c r="K5785" s="5">
        <f t="shared" si="528"/>
        <v>153.53897299999966</v>
      </c>
      <c r="L5785" s="10">
        <f t="shared" si="529"/>
        <v>323</v>
      </c>
    </row>
    <row r="5786" spans="1:12" x14ac:dyDescent="0.25">
      <c r="A5786" s="1">
        <v>42384</v>
      </c>
      <c r="B5786" s="3">
        <v>187.80999800000001</v>
      </c>
      <c r="C5786" s="3">
        <v>0</v>
      </c>
      <c r="D5786" s="3">
        <f t="shared" si="524"/>
        <v>204.20879948000004</v>
      </c>
      <c r="E5786" s="3">
        <f t="shared" si="525"/>
        <v>205.53184998999993</v>
      </c>
      <c r="F5786" s="3"/>
      <c r="G5786" t="str">
        <f t="shared" si="526"/>
        <v>HOLD</v>
      </c>
      <c r="H5786" s="5">
        <f t="shared" si="527"/>
        <v>75574.083032736817</v>
      </c>
      <c r="I5786" s="2">
        <f>IF(G5786="SELL",0,IF(G5786="BUY",ROUNDDOWN((H5785-Parameters!$B$3)/B5786,0),IF(I5785=0,0,I5785+ROUNDDOWN((H5785+I5785*C5786)/B5786,0))))</f>
        <v>0</v>
      </c>
      <c r="K5786" s="5">
        <f t="shared" si="528"/>
        <v>153.53897299999966</v>
      </c>
      <c r="L5786" s="10">
        <f t="shared" si="529"/>
        <v>323</v>
      </c>
    </row>
    <row r="5787" spans="1:12" x14ac:dyDescent="0.25">
      <c r="A5787" s="1">
        <v>42388</v>
      </c>
      <c r="B5787" s="3">
        <v>188.05999800000001</v>
      </c>
      <c r="C5787" s="3">
        <v>0</v>
      </c>
      <c r="D5787" s="3">
        <f t="shared" si="524"/>
        <v>203.76279942000005</v>
      </c>
      <c r="E5787" s="3">
        <f t="shared" si="525"/>
        <v>205.43994996999993</v>
      </c>
      <c r="F5787" s="3"/>
      <c r="G5787" t="str">
        <f t="shared" si="526"/>
        <v>HOLD</v>
      </c>
      <c r="H5787" s="5">
        <f t="shared" si="527"/>
        <v>75574.083032736817</v>
      </c>
      <c r="I5787" s="2">
        <f>IF(G5787="SELL",0,IF(G5787="BUY",ROUNDDOWN((H5786-Parameters!$B$3)/B5787,0),IF(I5786=0,0,I5786+ROUNDDOWN((H5786+I5786*C5787)/B5787,0))))</f>
        <v>0</v>
      </c>
      <c r="K5787" s="5">
        <f t="shared" si="528"/>
        <v>153.53897299999966</v>
      </c>
      <c r="L5787" s="10">
        <f t="shared" si="529"/>
        <v>323</v>
      </c>
    </row>
    <row r="5788" spans="1:12" x14ac:dyDescent="0.25">
      <c r="A5788" s="1">
        <v>42389</v>
      </c>
      <c r="B5788" s="3">
        <v>185.64999399999999</v>
      </c>
      <c r="C5788" s="3">
        <v>0</v>
      </c>
      <c r="D5788" s="3">
        <f t="shared" si="524"/>
        <v>203.27279941999998</v>
      </c>
      <c r="E5788" s="3">
        <f t="shared" si="525"/>
        <v>205.32904992999994</v>
      </c>
      <c r="F5788" s="3"/>
      <c r="G5788" t="str">
        <f t="shared" si="526"/>
        <v>HOLD</v>
      </c>
      <c r="H5788" s="5">
        <f t="shared" si="527"/>
        <v>75574.083032736817</v>
      </c>
      <c r="I5788" s="2">
        <f>IF(G5788="SELL",0,IF(G5788="BUY",ROUNDDOWN((H5787-Parameters!$B$3)/B5788,0),IF(I5787=0,0,I5787+ROUNDDOWN((H5787+I5787*C5788)/B5788,0))))</f>
        <v>0</v>
      </c>
      <c r="K5788" s="5">
        <f t="shared" si="528"/>
        <v>153.53897299999966</v>
      </c>
      <c r="L5788" s="10">
        <f t="shared" si="529"/>
        <v>323</v>
      </c>
    </row>
    <row r="5789" spans="1:12" x14ac:dyDescent="0.25">
      <c r="A5789" s="1">
        <v>42390</v>
      </c>
      <c r="B5789" s="3">
        <v>186.69000199999999</v>
      </c>
      <c r="C5789" s="3">
        <v>0</v>
      </c>
      <c r="D5789" s="3">
        <f t="shared" si="524"/>
        <v>202.8057996</v>
      </c>
      <c r="E5789" s="3">
        <f t="shared" si="525"/>
        <v>205.22609994499999</v>
      </c>
      <c r="F5789" s="3"/>
      <c r="G5789" t="str">
        <f t="shared" si="526"/>
        <v>HOLD</v>
      </c>
      <c r="H5789" s="5">
        <f t="shared" si="527"/>
        <v>75574.083032736817</v>
      </c>
      <c r="I5789" s="2">
        <f>IF(G5789="SELL",0,IF(G5789="BUY",ROUNDDOWN((H5788-Parameters!$B$3)/B5789,0),IF(I5788=0,0,I5788+ROUNDDOWN((H5788+I5788*C5789)/B5789,0))))</f>
        <v>0</v>
      </c>
      <c r="K5789" s="5">
        <f t="shared" si="528"/>
        <v>153.53897299999966</v>
      </c>
      <c r="L5789" s="10">
        <f t="shared" si="529"/>
        <v>323</v>
      </c>
    </row>
    <row r="5790" spans="1:12" x14ac:dyDescent="0.25">
      <c r="A5790" s="1">
        <v>42391</v>
      </c>
      <c r="B5790" s="3">
        <v>190.520004</v>
      </c>
      <c r="C5790" s="3">
        <v>0</v>
      </c>
      <c r="D5790" s="3">
        <f t="shared" si="524"/>
        <v>202.45459964000003</v>
      </c>
      <c r="E5790" s="3">
        <f t="shared" si="525"/>
        <v>205.13879998499996</v>
      </c>
      <c r="F5790" s="3"/>
      <c r="G5790" t="str">
        <f t="shared" si="526"/>
        <v>HOLD</v>
      </c>
      <c r="H5790" s="5">
        <f t="shared" si="527"/>
        <v>75574.083032736817</v>
      </c>
      <c r="I5790" s="2">
        <f>IF(G5790="SELL",0,IF(G5790="BUY",ROUNDDOWN((H5789-Parameters!$B$3)/B5790,0),IF(I5789=0,0,I5789+ROUNDDOWN((H5789+I5789*C5790)/B5790,0))))</f>
        <v>0</v>
      </c>
      <c r="K5790" s="5">
        <f t="shared" si="528"/>
        <v>153.53897299999966</v>
      </c>
      <c r="L5790" s="10">
        <f t="shared" si="529"/>
        <v>323</v>
      </c>
    </row>
    <row r="5791" spans="1:12" x14ac:dyDescent="0.25">
      <c r="A5791" s="1">
        <v>42394</v>
      </c>
      <c r="B5791" s="3">
        <v>187.63999899999999</v>
      </c>
      <c r="C5791" s="3">
        <v>0</v>
      </c>
      <c r="D5791" s="3">
        <f t="shared" si="524"/>
        <v>202.03619965999999</v>
      </c>
      <c r="E5791" s="3">
        <f t="shared" si="525"/>
        <v>205.03250000999998</v>
      </c>
      <c r="F5791" s="3"/>
      <c r="G5791" t="str">
        <f t="shared" si="526"/>
        <v>HOLD</v>
      </c>
      <c r="H5791" s="5">
        <f t="shared" si="527"/>
        <v>75574.083032736817</v>
      </c>
      <c r="I5791" s="2">
        <f>IF(G5791="SELL",0,IF(G5791="BUY",ROUNDDOWN((H5790-Parameters!$B$3)/B5791,0),IF(I5790=0,0,I5790+ROUNDDOWN((H5790+I5790*C5791)/B5791,0))))</f>
        <v>0</v>
      </c>
      <c r="K5791" s="5">
        <f t="shared" si="528"/>
        <v>153.53897299999966</v>
      </c>
      <c r="L5791" s="10">
        <f t="shared" si="529"/>
        <v>323</v>
      </c>
    </row>
    <row r="5792" spans="1:12" x14ac:dyDescent="0.25">
      <c r="A5792" s="1">
        <v>42395</v>
      </c>
      <c r="B5792" s="3">
        <v>190.199997</v>
      </c>
      <c r="C5792" s="3">
        <v>0</v>
      </c>
      <c r="D5792" s="3">
        <f t="shared" si="524"/>
        <v>201.68539949999999</v>
      </c>
      <c r="E5792" s="3">
        <f t="shared" si="525"/>
        <v>204.93330003</v>
      </c>
      <c r="F5792" s="3"/>
      <c r="G5792" t="str">
        <f t="shared" si="526"/>
        <v>HOLD</v>
      </c>
      <c r="H5792" s="5">
        <f t="shared" si="527"/>
        <v>75574.083032736817</v>
      </c>
      <c r="I5792" s="2">
        <f>IF(G5792="SELL",0,IF(G5792="BUY",ROUNDDOWN((H5791-Parameters!$B$3)/B5792,0),IF(I5791=0,0,I5791+ROUNDDOWN((H5791+I5791*C5792)/B5792,0))))</f>
        <v>0</v>
      </c>
      <c r="K5792" s="5">
        <f t="shared" si="528"/>
        <v>153.53897299999966</v>
      </c>
      <c r="L5792" s="10">
        <f t="shared" si="529"/>
        <v>323</v>
      </c>
    </row>
    <row r="5793" spans="1:12" x14ac:dyDescent="0.25">
      <c r="A5793" s="1">
        <v>42396</v>
      </c>
      <c r="B5793" s="3">
        <v>188.13000500000001</v>
      </c>
      <c r="C5793" s="3">
        <v>0</v>
      </c>
      <c r="D5793" s="3">
        <f t="shared" si="524"/>
        <v>201.35119968000004</v>
      </c>
      <c r="E5793" s="3">
        <f t="shared" si="525"/>
        <v>204.82850007499997</v>
      </c>
      <c r="F5793" s="3"/>
      <c r="G5793" t="str">
        <f t="shared" si="526"/>
        <v>HOLD</v>
      </c>
      <c r="H5793" s="5">
        <f t="shared" si="527"/>
        <v>75574.083032736817</v>
      </c>
      <c r="I5793" s="2">
        <f>IF(G5793="SELL",0,IF(G5793="BUY",ROUNDDOWN((H5792-Parameters!$B$3)/B5793,0),IF(I5792=0,0,I5792+ROUNDDOWN((H5792+I5792*C5793)/B5793,0))))</f>
        <v>0</v>
      </c>
      <c r="K5793" s="5">
        <f t="shared" si="528"/>
        <v>153.53897299999966</v>
      </c>
      <c r="L5793" s="10">
        <f t="shared" si="529"/>
        <v>323</v>
      </c>
    </row>
    <row r="5794" spans="1:12" x14ac:dyDescent="0.25">
      <c r="A5794" s="1">
        <v>42397</v>
      </c>
      <c r="B5794" s="3">
        <v>189.11000100000001</v>
      </c>
      <c r="C5794" s="3">
        <v>0</v>
      </c>
      <c r="D5794" s="3">
        <f t="shared" si="524"/>
        <v>201.08259984000003</v>
      </c>
      <c r="E5794" s="3">
        <f t="shared" si="525"/>
        <v>204.72660005499998</v>
      </c>
      <c r="F5794" s="3"/>
      <c r="G5794" t="str">
        <f t="shared" si="526"/>
        <v>HOLD</v>
      </c>
      <c r="H5794" s="5">
        <f t="shared" si="527"/>
        <v>75574.083032736817</v>
      </c>
      <c r="I5794" s="2">
        <f>IF(G5794="SELL",0,IF(G5794="BUY",ROUNDDOWN((H5793-Parameters!$B$3)/B5794,0),IF(I5793=0,0,I5793+ROUNDDOWN((H5793+I5793*C5794)/B5794,0))))</f>
        <v>0</v>
      </c>
      <c r="K5794" s="5">
        <f t="shared" si="528"/>
        <v>153.53897299999966</v>
      </c>
      <c r="L5794" s="10">
        <f t="shared" si="529"/>
        <v>323</v>
      </c>
    </row>
    <row r="5795" spans="1:12" x14ac:dyDescent="0.25">
      <c r="A5795" s="1">
        <v>42398</v>
      </c>
      <c r="B5795" s="3">
        <v>193.720001</v>
      </c>
      <c r="C5795" s="3">
        <v>0</v>
      </c>
      <c r="D5795" s="3">
        <f t="shared" si="524"/>
        <v>200.84459996000001</v>
      </c>
      <c r="E5795" s="3">
        <f t="shared" si="525"/>
        <v>204.64305009500001</v>
      </c>
      <c r="F5795" s="3"/>
      <c r="G5795" t="str">
        <f t="shared" si="526"/>
        <v>HOLD</v>
      </c>
      <c r="H5795" s="5">
        <f t="shared" si="527"/>
        <v>75574.083032736817</v>
      </c>
      <c r="I5795" s="2">
        <f>IF(G5795="SELL",0,IF(G5795="BUY",ROUNDDOWN((H5794-Parameters!$B$3)/B5795,0),IF(I5794=0,0,I5794+ROUNDDOWN((H5794+I5794*C5795)/B5795,0))))</f>
        <v>0</v>
      </c>
      <c r="K5795" s="5">
        <f t="shared" si="528"/>
        <v>153.53897299999966</v>
      </c>
      <c r="L5795" s="10">
        <f t="shared" si="529"/>
        <v>323</v>
      </c>
    </row>
    <row r="5796" spans="1:12" x14ac:dyDescent="0.25">
      <c r="A5796" s="1">
        <v>42401</v>
      </c>
      <c r="B5796" s="3">
        <v>193.64999399999999</v>
      </c>
      <c r="C5796" s="3">
        <v>0</v>
      </c>
      <c r="D5796" s="3">
        <f t="shared" si="524"/>
        <v>200.60819981999998</v>
      </c>
      <c r="E5796" s="3">
        <f t="shared" si="525"/>
        <v>204.55945009000004</v>
      </c>
      <c r="F5796" s="3"/>
      <c r="G5796" t="str">
        <f t="shared" si="526"/>
        <v>HOLD</v>
      </c>
      <c r="H5796" s="5">
        <f t="shared" si="527"/>
        <v>75574.083032736817</v>
      </c>
      <c r="I5796" s="2">
        <f>IF(G5796="SELL",0,IF(G5796="BUY",ROUNDDOWN((H5795-Parameters!$B$3)/B5796,0),IF(I5795=0,0,I5795+ROUNDDOWN((H5795+I5795*C5796)/B5796,0))))</f>
        <v>0</v>
      </c>
      <c r="K5796" s="5">
        <f t="shared" si="528"/>
        <v>153.53897299999966</v>
      </c>
      <c r="L5796" s="10">
        <f t="shared" si="529"/>
        <v>323</v>
      </c>
    </row>
    <row r="5797" spans="1:12" x14ac:dyDescent="0.25">
      <c r="A5797" s="1">
        <v>42402</v>
      </c>
      <c r="B5797" s="3">
        <v>190.16000399999999</v>
      </c>
      <c r="C5797" s="3">
        <v>0</v>
      </c>
      <c r="D5797" s="3">
        <f t="shared" si="524"/>
        <v>200.23679997999992</v>
      </c>
      <c r="E5797" s="3">
        <f t="shared" si="525"/>
        <v>204.470500125</v>
      </c>
      <c r="F5797" s="3"/>
      <c r="G5797" t="str">
        <f t="shared" si="526"/>
        <v>HOLD</v>
      </c>
      <c r="H5797" s="5">
        <f t="shared" si="527"/>
        <v>75574.083032736817</v>
      </c>
      <c r="I5797" s="2">
        <f>IF(G5797="SELL",0,IF(G5797="BUY",ROUNDDOWN((H5796-Parameters!$B$3)/B5797,0),IF(I5796=0,0,I5796+ROUNDDOWN((H5796+I5796*C5797)/B5797,0))))</f>
        <v>0</v>
      </c>
      <c r="K5797" s="5">
        <f t="shared" si="528"/>
        <v>153.53897299999966</v>
      </c>
      <c r="L5797" s="10">
        <f t="shared" si="529"/>
        <v>323</v>
      </c>
    </row>
    <row r="5798" spans="1:12" x14ac:dyDescent="0.25">
      <c r="A5798" s="1">
        <v>42403</v>
      </c>
      <c r="B5798" s="3">
        <v>191.300003</v>
      </c>
      <c r="C5798" s="3">
        <v>0</v>
      </c>
      <c r="D5798" s="3">
        <f t="shared" si="524"/>
        <v>199.89179998</v>
      </c>
      <c r="E5798" s="3">
        <f t="shared" si="525"/>
        <v>204.37775010999997</v>
      </c>
      <c r="F5798" s="3"/>
      <c r="G5798" t="str">
        <f t="shared" si="526"/>
        <v>HOLD</v>
      </c>
      <c r="H5798" s="5">
        <f t="shared" si="527"/>
        <v>75574.083032736817</v>
      </c>
      <c r="I5798" s="2">
        <f>IF(G5798="SELL",0,IF(G5798="BUY",ROUNDDOWN((H5797-Parameters!$B$3)/B5798,0),IF(I5797=0,0,I5797+ROUNDDOWN((H5797+I5797*C5798)/B5798,0))))</f>
        <v>0</v>
      </c>
      <c r="K5798" s="5">
        <f t="shared" si="528"/>
        <v>153.53897299999966</v>
      </c>
      <c r="L5798" s="10">
        <f t="shared" si="529"/>
        <v>323</v>
      </c>
    </row>
    <row r="5799" spans="1:12" x14ac:dyDescent="0.25">
      <c r="A5799" s="1">
        <v>42404</v>
      </c>
      <c r="B5799" s="3">
        <v>191.60000600000001</v>
      </c>
      <c r="C5799" s="3">
        <v>0</v>
      </c>
      <c r="D5799" s="3">
        <f t="shared" si="524"/>
        <v>199.53760014</v>
      </c>
      <c r="E5799" s="3">
        <f t="shared" si="525"/>
        <v>204.28775010999999</v>
      </c>
      <c r="F5799" s="3"/>
      <c r="G5799" t="str">
        <f t="shared" si="526"/>
        <v>HOLD</v>
      </c>
      <c r="H5799" s="5">
        <f t="shared" si="527"/>
        <v>75574.083032736817</v>
      </c>
      <c r="I5799" s="2">
        <f>IF(G5799="SELL",0,IF(G5799="BUY",ROUNDDOWN((H5798-Parameters!$B$3)/B5799,0),IF(I5798=0,0,I5798+ROUNDDOWN((H5798+I5798*C5799)/B5799,0))))</f>
        <v>0</v>
      </c>
      <c r="K5799" s="5">
        <f t="shared" si="528"/>
        <v>153.53897299999966</v>
      </c>
      <c r="L5799" s="10">
        <f t="shared" si="529"/>
        <v>323</v>
      </c>
    </row>
    <row r="5800" spans="1:12" x14ac:dyDescent="0.25">
      <c r="A5800" s="1">
        <v>42405</v>
      </c>
      <c r="B5800" s="3">
        <v>187.949997</v>
      </c>
      <c r="C5800" s="3">
        <v>0</v>
      </c>
      <c r="D5800" s="3">
        <f t="shared" si="524"/>
        <v>199.11519994000002</v>
      </c>
      <c r="E5800" s="3">
        <f t="shared" si="525"/>
        <v>204.17435006999997</v>
      </c>
      <c r="F5800" s="3"/>
      <c r="G5800" t="str">
        <f t="shared" si="526"/>
        <v>HOLD</v>
      </c>
      <c r="H5800" s="5">
        <f t="shared" si="527"/>
        <v>75574.083032736817</v>
      </c>
      <c r="I5800" s="2">
        <f>IF(G5800="SELL",0,IF(G5800="BUY",ROUNDDOWN((H5799-Parameters!$B$3)/B5800,0),IF(I5799=0,0,I5799+ROUNDDOWN((H5799+I5799*C5800)/B5800,0))))</f>
        <v>0</v>
      </c>
      <c r="K5800" s="5">
        <f t="shared" si="528"/>
        <v>153.53897299999966</v>
      </c>
      <c r="L5800" s="10">
        <f t="shared" si="529"/>
        <v>323</v>
      </c>
    </row>
    <row r="5801" spans="1:12" x14ac:dyDescent="0.25">
      <c r="A5801" s="1">
        <v>42408</v>
      </c>
      <c r="B5801" s="3">
        <v>185.41999799999999</v>
      </c>
      <c r="C5801" s="3">
        <v>0</v>
      </c>
      <c r="D5801" s="3">
        <f t="shared" si="524"/>
        <v>198.63659977999998</v>
      </c>
      <c r="E5801" s="3">
        <f t="shared" si="525"/>
        <v>204.04565003999994</v>
      </c>
      <c r="F5801" s="3"/>
      <c r="G5801" t="str">
        <f t="shared" si="526"/>
        <v>HOLD</v>
      </c>
      <c r="H5801" s="5">
        <f t="shared" si="527"/>
        <v>75574.083032736817</v>
      </c>
      <c r="I5801" s="2">
        <f>IF(G5801="SELL",0,IF(G5801="BUY",ROUNDDOWN((H5800-Parameters!$B$3)/B5801,0),IF(I5800=0,0,I5800+ROUNDDOWN((H5800+I5800*C5801)/B5801,0))))</f>
        <v>0</v>
      </c>
      <c r="K5801" s="5">
        <f t="shared" si="528"/>
        <v>153.53897299999966</v>
      </c>
      <c r="L5801" s="10">
        <f t="shared" si="529"/>
        <v>323</v>
      </c>
    </row>
    <row r="5802" spans="1:12" x14ac:dyDescent="0.25">
      <c r="A5802" s="1">
        <v>42409</v>
      </c>
      <c r="B5802" s="3">
        <v>185.429993</v>
      </c>
      <c r="C5802" s="3">
        <v>0</v>
      </c>
      <c r="D5802" s="3">
        <f t="shared" si="524"/>
        <v>198.15879949999996</v>
      </c>
      <c r="E5802" s="3">
        <f t="shared" si="525"/>
        <v>203.91455003499988</v>
      </c>
      <c r="F5802" s="3"/>
      <c r="G5802" t="str">
        <f t="shared" si="526"/>
        <v>HOLD</v>
      </c>
      <c r="H5802" s="5">
        <f t="shared" si="527"/>
        <v>75574.083032736817</v>
      </c>
      <c r="I5802" s="2">
        <f>IF(G5802="SELL",0,IF(G5802="BUY",ROUNDDOWN((H5801-Parameters!$B$3)/B5802,0),IF(I5801=0,0,I5801+ROUNDDOWN((H5801+I5801*C5802)/B5802,0))))</f>
        <v>0</v>
      </c>
      <c r="K5802" s="5">
        <f t="shared" si="528"/>
        <v>153.53897299999966</v>
      </c>
      <c r="L5802" s="10">
        <f t="shared" si="529"/>
        <v>323</v>
      </c>
    </row>
    <row r="5803" spans="1:12" x14ac:dyDescent="0.25">
      <c r="A5803" s="1">
        <v>42410</v>
      </c>
      <c r="B5803" s="3">
        <v>185.270004</v>
      </c>
      <c r="C5803" s="3">
        <v>0</v>
      </c>
      <c r="D5803" s="3">
        <f t="shared" si="524"/>
        <v>197.67299961999998</v>
      </c>
      <c r="E5803" s="3">
        <f t="shared" si="525"/>
        <v>203.78705003499991</v>
      </c>
      <c r="F5803" s="3"/>
      <c r="G5803" t="str">
        <f t="shared" si="526"/>
        <v>HOLD</v>
      </c>
      <c r="H5803" s="5">
        <f t="shared" si="527"/>
        <v>75574.083032736817</v>
      </c>
      <c r="I5803" s="2">
        <f>IF(G5803="SELL",0,IF(G5803="BUY",ROUNDDOWN((H5802-Parameters!$B$3)/B5803,0),IF(I5802=0,0,I5802+ROUNDDOWN((H5802+I5802*C5803)/B5803,0))))</f>
        <v>0</v>
      </c>
      <c r="K5803" s="5">
        <f t="shared" si="528"/>
        <v>153.53897299999966</v>
      </c>
      <c r="L5803" s="10">
        <f t="shared" si="529"/>
        <v>323</v>
      </c>
    </row>
    <row r="5804" spans="1:12" x14ac:dyDescent="0.25">
      <c r="A5804" s="1">
        <v>42411</v>
      </c>
      <c r="B5804" s="3">
        <v>182.86000100000001</v>
      </c>
      <c r="C5804" s="3">
        <v>0</v>
      </c>
      <c r="D5804" s="3">
        <f t="shared" si="524"/>
        <v>197.15639960000001</v>
      </c>
      <c r="E5804" s="3">
        <f t="shared" si="525"/>
        <v>203.64415002999991</v>
      </c>
      <c r="F5804" s="3"/>
      <c r="G5804" t="str">
        <f t="shared" si="526"/>
        <v>HOLD</v>
      </c>
      <c r="H5804" s="5">
        <f t="shared" si="527"/>
        <v>75574.083032736817</v>
      </c>
      <c r="I5804" s="2">
        <f>IF(G5804="SELL",0,IF(G5804="BUY",ROUNDDOWN((H5803-Parameters!$B$3)/B5804,0),IF(I5803=0,0,I5803+ROUNDDOWN((H5803+I5803*C5804)/B5804,0))))</f>
        <v>0</v>
      </c>
      <c r="K5804" s="5">
        <f t="shared" si="528"/>
        <v>153.53897299999966</v>
      </c>
      <c r="L5804" s="10">
        <f t="shared" si="529"/>
        <v>323</v>
      </c>
    </row>
    <row r="5805" spans="1:12" x14ac:dyDescent="0.25">
      <c r="A5805" s="1">
        <v>42412</v>
      </c>
      <c r="B5805" s="3">
        <v>186.63000500000001</v>
      </c>
      <c r="C5805" s="3">
        <v>0</v>
      </c>
      <c r="D5805" s="3">
        <f t="shared" si="524"/>
        <v>196.67539983999998</v>
      </c>
      <c r="E5805" s="3">
        <f t="shared" si="525"/>
        <v>203.52445001999993</v>
      </c>
      <c r="F5805" s="3"/>
      <c r="G5805" t="str">
        <f t="shared" si="526"/>
        <v>HOLD</v>
      </c>
      <c r="H5805" s="5">
        <f t="shared" si="527"/>
        <v>75574.083032736817</v>
      </c>
      <c r="I5805" s="2">
        <f>IF(G5805="SELL",0,IF(G5805="BUY",ROUNDDOWN((H5804-Parameters!$B$3)/B5805,0),IF(I5804=0,0,I5804+ROUNDDOWN((H5804+I5804*C5805)/B5805,0))))</f>
        <v>0</v>
      </c>
      <c r="K5805" s="5">
        <f t="shared" si="528"/>
        <v>153.53897299999966</v>
      </c>
      <c r="L5805" s="10">
        <f t="shared" si="529"/>
        <v>323</v>
      </c>
    </row>
    <row r="5808" spans="1:12" x14ac:dyDescent="0.25">
      <c r="F5808" s="11" t="s">
        <v>14</v>
      </c>
      <c r="H5808" s="17">
        <f>I5805*B5805+H5805</f>
        <v>75574.083032736817</v>
      </c>
      <c r="K5808" s="17">
        <f>L5805*B5805+K5805</f>
        <v>60435.030588000009</v>
      </c>
    </row>
    <row r="5810" spans="6:11" x14ac:dyDescent="0.25">
      <c r="F5810" s="9"/>
      <c r="H5810" s="18"/>
      <c r="K5810" s="18"/>
    </row>
    <row r="5812" spans="6:11" x14ac:dyDescent="0.25">
      <c r="F5812" s="9"/>
      <c r="K5812" s="18"/>
    </row>
  </sheetData>
  <mergeCells count="2">
    <mergeCell ref="G1:I1"/>
    <mergeCell ref="K1:L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"/>
  <sheetViews>
    <sheetView topLeftCell="D1" workbookViewId="0">
      <selection activeCell="O29" sqref="O29"/>
    </sheetView>
  </sheetViews>
  <sheetFormatPr defaultRowHeight="15" x14ac:dyDescent="0.25"/>
  <cols>
    <col min="1" max="1" width="10.7109375" bestFit="1" customWidth="1"/>
    <col min="3" max="3" width="9.85546875" bestFit="1" customWidth="1"/>
    <col min="11" max="12" width="9.140625" style="11"/>
    <col min="13" max="13" width="12.85546875" style="11" bestFit="1" customWidth="1"/>
    <col min="14" max="14" width="9.140625" style="11"/>
    <col min="15" max="15" width="11.5703125" bestFit="1" customWidth="1"/>
    <col min="20" max="20" width="9.140625" style="11"/>
    <col min="21" max="21" width="10.5703125" bestFit="1" customWidth="1"/>
  </cols>
  <sheetData>
    <row r="1" spans="1:23" x14ac:dyDescent="0.25">
      <c r="A1" s="11"/>
      <c r="B1" s="2"/>
      <c r="C1" s="2"/>
      <c r="D1" s="2"/>
      <c r="E1" s="11"/>
      <c r="F1" s="11"/>
      <c r="G1" s="21" t="s">
        <v>13</v>
      </c>
      <c r="H1" s="21"/>
      <c r="I1" s="21"/>
      <c r="J1" s="11"/>
      <c r="O1" s="21" t="s">
        <v>12</v>
      </c>
      <c r="P1" s="21"/>
    </row>
    <row r="2" spans="1:23" x14ac:dyDescent="0.25">
      <c r="A2" s="15" t="s">
        <v>0</v>
      </c>
      <c r="B2" s="7" t="s">
        <v>1</v>
      </c>
      <c r="C2" s="7" t="s">
        <v>11</v>
      </c>
      <c r="D2" s="7" t="s">
        <v>7</v>
      </c>
      <c r="E2" s="15" t="s">
        <v>2</v>
      </c>
      <c r="F2" s="15"/>
      <c r="G2" s="15" t="s">
        <v>4</v>
      </c>
      <c r="H2" s="8" t="s">
        <v>5</v>
      </c>
      <c r="I2" s="15" t="s">
        <v>6</v>
      </c>
      <c r="J2" s="11"/>
      <c r="K2" s="15" t="s">
        <v>18</v>
      </c>
      <c r="L2" s="15" t="s">
        <v>19</v>
      </c>
      <c r="M2" s="15" t="s">
        <v>21</v>
      </c>
      <c r="O2" s="8" t="s">
        <v>5</v>
      </c>
      <c r="P2" s="16" t="s">
        <v>6</v>
      </c>
    </row>
    <row r="3" spans="1:23" x14ac:dyDescent="0.25">
      <c r="A3" s="12">
        <v>34284</v>
      </c>
      <c r="B3" s="3">
        <v>46.375</v>
      </c>
      <c r="C3" s="3">
        <v>0</v>
      </c>
      <c r="D3" s="3">
        <v>46.269349999999974</v>
      </c>
      <c r="E3" s="3">
        <v>45.205912500000032</v>
      </c>
      <c r="F3" s="3"/>
      <c r="G3" s="11" t="s">
        <v>3</v>
      </c>
      <c r="H3" s="5">
        <v>19.375</v>
      </c>
      <c r="I3" s="2">
        <v>215</v>
      </c>
      <c r="J3" s="11"/>
      <c r="O3" s="5">
        <v>19.375</v>
      </c>
      <c r="P3" s="10">
        <v>215</v>
      </c>
    </row>
    <row r="4" spans="1:23" x14ac:dyDescent="0.25">
      <c r="A4" s="12">
        <v>34443</v>
      </c>
      <c r="B4" s="3">
        <v>44.359299</v>
      </c>
      <c r="C4" s="3">
        <v>0</v>
      </c>
      <c r="D4" s="3">
        <v>46.227785919999981</v>
      </c>
      <c r="E4" s="3">
        <v>46.252081980000042</v>
      </c>
      <c r="F4" s="3"/>
      <c r="G4" s="11" t="s">
        <v>15</v>
      </c>
      <c r="H4" s="5">
        <v>9675.8932820000009</v>
      </c>
      <c r="I4" s="2">
        <v>0</v>
      </c>
      <c r="J4" s="11"/>
      <c r="K4" s="18">
        <f>H4-10000</f>
        <v>-324.10671799999909</v>
      </c>
      <c r="L4" s="11">
        <v>0</v>
      </c>
      <c r="M4" s="18">
        <f>K4*(1-L4)</f>
        <v>-324.10671799999909</v>
      </c>
      <c r="O4" s="5">
        <v>5.5661000000000058</v>
      </c>
      <c r="P4" s="10">
        <v>218</v>
      </c>
      <c r="U4" s="18"/>
    </row>
    <row r="5" spans="1:23" x14ac:dyDescent="0.25">
      <c r="A5" s="12">
        <v>34591</v>
      </c>
      <c r="B5" s="3">
        <v>47.046799</v>
      </c>
      <c r="C5" s="3">
        <v>0</v>
      </c>
      <c r="D5" s="3">
        <v>46.191841239999988</v>
      </c>
      <c r="E5" s="3">
        <v>46.182389614999977</v>
      </c>
      <c r="F5" s="3"/>
      <c r="G5" s="11" t="s">
        <v>3</v>
      </c>
      <c r="H5" s="5">
        <v>1.0032452882584051</v>
      </c>
      <c r="I5" s="2">
        <v>205</v>
      </c>
      <c r="J5" s="11"/>
      <c r="O5" s="5">
        <v>26.181100000000001</v>
      </c>
      <c r="P5" s="10">
        <v>219</v>
      </c>
    </row>
    <row r="6" spans="1:23" x14ac:dyDescent="0.25">
      <c r="A6" s="12">
        <v>36067</v>
      </c>
      <c r="B6" s="3">
        <v>104.9375</v>
      </c>
      <c r="C6" s="3">
        <v>0</v>
      </c>
      <c r="D6" s="3">
        <v>106.68686334</v>
      </c>
      <c r="E6" s="3">
        <v>106.71615354500007</v>
      </c>
      <c r="F6" s="3"/>
      <c r="G6" s="11" t="s">
        <v>15</v>
      </c>
      <c r="H6" s="5">
        <v>23280.460649288259</v>
      </c>
      <c r="I6" s="2">
        <v>0</v>
      </c>
      <c r="J6" s="11"/>
      <c r="K6" s="18">
        <f>H6-H4</f>
        <v>13604.567367288259</v>
      </c>
      <c r="L6" s="11">
        <v>0.15</v>
      </c>
      <c r="M6" s="18">
        <f>K6*(1-L6)</f>
        <v>11563.88226219502</v>
      </c>
      <c r="O6" s="5">
        <v>70.570412999999931</v>
      </c>
      <c r="P6" s="10">
        <v>237</v>
      </c>
      <c r="U6" s="18"/>
    </row>
    <row r="7" spans="1:23" x14ac:dyDescent="0.25">
      <c r="A7" s="12">
        <v>36137</v>
      </c>
      <c r="B7" s="3">
        <v>118.40619700000001</v>
      </c>
      <c r="C7" s="3">
        <v>0</v>
      </c>
      <c r="D7" s="3">
        <v>109.68498516</v>
      </c>
      <c r="E7" s="3">
        <v>109.59849749000006</v>
      </c>
      <c r="F7" s="3"/>
      <c r="G7" s="11" t="s">
        <v>3</v>
      </c>
      <c r="H7" s="5">
        <v>1.0031388851679135</v>
      </c>
      <c r="I7" s="2">
        <v>196</v>
      </c>
      <c r="J7" s="11"/>
      <c r="O7" s="5">
        <v>70.570412999999931</v>
      </c>
      <c r="P7" s="10">
        <v>237</v>
      </c>
    </row>
    <row r="8" spans="1:23" x14ac:dyDescent="0.25">
      <c r="A8" s="12">
        <v>36468</v>
      </c>
      <c r="B8" s="3">
        <v>136.531204</v>
      </c>
      <c r="C8" s="3">
        <v>0</v>
      </c>
      <c r="D8" s="3">
        <v>131.70435861999999</v>
      </c>
      <c r="E8" s="3">
        <v>131.73396605999994</v>
      </c>
      <c r="F8" s="3"/>
      <c r="G8" s="11" t="s">
        <v>15</v>
      </c>
      <c r="H8" s="5">
        <v>27063.365030885168</v>
      </c>
      <c r="I8" s="2">
        <v>0</v>
      </c>
      <c r="J8" s="11"/>
      <c r="K8" s="18">
        <f>H8-H6</f>
        <v>3782.9043815969089</v>
      </c>
      <c r="L8" s="11">
        <v>0.25</v>
      </c>
      <c r="M8" s="18">
        <f>K8*(1-L8)</f>
        <v>2837.1782861976817</v>
      </c>
      <c r="O8" s="5">
        <v>38.36991299999994</v>
      </c>
      <c r="P8" s="10">
        <v>240</v>
      </c>
      <c r="U8" s="18"/>
      <c r="W8" s="13"/>
    </row>
    <row r="9" spans="1:23" x14ac:dyDescent="0.25">
      <c r="A9" s="12">
        <v>36475</v>
      </c>
      <c r="B9" s="3">
        <v>138.5</v>
      </c>
      <c r="C9" s="3">
        <v>0</v>
      </c>
      <c r="D9" s="3">
        <v>132.07842049999999</v>
      </c>
      <c r="E9" s="3">
        <v>132.05935656499994</v>
      </c>
      <c r="F9" s="3"/>
      <c r="G9" s="11" t="s">
        <v>3</v>
      </c>
      <c r="H9" s="5">
        <v>1.0020685006344596</v>
      </c>
      <c r="I9" s="2">
        <v>195</v>
      </c>
      <c r="J9" s="11"/>
      <c r="O9" s="5">
        <v>38.36991299999994</v>
      </c>
      <c r="P9" s="10">
        <v>240</v>
      </c>
    </row>
    <row r="10" spans="1:23" x14ac:dyDescent="0.25">
      <c r="A10" s="12">
        <v>36829</v>
      </c>
      <c r="B10" s="3">
        <v>140.531204</v>
      </c>
      <c r="C10" s="3">
        <v>0</v>
      </c>
      <c r="D10" s="3">
        <v>144.36966693999997</v>
      </c>
      <c r="E10" s="3">
        <v>144.45388800999993</v>
      </c>
      <c r="F10" s="3"/>
      <c r="G10" s="11" t="s">
        <v>15</v>
      </c>
      <c r="H10" s="5">
        <v>27685.562256500634</v>
      </c>
      <c r="I10" s="2">
        <v>0</v>
      </c>
      <c r="J10" s="11"/>
      <c r="K10" s="18">
        <f>H10-H8</f>
        <v>622.19722561546587</v>
      </c>
      <c r="L10" s="11">
        <v>0.25</v>
      </c>
      <c r="M10" s="18">
        <f>K10*(1-L10)</f>
        <v>466.6479192115994</v>
      </c>
      <c r="O10" s="5">
        <v>92.016708999999935</v>
      </c>
      <c r="P10" s="10">
        <v>242</v>
      </c>
      <c r="S10" s="11"/>
      <c r="U10" s="18"/>
    </row>
    <row r="11" spans="1:23" x14ac:dyDescent="0.25">
      <c r="A11" s="12">
        <v>37756</v>
      </c>
      <c r="B11" s="3">
        <v>95.110000999999997</v>
      </c>
      <c r="C11" s="3">
        <v>0</v>
      </c>
      <c r="D11" s="3">
        <v>88.853000119999976</v>
      </c>
      <c r="E11" s="3">
        <v>88.681849755000016</v>
      </c>
      <c r="F11" s="3"/>
      <c r="G11" s="11" t="s">
        <v>3</v>
      </c>
      <c r="H11" s="5">
        <v>1.0037583330158808</v>
      </c>
      <c r="I11" s="2">
        <v>290</v>
      </c>
      <c r="J11" s="11"/>
      <c r="O11" s="5">
        <v>53.637007999999881</v>
      </c>
      <c r="P11" s="10">
        <v>251</v>
      </c>
    </row>
    <row r="12" spans="1:23" x14ac:dyDescent="0.25">
      <c r="A12" s="12">
        <v>38217</v>
      </c>
      <c r="B12" s="3">
        <v>110.029999</v>
      </c>
      <c r="C12" s="3">
        <v>0</v>
      </c>
      <c r="D12" s="3">
        <v>111.30659954000001</v>
      </c>
      <c r="E12" s="3">
        <v>111.39044988999999</v>
      </c>
      <c r="F12" s="3"/>
      <c r="G12" s="11" t="s">
        <v>15</v>
      </c>
      <c r="H12" s="5">
        <v>32532.076466333016</v>
      </c>
      <c r="I12" s="2">
        <v>0</v>
      </c>
      <c r="J12" s="11"/>
      <c r="K12" s="18">
        <f>H12-H10</f>
        <v>4846.5142098323813</v>
      </c>
      <c r="L12" s="11">
        <v>0.15</v>
      </c>
      <c r="M12" s="18">
        <f>K12*(1-L12)</f>
        <v>4119.5370783575236</v>
      </c>
      <c r="O12" s="5">
        <v>44.545010999999874</v>
      </c>
      <c r="P12" s="10">
        <v>256</v>
      </c>
      <c r="S12" s="11"/>
      <c r="U12" s="18"/>
    </row>
    <row r="13" spans="1:23" x14ac:dyDescent="0.25">
      <c r="A13" s="12">
        <v>38296</v>
      </c>
      <c r="B13" s="3">
        <v>117.279999</v>
      </c>
      <c r="C13" s="3">
        <v>0</v>
      </c>
      <c r="D13" s="3">
        <v>112.46000018000001</v>
      </c>
      <c r="E13" s="3">
        <v>112.39799983499995</v>
      </c>
      <c r="F13" s="3"/>
      <c r="G13" s="11" t="s">
        <v>3</v>
      </c>
      <c r="H13" s="5">
        <v>1.0014010945979235</v>
      </c>
      <c r="I13" s="2">
        <v>277</v>
      </c>
      <c r="J13" s="11"/>
      <c r="O13" s="5">
        <v>51.459008999999867</v>
      </c>
      <c r="P13" s="10">
        <v>257</v>
      </c>
    </row>
    <row r="14" spans="1:23" x14ac:dyDescent="0.25">
      <c r="A14" s="12">
        <v>38917</v>
      </c>
      <c r="B14" s="3">
        <v>125.69000200000001</v>
      </c>
      <c r="C14" s="3">
        <v>0</v>
      </c>
      <c r="D14" s="3">
        <v>126.41139996000004</v>
      </c>
      <c r="E14" s="3">
        <v>126.53199996000004</v>
      </c>
      <c r="F14" s="3"/>
      <c r="G14" s="11" t="s">
        <v>15</v>
      </c>
      <c r="H14" s="5">
        <v>36001.324968094596</v>
      </c>
      <c r="I14" s="2">
        <v>0</v>
      </c>
      <c r="J14" s="11"/>
      <c r="K14" s="18">
        <f>H14-H12</f>
        <v>3469.24850176158</v>
      </c>
      <c r="L14" s="11">
        <v>0.15</v>
      </c>
      <c r="M14" s="18">
        <f>K14*(1-L14)</f>
        <v>2948.8612264973431</v>
      </c>
      <c r="O14" s="5">
        <v>22.511004999999869</v>
      </c>
      <c r="P14" s="10">
        <v>266</v>
      </c>
      <c r="S14" s="11"/>
      <c r="U14" s="18"/>
    </row>
    <row r="15" spans="1:23" x14ac:dyDescent="0.25">
      <c r="A15" s="12">
        <v>38971</v>
      </c>
      <c r="B15" s="3">
        <v>130.41000399999999</v>
      </c>
      <c r="C15" s="3">
        <v>0</v>
      </c>
      <c r="D15" s="3">
        <v>127.97560018000006</v>
      </c>
      <c r="E15" s="3">
        <v>127.96425005499999</v>
      </c>
      <c r="F15" s="3"/>
      <c r="G15" s="11" t="s">
        <v>3</v>
      </c>
      <c r="H15" s="5">
        <v>1.0038640055167045</v>
      </c>
      <c r="I15" s="2">
        <v>275</v>
      </c>
      <c r="J15" s="11"/>
      <c r="O15" s="5">
        <v>22.511004999999869</v>
      </c>
      <c r="P15" s="10">
        <v>266</v>
      </c>
    </row>
    <row r="16" spans="1:23" x14ac:dyDescent="0.25">
      <c r="A16" s="12">
        <v>39437</v>
      </c>
      <c r="B16" s="3">
        <v>148.13000500000001</v>
      </c>
      <c r="C16" s="3">
        <v>0.77500000000000002</v>
      </c>
      <c r="D16" s="3">
        <v>148.83799963999999</v>
      </c>
      <c r="E16" s="3">
        <v>148.91495007499998</v>
      </c>
      <c r="F16" s="3"/>
      <c r="G16" s="11" t="s">
        <v>15</v>
      </c>
      <c r="H16" s="5">
        <v>41674.053255005521</v>
      </c>
      <c r="I16" s="2">
        <v>0</v>
      </c>
      <c r="J16" s="11"/>
      <c r="K16" s="18">
        <f>H16-H14</f>
        <v>5672.7282869109258</v>
      </c>
      <c r="L16" s="11">
        <v>0.15</v>
      </c>
      <c r="M16" s="18">
        <f>K16*(1-L16)</f>
        <v>4821.8190438742868</v>
      </c>
      <c r="O16" s="5">
        <v>106.92698899999985</v>
      </c>
      <c r="P16" s="10">
        <v>273</v>
      </c>
      <c r="S16" s="11"/>
      <c r="U16" s="18"/>
    </row>
    <row r="17" spans="1:21" x14ac:dyDescent="0.25">
      <c r="A17" s="12">
        <v>39987</v>
      </c>
      <c r="B17" s="3">
        <v>89.349997999999999</v>
      </c>
      <c r="C17" s="3">
        <v>0</v>
      </c>
      <c r="D17" s="3">
        <v>90.175200179999976</v>
      </c>
      <c r="E17" s="3">
        <v>90.079350059999996</v>
      </c>
      <c r="F17" s="3"/>
      <c r="G17" s="11" t="s">
        <v>3</v>
      </c>
      <c r="H17" s="5">
        <v>1.0008875302994853</v>
      </c>
      <c r="I17" s="2">
        <v>466</v>
      </c>
      <c r="J17" s="11"/>
      <c r="O17" s="5">
        <v>2.0619729999998242</v>
      </c>
      <c r="P17" s="10">
        <v>284</v>
      </c>
    </row>
    <row r="18" spans="1:21" x14ac:dyDescent="0.25">
      <c r="A18" s="12">
        <v>40365</v>
      </c>
      <c r="B18" s="3">
        <v>102.870003</v>
      </c>
      <c r="C18" s="3">
        <v>0</v>
      </c>
      <c r="D18" s="3">
        <v>111.05380037999997</v>
      </c>
      <c r="E18" s="3">
        <v>111.34805002999998</v>
      </c>
      <c r="F18" s="3"/>
      <c r="G18" s="11" t="s">
        <v>15</v>
      </c>
      <c r="H18" s="5">
        <v>48861.202301530298</v>
      </c>
      <c r="I18" s="2">
        <v>0</v>
      </c>
      <c r="J18" s="11"/>
      <c r="K18" s="18">
        <f>H18-H16</f>
        <v>7187.1490465247771</v>
      </c>
      <c r="L18" s="11">
        <v>0.15</v>
      </c>
      <c r="M18" s="18">
        <f>K18*(1-L18)</f>
        <v>6109.0766895460602</v>
      </c>
      <c r="O18" s="5">
        <v>44.091967999999795</v>
      </c>
      <c r="P18" s="10">
        <v>289</v>
      </c>
      <c r="S18" s="11"/>
      <c r="U18" s="18"/>
    </row>
    <row r="19" spans="1:21" x14ac:dyDescent="0.25">
      <c r="A19" s="12">
        <v>40473</v>
      </c>
      <c r="B19" s="3">
        <v>118.349998</v>
      </c>
      <c r="C19" s="3">
        <v>0</v>
      </c>
      <c r="D19" s="3">
        <v>112.46699996000001</v>
      </c>
      <c r="E19" s="3">
        <v>112.36500018000002</v>
      </c>
      <c r="F19" s="3"/>
      <c r="G19" s="11" t="s">
        <v>3</v>
      </c>
      <c r="H19" s="5">
        <v>1.0020714256142746</v>
      </c>
      <c r="I19" s="2">
        <v>412</v>
      </c>
      <c r="J19" s="11"/>
      <c r="O19" s="5">
        <v>105.57996999999979</v>
      </c>
      <c r="P19" s="10">
        <v>290</v>
      </c>
    </row>
    <row r="20" spans="1:21" x14ac:dyDescent="0.25">
      <c r="A20" s="12">
        <v>40767</v>
      </c>
      <c r="B20" s="3">
        <v>118.120003</v>
      </c>
      <c r="C20" s="3">
        <v>0</v>
      </c>
      <c r="D20" s="3">
        <v>128.46639983999998</v>
      </c>
      <c r="E20" s="3">
        <v>128.73154978500003</v>
      </c>
      <c r="F20" s="3"/>
      <c r="G20" s="11" t="s">
        <v>15</v>
      </c>
      <c r="H20" s="5">
        <v>49376.251308425613</v>
      </c>
      <c r="I20" s="2">
        <v>0</v>
      </c>
      <c r="J20" s="11"/>
      <c r="K20" s="18">
        <f>H20-H18</f>
        <v>515.04900689531496</v>
      </c>
      <c r="L20" s="11">
        <v>0.25</v>
      </c>
      <c r="M20" s="18">
        <f>K20*(1-L20)</f>
        <v>386.28675517148622</v>
      </c>
      <c r="O20" s="5">
        <v>9.9699559999997973</v>
      </c>
      <c r="P20" s="10">
        <v>295</v>
      </c>
      <c r="S20" s="11"/>
      <c r="U20" s="18"/>
    </row>
    <row r="21" spans="1:21" x14ac:dyDescent="0.25">
      <c r="A21" s="12">
        <v>40939</v>
      </c>
      <c r="B21" s="3">
        <v>131.320007</v>
      </c>
      <c r="C21" s="3">
        <v>0</v>
      </c>
      <c r="D21" s="3">
        <v>125.93160031999996</v>
      </c>
      <c r="E21" s="3">
        <v>125.89214984500003</v>
      </c>
      <c r="F21" s="3"/>
      <c r="G21" s="11" t="s">
        <v>3</v>
      </c>
      <c r="H21" s="5">
        <v>1.0026652183253004</v>
      </c>
      <c r="I21" s="2">
        <v>375</v>
      </c>
      <c r="J21" s="11"/>
      <c r="O21" s="5">
        <v>57.564966999999825</v>
      </c>
      <c r="P21" s="10">
        <v>298</v>
      </c>
    </row>
    <row r="22" spans="1:21" x14ac:dyDescent="0.25">
      <c r="A22" s="12">
        <v>42244</v>
      </c>
      <c r="B22" s="3">
        <v>199.279999</v>
      </c>
      <c r="C22" s="3">
        <v>0</v>
      </c>
      <c r="D22" s="3">
        <v>207.45680024000004</v>
      </c>
      <c r="E22" s="3">
        <v>207.61915047500003</v>
      </c>
      <c r="F22" s="3"/>
      <c r="G22" s="11" t="s">
        <v>15</v>
      </c>
      <c r="H22" s="5">
        <v>80152.144278218329</v>
      </c>
      <c r="I22" s="2">
        <v>0</v>
      </c>
      <c r="J22" s="11"/>
      <c r="K22" s="18">
        <f>H22-H20</f>
        <v>30775.892969792716</v>
      </c>
      <c r="L22" s="11">
        <v>0.15</v>
      </c>
      <c r="M22" s="18">
        <f>K22*(1-L22)</f>
        <v>26159.509024323808</v>
      </c>
      <c r="O22" s="5">
        <v>29.416977999999744</v>
      </c>
      <c r="P22" s="10">
        <v>320</v>
      </c>
      <c r="S22" s="11"/>
      <c r="U22" s="18"/>
    </row>
    <row r="23" spans="1:21" x14ac:dyDescent="0.25">
      <c r="A23" s="12">
        <v>42355</v>
      </c>
      <c r="B23" s="3">
        <v>204.86000100000001</v>
      </c>
      <c r="C23" s="3">
        <v>0</v>
      </c>
      <c r="D23" s="3">
        <v>206.41299960000003</v>
      </c>
      <c r="E23" s="3">
        <v>206.33355012500007</v>
      </c>
      <c r="F23" s="3"/>
      <c r="G23" s="11" t="s">
        <v>3</v>
      </c>
      <c r="H23" s="5">
        <v>1.000647736810905</v>
      </c>
      <c r="I23" s="2">
        <v>391</v>
      </c>
      <c r="J23" s="11"/>
      <c r="O23" s="5">
        <v>164.52698099999969</v>
      </c>
      <c r="P23" s="10">
        <v>321</v>
      </c>
      <c r="U23" s="18"/>
    </row>
    <row r="24" spans="1:21" x14ac:dyDescent="0.25">
      <c r="A24" s="12">
        <v>42380</v>
      </c>
      <c r="B24" s="3">
        <v>192.11000100000001</v>
      </c>
      <c r="C24" s="3">
        <v>0</v>
      </c>
      <c r="D24" s="3">
        <v>205.72719941999995</v>
      </c>
      <c r="E24" s="3">
        <v>205.85129997999999</v>
      </c>
      <c r="F24" s="3"/>
      <c r="G24" s="11" t="s">
        <v>15</v>
      </c>
      <c r="H24" s="5">
        <v>75574.083032736817</v>
      </c>
      <c r="I24" s="2">
        <v>0</v>
      </c>
      <c r="J24" s="11"/>
      <c r="K24" s="18">
        <f>H24-H22</f>
        <v>-4578.0612454815127</v>
      </c>
      <c r="L24" s="11">
        <v>0</v>
      </c>
      <c r="M24" s="18">
        <f>K24*(1-L24)</f>
        <v>-4578.0612454815127</v>
      </c>
      <c r="O24" s="5">
        <v>153.53897299999966</v>
      </c>
      <c r="P24" s="10">
        <v>323</v>
      </c>
      <c r="U24" s="18"/>
    </row>
    <row r="25" spans="1:21" x14ac:dyDescent="0.25">
      <c r="A25" s="11"/>
      <c r="B25" s="2"/>
      <c r="C25" s="2"/>
      <c r="D25" s="2"/>
      <c r="E25" s="11"/>
      <c r="F25" s="11"/>
      <c r="G25" s="11"/>
      <c r="H25" s="5"/>
      <c r="I25" s="11"/>
      <c r="J25" s="11"/>
      <c r="O25" s="11"/>
      <c r="P25" s="10"/>
    </row>
    <row r="26" spans="1:21" x14ac:dyDescent="0.25">
      <c r="A26" s="11"/>
      <c r="B26" s="2"/>
      <c r="C26" s="2"/>
      <c r="D26" s="2"/>
      <c r="E26" s="11"/>
      <c r="F26" s="11"/>
      <c r="G26" s="11"/>
      <c r="H26" s="5"/>
      <c r="I26" s="11"/>
      <c r="J26" s="11"/>
      <c r="O26" s="11"/>
      <c r="P26" s="10"/>
    </row>
    <row r="27" spans="1:21" x14ac:dyDescent="0.25">
      <c r="A27" s="11"/>
      <c r="B27" s="2"/>
      <c r="C27" s="2"/>
      <c r="D27" s="2"/>
      <c r="E27" s="11"/>
      <c r="G27" s="9" t="s">
        <v>16</v>
      </c>
      <c r="H27" s="17">
        <v>75574.083032736817</v>
      </c>
      <c r="I27" s="11"/>
      <c r="J27" s="11"/>
      <c r="O27" s="17">
        <v>60435.030588000009</v>
      </c>
      <c r="P27" s="10"/>
    </row>
    <row r="29" spans="1:21" x14ac:dyDescent="0.25">
      <c r="G29" s="9" t="s">
        <v>17</v>
      </c>
      <c r="H29" s="19">
        <f>10000+SUM(M4:M24)</f>
        <v>64510.630321893295</v>
      </c>
      <c r="O29" s="20">
        <f>O27*0.85</f>
        <v>51369.775999800004</v>
      </c>
    </row>
    <row r="31" spans="1:21" x14ac:dyDescent="0.25">
      <c r="A31" t="s">
        <v>20</v>
      </c>
    </row>
    <row r="34" spans="11:11" x14ac:dyDescent="0.25">
      <c r="K34" s="11">
        <v>18</v>
      </c>
    </row>
  </sheetData>
  <mergeCells count="2">
    <mergeCell ref="G1:I1"/>
    <mergeCell ref="O1:P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12"/>
  <sheetViews>
    <sheetView topLeftCell="B1" workbookViewId="0">
      <pane ySplit="2" topLeftCell="A5779" activePane="bottomLeft" state="frozen"/>
      <selection pane="bottomLeft" activeCell="G1" sqref="G1:L1"/>
    </sheetView>
  </sheetViews>
  <sheetFormatPr defaultRowHeight="15" x14ac:dyDescent="0.25"/>
  <cols>
    <col min="1" max="1" width="10.7109375" style="11" bestFit="1" customWidth="1"/>
    <col min="2" max="2" width="6.5703125" style="2" bestFit="1" customWidth="1"/>
    <col min="3" max="3" width="9.7109375" style="2" bestFit="1" customWidth="1"/>
    <col min="4" max="4" width="10.28515625" style="2" bestFit="1" customWidth="1"/>
    <col min="5" max="5" width="15.5703125" style="11" bestFit="1" customWidth="1"/>
    <col min="6" max="6" width="15.5703125" style="11" customWidth="1"/>
    <col min="7" max="7" width="6.7109375" style="11" bestFit="1" customWidth="1"/>
    <col min="8" max="8" width="10.5703125" style="5" bestFit="1" customWidth="1"/>
    <col min="9" max="9" width="7.5703125" style="11" bestFit="1" customWidth="1"/>
    <col min="10" max="10" width="9.140625" style="11"/>
    <col min="11" max="11" width="9.140625" style="11" customWidth="1"/>
    <col min="12" max="12" width="9.140625" style="10" customWidth="1"/>
    <col min="13" max="13" width="9.140625" style="11"/>
    <col min="14" max="14" width="10.7109375" style="11" bestFit="1" customWidth="1"/>
    <col min="15" max="15" width="9.140625" style="11"/>
    <col min="16" max="16" width="10.5703125" style="11" bestFit="1" customWidth="1"/>
    <col min="17" max="18" width="11.5703125" style="11" bestFit="1" customWidth="1"/>
    <col min="19" max="16384" width="9.140625" style="11"/>
  </cols>
  <sheetData>
    <row r="1" spans="1:14" x14ac:dyDescent="0.25">
      <c r="G1" s="21" t="s">
        <v>23</v>
      </c>
      <c r="H1" s="21"/>
      <c r="I1" s="21"/>
      <c r="K1" s="21" t="s">
        <v>22</v>
      </c>
      <c r="L1" s="21"/>
    </row>
    <row r="2" spans="1:14" x14ac:dyDescent="0.25">
      <c r="A2" s="15" t="s">
        <v>0</v>
      </c>
      <c r="B2" s="7" t="s">
        <v>1</v>
      </c>
      <c r="C2" s="7" t="s">
        <v>11</v>
      </c>
      <c r="D2" s="7" t="s">
        <v>7</v>
      </c>
      <c r="E2" s="15" t="s">
        <v>2</v>
      </c>
      <c r="F2" s="15"/>
      <c r="G2" s="15" t="s">
        <v>4</v>
      </c>
      <c r="H2" s="8" t="s">
        <v>5</v>
      </c>
      <c r="I2" s="15" t="s">
        <v>6</v>
      </c>
      <c r="K2" s="8" t="s">
        <v>5</v>
      </c>
      <c r="L2" s="16" t="s">
        <v>6</v>
      </c>
    </row>
    <row r="3" spans="1:14" x14ac:dyDescent="0.25">
      <c r="A3" s="12">
        <v>33998</v>
      </c>
      <c r="B3" s="3">
        <v>43.9375</v>
      </c>
      <c r="C3" s="3">
        <v>0</v>
      </c>
      <c r="D3" s="3"/>
      <c r="E3" s="3"/>
      <c r="F3" s="3"/>
    </row>
    <row r="4" spans="1:14" x14ac:dyDescent="0.25">
      <c r="A4" s="12">
        <v>34001</v>
      </c>
      <c r="B4" s="3">
        <v>44.25</v>
      </c>
      <c r="C4" s="3">
        <v>0</v>
      </c>
      <c r="D4" s="3"/>
      <c r="E4" s="3"/>
      <c r="F4" s="3"/>
      <c r="N4" s="12"/>
    </row>
    <row r="5" spans="1:14" x14ac:dyDescent="0.25">
      <c r="A5" s="12">
        <v>34002</v>
      </c>
      <c r="B5" s="3">
        <v>44.343699999999998</v>
      </c>
      <c r="C5" s="3">
        <v>0</v>
      </c>
      <c r="D5" s="3"/>
      <c r="E5" s="3"/>
      <c r="F5" s="3"/>
      <c r="N5" s="12"/>
    </row>
    <row r="6" spans="1:14" x14ac:dyDescent="0.25">
      <c r="A6" s="12">
        <v>34003</v>
      </c>
      <c r="B6" s="3">
        <v>44.8125</v>
      </c>
      <c r="C6" s="3">
        <v>0</v>
      </c>
      <c r="D6" s="3"/>
      <c r="E6" s="3"/>
      <c r="F6" s="3"/>
      <c r="N6" s="12"/>
    </row>
    <row r="7" spans="1:14" x14ac:dyDescent="0.25">
      <c r="A7" s="12">
        <v>34004</v>
      </c>
      <c r="B7" s="3">
        <v>45</v>
      </c>
      <c r="C7" s="3">
        <v>0</v>
      </c>
      <c r="D7" s="3"/>
      <c r="E7" s="3"/>
      <c r="F7" s="3"/>
      <c r="N7" s="12"/>
    </row>
    <row r="8" spans="1:14" x14ac:dyDescent="0.25">
      <c r="A8" s="12">
        <v>34005</v>
      </c>
      <c r="B8" s="3">
        <v>44.968699999999998</v>
      </c>
      <c r="C8" s="3">
        <v>0</v>
      </c>
      <c r="D8" s="3"/>
      <c r="E8" s="3"/>
      <c r="F8" s="3"/>
      <c r="N8" s="12"/>
    </row>
    <row r="9" spans="1:14" x14ac:dyDescent="0.25">
      <c r="A9" s="12">
        <v>34008</v>
      </c>
      <c r="B9" s="3">
        <v>44.968699999999998</v>
      </c>
      <c r="C9" s="3">
        <v>0</v>
      </c>
      <c r="D9" s="3"/>
      <c r="E9" s="3"/>
      <c r="F9" s="3"/>
      <c r="N9" s="12"/>
    </row>
    <row r="10" spans="1:14" x14ac:dyDescent="0.25">
      <c r="A10" s="12">
        <v>34009</v>
      </c>
      <c r="B10" s="3">
        <v>44.656199999999998</v>
      </c>
      <c r="C10" s="3">
        <v>0</v>
      </c>
      <c r="D10" s="3"/>
      <c r="E10" s="3"/>
      <c r="F10" s="3"/>
      <c r="N10" s="12"/>
    </row>
    <row r="11" spans="1:14" x14ac:dyDescent="0.25">
      <c r="A11" s="12">
        <v>34010</v>
      </c>
      <c r="B11" s="3">
        <v>44.718699999999998</v>
      </c>
      <c r="C11" s="3">
        <v>0</v>
      </c>
      <c r="D11" s="3"/>
      <c r="E11" s="3"/>
      <c r="F11" s="3"/>
      <c r="N11" s="12"/>
    </row>
    <row r="12" spans="1:14" x14ac:dyDescent="0.25">
      <c r="A12" s="12">
        <v>34011</v>
      </c>
      <c r="B12" s="3">
        <v>44.9375</v>
      </c>
      <c r="C12" s="3">
        <v>0</v>
      </c>
      <c r="D12" s="3"/>
      <c r="E12" s="3"/>
      <c r="F12" s="3"/>
      <c r="N12" s="12"/>
    </row>
    <row r="13" spans="1:14" x14ac:dyDescent="0.25">
      <c r="A13" s="12">
        <v>34012</v>
      </c>
      <c r="B13" s="3">
        <v>44.593699999999998</v>
      </c>
      <c r="C13" s="3">
        <v>0</v>
      </c>
      <c r="D13" s="3"/>
      <c r="E13" s="3"/>
      <c r="F13" s="3"/>
      <c r="N13" s="12"/>
    </row>
    <row r="14" spans="1:14" x14ac:dyDescent="0.25">
      <c r="A14" s="12">
        <v>34016</v>
      </c>
      <c r="B14" s="3">
        <v>43.468699999999998</v>
      </c>
      <c r="C14" s="3">
        <v>0</v>
      </c>
      <c r="D14" s="3"/>
      <c r="E14" s="3"/>
      <c r="F14" s="3"/>
      <c r="N14" s="12"/>
    </row>
    <row r="15" spans="1:14" x14ac:dyDescent="0.25">
      <c r="A15" s="12">
        <v>34017</v>
      </c>
      <c r="B15" s="3">
        <v>43.4375</v>
      </c>
      <c r="C15" s="3">
        <v>0</v>
      </c>
      <c r="D15" s="3"/>
      <c r="E15" s="3"/>
      <c r="F15" s="3"/>
      <c r="N15" s="12"/>
    </row>
    <row r="16" spans="1:14" x14ac:dyDescent="0.25">
      <c r="A16" s="12">
        <v>34018</v>
      </c>
      <c r="B16" s="3">
        <v>43.406199999999998</v>
      </c>
      <c r="C16" s="3">
        <v>0</v>
      </c>
      <c r="D16" s="3"/>
      <c r="E16" s="3"/>
      <c r="F16" s="3"/>
      <c r="N16" s="12"/>
    </row>
    <row r="17" spans="1:14" x14ac:dyDescent="0.25">
      <c r="A17" s="12">
        <v>34019</v>
      </c>
      <c r="B17" s="3">
        <v>43.5625</v>
      </c>
      <c r="C17" s="3">
        <v>0</v>
      </c>
      <c r="D17" s="3"/>
      <c r="E17" s="3"/>
      <c r="F17" s="3"/>
      <c r="N17" s="12"/>
    </row>
    <row r="18" spans="1:14" x14ac:dyDescent="0.25">
      <c r="A18" s="12">
        <v>34022</v>
      </c>
      <c r="B18" s="3">
        <v>43.718699999999998</v>
      </c>
      <c r="C18" s="3">
        <v>0</v>
      </c>
      <c r="D18" s="3"/>
      <c r="E18" s="3"/>
      <c r="F18" s="3"/>
      <c r="N18" s="12"/>
    </row>
    <row r="19" spans="1:14" x14ac:dyDescent="0.25">
      <c r="A19" s="12">
        <v>34023</v>
      </c>
      <c r="B19" s="3">
        <v>43.6875</v>
      </c>
      <c r="C19" s="3">
        <v>0</v>
      </c>
      <c r="D19" s="3"/>
      <c r="E19" s="3"/>
      <c r="F19" s="3"/>
      <c r="N19" s="12"/>
    </row>
    <row r="20" spans="1:14" x14ac:dyDescent="0.25">
      <c r="A20" s="12">
        <v>34024</v>
      </c>
      <c r="B20" s="3">
        <v>44.25</v>
      </c>
      <c r="C20" s="3">
        <v>0</v>
      </c>
      <c r="D20" s="3"/>
      <c r="E20" s="3"/>
      <c r="F20" s="3"/>
      <c r="N20" s="12"/>
    </row>
    <row r="21" spans="1:14" x14ac:dyDescent="0.25">
      <c r="A21" s="12">
        <v>34025</v>
      </c>
      <c r="B21" s="3">
        <v>44.343699999999998</v>
      </c>
      <c r="C21" s="3">
        <v>0</v>
      </c>
      <c r="D21" s="3"/>
      <c r="E21" s="3"/>
      <c r="F21" s="3"/>
      <c r="N21" s="12"/>
    </row>
    <row r="22" spans="1:14" x14ac:dyDescent="0.25">
      <c r="A22" s="12">
        <v>34026</v>
      </c>
      <c r="B22" s="3">
        <v>44.406199999999998</v>
      </c>
      <c r="C22" s="3">
        <v>0</v>
      </c>
      <c r="D22" s="3"/>
      <c r="E22" s="3"/>
      <c r="F22" s="3"/>
      <c r="N22" s="12"/>
    </row>
    <row r="23" spans="1:14" x14ac:dyDescent="0.25">
      <c r="A23" s="12">
        <v>34029</v>
      </c>
      <c r="B23" s="3">
        <v>44.281199999999998</v>
      </c>
      <c r="C23" s="3">
        <v>0</v>
      </c>
      <c r="D23" s="3"/>
      <c r="E23" s="3"/>
      <c r="F23" s="3"/>
      <c r="N23" s="12"/>
    </row>
    <row r="24" spans="1:14" x14ac:dyDescent="0.25">
      <c r="A24" s="12">
        <v>34030</v>
      </c>
      <c r="B24" s="3">
        <v>44.9375</v>
      </c>
      <c r="C24" s="3">
        <v>0</v>
      </c>
      <c r="D24" s="3"/>
      <c r="E24" s="3"/>
      <c r="F24" s="3"/>
      <c r="N24" s="12"/>
    </row>
    <row r="25" spans="1:14" x14ac:dyDescent="0.25">
      <c r="A25" s="12">
        <v>34031</v>
      </c>
      <c r="B25" s="3">
        <v>45.125</v>
      </c>
      <c r="C25" s="3">
        <v>0</v>
      </c>
      <c r="D25" s="3"/>
      <c r="E25" s="3"/>
      <c r="F25" s="3"/>
      <c r="N25" s="12"/>
    </row>
    <row r="26" spans="1:14" x14ac:dyDescent="0.25">
      <c r="A26" s="12">
        <v>34032</v>
      </c>
      <c r="B26" s="3">
        <v>44.875</v>
      </c>
      <c r="C26" s="3">
        <v>0</v>
      </c>
      <c r="D26" s="3"/>
      <c r="E26" s="3"/>
      <c r="F26" s="3"/>
      <c r="N26" s="12"/>
    </row>
    <row r="27" spans="1:14" x14ac:dyDescent="0.25">
      <c r="A27" s="12">
        <v>34033</v>
      </c>
      <c r="B27" s="3">
        <v>44.75</v>
      </c>
      <c r="C27" s="3">
        <v>0</v>
      </c>
      <c r="D27" s="3"/>
      <c r="E27" s="3"/>
      <c r="F27" s="3"/>
      <c r="N27" s="12"/>
    </row>
    <row r="28" spans="1:14" x14ac:dyDescent="0.25">
      <c r="A28" s="12">
        <v>34036</v>
      </c>
      <c r="B28" s="3">
        <v>45.75</v>
      </c>
      <c r="C28" s="3">
        <v>0</v>
      </c>
      <c r="D28" s="3"/>
      <c r="E28" s="3"/>
      <c r="F28" s="3"/>
      <c r="N28" s="12"/>
    </row>
    <row r="29" spans="1:14" x14ac:dyDescent="0.25">
      <c r="A29" s="12">
        <v>34037</v>
      </c>
      <c r="B29" s="3">
        <v>45.593699999999998</v>
      </c>
      <c r="C29" s="3">
        <v>0</v>
      </c>
      <c r="D29" s="3"/>
      <c r="E29" s="3"/>
      <c r="F29" s="3"/>
      <c r="N29" s="12"/>
    </row>
    <row r="30" spans="1:14" x14ac:dyDescent="0.25">
      <c r="A30" s="12">
        <v>34038</v>
      </c>
      <c r="B30" s="3">
        <v>45.6875</v>
      </c>
      <c r="C30" s="3">
        <v>0</v>
      </c>
      <c r="D30" s="3"/>
      <c r="E30" s="3"/>
      <c r="F30" s="3"/>
      <c r="N30" s="12"/>
    </row>
    <row r="31" spans="1:14" x14ac:dyDescent="0.25">
      <c r="A31" s="12">
        <v>34039</v>
      </c>
      <c r="B31" s="3">
        <v>45.5625</v>
      </c>
      <c r="C31" s="3">
        <v>0</v>
      </c>
      <c r="D31" s="3"/>
      <c r="E31" s="3"/>
      <c r="F31" s="3"/>
      <c r="N31" s="12"/>
    </row>
    <row r="32" spans="1:14" x14ac:dyDescent="0.25">
      <c r="A32" s="12">
        <v>34040</v>
      </c>
      <c r="B32" s="3">
        <v>45.093699999999998</v>
      </c>
      <c r="C32" s="3">
        <v>0</v>
      </c>
      <c r="D32" s="3"/>
      <c r="E32" s="3"/>
      <c r="F32" s="3"/>
      <c r="N32" s="12"/>
    </row>
    <row r="33" spans="1:14" x14ac:dyDescent="0.25">
      <c r="A33" s="12">
        <v>34043</v>
      </c>
      <c r="B33" s="3">
        <v>45.3125</v>
      </c>
      <c r="C33" s="3">
        <v>0</v>
      </c>
      <c r="D33" s="3"/>
      <c r="E33" s="3"/>
      <c r="F33" s="3"/>
      <c r="N33" s="12"/>
    </row>
    <row r="34" spans="1:14" x14ac:dyDescent="0.25">
      <c r="A34" s="12">
        <v>34044</v>
      </c>
      <c r="B34" s="3">
        <v>45.3125</v>
      </c>
      <c r="C34" s="3">
        <v>0</v>
      </c>
      <c r="D34" s="3"/>
      <c r="E34" s="3"/>
      <c r="F34" s="3"/>
      <c r="N34" s="12"/>
    </row>
    <row r="35" spans="1:14" x14ac:dyDescent="0.25">
      <c r="A35" s="12">
        <v>34045</v>
      </c>
      <c r="B35" s="3">
        <v>45.031199999999998</v>
      </c>
      <c r="C35" s="3">
        <v>0</v>
      </c>
      <c r="D35" s="3"/>
      <c r="E35" s="3"/>
      <c r="F35" s="3"/>
      <c r="N35" s="12"/>
    </row>
    <row r="36" spans="1:14" x14ac:dyDescent="0.25">
      <c r="A36" s="12">
        <v>34046</v>
      </c>
      <c r="B36" s="3">
        <v>45.3125</v>
      </c>
      <c r="C36" s="3">
        <v>0</v>
      </c>
      <c r="D36" s="3"/>
      <c r="E36" s="3"/>
      <c r="F36" s="3"/>
      <c r="N36" s="12"/>
    </row>
    <row r="37" spans="1:14" x14ac:dyDescent="0.25">
      <c r="A37" s="12">
        <v>34047</v>
      </c>
      <c r="B37" s="3">
        <v>45.031199999999998</v>
      </c>
      <c r="C37" s="3">
        <v>0.21299999999999999</v>
      </c>
      <c r="D37" s="3"/>
      <c r="E37" s="3"/>
      <c r="F37" s="3"/>
      <c r="N37" s="12"/>
    </row>
    <row r="38" spans="1:14" x14ac:dyDescent="0.25">
      <c r="A38" s="12">
        <v>34050</v>
      </c>
      <c r="B38" s="3">
        <v>44.781199999999998</v>
      </c>
      <c r="C38" s="3">
        <v>0</v>
      </c>
      <c r="D38" s="3"/>
      <c r="E38" s="3"/>
      <c r="F38" s="3"/>
      <c r="N38" s="12"/>
    </row>
    <row r="39" spans="1:14" x14ac:dyDescent="0.25">
      <c r="A39" s="12">
        <v>34051</v>
      </c>
      <c r="B39" s="3">
        <v>44.875</v>
      </c>
      <c r="C39" s="3">
        <v>0</v>
      </c>
      <c r="D39" s="3"/>
      <c r="E39" s="3"/>
      <c r="F39" s="3"/>
      <c r="N39" s="12"/>
    </row>
    <row r="40" spans="1:14" x14ac:dyDescent="0.25">
      <c r="A40" s="12">
        <v>34052</v>
      </c>
      <c r="B40" s="3">
        <v>44.875</v>
      </c>
      <c r="C40" s="3">
        <v>0</v>
      </c>
      <c r="D40" s="3"/>
      <c r="E40" s="3"/>
      <c r="F40" s="3"/>
      <c r="N40" s="12"/>
    </row>
    <row r="41" spans="1:14" x14ac:dyDescent="0.25">
      <c r="A41" s="12">
        <v>34053</v>
      </c>
      <c r="B41" s="3">
        <v>45.156199999999998</v>
      </c>
      <c r="C41" s="3">
        <v>0</v>
      </c>
      <c r="D41" s="3"/>
      <c r="E41" s="3"/>
      <c r="F41" s="3"/>
      <c r="N41" s="12"/>
    </row>
    <row r="42" spans="1:14" x14ac:dyDescent="0.25">
      <c r="A42" s="12">
        <v>34054</v>
      </c>
      <c r="B42" s="3">
        <v>44.906199999999998</v>
      </c>
      <c r="C42" s="3">
        <v>0</v>
      </c>
      <c r="D42" s="3"/>
      <c r="E42" s="3"/>
      <c r="F42" s="3"/>
      <c r="N42" s="12"/>
    </row>
    <row r="43" spans="1:14" x14ac:dyDescent="0.25">
      <c r="A43" s="12">
        <v>34057</v>
      </c>
      <c r="B43" s="3">
        <v>45.093699999999998</v>
      </c>
      <c r="C43" s="3">
        <v>0</v>
      </c>
      <c r="D43" s="3"/>
      <c r="E43" s="3"/>
      <c r="F43" s="3"/>
      <c r="N43" s="12"/>
    </row>
    <row r="44" spans="1:14" x14ac:dyDescent="0.25">
      <c r="A44" s="12">
        <v>34058</v>
      </c>
      <c r="B44" s="3">
        <v>45.218699999999998</v>
      </c>
      <c r="C44" s="3">
        <v>0</v>
      </c>
      <c r="D44" s="3"/>
      <c r="E44" s="3"/>
      <c r="F44" s="3"/>
      <c r="N44" s="12"/>
    </row>
    <row r="45" spans="1:14" x14ac:dyDescent="0.25">
      <c r="A45" s="12">
        <v>34059</v>
      </c>
      <c r="B45" s="3">
        <v>45.1875</v>
      </c>
      <c r="C45" s="3">
        <v>0</v>
      </c>
      <c r="D45" s="3"/>
      <c r="E45" s="3"/>
      <c r="F45" s="3"/>
      <c r="N45" s="12"/>
    </row>
    <row r="46" spans="1:14" x14ac:dyDescent="0.25">
      <c r="A46" s="12">
        <v>34060</v>
      </c>
      <c r="B46" s="3">
        <v>45.031199999999998</v>
      </c>
      <c r="C46" s="3">
        <v>0</v>
      </c>
      <c r="D46" s="3"/>
      <c r="E46" s="3"/>
      <c r="F46" s="3"/>
      <c r="N46" s="12"/>
    </row>
    <row r="47" spans="1:14" x14ac:dyDescent="0.25">
      <c r="A47" s="12">
        <v>34061</v>
      </c>
      <c r="B47" s="3">
        <v>44.093699999999998</v>
      </c>
      <c r="C47" s="3">
        <v>0</v>
      </c>
      <c r="D47" s="3"/>
      <c r="E47" s="3"/>
      <c r="F47" s="3"/>
      <c r="N47" s="12"/>
    </row>
    <row r="48" spans="1:14" x14ac:dyDescent="0.25">
      <c r="A48" s="12">
        <v>34064</v>
      </c>
      <c r="B48" s="3">
        <v>44.3125</v>
      </c>
      <c r="C48" s="3">
        <v>0</v>
      </c>
      <c r="D48" s="3"/>
      <c r="E48" s="3"/>
      <c r="F48" s="3"/>
      <c r="N48" s="12"/>
    </row>
    <row r="49" spans="1:14" x14ac:dyDescent="0.25">
      <c r="A49" s="12">
        <v>34065</v>
      </c>
      <c r="B49" s="3">
        <v>44.1875</v>
      </c>
      <c r="C49" s="3">
        <v>0</v>
      </c>
      <c r="D49" s="3"/>
      <c r="E49" s="3"/>
      <c r="F49" s="3"/>
      <c r="N49" s="12"/>
    </row>
    <row r="50" spans="1:14" x14ac:dyDescent="0.25">
      <c r="A50" s="12">
        <v>34066</v>
      </c>
      <c r="B50" s="3">
        <v>44.343699999999998</v>
      </c>
      <c r="C50" s="3">
        <v>0</v>
      </c>
      <c r="D50" s="3"/>
      <c r="E50" s="3"/>
      <c r="F50" s="3"/>
      <c r="N50" s="12"/>
    </row>
    <row r="51" spans="1:14" x14ac:dyDescent="0.25">
      <c r="A51" s="12">
        <v>34067</v>
      </c>
      <c r="B51" s="3">
        <v>44.281199999999998</v>
      </c>
      <c r="C51" s="3">
        <v>0</v>
      </c>
      <c r="D51" s="3"/>
      <c r="E51" s="3"/>
      <c r="F51" s="3"/>
      <c r="N51" s="12"/>
    </row>
    <row r="52" spans="1:14" x14ac:dyDescent="0.25">
      <c r="A52" s="12">
        <v>34071</v>
      </c>
      <c r="B52" s="3">
        <v>44.906199999999998</v>
      </c>
      <c r="C52" s="3">
        <v>0</v>
      </c>
      <c r="D52" s="3">
        <f>AVERAGE(B3:B52)</f>
        <v>44.687473999999973</v>
      </c>
      <c r="E52" s="3"/>
      <c r="F52" s="3"/>
      <c r="N52" s="12"/>
    </row>
    <row r="53" spans="1:14" x14ac:dyDescent="0.25">
      <c r="A53" s="12">
        <v>34072</v>
      </c>
      <c r="B53" s="3">
        <v>45</v>
      </c>
      <c r="C53" s="3">
        <v>0</v>
      </c>
      <c r="D53" s="3">
        <f t="shared" ref="D53:D116" si="0">AVERAGE(B4:B53)</f>
        <v>44.708723999999975</v>
      </c>
      <c r="E53" s="3"/>
      <c r="F53" s="3"/>
      <c r="N53" s="12"/>
    </row>
    <row r="54" spans="1:14" x14ac:dyDescent="0.25">
      <c r="A54" s="12">
        <v>34073</v>
      </c>
      <c r="B54" s="3">
        <v>44.9375</v>
      </c>
      <c r="C54" s="3">
        <v>0</v>
      </c>
      <c r="D54" s="3">
        <f t="shared" si="0"/>
        <v>44.722473999999977</v>
      </c>
      <c r="E54" s="3"/>
      <c r="F54" s="3"/>
      <c r="N54" s="12"/>
    </row>
    <row r="55" spans="1:14" x14ac:dyDescent="0.25">
      <c r="A55" s="12">
        <v>34074</v>
      </c>
      <c r="B55" s="3">
        <v>44.9375</v>
      </c>
      <c r="C55" s="3">
        <v>0</v>
      </c>
      <c r="D55" s="3">
        <f t="shared" si="0"/>
        <v>44.734349999999978</v>
      </c>
      <c r="E55" s="3"/>
      <c r="F55" s="3"/>
      <c r="N55" s="12"/>
    </row>
    <row r="56" spans="1:14" x14ac:dyDescent="0.25">
      <c r="A56" s="12">
        <v>34075</v>
      </c>
      <c r="B56" s="3">
        <v>44.9375</v>
      </c>
      <c r="C56" s="3">
        <v>0</v>
      </c>
      <c r="D56" s="3">
        <f t="shared" si="0"/>
        <v>44.736849999999976</v>
      </c>
      <c r="E56" s="3"/>
      <c r="F56" s="3"/>
      <c r="N56" s="12"/>
    </row>
    <row r="57" spans="1:14" x14ac:dyDescent="0.25">
      <c r="A57" s="12">
        <v>34078</v>
      </c>
      <c r="B57" s="3">
        <v>44.75</v>
      </c>
      <c r="C57" s="3">
        <v>0</v>
      </c>
      <c r="D57" s="3">
        <f t="shared" si="0"/>
        <v>44.73184999999998</v>
      </c>
      <c r="E57" s="3"/>
      <c r="F57" s="3"/>
      <c r="N57" s="12"/>
    </row>
    <row r="58" spans="1:14" x14ac:dyDescent="0.25">
      <c r="A58" s="12">
        <v>34079</v>
      </c>
      <c r="B58" s="3">
        <v>44.531199999999998</v>
      </c>
      <c r="C58" s="3">
        <v>0</v>
      </c>
      <c r="D58" s="3">
        <f t="shared" si="0"/>
        <v>44.723099999999967</v>
      </c>
      <c r="E58" s="3"/>
      <c r="F58" s="3"/>
      <c r="N58" s="12"/>
    </row>
    <row r="59" spans="1:14" x14ac:dyDescent="0.25">
      <c r="A59" s="12">
        <v>34080</v>
      </c>
      <c r="B59" s="3">
        <v>44.5</v>
      </c>
      <c r="C59" s="3">
        <v>0</v>
      </c>
      <c r="D59" s="3">
        <f t="shared" si="0"/>
        <v>44.71372599999998</v>
      </c>
      <c r="E59" s="3"/>
      <c r="F59" s="3"/>
      <c r="N59" s="12"/>
    </row>
    <row r="60" spans="1:14" x14ac:dyDescent="0.25">
      <c r="A60" s="12">
        <v>34081</v>
      </c>
      <c r="B60" s="3">
        <v>43.9375</v>
      </c>
      <c r="C60" s="3">
        <v>0</v>
      </c>
      <c r="D60" s="3">
        <f t="shared" si="0"/>
        <v>44.699351999999969</v>
      </c>
      <c r="E60" s="3"/>
      <c r="F60" s="3"/>
      <c r="N60" s="12"/>
    </row>
    <row r="61" spans="1:14" x14ac:dyDescent="0.25">
      <c r="A61" s="12">
        <v>34082</v>
      </c>
      <c r="B61" s="3">
        <v>43.75</v>
      </c>
      <c r="C61" s="3">
        <v>0</v>
      </c>
      <c r="D61" s="3">
        <f t="shared" si="0"/>
        <v>44.679977999999977</v>
      </c>
      <c r="E61" s="3"/>
      <c r="F61" s="3"/>
      <c r="N61" s="12"/>
    </row>
    <row r="62" spans="1:14" x14ac:dyDescent="0.25">
      <c r="A62" s="12">
        <v>34085</v>
      </c>
      <c r="B62" s="3">
        <v>43.406199999999998</v>
      </c>
      <c r="C62" s="3">
        <v>0</v>
      </c>
      <c r="D62" s="3">
        <f t="shared" si="0"/>
        <v>44.649351999999972</v>
      </c>
      <c r="E62" s="3"/>
      <c r="F62" s="3"/>
      <c r="N62" s="12"/>
    </row>
    <row r="63" spans="1:14" x14ac:dyDescent="0.25">
      <c r="A63" s="12">
        <v>34086</v>
      </c>
      <c r="B63" s="3">
        <v>43.875</v>
      </c>
      <c r="C63" s="3">
        <v>0</v>
      </c>
      <c r="D63" s="3">
        <f t="shared" si="0"/>
        <v>44.634977999999975</v>
      </c>
      <c r="E63" s="3"/>
      <c r="F63" s="3"/>
      <c r="N63" s="12"/>
    </row>
    <row r="64" spans="1:14" x14ac:dyDescent="0.25">
      <c r="A64" s="12">
        <v>34087</v>
      </c>
      <c r="B64" s="3">
        <v>43.781199999999998</v>
      </c>
      <c r="C64" s="3">
        <v>0</v>
      </c>
      <c r="D64" s="3">
        <f t="shared" si="0"/>
        <v>44.641227999999977</v>
      </c>
      <c r="E64" s="3"/>
      <c r="F64" s="3"/>
      <c r="N64" s="12"/>
    </row>
    <row r="65" spans="1:14" x14ac:dyDescent="0.25">
      <c r="A65" s="12">
        <v>34088</v>
      </c>
      <c r="B65" s="3">
        <v>43.968699999999998</v>
      </c>
      <c r="C65" s="3">
        <v>0</v>
      </c>
      <c r="D65" s="3">
        <f t="shared" si="0"/>
        <v>44.65185199999997</v>
      </c>
      <c r="E65" s="3"/>
      <c r="F65" s="3"/>
      <c r="N65" s="12"/>
    </row>
    <row r="66" spans="1:14" x14ac:dyDescent="0.25">
      <c r="A66" s="12">
        <v>34089</v>
      </c>
      <c r="B66" s="3">
        <v>44.031199999999998</v>
      </c>
      <c r="C66" s="3">
        <v>0</v>
      </c>
      <c r="D66" s="3">
        <f t="shared" si="0"/>
        <v>44.664351999999973</v>
      </c>
      <c r="E66" s="3"/>
      <c r="F66" s="3"/>
      <c r="N66" s="12"/>
    </row>
    <row r="67" spans="1:14" x14ac:dyDescent="0.25">
      <c r="A67" s="12">
        <v>34092</v>
      </c>
      <c r="B67" s="3">
        <v>44.3125</v>
      </c>
      <c r="C67" s="3">
        <v>0</v>
      </c>
      <c r="D67" s="3">
        <f t="shared" si="0"/>
        <v>44.679351999999973</v>
      </c>
      <c r="E67" s="3"/>
      <c r="F67" s="3"/>
      <c r="N67" s="12"/>
    </row>
    <row r="68" spans="1:14" x14ac:dyDescent="0.25">
      <c r="A68" s="12">
        <v>34093</v>
      </c>
      <c r="B68" s="3">
        <v>44.468699999999998</v>
      </c>
      <c r="C68" s="3">
        <v>0</v>
      </c>
      <c r="D68" s="3">
        <f t="shared" si="0"/>
        <v>44.694351999999974</v>
      </c>
      <c r="E68" s="3"/>
      <c r="F68" s="3"/>
      <c r="N68" s="12"/>
    </row>
    <row r="69" spans="1:14" x14ac:dyDescent="0.25">
      <c r="A69" s="12">
        <v>34094</v>
      </c>
      <c r="B69" s="3">
        <v>44.593699999999998</v>
      </c>
      <c r="C69" s="3">
        <v>0</v>
      </c>
      <c r="D69" s="3">
        <f t="shared" si="0"/>
        <v>44.712475999999981</v>
      </c>
      <c r="E69" s="3"/>
      <c r="F69" s="3"/>
      <c r="N69" s="12"/>
    </row>
    <row r="70" spans="1:14" x14ac:dyDescent="0.25">
      <c r="A70" s="12">
        <v>34095</v>
      </c>
      <c r="B70" s="3">
        <v>44.4375</v>
      </c>
      <c r="C70" s="3">
        <v>0</v>
      </c>
      <c r="D70" s="3">
        <f t="shared" si="0"/>
        <v>44.716225999999978</v>
      </c>
      <c r="E70" s="3"/>
      <c r="F70" s="3"/>
      <c r="N70" s="12"/>
    </row>
    <row r="71" spans="1:14" x14ac:dyDescent="0.25">
      <c r="A71" s="12">
        <v>34096</v>
      </c>
      <c r="B71" s="3">
        <v>44.343699999999998</v>
      </c>
      <c r="C71" s="3">
        <v>0</v>
      </c>
      <c r="D71" s="3">
        <f t="shared" si="0"/>
        <v>44.716225999999978</v>
      </c>
      <c r="E71" s="3"/>
      <c r="F71" s="3"/>
      <c r="N71" s="12"/>
    </row>
    <row r="72" spans="1:14" x14ac:dyDescent="0.25">
      <c r="A72" s="12">
        <v>34099</v>
      </c>
      <c r="B72" s="3">
        <v>44.4375</v>
      </c>
      <c r="C72" s="3">
        <v>0</v>
      </c>
      <c r="D72" s="3">
        <f t="shared" si="0"/>
        <v>44.716851999999982</v>
      </c>
      <c r="E72" s="3"/>
      <c r="F72" s="3"/>
      <c r="N72" s="12"/>
    </row>
    <row r="73" spans="1:14" x14ac:dyDescent="0.25">
      <c r="A73" s="12">
        <v>34100</v>
      </c>
      <c r="B73" s="3">
        <v>44.625</v>
      </c>
      <c r="C73" s="3">
        <v>0</v>
      </c>
      <c r="D73" s="3">
        <f t="shared" si="0"/>
        <v>44.72372799999998</v>
      </c>
      <c r="E73" s="3"/>
      <c r="F73" s="3"/>
      <c r="N73" s="12"/>
    </row>
    <row r="74" spans="1:14" x14ac:dyDescent="0.25">
      <c r="A74" s="12">
        <v>34101</v>
      </c>
      <c r="B74" s="3">
        <v>44.5625</v>
      </c>
      <c r="C74" s="3">
        <v>0</v>
      </c>
      <c r="D74" s="3">
        <f t="shared" si="0"/>
        <v>44.71622799999998</v>
      </c>
      <c r="E74" s="3"/>
      <c r="F74" s="3"/>
      <c r="N74" s="12"/>
    </row>
    <row r="75" spans="1:14" x14ac:dyDescent="0.25">
      <c r="A75" s="12">
        <v>34102</v>
      </c>
      <c r="B75" s="3">
        <v>44.031199999999998</v>
      </c>
      <c r="C75" s="3">
        <v>0</v>
      </c>
      <c r="D75" s="3">
        <f t="shared" si="0"/>
        <v>44.694351999999981</v>
      </c>
      <c r="E75" s="3"/>
      <c r="F75" s="3"/>
      <c r="N75" s="12"/>
    </row>
    <row r="76" spans="1:14" x14ac:dyDescent="0.25">
      <c r="A76" s="12">
        <v>34103</v>
      </c>
      <c r="B76" s="3">
        <v>44</v>
      </c>
      <c r="C76" s="3">
        <v>0</v>
      </c>
      <c r="D76" s="3">
        <f t="shared" si="0"/>
        <v>44.676851999999982</v>
      </c>
      <c r="E76" s="3"/>
      <c r="F76" s="3"/>
      <c r="N76" s="12"/>
    </row>
    <row r="77" spans="1:14" x14ac:dyDescent="0.25">
      <c r="A77" s="12">
        <v>34106</v>
      </c>
      <c r="B77" s="3">
        <v>44.156199999999998</v>
      </c>
      <c r="C77" s="3">
        <v>0</v>
      </c>
      <c r="D77" s="3">
        <f t="shared" si="0"/>
        <v>44.664975999999982</v>
      </c>
      <c r="E77" s="3"/>
      <c r="F77" s="3"/>
      <c r="N77" s="12"/>
    </row>
    <row r="78" spans="1:14" x14ac:dyDescent="0.25">
      <c r="A78" s="12">
        <v>34107</v>
      </c>
      <c r="B78" s="3">
        <v>44.125</v>
      </c>
      <c r="C78" s="3">
        <v>0</v>
      </c>
      <c r="D78" s="3">
        <f t="shared" si="0"/>
        <v>44.632475999999976</v>
      </c>
      <c r="E78" s="3"/>
      <c r="F78" s="3"/>
      <c r="N78" s="12"/>
    </row>
    <row r="79" spans="1:14" x14ac:dyDescent="0.25">
      <c r="A79" s="12">
        <v>34108</v>
      </c>
      <c r="B79" s="3">
        <v>45.031199999999998</v>
      </c>
      <c r="C79" s="3">
        <v>0</v>
      </c>
      <c r="D79" s="3">
        <f t="shared" si="0"/>
        <v>44.621225999999979</v>
      </c>
      <c r="E79" s="3"/>
      <c r="F79" s="3"/>
      <c r="N79" s="12"/>
    </row>
    <row r="80" spans="1:14" x14ac:dyDescent="0.25">
      <c r="A80" s="12">
        <v>34109</v>
      </c>
      <c r="B80" s="3">
        <v>45.156199999999998</v>
      </c>
      <c r="C80" s="3">
        <v>0</v>
      </c>
      <c r="D80" s="3">
        <f t="shared" si="0"/>
        <v>44.610599999999977</v>
      </c>
      <c r="E80" s="3"/>
      <c r="F80" s="3"/>
      <c r="N80" s="12"/>
    </row>
    <row r="81" spans="1:14" x14ac:dyDescent="0.25">
      <c r="A81" s="12">
        <v>34110</v>
      </c>
      <c r="B81" s="3">
        <v>44.75</v>
      </c>
      <c r="C81" s="3">
        <v>0</v>
      </c>
      <c r="D81" s="3">
        <f t="shared" si="0"/>
        <v>44.594349999999977</v>
      </c>
      <c r="E81" s="3"/>
      <c r="F81" s="3"/>
      <c r="N81" s="12"/>
    </row>
    <row r="82" spans="1:14" x14ac:dyDescent="0.25">
      <c r="A82" s="12">
        <v>34113</v>
      </c>
      <c r="B82" s="3">
        <v>44.9375</v>
      </c>
      <c r="C82" s="3">
        <v>0</v>
      </c>
      <c r="D82" s="3">
        <f t="shared" si="0"/>
        <v>44.591225999999978</v>
      </c>
      <c r="E82" s="3"/>
      <c r="F82" s="3"/>
      <c r="N82" s="12"/>
    </row>
    <row r="83" spans="1:14" x14ac:dyDescent="0.25">
      <c r="A83" s="12">
        <v>34114</v>
      </c>
      <c r="B83" s="3">
        <v>45.031199999999998</v>
      </c>
      <c r="C83" s="3">
        <v>0</v>
      </c>
      <c r="D83" s="3">
        <f t="shared" si="0"/>
        <v>44.585599999999978</v>
      </c>
      <c r="E83" s="3"/>
      <c r="F83" s="3"/>
      <c r="N83" s="12"/>
    </row>
    <row r="84" spans="1:14" x14ac:dyDescent="0.25">
      <c r="A84" s="12">
        <v>34115</v>
      </c>
      <c r="B84" s="3">
        <v>45.593699999999998</v>
      </c>
      <c r="C84" s="3">
        <v>0</v>
      </c>
      <c r="D84" s="3">
        <f t="shared" si="0"/>
        <v>44.591223999999976</v>
      </c>
      <c r="E84" s="3"/>
      <c r="F84" s="3"/>
      <c r="N84" s="12"/>
    </row>
    <row r="85" spans="1:14" x14ac:dyDescent="0.25">
      <c r="A85" s="12">
        <v>34116</v>
      </c>
      <c r="B85" s="3">
        <v>45.4375</v>
      </c>
      <c r="C85" s="3">
        <v>0</v>
      </c>
      <c r="D85" s="3">
        <f t="shared" si="0"/>
        <v>44.59934999999998</v>
      </c>
      <c r="E85" s="3"/>
      <c r="F85" s="3"/>
      <c r="N85" s="12"/>
    </row>
    <row r="86" spans="1:14" x14ac:dyDescent="0.25">
      <c r="A86" s="12">
        <v>34117</v>
      </c>
      <c r="B86" s="3">
        <v>45.218699999999998</v>
      </c>
      <c r="C86" s="3">
        <v>0</v>
      </c>
      <c r="D86" s="3">
        <f t="shared" si="0"/>
        <v>44.597473999999977</v>
      </c>
      <c r="E86" s="3"/>
      <c r="F86" s="3"/>
      <c r="N86" s="12"/>
    </row>
    <row r="87" spans="1:14" x14ac:dyDescent="0.25">
      <c r="A87" s="12">
        <v>34121</v>
      </c>
      <c r="B87" s="3">
        <v>45.656199999999998</v>
      </c>
      <c r="C87" s="3">
        <v>0</v>
      </c>
      <c r="D87" s="3">
        <f t="shared" si="0"/>
        <v>44.609973999999973</v>
      </c>
      <c r="E87" s="3"/>
      <c r="F87" s="3"/>
      <c r="N87" s="12"/>
    </row>
    <row r="88" spans="1:14" x14ac:dyDescent="0.25">
      <c r="A88" s="12">
        <v>34122</v>
      </c>
      <c r="B88" s="3">
        <v>45.593699999999998</v>
      </c>
      <c r="C88" s="3">
        <v>0</v>
      </c>
      <c r="D88" s="3">
        <f t="shared" si="0"/>
        <v>44.626223999999972</v>
      </c>
      <c r="E88" s="3"/>
      <c r="F88" s="3"/>
      <c r="N88" s="12"/>
    </row>
    <row r="89" spans="1:14" x14ac:dyDescent="0.25">
      <c r="A89" s="12">
        <v>34123</v>
      </c>
      <c r="B89" s="3">
        <v>45.4375</v>
      </c>
      <c r="C89" s="3">
        <v>0</v>
      </c>
      <c r="D89" s="3">
        <f t="shared" si="0"/>
        <v>44.637473999999976</v>
      </c>
      <c r="E89" s="3"/>
      <c r="F89" s="3"/>
      <c r="N89" s="12"/>
    </row>
    <row r="90" spans="1:14" x14ac:dyDescent="0.25">
      <c r="A90" s="12">
        <v>34124</v>
      </c>
      <c r="B90" s="3">
        <v>45.281199999999998</v>
      </c>
      <c r="C90" s="3">
        <v>0</v>
      </c>
      <c r="D90" s="3">
        <f t="shared" si="0"/>
        <v>44.645597999999971</v>
      </c>
      <c r="E90" s="3"/>
      <c r="F90" s="3"/>
      <c r="N90" s="12"/>
    </row>
    <row r="91" spans="1:14" x14ac:dyDescent="0.25">
      <c r="A91" s="12">
        <v>34127</v>
      </c>
      <c r="B91" s="3">
        <v>45.125</v>
      </c>
      <c r="C91" s="3">
        <v>0</v>
      </c>
      <c r="D91" s="3">
        <f t="shared" si="0"/>
        <v>44.644973999999976</v>
      </c>
      <c r="E91" s="3"/>
      <c r="F91" s="3"/>
      <c r="N91" s="12"/>
    </row>
    <row r="92" spans="1:14" x14ac:dyDescent="0.25">
      <c r="A92" s="12">
        <v>34128</v>
      </c>
      <c r="B92" s="3">
        <v>44.718699999999998</v>
      </c>
      <c r="C92" s="3">
        <v>0</v>
      </c>
      <c r="D92" s="3">
        <f t="shared" si="0"/>
        <v>44.641223999999973</v>
      </c>
      <c r="E92" s="3"/>
      <c r="F92" s="3"/>
      <c r="N92" s="12"/>
    </row>
    <row r="93" spans="1:14" x14ac:dyDescent="0.25">
      <c r="A93" s="12">
        <v>34129</v>
      </c>
      <c r="B93" s="3">
        <v>44.875</v>
      </c>
      <c r="C93" s="3">
        <v>0</v>
      </c>
      <c r="D93" s="3">
        <f t="shared" si="0"/>
        <v>44.636849999999974</v>
      </c>
      <c r="E93" s="3"/>
      <c r="F93" s="3"/>
      <c r="N93" s="12"/>
    </row>
    <row r="94" spans="1:14" x14ac:dyDescent="0.25">
      <c r="A94" s="12">
        <v>34130</v>
      </c>
      <c r="B94" s="3">
        <v>44.906199999999998</v>
      </c>
      <c r="C94" s="3">
        <v>0</v>
      </c>
      <c r="D94" s="3">
        <f t="shared" si="0"/>
        <v>44.63059999999998</v>
      </c>
      <c r="E94" s="3"/>
      <c r="F94" s="3"/>
      <c r="N94" s="12"/>
    </row>
    <row r="95" spans="1:14" x14ac:dyDescent="0.25">
      <c r="A95" s="12">
        <v>34131</v>
      </c>
      <c r="B95" s="3">
        <v>45.093699999999998</v>
      </c>
      <c r="C95" s="3">
        <v>0</v>
      </c>
      <c r="D95" s="3">
        <f t="shared" si="0"/>
        <v>44.628723999999977</v>
      </c>
      <c r="E95" s="3"/>
      <c r="F95" s="3"/>
      <c r="N95" s="12"/>
    </row>
    <row r="96" spans="1:14" x14ac:dyDescent="0.25">
      <c r="A96" s="12">
        <v>34134</v>
      </c>
      <c r="B96" s="3">
        <v>45.031199999999998</v>
      </c>
      <c r="C96" s="3">
        <v>0</v>
      </c>
      <c r="D96" s="3">
        <f t="shared" si="0"/>
        <v>44.628723999999977</v>
      </c>
      <c r="E96" s="3"/>
      <c r="F96" s="3"/>
      <c r="N96" s="12"/>
    </row>
    <row r="97" spans="1:14" x14ac:dyDescent="0.25">
      <c r="A97" s="12">
        <v>34135</v>
      </c>
      <c r="B97" s="3">
        <v>44.9375</v>
      </c>
      <c r="C97" s="3">
        <v>0</v>
      </c>
      <c r="D97" s="3">
        <f t="shared" si="0"/>
        <v>44.645599999999966</v>
      </c>
      <c r="E97" s="3"/>
      <c r="F97" s="3"/>
      <c r="N97" s="12"/>
    </row>
    <row r="98" spans="1:14" x14ac:dyDescent="0.25">
      <c r="A98" s="12">
        <v>34136</v>
      </c>
      <c r="B98" s="3">
        <v>45.031199999999998</v>
      </c>
      <c r="C98" s="3">
        <v>0</v>
      </c>
      <c r="D98" s="3">
        <f t="shared" si="0"/>
        <v>44.659973999999977</v>
      </c>
      <c r="E98" s="3"/>
      <c r="F98" s="3"/>
      <c r="N98" s="12"/>
    </row>
    <row r="99" spans="1:14" x14ac:dyDescent="0.25">
      <c r="A99" s="12">
        <v>34137</v>
      </c>
      <c r="B99" s="3">
        <v>45.1875</v>
      </c>
      <c r="C99" s="3">
        <v>0</v>
      </c>
      <c r="D99" s="3">
        <f t="shared" si="0"/>
        <v>44.679973999999973</v>
      </c>
      <c r="E99" s="3"/>
      <c r="F99" s="3"/>
      <c r="N99" s="12"/>
    </row>
    <row r="100" spans="1:14" x14ac:dyDescent="0.25">
      <c r="A100" s="12">
        <v>34138</v>
      </c>
      <c r="B100" s="3">
        <v>44.5</v>
      </c>
      <c r="C100" s="3">
        <v>0.318</v>
      </c>
      <c r="D100" s="3">
        <f t="shared" si="0"/>
        <v>44.683099999999975</v>
      </c>
      <c r="E100" s="3"/>
      <c r="F100" s="3"/>
    </row>
    <row r="101" spans="1:14" x14ac:dyDescent="0.25">
      <c r="A101" s="12">
        <v>34141</v>
      </c>
      <c r="B101" s="3">
        <v>44.593699999999998</v>
      </c>
      <c r="C101" s="3">
        <v>0</v>
      </c>
      <c r="D101" s="3">
        <f t="shared" si="0"/>
        <v>44.689349999999976</v>
      </c>
      <c r="E101" s="3"/>
      <c r="F101" s="3"/>
    </row>
    <row r="102" spans="1:14" x14ac:dyDescent="0.25">
      <c r="A102" s="12">
        <v>34142</v>
      </c>
      <c r="B102" s="3">
        <v>44.625</v>
      </c>
      <c r="C102" s="3">
        <v>0</v>
      </c>
      <c r="D102" s="3">
        <f t="shared" si="0"/>
        <v>44.683725999999972</v>
      </c>
      <c r="E102" s="3"/>
      <c r="F102" s="3"/>
    </row>
    <row r="103" spans="1:14" x14ac:dyDescent="0.25">
      <c r="A103" s="12">
        <v>34143</v>
      </c>
      <c r="B103" s="3">
        <v>44.218699999999998</v>
      </c>
      <c r="C103" s="3">
        <v>0</v>
      </c>
      <c r="D103" s="3">
        <f t="shared" si="0"/>
        <v>44.668099999999974</v>
      </c>
      <c r="E103" s="3"/>
      <c r="F103" s="3"/>
    </row>
    <row r="104" spans="1:14" x14ac:dyDescent="0.25">
      <c r="A104" s="12">
        <v>34144</v>
      </c>
      <c r="B104" s="3">
        <v>44.8125</v>
      </c>
      <c r="C104" s="3">
        <v>0</v>
      </c>
      <c r="D104" s="3">
        <f t="shared" si="0"/>
        <v>44.665599999999976</v>
      </c>
      <c r="E104" s="3"/>
      <c r="F104" s="3"/>
    </row>
    <row r="105" spans="1:14" x14ac:dyDescent="0.25">
      <c r="A105" s="12">
        <v>34145</v>
      </c>
      <c r="B105" s="3">
        <v>44.781199999999998</v>
      </c>
      <c r="C105" s="3">
        <v>0</v>
      </c>
      <c r="D105" s="3">
        <f t="shared" si="0"/>
        <v>44.662473999999975</v>
      </c>
      <c r="E105" s="3"/>
      <c r="F105" s="3"/>
    </row>
    <row r="106" spans="1:14" x14ac:dyDescent="0.25">
      <c r="A106" s="12">
        <v>34148</v>
      </c>
      <c r="B106" s="3">
        <v>45.281199999999998</v>
      </c>
      <c r="C106" s="3">
        <v>0</v>
      </c>
      <c r="D106" s="3">
        <f t="shared" si="0"/>
        <v>44.669347999999971</v>
      </c>
      <c r="E106" s="3"/>
      <c r="F106" s="3"/>
    </row>
    <row r="107" spans="1:14" x14ac:dyDescent="0.25">
      <c r="A107" s="12">
        <v>34149</v>
      </c>
      <c r="B107" s="3">
        <v>45.0625</v>
      </c>
      <c r="C107" s="3">
        <v>0</v>
      </c>
      <c r="D107" s="3">
        <f t="shared" si="0"/>
        <v>44.675597999999972</v>
      </c>
      <c r="E107" s="3"/>
      <c r="F107" s="3"/>
    </row>
    <row r="108" spans="1:14" x14ac:dyDescent="0.25">
      <c r="A108" s="12">
        <v>34150</v>
      </c>
      <c r="B108" s="3">
        <v>45.0625</v>
      </c>
      <c r="C108" s="3">
        <v>0</v>
      </c>
      <c r="D108" s="3">
        <f t="shared" si="0"/>
        <v>44.686223999999974</v>
      </c>
      <c r="E108" s="3"/>
      <c r="F108" s="3"/>
    </row>
    <row r="109" spans="1:14" x14ac:dyDescent="0.25">
      <c r="A109" s="12">
        <v>34151</v>
      </c>
      <c r="B109" s="3">
        <v>44.9375</v>
      </c>
      <c r="C109" s="3">
        <v>0</v>
      </c>
      <c r="D109" s="3">
        <f t="shared" si="0"/>
        <v>44.694973999999974</v>
      </c>
      <c r="E109" s="3"/>
      <c r="F109" s="3"/>
    </row>
    <row r="110" spans="1:14" x14ac:dyDescent="0.25">
      <c r="A110" s="12">
        <v>34152</v>
      </c>
      <c r="B110" s="3">
        <v>44.6875</v>
      </c>
      <c r="C110" s="3">
        <v>0</v>
      </c>
      <c r="D110" s="3">
        <f t="shared" si="0"/>
        <v>44.709973999999974</v>
      </c>
      <c r="E110" s="3"/>
      <c r="F110" s="3"/>
    </row>
    <row r="111" spans="1:14" x14ac:dyDescent="0.25">
      <c r="A111" s="12">
        <v>34156</v>
      </c>
      <c r="B111" s="3">
        <v>44.218699999999998</v>
      </c>
      <c r="C111" s="3">
        <v>0</v>
      </c>
      <c r="D111" s="3">
        <f t="shared" si="0"/>
        <v>44.719347999999975</v>
      </c>
      <c r="E111" s="3"/>
      <c r="F111" s="3"/>
    </row>
    <row r="112" spans="1:14" x14ac:dyDescent="0.25">
      <c r="A112" s="12">
        <v>34157</v>
      </c>
      <c r="B112" s="3">
        <v>44.343699999999998</v>
      </c>
      <c r="C112" s="3">
        <v>0</v>
      </c>
      <c r="D112" s="3">
        <f t="shared" si="0"/>
        <v>44.738097999999972</v>
      </c>
      <c r="E112" s="3"/>
      <c r="F112" s="3"/>
    </row>
    <row r="113" spans="1:6" x14ac:dyDescent="0.25">
      <c r="A113" s="12">
        <v>34158</v>
      </c>
      <c r="B113" s="3">
        <v>44.843699999999998</v>
      </c>
      <c r="C113" s="3">
        <v>0</v>
      </c>
      <c r="D113" s="3">
        <f t="shared" si="0"/>
        <v>44.757471999999972</v>
      </c>
      <c r="E113" s="3"/>
      <c r="F113" s="3"/>
    </row>
    <row r="114" spans="1:6" x14ac:dyDescent="0.25">
      <c r="A114" s="12">
        <v>34159</v>
      </c>
      <c r="B114" s="3">
        <v>44.968699999999998</v>
      </c>
      <c r="C114" s="3">
        <v>0</v>
      </c>
      <c r="D114" s="3">
        <f t="shared" si="0"/>
        <v>44.781221999999971</v>
      </c>
      <c r="E114" s="3"/>
      <c r="F114" s="3"/>
    </row>
    <row r="115" spans="1:6" x14ac:dyDescent="0.25">
      <c r="A115" s="12">
        <v>34162</v>
      </c>
      <c r="B115" s="3">
        <v>44.9375</v>
      </c>
      <c r="C115" s="3">
        <v>0</v>
      </c>
      <c r="D115" s="3">
        <f t="shared" si="0"/>
        <v>44.800597999999972</v>
      </c>
      <c r="E115" s="3"/>
      <c r="F115" s="3"/>
    </row>
    <row r="116" spans="1:6" x14ac:dyDescent="0.25">
      <c r="A116" s="12">
        <v>34163</v>
      </c>
      <c r="B116" s="3">
        <v>44.906199999999998</v>
      </c>
      <c r="C116" s="3">
        <v>0</v>
      </c>
      <c r="D116" s="3">
        <f t="shared" si="0"/>
        <v>44.818097999999971</v>
      </c>
      <c r="E116" s="3"/>
      <c r="F116" s="3"/>
    </row>
    <row r="117" spans="1:6" x14ac:dyDescent="0.25">
      <c r="A117" s="12">
        <v>34164</v>
      </c>
      <c r="B117" s="3">
        <v>45.0625</v>
      </c>
      <c r="C117" s="3">
        <v>0</v>
      </c>
      <c r="D117" s="3">
        <f t="shared" ref="D117:D180" si="1">AVERAGE(B68:B117)</f>
        <v>44.833097999999971</v>
      </c>
      <c r="E117" s="3"/>
      <c r="F117" s="3"/>
    </row>
    <row r="118" spans="1:6" x14ac:dyDescent="0.25">
      <c r="A118" s="12">
        <v>34165</v>
      </c>
      <c r="B118" s="3">
        <v>44.875</v>
      </c>
      <c r="C118" s="3">
        <v>0</v>
      </c>
      <c r="D118" s="3">
        <f t="shared" si="1"/>
        <v>44.841223999999976</v>
      </c>
      <c r="E118" s="3"/>
      <c r="F118" s="3"/>
    </row>
    <row r="119" spans="1:6" x14ac:dyDescent="0.25">
      <c r="A119" s="12">
        <v>34166</v>
      </c>
      <c r="B119" s="3">
        <v>44.75</v>
      </c>
      <c r="C119" s="3">
        <v>0</v>
      </c>
      <c r="D119" s="3">
        <f t="shared" si="1"/>
        <v>44.844349999999977</v>
      </c>
      <c r="E119" s="3"/>
      <c r="F119" s="3"/>
    </row>
    <row r="120" spans="1:6" x14ac:dyDescent="0.25">
      <c r="A120" s="12">
        <v>34169</v>
      </c>
      <c r="B120" s="3">
        <v>44.718699999999998</v>
      </c>
      <c r="C120" s="3">
        <v>0</v>
      </c>
      <c r="D120" s="3">
        <f t="shared" si="1"/>
        <v>44.849973999999975</v>
      </c>
      <c r="E120" s="3"/>
      <c r="F120" s="3"/>
    </row>
    <row r="121" spans="1:6" x14ac:dyDescent="0.25">
      <c r="A121" s="12">
        <v>34170</v>
      </c>
      <c r="B121" s="3">
        <v>44.843699999999998</v>
      </c>
      <c r="C121" s="3">
        <v>0</v>
      </c>
      <c r="D121" s="3">
        <f t="shared" si="1"/>
        <v>44.859973999999973</v>
      </c>
      <c r="E121" s="3"/>
      <c r="F121" s="3"/>
    </row>
    <row r="122" spans="1:6" x14ac:dyDescent="0.25">
      <c r="A122" s="12">
        <v>34171</v>
      </c>
      <c r="B122" s="3">
        <v>44.8125</v>
      </c>
      <c r="C122" s="3">
        <v>0</v>
      </c>
      <c r="D122" s="3">
        <f t="shared" si="1"/>
        <v>44.867473999999973</v>
      </c>
      <c r="E122" s="3"/>
      <c r="F122" s="3"/>
    </row>
    <row r="123" spans="1:6" x14ac:dyDescent="0.25">
      <c r="A123" s="12">
        <v>34172</v>
      </c>
      <c r="B123" s="3">
        <v>44.5</v>
      </c>
      <c r="C123" s="3">
        <v>0</v>
      </c>
      <c r="D123" s="3">
        <f t="shared" si="1"/>
        <v>44.864973999999982</v>
      </c>
      <c r="E123" s="3"/>
      <c r="F123" s="3"/>
    </row>
    <row r="124" spans="1:6" x14ac:dyDescent="0.25">
      <c r="A124" s="12">
        <v>34173</v>
      </c>
      <c r="B124" s="3">
        <v>44.718699999999998</v>
      </c>
      <c r="C124" s="3">
        <v>0</v>
      </c>
      <c r="D124" s="3">
        <f t="shared" si="1"/>
        <v>44.868097999999975</v>
      </c>
      <c r="E124" s="3"/>
      <c r="F124" s="3"/>
    </row>
    <row r="125" spans="1:6" x14ac:dyDescent="0.25">
      <c r="A125" s="12">
        <v>34176</v>
      </c>
      <c r="B125" s="3">
        <v>44.968699999999998</v>
      </c>
      <c r="C125" s="3">
        <v>0</v>
      </c>
      <c r="D125" s="3">
        <f t="shared" si="1"/>
        <v>44.886847999999979</v>
      </c>
      <c r="E125" s="3"/>
      <c r="F125" s="3"/>
    </row>
    <row r="126" spans="1:6" x14ac:dyDescent="0.25">
      <c r="A126" s="12">
        <v>34177</v>
      </c>
      <c r="B126" s="3">
        <v>44.9375</v>
      </c>
      <c r="C126" s="3">
        <v>0</v>
      </c>
      <c r="D126" s="3">
        <f t="shared" si="1"/>
        <v>44.905597999999969</v>
      </c>
      <c r="E126" s="3"/>
      <c r="F126" s="3"/>
    </row>
    <row r="127" spans="1:6" x14ac:dyDescent="0.25">
      <c r="A127" s="12">
        <v>34178</v>
      </c>
      <c r="B127" s="3">
        <v>44.843699999999998</v>
      </c>
      <c r="C127" s="3">
        <v>0</v>
      </c>
      <c r="D127" s="3">
        <f t="shared" si="1"/>
        <v>44.919347999999971</v>
      </c>
      <c r="E127" s="3"/>
      <c r="F127" s="3"/>
    </row>
    <row r="128" spans="1:6" x14ac:dyDescent="0.25">
      <c r="A128" s="12">
        <v>34179</v>
      </c>
      <c r="B128" s="3">
        <v>45.093699999999998</v>
      </c>
      <c r="C128" s="3">
        <v>0</v>
      </c>
      <c r="D128" s="3">
        <f t="shared" si="1"/>
        <v>44.93872199999997</v>
      </c>
      <c r="E128" s="3"/>
      <c r="F128" s="3"/>
    </row>
    <row r="129" spans="1:6" x14ac:dyDescent="0.25">
      <c r="A129" s="12">
        <v>34180</v>
      </c>
      <c r="B129" s="3">
        <v>44.843699999999998</v>
      </c>
      <c r="C129" s="3">
        <v>0</v>
      </c>
      <c r="D129" s="3">
        <f t="shared" si="1"/>
        <v>44.934971999999973</v>
      </c>
      <c r="E129" s="3"/>
      <c r="F129" s="3"/>
    </row>
    <row r="130" spans="1:6" x14ac:dyDescent="0.25">
      <c r="A130" s="12">
        <v>34183</v>
      </c>
      <c r="B130" s="3">
        <v>44.968699999999998</v>
      </c>
      <c r="C130" s="3">
        <v>0</v>
      </c>
      <c r="D130" s="3">
        <f t="shared" si="1"/>
        <v>44.93122199999997</v>
      </c>
      <c r="E130" s="3"/>
      <c r="F130" s="3"/>
    </row>
    <row r="131" spans="1:6" x14ac:dyDescent="0.25">
      <c r="A131" s="12">
        <v>34184</v>
      </c>
      <c r="B131" s="3">
        <v>45</v>
      </c>
      <c r="C131" s="3">
        <v>0</v>
      </c>
      <c r="D131" s="3">
        <f t="shared" si="1"/>
        <v>44.936221999999972</v>
      </c>
      <c r="E131" s="3"/>
      <c r="F131" s="3"/>
    </row>
    <row r="132" spans="1:6" x14ac:dyDescent="0.25">
      <c r="A132" s="12">
        <v>34185</v>
      </c>
      <c r="B132" s="3">
        <v>45</v>
      </c>
      <c r="C132" s="3">
        <v>0</v>
      </c>
      <c r="D132" s="3">
        <f t="shared" si="1"/>
        <v>44.937471999999971</v>
      </c>
      <c r="E132" s="3"/>
      <c r="F132" s="3"/>
    </row>
    <row r="133" spans="1:6" x14ac:dyDescent="0.25">
      <c r="A133" s="12">
        <v>34186</v>
      </c>
      <c r="B133" s="3">
        <v>44.906199999999998</v>
      </c>
      <c r="C133" s="3">
        <v>0</v>
      </c>
      <c r="D133" s="3">
        <f t="shared" si="1"/>
        <v>44.934971999999973</v>
      </c>
      <c r="E133" s="3"/>
      <c r="F133" s="3"/>
    </row>
    <row r="134" spans="1:6" x14ac:dyDescent="0.25">
      <c r="A134" s="12">
        <v>34187</v>
      </c>
      <c r="B134" s="3">
        <v>44.968699999999998</v>
      </c>
      <c r="C134" s="3">
        <v>0</v>
      </c>
      <c r="D134" s="3">
        <f t="shared" si="1"/>
        <v>44.922471999999971</v>
      </c>
      <c r="E134" s="3"/>
      <c r="F134" s="3"/>
    </row>
    <row r="135" spans="1:6" x14ac:dyDescent="0.25">
      <c r="A135" s="12">
        <v>34190</v>
      </c>
      <c r="B135" s="3">
        <v>45.218699999999998</v>
      </c>
      <c r="C135" s="3">
        <v>0</v>
      </c>
      <c r="D135" s="3">
        <f t="shared" si="1"/>
        <v>44.91809599999997</v>
      </c>
      <c r="E135" s="3"/>
      <c r="F135" s="3"/>
    </row>
    <row r="136" spans="1:6" x14ac:dyDescent="0.25">
      <c r="A136" s="12">
        <v>34191</v>
      </c>
      <c r="B136" s="3">
        <v>45.1875</v>
      </c>
      <c r="C136" s="3">
        <v>0</v>
      </c>
      <c r="D136" s="3">
        <f t="shared" si="1"/>
        <v>44.917471999999968</v>
      </c>
      <c r="E136" s="3"/>
      <c r="F136" s="3"/>
    </row>
    <row r="137" spans="1:6" x14ac:dyDescent="0.25">
      <c r="A137" s="12">
        <v>34192</v>
      </c>
      <c r="B137" s="3">
        <v>45.1875</v>
      </c>
      <c r="C137" s="3">
        <v>0</v>
      </c>
      <c r="D137" s="3">
        <f t="shared" si="1"/>
        <v>44.908097999999974</v>
      </c>
      <c r="E137" s="3"/>
      <c r="F137" s="3"/>
    </row>
    <row r="138" spans="1:6" x14ac:dyDescent="0.25">
      <c r="A138" s="12">
        <v>34193</v>
      </c>
      <c r="B138" s="3">
        <v>45.0625</v>
      </c>
      <c r="C138" s="3">
        <v>0</v>
      </c>
      <c r="D138" s="3">
        <f t="shared" si="1"/>
        <v>44.897473999999974</v>
      </c>
      <c r="E138" s="3"/>
      <c r="F138" s="3"/>
    </row>
    <row r="139" spans="1:6" x14ac:dyDescent="0.25">
      <c r="A139" s="12">
        <v>34194</v>
      </c>
      <c r="B139" s="3">
        <v>45.125</v>
      </c>
      <c r="C139" s="3">
        <v>0</v>
      </c>
      <c r="D139" s="3">
        <f t="shared" si="1"/>
        <v>44.891223999999973</v>
      </c>
      <c r="E139" s="3"/>
      <c r="F139" s="3"/>
    </row>
    <row r="140" spans="1:6" x14ac:dyDescent="0.25">
      <c r="A140" s="12">
        <v>34197</v>
      </c>
      <c r="B140" s="3">
        <v>45.375</v>
      </c>
      <c r="C140" s="3">
        <v>0</v>
      </c>
      <c r="D140" s="3">
        <f t="shared" si="1"/>
        <v>44.893099999999976</v>
      </c>
      <c r="E140" s="3"/>
      <c r="F140" s="3"/>
    </row>
    <row r="141" spans="1:6" x14ac:dyDescent="0.25">
      <c r="A141" s="12">
        <v>34198</v>
      </c>
      <c r="B141" s="3">
        <v>45.531199999999998</v>
      </c>
      <c r="C141" s="3">
        <v>0</v>
      </c>
      <c r="D141" s="3">
        <f t="shared" si="1"/>
        <v>44.901223999999978</v>
      </c>
      <c r="E141" s="3"/>
      <c r="F141" s="3"/>
    </row>
    <row r="142" spans="1:6" x14ac:dyDescent="0.25">
      <c r="A142" s="12">
        <v>34199</v>
      </c>
      <c r="B142" s="3">
        <v>45.781199999999998</v>
      </c>
      <c r="C142" s="3">
        <v>0</v>
      </c>
      <c r="D142" s="3">
        <f t="shared" si="1"/>
        <v>44.922473999999973</v>
      </c>
      <c r="E142" s="3"/>
      <c r="F142" s="3"/>
    </row>
    <row r="143" spans="1:6" x14ac:dyDescent="0.25">
      <c r="A143" s="12">
        <v>34200</v>
      </c>
      <c r="B143" s="3">
        <v>45.781199999999998</v>
      </c>
      <c r="C143" s="3">
        <v>0</v>
      </c>
      <c r="D143" s="3">
        <f t="shared" si="1"/>
        <v>44.940597999999973</v>
      </c>
      <c r="E143" s="3"/>
      <c r="F143" s="3"/>
    </row>
    <row r="144" spans="1:6" x14ac:dyDescent="0.25">
      <c r="A144" s="12">
        <v>34201</v>
      </c>
      <c r="B144" s="3">
        <v>45.8125</v>
      </c>
      <c r="C144" s="3">
        <v>0</v>
      </c>
      <c r="D144" s="3">
        <f t="shared" si="1"/>
        <v>44.958723999999975</v>
      </c>
      <c r="E144" s="3"/>
      <c r="F144" s="3"/>
    </row>
    <row r="145" spans="1:6" x14ac:dyDescent="0.25">
      <c r="A145" s="12">
        <v>34204</v>
      </c>
      <c r="B145" s="3">
        <v>45.718699999999998</v>
      </c>
      <c r="C145" s="3">
        <v>0</v>
      </c>
      <c r="D145" s="3">
        <f t="shared" si="1"/>
        <v>44.971223999999978</v>
      </c>
      <c r="E145" s="3"/>
      <c r="F145" s="3"/>
    </row>
    <row r="146" spans="1:6" x14ac:dyDescent="0.25">
      <c r="A146" s="12">
        <v>34205</v>
      </c>
      <c r="B146" s="3">
        <v>46.218699999999998</v>
      </c>
      <c r="C146" s="3">
        <v>0</v>
      </c>
      <c r="D146" s="3">
        <f t="shared" si="1"/>
        <v>44.994973999999978</v>
      </c>
      <c r="E146" s="3"/>
      <c r="F146" s="3"/>
    </row>
    <row r="147" spans="1:6" x14ac:dyDescent="0.25">
      <c r="A147" s="12">
        <v>34206</v>
      </c>
      <c r="B147" s="3">
        <v>46.25</v>
      </c>
      <c r="C147" s="3">
        <v>0</v>
      </c>
      <c r="D147" s="3">
        <f t="shared" si="1"/>
        <v>45.021223999999975</v>
      </c>
      <c r="E147" s="3"/>
      <c r="F147" s="3"/>
    </row>
    <row r="148" spans="1:6" x14ac:dyDescent="0.25">
      <c r="A148" s="12">
        <v>34207</v>
      </c>
      <c r="B148" s="3">
        <v>46.281199999999998</v>
      </c>
      <c r="C148" s="3">
        <v>0</v>
      </c>
      <c r="D148" s="3">
        <f t="shared" si="1"/>
        <v>45.046223999999974</v>
      </c>
      <c r="E148" s="3"/>
      <c r="F148" s="3"/>
    </row>
    <row r="149" spans="1:6" x14ac:dyDescent="0.25">
      <c r="A149" s="12">
        <v>34208</v>
      </c>
      <c r="B149" s="3">
        <v>46.25</v>
      </c>
      <c r="C149" s="3">
        <v>0</v>
      </c>
      <c r="D149" s="3">
        <f t="shared" si="1"/>
        <v>45.067473999999976</v>
      </c>
      <c r="E149" s="3"/>
      <c r="F149" s="3"/>
    </row>
    <row r="150" spans="1:6" x14ac:dyDescent="0.25">
      <c r="A150" s="12">
        <v>34211</v>
      </c>
      <c r="B150" s="3">
        <v>46.4375</v>
      </c>
      <c r="C150" s="3">
        <v>0</v>
      </c>
      <c r="D150" s="3">
        <f t="shared" si="1"/>
        <v>45.106223999999976</v>
      </c>
      <c r="E150" s="3"/>
      <c r="F150" s="3"/>
    </row>
    <row r="151" spans="1:6" x14ac:dyDescent="0.25">
      <c r="A151" s="12">
        <v>34212</v>
      </c>
      <c r="B151" s="3">
        <v>46.5625</v>
      </c>
      <c r="C151" s="3">
        <v>0</v>
      </c>
      <c r="D151" s="3">
        <f t="shared" si="1"/>
        <v>45.145599999999966</v>
      </c>
      <c r="E151" s="3"/>
      <c r="F151" s="3"/>
    </row>
    <row r="152" spans="1:6" x14ac:dyDescent="0.25">
      <c r="A152" s="12">
        <v>34213</v>
      </c>
      <c r="B152" s="3">
        <v>46.5</v>
      </c>
      <c r="C152" s="3">
        <v>0</v>
      </c>
      <c r="D152" s="3">
        <f t="shared" si="1"/>
        <v>45.183099999999975</v>
      </c>
      <c r="E152" s="3"/>
      <c r="F152" s="3"/>
    </row>
    <row r="153" spans="1:6" x14ac:dyDescent="0.25">
      <c r="A153" s="12">
        <v>34214</v>
      </c>
      <c r="B153" s="3">
        <v>46.343699999999998</v>
      </c>
      <c r="C153" s="3">
        <v>0</v>
      </c>
      <c r="D153" s="3">
        <f t="shared" si="1"/>
        <v>45.225599999999979</v>
      </c>
      <c r="E153" s="3"/>
      <c r="F153" s="3"/>
    </row>
    <row r="154" spans="1:6" x14ac:dyDescent="0.25">
      <c r="A154" s="12">
        <v>34215</v>
      </c>
      <c r="B154" s="3">
        <v>46.375</v>
      </c>
      <c r="C154" s="3">
        <v>0</v>
      </c>
      <c r="D154" s="3">
        <f t="shared" si="1"/>
        <v>45.256849999999979</v>
      </c>
      <c r="E154" s="3"/>
      <c r="F154" s="3"/>
    </row>
    <row r="155" spans="1:6" x14ac:dyDescent="0.25">
      <c r="A155" s="12">
        <v>34219</v>
      </c>
      <c r="B155" s="3">
        <v>46.0625</v>
      </c>
      <c r="C155" s="3">
        <v>0</v>
      </c>
      <c r="D155" s="3">
        <f t="shared" si="1"/>
        <v>45.282475999999981</v>
      </c>
      <c r="E155" s="3"/>
      <c r="F155" s="3"/>
    </row>
    <row r="156" spans="1:6" x14ac:dyDescent="0.25">
      <c r="A156" s="12">
        <v>34220</v>
      </c>
      <c r="B156" s="3">
        <v>45.906199999999998</v>
      </c>
      <c r="C156" s="3">
        <v>0</v>
      </c>
      <c r="D156" s="3">
        <f t="shared" si="1"/>
        <v>45.294975999999977</v>
      </c>
      <c r="E156" s="3"/>
      <c r="F156" s="3"/>
    </row>
    <row r="157" spans="1:6" x14ac:dyDescent="0.25">
      <c r="A157" s="12">
        <v>34221</v>
      </c>
      <c r="B157" s="3">
        <v>46</v>
      </c>
      <c r="C157" s="3">
        <v>0</v>
      </c>
      <c r="D157" s="3">
        <f t="shared" si="1"/>
        <v>45.313725999999981</v>
      </c>
      <c r="E157" s="3"/>
      <c r="F157" s="3"/>
    </row>
    <row r="158" spans="1:6" x14ac:dyDescent="0.25">
      <c r="A158" s="12">
        <v>34222</v>
      </c>
      <c r="B158" s="3">
        <v>46.406199999999998</v>
      </c>
      <c r="C158" s="3">
        <v>0</v>
      </c>
      <c r="D158" s="3">
        <f t="shared" si="1"/>
        <v>45.340599999999974</v>
      </c>
      <c r="E158" s="3"/>
      <c r="F158" s="3"/>
    </row>
    <row r="159" spans="1:6" x14ac:dyDescent="0.25">
      <c r="A159" s="12">
        <v>34225</v>
      </c>
      <c r="B159" s="3">
        <v>46.4375</v>
      </c>
      <c r="C159" s="3">
        <v>0</v>
      </c>
      <c r="D159" s="3">
        <f t="shared" si="1"/>
        <v>45.370599999999975</v>
      </c>
      <c r="E159" s="3"/>
      <c r="F159" s="3"/>
    </row>
    <row r="160" spans="1:6" x14ac:dyDescent="0.25">
      <c r="A160" s="12">
        <v>34226</v>
      </c>
      <c r="B160" s="3">
        <v>46.25</v>
      </c>
      <c r="C160" s="3">
        <v>0</v>
      </c>
      <c r="D160" s="3">
        <f t="shared" si="1"/>
        <v>45.401849999999975</v>
      </c>
      <c r="E160" s="3"/>
      <c r="F160" s="3"/>
    </row>
    <row r="161" spans="1:6" x14ac:dyDescent="0.25">
      <c r="A161" s="12">
        <v>34227</v>
      </c>
      <c r="B161" s="3">
        <v>46.375</v>
      </c>
      <c r="C161" s="3">
        <v>0</v>
      </c>
      <c r="D161" s="3">
        <f t="shared" si="1"/>
        <v>45.444975999999976</v>
      </c>
      <c r="E161" s="3"/>
      <c r="F161" s="3"/>
    </row>
    <row r="162" spans="1:6" x14ac:dyDescent="0.25">
      <c r="A162" s="12">
        <v>34228</v>
      </c>
      <c r="B162" s="3">
        <v>46.1875</v>
      </c>
      <c r="C162" s="3">
        <v>0</v>
      </c>
      <c r="D162" s="3">
        <f t="shared" si="1"/>
        <v>45.481851999999982</v>
      </c>
      <c r="E162" s="3"/>
      <c r="F162" s="3"/>
    </row>
    <row r="163" spans="1:6" x14ac:dyDescent="0.25">
      <c r="A163" s="12">
        <v>34229</v>
      </c>
      <c r="B163" s="3">
        <v>45.8125</v>
      </c>
      <c r="C163" s="3">
        <v>0.28599999999999998</v>
      </c>
      <c r="D163" s="3">
        <f t="shared" si="1"/>
        <v>45.501227999999983</v>
      </c>
      <c r="E163" s="3"/>
      <c r="F163" s="3"/>
    </row>
    <row r="164" spans="1:6" x14ac:dyDescent="0.25">
      <c r="A164" s="12">
        <v>34232</v>
      </c>
      <c r="B164" s="3">
        <v>45.4375</v>
      </c>
      <c r="C164" s="3">
        <v>0</v>
      </c>
      <c r="D164" s="3">
        <f t="shared" si="1"/>
        <v>45.510603999999987</v>
      </c>
      <c r="E164" s="3"/>
      <c r="F164" s="3"/>
    </row>
    <row r="165" spans="1:6" x14ac:dyDescent="0.25">
      <c r="A165" s="12">
        <v>34233</v>
      </c>
      <c r="B165" s="3">
        <v>45.281199999999998</v>
      </c>
      <c r="C165" s="3">
        <v>0</v>
      </c>
      <c r="D165" s="3">
        <f t="shared" si="1"/>
        <v>45.517477999999983</v>
      </c>
      <c r="E165" s="3"/>
      <c r="F165" s="3"/>
    </row>
    <row r="166" spans="1:6" x14ac:dyDescent="0.25">
      <c r="A166" s="12">
        <v>34234</v>
      </c>
      <c r="B166" s="3">
        <v>45.656199999999998</v>
      </c>
      <c r="C166" s="3">
        <v>0</v>
      </c>
      <c r="D166" s="3">
        <f t="shared" si="1"/>
        <v>45.532477999999983</v>
      </c>
      <c r="E166" s="3"/>
      <c r="F166" s="3"/>
    </row>
    <row r="167" spans="1:6" x14ac:dyDescent="0.25">
      <c r="A167" s="12">
        <v>34235</v>
      </c>
      <c r="B167" s="3">
        <v>45.906199999999998</v>
      </c>
      <c r="C167" s="3">
        <v>0</v>
      </c>
      <c r="D167" s="3">
        <f t="shared" si="1"/>
        <v>45.549351999999978</v>
      </c>
      <c r="E167" s="3"/>
      <c r="F167" s="3"/>
    </row>
    <row r="168" spans="1:6" x14ac:dyDescent="0.25">
      <c r="A168" s="12">
        <v>34236</v>
      </c>
      <c r="B168" s="3">
        <v>45.781199999999998</v>
      </c>
      <c r="C168" s="3">
        <v>0</v>
      </c>
      <c r="D168" s="3">
        <f t="shared" si="1"/>
        <v>45.567475999999971</v>
      </c>
      <c r="E168" s="3"/>
      <c r="F168" s="3"/>
    </row>
    <row r="169" spans="1:6" x14ac:dyDescent="0.25">
      <c r="A169" s="12">
        <v>34239</v>
      </c>
      <c r="B169" s="3">
        <v>46.281199999999998</v>
      </c>
      <c r="C169" s="3">
        <v>0</v>
      </c>
      <c r="D169" s="3">
        <f t="shared" si="1"/>
        <v>45.598099999999974</v>
      </c>
      <c r="E169" s="3"/>
      <c r="F169" s="3"/>
    </row>
    <row r="170" spans="1:6" x14ac:dyDescent="0.25">
      <c r="A170" s="12">
        <v>34240</v>
      </c>
      <c r="B170" s="3">
        <v>46.1875</v>
      </c>
      <c r="C170" s="3">
        <v>0</v>
      </c>
      <c r="D170" s="3">
        <f t="shared" si="1"/>
        <v>45.62747599999998</v>
      </c>
      <c r="E170" s="3"/>
      <c r="F170" s="3"/>
    </row>
    <row r="171" spans="1:6" x14ac:dyDescent="0.25">
      <c r="A171" s="12">
        <v>34241</v>
      </c>
      <c r="B171" s="3">
        <v>46.031199999999998</v>
      </c>
      <c r="C171" s="3">
        <v>0</v>
      </c>
      <c r="D171" s="3">
        <f t="shared" si="1"/>
        <v>45.65122599999998</v>
      </c>
      <c r="E171" s="3"/>
      <c r="F171" s="3"/>
    </row>
    <row r="172" spans="1:6" x14ac:dyDescent="0.25">
      <c r="A172" s="12">
        <v>34242</v>
      </c>
      <c r="B172" s="3">
        <v>45.9375</v>
      </c>
      <c r="C172" s="3">
        <v>0</v>
      </c>
      <c r="D172" s="3">
        <f t="shared" si="1"/>
        <v>45.673725999999981</v>
      </c>
      <c r="E172" s="3"/>
      <c r="F172" s="3"/>
    </row>
    <row r="173" spans="1:6" x14ac:dyDescent="0.25">
      <c r="A173" s="12">
        <v>34243</v>
      </c>
      <c r="B173" s="3">
        <v>46.156199999999998</v>
      </c>
      <c r="C173" s="3">
        <v>0</v>
      </c>
      <c r="D173" s="3">
        <f t="shared" si="1"/>
        <v>45.706849999999974</v>
      </c>
      <c r="E173" s="3"/>
      <c r="F173" s="3"/>
    </row>
    <row r="174" spans="1:6" x14ac:dyDescent="0.25">
      <c r="A174" s="12">
        <v>34246</v>
      </c>
      <c r="B174" s="3">
        <v>46.218699999999998</v>
      </c>
      <c r="C174" s="3">
        <v>0</v>
      </c>
      <c r="D174" s="3">
        <f t="shared" si="1"/>
        <v>45.736849999999976</v>
      </c>
      <c r="E174" s="3"/>
      <c r="F174" s="3"/>
    </row>
    <row r="175" spans="1:6" x14ac:dyDescent="0.25">
      <c r="A175" s="12">
        <v>34247</v>
      </c>
      <c r="B175" s="3">
        <v>46.156199999999998</v>
      </c>
      <c r="C175" s="3">
        <v>0</v>
      </c>
      <c r="D175" s="3">
        <f t="shared" si="1"/>
        <v>45.760599999999975</v>
      </c>
      <c r="E175" s="3"/>
      <c r="F175" s="3"/>
    </row>
    <row r="176" spans="1:6" x14ac:dyDescent="0.25">
      <c r="A176" s="12">
        <v>34248</v>
      </c>
      <c r="B176" s="3">
        <v>46.125</v>
      </c>
      <c r="C176" s="3">
        <v>0</v>
      </c>
      <c r="D176" s="3">
        <f t="shared" si="1"/>
        <v>45.784349999999975</v>
      </c>
      <c r="E176" s="3"/>
      <c r="F176" s="3"/>
    </row>
    <row r="177" spans="1:11" x14ac:dyDescent="0.25">
      <c r="A177" s="12">
        <v>34249</v>
      </c>
      <c r="B177" s="3">
        <v>46</v>
      </c>
      <c r="C177" s="3">
        <v>0</v>
      </c>
      <c r="D177" s="3">
        <f t="shared" si="1"/>
        <v>45.80747599999998</v>
      </c>
      <c r="E177" s="3"/>
      <c r="F177" s="3"/>
    </row>
    <row r="178" spans="1:11" x14ac:dyDescent="0.25">
      <c r="A178" s="12">
        <v>34250</v>
      </c>
      <c r="B178" s="3">
        <v>46.0625</v>
      </c>
      <c r="C178" s="3">
        <v>0</v>
      </c>
      <c r="D178" s="3">
        <f t="shared" si="1"/>
        <v>45.826851999999981</v>
      </c>
      <c r="E178" s="3"/>
      <c r="F178" s="3"/>
    </row>
    <row r="179" spans="1:11" x14ac:dyDescent="0.25">
      <c r="A179" s="12">
        <v>34253</v>
      </c>
      <c r="B179" s="3">
        <v>46.156199999999998</v>
      </c>
      <c r="C179" s="3">
        <v>0</v>
      </c>
      <c r="D179" s="3">
        <f t="shared" si="1"/>
        <v>45.853101999999978</v>
      </c>
      <c r="E179" s="3"/>
      <c r="F179" s="3"/>
    </row>
    <row r="180" spans="1:11" x14ac:dyDescent="0.25">
      <c r="A180" s="12">
        <v>34254</v>
      </c>
      <c r="B180" s="3">
        <v>46.218699999999998</v>
      </c>
      <c r="C180" s="3">
        <v>0</v>
      </c>
      <c r="D180" s="3">
        <f t="shared" si="1"/>
        <v>45.878101999999984</v>
      </c>
      <c r="E180" s="3"/>
      <c r="F180" s="3"/>
    </row>
    <row r="181" spans="1:11" x14ac:dyDescent="0.25">
      <c r="A181" s="12">
        <v>34255</v>
      </c>
      <c r="B181" s="3">
        <v>46.218699999999998</v>
      </c>
      <c r="C181" s="3">
        <v>0</v>
      </c>
      <c r="D181" s="3">
        <f t="shared" ref="D181:D244" si="2">AVERAGE(B132:B181)</f>
        <v>45.902475999999972</v>
      </c>
      <c r="E181" s="3"/>
      <c r="F181" s="3"/>
    </row>
    <row r="182" spans="1:11" x14ac:dyDescent="0.25">
      <c r="A182" s="12">
        <v>34256</v>
      </c>
      <c r="B182" s="3">
        <v>46.8125</v>
      </c>
      <c r="C182" s="3">
        <v>0</v>
      </c>
      <c r="D182" s="3">
        <f t="shared" si="2"/>
        <v>45.938725999999981</v>
      </c>
      <c r="E182" s="3"/>
      <c r="F182" s="3"/>
    </row>
    <row r="183" spans="1:11" x14ac:dyDescent="0.25">
      <c r="A183" s="12">
        <v>34257</v>
      </c>
      <c r="B183" s="3">
        <v>47.0625</v>
      </c>
      <c r="C183" s="3">
        <v>0</v>
      </c>
      <c r="D183" s="3">
        <f t="shared" si="2"/>
        <v>45.981851999999975</v>
      </c>
      <c r="E183" s="3"/>
      <c r="F183" s="3"/>
    </row>
    <row r="184" spans="1:11" x14ac:dyDescent="0.25">
      <c r="A184" s="12">
        <v>34260</v>
      </c>
      <c r="B184" s="3">
        <v>46.9375</v>
      </c>
      <c r="C184" s="3">
        <v>0</v>
      </c>
      <c r="D184" s="3">
        <f t="shared" si="2"/>
        <v>46.021227999999972</v>
      </c>
      <c r="E184" s="3"/>
      <c r="F184" s="3"/>
    </row>
    <row r="185" spans="1:11" x14ac:dyDescent="0.25">
      <c r="A185" s="12">
        <v>34261</v>
      </c>
      <c r="B185" s="3">
        <v>46.593699999999998</v>
      </c>
      <c r="C185" s="3">
        <v>0</v>
      </c>
      <c r="D185" s="3">
        <f t="shared" si="2"/>
        <v>46.048727999999976</v>
      </c>
      <c r="E185" s="3"/>
      <c r="F185" s="3"/>
    </row>
    <row r="186" spans="1:11" x14ac:dyDescent="0.25">
      <c r="A186" s="12">
        <v>34262</v>
      </c>
      <c r="B186" s="3">
        <v>46.656199999999998</v>
      </c>
      <c r="C186" s="3">
        <v>0</v>
      </c>
      <c r="D186" s="3">
        <f t="shared" si="2"/>
        <v>46.078101999999973</v>
      </c>
      <c r="E186" s="3"/>
      <c r="F186" s="3"/>
    </row>
    <row r="187" spans="1:11" x14ac:dyDescent="0.25">
      <c r="A187" s="12">
        <v>34263</v>
      </c>
      <c r="B187" s="3">
        <v>46.593699999999998</v>
      </c>
      <c r="C187" s="3">
        <v>0</v>
      </c>
      <c r="D187" s="3">
        <f t="shared" si="2"/>
        <v>46.106225999999971</v>
      </c>
      <c r="E187" s="3"/>
      <c r="F187" s="3"/>
    </row>
    <row r="188" spans="1:11" x14ac:dyDescent="0.25">
      <c r="A188" s="12">
        <v>34264</v>
      </c>
      <c r="B188" s="3">
        <v>46.375</v>
      </c>
      <c r="C188" s="3">
        <v>0</v>
      </c>
      <c r="D188" s="3">
        <f t="shared" si="2"/>
        <v>46.132475999999969</v>
      </c>
      <c r="E188" s="3"/>
      <c r="F188" s="3"/>
    </row>
    <row r="189" spans="1:11" x14ac:dyDescent="0.25">
      <c r="A189" s="12">
        <v>34267</v>
      </c>
      <c r="B189" s="3">
        <v>46.5</v>
      </c>
      <c r="C189" s="3">
        <v>0</v>
      </c>
      <c r="D189" s="3">
        <f t="shared" si="2"/>
        <v>46.159975999999972</v>
      </c>
      <c r="E189" s="3"/>
      <c r="F189" s="3"/>
    </row>
    <row r="190" spans="1:11" x14ac:dyDescent="0.25">
      <c r="A190" s="12">
        <v>34268</v>
      </c>
      <c r="B190" s="3">
        <v>46.468699999999998</v>
      </c>
      <c r="C190" s="3">
        <v>0</v>
      </c>
      <c r="D190" s="3">
        <f t="shared" si="2"/>
        <v>46.181849999999969</v>
      </c>
      <c r="E190" s="3"/>
      <c r="F190" s="3"/>
    </row>
    <row r="191" spans="1:11" x14ac:dyDescent="0.25">
      <c r="A191" s="12">
        <v>34269</v>
      </c>
      <c r="B191" s="3">
        <v>46.5</v>
      </c>
      <c r="C191" s="3">
        <v>0</v>
      </c>
      <c r="D191" s="3">
        <f t="shared" si="2"/>
        <v>46.20122599999997</v>
      </c>
      <c r="E191" s="3"/>
      <c r="F191" s="3"/>
    </row>
    <row r="192" spans="1:11" x14ac:dyDescent="0.25">
      <c r="A192" s="12">
        <v>34270</v>
      </c>
      <c r="B192" s="3">
        <v>46.843699999999998</v>
      </c>
      <c r="C192" s="3">
        <v>0</v>
      </c>
      <c r="D192" s="3">
        <f t="shared" si="2"/>
        <v>46.222475999999972</v>
      </c>
      <c r="E192" s="3"/>
      <c r="F192" s="3"/>
      <c r="K192" s="5"/>
    </row>
    <row r="193" spans="1:14" x14ac:dyDescent="0.25">
      <c r="A193" s="12">
        <v>34271</v>
      </c>
      <c r="B193" s="3">
        <v>46.843699999999998</v>
      </c>
      <c r="C193" s="3">
        <v>0</v>
      </c>
      <c r="D193" s="3">
        <f t="shared" si="2"/>
        <v>46.243725999999967</v>
      </c>
      <c r="E193" s="3"/>
      <c r="F193" s="3"/>
      <c r="K193" s="5"/>
    </row>
    <row r="194" spans="1:14" x14ac:dyDescent="0.25">
      <c r="A194" s="12">
        <v>34274</v>
      </c>
      <c r="B194" s="3">
        <v>46.968699999999998</v>
      </c>
      <c r="C194" s="3">
        <v>0</v>
      </c>
      <c r="D194" s="3">
        <f t="shared" si="2"/>
        <v>46.26684999999997</v>
      </c>
      <c r="E194" s="3"/>
      <c r="F194" s="3"/>
      <c r="K194" s="5"/>
    </row>
    <row r="195" spans="1:14" x14ac:dyDescent="0.25">
      <c r="A195" s="12">
        <v>34275</v>
      </c>
      <c r="B195" s="3">
        <v>46.9375</v>
      </c>
      <c r="C195" s="3">
        <v>0</v>
      </c>
      <c r="D195" s="3">
        <f t="shared" si="2"/>
        <v>46.291225999999966</v>
      </c>
      <c r="E195" s="3"/>
      <c r="F195" s="3"/>
      <c r="K195" s="5"/>
    </row>
    <row r="196" spans="1:14" x14ac:dyDescent="0.25">
      <c r="A196" s="12">
        <v>34276</v>
      </c>
      <c r="B196" s="3">
        <v>46.343699999999998</v>
      </c>
      <c r="C196" s="3">
        <v>0</v>
      </c>
      <c r="D196" s="3">
        <f t="shared" si="2"/>
        <v>46.293725999999971</v>
      </c>
      <c r="E196" s="3"/>
      <c r="F196" s="3"/>
      <c r="K196" s="5"/>
    </row>
    <row r="197" spans="1:14" x14ac:dyDescent="0.25">
      <c r="A197" s="12">
        <v>34277</v>
      </c>
      <c r="B197" s="3">
        <v>45.843699999999998</v>
      </c>
      <c r="C197" s="3">
        <v>0</v>
      </c>
      <c r="D197" s="3">
        <f t="shared" si="2"/>
        <v>46.285599999999967</v>
      </c>
      <c r="E197" s="3"/>
      <c r="F197" s="3"/>
      <c r="K197" s="5"/>
    </row>
    <row r="198" spans="1:14" x14ac:dyDescent="0.25">
      <c r="A198" s="12">
        <v>34278</v>
      </c>
      <c r="B198" s="3">
        <v>46.0625</v>
      </c>
      <c r="C198" s="3">
        <v>0</v>
      </c>
      <c r="D198" s="3">
        <f t="shared" si="2"/>
        <v>46.281225999999968</v>
      </c>
      <c r="E198" s="3"/>
      <c r="F198" s="3"/>
      <c r="K198" s="5"/>
    </row>
    <row r="199" spans="1:14" x14ac:dyDescent="0.25">
      <c r="A199" s="12">
        <v>34281</v>
      </c>
      <c r="B199" s="3">
        <v>46.125</v>
      </c>
      <c r="C199" s="3">
        <v>0</v>
      </c>
      <c r="D199" s="3">
        <f t="shared" si="2"/>
        <v>46.27872599999997</v>
      </c>
      <c r="E199" s="3"/>
      <c r="F199" s="3"/>
      <c r="K199" s="5"/>
    </row>
    <row r="200" spans="1:14" x14ac:dyDescent="0.25">
      <c r="A200" s="12">
        <v>34282</v>
      </c>
      <c r="B200" s="3">
        <v>46.156199999999998</v>
      </c>
      <c r="C200" s="3">
        <v>0</v>
      </c>
      <c r="D200" s="3">
        <f t="shared" si="2"/>
        <v>46.273099999999971</v>
      </c>
      <c r="E200" s="3"/>
      <c r="F200" s="3"/>
      <c r="K200" s="5"/>
    </row>
    <row r="201" spans="1:14" x14ac:dyDescent="0.25">
      <c r="A201" s="12">
        <v>34283</v>
      </c>
      <c r="B201" s="3">
        <v>46.5</v>
      </c>
      <c r="C201" s="3">
        <v>0</v>
      </c>
      <c r="D201" s="3">
        <f t="shared" si="2"/>
        <v>46.271849999999979</v>
      </c>
      <c r="E201" s="3"/>
      <c r="F201" s="3"/>
      <c r="K201" s="5"/>
    </row>
    <row r="202" spans="1:14" x14ac:dyDescent="0.25">
      <c r="A202" s="12">
        <v>34284</v>
      </c>
      <c r="B202" s="3">
        <v>46.375</v>
      </c>
      <c r="C202" s="3">
        <v>0</v>
      </c>
      <c r="D202" s="3">
        <f t="shared" si="2"/>
        <v>46.269349999999974</v>
      </c>
      <c r="E202" s="3">
        <f t="shared" ref="E202:E265" si="3">AVERAGE(B3:B202)</f>
        <v>45.205912500000032</v>
      </c>
      <c r="F202" s="3"/>
      <c r="G202" s="11" t="s">
        <v>3</v>
      </c>
      <c r="H202" s="5">
        <f>(Parameters!$B$1-Parameters!$B$3)-(I202*B202)</f>
        <v>19.375</v>
      </c>
      <c r="I202" s="2">
        <f>ROUNDDOWN((Parameters!$B$1-Parameters!$B$3)/B202,0)</f>
        <v>215</v>
      </c>
      <c r="K202" s="5">
        <f>H202</f>
        <v>19.375</v>
      </c>
      <c r="L202" s="10">
        <f>I202</f>
        <v>215</v>
      </c>
      <c r="M202" s="10"/>
      <c r="N202" s="14"/>
    </row>
    <row r="203" spans="1:14" x14ac:dyDescent="0.25">
      <c r="A203" s="12">
        <v>34285</v>
      </c>
      <c r="B203" s="3">
        <v>46.593699999999998</v>
      </c>
      <c r="C203" s="3">
        <v>0</v>
      </c>
      <c r="D203" s="3">
        <f t="shared" si="2"/>
        <v>46.274349999999977</v>
      </c>
      <c r="E203" s="3">
        <f t="shared" si="3"/>
        <v>45.219193500000031</v>
      </c>
      <c r="F203" s="3"/>
      <c r="G203" s="11" t="str">
        <f>IF(OR(AND(D203&gt;E203,D202&gt;E202),AND(D203&lt;E203,D202&lt;E202)),"HOLD",IF(AND(D203&gt;E203,D202&lt;E202),"BUY","SELL"))</f>
        <v>HOLD</v>
      </c>
      <c r="H203" s="5">
        <f>IF(G203="BUY",H202/(I203*B203),IF(G203="SELL",H202+I202*B203,(H202+I202*C203)-((I203-I202)*B203)))</f>
        <v>19.375</v>
      </c>
      <c r="I203" s="2">
        <f>IF(G203="SELL",0,IF(G203="BUY",ROUNDDOWN((H202-Parameters!$B$3)/B203,0),IF(I202=0,0,I202+ROUNDDOWN((H202+I202*C203)/B203,0))))</f>
        <v>215</v>
      </c>
      <c r="K203" s="5">
        <f>K202+L202*C203-((L203-L202)*B203)</f>
        <v>19.375</v>
      </c>
      <c r="L203" s="10">
        <f>L202+ROUNDDOWN((K202+C203*L202)/B203,0)</f>
        <v>215</v>
      </c>
      <c r="N203" s="13"/>
    </row>
    <row r="204" spans="1:14" x14ac:dyDescent="0.25">
      <c r="A204" s="12">
        <v>34288</v>
      </c>
      <c r="B204" s="3">
        <v>46.5625</v>
      </c>
      <c r="C204" s="3">
        <v>0</v>
      </c>
      <c r="D204" s="3">
        <f t="shared" si="2"/>
        <v>46.278099999999974</v>
      </c>
      <c r="E204" s="3">
        <f t="shared" si="3"/>
        <v>45.230756000000035</v>
      </c>
      <c r="F204" s="3"/>
      <c r="G204" s="11" t="str">
        <f t="shared" ref="G204:G267" si="4">IF(OR(AND(D204&gt;E204,D203&gt;E203),AND(D204&lt;E204,D203&lt;E203)),"HOLD",IF(AND(D204&gt;E204,D203&lt;E203),"BUY","SELL"))</f>
        <v>HOLD</v>
      </c>
      <c r="H204" s="5">
        <f t="shared" ref="H204:H267" si="5">IF(G204="BUY",H203/(I204*B204),IF(G204="SELL",H203+I203*B204,(H203+I203*C204)-((I204-I203)*B204)))</f>
        <v>19.375</v>
      </c>
      <c r="I204" s="2">
        <f>IF(G204="SELL",0,IF(G204="BUY",ROUNDDOWN((H203-Parameters!$B$3)/B204,0),IF(I203=0,0,I203+ROUNDDOWN((H203+I203*C204)/B204,0))))</f>
        <v>215</v>
      </c>
      <c r="K204" s="5">
        <f t="shared" ref="K204:K267" si="6">K203+L203*C204-((L204-L203)*B204)</f>
        <v>19.375</v>
      </c>
      <c r="L204" s="10">
        <f t="shared" ref="L204:L267" si="7">L203+ROUNDDOWN((K203+C204*L203)/B204,0)</f>
        <v>215</v>
      </c>
    </row>
    <row r="205" spans="1:14" x14ac:dyDescent="0.25">
      <c r="A205" s="12">
        <v>34289</v>
      </c>
      <c r="B205" s="3">
        <v>46.781199999999998</v>
      </c>
      <c r="C205" s="3">
        <v>0</v>
      </c>
      <c r="D205" s="3">
        <f t="shared" si="2"/>
        <v>46.292473999999977</v>
      </c>
      <c r="E205" s="3">
        <f t="shared" si="3"/>
        <v>45.242943500000038</v>
      </c>
      <c r="F205" s="3"/>
      <c r="G205" s="11" t="str">
        <f t="shared" si="4"/>
        <v>HOLD</v>
      </c>
      <c r="H205" s="5">
        <f t="shared" si="5"/>
        <v>19.375</v>
      </c>
      <c r="I205" s="2">
        <f>IF(G205="SELL",0,IF(G205="BUY",ROUNDDOWN((H204-Parameters!$B$3)/B205,0),IF(I204=0,0,I204+ROUNDDOWN((H204+I204*C205)/B205,0))))</f>
        <v>215</v>
      </c>
      <c r="K205" s="5">
        <f t="shared" si="6"/>
        <v>19.375</v>
      </c>
      <c r="L205" s="10">
        <f t="shared" si="7"/>
        <v>215</v>
      </c>
    </row>
    <row r="206" spans="1:14" x14ac:dyDescent="0.25">
      <c r="A206" s="12">
        <v>34290</v>
      </c>
      <c r="B206" s="3">
        <v>46.531199999999998</v>
      </c>
      <c r="C206" s="3">
        <v>0</v>
      </c>
      <c r="D206" s="3">
        <f t="shared" si="2"/>
        <v>46.304973999999973</v>
      </c>
      <c r="E206" s="3">
        <f t="shared" si="3"/>
        <v>45.251537000000035</v>
      </c>
      <c r="F206" s="3"/>
      <c r="G206" s="11" t="str">
        <f t="shared" si="4"/>
        <v>HOLD</v>
      </c>
      <c r="H206" s="5">
        <f t="shared" si="5"/>
        <v>19.375</v>
      </c>
      <c r="I206" s="2">
        <f>IF(G206="SELL",0,IF(G206="BUY",ROUNDDOWN((H205-Parameters!$B$3)/B206,0),IF(I205=0,0,I205+ROUNDDOWN((H205+I205*C206)/B206,0))))</f>
        <v>215</v>
      </c>
      <c r="K206" s="5">
        <f t="shared" si="6"/>
        <v>19.375</v>
      </c>
      <c r="L206" s="10">
        <f t="shared" si="7"/>
        <v>215</v>
      </c>
    </row>
    <row r="207" spans="1:14" x14ac:dyDescent="0.25">
      <c r="A207" s="12">
        <v>34291</v>
      </c>
      <c r="B207" s="3">
        <v>46.406199999999998</v>
      </c>
      <c r="C207" s="3">
        <v>0</v>
      </c>
      <c r="D207" s="3">
        <f t="shared" si="2"/>
        <v>46.313097999999975</v>
      </c>
      <c r="E207" s="3">
        <f t="shared" si="3"/>
        <v>45.258568000000032</v>
      </c>
      <c r="F207" s="3"/>
      <c r="G207" s="11" t="str">
        <f t="shared" si="4"/>
        <v>HOLD</v>
      </c>
      <c r="H207" s="5">
        <f t="shared" si="5"/>
        <v>19.375</v>
      </c>
      <c r="I207" s="2">
        <f>IF(G207="SELL",0,IF(G207="BUY",ROUNDDOWN((H206-Parameters!$B$3)/B207,0),IF(I206=0,0,I206+ROUNDDOWN((H206+I206*C207)/B207,0))))</f>
        <v>215</v>
      </c>
      <c r="K207" s="5">
        <f t="shared" si="6"/>
        <v>19.375</v>
      </c>
      <c r="L207" s="10">
        <f t="shared" si="7"/>
        <v>215</v>
      </c>
    </row>
    <row r="208" spans="1:14" x14ac:dyDescent="0.25">
      <c r="A208" s="12">
        <v>34292</v>
      </c>
      <c r="B208" s="3">
        <v>46.3125</v>
      </c>
      <c r="C208" s="3">
        <v>0</v>
      </c>
      <c r="D208" s="3">
        <f t="shared" si="2"/>
        <v>46.311223999999974</v>
      </c>
      <c r="E208" s="3">
        <f t="shared" si="3"/>
        <v>45.265287000000029</v>
      </c>
      <c r="F208" s="3"/>
      <c r="G208" s="11" t="str">
        <f t="shared" si="4"/>
        <v>HOLD</v>
      </c>
      <c r="H208" s="5">
        <f t="shared" si="5"/>
        <v>19.375</v>
      </c>
      <c r="I208" s="2">
        <f>IF(G208="SELL",0,IF(G208="BUY",ROUNDDOWN((H207-Parameters!$B$3)/B208,0),IF(I207=0,0,I207+ROUNDDOWN((H207+I207*C208)/B208,0))))</f>
        <v>215</v>
      </c>
      <c r="K208" s="5">
        <f t="shared" si="6"/>
        <v>19.375</v>
      </c>
      <c r="L208" s="10">
        <f t="shared" si="7"/>
        <v>215</v>
      </c>
    </row>
    <row r="209" spans="1:12" x14ac:dyDescent="0.25">
      <c r="A209" s="12">
        <v>34295</v>
      </c>
      <c r="B209" s="3">
        <v>46.031199999999998</v>
      </c>
      <c r="C209" s="3">
        <v>0</v>
      </c>
      <c r="D209" s="3">
        <f t="shared" si="2"/>
        <v>46.30309799999997</v>
      </c>
      <c r="E209" s="3">
        <f t="shared" si="3"/>
        <v>45.270599500000031</v>
      </c>
      <c r="F209" s="3"/>
      <c r="G209" s="11" t="str">
        <f t="shared" si="4"/>
        <v>HOLD</v>
      </c>
      <c r="H209" s="5">
        <f t="shared" si="5"/>
        <v>19.375</v>
      </c>
      <c r="I209" s="2">
        <f>IF(G209="SELL",0,IF(G209="BUY",ROUNDDOWN((H208-Parameters!$B$3)/B209,0),IF(I208=0,0,I208+ROUNDDOWN((H208+I208*C209)/B209,0))))</f>
        <v>215</v>
      </c>
      <c r="K209" s="5">
        <f t="shared" si="6"/>
        <v>19.375</v>
      </c>
      <c r="L209" s="10">
        <f t="shared" si="7"/>
        <v>215</v>
      </c>
    </row>
    <row r="210" spans="1:12" x14ac:dyDescent="0.25">
      <c r="A210" s="12">
        <v>34296</v>
      </c>
      <c r="B210" s="3">
        <v>46.281199999999998</v>
      </c>
      <c r="C210" s="3">
        <v>0</v>
      </c>
      <c r="D210" s="3">
        <f t="shared" si="2"/>
        <v>46.303721999999972</v>
      </c>
      <c r="E210" s="3">
        <f t="shared" si="3"/>
        <v>45.278724500000024</v>
      </c>
      <c r="F210" s="3"/>
      <c r="G210" s="11" t="str">
        <f t="shared" si="4"/>
        <v>HOLD</v>
      </c>
      <c r="H210" s="5">
        <f t="shared" si="5"/>
        <v>19.375</v>
      </c>
      <c r="I210" s="2">
        <f>IF(G210="SELL",0,IF(G210="BUY",ROUNDDOWN((H209-Parameters!$B$3)/B210,0),IF(I209=0,0,I209+ROUNDDOWN((H209+I209*C210)/B210,0))))</f>
        <v>215</v>
      </c>
      <c r="K210" s="5">
        <f t="shared" si="6"/>
        <v>19.375</v>
      </c>
      <c r="L210" s="10">
        <f t="shared" si="7"/>
        <v>215</v>
      </c>
    </row>
    <row r="211" spans="1:12" x14ac:dyDescent="0.25">
      <c r="A211" s="12">
        <v>34297</v>
      </c>
      <c r="B211" s="3">
        <v>46.468699999999998</v>
      </c>
      <c r="C211" s="3">
        <v>0</v>
      </c>
      <c r="D211" s="3">
        <f t="shared" si="2"/>
        <v>46.305595999999966</v>
      </c>
      <c r="E211" s="3">
        <f t="shared" si="3"/>
        <v>45.287474500000023</v>
      </c>
      <c r="F211" s="3"/>
      <c r="G211" s="11" t="str">
        <f t="shared" si="4"/>
        <v>HOLD</v>
      </c>
      <c r="H211" s="5">
        <f t="shared" si="5"/>
        <v>19.375</v>
      </c>
      <c r="I211" s="2">
        <f>IF(G211="SELL",0,IF(G211="BUY",ROUNDDOWN((H210-Parameters!$B$3)/B211,0),IF(I210=0,0,I210+ROUNDDOWN((H210+I210*C211)/B211,0))))</f>
        <v>215</v>
      </c>
      <c r="K211" s="5">
        <f t="shared" si="6"/>
        <v>19.375</v>
      </c>
      <c r="L211" s="10">
        <f t="shared" si="7"/>
        <v>215</v>
      </c>
    </row>
    <row r="212" spans="1:12" x14ac:dyDescent="0.25">
      <c r="A212" s="12">
        <v>34299</v>
      </c>
      <c r="B212" s="3">
        <v>46.5</v>
      </c>
      <c r="C212" s="3">
        <v>0</v>
      </c>
      <c r="D212" s="3">
        <f t="shared" si="2"/>
        <v>46.311845999999967</v>
      </c>
      <c r="E212" s="3">
        <f t="shared" si="3"/>
        <v>45.295287000000037</v>
      </c>
      <c r="F212" s="3"/>
      <c r="G212" s="11" t="str">
        <f t="shared" si="4"/>
        <v>HOLD</v>
      </c>
      <c r="H212" s="5">
        <f t="shared" si="5"/>
        <v>19.375</v>
      </c>
      <c r="I212" s="2">
        <f>IF(G212="SELL",0,IF(G212="BUY",ROUNDDOWN((H211-Parameters!$B$3)/B212,0),IF(I211=0,0,I211+ROUNDDOWN((H211+I211*C212)/B212,0))))</f>
        <v>215</v>
      </c>
      <c r="K212" s="5">
        <f t="shared" si="6"/>
        <v>19.375</v>
      </c>
      <c r="L212" s="10">
        <f t="shared" si="7"/>
        <v>215</v>
      </c>
    </row>
    <row r="213" spans="1:12" x14ac:dyDescent="0.25">
      <c r="A213" s="12">
        <v>34302</v>
      </c>
      <c r="B213" s="3">
        <v>46.3125</v>
      </c>
      <c r="C213" s="3">
        <v>0</v>
      </c>
      <c r="D213" s="3">
        <f t="shared" si="2"/>
        <v>46.321845999999965</v>
      </c>
      <c r="E213" s="3">
        <f t="shared" si="3"/>
        <v>45.30388100000004</v>
      </c>
      <c r="F213" s="3"/>
      <c r="G213" s="11" t="str">
        <f t="shared" si="4"/>
        <v>HOLD</v>
      </c>
      <c r="H213" s="5">
        <f t="shared" si="5"/>
        <v>19.375</v>
      </c>
      <c r="I213" s="2">
        <f>IF(G213="SELL",0,IF(G213="BUY",ROUNDDOWN((H212-Parameters!$B$3)/B213,0),IF(I212=0,0,I212+ROUNDDOWN((H212+I212*C213)/B213,0))))</f>
        <v>215</v>
      </c>
      <c r="K213" s="5">
        <f t="shared" si="6"/>
        <v>19.375</v>
      </c>
      <c r="L213" s="10">
        <f t="shared" si="7"/>
        <v>215</v>
      </c>
    </row>
    <row r="214" spans="1:12" x14ac:dyDescent="0.25">
      <c r="A214" s="12">
        <v>34303</v>
      </c>
      <c r="B214" s="3">
        <v>46.343699999999998</v>
      </c>
      <c r="C214" s="3">
        <v>0</v>
      </c>
      <c r="D214" s="3">
        <f t="shared" si="2"/>
        <v>46.339969999999973</v>
      </c>
      <c r="E214" s="3">
        <f t="shared" si="3"/>
        <v>45.318256000000027</v>
      </c>
      <c r="F214" s="3"/>
      <c r="G214" s="11" t="str">
        <f t="shared" si="4"/>
        <v>HOLD</v>
      </c>
      <c r="H214" s="5">
        <f t="shared" si="5"/>
        <v>19.375</v>
      </c>
      <c r="I214" s="2">
        <f>IF(G214="SELL",0,IF(G214="BUY",ROUNDDOWN((H213-Parameters!$B$3)/B214,0),IF(I213=0,0,I213+ROUNDDOWN((H213+I213*C214)/B214,0))))</f>
        <v>215</v>
      </c>
      <c r="K214" s="5">
        <f t="shared" si="6"/>
        <v>19.375</v>
      </c>
      <c r="L214" s="10">
        <f t="shared" si="7"/>
        <v>215</v>
      </c>
    </row>
    <row r="215" spans="1:12" x14ac:dyDescent="0.25">
      <c r="A215" s="12">
        <v>34304</v>
      </c>
      <c r="B215" s="3">
        <v>46.406199999999998</v>
      </c>
      <c r="C215" s="3">
        <v>0</v>
      </c>
      <c r="D215" s="3">
        <f t="shared" si="2"/>
        <v>46.362469999999973</v>
      </c>
      <c r="E215" s="3">
        <f t="shared" si="3"/>
        <v>45.333099500000031</v>
      </c>
      <c r="F215" s="3"/>
      <c r="G215" s="11" t="str">
        <f t="shared" si="4"/>
        <v>HOLD</v>
      </c>
      <c r="H215" s="5">
        <f t="shared" si="5"/>
        <v>19.375</v>
      </c>
      <c r="I215" s="2">
        <f>IF(G215="SELL",0,IF(G215="BUY",ROUNDDOWN((H214-Parameters!$B$3)/B215,0),IF(I214=0,0,I214+ROUNDDOWN((H214+I214*C215)/B215,0))))</f>
        <v>215</v>
      </c>
      <c r="K215" s="5">
        <f t="shared" si="6"/>
        <v>19.375</v>
      </c>
      <c r="L215" s="10">
        <f t="shared" si="7"/>
        <v>215</v>
      </c>
    </row>
    <row r="216" spans="1:12" x14ac:dyDescent="0.25">
      <c r="A216" s="12">
        <v>34305</v>
      </c>
      <c r="B216" s="3">
        <v>46.531199999999998</v>
      </c>
      <c r="C216" s="3">
        <v>0</v>
      </c>
      <c r="D216" s="3">
        <f t="shared" si="2"/>
        <v>46.379969999999965</v>
      </c>
      <c r="E216" s="3">
        <f t="shared" si="3"/>
        <v>45.348724500000031</v>
      </c>
      <c r="F216" s="3"/>
      <c r="G216" s="11" t="str">
        <f t="shared" si="4"/>
        <v>HOLD</v>
      </c>
      <c r="H216" s="5">
        <f t="shared" si="5"/>
        <v>19.375</v>
      </c>
      <c r="I216" s="2">
        <f>IF(G216="SELL",0,IF(G216="BUY",ROUNDDOWN((H215-Parameters!$B$3)/B216,0),IF(I215=0,0,I215+ROUNDDOWN((H215+I215*C216)/B216,0))))</f>
        <v>215</v>
      </c>
      <c r="K216" s="5">
        <f t="shared" si="6"/>
        <v>19.375</v>
      </c>
      <c r="L216" s="10">
        <f t="shared" si="7"/>
        <v>215</v>
      </c>
    </row>
    <row r="217" spans="1:12" x14ac:dyDescent="0.25">
      <c r="A217" s="12">
        <v>34306</v>
      </c>
      <c r="B217" s="3">
        <v>46.718699999999998</v>
      </c>
      <c r="C217" s="3">
        <v>0</v>
      </c>
      <c r="D217" s="3">
        <f t="shared" si="2"/>
        <v>46.396219999999964</v>
      </c>
      <c r="E217" s="3">
        <f t="shared" si="3"/>
        <v>45.364505500000035</v>
      </c>
      <c r="F217" s="3"/>
      <c r="G217" s="11" t="str">
        <f t="shared" si="4"/>
        <v>HOLD</v>
      </c>
      <c r="H217" s="5">
        <f t="shared" si="5"/>
        <v>19.375</v>
      </c>
      <c r="I217" s="2">
        <f>IF(G217="SELL",0,IF(G217="BUY",ROUNDDOWN((H216-Parameters!$B$3)/B217,0),IF(I216=0,0,I216+ROUNDDOWN((H216+I216*C217)/B217,0))))</f>
        <v>215</v>
      </c>
      <c r="K217" s="5">
        <f t="shared" si="6"/>
        <v>19.375</v>
      </c>
      <c r="L217" s="10">
        <f t="shared" si="7"/>
        <v>215</v>
      </c>
    </row>
    <row r="218" spans="1:12" x14ac:dyDescent="0.25">
      <c r="A218" s="12">
        <v>34309</v>
      </c>
      <c r="B218" s="3">
        <v>46.875</v>
      </c>
      <c r="C218" s="3">
        <v>0</v>
      </c>
      <c r="D218" s="3">
        <f t="shared" si="2"/>
        <v>46.41809599999997</v>
      </c>
      <c r="E218" s="3">
        <f t="shared" si="3"/>
        <v>45.380287000000024</v>
      </c>
      <c r="F218" s="3"/>
      <c r="G218" s="11" t="str">
        <f t="shared" si="4"/>
        <v>HOLD</v>
      </c>
      <c r="H218" s="5">
        <f t="shared" si="5"/>
        <v>19.375</v>
      </c>
      <c r="I218" s="2">
        <f>IF(G218="SELL",0,IF(G218="BUY",ROUNDDOWN((H217-Parameters!$B$3)/B218,0),IF(I217=0,0,I217+ROUNDDOWN((H217+I217*C218)/B218,0))))</f>
        <v>215</v>
      </c>
      <c r="K218" s="5">
        <f t="shared" si="6"/>
        <v>19.375</v>
      </c>
      <c r="L218" s="10">
        <f t="shared" si="7"/>
        <v>215</v>
      </c>
    </row>
    <row r="219" spans="1:12" x14ac:dyDescent="0.25">
      <c r="A219" s="12">
        <v>34310</v>
      </c>
      <c r="B219" s="3">
        <v>46.843699999999998</v>
      </c>
      <c r="C219" s="3">
        <v>0</v>
      </c>
      <c r="D219" s="3">
        <f t="shared" si="2"/>
        <v>46.429345999999967</v>
      </c>
      <c r="E219" s="3">
        <f t="shared" si="3"/>
        <v>45.396068000000035</v>
      </c>
      <c r="F219" s="3"/>
      <c r="G219" s="11" t="str">
        <f t="shared" si="4"/>
        <v>HOLD</v>
      </c>
      <c r="H219" s="5">
        <f t="shared" si="5"/>
        <v>19.375</v>
      </c>
      <c r="I219" s="2">
        <f>IF(G219="SELL",0,IF(G219="BUY",ROUNDDOWN((H218-Parameters!$B$3)/B219,0),IF(I218=0,0,I218+ROUNDDOWN((H218+I218*C219)/B219,0))))</f>
        <v>215</v>
      </c>
      <c r="K219" s="5">
        <f t="shared" si="6"/>
        <v>19.375</v>
      </c>
      <c r="L219" s="10">
        <f t="shared" si="7"/>
        <v>215</v>
      </c>
    </row>
    <row r="220" spans="1:12" x14ac:dyDescent="0.25">
      <c r="A220" s="12">
        <v>34311</v>
      </c>
      <c r="B220" s="3">
        <v>46.843699999999998</v>
      </c>
      <c r="C220" s="3">
        <v>0</v>
      </c>
      <c r="D220" s="3">
        <f t="shared" si="2"/>
        <v>46.442469999999965</v>
      </c>
      <c r="E220" s="3">
        <f t="shared" si="3"/>
        <v>45.409036500000028</v>
      </c>
      <c r="F220" s="3"/>
      <c r="G220" s="11" t="str">
        <f t="shared" si="4"/>
        <v>HOLD</v>
      </c>
      <c r="H220" s="5">
        <f t="shared" si="5"/>
        <v>19.375</v>
      </c>
      <c r="I220" s="2">
        <f>IF(G220="SELL",0,IF(G220="BUY",ROUNDDOWN((H219-Parameters!$B$3)/B220,0),IF(I219=0,0,I219+ROUNDDOWN((H219+I219*C220)/B220,0))))</f>
        <v>215</v>
      </c>
      <c r="K220" s="5">
        <f t="shared" si="6"/>
        <v>19.375</v>
      </c>
      <c r="L220" s="10">
        <f t="shared" si="7"/>
        <v>215</v>
      </c>
    </row>
    <row r="221" spans="1:12" x14ac:dyDescent="0.25">
      <c r="A221" s="12">
        <v>34312</v>
      </c>
      <c r="B221" s="3">
        <v>46.6875</v>
      </c>
      <c r="C221" s="3">
        <v>0</v>
      </c>
      <c r="D221" s="3">
        <f t="shared" si="2"/>
        <v>46.455595999999971</v>
      </c>
      <c r="E221" s="3">
        <f t="shared" si="3"/>
        <v>45.42075550000002</v>
      </c>
      <c r="F221" s="3"/>
      <c r="G221" s="11" t="str">
        <f t="shared" si="4"/>
        <v>HOLD</v>
      </c>
      <c r="H221" s="5">
        <f t="shared" si="5"/>
        <v>19.375</v>
      </c>
      <c r="I221" s="2">
        <f>IF(G221="SELL",0,IF(G221="BUY",ROUNDDOWN((H220-Parameters!$B$3)/B221,0),IF(I220=0,0,I220+ROUNDDOWN((H220+I220*C221)/B221,0))))</f>
        <v>215</v>
      </c>
      <c r="K221" s="5">
        <f t="shared" si="6"/>
        <v>19.375</v>
      </c>
      <c r="L221" s="10">
        <f t="shared" si="7"/>
        <v>215</v>
      </c>
    </row>
    <row r="222" spans="1:12" x14ac:dyDescent="0.25">
      <c r="A222" s="12">
        <v>34313</v>
      </c>
      <c r="B222" s="3">
        <v>46.593699999999998</v>
      </c>
      <c r="C222" s="3">
        <v>0</v>
      </c>
      <c r="D222" s="3">
        <f t="shared" si="2"/>
        <v>46.468719999999969</v>
      </c>
      <c r="E222" s="3">
        <f t="shared" si="3"/>
        <v>45.431693000000024</v>
      </c>
      <c r="F222" s="3"/>
      <c r="G222" s="11" t="str">
        <f t="shared" si="4"/>
        <v>HOLD</v>
      </c>
      <c r="H222" s="5">
        <f t="shared" si="5"/>
        <v>19.375</v>
      </c>
      <c r="I222" s="2">
        <f>IF(G222="SELL",0,IF(G222="BUY",ROUNDDOWN((H221-Parameters!$B$3)/B222,0),IF(I221=0,0,I221+ROUNDDOWN((H221+I221*C222)/B222,0))))</f>
        <v>215</v>
      </c>
      <c r="K222" s="5">
        <f t="shared" si="6"/>
        <v>19.375</v>
      </c>
      <c r="L222" s="10">
        <f t="shared" si="7"/>
        <v>215</v>
      </c>
    </row>
    <row r="223" spans="1:12" x14ac:dyDescent="0.25">
      <c r="A223" s="12">
        <v>34316</v>
      </c>
      <c r="B223" s="3">
        <v>46.875</v>
      </c>
      <c r="C223" s="3">
        <v>0</v>
      </c>
      <c r="D223" s="3">
        <f t="shared" si="2"/>
        <v>46.483095999999968</v>
      </c>
      <c r="E223" s="3">
        <f t="shared" si="3"/>
        <v>45.444662000000022</v>
      </c>
      <c r="F223" s="3"/>
      <c r="G223" s="11" t="str">
        <f t="shared" si="4"/>
        <v>HOLD</v>
      </c>
      <c r="H223" s="5">
        <f t="shared" si="5"/>
        <v>19.375</v>
      </c>
      <c r="I223" s="2">
        <f>IF(G223="SELL",0,IF(G223="BUY",ROUNDDOWN((H222-Parameters!$B$3)/B223,0),IF(I222=0,0,I222+ROUNDDOWN((H222+I222*C223)/B223,0))))</f>
        <v>215</v>
      </c>
      <c r="K223" s="5">
        <f t="shared" si="6"/>
        <v>19.375</v>
      </c>
      <c r="L223" s="10">
        <f t="shared" si="7"/>
        <v>215</v>
      </c>
    </row>
    <row r="224" spans="1:12" x14ac:dyDescent="0.25">
      <c r="A224" s="12">
        <v>34317</v>
      </c>
      <c r="B224" s="3">
        <v>46.531199999999998</v>
      </c>
      <c r="C224" s="3">
        <v>0</v>
      </c>
      <c r="D224" s="3">
        <f t="shared" si="2"/>
        <v>46.489345999999969</v>
      </c>
      <c r="E224" s="3">
        <f t="shared" si="3"/>
        <v>45.452630500000026</v>
      </c>
      <c r="F224" s="3"/>
      <c r="G224" s="11" t="str">
        <f t="shared" si="4"/>
        <v>HOLD</v>
      </c>
      <c r="H224" s="5">
        <f t="shared" si="5"/>
        <v>19.375</v>
      </c>
      <c r="I224" s="2">
        <f>IF(G224="SELL",0,IF(G224="BUY",ROUNDDOWN((H223-Parameters!$B$3)/B224,0),IF(I223=0,0,I223+ROUNDDOWN((H223+I223*C224)/B224,0))))</f>
        <v>215</v>
      </c>
      <c r="K224" s="5">
        <f t="shared" si="6"/>
        <v>19.375</v>
      </c>
      <c r="L224" s="10">
        <f t="shared" si="7"/>
        <v>215</v>
      </c>
    </row>
    <row r="225" spans="1:14" x14ac:dyDescent="0.25">
      <c r="A225" s="12">
        <v>34318</v>
      </c>
      <c r="B225" s="3">
        <v>46.468699999999998</v>
      </c>
      <c r="C225" s="3">
        <v>0</v>
      </c>
      <c r="D225" s="3">
        <f t="shared" si="2"/>
        <v>46.495595999999971</v>
      </c>
      <c r="E225" s="3">
        <f t="shared" si="3"/>
        <v>45.459349000000017</v>
      </c>
      <c r="F225" s="3"/>
      <c r="G225" s="11" t="str">
        <f t="shared" si="4"/>
        <v>HOLD</v>
      </c>
      <c r="H225" s="5">
        <f t="shared" si="5"/>
        <v>19.375</v>
      </c>
      <c r="I225" s="2">
        <f>IF(G225="SELL",0,IF(G225="BUY",ROUNDDOWN((H224-Parameters!$B$3)/B225,0),IF(I224=0,0,I224+ROUNDDOWN((H224+I224*C225)/B225,0))))</f>
        <v>215</v>
      </c>
      <c r="K225" s="5">
        <f t="shared" si="6"/>
        <v>19.375</v>
      </c>
      <c r="L225" s="10">
        <f t="shared" si="7"/>
        <v>215</v>
      </c>
    </row>
    <row r="226" spans="1:14" x14ac:dyDescent="0.25">
      <c r="A226" s="12">
        <v>34319</v>
      </c>
      <c r="B226" s="3">
        <v>46.625</v>
      </c>
      <c r="C226" s="3">
        <v>0</v>
      </c>
      <c r="D226" s="3">
        <f t="shared" si="2"/>
        <v>46.505595999999969</v>
      </c>
      <c r="E226" s="3">
        <f t="shared" si="3"/>
        <v>45.468099000000031</v>
      </c>
      <c r="F226" s="3"/>
      <c r="G226" s="11" t="str">
        <f t="shared" si="4"/>
        <v>HOLD</v>
      </c>
      <c r="H226" s="5">
        <f t="shared" si="5"/>
        <v>19.375</v>
      </c>
      <c r="I226" s="2">
        <f>IF(G226="SELL",0,IF(G226="BUY",ROUNDDOWN((H225-Parameters!$B$3)/B226,0),IF(I225=0,0,I225+ROUNDDOWN((H225+I225*C226)/B226,0))))</f>
        <v>215</v>
      </c>
      <c r="K226" s="5">
        <f t="shared" si="6"/>
        <v>19.375</v>
      </c>
      <c r="L226" s="10">
        <f t="shared" si="7"/>
        <v>215</v>
      </c>
    </row>
    <row r="227" spans="1:14" x14ac:dyDescent="0.25">
      <c r="A227" s="12">
        <v>34320</v>
      </c>
      <c r="B227" s="3">
        <v>46.5625</v>
      </c>
      <c r="C227" s="3">
        <v>0.317</v>
      </c>
      <c r="D227" s="3">
        <f t="shared" si="2"/>
        <v>46.516845999999965</v>
      </c>
      <c r="E227" s="3">
        <f t="shared" si="3"/>
        <v>45.47716150000003</v>
      </c>
      <c r="F227" s="3"/>
      <c r="G227" s="11" t="str">
        <f t="shared" si="4"/>
        <v>HOLD</v>
      </c>
      <c r="H227" s="5">
        <f t="shared" si="5"/>
        <v>40.967500000000001</v>
      </c>
      <c r="I227" s="2">
        <f>IF(G227="SELL",0,IF(G227="BUY",ROUNDDOWN((H226-Parameters!$B$3)/B227,0),IF(I226=0,0,I226+ROUNDDOWN((H226+I226*C227)/B227,0))))</f>
        <v>216</v>
      </c>
      <c r="K227" s="5">
        <f t="shared" si="6"/>
        <v>40.967500000000001</v>
      </c>
      <c r="L227" s="10">
        <f t="shared" si="7"/>
        <v>216</v>
      </c>
      <c r="N227" s="3"/>
    </row>
    <row r="228" spans="1:14" x14ac:dyDescent="0.25">
      <c r="A228" s="12">
        <v>34323</v>
      </c>
      <c r="B228" s="3">
        <v>46.625</v>
      </c>
      <c r="C228" s="3">
        <v>0</v>
      </c>
      <c r="D228" s="3">
        <f t="shared" si="2"/>
        <v>46.528095999999969</v>
      </c>
      <c r="E228" s="3">
        <f t="shared" si="3"/>
        <v>45.481536500000033</v>
      </c>
      <c r="F228" s="3"/>
      <c r="G228" s="11" t="str">
        <f t="shared" si="4"/>
        <v>HOLD</v>
      </c>
      <c r="H228" s="5">
        <f t="shared" si="5"/>
        <v>40.967500000000001</v>
      </c>
      <c r="I228" s="2">
        <f>IF(G228="SELL",0,IF(G228="BUY",ROUNDDOWN((H227-Parameters!$B$3)/B228,0),IF(I227=0,0,I227+ROUNDDOWN((H227+I227*C228)/B228,0))))</f>
        <v>216</v>
      </c>
      <c r="K228" s="5">
        <f t="shared" si="6"/>
        <v>40.967500000000001</v>
      </c>
      <c r="L228" s="10">
        <f t="shared" si="7"/>
        <v>216</v>
      </c>
    </row>
    <row r="229" spans="1:14" x14ac:dyDescent="0.25">
      <c r="A229" s="12">
        <v>34324</v>
      </c>
      <c r="B229" s="3">
        <v>46.468699999999998</v>
      </c>
      <c r="C229" s="3">
        <v>0</v>
      </c>
      <c r="D229" s="3">
        <f t="shared" si="2"/>
        <v>46.534345999999971</v>
      </c>
      <c r="E229" s="3">
        <f t="shared" si="3"/>
        <v>45.485911500000029</v>
      </c>
      <c r="F229" s="3"/>
      <c r="G229" s="11" t="str">
        <f t="shared" si="4"/>
        <v>HOLD</v>
      </c>
      <c r="H229" s="5">
        <f t="shared" si="5"/>
        <v>40.967500000000001</v>
      </c>
      <c r="I229" s="2">
        <f>IF(G229="SELL",0,IF(G229="BUY",ROUNDDOWN((H228-Parameters!$B$3)/B229,0),IF(I228=0,0,I228+ROUNDDOWN((H228+I228*C229)/B229,0))))</f>
        <v>216</v>
      </c>
      <c r="K229" s="5">
        <f t="shared" si="6"/>
        <v>40.967500000000001</v>
      </c>
      <c r="L229" s="10">
        <f t="shared" si="7"/>
        <v>216</v>
      </c>
    </row>
    <row r="230" spans="1:14" x14ac:dyDescent="0.25">
      <c r="A230" s="12">
        <v>34325</v>
      </c>
      <c r="B230" s="3">
        <v>46.781199999999998</v>
      </c>
      <c r="C230" s="3">
        <v>0</v>
      </c>
      <c r="D230" s="3">
        <f t="shared" si="2"/>
        <v>46.545595999999968</v>
      </c>
      <c r="E230" s="3">
        <f t="shared" si="3"/>
        <v>45.491380000000035</v>
      </c>
      <c r="F230" s="3"/>
      <c r="G230" s="11" t="str">
        <f t="shared" si="4"/>
        <v>HOLD</v>
      </c>
      <c r="H230" s="5">
        <f t="shared" si="5"/>
        <v>40.967500000000001</v>
      </c>
      <c r="I230" s="2">
        <f>IF(G230="SELL",0,IF(G230="BUY",ROUNDDOWN((H229-Parameters!$B$3)/B230,0),IF(I229=0,0,I229+ROUNDDOWN((H229+I229*C230)/B230,0))))</f>
        <v>216</v>
      </c>
      <c r="K230" s="5">
        <f t="shared" si="6"/>
        <v>40.967500000000001</v>
      </c>
      <c r="L230" s="10">
        <f t="shared" si="7"/>
        <v>216</v>
      </c>
    </row>
    <row r="231" spans="1:14" x14ac:dyDescent="0.25">
      <c r="A231" s="12">
        <v>34326</v>
      </c>
      <c r="B231" s="3">
        <v>46.75</v>
      </c>
      <c r="C231" s="3">
        <v>0</v>
      </c>
      <c r="D231" s="3">
        <f t="shared" si="2"/>
        <v>46.556221999999963</v>
      </c>
      <c r="E231" s="3">
        <f t="shared" si="3"/>
        <v>45.497317500000037</v>
      </c>
      <c r="F231" s="3"/>
      <c r="G231" s="11" t="str">
        <f t="shared" si="4"/>
        <v>HOLD</v>
      </c>
      <c r="H231" s="5">
        <f t="shared" si="5"/>
        <v>40.967500000000001</v>
      </c>
      <c r="I231" s="2">
        <f>IF(G231="SELL",0,IF(G231="BUY",ROUNDDOWN((H230-Parameters!$B$3)/B231,0),IF(I230=0,0,I230+ROUNDDOWN((H230+I230*C231)/B231,0))))</f>
        <v>216</v>
      </c>
      <c r="K231" s="5">
        <f t="shared" si="6"/>
        <v>40.967500000000001</v>
      </c>
      <c r="L231" s="10">
        <f t="shared" si="7"/>
        <v>216</v>
      </c>
    </row>
    <row r="232" spans="1:14" x14ac:dyDescent="0.25">
      <c r="A232" s="12">
        <v>34330</v>
      </c>
      <c r="B232" s="3">
        <v>47</v>
      </c>
      <c r="C232" s="3">
        <v>0</v>
      </c>
      <c r="D232" s="3">
        <f t="shared" si="2"/>
        <v>46.559971999999973</v>
      </c>
      <c r="E232" s="3">
        <f t="shared" si="3"/>
        <v>45.506849000000031</v>
      </c>
      <c r="F232" s="3"/>
      <c r="G232" s="11" t="str">
        <f t="shared" si="4"/>
        <v>HOLD</v>
      </c>
      <c r="H232" s="5">
        <f t="shared" si="5"/>
        <v>40.967500000000001</v>
      </c>
      <c r="I232" s="2">
        <f>IF(G232="SELL",0,IF(G232="BUY",ROUNDDOWN((H231-Parameters!$B$3)/B232,0),IF(I231=0,0,I231+ROUNDDOWN((H231+I231*C232)/B232,0))))</f>
        <v>216</v>
      </c>
      <c r="K232" s="5">
        <f t="shared" si="6"/>
        <v>40.967500000000001</v>
      </c>
      <c r="L232" s="10">
        <f t="shared" si="7"/>
        <v>216</v>
      </c>
    </row>
    <row r="233" spans="1:14" x14ac:dyDescent="0.25">
      <c r="A233" s="12">
        <v>34331</v>
      </c>
      <c r="B233" s="3">
        <v>47.093699999999998</v>
      </c>
      <c r="C233" s="3">
        <v>0</v>
      </c>
      <c r="D233" s="3">
        <f t="shared" si="2"/>
        <v>46.560595999999968</v>
      </c>
      <c r="E233" s="3">
        <f t="shared" si="3"/>
        <v>45.515755000000034</v>
      </c>
      <c r="F233" s="3"/>
      <c r="G233" s="11" t="str">
        <f t="shared" si="4"/>
        <v>HOLD</v>
      </c>
      <c r="H233" s="5">
        <f t="shared" si="5"/>
        <v>40.967500000000001</v>
      </c>
      <c r="I233" s="2">
        <f>IF(G233="SELL",0,IF(G233="BUY",ROUNDDOWN((H232-Parameters!$B$3)/B233,0),IF(I232=0,0,I232+ROUNDDOWN((H232+I232*C233)/B233,0))))</f>
        <v>216</v>
      </c>
      <c r="K233" s="5">
        <f t="shared" si="6"/>
        <v>40.967500000000001</v>
      </c>
      <c r="L233" s="10">
        <f t="shared" si="7"/>
        <v>216</v>
      </c>
    </row>
    <row r="234" spans="1:14" x14ac:dyDescent="0.25">
      <c r="A234" s="12">
        <v>34332</v>
      </c>
      <c r="B234" s="3">
        <v>47.031199999999998</v>
      </c>
      <c r="C234" s="3">
        <v>0</v>
      </c>
      <c r="D234" s="3">
        <f t="shared" si="2"/>
        <v>46.562469999999969</v>
      </c>
      <c r="E234" s="3">
        <f t="shared" si="3"/>
        <v>45.524348500000031</v>
      </c>
      <c r="F234" s="3"/>
      <c r="G234" s="11" t="str">
        <f t="shared" si="4"/>
        <v>HOLD</v>
      </c>
      <c r="H234" s="5">
        <f t="shared" si="5"/>
        <v>40.967500000000001</v>
      </c>
      <c r="I234" s="2">
        <f>IF(G234="SELL",0,IF(G234="BUY",ROUNDDOWN((H233-Parameters!$B$3)/B234,0),IF(I233=0,0,I233+ROUNDDOWN((H233+I233*C234)/B234,0))))</f>
        <v>216</v>
      </c>
      <c r="K234" s="5">
        <f t="shared" si="6"/>
        <v>40.967500000000001</v>
      </c>
      <c r="L234" s="10">
        <f t="shared" si="7"/>
        <v>216</v>
      </c>
    </row>
    <row r="235" spans="1:14" x14ac:dyDescent="0.25">
      <c r="A235" s="12">
        <v>34333</v>
      </c>
      <c r="B235" s="3">
        <v>46.843699999999998</v>
      </c>
      <c r="C235" s="3">
        <v>0</v>
      </c>
      <c r="D235" s="3">
        <f t="shared" si="2"/>
        <v>46.567469999999965</v>
      </c>
      <c r="E235" s="3">
        <f t="shared" si="3"/>
        <v>45.533411000000029</v>
      </c>
      <c r="F235" s="3"/>
      <c r="G235" s="11" t="str">
        <f t="shared" si="4"/>
        <v>HOLD</v>
      </c>
      <c r="H235" s="5">
        <f t="shared" si="5"/>
        <v>40.967500000000001</v>
      </c>
      <c r="I235" s="2">
        <f>IF(G235="SELL",0,IF(G235="BUY",ROUNDDOWN((H234-Parameters!$B$3)/B235,0),IF(I234=0,0,I234+ROUNDDOWN((H234+I234*C235)/B235,0))))</f>
        <v>216</v>
      </c>
      <c r="K235" s="5">
        <f t="shared" si="6"/>
        <v>40.967500000000001</v>
      </c>
      <c r="L235" s="10">
        <f t="shared" si="7"/>
        <v>216</v>
      </c>
    </row>
    <row r="236" spans="1:14" x14ac:dyDescent="0.25">
      <c r="A236" s="12">
        <v>34334</v>
      </c>
      <c r="B236" s="3">
        <v>46.593699999999998</v>
      </c>
      <c r="C236" s="3">
        <v>0</v>
      </c>
      <c r="D236" s="3">
        <f t="shared" si="2"/>
        <v>46.566219999999966</v>
      </c>
      <c r="E236" s="3">
        <f t="shared" si="3"/>
        <v>45.539817000000028</v>
      </c>
      <c r="F236" s="3"/>
      <c r="G236" s="11" t="str">
        <f t="shared" si="4"/>
        <v>HOLD</v>
      </c>
      <c r="H236" s="5">
        <f t="shared" si="5"/>
        <v>40.967500000000001</v>
      </c>
      <c r="I236" s="2">
        <f>IF(G236="SELL",0,IF(G236="BUY",ROUNDDOWN((H235-Parameters!$B$3)/B236,0),IF(I235=0,0,I235+ROUNDDOWN((H235+I235*C236)/B236,0))))</f>
        <v>216</v>
      </c>
      <c r="K236" s="5">
        <f t="shared" si="6"/>
        <v>40.967500000000001</v>
      </c>
      <c r="L236" s="10">
        <f t="shared" si="7"/>
        <v>216</v>
      </c>
    </row>
    <row r="237" spans="1:14" x14ac:dyDescent="0.25">
      <c r="A237" s="12">
        <v>34337</v>
      </c>
      <c r="B237" s="3">
        <v>46.468699999999998</v>
      </c>
      <c r="C237" s="3">
        <v>0</v>
      </c>
      <c r="D237" s="3">
        <f t="shared" si="2"/>
        <v>46.563719999999968</v>
      </c>
      <c r="E237" s="3">
        <f t="shared" si="3"/>
        <v>45.547004500000028</v>
      </c>
      <c r="F237" s="3"/>
      <c r="G237" s="11" t="str">
        <f t="shared" si="4"/>
        <v>HOLD</v>
      </c>
      <c r="H237" s="5">
        <f t="shared" si="5"/>
        <v>40.967500000000001</v>
      </c>
      <c r="I237" s="2">
        <f>IF(G237="SELL",0,IF(G237="BUY",ROUNDDOWN((H236-Parameters!$B$3)/B237,0),IF(I236=0,0,I236+ROUNDDOWN((H236+I236*C237)/B237,0))))</f>
        <v>216</v>
      </c>
      <c r="K237" s="5">
        <f t="shared" si="6"/>
        <v>40.967500000000001</v>
      </c>
      <c r="L237" s="10">
        <f t="shared" si="7"/>
        <v>216</v>
      </c>
    </row>
    <row r="238" spans="1:14" x14ac:dyDescent="0.25">
      <c r="A238" s="12">
        <v>34338</v>
      </c>
      <c r="B238" s="3">
        <v>46.656199999999998</v>
      </c>
      <c r="C238" s="3">
        <v>0</v>
      </c>
      <c r="D238" s="3">
        <f t="shared" si="2"/>
        <v>46.569343999999973</v>
      </c>
      <c r="E238" s="3">
        <f t="shared" si="3"/>
        <v>45.556379500000027</v>
      </c>
      <c r="F238" s="3"/>
      <c r="G238" s="11" t="str">
        <f t="shared" si="4"/>
        <v>HOLD</v>
      </c>
      <c r="H238" s="5">
        <f t="shared" si="5"/>
        <v>40.967500000000001</v>
      </c>
      <c r="I238" s="2">
        <f>IF(G238="SELL",0,IF(G238="BUY",ROUNDDOWN((H237-Parameters!$B$3)/B238,0),IF(I237=0,0,I237+ROUNDDOWN((H237+I237*C238)/B238,0))))</f>
        <v>216</v>
      </c>
      <c r="K238" s="5">
        <f t="shared" si="6"/>
        <v>40.967500000000001</v>
      </c>
      <c r="L238" s="10">
        <f t="shared" si="7"/>
        <v>216</v>
      </c>
    </row>
    <row r="239" spans="1:14" x14ac:dyDescent="0.25">
      <c r="A239" s="12">
        <v>34339</v>
      </c>
      <c r="B239" s="3">
        <v>46.75</v>
      </c>
      <c r="C239" s="3">
        <v>0</v>
      </c>
      <c r="D239" s="3">
        <f t="shared" si="2"/>
        <v>46.574343999999968</v>
      </c>
      <c r="E239" s="3">
        <f t="shared" si="3"/>
        <v>45.565754500000033</v>
      </c>
      <c r="F239" s="3"/>
      <c r="G239" s="11" t="str">
        <f t="shared" si="4"/>
        <v>HOLD</v>
      </c>
      <c r="H239" s="5">
        <f t="shared" si="5"/>
        <v>40.967500000000001</v>
      </c>
      <c r="I239" s="2">
        <f>IF(G239="SELL",0,IF(G239="BUY",ROUNDDOWN((H238-Parameters!$B$3)/B239,0),IF(I238=0,0,I238+ROUNDDOWN((H238+I238*C239)/B239,0))))</f>
        <v>216</v>
      </c>
      <c r="K239" s="5">
        <f t="shared" si="6"/>
        <v>40.967500000000001</v>
      </c>
      <c r="L239" s="10">
        <f t="shared" si="7"/>
        <v>216</v>
      </c>
    </row>
    <row r="240" spans="1:14" x14ac:dyDescent="0.25">
      <c r="A240" s="12">
        <v>34340</v>
      </c>
      <c r="B240" s="3">
        <v>46.75</v>
      </c>
      <c r="C240" s="3">
        <v>0</v>
      </c>
      <c r="D240" s="3">
        <f t="shared" si="2"/>
        <v>46.579969999999967</v>
      </c>
      <c r="E240" s="3">
        <f t="shared" si="3"/>
        <v>45.575129500000031</v>
      </c>
      <c r="F240" s="3"/>
      <c r="G240" s="11" t="str">
        <f t="shared" si="4"/>
        <v>HOLD</v>
      </c>
      <c r="H240" s="5">
        <f t="shared" si="5"/>
        <v>40.967500000000001</v>
      </c>
      <c r="I240" s="2">
        <f>IF(G240="SELL",0,IF(G240="BUY",ROUNDDOWN((H239-Parameters!$B$3)/B240,0),IF(I239=0,0,I239+ROUNDDOWN((H239+I239*C240)/B240,0))))</f>
        <v>216</v>
      </c>
      <c r="K240" s="5">
        <f t="shared" si="6"/>
        <v>40.967500000000001</v>
      </c>
      <c r="L240" s="10">
        <f t="shared" si="7"/>
        <v>216</v>
      </c>
    </row>
    <row r="241" spans="1:12" x14ac:dyDescent="0.25">
      <c r="A241" s="12">
        <v>34341</v>
      </c>
      <c r="B241" s="3">
        <v>47.031199999999998</v>
      </c>
      <c r="C241" s="3">
        <v>0</v>
      </c>
      <c r="D241" s="3">
        <f t="shared" si="2"/>
        <v>46.590593999999967</v>
      </c>
      <c r="E241" s="3">
        <f t="shared" si="3"/>
        <v>45.58450450000003</v>
      </c>
      <c r="F241" s="3"/>
      <c r="G241" s="11" t="str">
        <f t="shared" si="4"/>
        <v>HOLD</v>
      </c>
      <c r="H241" s="5">
        <f t="shared" si="5"/>
        <v>40.967500000000001</v>
      </c>
      <c r="I241" s="2">
        <f>IF(G241="SELL",0,IF(G241="BUY",ROUNDDOWN((H240-Parameters!$B$3)/B241,0),IF(I240=0,0,I240+ROUNDDOWN((H240+I240*C241)/B241,0))))</f>
        <v>216</v>
      </c>
      <c r="K241" s="5">
        <f t="shared" si="6"/>
        <v>40.967500000000001</v>
      </c>
      <c r="L241" s="10">
        <f t="shared" si="7"/>
        <v>216</v>
      </c>
    </row>
    <row r="242" spans="1:12" x14ac:dyDescent="0.25">
      <c r="A242" s="12">
        <v>34344</v>
      </c>
      <c r="B242" s="3">
        <v>47.593699999999998</v>
      </c>
      <c r="C242" s="3">
        <v>0</v>
      </c>
      <c r="D242" s="3">
        <f t="shared" si="2"/>
        <v>46.605593999999975</v>
      </c>
      <c r="E242" s="3">
        <f t="shared" si="3"/>
        <v>45.597942000000032</v>
      </c>
      <c r="F242" s="3"/>
      <c r="G242" s="11" t="str">
        <f t="shared" si="4"/>
        <v>HOLD</v>
      </c>
      <c r="H242" s="5">
        <f t="shared" si="5"/>
        <v>40.967500000000001</v>
      </c>
      <c r="I242" s="2">
        <f>IF(G242="SELL",0,IF(G242="BUY",ROUNDDOWN((H241-Parameters!$B$3)/B242,0),IF(I241=0,0,I241+ROUNDDOWN((H241+I241*C242)/B242,0))))</f>
        <v>216</v>
      </c>
      <c r="K242" s="5">
        <f t="shared" si="6"/>
        <v>40.967500000000001</v>
      </c>
      <c r="L242" s="10">
        <f t="shared" si="7"/>
        <v>216</v>
      </c>
    </row>
    <row r="243" spans="1:12" x14ac:dyDescent="0.25">
      <c r="A243" s="12">
        <v>34345</v>
      </c>
      <c r="B243" s="3">
        <v>47.5</v>
      </c>
      <c r="C243" s="3">
        <v>0</v>
      </c>
      <c r="D243" s="3">
        <f t="shared" si="2"/>
        <v>46.618719999999968</v>
      </c>
      <c r="E243" s="3">
        <f t="shared" si="3"/>
        <v>45.609973500000031</v>
      </c>
      <c r="F243" s="3"/>
      <c r="G243" s="11" t="str">
        <f t="shared" si="4"/>
        <v>HOLD</v>
      </c>
      <c r="H243" s="5">
        <f t="shared" si="5"/>
        <v>40.967500000000001</v>
      </c>
      <c r="I243" s="2">
        <f>IF(G243="SELL",0,IF(G243="BUY",ROUNDDOWN((H242-Parameters!$B$3)/B243,0),IF(I242=0,0,I242+ROUNDDOWN((H242+I242*C243)/B243,0))))</f>
        <v>216</v>
      </c>
      <c r="K243" s="5">
        <f t="shared" si="6"/>
        <v>40.967500000000001</v>
      </c>
      <c r="L243" s="10">
        <f t="shared" si="7"/>
        <v>216</v>
      </c>
    </row>
    <row r="244" spans="1:12" x14ac:dyDescent="0.25">
      <c r="A244" s="12">
        <v>34346</v>
      </c>
      <c r="B244" s="3">
        <v>47.343699999999998</v>
      </c>
      <c r="C244" s="3">
        <v>0</v>
      </c>
      <c r="D244" s="3">
        <f t="shared" si="2"/>
        <v>46.626219999999968</v>
      </c>
      <c r="E244" s="3">
        <f t="shared" si="3"/>
        <v>45.620598500000035</v>
      </c>
      <c r="F244" s="3"/>
      <c r="G244" s="11" t="str">
        <f t="shared" si="4"/>
        <v>HOLD</v>
      </c>
      <c r="H244" s="5">
        <f t="shared" si="5"/>
        <v>40.967500000000001</v>
      </c>
      <c r="I244" s="2">
        <f>IF(G244="SELL",0,IF(G244="BUY",ROUNDDOWN((H243-Parameters!$B$3)/B244,0),IF(I243=0,0,I243+ROUNDDOWN((H243+I243*C244)/B244,0))))</f>
        <v>216</v>
      </c>
      <c r="K244" s="5">
        <f t="shared" si="6"/>
        <v>40.967500000000001</v>
      </c>
      <c r="L244" s="10">
        <f t="shared" si="7"/>
        <v>216</v>
      </c>
    </row>
    <row r="245" spans="1:12" x14ac:dyDescent="0.25">
      <c r="A245" s="12">
        <v>34347</v>
      </c>
      <c r="B245" s="3">
        <v>47.218699999999998</v>
      </c>
      <c r="C245" s="3">
        <v>0</v>
      </c>
      <c r="D245" s="3">
        <f t="shared" ref="D245:D308" si="8">AVERAGE(B196:B245)</f>
        <v>46.631843999999965</v>
      </c>
      <c r="E245" s="3">
        <f t="shared" si="3"/>
        <v>45.630754500000037</v>
      </c>
      <c r="F245" s="3"/>
      <c r="G245" s="11" t="str">
        <f t="shared" si="4"/>
        <v>HOLD</v>
      </c>
      <c r="H245" s="5">
        <f t="shared" si="5"/>
        <v>40.967500000000001</v>
      </c>
      <c r="I245" s="2">
        <f>IF(G245="SELL",0,IF(G245="BUY",ROUNDDOWN((H244-Parameters!$B$3)/B245,0),IF(I244=0,0,I244+ROUNDDOWN((H244+I244*C245)/B245,0))))</f>
        <v>216</v>
      </c>
      <c r="K245" s="5">
        <f t="shared" si="6"/>
        <v>40.967500000000001</v>
      </c>
      <c r="L245" s="10">
        <f t="shared" si="7"/>
        <v>216</v>
      </c>
    </row>
    <row r="246" spans="1:12" x14ac:dyDescent="0.25">
      <c r="A246" s="12">
        <v>34348</v>
      </c>
      <c r="B246" s="3">
        <v>47.406199999999998</v>
      </c>
      <c r="C246" s="3">
        <v>0</v>
      </c>
      <c r="D246" s="3">
        <f t="shared" si="8"/>
        <v>46.653093999999975</v>
      </c>
      <c r="E246" s="3">
        <f t="shared" si="3"/>
        <v>45.642629500000027</v>
      </c>
      <c r="F246" s="3"/>
      <c r="G246" s="11" t="str">
        <f t="shared" si="4"/>
        <v>HOLD</v>
      </c>
      <c r="H246" s="5">
        <f t="shared" si="5"/>
        <v>40.967500000000001</v>
      </c>
      <c r="I246" s="2">
        <f>IF(G246="SELL",0,IF(G246="BUY",ROUNDDOWN((H245-Parameters!$B$3)/B246,0),IF(I245=0,0,I245+ROUNDDOWN((H245+I245*C246)/B246,0))))</f>
        <v>216</v>
      </c>
      <c r="K246" s="5">
        <f t="shared" si="6"/>
        <v>40.967500000000001</v>
      </c>
      <c r="L246" s="10">
        <f t="shared" si="7"/>
        <v>216</v>
      </c>
    </row>
    <row r="247" spans="1:12" x14ac:dyDescent="0.25">
      <c r="A247" s="12">
        <v>34351</v>
      </c>
      <c r="B247" s="3">
        <v>47.406199999999998</v>
      </c>
      <c r="C247" s="3">
        <v>0</v>
      </c>
      <c r="D247" s="3">
        <f t="shared" si="8"/>
        <v>46.684343999999975</v>
      </c>
      <c r="E247" s="3">
        <f t="shared" si="3"/>
        <v>45.659192000000019</v>
      </c>
      <c r="F247" s="3"/>
      <c r="G247" s="11" t="str">
        <f t="shared" si="4"/>
        <v>HOLD</v>
      </c>
      <c r="H247" s="5">
        <f t="shared" si="5"/>
        <v>40.967500000000001</v>
      </c>
      <c r="I247" s="2">
        <f>IF(G247="SELL",0,IF(G247="BUY",ROUNDDOWN((H246-Parameters!$B$3)/B247,0),IF(I246=0,0,I246+ROUNDDOWN((H246+I246*C247)/B247,0))))</f>
        <v>216</v>
      </c>
      <c r="K247" s="5">
        <f t="shared" si="6"/>
        <v>40.967500000000001</v>
      </c>
      <c r="L247" s="10">
        <f t="shared" si="7"/>
        <v>216</v>
      </c>
    </row>
    <row r="248" spans="1:12" x14ac:dyDescent="0.25">
      <c r="A248" s="12">
        <v>34352</v>
      </c>
      <c r="B248" s="3">
        <v>47.468699999999998</v>
      </c>
      <c r="C248" s="3">
        <v>0</v>
      </c>
      <c r="D248" s="3">
        <f t="shared" si="8"/>
        <v>46.712467999999973</v>
      </c>
      <c r="E248" s="3">
        <f t="shared" si="3"/>
        <v>45.674973000000016</v>
      </c>
      <c r="F248" s="3"/>
      <c r="G248" s="11" t="str">
        <f t="shared" si="4"/>
        <v>HOLD</v>
      </c>
      <c r="H248" s="5">
        <f t="shared" si="5"/>
        <v>40.967500000000001</v>
      </c>
      <c r="I248" s="2">
        <f>IF(G248="SELL",0,IF(G248="BUY",ROUNDDOWN((H247-Parameters!$B$3)/B248,0),IF(I247=0,0,I247+ROUNDDOWN((H247+I247*C248)/B248,0))))</f>
        <v>216</v>
      </c>
      <c r="K248" s="5">
        <f t="shared" si="6"/>
        <v>40.967500000000001</v>
      </c>
      <c r="L248" s="10">
        <f t="shared" si="7"/>
        <v>216</v>
      </c>
    </row>
    <row r="249" spans="1:12" x14ac:dyDescent="0.25">
      <c r="A249" s="12">
        <v>34353</v>
      </c>
      <c r="B249" s="3">
        <v>47.343699999999998</v>
      </c>
      <c r="C249" s="3">
        <v>0</v>
      </c>
      <c r="D249" s="3">
        <f t="shared" si="8"/>
        <v>46.73684199999996</v>
      </c>
      <c r="E249" s="3">
        <f t="shared" si="3"/>
        <v>45.690754000000027</v>
      </c>
      <c r="F249" s="3"/>
      <c r="G249" s="11" t="str">
        <f t="shared" si="4"/>
        <v>HOLD</v>
      </c>
      <c r="H249" s="5">
        <f t="shared" si="5"/>
        <v>40.967500000000001</v>
      </c>
      <c r="I249" s="2">
        <f>IF(G249="SELL",0,IF(G249="BUY",ROUNDDOWN((H248-Parameters!$B$3)/B249,0),IF(I248=0,0,I248+ROUNDDOWN((H248+I248*C249)/B249,0))))</f>
        <v>216</v>
      </c>
      <c r="K249" s="5">
        <f t="shared" si="6"/>
        <v>40.967500000000001</v>
      </c>
      <c r="L249" s="10">
        <f t="shared" si="7"/>
        <v>216</v>
      </c>
    </row>
    <row r="250" spans="1:12" x14ac:dyDescent="0.25">
      <c r="A250" s="12">
        <v>34354</v>
      </c>
      <c r="B250" s="3">
        <v>47.468699999999998</v>
      </c>
      <c r="C250" s="3">
        <v>0</v>
      </c>
      <c r="D250" s="3">
        <f t="shared" si="8"/>
        <v>46.763091999999972</v>
      </c>
      <c r="E250" s="3">
        <f t="shared" si="3"/>
        <v>45.706379000000027</v>
      </c>
      <c r="F250" s="3"/>
      <c r="G250" s="11" t="str">
        <f t="shared" si="4"/>
        <v>HOLD</v>
      </c>
      <c r="H250" s="5">
        <f t="shared" si="5"/>
        <v>40.967500000000001</v>
      </c>
      <c r="I250" s="2">
        <f>IF(G250="SELL",0,IF(G250="BUY",ROUNDDOWN((H249-Parameters!$B$3)/B250,0),IF(I249=0,0,I249+ROUNDDOWN((H249+I249*C250)/B250,0))))</f>
        <v>216</v>
      </c>
      <c r="K250" s="5">
        <f t="shared" si="6"/>
        <v>40.967500000000001</v>
      </c>
      <c r="L250" s="10">
        <f t="shared" si="7"/>
        <v>216</v>
      </c>
    </row>
    <row r="251" spans="1:12" x14ac:dyDescent="0.25">
      <c r="A251" s="12">
        <v>34355</v>
      </c>
      <c r="B251" s="3">
        <v>47.375</v>
      </c>
      <c r="C251" s="3">
        <v>0</v>
      </c>
      <c r="D251" s="3">
        <f t="shared" si="8"/>
        <v>46.78059199999997</v>
      </c>
      <c r="E251" s="3">
        <f t="shared" si="3"/>
        <v>45.721848000000016</v>
      </c>
      <c r="F251" s="3"/>
      <c r="G251" s="11" t="str">
        <f t="shared" si="4"/>
        <v>HOLD</v>
      </c>
      <c r="H251" s="5">
        <f t="shared" si="5"/>
        <v>40.967500000000001</v>
      </c>
      <c r="I251" s="2">
        <f>IF(G251="SELL",0,IF(G251="BUY",ROUNDDOWN((H250-Parameters!$B$3)/B251,0),IF(I250=0,0,I250+ROUNDDOWN((H250+I250*C251)/B251,0))))</f>
        <v>216</v>
      </c>
      <c r="K251" s="5">
        <f t="shared" si="6"/>
        <v>40.967500000000001</v>
      </c>
      <c r="L251" s="10">
        <f t="shared" si="7"/>
        <v>216</v>
      </c>
    </row>
    <row r="252" spans="1:12" x14ac:dyDescent="0.25">
      <c r="A252" s="12">
        <v>34358</v>
      </c>
      <c r="B252" s="3">
        <v>47.1875</v>
      </c>
      <c r="C252" s="3">
        <v>0</v>
      </c>
      <c r="D252" s="3">
        <f t="shared" si="8"/>
        <v>46.79684199999997</v>
      </c>
      <c r="E252" s="3">
        <f t="shared" si="3"/>
        <v>45.733254500000022</v>
      </c>
      <c r="F252" s="3"/>
      <c r="G252" s="11" t="str">
        <f t="shared" si="4"/>
        <v>HOLD</v>
      </c>
      <c r="H252" s="5">
        <f t="shared" si="5"/>
        <v>40.967500000000001</v>
      </c>
      <c r="I252" s="2">
        <f>IF(G252="SELL",0,IF(G252="BUY",ROUNDDOWN((H251-Parameters!$B$3)/B252,0),IF(I251=0,0,I251+ROUNDDOWN((H251+I251*C252)/B252,0))))</f>
        <v>216</v>
      </c>
      <c r="K252" s="5">
        <f t="shared" si="6"/>
        <v>40.967500000000001</v>
      </c>
      <c r="L252" s="10">
        <f t="shared" si="7"/>
        <v>216</v>
      </c>
    </row>
    <row r="253" spans="1:12" x14ac:dyDescent="0.25">
      <c r="A253" s="12">
        <v>34359</v>
      </c>
      <c r="B253" s="3">
        <v>47.1875</v>
      </c>
      <c r="C253" s="3">
        <v>0</v>
      </c>
      <c r="D253" s="3">
        <f t="shared" si="8"/>
        <v>46.808717999999971</v>
      </c>
      <c r="E253" s="3">
        <f t="shared" si="3"/>
        <v>45.74419200000002</v>
      </c>
      <c r="F253" s="3"/>
      <c r="G253" s="11" t="str">
        <f t="shared" si="4"/>
        <v>HOLD</v>
      </c>
      <c r="H253" s="5">
        <f t="shared" si="5"/>
        <v>40.967500000000001</v>
      </c>
      <c r="I253" s="2">
        <f>IF(G253="SELL",0,IF(G253="BUY",ROUNDDOWN((H252-Parameters!$B$3)/B253,0),IF(I252=0,0,I252+ROUNDDOWN((H252+I252*C253)/B253,0))))</f>
        <v>216</v>
      </c>
      <c r="K253" s="5">
        <f t="shared" si="6"/>
        <v>40.967500000000001</v>
      </c>
      <c r="L253" s="10">
        <f t="shared" si="7"/>
        <v>216</v>
      </c>
    </row>
    <row r="254" spans="1:12" x14ac:dyDescent="0.25">
      <c r="A254" s="12">
        <v>34360</v>
      </c>
      <c r="B254" s="3">
        <v>47.3125</v>
      </c>
      <c r="C254" s="3">
        <v>0</v>
      </c>
      <c r="D254" s="3">
        <f t="shared" si="8"/>
        <v>46.823717999999971</v>
      </c>
      <c r="E254" s="3">
        <f t="shared" si="3"/>
        <v>45.75606700000003</v>
      </c>
      <c r="F254" s="3"/>
      <c r="G254" s="11" t="str">
        <f t="shared" si="4"/>
        <v>HOLD</v>
      </c>
      <c r="H254" s="5">
        <f t="shared" si="5"/>
        <v>40.967500000000001</v>
      </c>
      <c r="I254" s="2">
        <f>IF(G254="SELL",0,IF(G254="BUY",ROUNDDOWN((H253-Parameters!$B$3)/B254,0),IF(I253=0,0,I253+ROUNDDOWN((H253+I253*C254)/B254,0))))</f>
        <v>216</v>
      </c>
      <c r="K254" s="5">
        <f t="shared" si="6"/>
        <v>40.967500000000001</v>
      </c>
      <c r="L254" s="10">
        <f t="shared" si="7"/>
        <v>216</v>
      </c>
    </row>
    <row r="255" spans="1:12" x14ac:dyDescent="0.25">
      <c r="A255" s="12">
        <v>34361</v>
      </c>
      <c r="B255" s="3">
        <v>47.75</v>
      </c>
      <c r="C255" s="3">
        <v>0</v>
      </c>
      <c r="D255" s="3">
        <f t="shared" si="8"/>
        <v>46.843093999999965</v>
      </c>
      <c r="E255" s="3">
        <f t="shared" si="3"/>
        <v>45.770129500000031</v>
      </c>
      <c r="F255" s="3"/>
      <c r="G255" s="11" t="str">
        <f t="shared" si="4"/>
        <v>HOLD</v>
      </c>
      <c r="H255" s="5">
        <f t="shared" si="5"/>
        <v>40.967500000000001</v>
      </c>
      <c r="I255" s="2">
        <f>IF(G255="SELL",0,IF(G255="BUY",ROUNDDOWN((H254-Parameters!$B$3)/B255,0),IF(I254=0,0,I254+ROUNDDOWN((H254+I254*C255)/B255,0))))</f>
        <v>216</v>
      </c>
      <c r="K255" s="5">
        <f t="shared" si="6"/>
        <v>40.967500000000001</v>
      </c>
      <c r="L255" s="10">
        <f t="shared" si="7"/>
        <v>216</v>
      </c>
    </row>
    <row r="256" spans="1:12" x14ac:dyDescent="0.25">
      <c r="A256" s="12">
        <v>34362</v>
      </c>
      <c r="B256" s="3">
        <v>47.875</v>
      </c>
      <c r="C256" s="3">
        <v>0</v>
      </c>
      <c r="D256" s="3">
        <f t="shared" si="8"/>
        <v>46.869969999999974</v>
      </c>
      <c r="E256" s="3">
        <f t="shared" si="3"/>
        <v>45.784817000000032</v>
      </c>
      <c r="F256" s="3"/>
      <c r="G256" s="11" t="str">
        <f t="shared" si="4"/>
        <v>HOLD</v>
      </c>
      <c r="H256" s="5">
        <f t="shared" si="5"/>
        <v>40.967500000000001</v>
      </c>
      <c r="I256" s="2">
        <f>IF(G256="SELL",0,IF(G256="BUY",ROUNDDOWN((H255-Parameters!$B$3)/B256,0),IF(I255=0,0,I255+ROUNDDOWN((H255+I255*C256)/B256,0))))</f>
        <v>216</v>
      </c>
      <c r="K256" s="5">
        <f t="shared" si="6"/>
        <v>40.967500000000001</v>
      </c>
      <c r="L256" s="10">
        <f t="shared" si="7"/>
        <v>216</v>
      </c>
    </row>
    <row r="257" spans="1:12" x14ac:dyDescent="0.25">
      <c r="A257" s="12">
        <v>34365</v>
      </c>
      <c r="B257" s="3">
        <v>48.218699999999998</v>
      </c>
      <c r="C257" s="3">
        <v>0</v>
      </c>
      <c r="D257" s="3">
        <f t="shared" si="8"/>
        <v>46.906219999999969</v>
      </c>
      <c r="E257" s="3">
        <f t="shared" si="3"/>
        <v>45.802160500000035</v>
      </c>
      <c r="F257" s="3"/>
      <c r="G257" s="11" t="str">
        <f t="shared" si="4"/>
        <v>HOLD</v>
      </c>
      <c r="H257" s="5">
        <f t="shared" si="5"/>
        <v>40.967500000000001</v>
      </c>
      <c r="I257" s="2">
        <f>IF(G257="SELL",0,IF(G257="BUY",ROUNDDOWN((H256-Parameters!$B$3)/B257,0),IF(I256=0,0,I256+ROUNDDOWN((H256+I256*C257)/B257,0))))</f>
        <v>216</v>
      </c>
      <c r="K257" s="5">
        <f t="shared" si="6"/>
        <v>40.967500000000001</v>
      </c>
      <c r="L257" s="10">
        <f t="shared" si="7"/>
        <v>216</v>
      </c>
    </row>
    <row r="258" spans="1:12" x14ac:dyDescent="0.25">
      <c r="A258" s="12">
        <v>34366</v>
      </c>
      <c r="B258" s="3">
        <v>47.968699999999998</v>
      </c>
      <c r="C258" s="3">
        <v>0</v>
      </c>
      <c r="D258" s="3">
        <f t="shared" si="8"/>
        <v>46.939343999999963</v>
      </c>
      <c r="E258" s="3">
        <f t="shared" si="3"/>
        <v>45.819348000000033</v>
      </c>
      <c r="F258" s="3"/>
      <c r="G258" s="11" t="str">
        <f t="shared" si="4"/>
        <v>HOLD</v>
      </c>
      <c r="H258" s="5">
        <f t="shared" si="5"/>
        <v>40.967500000000001</v>
      </c>
      <c r="I258" s="2">
        <f>IF(G258="SELL",0,IF(G258="BUY",ROUNDDOWN((H257-Parameters!$B$3)/B258,0),IF(I257=0,0,I257+ROUNDDOWN((H257+I257*C258)/B258,0))))</f>
        <v>216</v>
      </c>
      <c r="K258" s="5">
        <f t="shared" si="6"/>
        <v>40.967500000000001</v>
      </c>
      <c r="L258" s="10">
        <f t="shared" si="7"/>
        <v>216</v>
      </c>
    </row>
    <row r="259" spans="1:12" x14ac:dyDescent="0.25">
      <c r="A259" s="12">
        <v>34367</v>
      </c>
      <c r="B259" s="3">
        <v>48.281199999999998</v>
      </c>
      <c r="C259" s="3">
        <v>0</v>
      </c>
      <c r="D259" s="3">
        <f t="shared" si="8"/>
        <v>46.984343999999965</v>
      </c>
      <c r="E259" s="3">
        <f t="shared" si="3"/>
        <v>45.838254000000035</v>
      </c>
      <c r="F259" s="3"/>
      <c r="G259" s="11" t="str">
        <f t="shared" si="4"/>
        <v>HOLD</v>
      </c>
      <c r="H259" s="5">
        <f t="shared" si="5"/>
        <v>40.967500000000001</v>
      </c>
      <c r="I259" s="2">
        <f>IF(G259="SELL",0,IF(G259="BUY",ROUNDDOWN((H258-Parameters!$B$3)/B259,0),IF(I258=0,0,I258+ROUNDDOWN((H258+I258*C259)/B259,0))))</f>
        <v>216</v>
      </c>
      <c r="K259" s="5">
        <f t="shared" si="6"/>
        <v>40.967500000000001</v>
      </c>
      <c r="L259" s="10">
        <f t="shared" si="7"/>
        <v>216</v>
      </c>
    </row>
    <row r="260" spans="1:12" x14ac:dyDescent="0.25">
      <c r="A260" s="12">
        <v>34368</v>
      </c>
      <c r="B260" s="3">
        <v>48.0625</v>
      </c>
      <c r="C260" s="3">
        <v>0</v>
      </c>
      <c r="D260" s="3">
        <f t="shared" si="8"/>
        <v>47.019969999999965</v>
      </c>
      <c r="E260" s="3">
        <f t="shared" si="3"/>
        <v>45.85887900000003</v>
      </c>
      <c r="F260" s="3"/>
      <c r="G260" s="11" t="str">
        <f t="shared" si="4"/>
        <v>HOLD</v>
      </c>
      <c r="H260" s="5">
        <f t="shared" si="5"/>
        <v>40.967500000000001</v>
      </c>
      <c r="I260" s="2">
        <f>IF(G260="SELL",0,IF(G260="BUY",ROUNDDOWN((H259-Parameters!$B$3)/B260,0),IF(I259=0,0,I259+ROUNDDOWN((H259+I259*C260)/B260,0))))</f>
        <v>216</v>
      </c>
      <c r="K260" s="5">
        <f t="shared" si="6"/>
        <v>40.967500000000001</v>
      </c>
      <c r="L260" s="10">
        <f t="shared" si="7"/>
        <v>216</v>
      </c>
    </row>
    <row r="261" spans="1:12" x14ac:dyDescent="0.25">
      <c r="A261" s="12">
        <v>34369</v>
      </c>
      <c r="B261" s="3">
        <v>46.968699999999998</v>
      </c>
      <c r="C261" s="3">
        <v>0</v>
      </c>
      <c r="D261" s="3">
        <f t="shared" si="8"/>
        <v>47.029969999999963</v>
      </c>
      <c r="E261" s="3">
        <f t="shared" si="3"/>
        <v>45.874972500000034</v>
      </c>
      <c r="F261" s="3"/>
      <c r="G261" s="11" t="str">
        <f t="shared" si="4"/>
        <v>HOLD</v>
      </c>
      <c r="H261" s="5">
        <f t="shared" si="5"/>
        <v>40.967500000000001</v>
      </c>
      <c r="I261" s="2">
        <f>IF(G261="SELL",0,IF(G261="BUY",ROUNDDOWN((H260-Parameters!$B$3)/B261,0),IF(I260=0,0,I260+ROUNDDOWN((H260+I260*C261)/B261,0))))</f>
        <v>216</v>
      </c>
      <c r="K261" s="5">
        <f t="shared" si="6"/>
        <v>40.967500000000001</v>
      </c>
      <c r="L261" s="10">
        <f t="shared" si="7"/>
        <v>216</v>
      </c>
    </row>
    <row r="262" spans="1:12" x14ac:dyDescent="0.25">
      <c r="A262" s="12">
        <v>34372</v>
      </c>
      <c r="B262" s="3">
        <v>47.1875</v>
      </c>
      <c r="C262" s="3">
        <v>0</v>
      </c>
      <c r="D262" s="3">
        <f t="shared" si="8"/>
        <v>47.043719999999965</v>
      </c>
      <c r="E262" s="3">
        <f t="shared" si="3"/>
        <v>45.893879000000041</v>
      </c>
      <c r="F262" s="3"/>
      <c r="G262" s="11" t="str">
        <f t="shared" si="4"/>
        <v>HOLD</v>
      </c>
      <c r="H262" s="5">
        <f t="shared" si="5"/>
        <v>40.967500000000001</v>
      </c>
      <c r="I262" s="2">
        <f>IF(G262="SELL",0,IF(G262="BUY",ROUNDDOWN((H261-Parameters!$B$3)/B262,0),IF(I261=0,0,I261+ROUNDDOWN((H261+I261*C262)/B262,0))))</f>
        <v>216</v>
      </c>
      <c r="K262" s="5">
        <f t="shared" si="6"/>
        <v>40.967500000000001</v>
      </c>
      <c r="L262" s="10">
        <f t="shared" si="7"/>
        <v>216</v>
      </c>
    </row>
    <row r="263" spans="1:12" x14ac:dyDescent="0.25">
      <c r="A263" s="12">
        <v>34373</v>
      </c>
      <c r="B263" s="3">
        <v>47.218699999999998</v>
      </c>
      <c r="C263" s="3">
        <v>0</v>
      </c>
      <c r="D263" s="3">
        <f t="shared" si="8"/>
        <v>47.061843999999965</v>
      </c>
      <c r="E263" s="3">
        <f t="shared" si="3"/>
        <v>45.910597500000037</v>
      </c>
      <c r="F263" s="3"/>
      <c r="G263" s="11" t="str">
        <f t="shared" si="4"/>
        <v>HOLD</v>
      </c>
      <c r="H263" s="5">
        <f t="shared" si="5"/>
        <v>40.967500000000001</v>
      </c>
      <c r="I263" s="2">
        <f>IF(G263="SELL",0,IF(G263="BUY",ROUNDDOWN((H262-Parameters!$B$3)/B263,0),IF(I262=0,0,I262+ROUNDDOWN((H262+I262*C263)/B263,0))))</f>
        <v>216</v>
      </c>
      <c r="K263" s="5">
        <f t="shared" si="6"/>
        <v>40.967500000000001</v>
      </c>
      <c r="L263" s="10">
        <f t="shared" si="7"/>
        <v>216</v>
      </c>
    </row>
    <row r="264" spans="1:12" x14ac:dyDescent="0.25">
      <c r="A264" s="12">
        <v>34374</v>
      </c>
      <c r="B264" s="3">
        <v>47.406199999999998</v>
      </c>
      <c r="C264" s="3">
        <v>0</v>
      </c>
      <c r="D264" s="3">
        <f t="shared" si="8"/>
        <v>47.083093999999967</v>
      </c>
      <c r="E264" s="3">
        <f t="shared" si="3"/>
        <v>45.928722500000042</v>
      </c>
      <c r="F264" s="3"/>
      <c r="G264" s="11" t="str">
        <f t="shared" si="4"/>
        <v>HOLD</v>
      </c>
      <c r="H264" s="5">
        <f t="shared" si="5"/>
        <v>40.967500000000001</v>
      </c>
      <c r="I264" s="2">
        <f>IF(G264="SELL",0,IF(G264="BUY",ROUNDDOWN((H263-Parameters!$B$3)/B264,0),IF(I263=0,0,I263+ROUNDDOWN((H263+I263*C264)/B264,0))))</f>
        <v>216</v>
      </c>
      <c r="K264" s="5">
        <f t="shared" si="6"/>
        <v>40.967500000000001</v>
      </c>
      <c r="L264" s="10">
        <f t="shared" si="7"/>
        <v>216</v>
      </c>
    </row>
    <row r="265" spans="1:12" x14ac:dyDescent="0.25">
      <c r="A265" s="12">
        <v>34375</v>
      </c>
      <c r="B265" s="3">
        <v>47</v>
      </c>
      <c r="C265" s="3">
        <v>0</v>
      </c>
      <c r="D265" s="3">
        <f t="shared" si="8"/>
        <v>47.094969999999968</v>
      </c>
      <c r="E265" s="3">
        <f t="shared" si="3"/>
        <v>45.943879000000045</v>
      </c>
      <c r="F265" s="3"/>
      <c r="G265" s="11" t="str">
        <f t="shared" si="4"/>
        <v>HOLD</v>
      </c>
      <c r="H265" s="5">
        <f t="shared" si="5"/>
        <v>40.967500000000001</v>
      </c>
      <c r="I265" s="2">
        <f>IF(G265="SELL",0,IF(G265="BUY",ROUNDDOWN((H264-Parameters!$B$3)/B265,0),IF(I264=0,0,I264+ROUNDDOWN((H264+I264*C265)/B265,0))))</f>
        <v>216</v>
      </c>
      <c r="K265" s="5">
        <f t="shared" si="6"/>
        <v>40.967500000000001</v>
      </c>
      <c r="L265" s="10">
        <f t="shared" si="7"/>
        <v>216</v>
      </c>
    </row>
    <row r="266" spans="1:12" x14ac:dyDescent="0.25">
      <c r="A266" s="12">
        <v>34376</v>
      </c>
      <c r="B266" s="3">
        <v>47.156199999999998</v>
      </c>
      <c r="C266" s="3">
        <v>0</v>
      </c>
      <c r="D266" s="3">
        <f t="shared" si="8"/>
        <v>47.107469999999978</v>
      </c>
      <c r="E266" s="3">
        <f t="shared" ref="E266:E329" si="9">AVERAGE(B67:B266)</f>
        <v>45.959504000000031</v>
      </c>
      <c r="F266" s="3"/>
      <c r="G266" s="11" t="str">
        <f t="shared" si="4"/>
        <v>HOLD</v>
      </c>
      <c r="H266" s="5">
        <f t="shared" si="5"/>
        <v>40.967500000000001</v>
      </c>
      <c r="I266" s="2">
        <f>IF(G266="SELL",0,IF(G266="BUY",ROUNDDOWN((H265-Parameters!$B$3)/B266,0),IF(I265=0,0,I265+ROUNDDOWN((H265+I265*C266)/B266,0))))</f>
        <v>216</v>
      </c>
      <c r="K266" s="5">
        <f t="shared" si="6"/>
        <v>40.967500000000001</v>
      </c>
      <c r="L266" s="10">
        <f t="shared" si="7"/>
        <v>216</v>
      </c>
    </row>
    <row r="267" spans="1:12" x14ac:dyDescent="0.25">
      <c r="A267" s="12">
        <v>34379</v>
      </c>
      <c r="B267" s="3">
        <v>47.218699999999998</v>
      </c>
      <c r="C267" s="3">
        <v>0</v>
      </c>
      <c r="D267" s="3">
        <f t="shared" si="8"/>
        <v>47.117469999999969</v>
      </c>
      <c r="E267" s="3">
        <f t="shared" si="9"/>
        <v>45.974035000000043</v>
      </c>
      <c r="F267" s="3"/>
      <c r="G267" s="11" t="str">
        <f t="shared" si="4"/>
        <v>HOLD</v>
      </c>
      <c r="H267" s="5">
        <f t="shared" si="5"/>
        <v>40.967500000000001</v>
      </c>
      <c r="I267" s="2">
        <f>IF(G267="SELL",0,IF(G267="BUY",ROUNDDOWN((H266-Parameters!$B$3)/B267,0),IF(I266=0,0,I266+ROUNDDOWN((H266+I266*C267)/B267,0))))</f>
        <v>216</v>
      </c>
      <c r="K267" s="5">
        <f t="shared" si="6"/>
        <v>40.967500000000001</v>
      </c>
      <c r="L267" s="10">
        <f t="shared" si="7"/>
        <v>216</v>
      </c>
    </row>
    <row r="268" spans="1:12" x14ac:dyDescent="0.25">
      <c r="A268" s="12">
        <v>34380</v>
      </c>
      <c r="B268" s="3">
        <v>47.468699999999998</v>
      </c>
      <c r="C268" s="3">
        <v>0</v>
      </c>
      <c r="D268" s="3">
        <f t="shared" si="8"/>
        <v>47.129343999999968</v>
      </c>
      <c r="E268" s="3">
        <f t="shared" si="9"/>
        <v>45.989035000000037</v>
      </c>
      <c r="F268" s="3"/>
      <c r="G268" s="11" t="str">
        <f t="shared" ref="G268:G331" si="10">IF(OR(AND(D268&gt;E268,D267&gt;E267),AND(D268&lt;E268,D267&lt;E267)),"HOLD",IF(AND(D268&gt;E268,D267&lt;E267),"BUY","SELL"))</f>
        <v>HOLD</v>
      </c>
      <c r="H268" s="5">
        <f t="shared" ref="H268:H331" si="11">IF(G268="BUY",H267/(I268*B268),IF(G268="SELL",H267+I267*B268,(H267+I267*C268)-((I268-I267)*B268)))</f>
        <v>40.967500000000001</v>
      </c>
      <c r="I268" s="2">
        <f>IF(G268="SELL",0,IF(G268="BUY",ROUNDDOWN((H267-Parameters!$B$3)/B268,0),IF(I267=0,0,I267+ROUNDDOWN((H267+I267*C268)/B268,0))))</f>
        <v>216</v>
      </c>
      <c r="K268" s="5">
        <f t="shared" ref="K268:K331" si="12">K267+L267*C268-((L268-L267)*B268)</f>
        <v>40.967500000000001</v>
      </c>
      <c r="L268" s="10">
        <f t="shared" ref="L268:L331" si="13">L267+ROUNDDOWN((K267+C268*L267)/B268,0)</f>
        <v>216</v>
      </c>
    </row>
    <row r="269" spans="1:12" x14ac:dyDescent="0.25">
      <c r="A269" s="12">
        <v>34381</v>
      </c>
      <c r="B269" s="3">
        <v>47.4375</v>
      </c>
      <c r="C269" s="3">
        <v>0</v>
      </c>
      <c r="D269" s="3">
        <f t="shared" si="8"/>
        <v>47.141219999999969</v>
      </c>
      <c r="E269" s="3">
        <f t="shared" si="9"/>
        <v>46.003254000000041</v>
      </c>
      <c r="F269" s="3"/>
      <c r="G269" s="11" t="str">
        <f t="shared" si="10"/>
        <v>HOLD</v>
      </c>
      <c r="H269" s="5">
        <f t="shared" si="11"/>
        <v>40.967500000000001</v>
      </c>
      <c r="I269" s="2">
        <f>IF(G269="SELL",0,IF(G269="BUY",ROUNDDOWN((H268-Parameters!$B$3)/B269,0),IF(I268=0,0,I268+ROUNDDOWN((H268+I268*C269)/B269,0))))</f>
        <v>216</v>
      </c>
      <c r="K269" s="5">
        <f t="shared" si="12"/>
        <v>40.967500000000001</v>
      </c>
      <c r="L269" s="10">
        <f t="shared" si="13"/>
        <v>216</v>
      </c>
    </row>
    <row r="270" spans="1:12" x14ac:dyDescent="0.25">
      <c r="A270" s="12">
        <v>34382</v>
      </c>
      <c r="B270" s="3">
        <v>47.156199999999998</v>
      </c>
      <c r="C270" s="3">
        <v>0</v>
      </c>
      <c r="D270" s="3">
        <f t="shared" si="8"/>
        <v>47.14746999999997</v>
      </c>
      <c r="E270" s="3">
        <f t="shared" si="9"/>
        <v>46.016847500000047</v>
      </c>
      <c r="F270" s="3"/>
      <c r="G270" s="11" t="str">
        <f t="shared" si="10"/>
        <v>HOLD</v>
      </c>
      <c r="H270" s="5">
        <f t="shared" si="11"/>
        <v>40.967500000000001</v>
      </c>
      <c r="I270" s="2">
        <f>IF(G270="SELL",0,IF(G270="BUY",ROUNDDOWN((H269-Parameters!$B$3)/B270,0),IF(I269=0,0,I269+ROUNDDOWN((H269+I269*C270)/B270,0))))</f>
        <v>216</v>
      </c>
      <c r="K270" s="5">
        <f t="shared" si="12"/>
        <v>40.967500000000001</v>
      </c>
      <c r="L270" s="10">
        <f t="shared" si="13"/>
        <v>216</v>
      </c>
    </row>
    <row r="271" spans="1:12" x14ac:dyDescent="0.25">
      <c r="A271" s="12">
        <v>34383</v>
      </c>
      <c r="B271" s="3">
        <v>46.875</v>
      </c>
      <c r="C271" s="3">
        <v>0</v>
      </c>
      <c r="D271" s="3">
        <f t="shared" si="8"/>
        <v>47.151219999999967</v>
      </c>
      <c r="E271" s="3">
        <f t="shared" si="9"/>
        <v>46.029504000000053</v>
      </c>
      <c r="F271" s="3"/>
      <c r="G271" s="11" t="str">
        <f t="shared" si="10"/>
        <v>HOLD</v>
      </c>
      <c r="H271" s="5">
        <f t="shared" si="11"/>
        <v>40.967500000000001</v>
      </c>
      <c r="I271" s="2">
        <f>IF(G271="SELL",0,IF(G271="BUY",ROUNDDOWN((H270-Parameters!$B$3)/B271,0),IF(I270=0,0,I270+ROUNDDOWN((H270+I270*C271)/B271,0))))</f>
        <v>216</v>
      </c>
      <c r="K271" s="5">
        <f t="shared" si="12"/>
        <v>40.967500000000001</v>
      </c>
      <c r="L271" s="10">
        <f t="shared" si="13"/>
        <v>216</v>
      </c>
    </row>
    <row r="272" spans="1:12" x14ac:dyDescent="0.25">
      <c r="A272" s="12">
        <v>34387</v>
      </c>
      <c r="B272" s="3">
        <v>47.343699999999998</v>
      </c>
      <c r="C272" s="3">
        <v>0</v>
      </c>
      <c r="D272" s="3">
        <f t="shared" si="8"/>
        <v>47.166219999999967</v>
      </c>
      <c r="E272" s="3">
        <f t="shared" si="9"/>
        <v>46.044035000000051</v>
      </c>
      <c r="F272" s="3"/>
      <c r="G272" s="11" t="str">
        <f t="shared" si="10"/>
        <v>HOLD</v>
      </c>
      <c r="H272" s="5">
        <f t="shared" si="11"/>
        <v>40.967500000000001</v>
      </c>
      <c r="I272" s="2">
        <f>IF(G272="SELL",0,IF(G272="BUY",ROUNDDOWN((H271-Parameters!$B$3)/B272,0),IF(I271=0,0,I271+ROUNDDOWN((H271+I271*C272)/B272,0))))</f>
        <v>216</v>
      </c>
      <c r="K272" s="5">
        <f t="shared" si="12"/>
        <v>40.967500000000001</v>
      </c>
      <c r="L272" s="10">
        <f t="shared" si="13"/>
        <v>216</v>
      </c>
    </row>
    <row r="273" spans="1:12" x14ac:dyDescent="0.25">
      <c r="A273" s="12">
        <v>34388</v>
      </c>
      <c r="B273" s="3">
        <v>47.218699999999998</v>
      </c>
      <c r="C273" s="3">
        <v>0</v>
      </c>
      <c r="D273" s="3">
        <f t="shared" si="8"/>
        <v>47.173093999999963</v>
      </c>
      <c r="E273" s="3">
        <f t="shared" si="9"/>
        <v>46.057003500000043</v>
      </c>
      <c r="F273" s="3"/>
      <c r="G273" s="11" t="str">
        <f t="shared" si="10"/>
        <v>HOLD</v>
      </c>
      <c r="H273" s="5">
        <f t="shared" si="11"/>
        <v>40.967500000000001</v>
      </c>
      <c r="I273" s="2">
        <f>IF(G273="SELL",0,IF(G273="BUY",ROUNDDOWN((H272-Parameters!$B$3)/B273,0),IF(I272=0,0,I272+ROUNDDOWN((H272+I272*C273)/B273,0))))</f>
        <v>216</v>
      </c>
      <c r="K273" s="5">
        <f t="shared" si="12"/>
        <v>40.967500000000001</v>
      </c>
      <c r="L273" s="10">
        <f t="shared" si="13"/>
        <v>216</v>
      </c>
    </row>
    <row r="274" spans="1:12" x14ac:dyDescent="0.25">
      <c r="A274" s="12">
        <v>34389</v>
      </c>
      <c r="B274" s="3">
        <v>46.593699999999998</v>
      </c>
      <c r="C274" s="3">
        <v>0</v>
      </c>
      <c r="D274" s="3">
        <f t="shared" si="8"/>
        <v>47.174343999999977</v>
      </c>
      <c r="E274" s="3">
        <f t="shared" si="9"/>
        <v>46.067159500000045</v>
      </c>
      <c r="F274" s="3"/>
      <c r="G274" s="11" t="str">
        <f t="shared" si="10"/>
        <v>HOLD</v>
      </c>
      <c r="H274" s="5">
        <f t="shared" si="11"/>
        <v>40.967500000000001</v>
      </c>
      <c r="I274" s="2">
        <f>IF(G274="SELL",0,IF(G274="BUY",ROUNDDOWN((H273-Parameters!$B$3)/B274,0),IF(I273=0,0,I273+ROUNDDOWN((H273+I273*C274)/B274,0))))</f>
        <v>216</v>
      </c>
      <c r="K274" s="5">
        <f t="shared" si="12"/>
        <v>40.967500000000001</v>
      </c>
      <c r="L274" s="10">
        <f t="shared" si="13"/>
        <v>216</v>
      </c>
    </row>
    <row r="275" spans="1:12" x14ac:dyDescent="0.25">
      <c r="A275" s="12">
        <v>34390</v>
      </c>
      <c r="B275" s="3">
        <v>46.8125</v>
      </c>
      <c r="C275" s="3">
        <v>0</v>
      </c>
      <c r="D275" s="3">
        <f t="shared" si="8"/>
        <v>47.181219999999975</v>
      </c>
      <c r="E275" s="3">
        <f t="shared" si="9"/>
        <v>46.08106600000005</v>
      </c>
      <c r="F275" s="3"/>
      <c r="G275" s="11" t="str">
        <f t="shared" si="10"/>
        <v>HOLD</v>
      </c>
      <c r="H275" s="5">
        <f t="shared" si="11"/>
        <v>40.967500000000001</v>
      </c>
      <c r="I275" s="2">
        <f>IF(G275="SELL",0,IF(G275="BUY",ROUNDDOWN((H274-Parameters!$B$3)/B275,0),IF(I274=0,0,I274+ROUNDDOWN((H274+I274*C275)/B275,0))))</f>
        <v>216</v>
      </c>
      <c r="K275" s="5">
        <f t="shared" si="12"/>
        <v>40.967500000000001</v>
      </c>
      <c r="L275" s="10">
        <f t="shared" si="13"/>
        <v>216</v>
      </c>
    </row>
    <row r="276" spans="1:12" x14ac:dyDescent="0.25">
      <c r="A276" s="12">
        <v>34393</v>
      </c>
      <c r="B276" s="3">
        <v>46.8125</v>
      </c>
      <c r="C276" s="3">
        <v>0</v>
      </c>
      <c r="D276" s="3">
        <f t="shared" si="8"/>
        <v>47.184969999999979</v>
      </c>
      <c r="E276" s="3">
        <f t="shared" si="9"/>
        <v>46.095128500000037</v>
      </c>
      <c r="F276" s="3"/>
      <c r="G276" s="11" t="str">
        <f t="shared" si="10"/>
        <v>HOLD</v>
      </c>
      <c r="H276" s="5">
        <f t="shared" si="11"/>
        <v>40.967500000000001</v>
      </c>
      <c r="I276" s="2">
        <f>IF(G276="SELL",0,IF(G276="BUY",ROUNDDOWN((H275-Parameters!$B$3)/B276,0),IF(I275=0,0,I275+ROUNDDOWN((H275+I275*C276)/B276,0))))</f>
        <v>216</v>
      </c>
      <c r="K276" s="5">
        <f t="shared" si="12"/>
        <v>40.967500000000001</v>
      </c>
      <c r="L276" s="10">
        <f t="shared" si="13"/>
        <v>216</v>
      </c>
    </row>
    <row r="277" spans="1:12" x14ac:dyDescent="0.25">
      <c r="A277" s="12">
        <v>34394</v>
      </c>
      <c r="B277" s="3">
        <v>46.625</v>
      </c>
      <c r="C277" s="3">
        <v>0</v>
      </c>
      <c r="D277" s="3">
        <f t="shared" si="8"/>
        <v>47.186219999999963</v>
      </c>
      <c r="E277" s="3">
        <f t="shared" si="9"/>
        <v>46.107472500000043</v>
      </c>
      <c r="F277" s="3"/>
      <c r="G277" s="11" t="str">
        <f t="shared" si="10"/>
        <v>HOLD</v>
      </c>
      <c r="H277" s="5">
        <f t="shared" si="11"/>
        <v>40.967500000000001</v>
      </c>
      <c r="I277" s="2">
        <f>IF(G277="SELL",0,IF(G277="BUY",ROUNDDOWN((H276-Parameters!$B$3)/B277,0),IF(I276=0,0,I276+ROUNDDOWN((H276+I276*C277)/B277,0))))</f>
        <v>216</v>
      </c>
      <c r="K277" s="5">
        <f t="shared" si="12"/>
        <v>40.967500000000001</v>
      </c>
      <c r="L277" s="10">
        <f t="shared" si="13"/>
        <v>216</v>
      </c>
    </row>
    <row r="278" spans="1:12" x14ac:dyDescent="0.25">
      <c r="A278" s="12">
        <v>34395</v>
      </c>
      <c r="B278" s="3">
        <v>46.6875</v>
      </c>
      <c r="C278" s="3">
        <v>0</v>
      </c>
      <c r="D278" s="3">
        <f t="shared" si="8"/>
        <v>47.187469999999976</v>
      </c>
      <c r="E278" s="3">
        <f t="shared" si="9"/>
        <v>46.120285000000038</v>
      </c>
      <c r="F278" s="3"/>
      <c r="G278" s="11" t="str">
        <f t="shared" si="10"/>
        <v>HOLD</v>
      </c>
      <c r="H278" s="5">
        <f t="shared" si="11"/>
        <v>40.967500000000001</v>
      </c>
      <c r="I278" s="2">
        <f>IF(G278="SELL",0,IF(G278="BUY",ROUNDDOWN((H277-Parameters!$B$3)/B278,0),IF(I277=0,0,I277+ROUNDDOWN((H277+I277*C278)/B278,0))))</f>
        <v>216</v>
      </c>
      <c r="K278" s="5">
        <f t="shared" si="12"/>
        <v>40.967500000000001</v>
      </c>
      <c r="L278" s="10">
        <f t="shared" si="13"/>
        <v>216</v>
      </c>
    </row>
    <row r="279" spans="1:12" x14ac:dyDescent="0.25">
      <c r="A279" s="12">
        <v>34396</v>
      </c>
      <c r="B279" s="3">
        <v>46.5625</v>
      </c>
      <c r="C279" s="3">
        <v>0</v>
      </c>
      <c r="D279" s="3">
        <f t="shared" si="8"/>
        <v>47.189345999999979</v>
      </c>
      <c r="E279" s="3">
        <f t="shared" si="9"/>
        <v>46.127941500000041</v>
      </c>
      <c r="F279" s="3"/>
      <c r="G279" s="11" t="str">
        <f t="shared" si="10"/>
        <v>HOLD</v>
      </c>
      <c r="H279" s="5">
        <f t="shared" si="11"/>
        <v>40.967500000000001</v>
      </c>
      <c r="I279" s="2">
        <f>IF(G279="SELL",0,IF(G279="BUY",ROUNDDOWN((H278-Parameters!$B$3)/B279,0),IF(I278=0,0,I278+ROUNDDOWN((H278+I278*C279)/B279,0))))</f>
        <v>216</v>
      </c>
      <c r="K279" s="5">
        <f t="shared" si="12"/>
        <v>40.967500000000001</v>
      </c>
      <c r="L279" s="10">
        <f t="shared" si="13"/>
        <v>216</v>
      </c>
    </row>
    <row r="280" spans="1:12" x14ac:dyDescent="0.25">
      <c r="A280" s="12">
        <v>34397</v>
      </c>
      <c r="B280" s="3">
        <v>46.6875</v>
      </c>
      <c r="C280" s="3">
        <v>0</v>
      </c>
      <c r="D280" s="3">
        <f t="shared" si="8"/>
        <v>47.187471999999978</v>
      </c>
      <c r="E280" s="3">
        <f t="shared" si="9"/>
        <v>46.135598000000044</v>
      </c>
      <c r="F280" s="3"/>
      <c r="G280" s="11" t="str">
        <f t="shared" si="10"/>
        <v>HOLD</v>
      </c>
      <c r="H280" s="5">
        <f t="shared" si="11"/>
        <v>40.967500000000001</v>
      </c>
      <c r="I280" s="2">
        <f>IF(G280="SELL",0,IF(G280="BUY",ROUNDDOWN((H279-Parameters!$B$3)/B280,0),IF(I279=0,0,I279+ROUNDDOWN((H279+I279*C280)/B280,0))))</f>
        <v>216</v>
      </c>
      <c r="K280" s="5">
        <f t="shared" si="12"/>
        <v>40.967500000000001</v>
      </c>
      <c r="L280" s="10">
        <f t="shared" si="13"/>
        <v>216</v>
      </c>
    </row>
    <row r="281" spans="1:12" x14ac:dyDescent="0.25">
      <c r="A281" s="12">
        <v>34400</v>
      </c>
      <c r="B281" s="3">
        <v>46.9375</v>
      </c>
      <c r="C281" s="3">
        <v>0</v>
      </c>
      <c r="D281" s="3">
        <f t="shared" si="8"/>
        <v>47.191221999999982</v>
      </c>
      <c r="E281" s="3">
        <f t="shared" si="9"/>
        <v>46.146535500000049</v>
      </c>
      <c r="F281" s="3"/>
      <c r="G281" s="11" t="str">
        <f t="shared" si="10"/>
        <v>HOLD</v>
      </c>
      <c r="H281" s="5">
        <f t="shared" si="11"/>
        <v>40.967500000000001</v>
      </c>
      <c r="I281" s="2">
        <f>IF(G281="SELL",0,IF(G281="BUY",ROUNDDOWN((H280-Parameters!$B$3)/B281,0),IF(I280=0,0,I280+ROUNDDOWN((H280+I280*C281)/B281,0))))</f>
        <v>216</v>
      </c>
      <c r="K281" s="5">
        <f t="shared" si="12"/>
        <v>40.967500000000001</v>
      </c>
      <c r="L281" s="10">
        <f t="shared" si="13"/>
        <v>216</v>
      </c>
    </row>
    <row r="282" spans="1:12" x14ac:dyDescent="0.25">
      <c r="A282" s="12">
        <v>34401</v>
      </c>
      <c r="B282" s="3">
        <v>46.75</v>
      </c>
      <c r="C282" s="3">
        <v>0</v>
      </c>
      <c r="D282" s="3">
        <f t="shared" si="8"/>
        <v>47.186221999999979</v>
      </c>
      <c r="E282" s="3">
        <f t="shared" si="9"/>
        <v>46.155598000000047</v>
      </c>
      <c r="F282" s="3"/>
      <c r="G282" s="11" t="str">
        <f t="shared" si="10"/>
        <v>HOLD</v>
      </c>
      <c r="H282" s="5">
        <f t="shared" si="11"/>
        <v>40.967500000000001</v>
      </c>
      <c r="I282" s="2">
        <f>IF(G282="SELL",0,IF(G282="BUY",ROUNDDOWN((H281-Parameters!$B$3)/B282,0),IF(I281=0,0,I281+ROUNDDOWN((H281+I281*C282)/B282,0))))</f>
        <v>216</v>
      </c>
      <c r="K282" s="5">
        <f t="shared" si="12"/>
        <v>40.967500000000001</v>
      </c>
      <c r="L282" s="10">
        <f t="shared" si="13"/>
        <v>216</v>
      </c>
    </row>
    <row r="283" spans="1:12" x14ac:dyDescent="0.25">
      <c r="A283" s="12">
        <v>34402</v>
      </c>
      <c r="B283" s="3">
        <v>46.968699999999998</v>
      </c>
      <c r="C283" s="3">
        <v>0</v>
      </c>
      <c r="D283" s="3">
        <f t="shared" si="8"/>
        <v>47.183721999999968</v>
      </c>
      <c r="E283" s="3">
        <f t="shared" si="9"/>
        <v>46.165285500000046</v>
      </c>
      <c r="F283" s="3"/>
      <c r="G283" s="11" t="str">
        <f t="shared" si="10"/>
        <v>HOLD</v>
      </c>
      <c r="H283" s="5">
        <f t="shared" si="11"/>
        <v>40.967500000000001</v>
      </c>
      <c r="I283" s="2">
        <f>IF(G283="SELL",0,IF(G283="BUY",ROUNDDOWN((H282-Parameters!$B$3)/B283,0),IF(I282=0,0,I282+ROUNDDOWN((H282+I282*C283)/B283,0))))</f>
        <v>216</v>
      </c>
      <c r="K283" s="5">
        <f t="shared" si="12"/>
        <v>40.967500000000001</v>
      </c>
      <c r="L283" s="10">
        <f t="shared" si="13"/>
        <v>216</v>
      </c>
    </row>
    <row r="284" spans="1:12" x14ac:dyDescent="0.25">
      <c r="A284" s="12">
        <v>34403</v>
      </c>
      <c r="B284" s="3">
        <v>46.593699999999998</v>
      </c>
      <c r="C284" s="3">
        <v>0</v>
      </c>
      <c r="D284" s="3">
        <f t="shared" si="8"/>
        <v>47.174971999999968</v>
      </c>
      <c r="E284" s="3">
        <f t="shared" si="9"/>
        <v>46.170285500000034</v>
      </c>
      <c r="F284" s="3"/>
      <c r="G284" s="11" t="str">
        <f t="shared" si="10"/>
        <v>HOLD</v>
      </c>
      <c r="H284" s="5">
        <f t="shared" si="11"/>
        <v>40.967500000000001</v>
      </c>
      <c r="I284" s="2">
        <f>IF(G284="SELL",0,IF(G284="BUY",ROUNDDOWN((H283-Parameters!$B$3)/B284,0),IF(I283=0,0,I283+ROUNDDOWN((H283+I283*C284)/B284,0))))</f>
        <v>216</v>
      </c>
      <c r="K284" s="5">
        <f t="shared" si="12"/>
        <v>40.967500000000001</v>
      </c>
      <c r="L284" s="10">
        <f t="shared" si="13"/>
        <v>216</v>
      </c>
    </row>
    <row r="285" spans="1:12" x14ac:dyDescent="0.25">
      <c r="A285" s="12">
        <v>34404</v>
      </c>
      <c r="B285" s="3">
        <v>46.843699999999998</v>
      </c>
      <c r="C285" s="3">
        <v>0</v>
      </c>
      <c r="D285" s="3">
        <f t="shared" si="8"/>
        <v>47.174971999999968</v>
      </c>
      <c r="E285" s="3">
        <f t="shared" si="9"/>
        <v>46.177316500000046</v>
      </c>
      <c r="F285" s="3"/>
      <c r="G285" s="11" t="str">
        <f t="shared" si="10"/>
        <v>HOLD</v>
      </c>
      <c r="H285" s="5">
        <f t="shared" si="11"/>
        <v>40.967500000000001</v>
      </c>
      <c r="I285" s="2">
        <f>IF(G285="SELL",0,IF(G285="BUY",ROUNDDOWN((H284-Parameters!$B$3)/B285,0),IF(I284=0,0,I284+ROUNDDOWN((H284+I284*C285)/B285,0))))</f>
        <v>216</v>
      </c>
      <c r="K285" s="5">
        <f t="shared" si="12"/>
        <v>40.967500000000001</v>
      </c>
      <c r="L285" s="10">
        <f t="shared" si="13"/>
        <v>216</v>
      </c>
    </row>
    <row r="286" spans="1:12" x14ac:dyDescent="0.25">
      <c r="A286" s="12">
        <v>34407</v>
      </c>
      <c r="B286" s="3">
        <v>46.906199999999998</v>
      </c>
      <c r="C286" s="3">
        <v>0</v>
      </c>
      <c r="D286" s="3">
        <f t="shared" si="8"/>
        <v>47.18122199999997</v>
      </c>
      <c r="E286" s="3">
        <f t="shared" si="9"/>
        <v>46.185754000000045</v>
      </c>
      <c r="F286" s="3"/>
      <c r="G286" s="11" t="str">
        <f t="shared" si="10"/>
        <v>HOLD</v>
      </c>
      <c r="H286" s="5">
        <f t="shared" si="11"/>
        <v>40.967500000000001</v>
      </c>
      <c r="I286" s="2">
        <f>IF(G286="SELL",0,IF(G286="BUY",ROUNDDOWN((H285-Parameters!$B$3)/B286,0),IF(I285=0,0,I285+ROUNDDOWN((H285+I285*C286)/B286,0))))</f>
        <v>216</v>
      </c>
      <c r="K286" s="5">
        <f t="shared" si="12"/>
        <v>40.967500000000001</v>
      </c>
      <c r="L286" s="10">
        <f t="shared" si="13"/>
        <v>216</v>
      </c>
    </row>
    <row r="287" spans="1:12" x14ac:dyDescent="0.25">
      <c r="A287" s="12">
        <v>34408</v>
      </c>
      <c r="B287" s="3">
        <v>46.875</v>
      </c>
      <c r="C287" s="3">
        <v>0</v>
      </c>
      <c r="D287" s="3">
        <f t="shared" si="8"/>
        <v>47.189347999999974</v>
      </c>
      <c r="E287" s="3">
        <f t="shared" si="9"/>
        <v>46.191848000000043</v>
      </c>
      <c r="F287" s="3"/>
      <c r="G287" s="11" t="str">
        <f t="shared" si="10"/>
        <v>HOLD</v>
      </c>
      <c r="H287" s="5">
        <f t="shared" si="11"/>
        <v>40.967500000000001</v>
      </c>
      <c r="I287" s="2">
        <f>IF(G287="SELL",0,IF(G287="BUY",ROUNDDOWN((H286-Parameters!$B$3)/B287,0),IF(I286=0,0,I286+ROUNDDOWN((H286+I286*C287)/B287,0))))</f>
        <v>216</v>
      </c>
      <c r="K287" s="5">
        <f t="shared" si="12"/>
        <v>40.967500000000001</v>
      </c>
      <c r="L287" s="10">
        <f t="shared" si="13"/>
        <v>216</v>
      </c>
    </row>
    <row r="288" spans="1:12" x14ac:dyDescent="0.25">
      <c r="A288" s="12">
        <v>34409</v>
      </c>
      <c r="B288" s="3">
        <v>47.25</v>
      </c>
      <c r="C288" s="3">
        <v>0</v>
      </c>
      <c r="D288" s="3">
        <f t="shared" si="8"/>
        <v>47.201223999999975</v>
      </c>
      <c r="E288" s="3">
        <f t="shared" si="9"/>
        <v>46.200129500000045</v>
      </c>
      <c r="F288" s="3"/>
      <c r="G288" s="11" t="str">
        <f t="shared" si="10"/>
        <v>HOLD</v>
      </c>
      <c r="H288" s="5">
        <f t="shared" si="11"/>
        <v>40.967500000000001</v>
      </c>
      <c r="I288" s="2">
        <f>IF(G288="SELL",0,IF(G288="BUY",ROUNDDOWN((H287-Parameters!$B$3)/B288,0),IF(I287=0,0,I287+ROUNDDOWN((H287+I287*C288)/B288,0))))</f>
        <v>216</v>
      </c>
      <c r="K288" s="5">
        <f t="shared" si="12"/>
        <v>40.967500000000001</v>
      </c>
      <c r="L288" s="10">
        <f t="shared" si="13"/>
        <v>216</v>
      </c>
    </row>
    <row r="289" spans="1:12" x14ac:dyDescent="0.25">
      <c r="A289" s="12">
        <v>34410</v>
      </c>
      <c r="B289" s="3">
        <v>47.25</v>
      </c>
      <c r="C289" s="3">
        <v>0</v>
      </c>
      <c r="D289" s="3">
        <f t="shared" si="8"/>
        <v>47.211223999999973</v>
      </c>
      <c r="E289" s="3">
        <f t="shared" si="9"/>
        <v>46.209192000000051</v>
      </c>
      <c r="F289" s="3"/>
      <c r="G289" s="11" t="str">
        <f t="shared" si="10"/>
        <v>HOLD</v>
      </c>
      <c r="H289" s="5">
        <f t="shared" si="11"/>
        <v>40.967500000000001</v>
      </c>
      <c r="I289" s="2">
        <f>IF(G289="SELL",0,IF(G289="BUY",ROUNDDOWN((H288-Parameters!$B$3)/B289,0),IF(I288=0,0,I288+ROUNDDOWN((H288+I288*C289)/B289,0))))</f>
        <v>216</v>
      </c>
      <c r="K289" s="5">
        <f t="shared" si="12"/>
        <v>40.967500000000001</v>
      </c>
      <c r="L289" s="10">
        <f t="shared" si="13"/>
        <v>216</v>
      </c>
    </row>
    <row r="290" spans="1:12" x14ac:dyDescent="0.25">
      <c r="A290" s="12">
        <v>34411</v>
      </c>
      <c r="B290" s="3">
        <v>46.968699999999998</v>
      </c>
      <c r="C290" s="3">
        <v>0.27100000000000002</v>
      </c>
      <c r="D290" s="3">
        <f t="shared" si="8"/>
        <v>47.215597999999972</v>
      </c>
      <c r="E290" s="3">
        <f t="shared" si="9"/>
        <v>46.217629500000051</v>
      </c>
      <c r="F290" s="3"/>
      <c r="G290" s="11" t="str">
        <f t="shared" si="10"/>
        <v>HOLD</v>
      </c>
      <c r="H290" s="5">
        <f t="shared" si="11"/>
        <v>5.5661000000000058</v>
      </c>
      <c r="I290" s="2">
        <f>IF(G290="SELL",0,IF(G290="BUY",ROUNDDOWN((H289-Parameters!$B$3)/B290,0),IF(I289=0,0,I289+ROUNDDOWN((H289+I289*C290)/B290,0))))</f>
        <v>218</v>
      </c>
      <c r="K290" s="5">
        <f t="shared" si="12"/>
        <v>5.5661000000000058</v>
      </c>
      <c r="L290" s="10">
        <f t="shared" si="13"/>
        <v>218</v>
      </c>
    </row>
    <row r="291" spans="1:12" x14ac:dyDescent="0.25">
      <c r="A291" s="12">
        <v>34414</v>
      </c>
      <c r="B291" s="3">
        <v>46.843699999999998</v>
      </c>
      <c r="C291" s="3">
        <v>0</v>
      </c>
      <c r="D291" s="3">
        <f t="shared" si="8"/>
        <v>47.211847999999975</v>
      </c>
      <c r="E291" s="3">
        <f t="shared" si="9"/>
        <v>46.226223000000047</v>
      </c>
      <c r="F291" s="3"/>
      <c r="G291" s="11" t="str">
        <f t="shared" si="10"/>
        <v>HOLD</v>
      </c>
      <c r="H291" s="5">
        <f t="shared" si="11"/>
        <v>5.5661000000000058</v>
      </c>
      <c r="I291" s="2">
        <f>IF(G291="SELL",0,IF(G291="BUY",ROUNDDOWN((H290-Parameters!$B$3)/B291,0),IF(I290=0,0,I290+ROUNDDOWN((H290+I290*C291)/B291,0))))</f>
        <v>218</v>
      </c>
      <c r="K291" s="5">
        <f t="shared" si="12"/>
        <v>5.5661000000000058</v>
      </c>
      <c r="L291" s="10">
        <f t="shared" si="13"/>
        <v>218</v>
      </c>
    </row>
    <row r="292" spans="1:12" x14ac:dyDescent="0.25">
      <c r="A292" s="12">
        <v>34415</v>
      </c>
      <c r="B292" s="3">
        <v>46.968699999999998</v>
      </c>
      <c r="C292" s="3">
        <v>0</v>
      </c>
      <c r="D292" s="3">
        <f t="shared" si="8"/>
        <v>47.199347999999972</v>
      </c>
      <c r="E292" s="3">
        <f t="shared" si="9"/>
        <v>46.237473000000044</v>
      </c>
      <c r="F292" s="3"/>
      <c r="G292" s="11" t="str">
        <f t="shared" si="10"/>
        <v>HOLD</v>
      </c>
      <c r="H292" s="5">
        <f t="shared" si="11"/>
        <v>5.5661000000000058</v>
      </c>
      <c r="I292" s="2">
        <f>IF(G292="SELL",0,IF(G292="BUY",ROUNDDOWN((H291-Parameters!$B$3)/B292,0),IF(I291=0,0,I291+ROUNDDOWN((H291+I291*C292)/B292,0))))</f>
        <v>218</v>
      </c>
      <c r="K292" s="5">
        <f t="shared" si="12"/>
        <v>5.5661000000000058</v>
      </c>
      <c r="L292" s="10">
        <f t="shared" si="13"/>
        <v>218</v>
      </c>
    </row>
    <row r="293" spans="1:12" x14ac:dyDescent="0.25">
      <c r="A293" s="12">
        <v>34416</v>
      </c>
      <c r="B293" s="3">
        <v>46.9375</v>
      </c>
      <c r="C293" s="3">
        <v>0</v>
      </c>
      <c r="D293" s="3">
        <f t="shared" si="8"/>
        <v>47.188097999999975</v>
      </c>
      <c r="E293" s="3">
        <f t="shared" si="9"/>
        <v>46.247785500000049</v>
      </c>
      <c r="F293" s="3"/>
      <c r="G293" s="11" t="str">
        <f t="shared" si="10"/>
        <v>HOLD</v>
      </c>
      <c r="H293" s="5">
        <f t="shared" si="11"/>
        <v>5.5661000000000058</v>
      </c>
      <c r="I293" s="2">
        <f>IF(G293="SELL",0,IF(G293="BUY",ROUNDDOWN((H292-Parameters!$B$3)/B293,0),IF(I292=0,0,I292+ROUNDDOWN((H292+I292*C293)/B293,0))))</f>
        <v>218</v>
      </c>
      <c r="K293" s="5">
        <f t="shared" si="12"/>
        <v>5.5661000000000058</v>
      </c>
      <c r="L293" s="10">
        <f t="shared" si="13"/>
        <v>218</v>
      </c>
    </row>
    <row r="294" spans="1:12" x14ac:dyDescent="0.25">
      <c r="A294" s="12">
        <v>34417</v>
      </c>
      <c r="B294" s="3">
        <v>46.375</v>
      </c>
      <c r="C294" s="3">
        <v>0</v>
      </c>
      <c r="D294" s="3">
        <f t="shared" si="8"/>
        <v>47.168723999999976</v>
      </c>
      <c r="E294" s="3">
        <f t="shared" si="9"/>
        <v>46.255129500000045</v>
      </c>
      <c r="F294" s="3"/>
      <c r="G294" s="11" t="str">
        <f t="shared" si="10"/>
        <v>HOLD</v>
      </c>
      <c r="H294" s="5">
        <f t="shared" si="11"/>
        <v>5.5661000000000058</v>
      </c>
      <c r="I294" s="2">
        <f>IF(G294="SELL",0,IF(G294="BUY",ROUNDDOWN((H293-Parameters!$B$3)/B294,0),IF(I293=0,0,I293+ROUNDDOWN((H293+I293*C294)/B294,0))))</f>
        <v>218</v>
      </c>
      <c r="K294" s="5">
        <f t="shared" si="12"/>
        <v>5.5661000000000058</v>
      </c>
      <c r="L294" s="10">
        <f t="shared" si="13"/>
        <v>218</v>
      </c>
    </row>
    <row r="295" spans="1:12" x14ac:dyDescent="0.25">
      <c r="A295" s="12">
        <v>34418</v>
      </c>
      <c r="B295" s="3">
        <v>45.9375</v>
      </c>
      <c r="C295" s="3">
        <v>0</v>
      </c>
      <c r="D295" s="3">
        <f t="shared" si="8"/>
        <v>47.143099999999976</v>
      </c>
      <c r="E295" s="3">
        <f t="shared" si="9"/>
        <v>46.259348500000058</v>
      </c>
      <c r="F295" s="3"/>
      <c r="G295" s="11" t="str">
        <f t="shared" si="10"/>
        <v>HOLD</v>
      </c>
      <c r="H295" s="5">
        <f t="shared" si="11"/>
        <v>5.5661000000000058</v>
      </c>
      <c r="I295" s="2">
        <f>IF(G295="SELL",0,IF(G295="BUY",ROUNDDOWN((H294-Parameters!$B$3)/B295,0),IF(I294=0,0,I294+ROUNDDOWN((H294+I294*C295)/B295,0))))</f>
        <v>218</v>
      </c>
      <c r="K295" s="5">
        <f t="shared" si="12"/>
        <v>5.5661000000000058</v>
      </c>
      <c r="L295" s="10">
        <f t="shared" si="13"/>
        <v>218</v>
      </c>
    </row>
    <row r="296" spans="1:12" x14ac:dyDescent="0.25">
      <c r="A296" s="12">
        <v>34421</v>
      </c>
      <c r="B296" s="3">
        <v>46</v>
      </c>
      <c r="C296" s="3">
        <v>0</v>
      </c>
      <c r="D296" s="3">
        <f t="shared" si="8"/>
        <v>47.114975999999977</v>
      </c>
      <c r="E296" s="3">
        <f t="shared" si="9"/>
        <v>46.264192500000064</v>
      </c>
      <c r="F296" s="3"/>
      <c r="G296" s="11" t="str">
        <f t="shared" si="10"/>
        <v>HOLD</v>
      </c>
      <c r="H296" s="5">
        <f t="shared" si="11"/>
        <v>5.5661000000000058</v>
      </c>
      <c r="I296" s="2">
        <f>IF(G296="SELL",0,IF(G296="BUY",ROUNDDOWN((H295-Parameters!$B$3)/B296,0),IF(I295=0,0,I295+ROUNDDOWN((H295+I295*C296)/B296,0))))</f>
        <v>218</v>
      </c>
      <c r="K296" s="5">
        <f t="shared" si="12"/>
        <v>5.5661000000000058</v>
      </c>
      <c r="L296" s="10">
        <f t="shared" si="13"/>
        <v>218</v>
      </c>
    </row>
    <row r="297" spans="1:12" x14ac:dyDescent="0.25">
      <c r="A297" s="12">
        <v>34422</v>
      </c>
      <c r="B297" s="3">
        <v>45.093699999999998</v>
      </c>
      <c r="C297" s="3">
        <v>0</v>
      </c>
      <c r="D297" s="3">
        <f t="shared" si="8"/>
        <v>47.068725999999977</v>
      </c>
      <c r="E297" s="3">
        <f t="shared" si="9"/>
        <v>46.264973500000053</v>
      </c>
      <c r="F297" s="3"/>
      <c r="G297" s="11" t="str">
        <f t="shared" si="10"/>
        <v>HOLD</v>
      </c>
      <c r="H297" s="5">
        <f t="shared" si="11"/>
        <v>5.5661000000000058</v>
      </c>
      <c r="I297" s="2">
        <f>IF(G297="SELL",0,IF(G297="BUY",ROUNDDOWN((H296-Parameters!$B$3)/B297,0),IF(I296=0,0,I296+ROUNDDOWN((H296+I296*C297)/B297,0))))</f>
        <v>218</v>
      </c>
      <c r="K297" s="5">
        <f t="shared" si="12"/>
        <v>5.5661000000000058</v>
      </c>
      <c r="L297" s="10">
        <f t="shared" si="13"/>
        <v>218</v>
      </c>
    </row>
    <row r="298" spans="1:12" x14ac:dyDescent="0.25">
      <c r="A298" s="12">
        <v>34423</v>
      </c>
      <c r="B298" s="3">
        <v>44.468699999999998</v>
      </c>
      <c r="C298" s="3">
        <v>0</v>
      </c>
      <c r="D298" s="3">
        <f t="shared" si="8"/>
        <v>47.008725999999982</v>
      </c>
      <c r="E298" s="3">
        <f t="shared" si="9"/>
        <v>46.262161000000063</v>
      </c>
      <c r="F298" s="3"/>
      <c r="G298" s="11" t="str">
        <f t="shared" si="10"/>
        <v>HOLD</v>
      </c>
      <c r="H298" s="5">
        <f t="shared" si="11"/>
        <v>5.5661000000000058</v>
      </c>
      <c r="I298" s="2">
        <f>IF(G298="SELL",0,IF(G298="BUY",ROUNDDOWN((H297-Parameters!$B$3)/B298,0),IF(I297=0,0,I297+ROUNDDOWN((H297+I297*C298)/B298,0))))</f>
        <v>218</v>
      </c>
      <c r="K298" s="5">
        <f t="shared" si="12"/>
        <v>5.5661000000000058</v>
      </c>
      <c r="L298" s="10">
        <f t="shared" si="13"/>
        <v>218</v>
      </c>
    </row>
    <row r="299" spans="1:12" x14ac:dyDescent="0.25">
      <c r="A299" s="12">
        <v>34424</v>
      </c>
      <c r="B299" s="3">
        <v>44.593699999999998</v>
      </c>
      <c r="C299" s="3">
        <v>0</v>
      </c>
      <c r="D299" s="3">
        <f t="shared" si="8"/>
        <v>46.953725999999982</v>
      </c>
      <c r="E299" s="3">
        <f t="shared" si="9"/>
        <v>46.259192000000056</v>
      </c>
      <c r="F299" s="3"/>
      <c r="G299" s="11" t="str">
        <f t="shared" si="10"/>
        <v>HOLD</v>
      </c>
      <c r="H299" s="5">
        <f t="shared" si="11"/>
        <v>5.5661000000000058</v>
      </c>
      <c r="I299" s="2">
        <f>IF(G299="SELL",0,IF(G299="BUY",ROUNDDOWN((H298-Parameters!$B$3)/B299,0),IF(I298=0,0,I298+ROUNDDOWN((H298+I298*C299)/B299,0))))</f>
        <v>218</v>
      </c>
      <c r="K299" s="5">
        <f t="shared" si="12"/>
        <v>5.5661000000000058</v>
      </c>
      <c r="L299" s="10">
        <f t="shared" si="13"/>
        <v>218</v>
      </c>
    </row>
    <row r="300" spans="1:12" x14ac:dyDescent="0.25">
      <c r="A300" s="12">
        <v>34428</v>
      </c>
      <c r="B300" s="3">
        <v>43.906199999999998</v>
      </c>
      <c r="C300" s="3">
        <v>0</v>
      </c>
      <c r="D300" s="3">
        <f t="shared" si="8"/>
        <v>46.882475999999969</v>
      </c>
      <c r="E300" s="3">
        <f t="shared" si="9"/>
        <v>46.256223000000048</v>
      </c>
      <c r="F300" s="3"/>
      <c r="G300" s="11" t="str">
        <f t="shared" si="10"/>
        <v>HOLD</v>
      </c>
      <c r="H300" s="5">
        <f t="shared" si="11"/>
        <v>5.5661000000000058</v>
      </c>
      <c r="I300" s="2">
        <f>IF(G300="SELL",0,IF(G300="BUY",ROUNDDOWN((H299-Parameters!$B$3)/B300,0),IF(I299=0,0,I299+ROUNDDOWN((H299+I299*C300)/B300,0))))</f>
        <v>218</v>
      </c>
      <c r="K300" s="5">
        <f t="shared" si="12"/>
        <v>5.5661000000000058</v>
      </c>
      <c r="L300" s="10">
        <f t="shared" si="13"/>
        <v>218</v>
      </c>
    </row>
    <row r="301" spans="1:12" x14ac:dyDescent="0.25">
      <c r="A301" s="12">
        <v>34429</v>
      </c>
      <c r="B301" s="3">
        <v>44.8125</v>
      </c>
      <c r="C301" s="3">
        <v>0</v>
      </c>
      <c r="D301" s="3">
        <f t="shared" si="8"/>
        <v>46.83122599999998</v>
      </c>
      <c r="E301" s="3">
        <f t="shared" si="9"/>
        <v>46.25731700000005</v>
      </c>
      <c r="F301" s="3"/>
      <c r="G301" s="11" t="str">
        <f t="shared" si="10"/>
        <v>HOLD</v>
      </c>
      <c r="H301" s="5">
        <f t="shared" si="11"/>
        <v>5.5661000000000058</v>
      </c>
      <c r="I301" s="2">
        <f>IF(G301="SELL",0,IF(G301="BUY",ROUNDDOWN((H300-Parameters!$B$3)/B301,0),IF(I300=0,0,I300+ROUNDDOWN((H300+I300*C301)/B301,0))))</f>
        <v>218</v>
      </c>
      <c r="K301" s="5">
        <f t="shared" si="12"/>
        <v>5.5661000000000058</v>
      </c>
      <c r="L301" s="10">
        <f t="shared" si="13"/>
        <v>218</v>
      </c>
    </row>
    <row r="302" spans="1:12" x14ac:dyDescent="0.25">
      <c r="A302" s="12">
        <v>34430</v>
      </c>
      <c r="B302" s="3">
        <v>44.8125</v>
      </c>
      <c r="C302" s="3">
        <v>0</v>
      </c>
      <c r="D302" s="3">
        <f t="shared" si="8"/>
        <v>46.78372599999998</v>
      </c>
      <c r="E302" s="3">
        <f t="shared" si="9"/>
        <v>46.258254500000049</v>
      </c>
      <c r="F302" s="3"/>
      <c r="G302" s="11" t="str">
        <f t="shared" si="10"/>
        <v>HOLD</v>
      </c>
      <c r="H302" s="5">
        <f t="shared" si="11"/>
        <v>5.5661000000000058</v>
      </c>
      <c r="I302" s="2">
        <f>IF(G302="SELL",0,IF(G302="BUY",ROUNDDOWN((H301-Parameters!$B$3)/B302,0),IF(I301=0,0,I301+ROUNDDOWN((H301+I301*C302)/B302,0))))</f>
        <v>218</v>
      </c>
      <c r="K302" s="5">
        <f t="shared" si="12"/>
        <v>5.5661000000000058</v>
      </c>
      <c r="L302" s="10">
        <f t="shared" si="13"/>
        <v>218</v>
      </c>
    </row>
    <row r="303" spans="1:12" x14ac:dyDescent="0.25">
      <c r="A303" s="12">
        <v>34431</v>
      </c>
      <c r="B303" s="3">
        <v>45.031199999999998</v>
      </c>
      <c r="C303" s="3">
        <v>0</v>
      </c>
      <c r="D303" s="3">
        <f t="shared" si="8"/>
        <v>46.740599999999979</v>
      </c>
      <c r="E303" s="3">
        <f t="shared" si="9"/>
        <v>46.262317000000039</v>
      </c>
      <c r="F303" s="3"/>
      <c r="G303" s="11" t="str">
        <f t="shared" si="10"/>
        <v>HOLD</v>
      </c>
      <c r="H303" s="5">
        <f t="shared" si="11"/>
        <v>5.5661000000000058</v>
      </c>
      <c r="I303" s="2">
        <f>IF(G303="SELL",0,IF(G303="BUY",ROUNDDOWN((H302-Parameters!$B$3)/B303,0),IF(I302=0,0,I302+ROUNDDOWN((H302+I302*C303)/B303,0))))</f>
        <v>218</v>
      </c>
      <c r="K303" s="5">
        <f t="shared" si="12"/>
        <v>5.5661000000000058</v>
      </c>
      <c r="L303" s="10">
        <f t="shared" si="13"/>
        <v>218</v>
      </c>
    </row>
    <row r="304" spans="1:12" x14ac:dyDescent="0.25">
      <c r="A304" s="12">
        <v>34432</v>
      </c>
      <c r="B304" s="3">
        <v>44.6875</v>
      </c>
      <c r="C304" s="3">
        <v>0</v>
      </c>
      <c r="D304" s="3">
        <f t="shared" si="8"/>
        <v>46.688099999999977</v>
      </c>
      <c r="E304" s="3">
        <f t="shared" si="9"/>
        <v>46.261692000000039</v>
      </c>
      <c r="F304" s="3"/>
      <c r="G304" s="11" t="str">
        <f t="shared" si="10"/>
        <v>HOLD</v>
      </c>
      <c r="H304" s="5">
        <f t="shared" si="11"/>
        <v>5.5661000000000058</v>
      </c>
      <c r="I304" s="2">
        <f>IF(G304="SELL",0,IF(G304="BUY",ROUNDDOWN((H303-Parameters!$B$3)/B304,0),IF(I303=0,0,I303+ROUNDDOWN((H303+I303*C304)/B304,0))))</f>
        <v>218</v>
      </c>
      <c r="K304" s="5">
        <f t="shared" si="12"/>
        <v>5.5661000000000058</v>
      </c>
      <c r="L304" s="10">
        <f t="shared" si="13"/>
        <v>218</v>
      </c>
    </row>
    <row r="305" spans="1:12" x14ac:dyDescent="0.25">
      <c r="A305" s="12">
        <v>34435</v>
      </c>
      <c r="B305" s="3">
        <v>44.875</v>
      </c>
      <c r="C305" s="3">
        <v>0</v>
      </c>
      <c r="D305" s="3">
        <f t="shared" si="8"/>
        <v>46.63059999999998</v>
      </c>
      <c r="E305" s="3">
        <f t="shared" si="9"/>
        <v>46.262161000000035</v>
      </c>
      <c r="F305" s="3"/>
      <c r="G305" s="11" t="str">
        <f t="shared" si="10"/>
        <v>HOLD</v>
      </c>
      <c r="H305" s="5">
        <f t="shared" si="11"/>
        <v>5.5661000000000058</v>
      </c>
      <c r="I305" s="2">
        <f>IF(G305="SELL",0,IF(G305="BUY",ROUNDDOWN((H304-Parameters!$B$3)/B305,0),IF(I304=0,0,I304+ROUNDDOWN((H304+I304*C305)/B305,0))))</f>
        <v>218</v>
      </c>
      <c r="K305" s="5">
        <f t="shared" si="12"/>
        <v>5.5661000000000058</v>
      </c>
      <c r="L305" s="10">
        <f t="shared" si="13"/>
        <v>218</v>
      </c>
    </row>
    <row r="306" spans="1:12" x14ac:dyDescent="0.25">
      <c r="A306" s="12">
        <v>34436</v>
      </c>
      <c r="B306" s="3">
        <v>44.8125</v>
      </c>
      <c r="C306" s="3">
        <v>0</v>
      </c>
      <c r="D306" s="3">
        <f t="shared" si="8"/>
        <v>46.569349999999979</v>
      </c>
      <c r="E306" s="3">
        <f t="shared" si="9"/>
        <v>46.259817500000032</v>
      </c>
      <c r="F306" s="3"/>
      <c r="G306" s="11" t="str">
        <f t="shared" si="10"/>
        <v>HOLD</v>
      </c>
      <c r="H306" s="5">
        <f t="shared" si="11"/>
        <v>5.5661000000000058</v>
      </c>
      <c r="I306" s="2">
        <f>IF(G306="SELL",0,IF(G306="BUY",ROUNDDOWN((H305-Parameters!$B$3)/B306,0),IF(I305=0,0,I305+ROUNDDOWN((H305+I305*C306)/B306,0))))</f>
        <v>218</v>
      </c>
      <c r="K306" s="5">
        <f t="shared" si="12"/>
        <v>5.5661000000000058</v>
      </c>
      <c r="L306" s="10">
        <f t="shared" si="13"/>
        <v>218</v>
      </c>
    </row>
    <row r="307" spans="1:12" x14ac:dyDescent="0.25">
      <c r="A307" s="12">
        <v>34437</v>
      </c>
      <c r="B307" s="3">
        <v>44.578097999999997</v>
      </c>
      <c r="C307" s="3">
        <v>0</v>
      </c>
      <c r="D307" s="3">
        <f t="shared" si="8"/>
        <v>46.496537959999976</v>
      </c>
      <c r="E307" s="3">
        <f t="shared" si="9"/>
        <v>46.257395490000043</v>
      </c>
      <c r="F307" s="3"/>
      <c r="G307" s="11" t="str">
        <f t="shared" si="10"/>
        <v>HOLD</v>
      </c>
      <c r="H307" s="5">
        <f t="shared" si="11"/>
        <v>5.5661000000000058</v>
      </c>
      <c r="I307" s="2">
        <f>IF(G307="SELL",0,IF(G307="BUY",ROUNDDOWN((H306-Parameters!$B$3)/B307,0),IF(I306=0,0,I306+ROUNDDOWN((H306+I306*C307)/B307,0))))</f>
        <v>218</v>
      </c>
      <c r="K307" s="5">
        <f t="shared" si="12"/>
        <v>5.5661000000000058</v>
      </c>
      <c r="L307" s="10">
        <f t="shared" si="13"/>
        <v>218</v>
      </c>
    </row>
    <row r="308" spans="1:12" x14ac:dyDescent="0.25">
      <c r="A308" s="12">
        <v>34438</v>
      </c>
      <c r="B308" s="3">
        <v>44.593699999999998</v>
      </c>
      <c r="C308" s="3">
        <v>0</v>
      </c>
      <c r="D308" s="3">
        <f t="shared" si="8"/>
        <v>46.429037959999967</v>
      </c>
      <c r="E308" s="3">
        <f t="shared" si="9"/>
        <v>46.255051490000042</v>
      </c>
      <c r="F308" s="3"/>
      <c r="G308" s="11" t="str">
        <f t="shared" si="10"/>
        <v>HOLD</v>
      </c>
      <c r="H308" s="5">
        <f t="shared" si="11"/>
        <v>5.5661000000000058</v>
      </c>
      <c r="I308" s="2">
        <f>IF(G308="SELL",0,IF(G308="BUY",ROUNDDOWN((H307-Parameters!$B$3)/B308,0),IF(I307=0,0,I307+ROUNDDOWN((H307+I307*C308)/B308,0))))</f>
        <v>218</v>
      </c>
      <c r="K308" s="5">
        <f t="shared" si="12"/>
        <v>5.5661000000000058</v>
      </c>
      <c r="L308" s="10">
        <f t="shared" si="13"/>
        <v>218</v>
      </c>
    </row>
    <row r="309" spans="1:12" x14ac:dyDescent="0.25">
      <c r="A309" s="12">
        <v>34439</v>
      </c>
      <c r="B309" s="3">
        <v>44.593699999999998</v>
      </c>
      <c r="C309" s="3">
        <v>0</v>
      </c>
      <c r="D309" s="3">
        <f t="shared" ref="D309:D372" si="14">AVERAGE(B260:B309)</f>
        <v>46.355287959999977</v>
      </c>
      <c r="E309" s="3">
        <f t="shared" si="9"/>
        <v>46.253332490000041</v>
      </c>
      <c r="F309" s="3"/>
      <c r="G309" s="11" t="str">
        <f t="shared" si="10"/>
        <v>HOLD</v>
      </c>
      <c r="H309" s="5">
        <f t="shared" si="11"/>
        <v>5.5661000000000058</v>
      </c>
      <c r="I309" s="2">
        <f>IF(G309="SELL",0,IF(G309="BUY",ROUNDDOWN((H308-Parameters!$B$3)/B309,0),IF(I308=0,0,I308+ROUNDDOWN((H308+I308*C309)/B309,0))))</f>
        <v>218</v>
      </c>
      <c r="K309" s="5">
        <f t="shared" si="12"/>
        <v>5.5661000000000058</v>
      </c>
      <c r="L309" s="10">
        <f t="shared" si="13"/>
        <v>218</v>
      </c>
    </row>
    <row r="310" spans="1:12" x14ac:dyDescent="0.25">
      <c r="A310" s="12">
        <v>34442</v>
      </c>
      <c r="B310" s="3">
        <v>44.296799</v>
      </c>
      <c r="C310" s="3">
        <v>0</v>
      </c>
      <c r="D310" s="3">
        <f t="shared" si="14"/>
        <v>46.279973939999969</v>
      </c>
      <c r="E310" s="3">
        <f t="shared" si="9"/>
        <v>46.251378985000038</v>
      </c>
      <c r="F310" s="3"/>
      <c r="G310" s="11" t="str">
        <f t="shared" si="10"/>
        <v>HOLD</v>
      </c>
      <c r="H310" s="5">
        <f t="shared" si="11"/>
        <v>5.5661000000000058</v>
      </c>
      <c r="I310" s="2">
        <f>IF(G310="SELL",0,IF(G310="BUY",ROUNDDOWN((H309-Parameters!$B$3)/B310,0),IF(I309=0,0,I309+ROUNDDOWN((H309+I309*C310)/B310,0))))</f>
        <v>218</v>
      </c>
      <c r="K310" s="5">
        <f t="shared" si="12"/>
        <v>5.5661000000000058</v>
      </c>
      <c r="L310" s="10">
        <f t="shared" si="13"/>
        <v>218</v>
      </c>
    </row>
    <row r="311" spans="1:12" x14ac:dyDescent="0.25">
      <c r="A311" s="12">
        <v>34443</v>
      </c>
      <c r="B311" s="3">
        <v>44.359299</v>
      </c>
      <c r="C311" s="3">
        <v>0</v>
      </c>
      <c r="D311" s="3">
        <f t="shared" si="14"/>
        <v>46.227785919999981</v>
      </c>
      <c r="E311" s="3">
        <f t="shared" si="9"/>
        <v>46.252081980000042</v>
      </c>
      <c r="F311" s="3"/>
      <c r="G311" s="11" t="str">
        <f t="shared" si="10"/>
        <v>SELL</v>
      </c>
      <c r="H311" s="5">
        <f t="shared" si="11"/>
        <v>9675.8932820000009</v>
      </c>
      <c r="I311" s="2">
        <f>IF(G311="SELL",0,IF(G311="BUY",ROUNDDOWN((H310-Parameters!$B$3)/B311,0),IF(I310=0,0,I310+ROUNDDOWN((H310+I310*C311)/B311,0))))</f>
        <v>0</v>
      </c>
      <c r="K311" s="5">
        <f t="shared" si="12"/>
        <v>5.5661000000000058</v>
      </c>
      <c r="L311" s="10">
        <f t="shared" si="13"/>
        <v>218</v>
      </c>
    </row>
    <row r="312" spans="1:12" x14ac:dyDescent="0.25">
      <c r="A312" s="12">
        <v>34444</v>
      </c>
      <c r="B312" s="3">
        <v>44.3125</v>
      </c>
      <c r="C312" s="3">
        <v>0</v>
      </c>
      <c r="D312" s="3">
        <f t="shared" si="14"/>
        <v>46.170285919999991</v>
      </c>
      <c r="E312" s="3">
        <f t="shared" si="9"/>
        <v>46.251925980000038</v>
      </c>
      <c r="F312" s="3"/>
      <c r="G312" s="11" t="str">
        <f t="shared" si="10"/>
        <v>HOLD</v>
      </c>
      <c r="H312" s="5">
        <f t="shared" si="11"/>
        <v>9675.8932820000009</v>
      </c>
      <c r="I312" s="2">
        <f>IF(G312="SELL",0,IF(G312="BUY",ROUNDDOWN((H311-Parameters!$B$3)/B312,0),IF(I311=0,0,I311+ROUNDDOWN((H311+I311*C312)/B312,0))))</f>
        <v>0</v>
      </c>
      <c r="K312" s="5">
        <f t="shared" si="12"/>
        <v>5.5661000000000058</v>
      </c>
      <c r="L312" s="10">
        <f t="shared" si="13"/>
        <v>218</v>
      </c>
    </row>
    <row r="313" spans="1:12" x14ac:dyDescent="0.25">
      <c r="A313" s="12">
        <v>34445</v>
      </c>
      <c r="B313" s="3">
        <v>44.906199999999998</v>
      </c>
      <c r="C313" s="3">
        <v>0</v>
      </c>
      <c r="D313" s="3">
        <f t="shared" si="14"/>
        <v>46.12403591999999</v>
      </c>
      <c r="E313" s="3">
        <f t="shared" si="9"/>
        <v>46.252238480000045</v>
      </c>
      <c r="F313" s="3"/>
      <c r="G313" s="11" t="str">
        <f t="shared" si="10"/>
        <v>HOLD</v>
      </c>
      <c r="H313" s="5">
        <f t="shared" si="11"/>
        <v>9675.8932820000009</v>
      </c>
      <c r="I313" s="2">
        <f>IF(G313="SELL",0,IF(G313="BUY",ROUNDDOWN((H312-Parameters!$B$3)/B313,0),IF(I312=0,0,I312+ROUNDDOWN((H312+I312*C313)/B313,0))))</f>
        <v>0</v>
      </c>
      <c r="K313" s="5">
        <f t="shared" si="12"/>
        <v>5.5661000000000058</v>
      </c>
      <c r="L313" s="10">
        <f t="shared" si="13"/>
        <v>218</v>
      </c>
    </row>
    <row r="314" spans="1:12" x14ac:dyDescent="0.25">
      <c r="A314" s="12">
        <v>34446</v>
      </c>
      <c r="B314" s="3">
        <v>44.859299</v>
      </c>
      <c r="C314" s="3">
        <v>0</v>
      </c>
      <c r="D314" s="3">
        <f t="shared" si="14"/>
        <v>46.073097899999993</v>
      </c>
      <c r="E314" s="3">
        <f t="shared" si="9"/>
        <v>46.251691475000044</v>
      </c>
      <c r="F314" s="3"/>
      <c r="G314" s="11" t="str">
        <f t="shared" si="10"/>
        <v>HOLD</v>
      </c>
      <c r="H314" s="5">
        <f t="shared" si="11"/>
        <v>9675.8932820000009</v>
      </c>
      <c r="I314" s="2">
        <f>IF(G314="SELL",0,IF(G314="BUY",ROUNDDOWN((H313-Parameters!$B$3)/B314,0),IF(I313=0,0,I313+ROUNDDOWN((H313+I313*C314)/B314,0))))</f>
        <v>0</v>
      </c>
      <c r="K314" s="5">
        <f t="shared" si="12"/>
        <v>5.5661000000000058</v>
      </c>
      <c r="L314" s="10">
        <f t="shared" si="13"/>
        <v>218</v>
      </c>
    </row>
    <row r="315" spans="1:12" x14ac:dyDescent="0.25">
      <c r="A315" s="12">
        <v>34449</v>
      </c>
      <c r="B315" s="3">
        <v>45.328097999999997</v>
      </c>
      <c r="C315" s="3">
        <v>0</v>
      </c>
      <c r="D315" s="3">
        <f t="shared" si="14"/>
        <v>46.039659859999986</v>
      </c>
      <c r="E315" s="3">
        <f t="shared" si="9"/>
        <v>46.253644465000043</v>
      </c>
      <c r="F315" s="3"/>
      <c r="G315" s="11" t="str">
        <f t="shared" si="10"/>
        <v>HOLD</v>
      </c>
      <c r="H315" s="5">
        <f t="shared" si="11"/>
        <v>9675.8932820000009</v>
      </c>
      <c r="I315" s="2">
        <f>IF(G315="SELL",0,IF(G315="BUY",ROUNDDOWN((H314-Parameters!$B$3)/B315,0),IF(I314=0,0,I314+ROUNDDOWN((H314+I314*C315)/B315,0))))</f>
        <v>0</v>
      </c>
      <c r="K315" s="5">
        <f t="shared" si="12"/>
        <v>5.5661000000000058</v>
      </c>
      <c r="L315" s="10">
        <f t="shared" si="13"/>
        <v>218</v>
      </c>
    </row>
    <row r="316" spans="1:12" x14ac:dyDescent="0.25">
      <c r="A316" s="12">
        <v>34450</v>
      </c>
      <c r="B316" s="3">
        <v>45.281199999999998</v>
      </c>
      <c r="C316" s="3">
        <v>0</v>
      </c>
      <c r="D316" s="3">
        <f t="shared" si="14"/>
        <v>46.002159859999985</v>
      </c>
      <c r="E316" s="3">
        <f t="shared" si="9"/>
        <v>46.255519465000042</v>
      </c>
      <c r="F316" s="3"/>
      <c r="G316" s="11" t="str">
        <f t="shared" si="10"/>
        <v>HOLD</v>
      </c>
      <c r="H316" s="5">
        <f t="shared" si="11"/>
        <v>9675.8932820000009</v>
      </c>
      <c r="I316" s="2">
        <f>IF(G316="SELL",0,IF(G316="BUY",ROUNDDOWN((H315-Parameters!$B$3)/B316,0),IF(I315=0,0,I315+ROUNDDOWN((H315+I315*C316)/B316,0))))</f>
        <v>0</v>
      </c>
      <c r="K316" s="5">
        <f t="shared" si="12"/>
        <v>5.5661000000000058</v>
      </c>
      <c r="L316" s="10">
        <f t="shared" si="13"/>
        <v>218</v>
      </c>
    </row>
    <row r="317" spans="1:12" x14ac:dyDescent="0.25">
      <c r="A317" s="12">
        <v>34452</v>
      </c>
      <c r="B317" s="3">
        <v>44.953097999999997</v>
      </c>
      <c r="C317" s="3">
        <v>0</v>
      </c>
      <c r="D317" s="3">
        <f t="shared" si="14"/>
        <v>45.956847819999979</v>
      </c>
      <c r="E317" s="3">
        <f t="shared" si="9"/>
        <v>46.254972455000043</v>
      </c>
      <c r="F317" s="3"/>
      <c r="G317" s="11" t="str">
        <f t="shared" si="10"/>
        <v>HOLD</v>
      </c>
      <c r="H317" s="5">
        <f t="shared" si="11"/>
        <v>9675.8932820000009</v>
      </c>
      <c r="I317" s="2">
        <f>IF(G317="SELL",0,IF(G317="BUY",ROUNDDOWN((H316-Parameters!$B$3)/B317,0),IF(I316=0,0,I316+ROUNDDOWN((H316+I316*C317)/B317,0))))</f>
        <v>0</v>
      </c>
      <c r="K317" s="5">
        <f t="shared" si="12"/>
        <v>5.5661000000000058</v>
      </c>
      <c r="L317" s="10">
        <f t="shared" si="13"/>
        <v>218</v>
      </c>
    </row>
    <row r="318" spans="1:12" x14ac:dyDescent="0.25">
      <c r="A318" s="12">
        <v>34453</v>
      </c>
      <c r="B318" s="3">
        <v>45.093699999999998</v>
      </c>
      <c r="C318" s="3">
        <v>0</v>
      </c>
      <c r="D318" s="3">
        <f t="shared" si="14"/>
        <v>45.909347819999972</v>
      </c>
      <c r="E318" s="3">
        <f t="shared" si="9"/>
        <v>46.256065955000039</v>
      </c>
      <c r="F318" s="3"/>
      <c r="G318" s="11" t="str">
        <f t="shared" si="10"/>
        <v>HOLD</v>
      </c>
      <c r="H318" s="5">
        <f t="shared" si="11"/>
        <v>9675.8932820000009</v>
      </c>
      <c r="I318" s="2">
        <f>IF(G318="SELL",0,IF(G318="BUY",ROUNDDOWN((H317-Parameters!$B$3)/B318,0),IF(I317=0,0,I317+ROUNDDOWN((H317+I317*C318)/B318,0))))</f>
        <v>0</v>
      </c>
      <c r="K318" s="5">
        <f t="shared" si="12"/>
        <v>5.5661000000000058</v>
      </c>
      <c r="L318" s="10">
        <f t="shared" si="13"/>
        <v>218</v>
      </c>
    </row>
    <row r="319" spans="1:12" x14ac:dyDescent="0.25">
      <c r="A319" s="12">
        <v>34456</v>
      </c>
      <c r="B319" s="3">
        <v>45.375</v>
      </c>
      <c r="C319" s="3">
        <v>0</v>
      </c>
      <c r="D319" s="3">
        <f t="shared" si="14"/>
        <v>45.868097819999974</v>
      </c>
      <c r="E319" s="3">
        <f t="shared" si="9"/>
        <v>46.259190955000037</v>
      </c>
      <c r="F319" s="3"/>
      <c r="G319" s="11" t="str">
        <f t="shared" si="10"/>
        <v>HOLD</v>
      </c>
      <c r="H319" s="5">
        <f t="shared" si="11"/>
        <v>9675.8932820000009</v>
      </c>
      <c r="I319" s="2">
        <f>IF(G319="SELL",0,IF(G319="BUY",ROUNDDOWN((H318-Parameters!$B$3)/B319,0),IF(I318=0,0,I318+ROUNDDOWN((H318+I318*C319)/B319,0))))</f>
        <v>0</v>
      </c>
      <c r="K319" s="5">
        <f t="shared" si="12"/>
        <v>5.5661000000000058</v>
      </c>
      <c r="L319" s="10">
        <f t="shared" si="13"/>
        <v>218</v>
      </c>
    </row>
    <row r="320" spans="1:12" x14ac:dyDescent="0.25">
      <c r="A320" s="12">
        <v>34457</v>
      </c>
      <c r="B320" s="3">
        <v>45.328097999999997</v>
      </c>
      <c r="C320" s="3">
        <v>0</v>
      </c>
      <c r="D320" s="3">
        <f t="shared" si="14"/>
        <v>45.831535779999975</v>
      </c>
      <c r="E320" s="3">
        <f t="shared" si="9"/>
        <v>46.262237945000031</v>
      </c>
      <c r="F320" s="3"/>
      <c r="G320" s="11" t="str">
        <f t="shared" si="10"/>
        <v>HOLD</v>
      </c>
      <c r="H320" s="5">
        <f t="shared" si="11"/>
        <v>9675.8932820000009</v>
      </c>
      <c r="I320" s="2">
        <f>IF(G320="SELL",0,IF(G320="BUY",ROUNDDOWN((H319-Parameters!$B$3)/B320,0),IF(I319=0,0,I319+ROUNDDOWN((H319+I319*C320)/B320,0))))</f>
        <v>0</v>
      </c>
      <c r="K320" s="5">
        <f t="shared" si="12"/>
        <v>5.5661000000000058</v>
      </c>
      <c r="L320" s="10">
        <f t="shared" si="13"/>
        <v>218</v>
      </c>
    </row>
    <row r="321" spans="1:12" x14ac:dyDescent="0.25">
      <c r="A321" s="12">
        <v>34458</v>
      </c>
      <c r="B321" s="3">
        <v>45.25</v>
      </c>
      <c r="C321" s="3">
        <v>0</v>
      </c>
      <c r="D321" s="3">
        <f t="shared" si="14"/>
        <v>45.799035779999976</v>
      </c>
      <c r="E321" s="3">
        <f t="shared" si="9"/>
        <v>46.264269445000039</v>
      </c>
      <c r="F321" s="3"/>
      <c r="G321" s="11" t="str">
        <f t="shared" si="10"/>
        <v>HOLD</v>
      </c>
      <c r="H321" s="5">
        <f t="shared" si="11"/>
        <v>9675.8932820000009</v>
      </c>
      <c r="I321" s="2">
        <f>IF(G321="SELL",0,IF(G321="BUY",ROUNDDOWN((H320-Parameters!$B$3)/B321,0),IF(I320=0,0,I320+ROUNDDOWN((H320+I320*C321)/B321,0))))</f>
        <v>0</v>
      </c>
      <c r="K321" s="5">
        <f t="shared" si="12"/>
        <v>5.5661000000000058</v>
      </c>
      <c r="L321" s="10">
        <f t="shared" si="13"/>
        <v>218</v>
      </c>
    </row>
    <row r="322" spans="1:12" x14ac:dyDescent="0.25">
      <c r="A322" s="12">
        <v>34459</v>
      </c>
      <c r="B322" s="3">
        <v>45.1875</v>
      </c>
      <c r="C322" s="3">
        <v>0</v>
      </c>
      <c r="D322" s="3">
        <f t="shared" si="14"/>
        <v>45.755911779999977</v>
      </c>
      <c r="E322" s="3">
        <f t="shared" si="9"/>
        <v>46.266144445000045</v>
      </c>
      <c r="F322" s="3"/>
      <c r="G322" s="11" t="str">
        <f t="shared" si="10"/>
        <v>HOLD</v>
      </c>
      <c r="H322" s="5">
        <f t="shared" si="11"/>
        <v>9675.8932820000009</v>
      </c>
      <c r="I322" s="2">
        <f>IF(G322="SELL",0,IF(G322="BUY",ROUNDDOWN((H321-Parameters!$B$3)/B322,0),IF(I321=0,0,I321+ROUNDDOWN((H321+I321*C322)/B322,0))))</f>
        <v>0</v>
      </c>
      <c r="K322" s="5">
        <f t="shared" si="12"/>
        <v>5.5661000000000058</v>
      </c>
      <c r="L322" s="10">
        <f t="shared" si="13"/>
        <v>218</v>
      </c>
    </row>
    <row r="323" spans="1:12" x14ac:dyDescent="0.25">
      <c r="A323" s="12">
        <v>34460</v>
      </c>
      <c r="B323" s="3">
        <v>44.75</v>
      </c>
      <c r="C323" s="3">
        <v>0</v>
      </c>
      <c r="D323" s="3">
        <f t="shared" si="14"/>
        <v>45.706537779999984</v>
      </c>
      <c r="E323" s="3">
        <f t="shared" si="9"/>
        <v>46.267394445000043</v>
      </c>
      <c r="F323" s="3"/>
      <c r="G323" s="11" t="str">
        <f t="shared" si="10"/>
        <v>HOLD</v>
      </c>
      <c r="H323" s="5">
        <f t="shared" si="11"/>
        <v>9675.8932820000009</v>
      </c>
      <c r="I323" s="2">
        <f>IF(G323="SELL",0,IF(G323="BUY",ROUNDDOWN((H322-Parameters!$B$3)/B323,0),IF(I322=0,0,I322+ROUNDDOWN((H322+I322*C323)/B323,0))))</f>
        <v>0</v>
      </c>
      <c r="K323" s="5">
        <f t="shared" si="12"/>
        <v>5.5661000000000058</v>
      </c>
      <c r="L323" s="10">
        <f t="shared" si="13"/>
        <v>218</v>
      </c>
    </row>
    <row r="324" spans="1:12" x14ac:dyDescent="0.25">
      <c r="A324" s="12">
        <v>34463</v>
      </c>
      <c r="B324" s="3">
        <v>44.359299</v>
      </c>
      <c r="C324" s="3">
        <v>0</v>
      </c>
      <c r="D324" s="3">
        <f t="shared" si="14"/>
        <v>45.661849759999974</v>
      </c>
      <c r="E324" s="3">
        <f t="shared" si="9"/>
        <v>46.26559744000005</v>
      </c>
      <c r="F324" s="3"/>
      <c r="G324" s="11" t="str">
        <f t="shared" si="10"/>
        <v>HOLD</v>
      </c>
      <c r="H324" s="5">
        <f t="shared" si="11"/>
        <v>9675.8932820000009</v>
      </c>
      <c r="I324" s="2">
        <f>IF(G324="SELL",0,IF(G324="BUY",ROUNDDOWN((H323-Parameters!$B$3)/B324,0),IF(I323=0,0,I323+ROUNDDOWN((H323+I323*C324)/B324,0))))</f>
        <v>0</v>
      </c>
      <c r="K324" s="5">
        <f t="shared" si="12"/>
        <v>5.5661000000000058</v>
      </c>
      <c r="L324" s="10">
        <f t="shared" si="13"/>
        <v>218</v>
      </c>
    </row>
    <row r="325" spans="1:12" x14ac:dyDescent="0.25">
      <c r="A325" s="12">
        <v>34464</v>
      </c>
      <c r="B325" s="3">
        <v>44.703097999999997</v>
      </c>
      <c r="C325" s="3">
        <v>0</v>
      </c>
      <c r="D325" s="3">
        <f t="shared" si="14"/>
        <v>45.619661719999982</v>
      </c>
      <c r="E325" s="3">
        <f t="shared" si="9"/>
        <v>46.264269430000049</v>
      </c>
      <c r="F325" s="3"/>
      <c r="G325" s="11" t="str">
        <f t="shared" si="10"/>
        <v>HOLD</v>
      </c>
      <c r="H325" s="5">
        <f t="shared" si="11"/>
        <v>9675.8932820000009</v>
      </c>
      <c r="I325" s="2">
        <f>IF(G325="SELL",0,IF(G325="BUY",ROUNDDOWN((H324-Parameters!$B$3)/B325,0),IF(I324=0,0,I324+ROUNDDOWN((H324+I324*C325)/B325,0))))</f>
        <v>0</v>
      </c>
      <c r="K325" s="5">
        <f t="shared" si="12"/>
        <v>5.5661000000000058</v>
      </c>
      <c r="L325" s="10">
        <f t="shared" si="13"/>
        <v>218</v>
      </c>
    </row>
    <row r="326" spans="1:12" x14ac:dyDescent="0.25">
      <c r="A326" s="12">
        <v>34465</v>
      </c>
      <c r="B326" s="3">
        <v>44.296799</v>
      </c>
      <c r="C326" s="3">
        <v>0</v>
      </c>
      <c r="D326" s="3">
        <f t="shared" si="14"/>
        <v>45.56934769999998</v>
      </c>
      <c r="E326" s="3">
        <f t="shared" si="9"/>
        <v>46.261065925000047</v>
      </c>
      <c r="F326" s="3"/>
      <c r="G326" s="11" t="str">
        <f t="shared" si="10"/>
        <v>HOLD</v>
      </c>
      <c r="H326" s="5">
        <f t="shared" si="11"/>
        <v>9675.8932820000009</v>
      </c>
      <c r="I326" s="2">
        <f>IF(G326="SELL",0,IF(G326="BUY",ROUNDDOWN((H325-Parameters!$B$3)/B326,0),IF(I325=0,0,I325+ROUNDDOWN((H325+I325*C326)/B326,0))))</f>
        <v>0</v>
      </c>
      <c r="K326" s="5">
        <f t="shared" si="12"/>
        <v>5.5661000000000058</v>
      </c>
      <c r="L326" s="10">
        <f t="shared" si="13"/>
        <v>218</v>
      </c>
    </row>
    <row r="327" spans="1:12" x14ac:dyDescent="0.25">
      <c r="A327" s="12">
        <v>34466</v>
      </c>
      <c r="B327" s="3">
        <v>44.515597999999997</v>
      </c>
      <c r="C327" s="3">
        <v>0</v>
      </c>
      <c r="D327" s="3">
        <f t="shared" si="14"/>
        <v>45.527159659999988</v>
      </c>
      <c r="E327" s="3">
        <f t="shared" si="9"/>
        <v>46.259425415000052</v>
      </c>
      <c r="F327" s="3"/>
      <c r="G327" s="11" t="str">
        <f t="shared" si="10"/>
        <v>HOLD</v>
      </c>
      <c r="H327" s="5">
        <f t="shared" si="11"/>
        <v>9675.8932820000009</v>
      </c>
      <c r="I327" s="2">
        <f>IF(G327="SELL",0,IF(G327="BUY",ROUNDDOWN((H326-Parameters!$B$3)/B327,0),IF(I326=0,0,I326+ROUNDDOWN((H326+I326*C327)/B327,0))))</f>
        <v>0</v>
      </c>
      <c r="K327" s="5">
        <f t="shared" si="12"/>
        <v>5.5661000000000058</v>
      </c>
      <c r="L327" s="10">
        <f t="shared" si="13"/>
        <v>218</v>
      </c>
    </row>
    <row r="328" spans="1:12" x14ac:dyDescent="0.25">
      <c r="A328" s="12">
        <v>34467</v>
      </c>
      <c r="B328" s="3">
        <v>44.515597999999997</v>
      </c>
      <c r="C328" s="3">
        <v>0</v>
      </c>
      <c r="D328" s="3">
        <f t="shared" si="14"/>
        <v>45.483721619999997</v>
      </c>
      <c r="E328" s="3">
        <f t="shared" si="9"/>
        <v>46.256534905000045</v>
      </c>
      <c r="F328" s="3"/>
      <c r="G328" s="11" t="str">
        <f t="shared" si="10"/>
        <v>HOLD</v>
      </c>
      <c r="H328" s="5">
        <f t="shared" si="11"/>
        <v>9675.8932820000009</v>
      </c>
      <c r="I328" s="2">
        <f>IF(G328="SELL",0,IF(G328="BUY",ROUNDDOWN((H327-Parameters!$B$3)/B328,0),IF(I327=0,0,I327+ROUNDDOWN((H327+I327*C328)/B328,0))))</f>
        <v>0</v>
      </c>
      <c r="K328" s="5">
        <f t="shared" si="12"/>
        <v>5.5661000000000058</v>
      </c>
      <c r="L328" s="10">
        <f t="shared" si="13"/>
        <v>218</v>
      </c>
    </row>
    <row r="329" spans="1:12" x14ac:dyDescent="0.25">
      <c r="A329" s="12">
        <v>34470</v>
      </c>
      <c r="B329" s="3">
        <v>44.531199999999998</v>
      </c>
      <c r="C329" s="3">
        <v>0</v>
      </c>
      <c r="D329" s="3">
        <f t="shared" si="14"/>
        <v>45.443095619999987</v>
      </c>
      <c r="E329" s="3">
        <f t="shared" si="9"/>
        <v>46.254972405000032</v>
      </c>
      <c r="F329" s="3"/>
      <c r="G329" s="11" t="str">
        <f t="shared" si="10"/>
        <v>HOLD</v>
      </c>
      <c r="H329" s="5">
        <f t="shared" si="11"/>
        <v>9675.8932820000009</v>
      </c>
      <c r="I329" s="2">
        <f>IF(G329="SELL",0,IF(G329="BUY",ROUNDDOWN((H328-Parameters!$B$3)/B329,0),IF(I328=0,0,I328+ROUNDDOWN((H328+I328*C329)/B329,0))))</f>
        <v>0</v>
      </c>
      <c r="K329" s="5">
        <f t="shared" si="12"/>
        <v>5.5661000000000058</v>
      </c>
      <c r="L329" s="10">
        <f t="shared" si="13"/>
        <v>218</v>
      </c>
    </row>
    <row r="330" spans="1:12" x14ac:dyDescent="0.25">
      <c r="A330" s="12">
        <v>34471</v>
      </c>
      <c r="B330" s="3">
        <v>45.1875</v>
      </c>
      <c r="C330" s="3">
        <v>0</v>
      </c>
      <c r="D330" s="3">
        <f t="shared" si="14"/>
        <v>45.413095619999986</v>
      </c>
      <c r="E330" s="3">
        <f t="shared" ref="E330:E393" si="15">AVERAGE(B131:B330)</f>
        <v>46.256066405000048</v>
      </c>
      <c r="F330" s="3"/>
      <c r="G330" s="11" t="str">
        <f t="shared" si="10"/>
        <v>HOLD</v>
      </c>
      <c r="H330" s="5">
        <f t="shared" si="11"/>
        <v>9675.8932820000009</v>
      </c>
      <c r="I330" s="2">
        <f>IF(G330="SELL",0,IF(G330="BUY",ROUNDDOWN((H329-Parameters!$B$3)/B330,0),IF(I329=0,0,I329+ROUNDDOWN((H329+I329*C330)/B330,0))))</f>
        <v>0</v>
      </c>
      <c r="K330" s="5">
        <f t="shared" si="12"/>
        <v>5.5661000000000058</v>
      </c>
      <c r="L330" s="10">
        <f t="shared" si="13"/>
        <v>218</v>
      </c>
    </row>
    <row r="331" spans="1:12" x14ac:dyDescent="0.25">
      <c r="A331" s="12">
        <v>34472</v>
      </c>
      <c r="B331" s="3">
        <v>45.515597999999997</v>
      </c>
      <c r="C331" s="3">
        <v>0</v>
      </c>
      <c r="D331" s="3">
        <f t="shared" si="14"/>
        <v>45.384657579999981</v>
      </c>
      <c r="E331" s="3">
        <f t="shared" si="15"/>
        <v>46.25864439500004</v>
      </c>
      <c r="F331" s="3"/>
      <c r="G331" s="11" t="str">
        <f t="shared" si="10"/>
        <v>HOLD</v>
      </c>
      <c r="H331" s="5">
        <f t="shared" si="11"/>
        <v>9675.8932820000009</v>
      </c>
      <c r="I331" s="2">
        <f>IF(G331="SELL",0,IF(G331="BUY",ROUNDDOWN((H330-Parameters!$B$3)/B331,0),IF(I330=0,0,I330+ROUNDDOWN((H330+I330*C331)/B331,0))))</f>
        <v>0</v>
      </c>
      <c r="K331" s="5">
        <f t="shared" si="12"/>
        <v>5.5661000000000058</v>
      </c>
      <c r="L331" s="10">
        <f t="shared" si="13"/>
        <v>218</v>
      </c>
    </row>
    <row r="332" spans="1:12" x14ac:dyDescent="0.25">
      <c r="A332" s="12">
        <v>34473</v>
      </c>
      <c r="B332" s="3">
        <v>45.734299</v>
      </c>
      <c r="C332" s="3">
        <v>0</v>
      </c>
      <c r="D332" s="3">
        <f t="shared" si="14"/>
        <v>45.364343559999988</v>
      </c>
      <c r="E332" s="3">
        <f t="shared" si="15"/>
        <v>46.262315890000046</v>
      </c>
      <c r="F332" s="3"/>
      <c r="G332" s="11" t="str">
        <f t="shared" ref="G332:G395" si="16">IF(OR(AND(D332&gt;E332,D331&gt;E331),AND(D332&lt;E332,D331&lt;E331)),"HOLD",IF(AND(D332&gt;E332,D331&lt;E331),"BUY","SELL"))</f>
        <v>HOLD</v>
      </c>
      <c r="H332" s="5">
        <f t="shared" ref="H332:H395" si="17">IF(G332="BUY",H331/(I332*B332),IF(G332="SELL",H331+I331*B332,(H331+I331*C332)-((I332-I331)*B332)))</f>
        <v>9675.8932820000009</v>
      </c>
      <c r="I332" s="2">
        <f>IF(G332="SELL",0,IF(G332="BUY",ROUNDDOWN((H331-Parameters!$B$3)/B332,0),IF(I331=0,0,I331+ROUNDDOWN((H331+I331*C332)/B332,0))))</f>
        <v>0</v>
      </c>
      <c r="K332" s="5">
        <f t="shared" ref="K332:K395" si="18">K331+L331*C332-((L332-L331)*B332)</f>
        <v>5.5661000000000058</v>
      </c>
      <c r="L332" s="10">
        <f t="shared" ref="L332:L395" si="19">L331+ROUNDDOWN((K331+C332*L331)/B332,0)</f>
        <v>218</v>
      </c>
    </row>
    <row r="333" spans="1:12" x14ac:dyDescent="0.25">
      <c r="A333" s="12">
        <v>34474</v>
      </c>
      <c r="B333" s="3">
        <v>45.5625</v>
      </c>
      <c r="C333" s="3">
        <v>0</v>
      </c>
      <c r="D333" s="3">
        <f t="shared" si="14"/>
        <v>45.336219559999989</v>
      </c>
      <c r="E333" s="3">
        <f t="shared" si="15"/>
        <v>46.265597390000046</v>
      </c>
      <c r="F333" s="3"/>
      <c r="G333" s="11" t="str">
        <f t="shared" si="16"/>
        <v>HOLD</v>
      </c>
      <c r="H333" s="5">
        <f t="shared" si="17"/>
        <v>9675.8932820000009</v>
      </c>
      <c r="I333" s="2">
        <f>IF(G333="SELL",0,IF(G333="BUY",ROUNDDOWN((H332-Parameters!$B$3)/B333,0),IF(I332=0,0,I332+ROUNDDOWN((H332+I332*C333)/B333,0))))</f>
        <v>0</v>
      </c>
      <c r="K333" s="5">
        <f t="shared" si="18"/>
        <v>5.5661000000000058</v>
      </c>
      <c r="L333" s="10">
        <f t="shared" si="19"/>
        <v>218</v>
      </c>
    </row>
    <row r="334" spans="1:12" x14ac:dyDescent="0.25">
      <c r="A334" s="12">
        <v>34477</v>
      </c>
      <c r="B334" s="3">
        <v>45.484299</v>
      </c>
      <c r="C334" s="3">
        <v>0</v>
      </c>
      <c r="D334" s="3">
        <f t="shared" si="14"/>
        <v>45.314031539999988</v>
      </c>
      <c r="E334" s="3">
        <f t="shared" si="15"/>
        <v>46.268175385000042</v>
      </c>
      <c r="F334" s="3"/>
      <c r="G334" s="11" t="str">
        <f t="shared" si="16"/>
        <v>HOLD</v>
      </c>
      <c r="H334" s="5">
        <f t="shared" si="17"/>
        <v>9675.8932820000009</v>
      </c>
      <c r="I334" s="2">
        <f>IF(G334="SELL",0,IF(G334="BUY",ROUNDDOWN((H333-Parameters!$B$3)/B334,0),IF(I333=0,0,I333+ROUNDDOWN((H333+I333*C334)/B334,0))))</f>
        <v>0</v>
      </c>
      <c r="K334" s="5">
        <f t="shared" si="18"/>
        <v>5.5661000000000058</v>
      </c>
      <c r="L334" s="10">
        <f t="shared" si="19"/>
        <v>218</v>
      </c>
    </row>
    <row r="335" spans="1:12" x14ac:dyDescent="0.25">
      <c r="A335" s="12">
        <v>34478</v>
      </c>
      <c r="B335" s="3">
        <v>45.671799</v>
      </c>
      <c r="C335" s="3">
        <v>0</v>
      </c>
      <c r="D335" s="3">
        <f t="shared" si="14"/>
        <v>45.290593519999994</v>
      </c>
      <c r="E335" s="3">
        <f t="shared" si="15"/>
        <v>46.270440880000031</v>
      </c>
      <c r="F335" s="3"/>
      <c r="G335" s="11" t="str">
        <f t="shared" si="16"/>
        <v>HOLD</v>
      </c>
      <c r="H335" s="5">
        <f t="shared" si="17"/>
        <v>9675.8932820000009</v>
      </c>
      <c r="I335" s="2">
        <f>IF(G335="SELL",0,IF(G335="BUY",ROUNDDOWN((H334-Parameters!$B$3)/B335,0),IF(I334=0,0,I334+ROUNDDOWN((H334+I334*C335)/B335,0))))</f>
        <v>0</v>
      </c>
      <c r="K335" s="5">
        <f t="shared" si="18"/>
        <v>5.5661000000000058</v>
      </c>
      <c r="L335" s="10">
        <f t="shared" si="19"/>
        <v>218</v>
      </c>
    </row>
    <row r="336" spans="1:12" x14ac:dyDescent="0.25">
      <c r="A336" s="12">
        <v>34479</v>
      </c>
      <c r="B336" s="3">
        <v>45.796799</v>
      </c>
      <c r="C336" s="3">
        <v>0</v>
      </c>
      <c r="D336" s="3">
        <f t="shared" si="14"/>
        <v>45.2684055</v>
      </c>
      <c r="E336" s="3">
        <f t="shared" si="15"/>
        <v>46.273487375000038</v>
      </c>
      <c r="F336" s="3"/>
      <c r="G336" s="11" t="str">
        <f t="shared" si="16"/>
        <v>HOLD</v>
      </c>
      <c r="H336" s="5">
        <f t="shared" si="17"/>
        <v>9675.8932820000009</v>
      </c>
      <c r="I336" s="2">
        <f>IF(G336="SELL",0,IF(G336="BUY",ROUNDDOWN((H335-Parameters!$B$3)/B336,0),IF(I335=0,0,I335+ROUNDDOWN((H335+I335*C336)/B336,0))))</f>
        <v>0</v>
      </c>
      <c r="K336" s="5">
        <f t="shared" si="18"/>
        <v>5.5661000000000058</v>
      </c>
      <c r="L336" s="10">
        <f t="shared" si="19"/>
        <v>218</v>
      </c>
    </row>
    <row r="337" spans="1:12" x14ac:dyDescent="0.25">
      <c r="A337" s="12">
        <v>34480</v>
      </c>
      <c r="B337" s="3">
        <v>45.828097999999997</v>
      </c>
      <c r="C337" s="3">
        <v>0</v>
      </c>
      <c r="D337" s="3">
        <f t="shared" si="14"/>
        <v>45.247467459999996</v>
      </c>
      <c r="E337" s="3">
        <f t="shared" si="15"/>
        <v>46.276690365000043</v>
      </c>
      <c r="F337" s="3"/>
      <c r="G337" s="11" t="str">
        <f t="shared" si="16"/>
        <v>HOLD</v>
      </c>
      <c r="H337" s="5">
        <f t="shared" si="17"/>
        <v>9675.8932820000009</v>
      </c>
      <c r="I337" s="2">
        <f>IF(G337="SELL",0,IF(G337="BUY",ROUNDDOWN((H336-Parameters!$B$3)/B337,0),IF(I336=0,0,I336+ROUNDDOWN((H336+I336*C337)/B337,0))))</f>
        <v>0</v>
      </c>
      <c r="K337" s="5">
        <f t="shared" si="18"/>
        <v>5.5661000000000058</v>
      </c>
      <c r="L337" s="10">
        <f t="shared" si="19"/>
        <v>218</v>
      </c>
    </row>
    <row r="338" spans="1:12" x14ac:dyDescent="0.25">
      <c r="A338" s="12">
        <v>34481</v>
      </c>
      <c r="B338" s="3">
        <v>45.875</v>
      </c>
      <c r="C338" s="3">
        <v>0</v>
      </c>
      <c r="D338" s="3">
        <f t="shared" si="14"/>
        <v>45.219967459999992</v>
      </c>
      <c r="E338" s="3">
        <f t="shared" si="15"/>
        <v>46.280752865000039</v>
      </c>
      <c r="F338" s="3"/>
      <c r="G338" s="11" t="str">
        <f t="shared" si="16"/>
        <v>HOLD</v>
      </c>
      <c r="H338" s="5">
        <f t="shared" si="17"/>
        <v>9675.8932820000009</v>
      </c>
      <c r="I338" s="2">
        <f>IF(G338="SELL",0,IF(G338="BUY",ROUNDDOWN((H337-Parameters!$B$3)/B338,0),IF(I337=0,0,I337+ROUNDDOWN((H337+I337*C338)/B338,0))))</f>
        <v>0</v>
      </c>
      <c r="K338" s="5">
        <f t="shared" si="18"/>
        <v>5.5661000000000058</v>
      </c>
      <c r="L338" s="10">
        <f t="shared" si="19"/>
        <v>218</v>
      </c>
    </row>
    <row r="339" spans="1:12" x14ac:dyDescent="0.25">
      <c r="A339" s="12">
        <v>34485</v>
      </c>
      <c r="B339" s="3">
        <v>45.8125</v>
      </c>
      <c r="C339" s="3">
        <v>0</v>
      </c>
      <c r="D339" s="3">
        <f t="shared" si="14"/>
        <v>45.191217459999983</v>
      </c>
      <c r="E339" s="3">
        <f t="shared" si="15"/>
        <v>46.284190365000043</v>
      </c>
      <c r="F339" s="3"/>
      <c r="G339" s="11" t="str">
        <f t="shared" si="16"/>
        <v>HOLD</v>
      </c>
      <c r="H339" s="5">
        <f t="shared" si="17"/>
        <v>9675.8932820000009</v>
      </c>
      <c r="I339" s="2">
        <f>IF(G339="SELL",0,IF(G339="BUY",ROUNDDOWN((H338-Parameters!$B$3)/B339,0),IF(I338=0,0,I338+ROUNDDOWN((H338+I338*C339)/B339,0))))</f>
        <v>0</v>
      </c>
      <c r="K339" s="5">
        <f t="shared" si="18"/>
        <v>5.5661000000000058</v>
      </c>
      <c r="L339" s="10">
        <f t="shared" si="19"/>
        <v>218</v>
      </c>
    </row>
    <row r="340" spans="1:12" x14ac:dyDescent="0.25">
      <c r="A340" s="12">
        <v>34486</v>
      </c>
      <c r="B340" s="3">
        <v>46.015597999999997</v>
      </c>
      <c r="C340" s="3">
        <v>0</v>
      </c>
      <c r="D340" s="3">
        <f t="shared" si="14"/>
        <v>45.172155419999982</v>
      </c>
      <c r="E340" s="3">
        <f t="shared" si="15"/>
        <v>46.287393355000042</v>
      </c>
      <c r="F340" s="3"/>
      <c r="G340" s="11" t="str">
        <f t="shared" si="16"/>
        <v>HOLD</v>
      </c>
      <c r="H340" s="5">
        <f t="shared" si="17"/>
        <v>9675.8932820000009</v>
      </c>
      <c r="I340" s="2">
        <f>IF(G340="SELL",0,IF(G340="BUY",ROUNDDOWN((H339-Parameters!$B$3)/B340,0),IF(I339=0,0,I339+ROUNDDOWN((H339+I339*C340)/B340,0))))</f>
        <v>0</v>
      </c>
      <c r="K340" s="5">
        <f t="shared" si="18"/>
        <v>5.5661000000000058</v>
      </c>
      <c r="L340" s="10">
        <f t="shared" si="19"/>
        <v>218</v>
      </c>
    </row>
    <row r="341" spans="1:12" x14ac:dyDescent="0.25">
      <c r="A341" s="12">
        <v>34487</v>
      </c>
      <c r="B341" s="3">
        <v>45.968699999999998</v>
      </c>
      <c r="C341" s="3">
        <v>0</v>
      </c>
      <c r="D341" s="3">
        <f t="shared" si="14"/>
        <v>45.154655419999983</v>
      </c>
      <c r="E341" s="3">
        <f t="shared" si="15"/>
        <v>46.28958085500004</v>
      </c>
      <c r="F341" s="3"/>
      <c r="G341" s="11" t="str">
        <f t="shared" si="16"/>
        <v>HOLD</v>
      </c>
      <c r="H341" s="5">
        <f t="shared" si="17"/>
        <v>9675.8932820000009</v>
      </c>
      <c r="I341" s="2">
        <f>IF(G341="SELL",0,IF(G341="BUY",ROUNDDOWN((H340-Parameters!$B$3)/B341,0),IF(I340=0,0,I340+ROUNDDOWN((H340+I340*C341)/B341,0))))</f>
        <v>0</v>
      </c>
      <c r="K341" s="5">
        <f t="shared" si="18"/>
        <v>5.5661000000000058</v>
      </c>
      <c r="L341" s="10">
        <f t="shared" si="19"/>
        <v>218</v>
      </c>
    </row>
    <row r="342" spans="1:12" x14ac:dyDescent="0.25">
      <c r="A342" s="12">
        <v>34488</v>
      </c>
      <c r="B342" s="3">
        <v>46.234299</v>
      </c>
      <c r="C342" s="3">
        <v>0</v>
      </c>
      <c r="D342" s="3">
        <f t="shared" si="14"/>
        <v>45.139967399999989</v>
      </c>
      <c r="E342" s="3">
        <f t="shared" si="15"/>
        <v>46.291846350000043</v>
      </c>
      <c r="F342" s="3"/>
      <c r="G342" s="11" t="str">
        <f t="shared" si="16"/>
        <v>HOLD</v>
      </c>
      <c r="H342" s="5">
        <f t="shared" si="17"/>
        <v>9675.8932820000009</v>
      </c>
      <c r="I342" s="2">
        <f>IF(G342="SELL",0,IF(G342="BUY",ROUNDDOWN((H341-Parameters!$B$3)/B342,0),IF(I341=0,0,I341+ROUNDDOWN((H341+I341*C342)/B342,0))))</f>
        <v>0</v>
      </c>
      <c r="K342" s="5">
        <f t="shared" si="18"/>
        <v>5.5661000000000058</v>
      </c>
      <c r="L342" s="10">
        <f t="shared" si="19"/>
        <v>218</v>
      </c>
    </row>
    <row r="343" spans="1:12" x14ac:dyDescent="0.25">
      <c r="A343" s="12">
        <v>34491</v>
      </c>
      <c r="B343" s="3">
        <v>46.218699999999998</v>
      </c>
      <c r="C343" s="3">
        <v>0</v>
      </c>
      <c r="D343" s="3">
        <f t="shared" si="14"/>
        <v>45.125591399999983</v>
      </c>
      <c r="E343" s="3">
        <f t="shared" si="15"/>
        <v>46.294033850000041</v>
      </c>
      <c r="F343" s="3"/>
      <c r="G343" s="11" t="str">
        <f t="shared" si="16"/>
        <v>HOLD</v>
      </c>
      <c r="H343" s="5">
        <f t="shared" si="17"/>
        <v>9675.8932820000009</v>
      </c>
      <c r="I343" s="2">
        <f>IF(G343="SELL",0,IF(G343="BUY",ROUNDDOWN((H342-Parameters!$B$3)/B343,0),IF(I342=0,0,I342+ROUNDDOWN((H342+I342*C343)/B343,0))))</f>
        <v>0</v>
      </c>
      <c r="K343" s="5">
        <f t="shared" si="18"/>
        <v>5.5661000000000058</v>
      </c>
      <c r="L343" s="10">
        <f t="shared" si="19"/>
        <v>218</v>
      </c>
    </row>
    <row r="344" spans="1:12" x14ac:dyDescent="0.25">
      <c r="A344" s="12">
        <v>34492</v>
      </c>
      <c r="B344" s="3">
        <v>46.156199999999998</v>
      </c>
      <c r="C344" s="3">
        <v>0</v>
      </c>
      <c r="D344" s="3">
        <f t="shared" si="14"/>
        <v>45.121215399999983</v>
      </c>
      <c r="E344" s="3">
        <f t="shared" si="15"/>
        <v>46.295752350000036</v>
      </c>
      <c r="F344" s="3"/>
      <c r="G344" s="11" t="str">
        <f t="shared" si="16"/>
        <v>HOLD</v>
      </c>
      <c r="H344" s="5">
        <f t="shared" si="17"/>
        <v>9675.8932820000009</v>
      </c>
      <c r="I344" s="2">
        <f>IF(G344="SELL",0,IF(G344="BUY",ROUNDDOWN((H343-Parameters!$B$3)/B344,0),IF(I343=0,0,I343+ROUNDDOWN((H343+I343*C344)/B344,0))))</f>
        <v>0</v>
      </c>
      <c r="K344" s="5">
        <f t="shared" si="18"/>
        <v>5.5661000000000058</v>
      </c>
      <c r="L344" s="10">
        <f t="shared" si="19"/>
        <v>218</v>
      </c>
    </row>
    <row r="345" spans="1:12" x14ac:dyDescent="0.25">
      <c r="A345" s="12">
        <v>34493</v>
      </c>
      <c r="B345" s="3">
        <v>45.781199999999998</v>
      </c>
      <c r="C345" s="3">
        <v>0</v>
      </c>
      <c r="D345" s="3">
        <f t="shared" si="14"/>
        <v>45.118089399999981</v>
      </c>
      <c r="E345" s="3">
        <f t="shared" si="15"/>
        <v>46.296064850000029</v>
      </c>
      <c r="F345" s="3"/>
      <c r="G345" s="11" t="str">
        <f t="shared" si="16"/>
        <v>HOLD</v>
      </c>
      <c r="H345" s="5">
        <f t="shared" si="17"/>
        <v>9675.8932820000009</v>
      </c>
      <c r="I345" s="2">
        <f>IF(G345="SELL",0,IF(G345="BUY",ROUNDDOWN((H344-Parameters!$B$3)/B345,0),IF(I344=0,0,I344+ROUNDDOWN((H344+I344*C345)/B345,0))))</f>
        <v>0</v>
      </c>
      <c r="K345" s="5">
        <f t="shared" si="18"/>
        <v>5.5661000000000058</v>
      </c>
      <c r="L345" s="10">
        <f t="shared" si="19"/>
        <v>218</v>
      </c>
    </row>
    <row r="346" spans="1:12" x14ac:dyDescent="0.25">
      <c r="A346" s="12">
        <v>34494</v>
      </c>
      <c r="B346" s="3">
        <v>46.031199999999998</v>
      </c>
      <c r="C346" s="3">
        <v>0</v>
      </c>
      <c r="D346" s="3">
        <f t="shared" si="14"/>
        <v>45.118713399999976</v>
      </c>
      <c r="E346" s="3">
        <f t="shared" si="15"/>
        <v>46.295127350000023</v>
      </c>
      <c r="F346" s="3"/>
      <c r="G346" s="11" t="str">
        <f t="shared" si="16"/>
        <v>HOLD</v>
      </c>
      <c r="H346" s="5">
        <f t="shared" si="17"/>
        <v>9675.8932820000009</v>
      </c>
      <c r="I346" s="2">
        <f>IF(G346="SELL",0,IF(G346="BUY",ROUNDDOWN((H345-Parameters!$B$3)/B346,0),IF(I345=0,0,I345+ROUNDDOWN((H345+I345*C346)/B346,0))))</f>
        <v>0</v>
      </c>
      <c r="K346" s="5">
        <f t="shared" si="18"/>
        <v>5.5661000000000058</v>
      </c>
      <c r="L346" s="10">
        <f t="shared" si="19"/>
        <v>218</v>
      </c>
    </row>
    <row r="347" spans="1:12" x14ac:dyDescent="0.25">
      <c r="A347" s="12">
        <v>34495</v>
      </c>
      <c r="B347" s="3">
        <v>46.109299</v>
      </c>
      <c r="C347" s="3">
        <v>0</v>
      </c>
      <c r="D347" s="3">
        <f t="shared" si="14"/>
        <v>45.139025379999985</v>
      </c>
      <c r="E347" s="3">
        <f t="shared" si="15"/>
        <v>46.294423845000019</v>
      </c>
      <c r="F347" s="3"/>
      <c r="G347" s="11" t="str">
        <f t="shared" si="16"/>
        <v>HOLD</v>
      </c>
      <c r="H347" s="5">
        <f t="shared" si="17"/>
        <v>9675.8932820000009</v>
      </c>
      <c r="I347" s="2">
        <f>IF(G347="SELL",0,IF(G347="BUY",ROUNDDOWN((H346-Parameters!$B$3)/B347,0),IF(I346=0,0,I346+ROUNDDOWN((H346+I346*C347)/B347,0))))</f>
        <v>0</v>
      </c>
      <c r="K347" s="5">
        <f t="shared" si="18"/>
        <v>5.5661000000000058</v>
      </c>
      <c r="L347" s="10">
        <f t="shared" si="19"/>
        <v>218</v>
      </c>
    </row>
    <row r="348" spans="1:12" x14ac:dyDescent="0.25">
      <c r="A348" s="12">
        <v>34498</v>
      </c>
      <c r="B348" s="3">
        <v>46.171799</v>
      </c>
      <c r="C348" s="3">
        <v>0</v>
      </c>
      <c r="D348" s="3">
        <f t="shared" si="14"/>
        <v>45.173087359999982</v>
      </c>
      <c r="E348" s="3">
        <f t="shared" si="15"/>
        <v>46.293876840000024</v>
      </c>
      <c r="F348" s="3"/>
      <c r="G348" s="11" t="str">
        <f t="shared" si="16"/>
        <v>HOLD</v>
      </c>
      <c r="H348" s="5">
        <f t="shared" si="17"/>
        <v>9675.8932820000009</v>
      </c>
      <c r="I348" s="2">
        <f>IF(G348="SELL",0,IF(G348="BUY",ROUNDDOWN((H347-Parameters!$B$3)/B348,0),IF(I347=0,0,I347+ROUNDDOWN((H347+I347*C348)/B348,0))))</f>
        <v>0</v>
      </c>
      <c r="K348" s="5">
        <f t="shared" si="18"/>
        <v>5.5661000000000058</v>
      </c>
      <c r="L348" s="10">
        <f t="shared" si="19"/>
        <v>218</v>
      </c>
    </row>
    <row r="349" spans="1:12" x14ac:dyDescent="0.25">
      <c r="A349" s="12">
        <v>34499</v>
      </c>
      <c r="B349" s="3">
        <v>46.531199999999998</v>
      </c>
      <c r="C349" s="3">
        <v>0</v>
      </c>
      <c r="D349" s="3">
        <f t="shared" si="14"/>
        <v>45.211837359999983</v>
      </c>
      <c r="E349" s="3">
        <f t="shared" si="15"/>
        <v>46.29528284000002</v>
      </c>
      <c r="F349" s="3"/>
      <c r="G349" s="11" t="str">
        <f t="shared" si="16"/>
        <v>HOLD</v>
      </c>
      <c r="H349" s="5">
        <f t="shared" si="17"/>
        <v>9675.8932820000009</v>
      </c>
      <c r="I349" s="2">
        <f>IF(G349="SELL",0,IF(G349="BUY",ROUNDDOWN((H348-Parameters!$B$3)/B349,0),IF(I348=0,0,I348+ROUNDDOWN((H348+I348*C349)/B349,0))))</f>
        <v>0</v>
      </c>
      <c r="K349" s="5">
        <f t="shared" si="18"/>
        <v>5.5661000000000058</v>
      </c>
      <c r="L349" s="10">
        <f t="shared" si="19"/>
        <v>218</v>
      </c>
    </row>
    <row r="350" spans="1:12" x14ac:dyDescent="0.25">
      <c r="A350" s="12">
        <v>34500</v>
      </c>
      <c r="B350" s="3">
        <v>46.343699999999998</v>
      </c>
      <c r="C350" s="3">
        <v>0</v>
      </c>
      <c r="D350" s="3">
        <f t="shared" si="14"/>
        <v>45.260587359999981</v>
      </c>
      <c r="E350" s="3">
        <f t="shared" si="15"/>
        <v>46.294813840000018</v>
      </c>
      <c r="F350" s="3"/>
      <c r="G350" s="11" t="str">
        <f t="shared" si="16"/>
        <v>HOLD</v>
      </c>
      <c r="H350" s="5">
        <f t="shared" si="17"/>
        <v>9675.8932820000009</v>
      </c>
      <c r="I350" s="2">
        <f>IF(G350="SELL",0,IF(G350="BUY",ROUNDDOWN((H349-Parameters!$B$3)/B350,0),IF(I349=0,0,I349+ROUNDDOWN((H349+I349*C350)/B350,0))))</f>
        <v>0</v>
      </c>
      <c r="K350" s="5">
        <f t="shared" si="18"/>
        <v>5.5661000000000058</v>
      </c>
      <c r="L350" s="10">
        <f t="shared" si="19"/>
        <v>218</v>
      </c>
    </row>
    <row r="351" spans="1:12" x14ac:dyDescent="0.25">
      <c r="A351" s="12">
        <v>34501</v>
      </c>
      <c r="B351" s="3">
        <v>46.4375</v>
      </c>
      <c r="C351" s="3">
        <v>0</v>
      </c>
      <c r="D351" s="3">
        <f t="shared" si="14"/>
        <v>45.29308735999998</v>
      </c>
      <c r="E351" s="3">
        <f t="shared" si="15"/>
        <v>46.294188840000018</v>
      </c>
      <c r="F351" s="3"/>
      <c r="G351" s="11" t="str">
        <f t="shared" si="16"/>
        <v>HOLD</v>
      </c>
      <c r="H351" s="5">
        <f t="shared" si="17"/>
        <v>9675.8932820000009</v>
      </c>
      <c r="I351" s="2">
        <f>IF(G351="SELL",0,IF(G351="BUY",ROUNDDOWN((H350-Parameters!$B$3)/B351,0),IF(I350=0,0,I350+ROUNDDOWN((H350+I350*C351)/B351,0))))</f>
        <v>0</v>
      </c>
      <c r="K351" s="5">
        <f t="shared" si="18"/>
        <v>5.5661000000000058</v>
      </c>
      <c r="L351" s="10">
        <f t="shared" si="19"/>
        <v>218</v>
      </c>
    </row>
    <row r="352" spans="1:12" x14ac:dyDescent="0.25">
      <c r="A352" s="12">
        <v>34502</v>
      </c>
      <c r="B352" s="3">
        <v>45.875</v>
      </c>
      <c r="C352" s="3">
        <v>0.30499999999999999</v>
      </c>
      <c r="D352" s="3">
        <f t="shared" si="14"/>
        <v>45.314337359999975</v>
      </c>
      <c r="E352" s="3">
        <f t="shared" si="15"/>
        <v>46.291063840000014</v>
      </c>
      <c r="F352" s="3"/>
      <c r="G352" s="11" t="str">
        <f t="shared" si="16"/>
        <v>HOLD</v>
      </c>
      <c r="H352" s="5">
        <f t="shared" si="17"/>
        <v>9675.8932820000009</v>
      </c>
      <c r="I352" s="2">
        <f>IF(G352="SELL",0,IF(G352="BUY",ROUNDDOWN((H351-Parameters!$B$3)/B352,0),IF(I351=0,0,I351+ROUNDDOWN((H351+I351*C352)/B352,0))))</f>
        <v>0</v>
      </c>
      <c r="K352" s="5">
        <f t="shared" si="18"/>
        <v>26.181100000000001</v>
      </c>
      <c r="L352" s="10">
        <f t="shared" si="19"/>
        <v>219</v>
      </c>
    </row>
    <row r="353" spans="1:12" x14ac:dyDescent="0.25">
      <c r="A353" s="12">
        <v>34505</v>
      </c>
      <c r="B353" s="3">
        <v>45.484299</v>
      </c>
      <c r="C353" s="3">
        <v>0</v>
      </c>
      <c r="D353" s="3">
        <f t="shared" si="14"/>
        <v>45.32339933999998</v>
      </c>
      <c r="E353" s="3">
        <f t="shared" si="15"/>
        <v>46.286766835000016</v>
      </c>
      <c r="F353" s="3"/>
      <c r="G353" s="11" t="str">
        <f t="shared" si="16"/>
        <v>HOLD</v>
      </c>
      <c r="H353" s="5">
        <f t="shared" si="17"/>
        <v>9675.8932820000009</v>
      </c>
      <c r="I353" s="2">
        <f>IF(G353="SELL",0,IF(G353="BUY",ROUNDDOWN((H352-Parameters!$B$3)/B353,0),IF(I352=0,0,I352+ROUNDDOWN((H352+I352*C353)/B353,0))))</f>
        <v>0</v>
      </c>
      <c r="K353" s="5">
        <f t="shared" si="18"/>
        <v>26.181100000000001</v>
      </c>
      <c r="L353" s="10">
        <f t="shared" si="19"/>
        <v>219</v>
      </c>
    </row>
    <row r="354" spans="1:12" x14ac:dyDescent="0.25">
      <c r="A354" s="12">
        <v>34506</v>
      </c>
      <c r="B354" s="3">
        <v>45.093699999999998</v>
      </c>
      <c r="C354" s="3">
        <v>0</v>
      </c>
      <c r="D354" s="3">
        <f t="shared" si="14"/>
        <v>45.331523339999976</v>
      </c>
      <c r="E354" s="3">
        <f t="shared" si="15"/>
        <v>46.280360335000005</v>
      </c>
      <c r="F354" s="3"/>
      <c r="G354" s="11" t="str">
        <f t="shared" si="16"/>
        <v>HOLD</v>
      </c>
      <c r="H354" s="5">
        <f t="shared" si="17"/>
        <v>9675.8932820000009</v>
      </c>
      <c r="I354" s="2">
        <f>IF(G354="SELL",0,IF(G354="BUY",ROUNDDOWN((H353-Parameters!$B$3)/B354,0),IF(I353=0,0,I353+ROUNDDOWN((H353+I353*C354)/B354,0))))</f>
        <v>0</v>
      </c>
      <c r="K354" s="5">
        <f t="shared" si="18"/>
        <v>26.181100000000001</v>
      </c>
      <c r="L354" s="10">
        <f t="shared" si="19"/>
        <v>219</v>
      </c>
    </row>
    <row r="355" spans="1:12" x14ac:dyDescent="0.25">
      <c r="A355" s="12">
        <v>34507</v>
      </c>
      <c r="B355" s="3">
        <v>45.265597999999997</v>
      </c>
      <c r="C355" s="3">
        <v>0</v>
      </c>
      <c r="D355" s="3">
        <f t="shared" si="14"/>
        <v>45.339335299999973</v>
      </c>
      <c r="E355" s="3">
        <f t="shared" si="15"/>
        <v>46.276375825000002</v>
      </c>
      <c r="F355" s="3"/>
      <c r="G355" s="11" t="str">
        <f t="shared" si="16"/>
        <v>HOLD</v>
      </c>
      <c r="H355" s="5">
        <f t="shared" si="17"/>
        <v>9675.8932820000009</v>
      </c>
      <c r="I355" s="2">
        <f>IF(G355="SELL",0,IF(G355="BUY",ROUNDDOWN((H354-Parameters!$B$3)/B355,0),IF(I354=0,0,I354+ROUNDDOWN((H354+I354*C355)/B355,0))))</f>
        <v>0</v>
      </c>
      <c r="K355" s="5">
        <f t="shared" si="18"/>
        <v>26.181100000000001</v>
      </c>
      <c r="L355" s="10">
        <f t="shared" si="19"/>
        <v>219</v>
      </c>
    </row>
    <row r="356" spans="1:12" x14ac:dyDescent="0.25">
      <c r="A356" s="12">
        <v>34508</v>
      </c>
      <c r="B356" s="3">
        <v>45</v>
      </c>
      <c r="C356" s="3">
        <v>0</v>
      </c>
      <c r="D356" s="3">
        <f t="shared" si="14"/>
        <v>45.343085299999977</v>
      </c>
      <c r="E356" s="3">
        <f t="shared" si="15"/>
        <v>46.271844824999995</v>
      </c>
      <c r="F356" s="3"/>
      <c r="G356" s="11" t="str">
        <f t="shared" si="16"/>
        <v>HOLD</v>
      </c>
      <c r="H356" s="5">
        <f t="shared" si="17"/>
        <v>9675.8932820000009</v>
      </c>
      <c r="I356" s="2">
        <f>IF(G356="SELL",0,IF(G356="BUY",ROUNDDOWN((H355-Parameters!$B$3)/B356,0),IF(I355=0,0,I355+ROUNDDOWN((H355+I355*C356)/B356,0))))</f>
        <v>0</v>
      </c>
      <c r="K356" s="5">
        <f t="shared" si="18"/>
        <v>26.181100000000001</v>
      </c>
      <c r="L356" s="10">
        <f t="shared" si="19"/>
        <v>219</v>
      </c>
    </row>
    <row r="357" spans="1:12" x14ac:dyDescent="0.25">
      <c r="A357" s="12">
        <v>34509</v>
      </c>
      <c r="B357" s="3">
        <v>44.0625</v>
      </c>
      <c r="C357" s="3">
        <v>0</v>
      </c>
      <c r="D357" s="3">
        <f t="shared" si="14"/>
        <v>45.332773339999967</v>
      </c>
      <c r="E357" s="3">
        <f t="shared" si="15"/>
        <v>46.262157325000004</v>
      </c>
      <c r="F357" s="3"/>
      <c r="G357" s="11" t="str">
        <f t="shared" si="16"/>
        <v>HOLD</v>
      </c>
      <c r="H357" s="5">
        <f t="shared" si="17"/>
        <v>9675.8932820000009</v>
      </c>
      <c r="I357" s="2">
        <f>IF(G357="SELL",0,IF(G357="BUY",ROUNDDOWN((H356-Parameters!$B$3)/B357,0),IF(I356=0,0,I356+ROUNDDOWN((H356+I356*C357)/B357,0))))</f>
        <v>0</v>
      </c>
      <c r="K357" s="5">
        <f t="shared" si="18"/>
        <v>26.181100000000001</v>
      </c>
      <c r="L357" s="10">
        <f t="shared" si="19"/>
        <v>219</v>
      </c>
    </row>
    <row r="358" spans="1:12" x14ac:dyDescent="0.25">
      <c r="A358" s="12">
        <v>34512</v>
      </c>
      <c r="B358" s="3">
        <v>44.828097999999997</v>
      </c>
      <c r="C358" s="3">
        <v>0</v>
      </c>
      <c r="D358" s="3">
        <f t="shared" si="14"/>
        <v>45.33746129999998</v>
      </c>
      <c r="E358" s="3">
        <f t="shared" si="15"/>
        <v>46.254266815000001</v>
      </c>
      <c r="F358" s="3"/>
      <c r="G358" s="11" t="str">
        <f t="shared" si="16"/>
        <v>HOLD</v>
      </c>
      <c r="H358" s="5">
        <f t="shared" si="17"/>
        <v>9675.8932820000009</v>
      </c>
      <c r="I358" s="2">
        <f>IF(G358="SELL",0,IF(G358="BUY",ROUNDDOWN((H357-Parameters!$B$3)/B358,0),IF(I357=0,0,I357+ROUNDDOWN((H357+I357*C358)/B358,0))))</f>
        <v>0</v>
      </c>
      <c r="K358" s="5">
        <f t="shared" si="18"/>
        <v>26.181100000000001</v>
      </c>
      <c r="L358" s="10">
        <f t="shared" si="19"/>
        <v>219</v>
      </c>
    </row>
    <row r="359" spans="1:12" x14ac:dyDescent="0.25">
      <c r="A359" s="12">
        <v>34513</v>
      </c>
      <c r="B359" s="3">
        <v>44.609299</v>
      </c>
      <c r="C359" s="3">
        <v>0</v>
      </c>
      <c r="D359" s="3">
        <f t="shared" si="14"/>
        <v>45.337773279999972</v>
      </c>
      <c r="E359" s="3">
        <f t="shared" si="15"/>
        <v>46.245125809999998</v>
      </c>
      <c r="F359" s="3"/>
      <c r="G359" s="11" t="str">
        <f t="shared" si="16"/>
        <v>HOLD</v>
      </c>
      <c r="H359" s="5">
        <f t="shared" si="17"/>
        <v>9675.8932820000009</v>
      </c>
      <c r="I359" s="2">
        <f>IF(G359="SELL",0,IF(G359="BUY",ROUNDDOWN((H358-Parameters!$B$3)/B359,0),IF(I358=0,0,I358+ROUNDDOWN((H358+I358*C359)/B359,0))))</f>
        <v>0</v>
      </c>
      <c r="K359" s="5">
        <f t="shared" si="18"/>
        <v>26.181100000000001</v>
      </c>
      <c r="L359" s="10">
        <f t="shared" si="19"/>
        <v>219</v>
      </c>
    </row>
    <row r="360" spans="1:12" x14ac:dyDescent="0.25">
      <c r="A360" s="12">
        <v>34514</v>
      </c>
      <c r="B360" s="3">
        <v>44.75</v>
      </c>
      <c r="C360" s="3">
        <v>0</v>
      </c>
      <c r="D360" s="3">
        <f t="shared" si="14"/>
        <v>45.346837299999976</v>
      </c>
      <c r="E360" s="3">
        <f t="shared" si="15"/>
        <v>46.237625809999997</v>
      </c>
      <c r="F360" s="3"/>
      <c r="G360" s="11" t="str">
        <f t="shared" si="16"/>
        <v>HOLD</v>
      </c>
      <c r="H360" s="5">
        <f t="shared" si="17"/>
        <v>9675.8932820000009</v>
      </c>
      <c r="I360" s="2">
        <f>IF(G360="SELL",0,IF(G360="BUY",ROUNDDOWN((H359-Parameters!$B$3)/B360,0),IF(I359=0,0,I359+ROUNDDOWN((H359+I359*C360)/B360,0))))</f>
        <v>0</v>
      </c>
      <c r="K360" s="5">
        <f t="shared" si="18"/>
        <v>26.181100000000001</v>
      </c>
      <c r="L360" s="10">
        <f t="shared" si="19"/>
        <v>219</v>
      </c>
    </row>
    <row r="361" spans="1:12" x14ac:dyDescent="0.25">
      <c r="A361" s="12">
        <v>34515</v>
      </c>
      <c r="B361" s="3">
        <v>44.468699999999998</v>
      </c>
      <c r="C361" s="3">
        <v>0</v>
      </c>
      <c r="D361" s="3">
        <f t="shared" si="14"/>
        <v>45.349025319999974</v>
      </c>
      <c r="E361" s="3">
        <f t="shared" si="15"/>
        <v>46.228094309999989</v>
      </c>
      <c r="F361" s="3"/>
      <c r="G361" s="11" t="str">
        <f t="shared" si="16"/>
        <v>HOLD</v>
      </c>
      <c r="H361" s="5">
        <f t="shared" si="17"/>
        <v>9675.8932820000009</v>
      </c>
      <c r="I361" s="2">
        <f>IF(G361="SELL",0,IF(G361="BUY",ROUNDDOWN((H360-Parameters!$B$3)/B361,0),IF(I360=0,0,I360+ROUNDDOWN((H360+I360*C361)/B361,0))))</f>
        <v>0</v>
      </c>
      <c r="K361" s="5">
        <f t="shared" si="18"/>
        <v>26.181100000000001</v>
      </c>
      <c r="L361" s="10">
        <f t="shared" si="19"/>
        <v>219</v>
      </c>
    </row>
    <row r="362" spans="1:12" x14ac:dyDescent="0.25">
      <c r="A362" s="12">
        <v>34516</v>
      </c>
      <c r="B362" s="3">
        <v>44.5625</v>
      </c>
      <c r="C362" s="3">
        <v>0</v>
      </c>
      <c r="D362" s="3">
        <f t="shared" si="14"/>
        <v>45.354025319999977</v>
      </c>
      <c r="E362" s="3">
        <f t="shared" si="15"/>
        <v>46.219969309999989</v>
      </c>
      <c r="F362" s="3"/>
      <c r="G362" s="11" t="str">
        <f t="shared" si="16"/>
        <v>HOLD</v>
      </c>
      <c r="H362" s="5">
        <f t="shared" si="17"/>
        <v>9675.8932820000009</v>
      </c>
      <c r="I362" s="2">
        <f>IF(G362="SELL",0,IF(G362="BUY",ROUNDDOWN((H361-Parameters!$B$3)/B362,0),IF(I361=0,0,I361+ROUNDDOWN((H361+I361*C362)/B362,0))))</f>
        <v>0</v>
      </c>
      <c r="K362" s="5">
        <f t="shared" si="18"/>
        <v>26.181100000000001</v>
      </c>
      <c r="L362" s="10">
        <f t="shared" si="19"/>
        <v>219</v>
      </c>
    </row>
    <row r="363" spans="1:12" x14ac:dyDescent="0.25">
      <c r="A363" s="12">
        <v>34520</v>
      </c>
      <c r="B363" s="3">
        <v>44.796799</v>
      </c>
      <c r="C363" s="3">
        <v>0</v>
      </c>
      <c r="D363" s="3">
        <f t="shared" si="14"/>
        <v>45.351837299999978</v>
      </c>
      <c r="E363" s="3">
        <f t="shared" si="15"/>
        <v>46.214890804999989</v>
      </c>
      <c r="F363" s="3"/>
      <c r="G363" s="11" t="str">
        <f t="shared" si="16"/>
        <v>HOLD</v>
      </c>
      <c r="H363" s="5">
        <f t="shared" si="17"/>
        <v>9675.8932820000009</v>
      </c>
      <c r="I363" s="2">
        <f>IF(G363="SELL",0,IF(G363="BUY",ROUNDDOWN((H362-Parameters!$B$3)/B363,0),IF(I362=0,0,I362+ROUNDDOWN((H362+I362*C363)/B363,0))))</f>
        <v>0</v>
      </c>
      <c r="K363" s="5">
        <f t="shared" si="18"/>
        <v>26.181100000000001</v>
      </c>
      <c r="L363" s="10">
        <f t="shared" si="19"/>
        <v>219</v>
      </c>
    </row>
    <row r="364" spans="1:12" x14ac:dyDescent="0.25">
      <c r="A364" s="12">
        <v>34521</v>
      </c>
      <c r="B364" s="3">
        <v>44.734299</v>
      </c>
      <c r="C364" s="3">
        <v>0</v>
      </c>
      <c r="D364" s="3">
        <f t="shared" si="14"/>
        <v>45.349337299999981</v>
      </c>
      <c r="E364" s="3">
        <f t="shared" si="15"/>
        <v>46.211374799999994</v>
      </c>
      <c r="F364" s="3"/>
      <c r="G364" s="11" t="str">
        <f t="shared" si="16"/>
        <v>HOLD</v>
      </c>
      <c r="H364" s="5">
        <f t="shared" si="17"/>
        <v>9675.8932820000009</v>
      </c>
      <c r="I364" s="2">
        <f>IF(G364="SELL",0,IF(G364="BUY",ROUNDDOWN((H363-Parameters!$B$3)/B364,0),IF(I363=0,0,I363+ROUNDDOWN((H363+I363*C364)/B364,0))))</f>
        <v>0</v>
      </c>
      <c r="K364" s="5">
        <f t="shared" si="18"/>
        <v>26.181100000000001</v>
      </c>
      <c r="L364" s="10">
        <f t="shared" si="19"/>
        <v>219</v>
      </c>
    </row>
    <row r="365" spans="1:12" x14ac:dyDescent="0.25">
      <c r="A365" s="12">
        <v>34522</v>
      </c>
      <c r="B365" s="3">
        <v>44.921799</v>
      </c>
      <c r="C365" s="3">
        <v>0</v>
      </c>
      <c r="D365" s="3">
        <f t="shared" si="14"/>
        <v>45.341211319999985</v>
      </c>
      <c r="E365" s="3">
        <f t="shared" si="15"/>
        <v>46.209577794999994</v>
      </c>
      <c r="F365" s="3"/>
      <c r="G365" s="11" t="str">
        <f t="shared" si="16"/>
        <v>HOLD</v>
      </c>
      <c r="H365" s="5">
        <f t="shared" si="17"/>
        <v>9675.8932820000009</v>
      </c>
      <c r="I365" s="2">
        <f>IF(G365="SELL",0,IF(G365="BUY",ROUNDDOWN((H364-Parameters!$B$3)/B365,0),IF(I364=0,0,I364+ROUNDDOWN((H364+I364*C365)/B365,0))))</f>
        <v>0</v>
      </c>
      <c r="K365" s="5">
        <f t="shared" si="18"/>
        <v>26.181100000000001</v>
      </c>
      <c r="L365" s="10">
        <f t="shared" si="19"/>
        <v>219</v>
      </c>
    </row>
    <row r="366" spans="1:12" x14ac:dyDescent="0.25">
      <c r="A366" s="12">
        <v>34523</v>
      </c>
      <c r="B366" s="3">
        <v>44.906199999999998</v>
      </c>
      <c r="C366" s="3">
        <v>0</v>
      </c>
      <c r="D366" s="3">
        <f t="shared" si="14"/>
        <v>45.333711319999985</v>
      </c>
      <c r="E366" s="3">
        <f t="shared" si="15"/>
        <v>46.205827794999983</v>
      </c>
      <c r="F366" s="3"/>
      <c r="G366" s="11" t="str">
        <f t="shared" si="16"/>
        <v>HOLD</v>
      </c>
      <c r="H366" s="5">
        <f t="shared" si="17"/>
        <v>9675.8932820000009</v>
      </c>
      <c r="I366" s="2">
        <f>IF(G366="SELL",0,IF(G366="BUY",ROUNDDOWN((H365-Parameters!$B$3)/B366,0),IF(I365=0,0,I365+ROUNDDOWN((H365+I365*C366)/B366,0))))</f>
        <v>0</v>
      </c>
      <c r="K366" s="5">
        <f t="shared" si="18"/>
        <v>26.181100000000001</v>
      </c>
      <c r="L366" s="10">
        <f t="shared" si="19"/>
        <v>219</v>
      </c>
    </row>
    <row r="367" spans="1:12" x14ac:dyDescent="0.25">
      <c r="A367" s="12">
        <v>34526</v>
      </c>
      <c r="B367" s="3">
        <v>44.75</v>
      </c>
      <c r="C367" s="3">
        <v>0</v>
      </c>
      <c r="D367" s="3">
        <f t="shared" si="14"/>
        <v>45.329649359999976</v>
      </c>
      <c r="E367" s="3">
        <f t="shared" si="15"/>
        <v>46.200046794999999</v>
      </c>
      <c r="F367" s="3"/>
      <c r="G367" s="11" t="str">
        <f t="shared" si="16"/>
        <v>HOLD</v>
      </c>
      <c r="H367" s="5">
        <f t="shared" si="17"/>
        <v>9675.8932820000009</v>
      </c>
      <c r="I367" s="2">
        <f>IF(G367="SELL",0,IF(G367="BUY",ROUNDDOWN((H366-Parameters!$B$3)/B367,0),IF(I366=0,0,I366+ROUNDDOWN((H366+I366*C367)/B367,0))))</f>
        <v>0</v>
      </c>
      <c r="K367" s="5">
        <f t="shared" si="18"/>
        <v>26.181100000000001</v>
      </c>
      <c r="L367" s="10">
        <f t="shared" si="19"/>
        <v>219</v>
      </c>
    </row>
    <row r="368" spans="1:12" x14ac:dyDescent="0.25">
      <c r="A368" s="12">
        <v>34527</v>
      </c>
      <c r="B368" s="3">
        <v>44.8125</v>
      </c>
      <c r="C368" s="3">
        <v>0</v>
      </c>
      <c r="D368" s="3">
        <f t="shared" si="14"/>
        <v>45.324025359999979</v>
      </c>
      <c r="E368" s="3">
        <f t="shared" si="15"/>
        <v>46.195203294999999</v>
      </c>
      <c r="F368" s="3"/>
      <c r="G368" s="11" t="str">
        <f t="shared" si="16"/>
        <v>HOLD</v>
      </c>
      <c r="H368" s="5">
        <f t="shared" si="17"/>
        <v>9675.8932820000009</v>
      </c>
      <c r="I368" s="2">
        <f>IF(G368="SELL",0,IF(G368="BUY",ROUNDDOWN((H367-Parameters!$B$3)/B368,0),IF(I367=0,0,I367+ROUNDDOWN((H367+I367*C368)/B368,0))))</f>
        <v>0</v>
      </c>
      <c r="K368" s="5">
        <f t="shared" si="18"/>
        <v>26.181100000000001</v>
      </c>
      <c r="L368" s="10">
        <f t="shared" si="19"/>
        <v>219</v>
      </c>
    </row>
    <row r="369" spans="1:12" x14ac:dyDescent="0.25">
      <c r="A369" s="12">
        <v>34528</v>
      </c>
      <c r="B369" s="3">
        <v>44.890597999999997</v>
      </c>
      <c r="C369" s="3">
        <v>0</v>
      </c>
      <c r="D369" s="3">
        <f t="shared" si="14"/>
        <v>45.314337319999979</v>
      </c>
      <c r="E369" s="3">
        <f t="shared" si="15"/>
        <v>46.188250285000002</v>
      </c>
      <c r="F369" s="3"/>
      <c r="G369" s="11" t="str">
        <f t="shared" si="16"/>
        <v>HOLD</v>
      </c>
      <c r="H369" s="5">
        <f t="shared" si="17"/>
        <v>9675.8932820000009</v>
      </c>
      <c r="I369" s="2">
        <f>IF(G369="SELL",0,IF(G369="BUY",ROUNDDOWN((H368-Parameters!$B$3)/B369,0),IF(I368=0,0,I368+ROUNDDOWN((H368+I368*C369)/B369,0))))</f>
        <v>0</v>
      </c>
      <c r="K369" s="5">
        <f t="shared" si="18"/>
        <v>26.181100000000001</v>
      </c>
      <c r="L369" s="10">
        <f t="shared" si="19"/>
        <v>219</v>
      </c>
    </row>
    <row r="370" spans="1:12" x14ac:dyDescent="0.25">
      <c r="A370" s="12">
        <v>34529</v>
      </c>
      <c r="B370" s="3">
        <v>45.375</v>
      </c>
      <c r="C370" s="3">
        <v>0</v>
      </c>
      <c r="D370" s="3">
        <f t="shared" si="14"/>
        <v>45.31527535999998</v>
      </c>
      <c r="E370" s="3">
        <f t="shared" si="15"/>
        <v>46.184187785000006</v>
      </c>
      <c r="F370" s="3"/>
      <c r="G370" s="11" t="str">
        <f t="shared" si="16"/>
        <v>HOLD</v>
      </c>
      <c r="H370" s="5">
        <f t="shared" si="17"/>
        <v>9675.8932820000009</v>
      </c>
      <c r="I370" s="2">
        <f>IF(G370="SELL",0,IF(G370="BUY",ROUNDDOWN((H369-Parameters!$B$3)/B370,0),IF(I369=0,0,I369+ROUNDDOWN((H369+I369*C370)/B370,0))))</f>
        <v>0</v>
      </c>
      <c r="K370" s="5">
        <f t="shared" si="18"/>
        <v>26.181100000000001</v>
      </c>
      <c r="L370" s="10">
        <f t="shared" si="19"/>
        <v>219</v>
      </c>
    </row>
    <row r="371" spans="1:12" x14ac:dyDescent="0.25">
      <c r="A371" s="12">
        <v>34530</v>
      </c>
      <c r="B371" s="3">
        <v>45.390597999999997</v>
      </c>
      <c r="C371" s="3">
        <v>0</v>
      </c>
      <c r="D371" s="3">
        <f t="shared" si="14"/>
        <v>45.318087319999975</v>
      </c>
      <c r="E371" s="3">
        <f t="shared" si="15"/>
        <v>46.180984775000006</v>
      </c>
      <c r="F371" s="3"/>
      <c r="G371" s="11" t="str">
        <f t="shared" si="16"/>
        <v>HOLD</v>
      </c>
      <c r="H371" s="5">
        <f t="shared" si="17"/>
        <v>9675.8932820000009</v>
      </c>
      <c r="I371" s="2">
        <f>IF(G371="SELL",0,IF(G371="BUY",ROUNDDOWN((H370-Parameters!$B$3)/B371,0),IF(I370=0,0,I370+ROUNDDOWN((H370+I370*C371)/B371,0))))</f>
        <v>0</v>
      </c>
      <c r="K371" s="5">
        <f t="shared" si="18"/>
        <v>26.181100000000001</v>
      </c>
      <c r="L371" s="10">
        <f t="shared" si="19"/>
        <v>219</v>
      </c>
    </row>
    <row r="372" spans="1:12" x14ac:dyDescent="0.25">
      <c r="A372" s="12">
        <v>34533</v>
      </c>
      <c r="B372" s="3">
        <v>45.468699999999998</v>
      </c>
      <c r="C372" s="3">
        <v>0</v>
      </c>
      <c r="D372" s="3">
        <f t="shared" si="14"/>
        <v>45.323711319999973</v>
      </c>
      <c r="E372" s="3">
        <f t="shared" si="15"/>
        <v>46.178640775000005</v>
      </c>
      <c r="F372" s="3"/>
      <c r="G372" s="11" t="str">
        <f t="shared" si="16"/>
        <v>HOLD</v>
      </c>
      <c r="H372" s="5">
        <f t="shared" si="17"/>
        <v>9675.8932820000009</v>
      </c>
      <c r="I372" s="2">
        <f>IF(G372="SELL",0,IF(G372="BUY",ROUNDDOWN((H371-Parameters!$B$3)/B372,0),IF(I371=0,0,I371+ROUNDDOWN((H371+I371*C372)/B372,0))))</f>
        <v>0</v>
      </c>
      <c r="K372" s="5">
        <f t="shared" si="18"/>
        <v>26.181100000000001</v>
      </c>
      <c r="L372" s="10">
        <f t="shared" si="19"/>
        <v>219</v>
      </c>
    </row>
    <row r="373" spans="1:12" x14ac:dyDescent="0.25">
      <c r="A373" s="12">
        <v>34534</v>
      </c>
      <c r="B373" s="3">
        <v>45.375</v>
      </c>
      <c r="C373" s="3">
        <v>0</v>
      </c>
      <c r="D373" s="3">
        <f t="shared" ref="D373:D436" si="20">AVERAGE(B324:B373)</f>
        <v>45.336211319999983</v>
      </c>
      <c r="E373" s="3">
        <f t="shared" si="15"/>
        <v>46.174734775000005</v>
      </c>
      <c r="F373" s="3"/>
      <c r="G373" s="11" t="str">
        <f t="shared" si="16"/>
        <v>HOLD</v>
      </c>
      <c r="H373" s="5">
        <f t="shared" si="17"/>
        <v>9675.8932820000009</v>
      </c>
      <c r="I373" s="2">
        <f>IF(G373="SELL",0,IF(G373="BUY",ROUNDDOWN((H372-Parameters!$B$3)/B373,0),IF(I372=0,0,I372+ROUNDDOWN((H372+I372*C373)/B373,0))))</f>
        <v>0</v>
      </c>
      <c r="K373" s="5">
        <f t="shared" si="18"/>
        <v>26.181100000000001</v>
      </c>
      <c r="L373" s="10">
        <f t="shared" si="19"/>
        <v>219</v>
      </c>
    </row>
    <row r="374" spans="1:12" x14ac:dyDescent="0.25">
      <c r="A374" s="12">
        <v>34535</v>
      </c>
      <c r="B374" s="3">
        <v>45.171799</v>
      </c>
      <c r="C374" s="3">
        <v>0</v>
      </c>
      <c r="D374" s="3">
        <f t="shared" si="20"/>
        <v>45.352461319999982</v>
      </c>
      <c r="E374" s="3">
        <f t="shared" si="15"/>
        <v>46.169500270000007</v>
      </c>
      <c r="F374" s="3"/>
      <c r="G374" s="11" t="str">
        <f t="shared" si="16"/>
        <v>HOLD</v>
      </c>
      <c r="H374" s="5">
        <f t="shared" si="17"/>
        <v>9675.8932820000009</v>
      </c>
      <c r="I374" s="2">
        <f>IF(G374="SELL",0,IF(G374="BUY",ROUNDDOWN((H373-Parameters!$B$3)/B374,0),IF(I373=0,0,I373+ROUNDDOWN((H373+I373*C374)/B374,0))))</f>
        <v>0</v>
      </c>
      <c r="K374" s="5">
        <f t="shared" si="18"/>
        <v>26.181100000000001</v>
      </c>
      <c r="L374" s="10">
        <f t="shared" si="19"/>
        <v>219</v>
      </c>
    </row>
    <row r="375" spans="1:12" x14ac:dyDescent="0.25">
      <c r="A375" s="12">
        <v>34536</v>
      </c>
      <c r="B375" s="3">
        <v>45.265597999999997</v>
      </c>
      <c r="C375" s="3">
        <v>0</v>
      </c>
      <c r="D375" s="3">
        <f t="shared" si="20"/>
        <v>45.363711319999986</v>
      </c>
      <c r="E375" s="3">
        <f t="shared" si="15"/>
        <v>46.165047260000001</v>
      </c>
      <c r="F375" s="3"/>
      <c r="G375" s="11" t="str">
        <f t="shared" si="16"/>
        <v>HOLD</v>
      </c>
      <c r="H375" s="5">
        <f t="shared" si="17"/>
        <v>9675.8932820000009</v>
      </c>
      <c r="I375" s="2">
        <f>IF(G375="SELL",0,IF(G375="BUY",ROUNDDOWN((H374-Parameters!$B$3)/B375,0),IF(I374=0,0,I374+ROUNDDOWN((H374+I374*C375)/B375,0))))</f>
        <v>0</v>
      </c>
      <c r="K375" s="5">
        <f t="shared" si="18"/>
        <v>26.181100000000001</v>
      </c>
      <c r="L375" s="10">
        <f t="shared" si="19"/>
        <v>219</v>
      </c>
    </row>
    <row r="376" spans="1:12" x14ac:dyDescent="0.25">
      <c r="A376" s="12">
        <v>34537</v>
      </c>
      <c r="B376" s="3">
        <v>45.343699999999998</v>
      </c>
      <c r="C376" s="3">
        <v>0</v>
      </c>
      <c r="D376" s="3">
        <f t="shared" si="20"/>
        <v>45.384649339999989</v>
      </c>
      <c r="E376" s="3">
        <f t="shared" si="15"/>
        <v>46.161140759999995</v>
      </c>
      <c r="F376" s="3"/>
      <c r="G376" s="11" t="str">
        <f t="shared" si="16"/>
        <v>HOLD</v>
      </c>
      <c r="H376" s="5">
        <f t="shared" si="17"/>
        <v>9675.8932820000009</v>
      </c>
      <c r="I376" s="2">
        <f>IF(G376="SELL",0,IF(G376="BUY",ROUNDDOWN((H375-Parameters!$B$3)/B376,0),IF(I375=0,0,I375+ROUNDDOWN((H375+I375*C376)/B376,0))))</f>
        <v>0</v>
      </c>
      <c r="K376" s="5">
        <f t="shared" si="18"/>
        <v>26.181100000000001</v>
      </c>
      <c r="L376" s="10">
        <f t="shared" si="19"/>
        <v>219</v>
      </c>
    </row>
    <row r="377" spans="1:12" x14ac:dyDescent="0.25">
      <c r="A377" s="12">
        <v>34540</v>
      </c>
      <c r="B377" s="3">
        <v>45.406199999999998</v>
      </c>
      <c r="C377" s="3">
        <v>0</v>
      </c>
      <c r="D377" s="3">
        <f t="shared" si="20"/>
        <v>45.402461379999977</v>
      </c>
      <c r="E377" s="3">
        <f t="shared" si="15"/>
        <v>46.158171759999995</v>
      </c>
      <c r="F377" s="3"/>
      <c r="G377" s="11" t="str">
        <f t="shared" si="16"/>
        <v>HOLD</v>
      </c>
      <c r="H377" s="5">
        <f t="shared" si="17"/>
        <v>9675.8932820000009</v>
      </c>
      <c r="I377" s="2">
        <f>IF(G377="SELL",0,IF(G377="BUY",ROUNDDOWN((H376-Parameters!$B$3)/B377,0),IF(I376=0,0,I376+ROUNDDOWN((H376+I376*C377)/B377,0))))</f>
        <v>0</v>
      </c>
      <c r="K377" s="5">
        <f t="shared" si="18"/>
        <v>26.181100000000001</v>
      </c>
      <c r="L377" s="10">
        <f t="shared" si="19"/>
        <v>219</v>
      </c>
    </row>
    <row r="378" spans="1:12" x14ac:dyDescent="0.25">
      <c r="A378" s="12">
        <v>34541</v>
      </c>
      <c r="B378" s="3">
        <v>45.359299</v>
      </c>
      <c r="C378" s="3">
        <v>0</v>
      </c>
      <c r="D378" s="3">
        <f t="shared" si="20"/>
        <v>45.41933539999998</v>
      </c>
      <c r="E378" s="3">
        <f t="shared" si="15"/>
        <v>46.154655754999993</v>
      </c>
      <c r="F378" s="3"/>
      <c r="G378" s="11" t="str">
        <f t="shared" si="16"/>
        <v>HOLD</v>
      </c>
      <c r="H378" s="5">
        <f t="shared" si="17"/>
        <v>9675.8932820000009</v>
      </c>
      <c r="I378" s="2">
        <f>IF(G378="SELL",0,IF(G378="BUY",ROUNDDOWN((H377-Parameters!$B$3)/B378,0),IF(I377=0,0,I377+ROUNDDOWN((H377+I377*C378)/B378,0))))</f>
        <v>0</v>
      </c>
      <c r="K378" s="5">
        <f t="shared" si="18"/>
        <v>26.181100000000001</v>
      </c>
      <c r="L378" s="10">
        <f t="shared" si="19"/>
        <v>219</v>
      </c>
    </row>
    <row r="379" spans="1:12" x14ac:dyDescent="0.25">
      <c r="A379" s="12">
        <v>34542</v>
      </c>
      <c r="B379" s="3">
        <v>45.359299</v>
      </c>
      <c r="C379" s="3">
        <v>0</v>
      </c>
      <c r="D379" s="3">
        <f t="shared" si="20"/>
        <v>45.435897379999986</v>
      </c>
      <c r="E379" s="3">
        <f t="shared" si="15"/>
        <v>46.150671249999988</v>
      </c>
      <c r="F379" s="3"/>
      <c r="G379" s="11" t="str">
        <f t="shared" si="16"/>
        <v>HOLD</v>
      </c>
      <c r="H379" s="5">
        <f t="shared" si="17"/>
        <v>9675.8932820000009</v>
      </c>
      <c r="I379" s="2">
        <f>IF(G379="SELL",0,IF(G379="BUY",ROUNDDOWN((H378-Parameters!$B$3)/B379,0),IF(I378=0,0,I378+ROUNDDOWN((H378+I378*C379)/B379,0))))</f>
        <v>0</v>
      </c>
      <c r="K379" s="5">
        <f t="shared" si="18"/>
        <v>26.181100000000001</v>
      </c>
      <c r="L379" s="10">
        <f t="shared" si="19"/>
        <v>219</v>
      </c>
    </row>
    <row r="380" spans="1:12" x14ac:dyDescent="0.25">
      <c r="A380" s="12">
        <v>34543</v>
      </c>
      <c r="B380" s="3">
        <v>45.453097999999997</v>
      </c>
      <c r="C380" s="3">
        <v>0</v>
      </c>
      <c r="D380" s="3">
        <f t="shared" si="20"/>
        <v>45.441209339999986</v>
      </c>
      <c r="E380" s="3">
        <f t="shared" si="15"/>
        <v>46.146843239999988</v>
      </c>
      <c r="F380" s="3"/>
      <c r="G380" s="11" t="str">
        <f t="shared" si="16"/>
        <v>HOLD</v>
      </c>
      <c r="H380" s="5">
        <f t="shared" si="17"/>
        <v>9675.8932820000009</v>
      </c>
      <c r="I380" s="2">
        <f>IF(G380="SELL",0,IF(G380="BUY",ROUNDDOWN((H379-Parameters!$B$3)/B380,0),IF(I379=0,0,I379+ROUNDDOWN((H379+I379*C380)/B380,0))))</f>
        <v>0</v>
      </c>
      <c r="K380" s="5">
        <f t="shared" si="18"/>
        <v>26.181100000000001</v>
      </c>
      <c r="L380" s="10">
        <f t="shared" si="19"/>
        <v>219</v>
      </c>
    </row>
    <row r="381" spans="1:12" x14ac:dyDescent="0.25">
      <c r="A381" s="12">
        <v>34544</v>
      </c>
      <c r="B381" s="3">
        <v>45.906199999999998</v>
      </c>
      <c r="C381" s="3">
        <v>0</v>
      </c>
      <c r="D381" s="3">
        <f t="shared" si="20"/>
        <v>45.449021379999984</v>
      </c>
      <c r="E381" s="3">
        <f t="shared" si="15"/>
        <v>46.14528073999999</v>
      </c>
      <c r="F381" s="3"/>
      <c r="G381" s="11" t="str">
        <f t="shared" si="16"/>
        <v>HOLD</v>
      </c>
      <c r="H381" s="5">
        <f t="shared" si="17"/>
        <v>9675.8932820000009</v>
      </c>
      <c r="I381" s="2">
        <f>IF(G381="SELL",0,IF(G381="BUY",ROUNDDOWN((H380-Parameters!$B$3)/B381,0),IF(I380=0,0,I380+ROUNDDOWN((H380+I380*C381)/B381,0))))</f>
        <v>0</v>
      </c>
      <c r="K381" s="5">
        <f t="shared" si="18"/>
        <v>26.181100000000001</v>
      </c>
      <c r="L381" s="10">
        <f t="shared" si="19"/>
        <v>219</v>
      </c>
    </row>
    <row r="382" spans="1:12" x14ac:dyDescent="0.25">
      <c r="A382" s="12">
        <v>34547</v>
      </c>
      <c r="B382" s="3">
        <v>46.125</v>
      </c>
      <c r="C382" s="3">
        <v>0</v>
      </c>
      <c r="D382" s="3">
        <f t="shared" si="20"/>
        <v>45.456835399999981</v>
      </c>
      <c r="E382" s="3">
        <f t="shared" si="15"/>
        <v>46.141843239999979</v>
      </c>
      <c r="F382" s="3"/>
      <c r="G382" s="11" t="str">
        <f t="shared" si="16"/>
        <v>HOLD</v>
      </c>
      <c r="H382" s="5">
        <f t="shared" si="17"/>
        <v>9675.8932820000009</v>
      </c>
      <c r="I382" s="2">
        <f>IF(G382="SELL",0,IF(G382="BUY",ROUNDDOWN((H381-Parameters!$B$3)/B382,0),IF(I381=0,0,I381+ROUNDDOWN((H381+I381*C382)/B382,0))))</f>
        <v>0</v>
      </c>
      <c r="K382" s="5">
        <f t="shared" si="18"/>
        <v>26.181100000000001</v>
      </c>
      <c r="L382" s="10">
        <f t="shared" si="19"/>
        <v>219</v>
      </c>
    </row>
    <row r="383" spans="1:12" x14ac:dyDescent="0.25">
      <c r="A383" s="12">
        <v>34548</v>
      </c>
      <c r="B383" s="3">
        <v>46.1875</v>
      </c>
      <c r="C383" s="3">
        <v>0</v>
      </c>
      <c r="D383" s="3">
        <f t="shared" si="20"/>
        <v>45.469335399999984</v>
      </c>
      <c r="E383" s="3">
        <f t="shared" si="15"/>
        <v>46.13746823999999</v>
      </c>
      <c r="F383" s="3"/>
      <c r="G383" s="11" t="str">
        <f t="shared" si="16"/>
        <v>HOLD</v>
      </c>
      <c r="H383" s="5">
        <f t="shared" si="17"/>
        <v>9675.8932820000009</v>
      </c>
      <c r="I383" s="2">
        <f>IF(G383="SELL",0,IF(G383="BUY",ROUNDDOWN((H382-Parameters!$B$3)/B383,0),IF(I382=0,0,I382+ROUNDDOWN((H382+I382*C383)/B383,0))))</f>
        <v>0</v>
      </c>
      <c r="K383" s="5">
        <f t="shared" si="18"/>
        <v>26.181100000000001</v>
      </c>
      <c r="L383" s="10">
        <f t="shared" si="19"/>
        <v>219</v>
      </c>
    </row>
    <row r="384" spans="1:12" x14ac:dyDescent="0.25">
      <c r="A384" s="12">
        <v>34549</v>
      </c>
      <c r="B384" s="3">
        <v>46.203097999999997</v>
      </c>
      <c r="C384" s="3">
        <v>0</v>
      </c>
      <c r="D384" s="3">
        <f t="shared" si="20"/>
        <v>45.483711379999974</v>
      </c>
      <c r="E384" s="3">
        <f t="shared" si="15"/>
        <v>46.133796229999987</v>
      </c>
      <c r="F384" s="3"/>
      <c r="G384" s="11" t="str">
        <f t="shared" si="16"/>
        <v>HOLD</v>
      </c>
      <c r="H384" s="5">
        <f t="shared" si="17"/>
        <v>9675.8932820000009</v>
      </c>
      <c r="I384" s="2">
        <f>IF(G384="SELL",0,IF(G384="BUY",ROUNDDOWN((H383-Parameters!$B$3)/B384,0),IF(I383=0,0,I383+ROUNDDOWN((H383+I383*C384)/B384,0))))</f>
        <v>0</v>
      </c>
      <c r="K384" s="5">
        <f t="shared" si="18"/>
        <v>26.181100000000001</v>
      </c>
      <c r="L384" s="10">
        <f t="shared" si="19"/>
        <v>219</v>
      </c>
    </row>
    <row r="385" spans="1:12" x14ac:dyDescent="0.25">
      <c r="A385" s="12">
        <v>34550</v>
      </c>
      <c r="B385" s="3">
        <v>45.9375</v>
      </c>
      <c r="C385" s="3">
        <v>0</v>
      </c>
      <c r="D385" s="3">
        <f t="shared" si="20"/>
        <v>45.489025399999981</v>
      </c>
      <c r="E385" s="3">
        <f t="shared" si="15"/>
        <v>46.130515229999993</v>
      </c>
      <c r="F385" s="3"/>
      <c r="G385" s="11" t="str">
        <f t="shared" si="16"/>
        <v>HOLD</v>
      </c>
      <c r="H385" s="5">
        <f t="shared" si="17"/>
        <v>9675.8932820000009</v>
      </c>
      <c r="I385" s="2">
        <f>IF(G385="SELL",0,IF(G385="BUY",ROUNDDOWN((H384-Parameters!$B$3)/B385,0),IF(I384=0,0,I384+ROUNDDOWN((H384+I384*C385)/B385,0))))</f>
        <v>0</v>
      </c>
      <c r="K385" s="5">
        <f t="shared" si="18"/>
        <v>26.181100000000001</v>
      </c>
      <c r="L385" s="10">
        <f t="shared" si="19"/>
        <v>219</v>
      </c>
    </row>
    <row r="386" spans="1:12" x14ac:dyDescent="0.25">
      <c r="A386" s="12">
        <v>34551</v>
      </c>
      <c r="B386" s="3">
        <v>45.781199999999998</v>
      </c>
      <c r="C386" s="3">
        <v>0</v>
      </c>
      <c r="D386" s="3">
        <f t="shared" si="20"/>
        <v>45.488713419999975</v>
      </c>
      <c r="E386" s="3">
        <f t="shared" si="15"/>
        <v>46.126140229999983</v>
      </c>
      <c r="F386" s="3"/>
      <c r="G386" s="11" t="str">
        <f t="shared" si="16"/>
        <v>HOLD</v>
      </c>
      <c r="H386" s="5">
        <f t="shared" si="17"/>
        <v>9675.8932820000009</v>
      </c>
      <c r="I386" s="2">
        <f>IF(G386="SELL",0,IF(G386="BUY",ROUNDDOWN((H385-Parameters!$B$3)/B386,0),IF(I385=0,0,I385+ROUNDDOWN((H385+I385*C386)/B386,0))))</f>
        <v>0</v>
      </c>
      <c r="K386" s="5">
        <f t="shared" si="18"/>
        <v>26.181100000000001</v>
      </c>
      <c r="L386" s="10">
        <f t="shared" si="19"/>
        <v>219</v>
      </c>
    </row>
    <row r="387" spans="1:12" x14ac:dyDescent="0.25">
      <c r="A387" s="12">
        <v>34554</v>
      </c>
      <c r="B387" s="3">
        <v>45.890597999999997</v>
      </c>
      <c r="C387" s="3">
        <v>0</v>
      </c>
      <c r="D387" s="3">
        <f t="shared" si="20"/>
        <v>45.489963419999974</v>
      </c>
      <c r="E387" s="3">
        <f t="shared" si="15"/>
        <v>46.122624719999983</v>
      </c>
      <c r="F387" s="3"/>
      <c r="G387" s="11" t="str">
        <f t="shared" si="16"/>
        <v>HOLD</v>
      </c>
      <c r="H387" s="5">
        <f t="shared" si="17"/>
        <v>9675.8932820000009</v>
      </c>
      <c r="I387" s="2">
        <f>IF(G387="SELL",0,IF(G387="BUY",ROUNDDOWN((H386-Parameters!$B$3)/B387,0),IF(I386=0,0,I386+ROUNDDOWN((H386+I386*C387)/B387,0))))</f>
        <v>0</v>
      </c>
      <c r="K387" s="5">
        <f t="shared" si="18"/>
        <v>26.181100000000001</v>
      </c>
      <c r="L387" s="10">
        <f t="shared" si="19"/>
        <v>219</v>
      </c>
    </row>
    <row r="388" spans="1:12" x14ac:dyDescent="0.25">
      <c r="A388" s="12">
        <v>34555</v>
      </c>
      <c r="B388" s="3">
        <v>45.968699999999998</v>
      </c>
      <c r="C388" s="3">
        <v>0</v>
      </c>
      <c r="D388" s="3">
        <f t="shared" si="20"/>
        <v>45.491837419999975</v>
      </c>
      <c r="E388" s="3">
        <f t="shared" si="15"/>
        <v>46.120593219999982</v>
      </c>
      <c r="F388" s="3"/>
      <c r="G388" s="11" t="str">
        <f t="shared" si="16"/>
        <v>HOLD</v>
      </c>
      <c r="H388" s="5">
        <f t="shared" si="17"/>
        <v>9675.8932820000009</v>
      </c>
      <c r="I388" s="2">
        <f>IF(G388="SELL",0,IF(G388="BUY",ROUNDDOWN((H387-Parameters!$B$3)/B388,0),IF(I387=0,0,I387+ROUNDDOWN((H387+I387*C388)/B388,0))))</f>
        <v>0</v>
      </c>
      <c r="K388" s="5">
        <f t="shared" si="18"/>
        <v>26.181100000000001</v>
      </c>
      <c r="L388" s="10">
        <f t="shared" si="19"/>
        <v>219</v>
      </c>
    </row>
    <row r="389" spans="1:12" x14ac:dyDescent="0.25">
      <c r="A389" s="12">
        <v>34556</v>
      </c>
      <c r="B389" s="3">
        <v>46.140597999999997</v>
      </c>
      <c r="C389" s="3">
        <v>0</v>
      </c>
      <c r="D389" s="3">
        <f t="shared" si="20"/>
        <v>45.498399379999974</v>
      </c>
      <c r="E389" s="3">
        <f t="shared" si="15"/>
        <v>46.118796209999985</v>
      </c>
      <c r="F389" s="3"/>
      <c r="G389" s="11" t="str">
        <f t="shared" si="16"/>
        <v>HOLD</v>
      </c>
      <c r="H389" s="5">
        <f t="shared" si="17"/>
        <v>9675.8932820000009</v>
      </c>
      <c r="I389" s="2">
        <f>IF(G389="SELL",0,IF(G389="BUY",ROUNDDOWN((H388-Parameters!$B$3)/B389,0),IF(I388=0,0,I388+ROUNDDOWN((H388+I388*C389)/B389,0))))</f>
        <v>0</v>
      </c>
      <c r="K389" s="5">
        <f t="shared" si="18"/>
        <v>26.181100000000001</v>
      </c>
      <c r="L389" s="10">
        <f t="shared" si="19"/>
        <v>219</v>
      </c>
    </row>
    <row r="390" spans="1:12" x14ac:dyDescent="0.25">
      <c r="A390" s="12">
        <v>34557</v>
      </c>
      <c r="B390" s="3">
        <v>45.968699999999998</v>
      </c>
      <c r="C390" s="3">
        <v>0</v>
      </c>
      <c r="D390" s="3">
        <f t="shared" si="20"/>
        <v>45.497461419999972</v>
      </c>
      <c r="E390" s="3">
        <f t="shared" si="15"/>
        <v>46.11629620999998</v>
      </c>
      <c r="F390" s="3"/>
      <c r="G390" s="11" t="str">
        <f t="shared" si="16"/>
        <v>HOLD</v>
      </c>
      <c r="H390" s="5">
        <f t="shared" si="17"/>
        <v>9675.8932820000009</v>
      </c>
      <c r="I390" s="2">
        <f>IF(G390="SELL",0,IF(G390="BUY",ROUNDDOWN((H389-Parameters!$B$3)/B390,0),IF(I389=0,0,I389+ROUNDDOWN((H389+I389*C390)/B390,0))))</f>
        <v>0</v>
      </c>
      <c r="K390" s="5">
        <f t="shared" si="18"/>
        <v>26.181100000000001</v>
      </c>
      <c r="L390" s="10">
        <f t="shared" si="19"/>
        <v>219</v>
      </c>
    </row>
    <row r="391" spans="1:12" x14ac:dyDescent="0.25">
      <c r="A391" s="12">
        <v>34558</v>
      </c>
      <c r="B391" s="3">
        <v>46.328097999999997</v>
      </c>
      <c r="C391" s="3">
        <v>0</v>
      </c>
      <c r="D391" s="3">
        <f t="shared" si="20"/>
        <v>45.504649379999975</v>
      </c>
      <c r="E391" s="3">
        <f t="shared" si="15"/>
        <v>46.115436699999982</v>
      </c>
      <c r="F391" s="3"/>
      <c r="G391" s="11" t="str">
        <f t="shared" si="16"/>
        <v>HOLD</v>
      </c>
      <c r="H391" s="5">
        <f t="shared" si="17"/>
        <v>9675.8932820000009</v>
      </c>
      <c r="I391" s="2">
        <f>IF(G391="SELL",0,IF(G391="BUY",ROUNDDOWN((H390-Parameters!$B$3)/B391,0),IF(I390=0,0,I390+ROUNDDOWN((H390+I390*C391)/B391,0))))</f>
        <v>0</v>
      </c>
      <c r="K391" s="5">
        <f t="shared" si="18"/>
        <v>26.181100000000001</v>
      </c>
      <c r="L391" s="10">
        <f t="shared" si="19"/>
        <v>219</v>
      </c>
    </row>
    <row r="392" spans="1:12" x14ac:dyDescent="0.25">
      <c r="A392" s="12">
        <v>34561</v>
      </c>
      <c r="B392" s="3">
        <v>46.3125</v>
      </c>
      <c r="C392" s="3">
        <v>0</v>
      </c>
      <c r="D392" s="3">
        <f t="shared" si="20"/>
        <v>45.506213399999972</v>
      </c>
      <c r="E392" s="3">
        <f t="shared" si="15"/>
        <v>46.112780699999988</v>
      </c>
      <c r="F392" s="3"/>
      <c r="G392" s="11" t="str">
        <f t="shared" si="16"/>
        <v>HOLD</v>
      </c>
      <c r="H392" s="5">
        <f t="shared" si="17"/>
        <v>9675.8932820000009</v>
      </c>
      <c r="I392" s="2">
        <f>IF(G392="SELL",0,IF(G392="BUY",ROUNDDOWN((H391-Parameters!$B$3)/B392,0),IF(I391=0,0,I391+ROUNDDOWN((H391+I391*C392)/B392,0))))</f>
        <v>0</v>
      </c>
      <c r="K392" s="5">
        <f t="shared" si="18"/>
        <v>26.181100000000001</v>
      </c>
      <c r="L392" s="10">
        <f t="shared" si="19"/>
        <v>219</v>
      </c>
    </row>
    <row r="393" spans="1:12" x14ac:dyDescent="0.25">
      <c r="A393" s="12">
        <v>34562</v>
      </c>
      <c r="B393" s="3">
        <v>46.640597999999997</v>
      </c>
      <c r="C393" s="3">
        <v>0</v>
      </c>
      <c r="D393" s="3">
        <f t="shared" si="20"/>
        <v>45.514651359999974</v>
      </c>
      <c r="E393" s="3">
        <f t="shared" si="15"/>
        <v>46.111765189999979</v>
      </c>
      <c r="F393" s="3"/>
      <c r="G393" s="11" t="str">
        <f t="shared" si="16"/>
        <v>HOLD</v>
      </c>
      <c r="H393" s="5">
        <f t="shared" si="17"/>
        <v>9675.8932820000009</v>
      </c>
      <c r="I393" s="2">
        <f>IF(G393="SELL",0,IF(G393="BUY",ROUNDDOWN((H392-Parameters!$B$3)/B393,0),IF(I392=0,0,I392+ROUNDDOWN((H392+I392*C393)/B393,0))))</f>
        <v>0</v>
      </c>
      <c r="K393" s="5">
        <f t="shared" si="18"/>
        <v>26.181100000000001</v>
      </c>
      <c r="L393" s="10">
        <f t="shared" si="19"/>
        <v>219</v>
      </c>
    </row>
    <row r="394" spans="1:12" x14ac:dyDescent="0.25">
      <c r="A394" s="12">
        <v>34563</v>
      </c>
      <c r="B394" s="3">
        <v>46.609299</v>
      </c>
      <c r="C394" s="3">
        <v>0</v>
      </c>
      <c r="D394" s="3">
        <f t="shared" si="20"/>
        <v>45.523713339999979</v>
      </c>
      <c r="E394" s="3">
        <f t="shared" ref="E394:E457" si="21">AVERAGE(B195:B394)</f>
        <v>46.109968184999978</v>
      </c>
      <c r="F394" s="3"/>
      <c r="G394" s="11" t="str">
        <f t="shared" si="16"/>
        <v>HOLD</v>
      </c>
      <c r="H394" s="5">
        <f t="shared" si="17"/>
        <v>9675.8932820000009</v>
      </c>
      <c r="I394" s="2">
        <f>IF(G394="SELL",0,IF(G394="BUY",ROUNDDOWN((H393-Parameters!$B$3)/B394,0),IF(I393=0,0,I393+ROUNDDOWN((H393+I393*C394)/B394,0))))</f>
        <v>0</v>
      </c>
      <c r="K394" s="5">
        <f t="shared" si="18"/>
        <v>26.181100000000001</v>
      </c>
      <c r="L394" s="10">
        <f t="shared" si="19"/>
        <v>219</v>
      </c>
    </row>
    <row r="395" spans="1:12" x14ac:dyDescent="0.25">
      <c r="A395" s="12">
        <v>34564</v>
      </c>
      <c r="B395" s="3">
        <v>46.453097999999997</v>
      </c>
      <c r="C395" s="3">
        <v>0</v>
      </c>
      <c r="D395" s="3">
        <f t="shared" si="20"/>
        <v>45.537151299999977</v>
      </c>
      <c r="E395" s="3">
        <f t="shared" si="21"/>
        <v>46.107546174999989</v>
      </c>
      <c r="F395" s="3"/>
      <c r="G395" s="11" t="str">
        <f t="shared" si="16"/>
        <v>HOLD</v>
      </c>
      <c r="H395" s="5">
        <f t="shared" si="17"/>
        <v>9675.8932820000009</v>
      </c>
      <c r="I395" s="2">
        <f>IF(G395="SELL",0,IF(G395="BUY",ROUNDDOWN((H394-Parameters!$B$3)/B395,0),IF(I394=0,0,I394+ROUNDDOWN((H394+I394*C395)/B395,0))))</f>
        <v>0</v>
      </c>
      <c r="K395" s="5">
        <f t="shared" si="18"/>
        <v>26.181100000000001</v>
      </c>
      <c r="L395" s="10">
        <f t="shared" si="19"/>
        <v>219</v>
      </c>
    </row>
    <row r="396" spans="1:12" x14ac:dyDescent="0.25">
      <c r="A396" s="12">
        <v>34565</v>
      </c>
      <c r="B396" s="3">
        <v>46.421799</v>
      </c>
      <c r="C396" s="3">
        <v>0</v>
      </c>
      <c r="D396" s="3">
        <f t="shared" si="20"/>
        <v>45.544963279999983</v>
      </c>
      <c r="E396" s="3">
        <f t="shared" si="21"/>
        <v>46.10793666999998</v>
      </c>
      <c r="F396" s="3"/>
      <c r="G396" s="11" t="str">
        <f t="shared" ref="G396:G459" si="22">IF(OR(AND(D396&gt;E396,D395&gt;E395),AND(D396&lt;E396,D395&lt;E395)),"HOLD",IF(AND(D396&gt;E396,D395&lt;E395),"BUY","SELL"))</f>
        <v>HOLD</v>
      </c>
      <c r="H396" s="5">
        <f t="shared" ref="H396:H459" si="23">IF(G396="BUY",H395/(I396*B396),IF(G396="SELL",H395+I395*B396,(H395+I395*C396)-((I396-I395)*B396)))</f>
        <v>9675.8932820000009</v>
      </c>
      <c r="I396" s="2">
        <f>IF(G396="SELL",0,IF(G396="BUY",ROUNDDOWN((H395-Parameters!$B$3)/B396,0),IF(I395=0,0,I395+ROUNDDOWN((H395+I395*C396)/B396,0))))</f>
        <v>0</v>
      </c>
      <c r="K396" s="5">
        <f t="shared" ref="K396:K459" si="24">K395+L395*C396-((L396-L395)*B396)</f>
        <v>26.181100000000001</v>
      </c>
      <c r="L396" s="10">
        <f t="shared" ref="L396:L459" si="25">L395+ROUNDDOWN((K395+C396*L395)/B396,0)</f>
        <v>219</v>
      </c>
    </row>
    <row r="397" spans="1:12" x14ac:dyDescent="0.25">
      <c r="A397" s="12">
        <v>34568</v>
      </c>
      <c r="B397" s="3">
        <v>46.375</v>
      </c>
      <c r="C397" s="3">
        <v>0</v>
      </c>
      <c r="D397" s="3">
        <f t="shared" si="20"/>
        <v>45.550277299999991</v>
      </c>
      <c r="E397" s="3">
        <f t="shared" si="21"/>
        <v>46.110593169999987</v>
      </c>
      <c r="F397" s="3"/>
      <c r="G397" s="11" t="str">
        <f t="shared" si="22"/>
        <v>HOLD</v>
      </c>
      <c r="H397" s="5">
        <f t="shared" si="23"/>
        <v>9675.8932820000009</v>
      </c>
      <c r="I397" s="2">
        <f>IF(G397="SELL",0,IF(G397="BUY",ROUNDDOWN((H396-Parameters!$B$3)/B397,0),IF(I396=0,0,I396+ROUNDDOWN((H396+I396*C397)/B397,0))))</f>
        <v>0</v>
      </c>
      <c r="K397" s="5">
        <f t="shared" si="24"/>
        <v>26.181100000000001</v>
      </c>
      <c r="L397" s="10">
        <f t="shared" si="25"/>
        <v>219</v>
      </c>
    </row>
    <row r="398" spans="1:12" x14ac:dyDescent="0.25">
      <c r="A398" s="12">
        <v>34569</v>
      </c>
      <c r="B398" s="3">
        <v>46.640597999999997</v>
      </c>
      <c r="C398" s="3">
        <v>0</v>
      </c>
      <c r="D398" s="3">
        <f t="shared" si="20"/>
        <v>45.559653279999978</v>
      </c>
      <c r="E398" s="3">
        <f t="shared" si="21"/>
        <v>46.113483659999986</v>
      </c>
      <c r="F398" s="3"/>
      <c r="G398" s="11" t="str">
        <f t="shared" si="22"/>
        <v>HOLD</v>
      </c>
      <c r="H398" s="5">
        <f t="shared" si="23"/>
        <v>9675.8932820000009</v>
      </c>
      <c r="I398" s="2">
        <f>IF(G398="SELL",0,IF(G398="BUY",ROUNDDOWN((H397-Parameters!$B$3)/B398,0),IF(I397=0,0,I397+ROUNDDOWN((H397+I397*C398)/B398,0))))</f>
        <v>0</v>
      </c>
      <c r="K398" s="5">
        <f t="shared" si="24"/>
        <v>26.181100000000001</v>
      </c>
      <c r="L398" s="10">
        <f t="shared" si="25"/>
        <v>219</v>
      </c>
    </row>
    <row r="399" spans="1:12" x14ac:dyDescent="0.25">
      <c r="A399" s="12">
        <v>34570</v>
      </c>
      <c r="B399" s="3">
        <v>47.140597999999997</v>
      </c>
      <c r="C399" s="3">
        <v>0</v>
      </c>
      <c r="D399" s="3">
        <f t="shared" si="20"/>
        <v>45.571841239999976</v>
      </c>
      <c r="E399" s="3">
        <f t="shared" si="21"/>
        <v>46.118561649999982</v>
      </c>
      <c r="F399" s="3"/>
      <c r="G399" s="11" t="str">
        <f t="shared" si="22"/>
        <v>HOLD</v>
      </c>
      <c r="H399" s="5">
        <f t="shared" si="23"/>
        <v>9675.8932820000009</v>
      </c>
      <c r="I399" s="2">
        <f>IF(G399="SELL",0,IF(G399="BUY",ROUNDDOWN((H398-Parameters!$B$3)/B399,0),IF(I398=0,0,I398+ROUNDDOWN((H398+I398*C399)/B399,0))))</f>
        <v>0</v>
      </c>
      <c r="K399" s="5">
        <f t="shared" si="24"/>
        <v>26.181100000000001</v>
      </c>
      <c r="L399" s="10">
        <f t="shared" si="25"/>
        <v>219</v>
      </c>
    </row>
    <row r="400" spans="1:12" x14ac:dyDescent="0.25">
      <c r="A400" s="12">
        <v>34571</v>
      </c>
      <c r="B400" s="3">
        <v>47.015597999999997</v>
      </c>
      <c r="C400" s="3">
        <v>0</v>
      </c>
      <c r="D400" s="3">
        <f t="shared" si="20"/>
        <v>45.585279199999974</v>
      </c>
      <c r="E400" s="3">
        <f t="shared" si="21"/>
        <v>46.122858639999983</v>
      </c>
      <c r="F400" s="3"/>
      <c r="G400" s="11" t="str">
        <f t="shared" si="22"/>
        <v>HOLD</v>
      </c>
      <c r="H400" s="5">
        <f t="shared" si="23"/>
        <v>9675.8932820000009</v>
      </c>
      <c r="I400" s="2">
        <f>IF(G400="SELL",0,IF(G400="BUY",ROUNDDOWN((H399-Parameters!$B$3)/B400,0),IF(I399=0,0,I399+ROUNDDOWN((H399+I399*C400)/B400,0))))</f>
        <v>0</v>
      </c>
      <c r="K400" s="5">
        <f t="shared" si="24"/>
        <v>26.181100000000001</v>
      </c>
      <c r="L400" s="10">
        <f t="shared" si="25"/>
        <v>219</v>
      </c>
    </row>
    <row r="401" spans="1:12" x14ac:dyDescent="0.25">
      <c r="A401" s="12">
        <v>34572</v>
      </c>
      <c r="B401" s="3">
        <v>47.6875</v>
      </c>
      <c r="C401" s="3">
        <v>0</v>
      </c>
      <c r="D401" s="3">
        <f t="shared" si="20"/>
        <v>45.610279199999965</v>
      </c>
      <c r="E401" s="3">
        <f t="shared" si="21"/>
        <v>46.128796139999984</v>
      </c>
      <c r="F401" s="3"/>
      <c r="G401" s="11" t="str">
        <f t="shared" si="22"/>
        <v>HOLD</v>
      </c>
      <c r="H401" s="5">
        <f t="shared" si="23"/>
        <v>9675.8932820000009</v>
      </c>
      <c r="I401" s="2">
        <f>IF(G401="SELL",0,IF(G401="BUY",ROUNDDOWN((H400-Parameters!$B$3)/B401,0),IF(I400=0,0,I400+ROUNDDOWN((H400+I400*C401)/B401,0))))</f>
        <v>0</v>
      </c>
      <c r="K401" s="5">
        <f t="shared" si="24"/>
        <v>26.181100000000001</v>
      </c>
      <c r="L401" s="10">
        <f t="shared" si="25"/>
        <v>219</v>
      </c>
    </row>
    <row r="402" spans="1:12" x14ac:dyDescent="0.25">
      <c r="A402" s="12">
        <v>34575</v>
      </c>
      <c r="B402" s="3">
        <v>47.656199999999998</v>
      </c>
      <c r="C402" s="3">
        <v>0</v>
      </c>
      <c r="D402" s="3">
        <f t="shared" si="20"/>
        <v>45.645903199999978</v>
      </c>
      <c r="E402" s="3">
        <f t="shared" si="21"/>
        <v>46.135202139999983</v>
      </c>
      <c r="F402" s="3"/>
      <c r="G402" s="11" t="str">
        <f t="shared" si="22"/>
        <v>HOLD</v>
      </c>
      <c r="H402" s="5">
        <f t="shared" si="23"/>
        <v>9675.8932820000009</v>
      </c>
      <c r="I402" s="2">
        <f>IF(G402="SELL",0,IF(G402="BUY",ROUNDDOWN((H401-Parameters!$B$3)/B402,0),IF(I401=0,0,I401+ROUNDDOWN((H401+I401*C402)/B402,0))))</f>
        <v>0</v>
      </c>
      <c r="K402" s="5">
        <f t="shared" si="24"/>
        <v>26.181100000000001</v>
      </c>
      <c r="L402" s="10">
        <f t="shared" si="25"/>
        <v>219</v>
      </c>
    </row>
    <row r="403" spans="1:12" x14ac:dyDescent="0.25">
      <c r="A403" s="12">
        <v>34576</v>
      </c>
      <c r="B403" s="3">
        <v>47.781199999999998</v>
      </c>
      <c r="C403" s="3">
        <v>0</v>
      </c>
      <c r="D403" s="3">
        <f t="shared" si="20"/>
        <v>45.691841219999972</v>
      </c>
      <c r="E403" s="3">
        <f t="shared" si="21"/>
        <v>46.141139639999984</v>
      </c>
      <c r="F403" s="3"/>
      <c r="G403" s="11" t="str">
        <f t="shared" si="22"/>
        <v>HOLD</v>
      </c>
      <c r="H403" s="5">
        <f t="shared" si="23"/>
        <v>9675.8932820000009</v>
      </c>
      <c r="I403" s="2">
        <f>IF(G403="SELL",0,IF(G403="BUY",ROUNDDOWN((H402-Parameters!$B$3)/B403,0),IF(I402=0,0,I402+ROUNDDOWN((H402+I402*C403)/B403,0))))</f>
        <v>0</v>
      </c>
      <c r="K403" s="5">
        <f t="shared" si="24"/>
        <v>26.181100000000001</v>
      </c>
      <c r="L403" s="10">
        <f t="shared" si="25"/>
        <v>219</v>
      </c>
    </row>
    <row r="404" spans="1:12" x14ac:dyDescent="0.25">
      <c r="A404" s="12">
        <v>34577</v>
      </c>
      <c r="B404" s="3">
        <v>47.656199999999998</v>
      </c>
      <c r="C404" s="3">
        <v>0</v>
      </c>
      <c r="D404" s="3">
        <f t="shared" si="20"/>
        <v>45.743091219999968</v>
      </c>
      <c r="E404" s="3">
        <f t="shared" si="21"/>
        <v>46.146608139999984</v>
      </c>
      <c r="F404" s="3"/>
      <c r="G404" s="11" t="str">
        <f t="shared" si="22"/>
        <v>HOLD</v>
      </c>
      <c r="H404" s="5">
        <f t="shared" si="23"/>
        <v>9675.8932820000009</v>
      </c>
      <c r="I404" s="2">
        <f>IF(G404="SELL",0,IF(G404="BUY",ROUNDDOWN((H403-Parameters!$B$3)/B404,0),IF(I403=0,0,I403+ROUNDDOWN((H403+I403*C404)/B404,0))))</f>
        <v>0</v>
      </c>
      <c r="K404" s="5">
        <f t="shared" si="24"/>
        <v>26.181100000000001</v>
      </c>
      <c r="L404" s="10">
        <f t="shared" si="25"/>
        <v>219</v>
      </c>
    </row>
    <row r="405" spans="1:12" x14ac:dyDescent="0.25">
      <c r="A405" s="12">
        <v>34578</v>
      </c>
      <c r="B405" s="3">
        <v>47.5</v>
      </c>
      <c r="C405" s="3">
        <v>0</v>
      </c>
      <c r="D405" s="3">
        <f t="shared" si="20"/>
        <v>45.787779259999979</v>
      </c>
      <c r="E405" s="3">
        <f t="shared" si="21"/>
        <v>46.150202139999976</v>
      </c>
      <c r="F405" s="3"/>
      <c r="G405" s="11" t="str">
        <f t="shared" si="22"/>
        <v>HOLD</v>
      </c>
      <c r="H405" s="5">
        <f t="shared" si="23"/>
        <v>9675.8932820000009</v>
      </c>
      <c r="I405" s="2">
        <f>IF(G405="SELL",0,IF(G405="BUY",ROUNDDOWN((H404-Parameters!$B$3)/B405,0),IF(I404=0,0,I404+ROUNDDOWN((H404+I404*C405)/B405,0))))</f>
        <v>0</v>
      </c>
      <c r="K405" s="5">
        <f t="shared" si="24"/>
        <v>26.181100000000001</v>
      </c>
      <c r="L405" s="10">
        <f t="shared" si="25"/>
        <v>219</v>
      </c>
    </row>
    <row r="406" spans="1:12" x14ac:dyDescent="0.25">
      <c r="A406" s="12">
        <v>34579</v>
      </c>
      <c r="B406" s="3">
        <v>47.296799</v>
      </c>
      <c r="C406" s="3">
        <v>0</v>
      </c>
      <c r="D406" s="3">
        <f t="shared" si="20"/>
        <v>45.833715239999982</v>
      </c>
      <c r="E406" s="3">
        <f t="shared" si="21"/>
        <v>46.154030134999978</v>
      </c>
      <c r="F406" s="3"/>
      <c r="G406" s="11" t="str">
        <f t="shared" si="22"/>
        <v>HOLD</v>
      </c>
      <c r="H406" s="5">
        <f t="shared" si="23"/>
        <v>9675.8932820000009</v>
      </c>
      <c r="I406" s="2">
        <f>IF(G406="SELL",0,IF(G406="BUY",ROUNDDOWN((H405-Parameters!$B$3)/B406,0),IF(I405=0,0,I405+ROUNDDOWN((H405+I405*C406)/B406,0))))</f>
        <v>0</v>
      </c>
      <c r="K406" s="5">
        <f t="shared" si="24"/>
        <v>26.181100000000001</v>
      </c>
      <c r="L406" s="10">
        <f t="shared" si="25"/>
        <v>219</v>
      </c>
    </row>
    <row r="407" spans="1:12" x14ac:dyDescent="0.25">
      <c r="A407" s="12">
        <v>34583</v>
      </c>
      <c r="B407" s="3">
        <v>47.3125</v>
      </c>
      <c r="C407" s="3">
        <v>0</v>
      </c>
      <c r="D407" s="3">
        <f t="shared" si="20"/>
        <v>45.89871523999998</v>
      </c>
      <c r="E407" s="3">
        <f t="shared" si="21"/>
        <v>46.15856163499997</v>
      </c>
      <c r="F407" s="3"/>
      <c r="G407" s="11" t="str">
        <f t="shared" si="22"/>
        <v>HOLD</v>
      </c>
      <c r="H407" s="5">
        <f t="shared" si="23"/>
        <v>9675.8932820000009</v>
      </c>
      <c r="I407" s="2">
        <f>IF(G407="SELL",0,IF(G407="BUY",ROUNDDOWN((H406-Parameters!$B$3)/B407,0),IF(I406=0,0,I406+ROUNDDOWN((H406+I406*C407)/B407,0))))</f>
        <v>0</v>
      </c>
      <c r="K407" s="5">
        <f t="shared" si="24"/>
        <v>26.181100000000001</v>
      </c>
      <c r="L407" s="10">
        <f t="shared" si="25"/>
        <v>219</v>
      </c>
    </row>
    <row r="408" spans="1:12" x14ac:dyDescent="0.25">
      <c r="A408" s="12">
        <v>34584</v>
      </c>
      <c r="B408" s="3">
        <v>47.265597999999997</v>
      </c>
      <c r="C408" s="3">
        <v>0</v>
      </c>
      <c r="D408" s="3">
        <f t="shared" si="20"/>
        <v>45.947465239999985</v>
      </c>
      <c r="E408" s="3">
        <f t="shared" si="21"/>
        <v>46.163327124999981</v>
      </c>
      <c r="F408" s="3"/>
      <c r="G408" s="11" t="str">
        <f t="shared" si="22"/>
        <v>HOLD</v>
      </c>
      <c r="H408" s="5">
        <f t="shared" si="23"/>
        <v>9675.8932820000009</v>
      </c>
      <c r="I408" s="2">
        <f>IF(G408="SELL",0,IF(G408="BUY",ROUNDDOWN((H407-Parameters!$B$3)/B408,0),IF(I407=0,0,I407+ROUNDDOWN((H407+I407*C408)/B408,0))))</f>
        <v>0</v>
      </c>
      <c r="K408" s="5">
        <f t="shared" si="24"/>
        <v>26.181100000000001</v>
      </c>
      <c r="L408" s="10">
        <f t="shared" si="25"/>
        <v>219</v>
      </c>
    </row>
    <row r="409" spans="1:12" x14ac:dyDescent="0.25">
      <c r="A409" s="12">
        <v>34585</v>
      </c>
      <c r="B409" s="3">
        <v>47.5</v>
      </c>
      <c r="C409" s="3">
        <v>0</v>
      </c>
      <c r="D409" s="3">
        <f t="shared" si="20"/>
        <v>46.00527925999998</v>
      </c>
      <c r="E409" s="3">
        <f t="shared" si="21"/>
        <v>46.170671124999984</v>
      </c>
      <c r="F409" s="3"/>
      <c r="G409" s="11" t="str">
        <f t="shared" si="22"/>
        <v>HOLD</v>
      </c>
      <c r="H409" s="5">
        <f t="shared" si="23"/>
        <v>9675.8932820000009</v>
      </c>
      <c r="I409" s="2">
        <f>IF(G409="SELL",0,IF(G409="BUY",ROUNDDOWN((H408-Parameters!$B$3)/B409,0),IF(I408=0,0,I408+ROUNDDOWN((H408+I408*C409)/B409,0))))</f>
        <v>0</v>
      </c>
      <c r="K409" s="5">
        <f t="shared" si="24"/>
        <v>26.181100000000001</v>
      </c>
      <c r="L409" s="10">
        <f t="shared" si="25"/>
        <v>219</v>
      </c>
    </row>
    <row r="410" spans="1:12" x14ac:dyDescent="0.25">
      <c r="A410" s="12">
        <v>34586</v>
      </c>
      <c r="B410" s="3">
        <v>47</v>
      </c>
      <c r="C410" s="3">
        <v>0</v>
      </c>
      <c r="D410" s="3">
        <f t="shared" si="20"/>
        <v>46.050279259999982</v>
      </c>
      <c r="E410" s="3">
        <f t="shared" si="21"/>
        <v>46.174265124999977</v>
      </c>
      <c r="F410" s="3"/>
      <c r="G410" s="11" t="str">
        <f t="shared" si="22"/>
        <v>HOLD</v>
      </c>
      <c r="H410" s="5">
        <f t="shared" si="23"/>
        <v>9675.8932820000009</v>
      </c>
      <c r="I410" s="2">
        <f>IF(G410="SELL",0,IF(G410="BUY",ROUNDDOWN((H409-Parameters!$B$3)/B410,0),IF(I409=0,0,I409+ROUNDDOWN((H409+I409*C410)/B410,0))))</f>
        <v>0</v>
      </c>
      <c r="K410" s="5">
        <f t="shared" si="24"/>
        <v>26.181100000000001</v>
      </c>
      <c r="L410" s="10">
        <f t="shared" si="25"/>
        <v>219</v>
      </c>
    </row>
    <row r="411" spans="1:12" x14ac:dyDescent="0.25">
      <c r="A411" s="12">
        <v>34589</v>
      </c>
      <c r="B411" s="3">
        <v>46.859299</v>
      </c>
      <c r="C411" s="3">
        <v>0</v>
      </c>
      <c r="D411" s="3">
        <f t="shared" si="20"/>
        <v>46.098091239999988</v>
      </c>
      <c r="E411" s="3">
        <f t="shared" si="21"/>
        <v>46.176218119999973</v>
      </c>
      <c r="F411" s="3"/>
      <c r="G411" s="11" t="str">
        <f t="shared" si="22"/>
        <v>HOLD</v>
      </c>
      <c r="H411" s="5">
        <f t="shared" si="23"/>
        <v>9675.8932820000009</v>
      </c>
      <c r="I411" s="2">
        <f>IF(G411="SELL",0,IF(G411="BUY",ROUNDDOWN((H410-Parameters!$B$3)/B411,0),IF(I410=0,0,I410+ROUNDDOWN((H410+I410*C411)/B411,0))))</f>
        <v>0</v>
      </c>
      <c r="K411" s="5">
        <f t="shared" si="24"/>
        <v>26.181100000000001</v>
      </c>
      <c r="L411" s="10">
        <f t="shared" si="25"/>
        <v>219</v>
      </c>
    </row>
    <row r="412" spans="1:12" x14ac:dyDescent="0.25">
      <c r="A412" s="12">
        <v>34590</v>
      </c>
      <c r="B412" s="3">
        <v>47</v>
      </c>
      <c r="C412" s="3">
        <v>0</v>
      </c>
      <c r="D412" s="3">
        <f t="shared" si="20"/>
        <v>46.146841239999986</v>
      </c>
      <c r="E412" s="3">
        <f t="shared" si="21"/>
        <v>46.178718119999978</v>
      </c>
      <c r="F412" s="3"/>
      <c r="G412" s="11" t="str">
        <f t="shared" si="22"/>
        <v>HOLD</v>
      </c>
      <c r="H412" s="5">
        <f t="shared" si="23"/>
        <v>9675.8932820000009</v>
      </c>
      <c r="I412" s="2">
        <f>IF(G412="SELL",0,IF(G412="BUY",ROUNDDOWN((H411-Parameters!$B$3)/B412,0),IF(I411=0,0,I411+ROUNDDOWN((H411+I411*C412)/B412,0))))</f>
        <v>0</v>
      </c>
      <c r="K412" s="5">
        <f t="shared" si="24"/>
        <v>26.181100000000001</v>
      </c>
      <c r="L412" s="10">
        <f t="shared" si="25"/>
        <v>219</v>
      </c>
    </row>
    <row r="413" spans="1:12" x14ac:dyDescent="0.25">
      <c r="A413" s="12">
        <v>34591</v>
      </c>
      <c r="B413" s="3">
        <v>47.046799</v>
      </c>
      <c r="C413" s="3">
        <v>0</v>
      </c>
      <c r="D413" s="3">
        <f t="shared" si="20"/>
        <v>46.191841239999988</v>
      </c>
      <c r="E413" s="3">
        <f t="shared" si="21"/>
        <v>46.182389614999977</v>
      </c>
      <c r="F413" s="3"/>
      <c r="G413" s="11" t="str">
        <f t="shared" si="22"/>
        <v>BUY</v>
      </c>
      <c r="H413" s="5">
        <f t="shared" si="23"/>
        <v>1.0032452882584051</v>
      </c>
      <c r="I413" s="2">
        <f>IF(G413="SELL",0,IF(G413="BUY",ROUNDDOWN((H412-Parameters!$B$3)/B413,0),IF(I412=0,0,I412+ROUNDDOWN((H412+I412*C413)/B413,0))))</f>
        <v>205</v>
      </c>
      <c r="K413" s="5">
        <f t="shared" si="24"/>
        <v>26.181100000000001</v>
      </c>
      <c r="L413" s="10">
        <f t="shared" si="25"/>
        <v>219</v>
      </c>
    </row>
    <row r="414" spans="1:12" x14ac:dyDescent="0.25">
      <c r="A414" s="12">
        <v>34592</v>
      </c>
      <c r="B414" s="3">
        <v>47.640597999999997</v>
      </c>
      <c r="C414" s="3">
        <v>0</v>
      </c>
      <c r="D414" s="3">
        <f t="shared" si="20"/>
        <v>46.249967219999981</v>
      </c>
      <c r="E414" s="3">
        <f t="shared" si="21"/>
        <v>46.188874104999975</v>
      </c>
      <c r="F414" s="3"/>
      <c r="G414" s="11" t="str">
        <f t="shared" si="22"/>
        <v>HOLD</v>
      </c>
      <c r="H414" s="5">
        <f t="shared" si="23"/>
        <v>1.0032452882584051</v>
      </c>
      <c r="I414" s="2">
        <f>IF(G414="SELL",0,IF(G414="BUY",ROUNDDOWN((H413-Parameters!$B$3)/B414,0),IF(I413=0,0,I413+ROUNDDOWN((H413+I413*C414)/B414,0))))</f>
        <v>205</v>
      </c>
      <c r="K414" s="5">
        <f t="shared" si="24"/>
        <v>26.181100000000001</v>
      </c>
      <c r="L414" s="10">
        <f t="shared" si="25"/>
        <v>219</v>
      </c>
    </row>
    <row r="415" spans="1:12" x14ac:dyDescent="0.25">
      <c r="A415" s="12">
        <v>34593</v>
      </c>
      <c r="B415" s="3">
        <v>47.015597999999997</v>
      </c>
      <c r="C415" s="3">
        <v>0.28799999999999998</v>
      </c>
      <c r="D415" s="3">
        <f t="shared" si="20"/>
        <v>46.291843199999988</v>
      </c>
      <c r="E415" s="3">
        <f t="shared" si="21"/>
        <v>46.191921094999977</v>
      </c>
      <c r="F415" s="3"/>
      <c r="G415" s="11" t="str">
        <f t="shared" si="22"/>
        <v>HOLD</v>
      </c>
      <c r="H415" s="5">
        <f t="shared" si="23"/>
        <v>13.0276472882584</v>
      </c>
      <c r="I415" s="2">
        <f>IF(G415="SELL",0,IF(G415="BUY",ROUNDDOWN((H414-Parameters!$B$3)/B415,0),IF(I414=0,0,I414+ROUNDDOWN((H414+I414*C415)/B415,0))))</f>
        <v>206</v>
      </c>
      <c r="K415" s="5">
        <f t="shared" si="24"/>
        <v>42.237501999999992</v>
      </c>
      <c r="L415" s="10">
        <f t="shared" si="25"/>
        <v>220</v>
      </c>
    </row>
    <row r="416" spans="1:12" x14ac:dyDescent="0.25">
      <c r="A416" s="12">
        <v>34596</v>
      </c>
      <c r="B416" s="3">
        <v>47.0625</v>
      </c>
      <c r="C416" s="3">
        <v>0</v>
      </c>
      <c r="D416" s="3">
        <f t="shared" si="20"/>
        <v>46.334969199999989</v>
      </c>
      <c r="E416" s="3">
        <f t="shared" si="21"/>
        <v>46.194577594999984</v>
      </c>
      <c r="F416" s="3"/>
      <c r="G416" s="11" t="str">
        <f t="shared" si="22"/>
        <v>HOLD</v>
      </c>
      <c r="H416" s="5">
        <f t="shared" si="23"/>
        <v>13.0276472882584</v>
      </c>
      <c r="I416" s="2">
        <f>IF(G416="SELL",0,IF(G416="BUY",ROUNDDOWN((H415-Parameters!$B$3)/B416,0),IF(I415=0,0,I415+ROUNDDOWN((H415+I415*C416)/B416,0))))</f>
        <v>206</v>
      </c>
      <c r="K416" s="5">
        <f t="shared" si="24"/>
        <v>42.237501999999992</v>
      </c>
      <c r="L416" s="10">
        <f t="shared" si="25"/>
        <v>220</v>
      </c>
    </row>
    <row r="417" spans="1:12" x14ac:dyDescent="0.25">
      <c r="A417" s="12">
        <v>34597</v>
      </c>
      <c r="B417" s="3">
        <v>46.171799</v>
      </c>
      <c r="C417" s="3">
        <v>0</v>
      </c>
      <c r="D417" s="3">
        <f t="shared" si="20"/>
        <v>46.363405179999994</v>
      </c>
      <c r="E417" s="3">
        <f t="shared" si="21"/>
        <v>46.191843089999978</v>
      </c>
      <c r="F417" s="3"/>
      <c r="G417" s="11" t="str">
        <f t="shared" si="22"/>
        <v>HOLD</v>
      </c>
      <c r="H417" s="5">
        <f t="shared" si="23"/>
        <v>13.0276472882584</v>
      </c>
      <c r="I417" s="2">
        <f>IF(G417="SELL",0,IF(G417="BUY",ROUNDDOWN((H416-Parameters!$B$3)/B417,0),IF(I416=0,0,I416+ROUNDDOWN((H416+I416*C417)/B417,0))))</f>
        <v>206</v>
      </c>
      <c r="K417" s="5">
        <f t="shared" si="24"/>
        <v>42.237501999999992</v>
      </c>
      <c r="L417" s="10">
        <f t="shared" si="25"/>
        <v>220</v>
      </c>
    </row>
    <row r="418" spans="1:12" x14ac:dyDescent="0.25">
      <c r="A418" s="12">
        <v>34598</v>
      </c>
      <c r="B418" s="3">
        <v>46.171799</v>
      </c>
      <c r="C418" s="3">
        <v>0</v>
      </c>
      <c r="D418" s="3">
        <f t="shared" si="20"/>
        <v>46.390591159999992</v>
      </c>
      <c r="E418" s="3">
        <f t="shared" si="21"/>
        <v>46.188327084999976</v>
      </c>
      <c r="F418" s="3"/>
      <c r="G418" s="11" t="str">
        <f t="shared" si="22"/>
        <v>HOLD</v>
      </c>
      <c r="H418" s="5">
        <f t="shared" si="23"/>
        <v>13.0276472882584</v>
      </c>
      <c r="I418" s="2">
        <f>IF(G418="SELL",0,IF(G418="BUY",ROUNDDOWN((H417-Parameters!$B$3)/B418,0),IF(I417=0,0,I417+ROUNDDOWN((H417+I417*C418)/B418,0))))</f>
        <v>206</v>
      </c>
      <c r="K418" s="5">
        <f t="shared" si="24"/>
        <v>42.237501999999992</v>
      </c>
      <c r="L418" s="10">
        <f t="shared" si="25"/>
        <v>220</v>
      </c>
    </row>
    <row r="419" spans="1:12" x14ac:dyDescent="0.25">
      <c r="A419" s="12">
        <v>34599</v>
      </c>
      <c r="B419" s="3">
        <v>46.0625</v>
      </c>
      <c r="C419" s="3">
        <v>0</v>
      </c>
      <c r="D419" s="3">
        <f t="shared" si="20"/>
        <v>46.414029199999995</v>
      </c>
      <c r="E419" s="3">
        <f t="shared" si="21"/>
        <v>46.184421084999975</v>
      </c>
      <c r="F419" s="3"/>
      <c r="G419" s="11" t="str">
        <f t="shared" si="22"/>
        <v>HOLD</v>
      </c>
      <c r="H419" s="5">
        <f t="shared" si="23"/>
        <v>13.0276472882584</v>
      </c>
      <c r="I419" s="2">
        <f>IF(G419="SELL",0,IF(G419="BUY",ROUNDDOWN((H418-Parameters!$B$3)/B419,0),IF(I418=0,0,I418+ROUNDDOWN((H418+I418*C419)/B419,0))))</f>
        <v>206</v>
      </c>
      <c r="K419" s="5">
        <f t="shared" si="24"/>
        <v>42.237501999999992</v>
      </c>
      <c r="L419" s="10">
        <f t="shared" si="25"/>
        <v>220</v>
      </c>
    </row>
    <row r="420" spans="1:12" x14ac:dyDescent="0.25">
      <c r="A420" s="12">
        <v>34600</v>
      </c>
      <c r="B420" s="3">
        <v>45.906199999999998</v>
      </c>
      <c r="C420" s="3">
        <v>0</v>
      </c>
      <c r="D420" s="3">
        <f t="shared" si="20"/>
        <v>46.424653199999995</v>
      </c>
      <c r="E420" s="3">
        <f t="shared" si="21"/>
        <v>46.17973358499998</v>
      </c>
      <c r="F420" s="3"/>
      <c r="G420" s="11" t="str">
        <f t="shared" si="22"/>
        <v>HOLD</v>
      </c>
      <c r="H420" s="5">
        <f t="shared" si="23"/>
        <v>13.0276472882584</v>
      </c>
      <c r="I420" s="2">
        <f>IF(G420="SELL",0,IF(G420="BUY",ROUNDDOWN((H419-Parameters!$B$3)/B420,0),IF(I419=0,0,I419+ROUNDDOWN((H419+I419*C420)/B420,0))))</f>
        <v>206</v>
      </c>
      <c r="K420" s="5">
        <f t="shared" si="24"/>
        <v>42.237501999999992</v>
      </c>
      <c r="L420" s="10">
        <f t="shared" si="25"/>
        <v>220</v>
      </c>
    </row>
    <row r="421" spans="1:12" x14ac:dyDescent="0.25">
      <c r="A421" s="12">
        <v>34603</v>
      </c>
      <c r="B421" s="3">
        <v>46.140597999999997</v>
      </c>
      <c r="C421" s="3">
        <v>0</v>
      </c>
      <c r="D421" s="3">
        <f t="shared" si="20"/>
        <v>46.439653199999981</v>
      </c>
      <c r="E421" s="3">
        <f t="shared" si="21"/>
        <v>46.176999074999969</v>
      </c>
      <c r="F421" s="3"/>
      <c r="G421" s="11" t="str">
        <f t="shared" si="22"/>
        <v>HOLD</v>
      </c>
      <c r="H421" s="5">
        <f t="shared" si="23"/>
        <v>13.0276472882584</v>
      </c>
      <c r="I421" s="2">
        <f>IF(G421="SELL",0,IF(G421="BUY",ROUNDDOWN((H420-Parameters!$B$3)/B421,0),IF(I420=0,0,I420+ROUNDDOWN((H420+I420*C421)/B421,0))))</f>
        <v>206</v>
      </c>
      <c r="K421" s="5">
        <f t="shared" si="24"/>
        <v>42.237501999999992</v>
      </c>
      <c r="L421" s="10">
        <f t="shared" si="25"/>
        <v>220</v>
      </c>
    </row>
    <row r="422" spans="1:12" x14ac:dyDescent="0.25">
      <c r="A422" s="12">
        <v>34604</v>
      </c>
      <c r="B422" s="3">
        <v>46.109299</v>
      </c>
      <c r="C422" s="3">
        <v>0</v>
      </c>
      <c r="D422" s="3">
        <f t="shared" si="20"/>
        <v>46.45246517999999</v>
      </c>
      <c r="E422" s="3">
        <f t="shared" si="21"/>
        <v>46.17457706999997</v>
      </c>
      <c r="F422" s="3"/>
      <c r="G422" s="11" t="str">
        <f t="shared" si="22"/>
        <v>HOLD</v>
      </c>
      <c r="H422" s="5">
        <f t="shared" si="23"/>
        <v>13.0276472882584</v>
      </c>
      <c r="I422" s="2">
        <f>IF(G422="SELL",0,IF(G422="BUY",ROUNDDOWN((H421-Parameters!$B$3)/B422,0),IF(I421=0,0,I421+ROUNDDOWN((H421+I421*C422)/B422,0))))</f>
        <v>206</v>
      </c>
      <c r="K422" s="5">
        <f t="shared" si="24"/>
        <v>42.237501999999992</v>
      </c>
      <c r="L422" s="10">
        <f t="shared" si="25"/>
        <v>220</v>
      </c>
    </row>
    <row r="423" spans="1:12" x14ac:dyDescent="0.25">
      <c r="A423" s="12">
        <v>34605</v>
      </c>
      <c r="B423" s="3">
        <v>46.468699999999998</v>
      </c>
      <c r="C423" s="3">
        <v>0</v>
      </c>
      <c r="D423" s="3">
        <f t="shared" si="20"/>
        <v>46.47433917999998</v>
      </c>
      <c r="E423" s="3">
        <f t="shared" si="21"/>
        <v>46.172545569999969</v>
      </c>
      <c r="F423" s="3"/>
      <c r="G423" s="11" t="str">
        <f t="shared" si="22"/>
        <v>HOLD</v>
      </c>
      <c r="H423" s="5">
        <f t="shared" si="23"/>
        <v>13.0276472882584</v>
      </c>
      <c r="I423" s="2">
        <f>IF(G423="SELL",0,IF(G423="BUY",ROUNDDOWN((H422-Parameters!$B$3)/B423,0),IF(I422=0,0,I422+ROUNDDOWN((H422+I422*C423)/B423,0))))</f>
        <v>206</v>
      </c>
      <c r="K423" s="5">
        <f t="shared" si="24"/>
        <v>42.237501999999992</v>
      </c>
      <c r="L423" s="10">
        <f t="shared" si="25"/>
        <v>220</v>
      </c>
    </row>
    <row r="424" spans="1:12" x14ac:dyDescent="0.25">
      <c r="A424" s="12">
        <v>34606</v>
      </c>
      <c r="B424" s="3">
        <v>46.234299</v>
      </c>
      <c r="C424" s="3">
        <v>0</v>
      </c>
      <c r="D424" s="3">
        <f t="shared" si="20"/>
        <v>46.495589179999989</v>
      </c>
      <c r="E424" s="3">
        <f t="shared" si="21"/>
        <v>46.171061064999975</v>
      </c>
      <c r="F424" s="3"/>
      <c r="G424" s="11" t="str">
        <f t="shared" si="22"/>
        <v>HOLD</v>
      </c>
      <c r="H424" s="5">
        <f t="shared" si="23"/>
        <v>13.0276472882584</v>
      </c>
      <c r="I424" s="2">
        <f>IF(G424="SELL",0,IF(G424="BUY",ROUNDDOWN((H423-Parameters!$B$3)/B424,0),IF(I423=0,0,I423+ROUNDDOWN((H423+I423*C424)/B424,0))))</f>
        <v>206</v>
      </c>
      <c r="K424" s="5">
        <f t="shared" si="24"/>
        <v>42.237501999999992</v>
      </c>
      <c r="L424" s="10">
        <f t="shared" si="25"/>
        <v>220</v>
      </c>
    </row>
    <row r="425" spans="1:12" x14ac:dyDescent="0.25">
      <c r="A425" s="12">
        <v>34607</v>
      </c>
      <c r="B425" s="3">
        <v>46.171799</v>
      </c>
      <c r="C425" s="3">
        <v>0</v>
      </c>
      <c r="D425" s="3">
        <f t="shared" si="20"/>
        <v>46.513713199999991</v>
      </c>
      <c r="E425" s="3">
        <f t="shared" si="21"/>
        <v>46.169576559999975</v>
      </c>
      <c r="F425" s="3"/>
      <c r="G425" s="11" t="str">
        <f t="shared" si="22"/>
        <v>HOLD</v>
      </c>
      <c r="H425" s="5">
        <f t="shared" si="23"/>
        <v>13.0276472882584</v>
      </c>
      <c r="I425" s="2">
        <f>IF(G425="SELL",0,IF(G425="BUY",ROUNDDOWN((H424-Parameters!$B$3)/B425,0),IF(I424=0,0,I424+ROUNDDOWN((H424+I424*C425)/B425,0))))</f>
        <v>206</v>
      </c>
      <c r="K425" s="5">
        <f t="shared" si="24"/>
        <v>42.237501999999992</v>
      </c>
      <c r="L425" s="10">
        <f t="shared" si="25"/>
        <v>220</v>
      </c>
    </row>
    <row r="426" spans="1:12" x14ac:dyDescent="0.25">
      <c r="A426" s="12">
        <v>34610</v>
      </c>
      <c r="B426" s="3">
        <v>46.0625</v>
      </c>
      <c r="C426" s="3">
        <v>0</v>
      </c>
      <c r="D426" s="3">
        <f t="shared" si="20"/>
        <v>46.528089199999997</v>
      </c>
      <c r="E426" s="3">
        <f t="shared" si="21"/>
        <v>46.166764059999977</v>
      </c>
      <c r="F426" s="3"/>
      <c r="G426" s="11" t="str">
        <f t="shared" si="22"/>
        <v>HOLD</v>
      </c>
      <c r="H426" s="5">
        <f t="shared" si="23"/>
        <v>13.0276472882584</v>
      </c>
      <c r="I426" s="2">
        <f>IF(G426="SELL",0,IF(G426="BUY",ROUNDDOWN((H425-Parameters!$B$3)/B426,0),IF(I425=0,0,I425+ROUNDDOWN((H425+I425*C426)/B426,0))))</f>
        <v>206</v>
      </c>
      <c r="K426" s="5">
        <f t="shared" si="24"/>
        <v>42.237501999999992</v>
      </c>
      <c r="L426" s="10">
        <f t="shared" si="25"/>
        <v>220</v>
      </c>
    </row>
    <row r="427" spans="1:12" x14ac:dyDescent="0.25">
      <c r="A427" s="12">
        <v>34611</v>
      </c>
      <c r="B427" s="3">
        <v>45.375</v>
      </c>
      <c r="C427" s="3">
        <v>0</v>
      </c>
      <c r="D427" s="3">
        <f t="shared" si="20"/>
        <v>46.527465199999988</v>
      </c>
      <c r="E427" s="3">
        <f t="shared" si="21"/>
        <v>46.16082655999999</v>
      </c>
      <c r="F427" s="3"/>
      <c r="G427" s="11" t="str">
        <f t="shared" si="22"/>
        <v>HOLD</v>
      </c>
      <c r="H427" s="5">
        <f t="shared" si="23"/>
        <v>13.0276472882584</v>
      </c>
      <c r="I427" s="2">
        <f>IF(G427="SELL",0,IF(G427="BUY",ROUNDDOWN((H426-Parameters!$B$3)/B427,0),IF(I426=0,0,I426+ROUNDDOWN((H426+I426*C427)/B427,0))))</f>
        <v>206</v>
      </c>
      <c r="K427" s="5">
        <f t="shared" si="24"/>
        <v>42.237501999999992</v>
      </c>
      <c r="L427" s="10">
        <f t="shared" si="25"/>
        <v>220</v>
      </c>
    </row>
    <row r="428" spans="1:12" x14ac:dyDescent="0.25">
      <c r="A428" s="12">
        <v>34612</v>
      </c>
      <c r="B428" s="3">
        <v>45.390597999999997</v>
      </c>
      <c r="C428" s="3">
        <v>0</v>
      </c>
      <c r="D428" s="3">
        <f t="shared" si="20"/>
        <v>46.528091179999983</v>
      </c>
      <c r="E428" s="3">
        <f t="shared" si="21"/>
        <v>46.154654549999989</v>
      </c>
      <c r="F428" s="3"/>
      <c r="G428" s="11" t="str">
        <f t="shared" si="22"/>
        <v>HOLD</v>
      </c>
      <c r="H428" s="5">
        <f t="shared" si="23"/>
        <v>13.0276472882584</v>
      </c>
      <c r="I428" s="2">
        <f>IF(G428="SELL",0,IF(G428="BUY",ROUNDDOWN((H427-Parameters!$B$3)/B428,0),IF(I427=0,0,I427+ROUNDDOWN((H427+I427*C428)/B428,0))))</f>
        <v>206</v>
      </c>
      <c r="K428" s="5">
        <f t="shared" si="24"/>
        <v>42.237501999999992</v>
      </c>
      <c r="L428" s="10">
        <f t="shared" si="25"/>
        <v>220</v>
      </c>
    </row>
    <row r="429" spans="1:12" x14ac:dyDescent="0.25">
      <c r="A429" s="12">
        <v>34613</v>
      </c>
      <c r="B429" s="3">
        <v>45.25</v>
      </c>
      <c r="C429" s="3">
        <v>0</v>
      </c>
      <c r="D429" s="3">
        <f t="shared" si="20"/>
        <v>46.52590519999999</v>
      </c>
      <c r="E429" s="3">
        <f t="shared" si="21"/>
        <v>46.148561049999984</v>
      </c>
      <c r="F429" s="3"/>
      <c r="G429" s="11" t="str">
        <f t="shared" si="22"/>
        <v>HOLD</v>
      </c>
      <c r="H429" s="5">
        <f t="shared" si="23"/>
        <v>13.0276472882584</v>
      </c>
      <c r="I429" s="2">
        <f>IF(G429="SELL",0,IF(G429="BUY",ROUNDDOWN((H428-Parameters!$B$3)/B429,0),IF(I428=0,0,I428+ROUNDDOWN((H428+I428*C429)/B429,0))))</f>
        <v>206</v>
      </c>
      <c r="K429" s="5">
        <f t="shared" si="24"/>
        <v>42.237501999999992</v>
      </c>
      <c r="L429" s="10">
        <f t="shared" si="25"/>
        <v>220</v>
      </c>
    </row>
    <row r="430" spans="1:12" x14ac:dyDescent="0.25">
      <c r="A430" s="12">
        <v>34614</v>
      </c>
      <c r="B430" s="3">
        <v>45.453097999999997</v>
      </c>
      <c r="C430" s="3">
        <v>0</v>
      </c>
      <c r="D430" s="3">
        <f t="shared" si="20"/>
        <v>46.52590519999999</v>
      </c>
      <c r="E430" s="3">
        <f t="shared" si="21"/>
        <v>46.14192053999998</v>
      </c>
      <c r="F430" s="3"/>
      <c r="G430" s="11" t="str">
        <f t="shared" si="22"/>
        <v>HOLD</v>
      </c>
      <c r="H430" s="5">
        <f t="shared" si="23"/>
        <v>13.0276472882584</v>
      </c>
      <c r="I430" s="2">
        <f>IF(G430="SELL",0,IF(G430="BUY",ROUNDDOWN((H429-Parameters!$B$3)/B430,0),IF(I429=0,0,I429+ROUNDDOWN((H429+I429*C430)/B430,0))))</f>
        <v>206</v>
      </c>
      <c r="K430" s="5">
        <f t="shared" si="24"/>
        <v>42.237501999999992</v>
      </c>
      <c r="L430" s="10">
        <f t="shared" si="25"/>
        <v>220</v>
      </c>
    </row>
    <row r="431" spans="1:12" x14ac:dyDescent="0.25">
      <c r="A431" s="12">
        <v>34617</v>
      </c>
      <c r="B431" s="3">
        <v>45.9375</v>
      </c>
      <c r="C431" s="3">
        <v>0</v>
      </c>
      <c r="D431" s="3">
        <f t="shared" si="20"/>
        <v>46.52653119999998</v>
      </c>
      <c r="E431" s="3">
        <f t="shared" si="21"/>
        <v>46.137858039999983</v>
      </c>
      <c r="F431" s="3"/>
      <c r="G431" s="11" t="str">
        <f t="shared" si="22"/>
        <v>HOLD</v>
      </c>
      <c r="H431" s="5">
        <f t="shared" si="23"/>
        <v>13.0276472882584</v>
      </c>
      <c r="I431" s="2">
        <f>IF(G431="SELL",0,IF(G431="BUY",ROUNDDOWN((H430-Parameters!$B$3)/B431,0),IF(I430=0,0,I430+ROUNDDOWN((H430+I430*C431)/B431,0))))</f>
        <v>206</v>
      </c>
      <c r="K431" s="5">
        <f t="shared" si="24"/>
        <v>42.237501999999992</v>
      </c>
      <c r="L431" s="10">
        <f t="shared" si="25"/>
        <v>220</v>
      </c>
    </row>
    <row r="432" spans="1:12" x14ac:dyDescent="0.25">
      <c r="A432" s="12">
        <v>34618</v>
      </c>
      <c r="B432" s="3">
        <v>46.625</v>
      </c>
      <c r="C432" s="3">
        <v>0</v>
      </c>
      <c r="D432" s="3">
        <f t="shared" si="20"/>
        <v>46.536531199999985</v>
      </c>
      <c r="E432" s="3">
        <f t="shared" si="21"/>
        <v>46.135983039999985</v>
      </c>
      <c r="F432" s="3"/>
      <c r="G432" s="11" t="str">
        <f t="shared" si="22"/>
        <v>HOLD</v>
      </c>
      <c r="H432" s="5">
        <f t="shared" si="23"/>
        <v>13.0276472882584</v>
      </c>
      <c r="I432" s="2">
        <f>IF(G432="SELL",0,IF(G432="BUY",ROUNDDOWN((H431-Parameters!$B$3)/B432,0),IF(I431=0,0,I431+ROUNDDOWN((H431+I431*C432)/B432,0))))</f>
        <v>206</v>
      </c>
      <c r="K432" s="5">
        <f t="shared" si="24"/>
        <v>42.237501999999992</v>
      </c>
      <c r="L432" s="10">
        <f t="shared" si="25"/>
        <v>220</v>
      </c>
    </row>
    <row r="433" spans="1:12" x14ac:dyDescent="0.25">
      <c r="A433" s="12">
        <v>34619</v>
      </c>
      <c r="B433" s="3">
        <v>46.6875</v>
      </c>
      <c r="C433" s="3">
        <v>0</v>
      </c>
      <c r="D433" s="3">
        <f t="shared" si="20"/>
        <v>46.546531199999983</v>
      </c>
      <c r="E433" s="3">
        <f t="shared" si="21"/>
        <v>46.133952039999976</v>
      </c>
      <c r="F433" s="3"/>
      <c r="G433" s="11" t="str">
        <f t="shared" si="22"/>
        <v>HOLD</v>
      </c>
      <c r="H433" s="5">
        <f t="shared" si="23"/>
        <v>13.0276472882584</v>
      </c>
      <c r="I433" s="2">
        <f>IF(G433="SELL",0,IF(G433="BUY",ROUNDDOWN((H432-Parameters!$B$3)/B433,0),IF(I432=0,0,I432+ROUNDDOWN((H432+I432*C433)/B433,0))))</f>
        <v>206</v>
      </c>
      <c r="K433" s="5">
        <f t="shared" si="24"/>
        <v>42.237501999999992</v>
      </c>
      <c r="L433" s="10">
        <f t="shared" si="25"/>
        <v>220</v>
      </c>
    </row>
    <row r="434" spans="1:12" x14ac:dyDescent="0.25">
      <c r="A434" s="12">
        <v>34620</v>
      </c>
      <c r="B434" s="3">
        <v>46.843699999999998</v>
      </c>
      <c r="C434" s="3">
        <v>0</v>
      </c>
      <c r="D434" s="3">
        <f t="shared" si="20"/>
        <v>46.55934323999999</v>
      </c>
      <c r="E434" s="3">
        <f t="shared" si="21"/>
        <v>46.133014539999969</v>
      </c>
      <c r="F434" s="3"/>
      <c r="G434" s="11" t="str">
        <f t="shared" si="22"/>
        <v>HOLD</v>
      </c>
      <c r="H434" s="5">
        <f t="shared" si="23"/>
        <v>13.0276472882584</v>
      </c>
      <c r="I434" s="2">
        <f>IF(G434="SELL",0,IF(G434="BUY",ROUNDDOWN((H433-Parameters!$B$3)/B434,0),IF(I433=0,0,I433+ROUNDDOWN((H433+I433*C434)/B434,0))))</f>
        <v>206</v>
      </c>
      <c r="K434" s="5">
        <f t="shared" si="24"/>
        <v>42.237501999999992</v>
      </c>
      <c r="L434" s="10">
        <f t="shared" si="25"/>
        <v>220</v>
      </c>
    </row>
    <row r="435" spans="1:12" x14ac:dyDescent="0.25">
      <c r="A435" s="12">
        <v>34621</v>
      </c>
      <c r="B435" s="3">
        <v>47.046799</v>
      </c>
      <c r="C435" s="3">
        <v>0</v>
      </c>
      <c r="D435" s="3">
        <f t="shared" si="20"/>
        <v>46.581529219999993</v>
      </c>
      <c r="E435" s="3">
        <f t="shared" si="21"/>
        <v>46.134030034999981</v>
      </c>
      <c r="F435" s="3"/>
      <c r="G435" s="11" t="str">
        <f t="shared" si="22"/>
        <v>HOLD</v>
      </c>
      <c r="H435" s="5">
        <f t="shared" si="23"/>
        <v>13.0276472882584</v>
      </c>
      <c r="I435" s="2">
        <f>IF(G435="SELL",0,IF(G435="BUY",ROUNDDOWN((H434-Parameters!$B$3)/B435,0),IF(I434=0,0,I434+ROUNDDOWN((H434+I434*C435)/B435,0))))</f>
        <v>206</v>
      </c>
      <c r="K435" s="5">
        <f t="shared" si="24"/>
        <v>42.237501999999992</v>
      </c>
      <c r="L435" s="10">
        <f t="shared" si="25"/>
        <v>220</v>
      </c>
    </row>
    <row r="436" spans="1:12" x14ac:dyDescent="0.25">
      <c r="A436" s="12">
        <v>34624</v>
      </c>
      <c r="B436" s="3">
        <v>46.953097999999997</v>
      </c>
      <c r="C436" s="3">
        <v>0</v>
      </c>
      <c r="D436" s="3">
        <f t="shared" si="20"/>
        <v>46.604967179999989</v>
      </c>
      <c r="E436" s="3">
        <f t="shared" si="21"/>
        <v>46.135827024999983</v>
      </c>
      <c r="F436" s="3"/>
      <c r="G436" s="11" t="str">
        <f t="shared" si="22"/>
        <v>HOLD</v>
      </c>
      <c r="H436" s="5">
        <f t="shared" si="23"/>
        <v>13.0276472882584</v>
      </c>
      <c r="I436" s="2">
        <f>IF(G436="SELL",0,IF(G436="BUY",ROUNDDOWN((H435-Parameters!$B$3)/B436,0),IF(I435=0,0,I435+ROUNDDOWN((H435+I435*C436)/B436,0))))</f>
        <v>206</v>
      </c>
      <c r="K436" s="5">
        <f t="shared" si="24"/>
        <v>42.237501999999992</v>
      </c>
      <c r="L436" s="10">
        <f t="shared" si="25"/>
        <v>220</v>
      </c>
    </row>
    <row r="437" spans="1:12" x14ac:dyDescent="0.25">
      <c r="A437" s="12">
        <v>34625</v>
      </c>
      <c r="B437" s="3">
        <v>46.843699999999998</v>
      </c>
      <c r="C437" s="3">
        <v>0</v>
      </c>
      <c r="D437" s="3">
        <f t="shared" ref="D437:D500" si="26">AVERAGE(B388:B437)</f>
        <v>46.624029219999983</v>
      </c>
      <c r="E437" s="3">
        <f t="shared" si="21"/>
        <v>46.137702024999982</v>
      </c>
      <c r="F437" s="3"/>
      <c r="G437" s="11" t="str">
        <f t="shared" si="22"/>
        <v>HOLD</v>
      </c>
      <c r="H437" s="5">
        <f t="shared" si="23"/>
        <v>13.0276472882584</v>
      </c>
      <c r="I437" s="2">
        <f>IF(G437="SELL",0,IF(G437="BUY",ROUNDDOWN((H436-Parameters!$B$3)/B437,0),IF(I436=0,0,I436+ROUNDDOWN((H436+I436*C437)/B437,0))))</f>
        <v>206</v>
      </c>
      <c r="K437" s="5">
        <f t="shared" si="24"/>
        <v>42.237501999999992</v>
      </c>
      <c r="L437" s="10">
        <f t="shared" si="25"/>
        <v>220</v>
      </c>
    </row>
    <row r="438" spans="1:12" x14ac:dyDescent="0.25">
      <c r="A438" s="12">
        <v>34626</v>
      </c>
      <c r="B438" s="3">
        <v>47.0625</v>
      </c>
      <c r="C438" s="3">
        <v>0</v>
      </c>
      <c r="D438" s="3">
        <f t="shared" si="26"/>
        <v>46.645905219999989</v>
      </c>
      <c r="E438" s="3">
        <f t="shared" si="21"/>
        <v>46.139733524999976</v>
      </c>
      <c r="F438" s="3"/>
      <c r="G438" s="11" t="str">
        <f t="shared" si="22"/>
        <v>HOLD</v>
      </c>
      <c r="H438" s="5">
        <f t="shared" si="23"/>
        <v>13.0276472882584</v>
      </c>
      <c r="I438" s="2">
        <f>IF(G438="SELL",0,IF(G438="BUY",ROUNDDOWN((H437-Parameters!$B$3)/B438,0),IF(I437=0,0,I437+ROUNDDOWN((H437+I437*C438)/B438,0))))</f>
        <v>206</v>
      </c>
      <c r="K438" s="5">
        <f t="shared" si="24"/>
        <v>42.237501999999992</v>
      </c>
      <c r="L438" s="10">
        <f t="shared" si="25"/>
        <v>220</v>
      </c>
    </row>
    <row r="439" spans="1:12" x14ac:dyDescent="0.25">
      <c r="A439" s="12">
        <v>34627</v>
      </c>
      <c r="B439" s="3">
        <v>46.75</v>
      </c>
      <c r="C439" s="3">
        <v>0</v>
      </c>
      <c r="D439" s="3">
        <f t="shared" si="26"/>
        <v>46.658093259999987</v>
      </c>
      <c r="E439" s="3">
        <f t="shared" si="21"/>
        <v>46.139733524999983</v>
      </c>
      <c r="F439" s="3"/>
      <c r="G439" s="11" t="str">
        <f t="shared" si="22"/>
        <v>HOLD</v>
      </c>
      <c r="H439" s="5">
        <f t="shared" si="23"/>
        <v>13.0276472882584</v>
      </c>
      <c r="I439" s="2">
        <f>IF(G439="SELL",0,IF(G439="BUY",ROUNDDOWN((H438-Parameters!$B$3)/B439,0),IF(I438=0,0,I438+ROUNDDOWN((H438+I438*C439)/B439,0))))</f>
        <v>206</v>
      </c>
      <c r="K439" s="5">
        <f t="shared" si="24"/>
        <v>42.237501999999992</v>
      </c>
      <c r="L439" s="10">
        <f t="shared" si="25"/>
        <v>220</v>
      </c>
    </row>
    <row r="440" spans="1:12" x14ac:dyDescent="0.25">
      <c r="A440" s="12">
        <v>34628</v>
      </c>
      <c r="B440" s="3">
        <v>46.5625</v>
      </c>
      <c r="C440" s="3">
        <v>0</v>
      </c>
      <c r="D440" s="3">
        <f t="shared" si="26"/>
        <v>46.669969259999988</v>
      </c>
      <c r="E440" s="3">
        <f t="shared" si="21"/>
        <v>46.138796024999976</v>
      </c>
      <c r="F440" s="3"/>
      <c r="G440" s="11" t="str">
        <f t="shared" si="22"/>
        <v>HOLD</v>
      </c>
      <c r="H440" s="5">
        <f t="shared" si="23"/>
        <v>13.0276472882584</v>
      </c>
      <c r="I440" s="2">
        <f>IF(G440="SELL",0,IF(G440="BUY",ROUNDDOWN((H439-Parameters!$B$3)/B440,0),IF(I439=0,0,I439+ROUNDDOWN((H439+I439*C440)/B440,0))))</f>
        <v>206</v>
      </c>
      <c r="K440" s="5">
        <f t="shared" si="24"/>
        <v>42.237501999999992</v>
      </c>
      <c r="L440" s="10">
        <f t="shared" si="25"/>
        <v>220</v>
      </c>
    </row>
    <row r="441" spans="1:12" x14ac:dyDescent="0.25">
      <c r="A441" s="12">
        <v>34631</v>
      </c>
      <c r="B441" s="3">
        <v>46.171799</v>
      </c>
      <c r="C441" s="3">
        <v>0</v>
      </c>
      <c r="D441" s="3">
        <f t="shared" si="26"/>
        <v>46.666843279999988</v>
      </c>
      <c r="E441" s="3">
        <f t="shared" si="21"/>
        <v>46.134499019999978</v>
      </c>
      <c r="F441" s="3"/>
      <c r="G441" s="11" t="str">
        <f t="shared" si="22"/>
        <v>HOLD</v>
      </c>
      <c r="H441" s="5">
        <f t="shared" si="23"/>
        <v>13.0276472882584</v>
      </c>
      <c r="I441" s="2">
        <f>IF(G441="SELL",0,IF(G441="BUY",ROUNDDOWN((H440-Parameters!$B$3)/B441,0),IF(I440=0,0,I440+ROUNDDOWN((H440+I440*C441)/B441,0))))</f>
        <v>206</v>
      </c>
      <c r="K441" s="5">
        <f t="shared" si="24"/>
        <v>42.237501999999992</v>
      </c>
      <c r="L441" s="10">
        <f t="shared" si="25"/>
        <v>220</v>
      </c>
    </row>
    <row r="442" spans="1:12" x14ac:dyDescent="0.25">
      <c r="A442" s="12">
        <v>34632</v>
      </c>
      <c r="B442" s="3">
        <v>46.218699999999998</v>
      </c>
      <c r="C442" s="3">
        <v>0</v>
      </c>
      <c r="D442" s="3">
        <f t="shared" si="26"/>
        <v>46.664967279999985</v>
      </c>
      <c r="E442" s="3">
        <f t="shared" si="21"/>
        <v>46.127624019999978</v>
      </c>
      <c r="F442" s="3"/>
      <c r="G442" s="11" t="str">
        <f t="shared" si="22"/>
        <v>HOLD</v>
      </c>
      <c r="H442" s="5">
        <f t="shared" si="23"/>
        <v>13.0276472882584</v>
      </c>
      <c r="I442" s="2">
        <f>IF(G442="SELL",0,IF(G442="BUY",ROUNDDOWN((H441-Parameters!$B$3)/B442,0),IF(I441=0,0,I441+ROUNDDOWN((H441+I441*C442)/B442,0))))</f>
        <v>206</v>
      </c>
      <c r="K442" s="5">
        <f t="shared" si="24"/>
        <v>42.237501999999992</v>
      </c>
      <c r="L442" s="10">
        <f t="shared" si="25"/>
        <v>220</v>
      </c>
    </row>
    <row r="443" spans="1:12" x14ac:dyDescent="0.25">
      <c r="A443" s="12">
        <v>34633</v>
      </c>
      <c r="B443" s="3">
        <v>46.390597999999997</v>
      </c>
      <c r="C443" s="3">
        <v>0</v>
      </c>
      <c r="D443" s="3">
        <f t="shared" si="26"/>
        <v>46.659967279999982</v>
      </c>
      <c r="E443" s="3">
        <f t="shared" si="21"/>
        <v>46.122077009999977</v>
      </c>
      <c r="F443" s="3"/>
      <c r="G443" s="11" t="str">
        <f t="shared" si="22"/>
        <v>HOLD</v>
      </c>
      <c r="H443" s="5">
        <f t="shared" si="23"/>
        <v>13.0276472882584</v>
      </c>
      <c r="I443" s="2">
        <f>IF(G443="SELL",0,IF(G443="BUY",ROUNDDOWN((H442-Parameters!$B$3)/B443,0),IF(I442=0,0,I442+ROUNDDOWN((H442+I442*C443)/B443,0))))</f>
        <v>206</v>
      </c>
      <c r="K443" s="5">
        <f t="shared" si="24"/>
        <v>42.237501999999992</v>
      </c>
      <c r="L443" s="10">
        <f t="shared" si="25"/>
        <v>220</v>
      </c>
    </row>
    <row r="444" spans="1:12" x14ac:dyDescent="0.25">
      <c r="A444" s="12">
        <v>34634</v>
      </c>
      <c r="B444" s="3">
        <v>46.671799</v>
      </c>
      <c r="C444" s="3">
        <v>0</v>
      </c>
      <c r="D444" s="3">
        <f t="shared" si="26"/>
        <v>46.661217279999981</v>
      </c>
      <c r="E444" s="3">
        <f t="shared" si="21"/>
        <v>46.118717504999978</v>
      </c>
      <c r="F444" s="3"/>
      <c r="G444" s="11" t="str">
        <f t="shared" si="22"/>
        <v>HOLD</v>
      </c>
      <c r="H444" s="5">
        <f t="shared" si="23"/>
        <v>13.0276472882584</v>
      </c>
      <c r="I444" s="2">
        <f>IF(G444="SELL",0,IF(G444="BUY",ROUNDDOWN((H443-Parameters!$B$3)/B444,0),IF(I443=0,0,I443+ROUNDDOWN((H443+I443*C444)/B444,0))))</f>
        <v>206</v>
      </c>
      <c r="K444" s="5">
        <f t="shared" si="24"/>
        <v>42.237501999999992</v>
      </c>
      <c r="L444" s="10">
        <f t="shared" si="25"/>
        <v>220</v>
      </c>
    </row>
    <row r="445" spans="1:12" x14ac:dyDescent="0.25">
      <c r="A445" s="12">
        <v>34635</v>
      </c>
      <c r="B445" s="3">
        <v>47.656199999999998</v>
      </c>
      <c r="C445" s="3">
        <v>0</v>
      </c>
      <c r="D445" s="3">
        <f t="shared" si="26"/>
        <v>46.685279319999992</v>
      </c>
      <c r="E445" s="3">
        <f t="shared" si="21"/>
        <v>46.120905004999976</v>
      </c>
      <c r="F445" s="3"/>
      <c r="G445" s="11" t="str">
        <f t="shared" si="22"/>
        <v>HOLD</v>
      </c>
      <c r="H445" s="5">
        <f t="shared" si="23"/>
        <v>13.0276472882584</v>
      </c>
      <c r="I445" s="2">
        <f>IF(G445="SELL",0,IF(G445="BUY",ROUNDDOWN((H444-Parameters!$B$3)/B445,0),IF(I444=0,0,I444+ROUNDDOWN((H444+I444*C445)/B445,0))))</f>
        <v>206</v>
      </c>
      <c r="K445" s="5">
        <f t="shared" si="24"/>
        <v>42.237501999999992</v>
      </c>
      <c r="L445" s="10">
        <f t="shared" si="25"/>
        <v>220</v>
      </c>
    </row>
    <row r="446" spans="1:12" x14ac:dyDescent="0.25">
      <c r="A446" s="12">
        <v>34638</v>
      </c>
      <c r="B446" s="3">
        <v>47.484299</v>
      </c>
      <c r="C446" s="3">
        <v>0</v>
      </c>
      <c r="D446" s="3">
        <f t="shared" si="26"/>
        <v>46.70652931999998</v>
      </c>
      <c r="E446" s="3">
        <f t="shared" si="21"/>
        <v>46.121295499999988</v>
      </c>
      <c r="F446" s="3"/>
      <c r="G446" s="11" t="str">
        <f t="shared" si="22"/>
        <v>HOLD</v>
      </c>
      <c r="H446" s="5">
        <f t="shared" si="23"/>
        <v>13.0276472882584</v>
      </c>
      <c r="I446" s="2">
        <f>IF(G446="SELL",0,IF(G446="BUY",ROUNDDOWN((H445-Parameters!$B$3)/B446,0),IF(I445=0,0,I445+ROUNDDOWN((H445+I445*C446)/B446,0))))</f>
        <v>206</v>
      </c>
      <c r="K446" s="5">
        <f t="shared" si="24"/>
        <v>42.237501999999992</v>
      </c>
      <c r="L446" s="10">
        <f t="shared" si="25"/>
        <v>220</v>
      </c>
    </row>
    <row r="447" spans="1:12" x14ac:dyDescent="0.25">
      <c r="A447" s="12">
        <v>34639</v>
      </c>
      <c r="B447" s="3">
        <v>46.953097999999997</v>
      </c>
      <c r="C447" s="3">
        <v>0</v>
      </c>
      <c r="D447" s="3">
        <f t="shared" si="26"/>
        <v>46.718091279999989</v>
      </c>
      <c r="E447" s="3">
        <f t="shared" si="21"/>
        <v>46.119029989999987</v>
      </c>
      <c r="F447" s="3"/>
      <c r="G447" s="11" t="str">
        <f t="shared" si="22"/>
        <v>HOLD</v>
      </c>
      <c r="H447" s="5">
        <f t="shared" si="23"/>
        <v>13.0276472882584</v>
      </c>
      <c r="I447" s="2">
        <f>IF(G447="SELL",0,IF(G447="BUY",ROUNDDOWN((H446-Parameters!$B$3)/B447,0),IF(I446=0,0,I446+ROUNDDOWN((H446+I446*C447)/B447,0))))</f>
        <v>206</v>
      </c>
      <c r="K447" s="5">
        <f t="shared" si="24"/>
        <v>42.237501999999992</v>
      </c>
      <c r="L447" s="10">
        <f t="shared" si="25"/>
        <v>220</v>
      </c>
    </row>
    <row r="448" spans="1:12" x14ac:dyDescent="0.25">
      <c r="A448" s="12">
        <v>34640</v>
      </c>
      <c r="B448" s="3">
        <v>46.6875</v>
      </c>
      <c r="C448" s="3">
        <v>0</v>
      </c>
      <c r="D448" s="3">
        <f t="shared" si="26"/>
        <v>46.719029319999983</v>
      </c>
      <c r="E448" s="3">
        <f t="shared" si="21"/>
        <v>46.115123989999987</v>
      </c>
      <c r="F448" s="3"/>
      <c r="G448" s="11" t="str">
        <f t="shared" si="22"/>
        <v>HOLD</v>
      </c>
      <c r="H448" s="5">
        <f t="shared" si="23"/>
        <v>13.0276472882584</v>
      </c>
      <c r="I448" s="2">
        <f>IF(G448="SELL",0,IF(G448="BUY",ROUNDDOWN((H447-Parameters!$B$3)/B448,0),IF(I447=0,0,I447+ROUNDDOWN((H447+I447*C448)/B448,0))))</f>
        <v>206</v>
      </c>
      <c r="K448" s="5">
        <f t="shared" si="24"/>
        <v>42.237501999999992</v>
      </c>
      <c r="L448" s="10">
        <f t="shared" si="25"/>
        <v>220</v>
      </c>
    </row>
    <row r="449" spans="1:12" x14ac:dyDescent="0.25">
      <c r="A449" s="12">
        <v>34641</v>
      </c>
      <c r="B449" s="3">
        <v>46.9375</v>
      </c>
      <c r="C449" s="3">
        <v>0</v>
      </c>
      <c r="D449" s="3">
        <f t="shared" si="26"/>
        <v>46.714967359999989</v>
      </c>
      <c r="E449" s="3">
        <f t="shared" si="21"/>
        <v>46.113092989999984</v>
      </c>
      <c r="F449" s="3"/>
      <c r="G449" s="11" t="str">
        <f t="shared" si="22"/>
        <v>HOLD</v>
      </c>
      <c r="H449" s="5">
        <f t="shared" si="23"/>
        <v>13.0276472882584</v>
      </c>
      <c r="I449" s="2">
        <f>IF(G449="SELL",0,IF(G449="BUY",ROUNDDOWN((H448-Parameters!$B$3)/B449,0),IF(I448=0,0,I448+ROUNDDOWN((H448+I448*C449)/B449,0))))</f>
        <v>206</v>
      </c>
      <c r="K449" s="5">
        <f t="shared" si="24"/>
        <v>42.237501999999992</v>
      </c>
      <c r="L449" s="10">
        <f t="shared" si="25"/>
        <v>220</v>
      </c>
    </row>
    <row r="450" spans="1:12" x14ac:dyDescent="0.25">
      <c r="A450" s="12">
        <v>34642</v>
      </c>
      <c r="B450" s="3">
        <v>46.328097999999997</v>
      </c>
      <c r="C450" s="3">
        <v>0</v>
      </c>
      <c r="D450" s="3">
        <f t="shared" si="26"/>
        <v>46.70121735999998</v>
      </c>
      <c r="E450" s="3">
        <f t="shared" si="21"/>
        <v>46.107389979999986</v>
      </c>
      <c r="F450" s="3"/>
      <c r="G450" s="11" t="str">
        <f t="shared" si="22"/>
        <v>HOLD</v>
      </c>
      <c r="H450" s="5">
        <f t="shared" si="23"/>
        <v>13.0276472882584</v>
      </c>
      <c r="I450" s="2">
        <f>IF(G450="SELL",0,IF(G450="BUY",ROUNDDOWN((H449-Parameters!$B$3)/B450,0),IF(I449=0,0,I449+ROUNDDOWN((H449+I449*C450)/B450,0))))</f>
        <v>206</v>
      </c>
      <c r="K450" s="5">
        <f t="shared" si="24"/>
        <v>42.237501999999992</v>
      </c>
      <c r="L450" s="10">
        <f t="shared" si="25"/>
        <v>220</v>
      </c>
    </row>
    <row r="451" spans="1:12" x14ac:dyDescent="0.25">
      <c r="A451" s="12">
        <v>34645</v>
      </c>
      <c r="B451" s="3">
        <v>46.468699999999998</v>
      </c>
      <c r="C451" s="3">
        <v>0</v>
      </c>
      <c r="D451" s="3">
        <f t="shared" si="26"/>
        <v>46.676841359999983</v>
      </c>
      <c r="E451" s="3">
        <f t="shared" si="21"/>
        <v>46.102858479999988</v>
      </c>
      <c r="F451" s="3"/>
      <c r="G451" s="11" t="str">
        <f t="shared" si="22"/>
        <v>HOLD</v>
      </c>
      <c r="H451" s="5">
        <f t="shared" si="23"/>
        <v>13.0276472882584</v>
      </c>
      <c r="I451" s="2">
        <f>IF(G451="SELL",0,IF(G451="BUY",ROUNDDOWN((H450-Parameters!$B$3)/B451,0),IF(I450=0,0,I450+ROUNDDOWN((H450+I450*C451)/B451,0))))</f>
        <v>206</v>
      </c>
      <c r="K451" s="5">
        <f t="shared" si="24"/>
        <v>42.237501999999992</v>
      </c>
      <c r="L451" s="10">
        <f t="shared" si="25"/>
        <v>220</v>
      </c>
    </row>
    <row r="452" spans="1:12" x14ac:dyDescent="0.25">
      <c r="A452" s="12">
        <v>34646</v>
      </c>
      <c r="B452" s="3">
        <v>46.828097999999997</v>
      </c>
      <c r="C452" s="3">
        <v>0</v>
      </c>
      <c r="D452" s="3">
        <f t="shared" si="26"/>
        <v>46.660279319999979</v>
      </c>
      <c r="E452" s="3">
        <f t="shared" si="21"/>
        <v>46.101061469999983</v>
      </c>
      <c r="F452" s="3"/>
      <c r="G452" s="11" t="str">
        <f t="shared" si="22"/>
        <v>HOLD</v>
      </c>
      <c r="H452" s="5">
        <f t="shared" si="23"/>
        <v>13.0276472882584</v>
      </c>
      <c r="I452" s="2">
        <f>IF(G452="SELL",0,IF(G452="BUY",ROUNDDOWN((H451-Parameters!$B$3)/B452,0),IF(I451=0,0,I451+ROUNDDOWN((H451+I451*C452)/B452,0))))</f>
        <v>206</v>
      </c>
      <c r="K452" s="5">
        <f t="shared" si="24"/>
        <v>42.237501999999992</v>
      </c>
      <c r="L452" s="10">
        <f t="shared" si="25"/>
        <v>220</v>
      </c>
    </row>
    <row r="453" spans="1:12" x14ac:dyDescent="0.25">
      <c r="A453" s="12">
        <v>34647</v>
      </c>
      <c r="B453" s="3">
        <v>46.906199999999998</v>
      </c>
      <c r="C453" s="3">
        <v>0</v>
      </c>
      <c r="D453" s="3">
        <f t="shared" si="26"/>
        <v>46.642779319999981</v>
      </c>
      <c r="E453" s="3">
        <f t="shared" si="21"/>
        <v>46.099654969999982</v>
      </c>
      <c r="F453" s="3"/>
      <c r="G453" s="11" t="str">
        <f t="shared" si="22"/>
        <v>HOLD</v>
      </c>
      <c r="H453" s="5">
        <f t="shared" si="23"/>
        <v>13.0276472882584</v>
      </c>
      <c r="I453" s="2">
        <f>IF(G453="SELL",0,IF(G453="BUY",ROUNDDOWN((H452-Parameters!$B$3)/B453,0),IF(I452=0,0,I452+ROUNDDOWN((H452+I452*C453)/B453,0))))</f>
        <v>206</v>
      </c>
      <c r="K453" s="5">
        <f t="shared" si="24"/>
        <v>42.237501999999992</v>
      </c>
      <c r="L453" s="10">
        <f t="shared" si="25"/>
        <v>220</v>
      </c>
    </row>
    <row r="454" spans="1:12" x14ac:dyDescent="0.25">
      <c r="A454" s="12">
        <v>34648</v>
      </c>
      <c r="B454" s="3">
        <v>46.578097999999997</v>
      </c>
      <c r="C454" s="3">
        <v>0</v>
      </c>
      <c r="D454" s="3">
        <f t="shared" si="26"/>
        <v>46.621217279999975</v>
      </c>
      <c r="E454" s="3">
        <f t="shared" si="21"/>
        <v>46.095982959999986</v>
      </c>
      <c r="F454" s="3"/>
      <c r="G454" s="11" t="str">
        <f t="shared" si="22"/>
        <v>HOLD</v>
      </c>
      <c r="H454" s="5">
        <f t="shared" si="23"/>
        <v>13.0276472882584</v>
      </c>
      <c r="I454" s="2">
        <f>IF(G454="SELL",0,IF(G454="BUY",ROUNDDOWN((H453-Parameters!$B$3)/B454,0),IF(I453=0,0,I453+ROUNDDOWN((H453+I453*C454)/B454,0))))</f>
        <v>206</v>
      </c>
      <c r="K454" s="5">
        <f t="shared" si="24"/>
        <v>42.237501999999992</v>
      </c>
      <c r="L454" s="10">
        <f t="shared" si="25"/>
        <v>220</v>
      </c>
    </row>
    <row r="455" spans="1:12" x14ac:dyDescent="0.25">
      <c r="A455" s="12">
        <v>34649</v>
      </c>
      <c r="B455" s="3">
        <v>46.406199999999998</v>
      </c>
      <c r="C455" s="3">
        <v>0</v>
      </c>
      <c r="D455" s="3">
        <f t="shared" si="26"/>
        <v>46.599341279999969</v>
      </c>
      <c r="E455" s="3">
        <f t="shared" si="21"/>
        <v>46.089263959999968</v>
      </c>
      <c r="F455" s="3"/>
      <c r="G455" s="11" t="str">
        <f t="shared" si="22"/>
        <v>HOLD</v>
      </c>
      <c r="H455" s="5">
        <f t="shared" si="23"/>
        <v>13.0276472882584</v>
      </c>
      <c r="I455" s="2">
        <f>IF(G455="SELL",0,IF(G455="BUY",ROUNDDOWN((H454-Parameters!$B$3)/B455,0),IF(I454=0,0,I454+ROUNDDOWN((H454+I454*C455)/B455,0))))</f>
        <v>206</v>
      </c>
      <c r="K455" s="5">
        <f t="shared" si="24"/>
        <v>42.237501999999992</v>
      </c>
      <c r="L455" s="10">
        <f t="shared" si="25"/>
        <v>220</v>
      </c>
    </row>
    <row r="456" spans="1:12" x14ac:dyDescent="0.25">
      <c r="A456" s="12">
        <v>34652</v>
      </c>
      <c r="B456" s="3">
        <v>46.843699999999998</v>
      </c>
      <c r="C456" s="3">
        <v>0</v>
      </c>
      <c r="D456" s="3">
        <f t="shared" si="26"/>
        <v>46.590279299999978</v>
      </c>
      <c r="E456" s="3">
        <f t="shared" si="21"/>
        <v>46.084107459999977</v>
      </c>
      <c r="F456" s="3"/>
      <c r="G456" s="11" t="str">
        <f t="shared" si="22"/>
        <v>HOLD</v>
      </c>
      <c r="H456" s="5">
        <f t="shared" si="23"/>
        <v>13.0276472882584</v>
      </c>
      <c r="I456" s="2">
        <f>IF(G456="SELL",0,IF(G456="BUY",ROUNDDOWN((H455-Parameters!$B$3)/B456,0),IF(I455=0,0,I455+ROUNDDOWN((H455+I455*C456)/B456,0))))</f>
        <v>206</v>
      </c>
      <c r="K456" s="5">
        <f t="shared" si="24"/>
        <v>42.237501999999992</v>
      </c>
      <c r="L456" s="10">
        <f t="shared" si="25"/>
        <v>220</v>
      </c>
    </row>
    <row r="457" spans="1:12" x14ac:dyDescent="0.25">
      <c r="A457" s="12">
        <v>34653</v>
      </c>
      <c r="B457" s="3">
        <v>46.6875</v>
      </c>
      <c r="C457" s="3">
        <v>0</v>
      </c>
      <c r="D457" s="3">
        <f t="shared" si="26"/>
        <v>46.577779299999975</v>
      </c>
      <c r="E457" s="3">
        <f t="shared" si="21"/>
        <v>46.076451459999973</v>
      </c>
      <c r="F457" s="3"/>
      <c r="G457" s="11" t="str">
        <f t="shared" si="22"/>
        <v>HOLD</v>
      </c>
      <c r="H457" s="5">
        <f t="shared" si="23"/>
        <v>13.0276472882584</v>
      </c>
      <c r="I457" s="2">
        <f>IF(G457="SELL",0,IF(G457="BUY",ROUNDDOWN((H456-Parameters!$B$3)/B457,0),IF(I456=0,0,I456+ROUNDDOWN((H456+I456*C457)/B457,0))))</f>
        <v>206</v>
      </c>
      <c r="K457" s="5">
        <f t="shared" si="24"/>
        <v>42.237501999999992</v>
      </c>
      <c r="L457" s="10">
        <f t="shared" si="25"/>
        <v>220</v>
      </c>
    </row>
    <row r="458" spans="1:12" x14ac:dyDescent="0.25">
      <c r="A458" s="12">
        <v>34654</v>
      </c>
      <c r="B458" s="3">
        <v>46.843699999999998</v>
      </c>
      <c r="C458" s="3">
        <v>0</v>
      </c>
      <c r="D458" s="3">
        <f t="shared" si="26"/>
        <v>46.569341339999973</v>
      </c>
      <c r="E458" s="3">
        <f t="shared" ref="E458:E521" si="27">AVERAGE(B259:B458)</f>
        <v>46.070826459999971</v>
      </c>
      <c r="F458" s="3"/>
      <c r="G458" s="11" t="str">
        <f t="shared" si="22"/>
        <v>HOLD</v>
      </c>
      <c r="H458" s="5">
        <f t="shared" si="23"/>
        <v>13.0276472882584</v>
      </c>
      <c r="I458" s="2">
        <f>IF(G458="SELL",0,IF(G458="BUY",ROUNDDOWN((H457-Parameters!$B$3)/B458,0),IF(I457=0,0,I457+ROUNDDOWN((H457+I457*C458)/B458,0))))</f>
        <v>206</v>
      </c>
      <c r="K458" s="5">
        <f t="shared" si="24"/>
        <v>42.237501999999992</v>
      </c>
      <c r="L458" s="10">
        <f t="shared" si="25"/>
        <v>220</v>
      </c>
    </row>
    <row r="459" spans="1:12" x14ac:dyDescent="0.25">
      <c r="A459" s="12">
        <v>34655</v>
      </c>
      <c r="B459" s="3">
        <v>46.531199999999998</v>
      </c>
      <c r="C459" s="3">
        <v>0</v>
      </c>
      <c r="D459" s="3">
        <f t="shared" si="26"/>
        <v>46.549965339999972</v>
      </c>
      <c r="E459" s="3">
        <f t="shared" si="27"/>
        <v>46.062076459999979</v>
      </c>
      <c r="F459" s="3"/>
      <c r="G459" s="11" t="str">
        <f t="shared" si="22"/>
        <v>HOLD</v>
      </c>
      <c r="H459" s="5">
        <f t="shared" si="23"/>
        <v>13.0276472882584</v>
      </c>
      <c r="I459" s="2">
        <f>IF(G459="SELL",0,IF(G459="BUY",ROUNDDOWN((H458-Parameters!$B$3)/B459,0),IF(I458=0,0,I458+ROUNDDOWN((H458+I458*C459)/B459,0))))</f>
        <v>206</v>
      </c>
      <c r="K459" s="5">
        <f t="shared" si="24"/>
        <v>42.237501999999992</v>
      </c>
      <c r="L459" s="10">
        <f t="shared" si="25"/>
        <v>220</v>
      </c>
    </row>
    <row r="460" spans="1:12" x14ac:dyDescent="0.25">
      <c r="A460" s="12">
        <v>34656</v>
      </c>
      <c r="B460" s="3">
        <v>46.468699999999998</v>
      </c>
      <c r="C460" s="3">
        <v>0</v>
      </c>
      <c r="D460" s="3">
        <f t="shared" si="26"/>
        <v>46.53933933999997</v>
      </c>
      <c r="E460" s="3">
        <f t="shared" si="27"/>
        <v>46.054107459999969</v>
      </c>
      <c r="F460" s="3"/>
      <c r="G460" s="11" t="str">
        <f t="shared" ref="G460:G523" si="28">IF(OR(AND(D460&gt;E460,D459&gt;E459),AND(D460&lt;E460,D459&lt;E459)),"HOLD",IF(AND(D460&gt;E460,D459&lt;E459),"BUY","SELL"))</f>
        <v>HOLD</v>
      </c>
      <c r="H460" s="5">
        <f t="shared" ref="H460:H523" si="29">IF(G460="BUY",H459/(I460*B460),IF(G460="SELL",H459+I459*B460,(H459+I459*C460)-((I460-I459)*B460)))</f>
        <v>13.0276472882584</v>
      </c>
      <c r="I460" s="2">
        <f>IF(G460="SELL",0,IF(G460="BUY",ROUNDDOWN((H459-Parameters!$B$3)/B460,0),IF(I459=0,0,I459+ROUNDDOWN((H459+I459*C460)/B460,0))))</f>
        <v>206</v>
      </c>
      <c r="K460" s="5">
        <f t="shared" ref="K460:K523" si="30">K459+L459*C460-((L460-L459)*B460)</f>
        <v>42.237501999999992</v>
      </c>
      <c r="L460" s="10">
        <f t="shared" ref="L460:L523" si="31">L459+ROUNDDOWN((K459+C460*L459)/B460,0)</f>
        <v>220</v>
      </c>
    </row>
    <row r="461" spans="1:12" x14ac:dyDescent="0.25">
      <c r="A461" s="12">
        <v>34659</v>
      </c>
      <c r="B461" s="3">
        <v>46</v>
      </c>
      <c r="C461" s="3">
        <v>0</v>
      </c>
      <c r="D461" s="3">
        <f t="shared" si="26"/>
        <v>46.522153359999976</v>
      </c>
      <c r="E461" s="3">
        <f t="shared" si="27"/>
        <v>46.049263959999969</v>
      </c>
      <c r="F461" s="3"/>
      <c r="G461" s="11" t="str">
        <f t="shared" si="28"/>
        <v>HOLD</v>
      </c>
      <c r="H461" s="5">
        <f t="shared" si="29"/>
        <v>13.0276472882584</v>
      </c>
      <c r="I461" s="2">
        <f>IF(G461="SELL",0,IF(G461="BUY",ROUNDDOWN((H460-Parameters!$B$3)/B461,0),IF(I460=0,0,I460+ROUNDDOWN((H460+I460*C461)/B461,0))))</f>
        <v>206</v>
      </c>
      <c r="K461" s="5">
        <f t="shared" si="30"/>
        <v>42.237501999999992</v>
      </c>
      <c r="L461" s="10">
        <f t="shared" si="31"/>
        <v>220</v>
      </c>
    </row>
    <row r="462" spans="1:12" x14ac:dyDescent="0.25">
      <c r="A462" s="12">
        <v>34660</v>
      </c>
      <c r="B462" s="3">
        <v>45</v>
      </c>
      <c r="C462" s="3">
        <v>0</v>
      </c>
      <c r="D462" s="3">
        <f t="shared" si="26"/>
        <v>46.482153359999963</v>
      </c>
      <c r="E462" s="3">
        <f t="shared" si="27"/>
        <v>46.038326459999972</v>
      </c>
      <c r="F462" s="3"/>
      <c r="G462" s="11" t="str">
        <f t="shared" si="28"/>
        <v>HOLD</v>
      </c>
      <c r="H462" s="5">
        <f t="shared" si="29"/>
        <v>13.0276472882584</v>
      </c>
      <c r="I462" s="2">
        <f>IF(G462="SELL",0,IF(G462="BUY",ROUNDDOWN((H461-Parameters!$B$3)/B462,0),IF(I461=0,0,I461+ROUNDDOWN((H461+I461*C462)/B462,0))))</f>
        <v>206</v>
      </c>
      <c r="K462" s="5">
        <f t="shared" si="30"/>
        <v>42.237501999999992</v>
      </c>
      <c r="L462" s="10">
        <f t="shared" si="31"/>
        <v>220</v>
      </c>
    </row>
    <row r="463" spans="1:12" x14ac:dyDescent="0.25">
      <c r="A463" s="12">
        <v>34661</v>
      </c>
      <c r="B463" s="3">
        <v>45.25</v>
      </c>
      <c r="C463" s="3">
        <v>0</v>
      </c>
      <c r="D463" s="3">
        <f t="shared" si="26"/>
        <v>46.446217379999972</v>
      </c>
      <c r="E463" s="3">
        <f t="shared" si="27"/>
        <v>46.028482959999977</v>
      </c>
      <c r="F463" s="3"/>
      <c r="G463" s="11" t="str">
        <f t="shared" si="28"/>
        <v>HOLD</v>
      </c>
      <c r="H463" s="5">
        <f t="shared" si="29"/>
        <v>13.0276472882584</v>
      </c>
      <c r="I463" s="2">
        <f>IF(G463="SELL",0,IF(G463="BUY",ROUNDDOWN((H462-Parameters!$B$3)/B463,0),IF(I462=0,0,I462+ROUNDDOWN((H462+I462*C463)/B463,0))))</f>
        <v>206</v>
      </c>
      <c r="K463" s="5">
        <f t="shared" si="30"/>
        <v>42.237501999999992</v>
      </c>
      <c r="L463" s="10">
        <f t="shared" si="31"/>
        <v>220</v>
      </c>
    </row>
    <row r="464" spans="1:12" x14ac:dyDescent="0.25">
      <c r="A464" s="12">
        <v>34663</v>
      </c>
      <c r="B464" s="3">
        <v>45.468699999999998</v>
      </c>
      <c r="C464" s="3">
        <v>0</v>
      </c>
      <c r="D464" s="3">
        <f t="shared" si="26"/>
        <v>46.402779419999973</v>
      </c>
      <c r="E464" s="3">
        <f t="shared" si="27"/>
        <v>46.018795459999971</v>
      </c>
      <c r="F464" s="3"/>
      <c r="G464" s="11" t="str">
        <f t="shared" si="28"/>
        <v>HOLD</v>
      </c>
      <c r="H464" s="5">
        <f t="shared" si="29"/>
        <v>13.0276472882584</v>
      </c>
      <c r="I464" s="2">
        <f>IF(G464="SELL",0,IF(G464="BUY",ROUNDDOWN((H463-Parameters!$B$3)/B464,0),IF(I463=0,0,I463+ROUNDDOWN((H463+I463*C464)/B464,0))))</f>
        <v>206</v>
      </c>
      <c r="K464" s="5">
        <f t="shared" si="30"/>
        <v>42.237501999999992</v>
      </c>
      <c r="L464" s="10">
        <f t="shared" si="31"/>
        <v>220</v>
      </c>
    </row>
    <row r="465" spans="1:12" x14ac:dyDescent="0.25">
      <c r="A465" s="12">
        <v>34666</v>
      </c>
      <c r="B465" s="3">
        <v>45.671799</v>
      </c>
      <c r="C465" s="3">
        <v>0</v>
      </c>
      <c r="D465" s="3">
        <f t="shared" si="26"/>
        <v>46.375903439999973</v>
      </c>
      <c r="E465" s="3">
        <f t="shared" si="27"/>
        <v>46.012154454999973</v>
      </c>
      <c r="F465" s="3"/>
      <c r="G465" s="11" t="str">
        <f t="shared" si="28"/>
        <v>HOLD</v>
      </c>
      <c r="H465" s="5">
        <f t="shared" si="29"/>
        <v>13.0276472882584</v>
      </c>
      <c r="I465" s="2">
        <f>IF(G465="SELL",0,IF(G465="BUY",ROUNDDOWN((H464-Parameters!$B$3)/B465,0),IF(I464=0,0,I464+ROUNDDOWN((H464+I464*C465)/B465,0))))</f>
        <v>206</v>
      </c>
      <c r="K465" s="5">
        <f t="shared" si="30"/>
        <v>42.237501999999992</v>
      </c>
      <c r="L465" s="10">
        <f t="shared" si="31"/>
        <v>220</v>
      </c>
    </row>
    <row r="466" spans="1:12" x14ac:dyDescent="0.25">
      <c r="A466" s="12">
        <v>34667</v>
      </c>
      <c r="B466" s="3">
        <v>45.656199999999998</v>
      </c>
      <c r="C466" s="3">
        <v>0</v>
      </c>
      <c r="D466" s="3">
        <f t="shared" si="26"/>
        <v>46.34777743999998</v>
      </c>
      <c r="E466" s="3">
        <f t="shared" si="27"/>
        <v>46.004654454999972</v>
      </c>
      <c r="F466" s="3"/>
      <c r="G466" s="11" t="str">
        <f t="shared" si="28"/>
        <v>HOLD</v>
      </c>
      <c r="H466" s="5">
        <f t="shared" si="29"/>
        <v>13.0276472882584</v>
      </c>
      <c r="I466" s="2">
        <f>IF(G466="SELL",0,IF(G466="BUY",ROUNDDOWN((H465-Parameters!$B$3)/B466,0),IF(I465=0,0,I465+ROUNDDOWN((H465+I465*C466)/B466,0))))</f>
        <v>206</v>
      </c>
      <c r="K466" s="5">
        <f t="shared" si="30"/>
        <v>42.237501999999992</v>
      </c>
      <c r="L466" s="10">
        <f t="shared" si="31"/>
        <v>220</v>
      </c>
    </row>
    <row r="467" spans="1:12" x14ac:dyDescent="0.25">
      <c r="A467" s="12">
        <v>34668</v>
      </c>
      <c r="B467" s="3">
        <v>45.593699999999998</v>
      </c>
      <c r="C467" s="3">
        <v>0</v>
      </c>
      <c r="D467" s="3">
        <f t="shared" si="26"/>
        <v>46.33621545999997</v>
      </c>
      <c r="E467" s="3">
        <f t="shared" si="27"/>
        <v>45.996529454999965</v>
      </c>
      <c r="F467" s="3"/>
      <c r="G467" s="11" t="str">
        <f t="shared" si="28"/>
        <v>HOLD</v>
      </c>
      <c r="H467" s="5">
        <f t="shared" si="29"/>
        <v>13.0276472882584</v>
      </c>
      <c r="I467" s="2">
        <f>IF(G467="SELL",0,IF(G467="BUY",ROUNDDOWN((H466-Parameters!$B$3)/B467,0),IF(I466=0,0,I466+ROUNDDOWN((H466+I466*C467)/B467,0))))</f>
        <v>206</v>
      </c>
      <c r="K467" s="5">
        <f t="shared" si="30"/>
        <v>42.237501999999992</v>
      </c>
      <c r="L467" s="10">
        <f t="shared" si="31"/>
        <v>220</v>
      </c>
    </row>
    <row r="468" spans="1:12" x14ac:dyDescent="0.25">
      <c r="A468" s="12">
        <v>34669</v>
      </c>
      <c r="B468" s="3">
        <v>45.140597999999997</v>
      </c>
      <c r="C468" s="3">
        <v>0</v>
      </c>
      <c r="D468" s="3">
        <f t="shared" si="26"/>
        <v>46.31559143999997</v>
      </c>
      <c r="E468" s="3">
        <f t="shared" si="27"/>
        <v>45.984888944999966</v>
      </c>
      <c r="F468" s="3"/>
      <c r="G468" s="11" t="str">
        <f t="shared" si="28"/>
        <v>HOLD</v>
      </c>
      <c r="H468" s="5">
        <f t="shared" si="29"/>
        <v>13.0276472882584</v>
      </c>
      <c r="I468" s="2">
        <f>IF(G468="SELL",0,IF(G468="BUY",ROUNDDOWN((H467-Parameters!$B$3)/B468,0),IF(I467=0,0,I467+ROUNDDOWN((H467+I467*C468)/B468,0))))</f>
        <v>206</v>
      </c>
      <c r="K468" s="5">
        <f t="shared" si="30"/>
        <v>42.237501999999992</v>
      </c>
      <c r="L468" s="10">
        <f t="shared" si="31"/>
        <v>220</v>
      </c>
    </row>
    <row r="469" spans="1:12" x14ac:dyDescent="0.25">
      <c r="A469" s="12">
        <v>34670</v>
      </c>
      <c r="B469" s="3">
        <v>45.5625</v>
      </c>
      <c r="C469" s="3">
        <v>0</v>
      </c>
      <c r="D469" s="3">
        <f t="shared" si="26"/>
        <v>46.305591439999972</v>
      </c>
      <c r="E469" s="3">
        <f t="shared" si="27"/>
        <v>45.975513944999967</v>
      </c>
      <c r="F469" s="3"/>
      <c r="G469" s="11" t="str">
        <f t="shared" si="28"/>
        <v>HOLD</v>
      </c>
      <c r="H469" s="5">
        <f t="shared" si="29"/>
        <v>13.0276472882584</v>
      </c>
      <c r="I469" s="2">
        <f>IF(G469="SELL",0,IF(G469="BUY",ROUNDDOWN((H468-Parameters!$B$3)/B469,0),IF(I468=0,0,I468+ROUNDDOWN((H468+I468*C469)/B469,0))))</f>
        <v>206</v>
      </c>
      <c r="K469" s="5">
        <f t="shared" si="30"/>
        <v>42.237501999999992</v>
      </c>
      <c r="L469" s="10">
        <f t="shared" si="31"/>
        <v>220</v>
      </c>
    </row>
    <row r="470" spans="1:12" x14ac:dyDescent="0.25">
      <c r="A470" s="12">
        <v>34673</v>
      </c>
      <c r="B470" s="3">
        <v>45.609299</v>
      </c>
      <c r="C470" s="3">
        <v>0</v>
      </c>
      <c r="D470" s="3">
        <f t="shared" si="26"/>
        <v>46.299653419999977</v>
      </c>
      <c r="E470" s="3">
        <f t="shared" si="27"/>
        <v>45.967779439999966</v>
      </c>
      <c r="F470" s="3"/>
      <c r="G470" s="11" t="str">
        <f t="shared" si="28"/>
        <v>HOLD</v>
      </c>
      <c r="H470" s="5">
        <f t="shared" si="29"/>
        <v>13.0276472882584</v>
      </c>
      <c r="I470" s="2">
        <f>IF(G470="SELL",0,IF(G470="BUY",ROUNDDOWN((H469-Parameters!$B$3)/B470,0),IF(I469=0,0,I469+ROUNDDOWN((H469+I469*C470)/B470,0))))</f>
        <v>206</v>
      </c>
      <c r="K470" s="5">
        <f t="shared" si="30"/>
        <v>42.237501999999992</v>
      </c>
      <c r="L470" s="10">
        <f t="shared" si="31"/>
        <v>220</v>
      </c>
    </row>
    <row r="471" spans="1:12" x14ac:dyDescent="0.25">
      <c r="A471" s="12">
        <v>34674</v>
      </c>
      <c r="B471" s="3">
        <v>45.640597999999997</v>
      </c>
      <c r="C471" s="3">
        <v>0</v>
      </c>
      <c r="D471" s="3">
        <f t="shared" si="26"/>
        <v>46.289653419999979</v>
      </c>
      <c r="E471" s="3">
        <f t="shared" si="27"/>
        <v>45.961607429999965</v>
      </c>
      <c r="F471" s="3"/>
      <c r="G471" s="11" t="str">
        <f t="shared" si="28"/>
        <v>HOLD</v>
      </c>
      <c r="H471" s="5">
        <f t="shared" si="29"/>
        <v>13.0276472882584</v>
      </c>
      <c r="I471" s="2">
        <f>IF(G471="SELL",0,IF(G471="BUY",ROUNDDOWN((H470-Parameters!$B$3)/B471,0),IF(I470=0,0,I470+ROUNDDOWN((H470+I470*C471)/B471,0))))</f>
        <v>206</v>
      </c>
      <c r="K471" s="5">
        <f t="shared" si="30"/>
        <v>42.237501999999992</v>
      </c>
      <c r="L471" s="10">
        <f t="shared" si="31"/>
        <v>220</v>
      </c>
    </row>
    <row r="472" spans="1:12" x14ac:dyDescent="0.25">
      <c r="A472" s="12">
        <v>34675</v>
      </c>
      <c r="B472" s="3">
        <v>45.3125</v>
      </c>
      <c r="C472" s="3">
        <v>0</v>
      </c>
      <c r="D472" s="3">
        <f t="shared" si="26"/>
        <v>46.27371743999997</v>
      </c>
      <c r="E472" s="3">
        <f t="shared" si="27"/>
        <v>45.95145142999997</v>
      </c>
      <c r="F472" s="3"/>
      <c r="G472" s="11" t="str">
        <f t="shared" si="28"/>
        <v>HOLD</v>
      </c>
      <c r="H472" s="5">
        <f t="shared" si="29"/>
        <v>13.0276472882584</v>
      </c>
      <c r="I472" s="2">
        <f>IF(G472="SELL",0,IF(G472="BUY",ROUNDDOWN((H471-Parameters!$B$3)/B472,0),IF(I471=0,0,I471+ROUNDDOWN((H471+I471*C472)/B472,0))))</f>
        <v>206</v>
      </c>
      <c r="K472" s="5">
        <f t="shared" si="30"/>
        <v>42.237501999999992</v>
      </c>
      <c r="L472" s="10">
        <f t="shared" si="31"/>
        <v>220</v>
      </c>
    </row>
    <row r="473" spans="1:12" x14ac:dyDescent="0.25">
      <c r="A473" s="12">
        <v>34676</v>
      </c>
      <c r="B473" s="3">
        <v>44.875</v>
      </c>
      <c r="C473" s="3">
        <v>0</v>
      </c>
      <c r="D473" s="3">
        <f t="shared" si="26"/>
        <v>46.241843439999975</v>
      </c>
      <c r="E473" s="3">
        <f t="shared" si="27"/>
        <v>45.93973292999997</v>
      </c>
      <c r="F473" s="3"/>
      <c r="G473" s="11" t="str">
        <f t="shared" si="28"/>
        <v>HOLD</v>
      </c>
      <c r="H473" s="5">
        <f t="shared" si="29"/>
        <v>13.0276472882584</v>
      </c>
      <c r="I473" s="2">
        <f>IF(G473="SELL",0,IF(G473="BUY",ROUNDDOWN((H472-Parameters!$B$3)/B473,0),IF(I472=0,0,I472+ROUNDDOWN((H472+I472*C473)/B473,0))))</f>
        <v>206</v>
      </c>
      <c r="K473" s="5">
        <f t="shared" si="30"/>
        <v>42.237501999999992</v>
      </c>
      <c r="L473" s="10">
        <f t="shared" si="31"/>
        <v>220</v>
      </c>
    </row>
    <row r="474" spans="1:12" x14ac:dyDescent="0.25">
      <c r="A474" s="12">
        <v>34677</v>
      </c>
      <c r="B474" s="3">
        <v>45.046799</v>
      </c>
      <c r="C474" s="3">
        <v>0</v>
      </c>
      <c r="D474" s="3">
        <f t="shared" si="26"/>
        <v>46.218093439999976</v>
      </c>
      <c r="E474" s="3">
        <f t="shared" si="27"/>
        <v>45.931998424999975</v>
      </c>
      <c r="F474" s="3"/>
      <c r="G474" s="11" t="str">
        <f t="shared" si="28"/>
        <v>HOLD</v>
      </c>
      <c r="H474" s="5">
        <f t="shared" si="29"/>
        <v>13.0276472882584</v>
      </c>
      <c r="I474" s="2">
        <f>IF(G474="SELL",0,IF(G474="BUY",ROUNDDOWN((H473-Parameters!$B$3)/B474,0),IF(I473=0,0,I473+ROUNDDOWN((H473+I473*C474)/B474,0))))</f>
        <v>206</v>
      </c>
      <c r="K474" s="5">
        <f t="shared" si="30"/>
        <v>42.237501999999992</v>
      </c>
      <c r="L474" s="10">
        <f t="shared" si="31"/>
        <v>220</v>
      </c>
    </row>
    <row r="475" spans="1:12" x14ac:dyDescent="0.25">
      <c r="A475" s="12">
        <v>34680</v>
      </c>
      <c r="B475" s="3">
        <v>45.343699999999998</v>
      </c>
      <c r="C475" s="3">
        <v>0</v>
      </c>
      <c r="D475" s="3">
        <f t="shared" si="26"/>
        <v>46.201531459999977</v>
      </c>
      <c r="E475" s="3">
        <f t="shared" si="27"/>
        <v>45.924654424999979</v>
      </c>
      <c r="F475" s="3"/>
      <c r="G475" s="11" t="str">
        <f t="shared" si="28"/>
        <v>HOLD</v>
      </c>
      <c r="H475" s="5">
        <f t="shared" si="29"/>
        <v>13.0276472882584</v>
      </c>
      <c r="I475" s="2">
        <f>IF(G475="SELL",0,IF(G475="BUY",ROUNDDOWN((H474-Parameters!$B$3)/B475,0),IF(I474=0,0,I474+ROUNDDOWN((H474+I474*C475)/B475,0))))</f>
        <v>206</v>
      </c>
      <c r="K475" s="5">
        <f t="shared" si="30"/>
        <v>42.237501999999992</v>
      </c>
      <c r="L475" s="10">
        <f t="shared" si="31"/>
        <v>220</v>
      </c>
    </row>
    <row r="476" spans="1:12" x14ac:dyDescent="0.25">
      <c r="A476" s="12">
        <v>34681</v>
      </c>
      <c r="B476" s="3">
        <v>45.515597999999997</v>
      </c>
      <c r="C476" s="3">
        <v>0</v>
      </c>
      <c r="D476" s="3">
        <f t="shared" si="26"/>
        <v>46.190593419999978</v>
      </c>
      <c r="E476" s="3">
        <f t="shared" si="27"/>
        <v>45.918169914999972</v>
      </c>
      <c r="F476" s="3"/>
      <c r="G476" s="11" t="str">
        <f t="shared" si="28"/>
        <v>HOLD</v>
      </c>
      <c r="H476" s="5">
        <f t="shared" si="29"/>
        <v>13.0276472882584</v>
      </c>
      <c r="I476" s="2">
        <f>IF(G476="SELL",0,IF(G476="BUY",ROUNDDOWN((H475-Parameters!$B$3)/B476,0),IF(I475=0,0,I475+ROUNDDOWN((H475+I475*C476)/B476,0))))</f>
        <v>206</v>
      </c>
      <c r="K476" s="5">
        <f t="shared" si="30"/>
        <v>42.237501999999992</v>
      </c>
      <c r="L476" s="10">
        <f t="shared" si="31"/>
        <v>220</v>
      </c>
    </row>
    <row r="477" spans="1:12" x14ac:dyDescent="0.25">
      <c r="A477" s="12">
        <v>34682</v>
      </c>
      <c r="B477" s="3">
        <v>45.75</v>
      </c>
      <c r="C477" s="3">
        <v>0</v>
      </c>
      <c r="D477" s="3">
        <f t="shared" si="26"/>
        <v>46.198093419999971</v>
      </c>
      <c r="E477" s="3">
        <f t="shared" si="27"/>
        <v>45.913794914999983</v>
      </c>
      <c r="F477" s="3"/>
      <c r="G477" s="11" t="str">
        <f t="shared" si="28"/>
        <v>HOLD</v>
      </c>
      <c r="H477" s="5">
        <f t="shared" si="29"/>
        <v>13.0276472882584</v>
      </c>
      <c r="I477" s="2">
        <f>IF(G477="SELL",0,IF(G477="BUY",ROUNDDOWN((H476-Parameters!$B$3)/B477,0),IF(I476=0,0,I476+ROUNDDOWN((H476+I476*C477)/B477,0))))</f>
        <v>206</v>
      </c>
      <c r="K477" s="5">
        <f t="shared" si="30"/>
        <v>42.237501999999992</v>
      </c>
      <c r="L477" s="10">
        <f t="shared" si="31"/>
        <v>220</v>
      </c>
    </row>
    <row r="478" spans="1:12" x14ac:dyDescent="0.25">
      <c r="A478" s="12">
        <v>34683</v>
      </c>
      <c r="B478" s="3">
        <v>45.890597999999997</v>
      </c>
      <c r="C478" s="3">
        <v>0</v>
      </c>
      <c r="D478" s="3">
        <f t="shared" si="26"/>
        <v>46.208093419999969</v>
      </c>
      <c r="E478" s="3">
        <f t="shared" si="27"/>
        <v>45.909810404999988</v>
      </c>
      <c r="F478" s="3"/>
      <c r="G478" s="11" t="str">
        <f t="shared" si="28"/>
        <v>HOLD</v>
      </c>
      <c r="H478" s="5">
        <f t="shared" si="29"/>
        <v>13.0276472882584</v>
      </c>
      <c r="I478" s="2">
        <f>IF(G478="SELL",0,IF(G478="BUY",ROUNDDOWN((H477-Parameters!$B$3)/B478,0),IF(I477=0,0,I477+ROUNDDOWN((H477+I477*C478)/B478,0))))</f>
        <v>206</v>
      </c>
      <c r="K478" s="5">
        <f t="shared" si="30"/>
        <v>42.237501999999992</v>
      </c>
      <c r="L478" s="10">
        <f t="shared" si="31"/>
        <v>220</v>
      </c>
    </row>
    <row r="479" spans="1:12" x14ac:dyDescent="0.25">
      <c r="A479" s="12">
        <v>34684</v>
      </c>
      <c r="B479" s="3">
        <v>45.75</v>
      </c>
      <c r="C479" s="3">
        <v>0.36299999999999999</v>
      </c>
      <c r="D479" s="3">
        <f t="shared" si="26"/>
        <v>46.218093419999967</v>
      </c>
      <c r="E479" s="3">
        <f t="shared" si="27"/>
        <v>45.905747904999991</v>
      </c>
      <c r="F479" s="3"/>
      <c r="G479" s="11" t="str">
        <f t="shared" si="28"/>
        <v>HOLD</v>
      </c>
      <c r="H479" s="5">
        <f t="shared" si="29"/>
        <v>42.055647288258399</v>
      </c>
      <c r="I479" s="2">
        <f>IF(G479="SELL",0,IF(G479="BUY",ROUNDDOWN((H478-Parameters!$B$3)/B479,0),IF(I478=0,0,I478+ROUNDDOWN((H478+I478*C479)/B479,0))))</f>
        <v>207</v>
      </c>
      <c r="K479" s="5">
        <f t="shared" si="30"/>
        <v>30.597501999999992</v>
      </c>
      <c r="L479" s="10">
        <f t="shared" si="31"/>
        <v>222</v>
      </c>
    </row>
    <row r="480" spans="1:12" x14ac:dyDescent="0.25">
      <c r="A480" s="12">
        <v>34687</v>
      </c>
      <c r="B480" s="3">
        <v>45.8125</v>
      </c>
      <c r="C480" s="3">
        <v>0</v>
      </c>
      <c r="D480" s="3">
        <f t="shared" si="26"/>
        <v>46.22528145999997</v>
      </c>
      <c r="E480" s="3">
        <f t="shared" si="27"/>
        <v>45.901372904999988</v>
      </c>
      <c r="F480" s="3"/>
      <c r="G480" s="11" t="str">
        <f t="shared" si="28"/>
        <v>HOLD</v>
      </c>
      <c r="H480" s="5">
        <f t="shared" si="29"/>
        <v>42.055647288258399</v>
      </c>
      <c r="I480" s="2">
        <f>IF(G480="SELL",0,IF(G480="BUY",ROUNDDOWN((H479-Parameters!$B$3)/B480,0),IF(I479=0,0,I479+ROUNDDOWN((H479+I479*C480)/B480,0))))</f>
        <v>207</v>
      </c>
      <c r="K480" s="5">
        <f t="shared" si="30"/>
        <v>30.597501999999992</v>
      </c>
      <c r="L480" s="10">
        <f t="shared" si="31"/>
        <v>222</v>
      </c>
    </row>
    <row r="481" spans="1:12" x14ac:dyDescent="0.25">
      <c r="A481" s="12">
        <v>34688</v>
      </c>
      <c r="B481" s="3">
        <v>45.671799</v>
      </c>
      <c r="C481" s="3">
        <v>0</v>
      </c>
      <c r="D481" s="3">
        <f t="shared" si="26"/>
        <v>46.219967439999976</v>
      </c>
      <c r="E481" s="3">
        <f t="shared" si="27"/>
        <v>45.895044399999996</v>
      </c>
      <c r="F481" s="3"/>
      <c r="G481" s="11" t="str">
        <f t="shared" si="28"/>
        <v>HOLD</v>
      </c>
      <c r="H481" s="5">
        <f t="shared" si="29"/>
        <v>42.055647288258399</v>
      </c>
      <c r="I481" s="2">
        <f>IF(G481="SELL",0,IF(G481="BUY",ROUNDDOWN((H480-Parameters!$B$3)/B481,0),IF(I480=0,0,I480+ROUNDDOWN((H480+I480*C481)/B481,0))))</f>
        <v>207</v>
      </c>
      <c r="K481" s="5">
        <f t="shared" si="30"/>
        <v>30.597501999999992</v>
      </c>
      <c r="L481" s="10">
        <f t="shared" si="31"/>
        <v>222</v>
      </c>
    </row>
    <row r="482" spans="1:12" x14ac:dyDescent="0.25">
      <c r="A482" s="12">
        <v>34689</v>
      </c>
      <c r="B482" s="3">
        <v>46.156199999999998</v>
      </c>
      <c r="C482" s="3">
        <v>0</v>
      </c>
      <c r="D482" s="3">
        <f t="shared" si="26"/>
        <v>46.210591439999973</v>
      </c>
      <c r="E482" s="3">
        <f t="shared" si="27"/>
        <v>45.892075399999996</v>
      </c>
      <c r="F482" s="3"/>
      <c r="G482" s="11" t="str">
        <f t="shared" si="28"/>
        <v>HOLD</v>
      </c>
      <c r="H482" s="5">
        <f t="shared" si="29"/>
        <v>42.055647288258399</v>
      </c>
      <c r="I482" s="2">
        <f>IF(G482="SELL",0,IF(G482="BUY",ROUNDDOWN((H481-Parameters!$B$3)/B482,0),IF(I481=0,0,I481+ROUNDDOWN((H481+I481*C482)/B482,0))))</f>
        <v>207</v>
      </c>
      <c r="K482" s="5">
        <f t="shared" si="30"/>
        <v>30.597501999999992</v>
      </c>
      <c r="L482" s="10">
        <f t="shared" si="31"/>
        <v>222</v>
      </c>
    </row>
    <row r="483" spans="1:12" x14ac:dyDescent="0.25">
      <c r="A483" s="12">
        <v>34690</v>
      </c>
      <c r="B483" s="3">
        <v>46.015597999999997</v>
      </c>
      <c r="C483" s="3">
        <v>0</v>
      </c>
      <c r="D483" s="3">
        <f t="shared" si="26"/>
        <v>46.197153399999976</v>
      </c>
      <c r="E483" s="3">
        <f t="shared" si="27"/>
        <v>45.887309889999997</v>
      </c>
      <c r="F483" s="3"/>
      <c r="G483" s="11" t="str">
        <f t="shared" si="28"/>
        <v>HOLD</v>
      </c>
      <c r="H483" s="5">
        <f t="shared" si="29"/>
        <v>42.055647288258399</v>
      </c>
      <c r="I483" s="2">
        <f>IF(G483="SELL",0,IF(G483="BUY",ROUNDDOWN((H482-Parameters!$B$3)/B483,0),IF(I482=0,0,I482+ROUNDDOWN((H482+I482*C483)/B483,0))))</f>
        <v>207</v>
      </c>
      <c r="K483" s="5">
        <f t="shared" si="30"/>
        <v>30.597501999999992</v>
      </c>
      <c r="L483" s="10">
        <f t="shared" si="31"/>
        <v>222</v>
      </c>
    </row>
    <row r="484" spans="1:12" x14ac:dyDescent="0.25">
      <c r="A484" s="12">
        <v>34691</v>
      </c>
      <c r="B484" s="3">
        <v>46.0625</v>
      </c>
      <c r="C484" s="3">
        <v>0</v>
      </c>
      <c r="D484" s="3">
        <f t="shared" si="26"/>
        <v>46.181529399999981</v>
      </c>
      <c r="E484" s="3">
        <f t="shared" si="27"/>
        <v>45.884653889999989</v>
      </c>
      <c r="F484" s="3"/>
      <c r="G484" s="11" t="str">
        <f t="shared" si="28"/>
        <v>HOLD</v>
      </c>
      <c r="H484" s="5">
        <f t="shared" si="29"/>
        <v>42.055647288258399</v>
      </c>
      <c r="I484" s="2">
        <f>IF(G484="SELL",0,IF(G484="BUY",ROUNDDOWN((H483-Parameters!$B$3)/B484,0),IF(I483=0,0,I483+ROUNDDOWN((H483+I483*C484)/B484,0))))</f>
        <v>207</v>
      </c>
      <c r="K484" s="5">
        <f t="shared" si="30"/>
        <v>30.597501999999992</v>
      </c>
      <c r="L484" s="10">
        <f t="shared" si="31"/>
        <v>222</v>
      </c>
    </row>
    <row r="485" spans="1:12" x14ac:dyDescent="0.25">
      <c r="A485" s="12">
        <v>34695</v>
      </c>
      <c r="B485" s="3">
        <v>46.3125</v>
      </c>
      <c r="C485" s="3">
        <v>0</v>
      </c>
      <c r="D485" s="3">
        <f t="shared" si="26"/>
        <v>46.166843419999985</v>
      </c>
      <c r="E485" s="3">
        <f t="shared" si="27"/>
        <v>45.881997889999994</v>
      </c>
      <c r="F485" s="3"/>
      <c r="G485" s="11" t="str">
        <f t="shared" si="28"/>
        <v>HOLD</v>
      </c>
      <c r="H485" s="5">
        <f t="shared" si="29"/>
        <v>42.055647288258399</v>
      </c>
      <c r="I485" s="2">
        <f>IF(G485="SELL",0,IF(G485="BUY",ROUNDDOWN((H484-Parameters!$B$3)/B485,0),IF(I484=0,0,I484+ROUNDDOWN((H484+I484*C485)/B485,0))))</f>
        <v>207</v>
      </c>
      <c r="K485" s="5">
        <f t="shared" si="30"/>
        <v>30.597501999999992</v>
      </c>
      <c r="L485" s="10">
        <f t="shared" si="31"/>
        <v>222</v>
      </c>
    </row>
    <row r="486" spans="1:12" x14ac:dyDescent="0.25">
      <c r="A486" s="12">
        <v>34696</v>
      </c>
      <c r="B486" s="3">
        <v>46.078097999999997</v>
      </c>
      <c r="C486" s="3">
        <v>0</v>
      </c>
      <c r="D486" s="3">
        <f t="shared" si="26"/>
        <v>46.14934341999998</v>
      </c>
      <c r="E486" s="3">
        <f t="shared" si="27"/>
        <v>45.877857379999995</v>
      </c>
      <c r="F486" s="3"/>
      <c r="G486" s="11" t="str">
        <f t="shared" si="28"/>
        <v>HOLD</v>
      </c>
      <c r="H486" s="5">
        <f t="shared" si="29"/>
        <v>42.055647288258399</v>
      </c>
      <c r="I486" s="2">
        <f>IF(G486="SELL",0,IF(G486="BUY",ROUNDDOWN((H485-Parameters!$B$3)/B486,0),IF(I485=0,0,I485+ROUNDDOWN((H485+I485*C486)/B486,0))))</f>
        <v>207</v>
      </c>
      <c r="K486" s="5">
        <f t="shared" si="30"/>
        <v>30.597501999999992</v>
      </c>
      <c r="L486" s="10">
        <f t="shared" si="31"/>
        <v>222</v>
      </c>
    </row>
    <row r="487" spans="1:12" x14ac:dyDescent="0.25">
      <c r="A487" s="12">
        <v>34697</v>
      </c>
      <c r="B487" s="3">
        <v>46.109299</v>
      </c>
      <c r="C487" s="3">
        <v>0</v>
      </c>
      <c r="D487" s="3">
        <f t="shared" si="26"/>
        <v>46.134655399999986</v>
      </c>
      <c r="E487" s="3">
        <f t="shared" si="27"/>
        <v>45.874028874999993</v>
      </c>
      <c r="F487" s="3"/>
      <c r="G487" s="11" t="str">
        <f t="shared" si="28"/>
        <v>HOLD</v>
      </c>
      <c r="H487" s="5">
        <f t="shared" si="29"/>
        <v>42.055647288258399</v>
      </c>
      <c r="I487" s="2">
        <f>IF(G487="SELL",0,IF(G487="BUY",ROUNDDOWN((H486-Parameters!$B$3)/B487,0),IF(I486=0,0,I486+ROUNDDOWN((H486+I486*C487)/B487,0))))</f>
        <v>207</v>
      </c>
      <c r="K487" s="5">
        <f t="shared" si="30"/>
        <v>30.597501999999992</v>
      </c>
      <c r="L487" s="10">
        <f t="shared" si="31"/>
        <v>222</v>
      </c>
    </row>
    <row r="488" spans="1:12" x14ac:dyDescent="0.25">
      <c r="A488" s="12">
        <v>34698</v>
      </c>
      <c r="B488" s="3">
        <v>45.5625</v>
      </c>
      <c r="C488" s="3">
        <v>0</v>
      </c>
      <c r="D488" s="3">
        <f t="shared" si="26"/>
        <v>46.104655399999984</v>
      </c>
      <c r="E488" s="3">
        <f t="shared" si="27"/>
        <v>45.865591375000001</v>
      </c>
      <c r="F488" s="3"/>
      <c r="G488" s="11" t="str">
        <f t="shared" si="28"/>
        <v>HOLD</v>
      </c>
      <c r="H488" s="5">
        <f t="shared" si="29"/>
        <v>42.055647288258399</v>
      </c>
      <c r="I488" s="2">
        <f>IF(G488="SELL",0,IF(G488="BUY",ROUNDDOWN((H487-Parameters!$B$3)/B488,0),IF(I487=0,0,I487+ROUNDDOWN((H487+I487*C488)/B488,0))))</f>
        <v>207</v>
      </c>
      <c r="K488" s="5">
        <f t="shared" si="30"/>
        <v>30.597501999999992</v>
      </c>
      <c r="L488" s="10">
        <f t="shared" si="31"/>
        <v>222</v>
      </c>
    </row>
    <row r="489" spans="1:12" x14ac:dyDescent="0.25">
      <c r="A489" s="12">
        <v>34702</v>
      </c>
      <c r="B489" s="3">
        <v>45.781199999999998</v>
      </c>
      <c r="C489" s="3">
        <v>0</v>
      </c>
      <c r="D489" s="3">
        <f t="shared" si="26"/>
        <v>46.085279399999983</v>
      </c>
      <c r="E489" s="3">
        <f t="shared" si="27"/>
        <v>45.858247374999998</v>
      </c>
      <c r="F489" s="3"/>
      <c r="G489" s="11" t="str">
        <f t="shared" si="28"/>
        <v>HOLD</v>
      </c>
      <c r="H489" s="5">
        <f t="shared" si="29"/>
        <v>42.055647288258399</v>
      </c>
      <c r="I489" s="2">
        <f>IF(G489="SELL",0,IF(G489="BUY",ROUNDDOWN((H488-Parameters!$B$3)/B489,0),IF(I488=0,0,I488+ROUNDDOWN((H488+I488*C489)/B489,0))))</f>
        <v>207</v>
      </c>
      <c r="K489" s="5">
        <f t="shared" si="30"/>
        <v>30.597501999999992</v>
      </c>
      <c r="L489" s="10">
        <f t="shared" si="31"/>
        <v>222</v>
      </c>
    </row>
    <row r="490" spans="1:12" x14ac:dyDescent="0.25">
      <c r="A490" s="12">
        <v>34703</v>
      </c>
      <c r="B490" s="3">
        <v>46</v>
      </c>
      <c r="C490" s="3">
        <v>0</v>
      </c>
      <c r="D490" s="3">
        <f t="shared" si="26"/>
        <v>46.074029399999979</v>
      </c>
      <c r="E490" s="3">
        <f t="shared" si="27"/>
        <v>45.853403875000005</v>
      </c>
      <c r="F490" s="3"/>
      <c r="G490" s="11" t="str">
        <f t="shared" si="28"/>
        <v>HOLD</v>
      </c>
      <c r="H490" s="5">
        <f t="shared" si="29"/>
        <v>42.055647288258399</v>
      </c>
      <c r="I490" s="2">
        <f>IF(G490="SELL",0,IF(G490="BUY",ROUNDDOWN((H489-Parameters!$B$3)/B490,0),IF(I489=0,0,I489+ROUNDDOWN((H489+I489*C490)/B490,0))))</f>
        <v>207</v>
      </c>
      <c r="K490" s="5">
        <f t="shared" si="30"/>
        <v>30.597501999999992</v>
      </c>
      <c r="L490" s="10">
        <f t="shared" si="31"/>
        <v>222</v>
      </c>
    </row>
    <row r="491" spans="1:12" x14ac:dyDescent="0.25">
      <c r="A491" s="12">
        <v>34704</v>
      </c>
      <c r="B491" s="3">
        <v>46</v>
      </c>
      <c r="C491" s="3">
        <v>0</v>
      </c>
      <c r="D491" s="3">
        <f t="shared" si="26"/>
        <v>46.070593419999987</v>
      </c>
      <c r="E491" s="3">
        <f t="shared" si="27"/>
        <v>45.849185374999998</v>
      </c>
      <c r="F491" s="3"/>
      <c r="G491" s="11" t="str">
        <f t="shared" si="28"/>
        <v>HOLD</v>
      </c>
      <c r="H491" s="5">
        <f t="shared" si="29"/>
        <v>42.055647288258399</v>
      </c>
      <c r="I491" s="2">
        <f>IF(G491="SELL",0,IF(G491="BUY",ROUNDDOWN((H490-Parameters!$B$3)/B491,0),IF(I490=0,0,I490+ROUNDDOWN((H490+I490*C491)/B491,0))))</f>
        <v>207</v>
      </c>
      <c r="K491" s="5">
        <f t="shared" si="30"/>
        <v>30.597501999999992</v>
      </c>
      <c r="L491" s="10">
        <f t="shared" si="31"/>
        <v>222</v>
      </c>
    </row>
    <row r="492" spans="1:12" x14ac:dyDescent="0.25">
      <c r="A492" s="12">
        <v>34705</v>
      </c>
      <c r="B492" s="3">
        <v>46.046799</v>
      </c>
      <c r="C492" s="3">
        <v>0</v>
      </c>
      <c r="D492" s="3">
        <f t="shared" si="26"/>
        <v>46.06715539999999</v>
      </c>
      <c r="E492" s="3">
        <f t="shared" si="27"/>
        <v>45.84457587</v>
      </c>
      <c r="F492" s="3"/>
      <c r="G492" s="11" t="str">
        <f t="shared" si="28"/>
        <v>HOLD</v>
      </c>
      <c r="H492" s="5">
        <f t="shared" si="29"/>
        <v>42.055647288258399</v>
      </c>
      <c r="I492" s="2">
        <f>IF(G492="SELL",0,IF(G492="BUY",ROUNDDOWN((H491-Parameters!$B$3)/B492,0),IF(I491=0,0,I491+ROUNDDOWN((H491+I491*C492)/B492,0))))</f>
        <v>207</v>
      </c>
      <c r="K492" s="5">
        <f t="shared" si="30"/>
        <v>30.597501999999992</v>
      </c>
      <c r="L492" s="10">
        <f t="shared" si="31"/>
        <v>222</v>
      </c>
    </row>
    <row r="493" spans="1:12" x14ac:dyDescent="0.25">
      <c r="A493" s="12">
        <v>34708</v>
      </c>
      <c r="B493" s="3">
        <v>46.093699999999998</v>
      </c>
      <c r="C493" s="3">
        <v>0</v>
      </c>
      <c r="D493" s="3">
        <f t="shared" si="26"/>
        <v>46.061217439999993</v>
      </c>
      <c r="E493" s="3">
        <f t="shared" si="27"/>
        <v>45.840356869999994</v>
      </c>
      <c r="F493" s="3"/>
      <c r="G493" s="11" t="str">
        <f t="shared" si="28"/>
        <v>HOLD</v>
      </c>
      <c r="H493" s="5">
        <f t="shared" si="29"/>
        <v>42.055647288258399</v>
      </c>
      <c r="I493" s="2">
        <f>IF(G493="SELL",0,IF(G493="BUY",ROUNDDOWN((H492-Parameters!$B$3)/B493,0),IF(I492=0,0,I492+ROUNDDOWN((H492+I492*C493)/B493,0))))</f>
        <v>207</v>
      </c>
      <c r="K493" s="5">
        <f t="shared" si="30"/>
        <v>30.597501999999992</v>
      </c>
      <c r="L493" s="10">
        <f t="shared" si="31"/>
        <v>222</v>
      </c>
    </row>
    <row r="494" spans="1:12" x14ac:dyDescent="0.25">
      <c r="A494" s="12">
        <v>34709</v>
      </c>
      <c r="B494" s="3">
        <v>46.140597999999997</v>
      </c>
      <c r="C494" s="3">
        <v>0</v>
      </c>
      <c r="D494" s="3">
        <f t="shared" si="26"/>
        <v>46.050593419999984</v>
      </c>
      <c r="E494" s="3">
        <f t="shared" si="27"/>
        <v>45.839184859999996</v>
      </c>
      <c r="F494" s="3"/>
      <c r="G494" s="11" t="str">
        <f t="shared" si="28"/>
        <v>HOLD</v>
      </c>
      <c r="H494" s="5">
        <f t="shared" si="29"/>
        <v>42.055647288258399</v>
      </c>
      <c r="I494" s="2">
        <f>IF(G494="SELL",0,IF(G494="BUY",ROUNDDOWN((H493-Parameters!$B$3)/B494,0),IF(I493=0,0,I493+ROUNDDOWN((H493+I493*C494)/B494,0))))</f>
        <v>207</v>
      </c>
      <c r="K494" s="5">
        <f t="shared" si="30"/>
        <v>30.597501999999992</v>
      </c>
      <c r="L494" s="10">
        <f t="shared" si="31"/>
        <v>222</v>
      </c>
    </row>
    <row r="495" spans="1:12" x14ac:dyDescent="0.25">
      <c r="A495" s="12">
        <v>34710</v>
      </c>
      <c r="B495" s="3">
        <v>46.171799</v>
      </c>
      <c r="C495" s="3">
        <v>0</v>
      </c>
      <c r="D495" s="3">
        <f t="shared" si="26"/>
        <v>46.02090539999999</v>
      </c>
      <c r="E495" s="3">
        <f t="shared" si="27"/>
        <v>45.840356354999997</v>
      </c>
      <c r="F495" s="3"/>
      <c r="G495" s="11" t="str">
        <f t="shared" si="28"/>
        <v>HOLD</v>
      </c>
      <c r="H495" s="5">
        <f t="shared" si="29"/>
        <v>42.055647288258399</v>
      </c>
      <c r="I495" s="2">
        <f>IF(G495="SELL",0,IF(G495="BUY",ROUNDDOWN((H494-Parameters!$B$3)/B495,0),IF(I494=0,0,I494+ROUNDDOWN((H494+I494*C495)/B495,0))))</f>
        <v>207</v>
      </c>
      <c r="K495" s="5">
        <f t="shared" si="30"/>
        <v>30.597501999999992</v>
      </c>
      <c r="L495" s="10">
        <f t="shared" si="31"/>
        <v>222</v>
      </c>
    </row>
    <row r="496" spans="1:12" x14ac:dyDescent="0.25">
      <c r="A496" s="12">
        <v>34711</v>
      </c>
      <c r="B496" s="3">
        <v>46.1875</v>
      </c>
      <c r="C496" s="3">
        <v>0</v>
      </c>
      <c r="D496" s="3">
        <f t="shared" si="26"/>
        <v>45.99496941999999</v>
      </c>
      <c r="E496" s="3">
        <f t="shared" si="27"/>
        <v>45.841293854999996</v>
      </c>
      <c r="F496" s="3"/>
      <c r="G496" s="11" t="str">
        <f t="shared" si="28"/>
        <v>HOLD</v>
      </c>
      <c r="H496" s="5">
        <f t="shared" si="29"/>
        <v>42.055647288258399</v>
      </c>
      <c r="I496" s="2">
        <f>IF(G496="SELL",0,IF(G496="BUY",ROUNDDOWN((H495-Parameters!$B$3)/B496,0),IF(I495=0,0,I495+ROUNDDOWN((H495+I495*C496)/B496,0))))</f>
        <v>207</v>
      </c>
      <c r="K496" s="5">
        <f t="shared" si="30"/>
        <v>30.597501999999992</v>
      </c>
      <c r="L496" s="10">
        <f t="shared" si="31"/>
        <v>222</v>
      </c>
    </row>
    <row r="497" spans="1:12" x14ac:dyDescent="0.25">
      <c r="A497" s="12">
        <v>34712</v>
      </c>
      <c r="B497" s="3">
        <v>46.734299</v>
      </c>
      <c r="C497" s="3">
        <v>0</v>
      </c>
      <c r="D497" s="3">
        <f t="shared" si="26"/>
        <v>45.990593439999991</v>
      </c>
      <c r="E497" s="3">
        <f t="shared" si="27"/>
        <v>45.849496849999994</v>
      </c>
      <c r="F497" s="3"/>
      <c r="G497" s="11" t="str">
        <f t="shared" si="28"/>
        <v>HOLD</v>
      </c>
      <c r="H497" s="5">
        <f t="shared" si="29"/>
        <v>42.055647288258399</v>
      </c>
      <c r="I497" s="2">
        <f>IF(G497="SELL",0,IF(G497="BUY",ROUNDDOWN((H496-Parameters!$B$3)/B497,0),IF(I496=0,0,I496+ROUNDDOWN((H496+I496*C497)/B497,0))))</f>
        <v>207</v>
      </c>
      <c r="K497" s="5">
        <f t="shared" si="30"/>
        <v>30.597501999999992</v>
      </c>
      <c r="L497" s="10">
        <f t="shared" si="31"/>
        <v>222</v>
      </c>
    </row>
    <row r="498" spans="1:12" x14ac:dyDescent="0.25">
      <c r="A498" s="12">
        <v>34715</v>
      </c>
      <c r="B498" s="3">
        <v>47.015597999999997</v>
      </c>
      <c r="C498" s="3">
        <v>0</v>
      </c>
      <c r="D498" s="3">
        <f t="shared" si="26"/>
        <v>45.99715539999999</v>
      </c>
      <c r="E498" s="3">
        <f t="shared" si="27"/>
        <v>45.862231339999987</v>
      </c>
      <c r="F498" s="3"/>
      <c r="G498" s="11" t="str">
        <f t="shared" si="28"/>
        <v>HOLD</v>
      </c>
      <c r="H498" s="5">
        <f t="shared" si="29"/>
        <v>42.055647288258399</v>
      </c>
      <c r="I498" s="2">
        <f>IF(G498="SELL",0,IF(G498="BUY",ROUNDDOWN((H497-Parameters!$B$3)/B498,0),IF(I497=0,0,I497+ROUNDDOWN((H497+I497*C498)/B498,0))))</f>
        <v>207</v>
      </c>
      <c r="K498" s="5">
        <f t="shared" si="30"/>
        <v>30.597501999999992</v>
      </c>
      <c r="L498" s="10">
        <f t="shared" si="31"/>
        <v>222</v>
      </c>
    </row>
    <row r="499" spans="1:12" x14ac:dyDescent="0.25">
      <c r="A499" s="12">
        <v>34716</v>
      </c>
      <c r="B499" s="3">
        <v>47.031199999999998</v>
      </c>
      <c r="C499" s="3">
        <v>0</v>
      </c>
      <c r="D499" s="3">
        <f t="shared" si="26"/>
        <v>45.999029399999991</v>
      </c>
      <c r="E499" s="3">
        <f t="shared" si="27"/>
        <v>45.87441883999999</v>
      </c>
      <c r="F499" s="3"/>
      <c r="G499" s="11" t="str">
        <f t="shared" si="28"/>
        <v>HOLD</v>
      </c>
      <c r="H499" s="5">
        <f t="shared" si="29"/>
        <v>42.055647288258399</v>
      </c>
      <c r="I499" s="2">
        <f>IF(G499="SELL",0,IF(G499="BUY",ROUNDDOWN((H498-Parameters!$B$3)/B499,0),IF(I498=0,0,I498+ROUNDDOWN((H498+I498*C499)/B499,0))))</f>
        <v>207</v>
      </c>
      <c r="K499" s="5">
        <f t="shared" si="30"/>
        <v>30.597501999999992</v>
      </c>
      <c r="L499" s="10">
        <f t="shared" si="31"/>
        <v>222</v>
      </c>
    </row>
    <row r="500" spans="1:12" x14ac:dyDescent="0.25">
      <c r="A500" s="12">
        <v>34717</v>
      </c>
      <c r="B500" s="3">
        <v>46.984299</v>
      </c>
      <c r="C500" s="3">
        <v>0</v>
      </c>
      <c r="D500" s="3">
        <f t="shared" si="26"/>
        <v>46.012153419999997</v>
      </c>
      <c r="E500" s="3">
        <f t="shared" si="27"/>
        <v>45.889809334999988</v>
      </c>
      <c r="F500" s="3"/>
      <c r="G500" s="11" t="str">
        <f t="shared" si="28"/>
        <v>HOLD</v>
      </c>
      <c r="H500" s="5">
        <f t="shared" si="29"/>
        <v>42.055647288258399</v>
      </c>
      <c r="I500" s="2">
        <f>IF(G500="SELL",0,IF(G500="BUY",ROUNDDOWN((H499-Parameters!$B$3)/B500,0),IF(I499=0,0,I499+ROUNDDOWN((H499+I499*C500)/B500,0))))</f>
        <v>207</v>
      </c>
      <c r="K500" s="5">
        <f t="shared" si="30"/>
        <v>30.597501999999992</v>
      </c>
      <c r="L500" s="10">
        <f t="shared" si="31"/>
        <v>222</v>
      </c>
    </row>
    <row r="501" spans="1:12" x14ac:dyDescent="0.25">
      <c r="A501" s="12">
        <v>34718</v>
      </c>
      <c r="B501" s="3">
        <v>46.718699999999998</v>
      </c>
      <c r="C501" s="3">
        <v>0</v>
      </c>
      <c r="D501" s="3">
        <f t="shared" ref="D501:D564" si="32">AVERAGE(B452:B501)</f>
        <v>46.017153419999985</v>
      </c>
      <c r="E501" s="3">
        <f t="shared" si="27"/>
        <v>45.899340334999977</v>
      </c>
      <c r="F501" s="3"/>
      <c r="G501" s="11" t="str">
        <f t="shared" si="28"/>
        <v>HOLD</v>
      </c>
      <c r="H501" s="5">
        <f t="shared" si="29"/>
        <v>42.055647288258399</v>
      </c>
      <c r="I501" s="2">
        <f>IF(G501="SELL",0,IF(G501="BUY",ROUNDDOWN((H500-Parameters!$B$3)/B501,0),IF(I500=0,0,I500+ROUNDDOWN((H500+I500*C501)/B501,0))))</f>
        <v>207</v>
      </c>
      <c r="K501" s="5">
        <f t="shared" si="30"/>
        <v>30.597501999999992</v>
      </c>
      <c r="L501" s="10">
        <f t="shared" si="31"/>
        <v>222</v>
      </c>
    </row>
    <row r="502" spans="1:12" x14ac:dyDescent="0.25">
      <c r="A502" s="12">
        <v>34719</v>
      </c>
      <c r="B502" s="3">
        <v>46.546799</v>
      </c>
      <c r="C502" s="3">
        <v>0</v>
      </c>
      <c r="D502" s="3">
        <f t="shared" si="32"/>
        <v>46.011527439999988</v>
      </c>
      <c r="E502" s="3">
        <f t="shared" si="27"/>
        <v>45.908011829999978</v>
      </c>
      <c r="F502" s="3"/>
      <c r="G502" s="11" t="str">
        <f t="shared" si="28"/>
        <v>HOLD</v>
      </c>
      <c r="H502" s="5">
        <f t="shared" si="29"/>
        <v>42.055647288258399</v>
      </c>
      <c r="I502" s="2">
        <f>IF(G502="SELL",0,IF(G502="BUY",ROUNDDOWN((H501-Parameters!$B$3)/B502,0),IF(I501=0,0,I501+ROUNDDOWN((H501+I501*C502)/B502,0))))</f>
        <v>207</v>
      </c>
      <c r="K502" s="5">
        <f t="shared" si="30"/>
        <v>30.597501999999992</v>
      </c>
      <c r="L502" s="10">
        <f t="shared" si="31"/>
        <v>222</v>
      </c>
    </row>
    <row r="503" spans="1:12" x14ac:dyDescent="0.25">
      <c r="A503" s="12">
        <v>34722</v>
      </c>
      <c r="B503" s="3">
        <v>46.6875</v>
      </c>
      <c r="C503" s="3">
        <v>0</v>
      </c>
      <c r="D503" s="3">
        <f t="shared" si="32"/>
        <v>46.007153439999996</v>
      </c>
      <c r="E503" s="3">
        <f t="shared" si="27"/>
        <v>45.916293329999981</v>
      </c>
      <c r="F503" s="3"/>
      <c r="G503" s="11" t="str">
        <f t="shared" si="28"/>
        <v>HOLD</v>
      </c>
      <c r="H503" s="5">
        <f t="shared" si="29"/>
        <v>42.055647288258399</v>
      </c>
      <c r="I503" s="2">
        <f>IF(G503="SELL",0,IF(G503="BUY",ROUNDDOWN((H502-Parameters!$B$3)/B503,0),IF(I502=0,0,I502+ROUNDDOWN((H502+I502*C503)/B503,0))))</f>
        <v>207</v>
      </c>
      <c r="K503" s="5">
        <f t="shared" si="30"/>
        <v>30.597501999999992</v>
      </c>
      <c r="L503" s="10">
        <f t="shared" si="31"/>
        <v>222</v>
      </c>
    </row>
    <row r="504" spans="1:12" x14ac:dyDescent="0.25">
      <c r="A504" s="12">
        <v>34723</v>
      </c>
      <c r="B504" s="3">
        <v>46.75</v>
      </c>
      <c r="C504" s="3">
        <v>0</v>
      </c>
      <c r="D504" s="3">
        <f t="shared" si="32"/>
        <v>46.010591479999995</v>
      </c>
      <c r="E504" s="3">
        <f t="shared" si="27"/>
        <v>45.926605829999993</v>
      </c>
      <c r="F504" s="3"/>
      <c r="G504" s="11" t="str">
        <f t="shared" si="28"/>
        <v>HOLD</v>
      </c>
      <c r="H504" s="5">
        <f t="shared" si="29"/>
        <v>42.055647288258399</v>
      </c>
      <c r="I504" s="2">
        <f>IF(G504="SELL",0,IF(G504="BUY",ROUNDDOWN((H503-Parameters!$B$3)/B504,0),IF(I503=0,0,I503+ROUNDDOWN((H503+I503*C504)/B504,0))))</f>
        <v>207</v>
      </c>
      <c r="K504" s="5">
        <f t="shared" si="30"/>
        <v>30.597501999999992</v>
      </c>
      <c r="L504" s="10">
        <f t="shared" si="31"/>
        <v>222</v>
      </c>
    </row>
    <row r="505" spans="1:12" x14ac:dyDescent="0.25">
      <c r="A505" s="12">
        <v>34724</v>
      </c>
      <c r="B505" s="3">
        <v>46.875</v>
      </c>
      <c r="C505" s="3">
        <v>0</v>
      </c>
      <c r="D505" s="3">
        <f t="shared" si="32"/>
        <v>46.019967479999984</v>
      </c>
      <c r="E505" s="3">
        <f t="shared" si="27"/>
        <v>45.936605829999984</v>
      </c>
      <c r="F505" s="3"/>
      <c r="G505" s="11" t="str">
        <f t="shared" si="28"/>
        <v>HOLD</v>
      </c>
      <c r="H505" s="5">
        <f t="shared" si="29"/>
        <v>42.055647288258399</v>
      </c>
      <c r="I505" s="2">
        <f>IF(G505="SELL",0,IF(G505="BUY",ROUNDDOWN((H504-Parameters!$B$3)/B505,0),IF(I504=0,0,I504+ROUNDDOWN((H504+I504*C505)/B505,0))))</f>
        <v>207</v>
      </c>
      <c r="K505" s="5">
        <f t="shared" si="30"/>
        <v>30.597501999999992</v>
      </c>
      <c r="L505" s="10">
        <f t="shared" si="31"/>
        <v>222</v>
      </c>
    </row>
    <row r="506" spans="1:12" x14ac:dyDescent="0.25">
      <c r="A506" s="12">
        <v>34725</v>
      </c>
      <c r="B506" s="3">
        <v>46.921799</v>
      </c>
      <c r="C506" s="3">
        <v>0</v>
      </c>
      <c r="D506" s="3">
        <f t="shared" si="32"/>
        <v>46.021529459999982</v>
      </c>
      <c r="E506" s="3">
        <f t="shared" si="27"/>
        <v>45.947152324999976</v>
      </c>
      <c r="F506" s="3"/>
      <c r="G506" s="11" t="str">
        <f t="shared" si="28"/>
        <v>HOLD</v>
      </c>
      <c r="H506" s="5">
        <f t="shared" si="29"/>
        <v>42.055647288258399</v>
      </c>
      <c r="I506" s="2">
        <f>IF(G506="SELL",0,IF(G506="BUY",ROUNDDOWN((H505-Parameters!$B$3)/B506,0),IF(I505=0,0,I505+ROUNDDOWN((H505+I505*C506)/B506,0))))</f>
        <v>207</v>
      </c>
      <c r="K506" s="5">
        <f t="shared" si="30"/>
        <v>30.597501999999992</v>
      </c>
      <c r="L506" s="10">
        <f t="shared" si="31"/>
        <v>222</v>
      </c>
    </row>
    <row r="507" spans="1:12" x14ac:dyDescent="0.25">
      <c r="A507" s="12">
        <v>34726</v>
      </c>
      <c r="B507" s="3">
        <v>47.109299</v>
      </c>
      <c r="C507" s="3">
        <v>0</v>
      </c>
      <c r="D507" s="3">
        <f t="shared" si="32"/>
        <v>46.029965439999984</v>
      </c>
      <c r="E507" s="3">
        <f t="shared" si="27"/>
        <v>45.959808329999987</v>
      </c>
      <c r="F507" s="3"/>
      <c r="G507" s="11" t="str">
        <f t="shared" si="28"/>
        <v>HOLD</v>
      </c>
      <c r="H507" s="5">
        <f t="shared" si="29"/>
        <v>42.055647288258399</v>
      </c>
      <c r="I507" s="2">
        <f>IF(G507="SELL",0,IF(G507="BUY",ROUNDDOWN((H506-Parameters!$B$3)/B507,0),IF(I506=0,0,I506+ROUNDDOWN((H506+I506*C507)/B507,0))))</f>
        <v>207</v>
      </c>
      <c r="K507" s="5">
        <f t="shared" si="30"/>
        <v>30.597501999999992</v>
      </c>
      <c r="L507" s="10">
        <f t="shared" si="31"/>
        <v>222</v>
      </c>
    </row>
    <row r="508" spans="1:12" x14ac:dyDescent="0.25">
      <c r="A508" s="12">
        <v>34729</v>
      </c>
      <c r="B508" s="3">
        <v>46.906199999999998</v>
      </c>
      <c r="C508" s="3">
        <v>0</v>
      </c>
      <c r="D508" s="3">
        <f t="shared" si="32"/>
        <v>46.03121543999999</v>
      </c>
      <c r="E508" s="3">
        <f t="shared" si="27"/>
        <v>45.971370829999984</v>
      </c>
      <c r="F508" s="3"/>
      <c r="G508" s="11" t="str">
        <f t="shared" si="28"/>
        <v>HOLD</v>
      </c>
      <c r="H508" s="5">
        <f t="shared" si="29"/>
        <v>42.055647288258399</v>
      </c>
      <c r="I508" s="2">
        <f>IF(G508="SELL",0,IF(G508="BUY",ROUNDDOWN((H507-Parameters!$B$3)/B508,0),IF(I507=0,0,I507+ROUNDDOWN((H507+I507*C508)/B508,0))))</f>
        <v>207</v>
      </c>
      <c r="K508" s="5">
        <f t="shared" si="30"/>
        <v>30.597501999999992</v>
      </c>
      <c r="L508" s="10">
        <f t="shared" si="31"/>
        <v>222</v>
      </c>
    </row>
    <row r="509" spans="1:12" x14ac:dyDescent="0.25">
      <c r="A509" s="12">
        <v>34730</v>
      </c>
      <c r="B509" s="3">
        <v>47.093699999999998</v>
      </c>
      <c r="C509" s="3">
        <v>0</v>
      </c>
      <c r="D509" s="3">
        <f t="shared" si="32"/>
        <v>46.042465439999987</v>
      </c>
      <c r="E509" s="3">
        <f t="shared" si="27"/>
        <v>45.983870829999979</v>
      </c>
      <c r="F509" s="3"/>
      <c r="G509" s="11" t="str">
        <f t="shared" si="28"/>
        <v>HOLD</v>
      </c>
      <c r="H509" s="5">
        <f t="shared" si="29"/>
        <v>42.055647288258399</v>
      </c>
      <c r="I509" s="2">
        <f>IF(G509="SELL",0,IF(G509="BUY",ROUNDDOWN((H508-Parameters!$B$3)/B509,0),IF(I508=0,0,I508+ROUNDDOWN((H508+I508*C509)/B509,0))))</f>
        <v>207</v>
      </c>
      <c r="K509" s="5">
        <f t="shared" si="30"/>
        <v>30.597501999999992</v>
      </c>
      <c r="L509" s="10">
        <f t="shared" si="31"/>
        <v>222</v>
      </c>
    </row>
    <row r="510" spans="1:12" x14ac:dyDescent="0.25">
      <c r="A510" s="12">
        <v>34731</v>
      </c>
      <c r="B510" s="3">
        <v>47.078097999999997</v>
      </c>
      <c r="C510" s="3">
        <v>0</v>
      </c>
      <c r="D510" s="3">
        <f t="shared" si="32"/>
        <v>46.054653399999985</v>
      </c>
      <c r="E510" s="3">
        <f t="shared" si="27"/>
        <v>45.99777732499998</v>
      </c>
      <c r="F510" s="3"/>
      <c r="G510" s="11" t="str">
        <f t="shared" si="28"/>
        <v>HOLD</v>
      </c>
      <c r="H510" s="5">
        <f t="shared" si="29"/>
        <v>42.055647288258399</v>
      </c>
      <c r="I510" s="2">
        <f>IF(G510="SELL",0,IF(G510="BUY",ROUNDDOWN((H509-Parameters!$B$3)/B510,0),IF(I509=0,0,I509+ROUNDDOWN((H509+I509*C510)/B510,0))))</f>
        <v>207</v>
      </c>
      <c r="K510" s="5">
        <f t="shared" si="30"/>
        <v>30.597501999999992</v>
      </c>
      <c r="L510" s="10">
        <f t="shared" si="31"/>
        <v>222</v>
      </c>
    </row>
    <row r="511" spans="1:12" x14ac:dyDescent="0.25">
      <c r="A511" s="12">
        <v>34732</v>
      </c>
      <c r="B511" s="3">
        <v>47.359299</v>
      </c>
      <c r="C511" s="3">
        <v>0</v>
      </c>
      <c r="D511" s="3">
        <f t="shared" si="32"/>
        <v>46.081839379999984</v>
      </c>
      <c r="E511" s="3">
        <f t="shared" si="27"/>
        <v>46.012777324999981</v>
      </c>
      <c r="F511" s="3"/>
      <c r="G511" s="11" t="str">
        <f t="shared" si="28"/>
        <v>HOLD</v>
      </c>
      <c r="H511" s="5">
        <f t="shared" si="29"/>
        <v>42.055647288258399</v>
      </c>
      <c r="I511" s="2">
        <f>IF(G511="SELL",0,IF(G511="BUY",ROUNDDOWN((H510-Parameters!$B$3)/B511,0),IF(I510=0,0,I510+ROUNDDOWN((H510+I510*C511)/B511,0))))</f>
        <v>207</v>
      </c>
      <c r="K511" s="5">
        <f t="shared" si="30"/>
        <v>30.597501999999992</v>
      </c>
      <c r="L511" s="10">
        <f t="shared" si="31"/>
        <v>222</v>
      </c>
    </row>
    <row r="512" spans="1:12" x14ac:dyDescent="0.25">
      <c r="A512" s="12">
        <v>34733</v>
      </c>
      <c r="B512" s="3">
        <v>48.031199999999998</v>
      </c>
      <c r="C512" s="3">
        <v>0</v>
      </c>
      <c r="D512" s="3">
        <f t="shared" si="32"/>
        <v>46.142463379999981</v>
      </c>
      <c r="E512" s="3">
        <f t="shared" si="27"/>
        <v>46.031370824999975</v>
      </c>
      <c r="F512" s="3"/>
      <c r="G512" s="11" t="str">
        <f t="shared" si="28"/>
        <v>HOLD</v>
      </c>
      <c r="H512" s="5">
        <f t="shared" si="29"/>
        <v>42.055647288258399</v>
      </c>
      <c r="I512" s="2">
        <f>IF(G512="SELL",0,IF(G512="BUY",ROUNDDOWN((H511-Parameters!$B$3)/B512,0),IF(I511=0,0,I511+ROUNDDOWN((H511+I511*C512)/B512,0))))</f>
        <v>207</v>
      </c>
      <c r="K512" s="5">
        <f t="shared" si="30"/>
        <v>30.597501999999992</v>
      </c>
      <c r="L512" s="10">
        <f t="shared" si="31"/>
        <v>222</v>
      </c>
    </row>
    <row r="513" spans="1:12" x14ac:dyDescent="0.25">
      <c r="A513" s="12">
        <v>34736</v>
      </c>
      <c r="B513" s="3">
        <v>48.234299</v>
      </c>
      <c r="C513" s="3">
        <v>0</v>
      </c>
      <c r="D513" s="3">
        <f t="shared" si="32"/>
        <v>46.202149359999986</v>
      </c>
      <c r="E513" s="3">
        <f t="shared" si="27"/>
        <v>46.048011319999979</v>
      </c>
      <c r="F513" s="3"/>
      <c r="G513" s="11" t="str">
        <f t="shared" si="28"/>
        <v>HOLD</v>
      </c>
      <c r="H513" s="5">
        <f t="shared" si="29"/>
        <v>42.055647288258399</v>
      </c>
      <c r="I513" s="2">
        <f>IF(G513="SELL",0,IF(G513="BUY",ROUNDDOWN((H512-Parameters!$B$3)/B513,0),IF(I512=0,0,I512+ROUNDDOWN((H512+I512*C513)/B513,0))))</f>
        <v>207</v>
      </c>
      <c r="K513" s="5">
        <f t="shared" si="30"/>
        <v>30.597501999999992</v>
      </c>
      <c r="L513" s="10">
        <f t="shared" si="31"/>
        <v>222</v>
      </c>
    </row>
    <row r="514" spans="1:12" x14ac:dyDescent="0.25">
      <c r="A514" s="12">
        <v>34737</v>
      </c>
      <c r="B514" s="3">
        <v>48.296799</v>
      </c>
      <c r="C514" s="3">
        <v>0</v>
      </c>
      <c r="D514" s="3">
        <f t="shared" si="32"/>
        <v>46.258711339999991</v>
      </c>
      <c r="E514" s="3">
        <f t="shared" si="27"/>
        <v>46.065198819999971</v>
      </c>
      <c r="F514" s="3"/>
      <c r="G514" s="11" t="str">
        <f t="shared" si="28"/>
        <v>HOLD</v>
      </c>
      <c r="H514" s="5">
        <f t="shared" si="29"/>
        <v>42.055647288258399</v>
      </c>
      <c r="I514" s="2">
        <f>IF(G514="SELL",0,IF(G514="BUY",ROUNDDOWN((H513-Parameters!$B$3)/B514,0),IF(I513=0,0,I513+ROUNDDOWN((H513+I513*C514)/B514,0))))</f>
        <v>207</v>
      </c>
      <c r="K514" s="5">
        <f t="shared" si="30"/>
        <v>30.597501999999992</v>
      </c>
      <c r="L514" s="10">
        <f t="shared" si="31"/>
        <v>222</v>
      </c>
    </row>
    <row r="515" spans="1:12" x14ac:dyDescent="0.25">
      <c r="A515" s="12">
        <v>34738</v>
      </c>
      <c r="B515" s="3">
        <v>48.296799</v>
      </c>
      <c r="C515" s="3">
        <v>0</v>
      </c>
      <c r="D515" s="3">
        <f t="shared" si="32"/>
        <v>46.311211339999993</v>
      </c>
      <c r="E515" s="3">
        <f t="shared" si="27"/>
        <v>46.08004232499998</v>
      </c>
      <c r="F515" s="3"/>
      <c r="G515" s="11" t="str">
        <f t="shared" si="28"/>
        <v>HOLD</v>
      </c>
      <c r="H515" s="5">
        <f t="shared" si="29"/>
        <v>42.055647288258399</v>
      </c>
      <c r="I515" s="2">
        <f>IF(G515="SELL",0,IF(G515="BUY",ROUNDDOWN((H514-Parameters!$B$3)/B515,0),IF(I514=0,0,I514+ROUNDDOWN((H514+I514*C515)/B515,0))))</f>
        <v>207</v>
      </c>
      <c r="K515" s="5">
        <f t="shared" si="30"/>
        <v>30.597501999999992</v>
      </c>
      <c r="L515" s="10">
        <f t="shared" si="31"/>
        <v>222</v>
      </c>
    </row>
    <row r="516" spans="1:12" x14ac:dyDescent="0.25">
      <c r="A516" s="12">
        <v>34739</v>
      </c>
      <c r="B516" s="3">
        <v>48.296799</v>
      </c>
      <c r="C516" s="3">
        <v>0</v>
      </c>
      <c r="D516" s="3">
        <f t="shared" si="32"/>
        <v>46.364023319999994</v>
      </c>
      <c r="E516" s="3">
        <f t="shared" si="27"/>
        <v>46.095120319999978</v>
      </c>
      <c r="F516" s="3"/>
      <c r="G516" s="11" t="str">
        <f t="shared" si="28"/>
        <v>HOLD</v>
      </c>
      <c r="H516" s="5">
        <f t="shared" si="29"/>
        <v>42.055647288258399</v>
      </c>
      <c r="I516" s="2">
        <f>IF(G516="SELL",0,IF(G516="BUY",ROUNDDOWN((H515-Parameters!$B$3)/B516,0),IF(I515=0,0,I515+ROUNDDOWN((H515+I515*C516)/B516,0))))</f>
        <v>207</v>
      </c>
      <c r="K516" s="5">
        <f t="shared" si="30"/>
        <v>30.597501999999992</v>
      </c>
      <c r="L516" s="10">
        <f t="shared" si="31"/>
        <v>222</v>
      </c>
    </row>
    <row r="517" spans="1:12" x14ac:dyDescent="0.25">
      <c r="A517" s="12">
        <v>34740</v>
      </c>
      <c r="B517" s="3">
        <v>48.359299</v>
      </c>
      <c r="C517" s="3">
        <v>0</v>
      </c>
      <c r="D517" s="3">
        <f t="shared" si="32"/>
        <v>46.4193353</v>
      </c>
      <c r="E517" s="3">
        <f t="shared" si="27"/>
        <v>46.112151324999971</v>
      </c>
      <c r="F517" s="3"/>
      <c r="G517" s="11" t="str">
        <f t="shared" si="28"/>
        <v>HOLD</v>
      </c>
      <c r="H517" s="5">
        <f t="shared" si="29"/>
        <v>42.055647288258399</v>
      </c>
      <c r="I517" s="2">
        <f>IF(G517="SELL",0,IF(G517="BUY",ROUNDDOWN((H516-Parameters!$B$3)/B517,0),IF(I516=0,0,I516+ROUNDDOWN((H516+I516*C517)/B517,0))))</f>
        <v>207</v>
      </c>
      <c r="K517" s="5">
        <f t="shared" si="30"/>
        <v>30.597501999999992</v>
      </c>
      <c r="L517" s="10">
        <f t="shared" si="31"/>
        <v>222</v>
      </c>
    </row>
    <row r="518" spans="1:12" x14ac:dyDescent="0.25">
      <c r="A518" s="12">
        <v>34743</v>
      </c>
      <c r="B518" s="3">
        <v>48.375</v>
      </c>
      <c r="C518" s="3">
        <v>0</v>
      </c>
      <c r="D518" s="3">
        <f t="shared" si="32"/>
        <v>46.484023339999993</v>
      </c>
      <c r="E518" s="3">
        <f t="shared" si="27"/>
        <v>46.128557824999973</v>
      </c>
      <c r="F518" s="3"/>
      <c r="G518" s="11" t="str">
        <f t="shared" si="28"/>
        <v>HOLD</v>
      </c>
      <c r="H518" s="5">
        <f t="shared" si="29"/>
        <v>42.055647288258399</v>
      </c>
      <c r="I518" s="2">
        <f>IF(G518="SELL",0,IF(G518="BUY",ROUNDDOWN((H517-Parameters!$B$3)/B518,0),IF(I517=0,0,I517+ROUNDDOWN((H517+I517*C518)/B518,0))))</f>
        <v>207</v>
      </c>
      <c r="K518" s="5">
        <f t="shared" si="30"/>
        <v>30.597501999999992</v>
      </c>
      <c r="L518" s="10">
        <f t="shared" si="31"/>
        <v>222</v>
      </c>
    </row>
    <row r="519" spans="1:12" x14ac:dyDescent="0.25">
      <c r="A519" s="12">
        <v>34744</v>
      </c>
      <c r="B519" s="3">
        <v>48.4375</v>
      </c>
      <c r="C519" s="3">
        <v>0</v>
      </c>
      <c r="D519" s="3">
        <f t="shared" si="32"/>
        <v>46.541523339999998</v>
      </c>
      <c r="E519" s="3">
        <f t="shared" si="27"/>
        <v>46.143870324999973</v>
      </c>
      <c r="F519" s="3"/>
      <c r="G519" s="11" t="str">
        <f t="shared" si="28"/>
        <v>HOLD</v>
      </c>
      <c r="H519" s="5">
        <f t="shared" si="29"/>
        <v>42.055647288258399</v>
      </c>
      <c r="I519" s="2">
        <f>IF(G519="SELL",0,IF(G519="BUY",ROUNDDOWN((H518-Parameters!$B$3)/B519,0),IF(I518=0,0,I518+ROUNDDOWN((H518+I518*C519)/B519,0))))</f>
        <v>207</v>
      </c>
      <c r="K519" s="5">
        <f t="shared" si="30"/>
        <v>30.597501999999992</v>
      </c>
      <c r="L519" s="10">
        <f t="shared" si="31"/>
        <v>222</v>
      </c>
    </row>
    <row r="520" spans="1:12" x14ac:dyDescent="0.25">
      <c r="A520" s="12">
        <v>34745</v>
      </c>
      <c r="B520" s="3">
        <v>48.703097999999997</v>
      </c>
      <c r="C520" s="3">
        <v>0</v>
      </c>
      <c r="D520" s="3">
        <f t="shared" si="32"/>
        <v>46.603399319999987</v>
      </c>
      <c r="E520" s="3">
        <f t="shared" si="27"/>
        <v>46.160745324999972</v>
      </c>
      <c r="F520" s="3"/>
      <c r="G520" s="11" t="str">
        <f t="shared" si="28"/>
        <v>HOLD</v>
      </c>
      <c r="H520" s="5">
        <f t="shared" si="29"/>
        <v>42.055647288258399</v>
      </c>
      <c r="I520" s="2">
        <f>IF(G520="SELL",0,IF(G520="BUY",ROUNDDOWN((H519-Parameters!$B$3)/B520,0),IF(I519=0,0,I519+ROUNDDOWN((H519+I519*C520)/B520,0))))</f>
        <v>207</v>
      </c>
      <c r="K520" s="5">
        <f t="shared" si="30"/>
        <v>30.597501999999992</v>
      </c>
      <c r="L520" s="10">
        <f t="shared" si="31"/>
        <v>222</v>
      </c>
    </row>
    <row r="521" spans="1:12" x14ac:dyDescent="0.25">
      <c r="A521" s="12">
        <v>34746</v>
      </c>
      <c r="B521" s="3">
        <v>48.640597999999997</v>
      </c>
      <c r="C521" s="3">
        <v>0</v>
      </c>
      <c r="D521" s="3">
        <f t="shared" si="32"/>
        <v>46.663399319999982</v>
      </c>
      <c r="E521" s="3">
        <f t="shared" si="27"/>
        <v>46.177698314999979</v>
      </c>
      <c r="F521" s="3"/>
      <c r="G521" s="11" t="str">
        <f t="shared" si="28"/>
        <v>HOLD</v>
      </c>
      <c r="H521" s="5">
        <f t="shared" si="29"/>
        <v>42.055647288258399</v>
      </c>
      <c r="I521" s="2">
        <f>IF(G521="SELL",0,IF(G521="BUY",ROUNDDOWN((H520-Parameters!$B$3)/B521,0),IF(I520=0,0,I520+ROUNDDOWN((H520+I520*C521)/B521,0))))</f>
        <v>207</v>
      </c>
      <c r="K521" s="5">
        <f t="shared" si="30"/>
        <v>30.597501999999992</v>
      </c>
      <c r="L521" s="10">
        <f t="shared" si="31"/>
        <v>222</v>
      </c>
    </row>
    <row r="522" spans="1:12" x14ac:dyDescent="0.25">
      <c r="A522" s="12">
        <v>34747</v>
      </c>
      <c r="B522" s="3">
        <v>48.453097999999997</v>
      </c>
      <c r="C522" s="3">
        <v>0</v>
      </c>
      <c r="D522" s="3">
        <f t="shared" si="32"/>
        <v>46.72621127999998</v>
      </c>
      <c r="E522" s="3">
        <f t="shared" ref="E522:E585" si="33">AVERAGE(B323:B522)</f>
        <v>46.19402630499998</v>
      </c>
      <c r="F522" s="3"/>
      <c r="G522" s="11" t="str">
        <f t="shared" si="28"/>
        <v>HOLD</v>
      </c>
      <c r="H522" s="5">
        <f t="shared" si="29"/>
        <v>42.055647288258399</v>
      </c>
      <c r="I522" s="2">
        <f>IF(G522="SELL",0,IF(G522="BUY",ROUNDDOWN((H521-Parameters!$B$3)/B522,0),IF(I521=0,0,I521+ROUNDDOWN((H521+I521*C522)/B522,0))))</f>
        <v>207</v>
      </c>
      <c r="K522" s="5">
        <f t="shared" si="30"/>
        <v>30.597501999999992</v>
      </c>
      <c r="L522" s="10">
        <f t="shared" si="31"/>
        <v>222</v>
      </c>
    </row>
    <row r="523" spans="1:12" x14ac:dyDescent="0.25">
      <c r="A523" s="12">
        <v>34751</v>
      </c>
      <c r="B523" s="3">
        <v>48.4375</v>
      </c>
      <c r="C523" s="3">
        <v>0</v>
      </c>
      <c r="D523" s="3">
        <f t="shared" si="32"/>
        <v>46.797461279999979</v>
      </c>
      <c r="E523" s="3">
        <f t="shared" si="33"/>
        <v>46.212463804999977</v>
      </c>
      <c r="F523" s="3"/>
      <c r="G523" s="11" t="str">
        <f t="shared" si="28"/>
        <v>HOLD</v>
      </c>
      <c r="H523" s="5">
        <f t="shared" si="29"/>
        <v>42.055647288258399</v>
      </c>
      <c r="I523" s="2">
        <f>IF(G523="SELL",0,IF(G523="BUY",ROUNDDOWN((H522-Parameters!$B$3)/B523,0),IF(I522=0,0,I522+ROUNDDOWN((H522+I522*C523)/B523,0))))</f>
        <v>207</v>
      </c>
      <c r="K523" s="5">
        <f t="shared" si="30"/>
        <v>30.597501999999992</v>
      </c>
      <c r="L523" s="10">
        <f t="shared" si="31"/>
        <v>222</v>
      </c>
    </row>
    <row r="524" spans="1:12" x14ac:dyDescent="0.25">
      <c r="A524" s="12">
        <v>34752</v>
      </c>
      <c r="B524" s="3">
        <v>48.796799</v>
      </c>
      <c r="C524" s="3">
        <v>0</v>
      </c>
      <c r="D524" s="3">
        <f t="shared" si="32"/>
        <v>46.872461279999982</v>
      </c>
      <c r="E524" s="3">
        <f t="shared" si="33"/>
        <v>46.234651304999986</v>
      </c>
      <c r="F524" s="3"/>
      <c r="G524" s="11" t="str">
        <f t="shared" ref="G524:G587" si="34">IF(OR(AND(D524&gt;E524,D523&gt;E523),AND(D524&lt;E524,D523&lt;E523)),"HOLD",IF(AND(D524&gt;E524,D523&lt;E523),"BUY","SELL"))</f>
        <v>HOLD</v>
      </c>
      <c r="H524" s="5">
        <f t="shared" ref="H524:H587" si="35">IF(G524="BUY",H523/(I524*B524),IF(G524="SELL",H523+I523*B524,(H523+I523*C524)-((I524-I523)*B524)))</f>
        <v>42.055647288258399</v>
      </c>
      <c r="I524" s="2">
        <f>IF(G524="SELL",0,IF(G524="BUY",ROUNDDOWN((H523-Parameters!$B$3)/B524,0),IF(I523=0,0,I523+ROUNDDOWN((H523+I523*C524)/B524,0))))</f>
        <v>207</v>
      </c>
      <c r="K524" s="5">
        <f t="shared" ref="K524:K587" si="36">K523+L523*C524-((L524-L523)*B524)</f>
        <v>30.597501999999992</v>
      </c>
      <c r="L524" s="10">
        <f t="shared" ref="L524:L587" si="37">L523+ROUNDDOWN((K523+C524*L523)/B524,0)</f>
        <v>222</v>
      </c>
    </row>
    <row r="525" spans="1:12" x14ac:dyDescent="0.25">
      <c r="A525" s="12">
        <v>34753</v>
      </c>
      <c r="B525" s="3">
        <v>48.875</v>
      </c>
      <c r="C525" s="3">
        <v>0</v>
      </c>
      <c r="D525" s="3">
        <f t="shared" si="32"/>
        <v>46.943087279999979</v>
      </c>
      <c r="E525" s="3">
        <f t="shared" si="33"/>
        <v>46.255510814999987</v>
      </c>
      <c r="F525" s="3"/>
      <c r="G525" s="11" t="str">
        <f t="shared" si="34"/>
        <v>HOLD</v>
      </c>
      <c r="H525" s="5">
        <f t="shared" si="35"/>
        <v>42.055647288258399</v>
      </c>
      <c r="I525" s="2">
        <f>IF(G525="SELL",0,IF(G525="BUY",ROUNDDOWN((H524-Parameters!$B$3)/B525,0),IF(I524=0,0,I524+ROUNDDOWN((H524+I524*C525)/B525,0))))</f>
        <v>207</v>
      </c>
      <c r="K525" s="5">
        <f t="shared" si="36"/>
        <v>30.597501999999992</v>
      </c>
      <c r="L525" s="10">
        <f t="shared" si="37"/>
        <v>222</v>
      </c>
    </row>
    <row r="526" spans="1:12" x14ac:dyDescent="0.25">
      <c r="A526" s="12">
        <v>34754</v>
      </c>
      <c r="B526" s="3">
        <v>49</v>
      </c>
      <c r="C526" s="3">
        <v>0</v>
      </c>
      <c r="D526" s="3">
        <f t="shared" si="32"/>
        <v>47.012775319999982</v>
      </c>
      <c r="E526" s="3">
        <f t="shared" si="33"/>
        <v>46.279026819999991</v>
      </c>
      <c r="F526" s="3"/>
      <c r="G526" s="11" t="str">
        <f t="shared" si="34"/>
        <v>HOLD</v>
      </c>
      <c r="H526" s="5">
        <f t="shared" si="35"/>
        <v>42.055647288258399</v>
      </c>
      <c r="I526" s="2">
        <f>IF(G526="SELL",0,IF(G526="BUY",ROUNDDOWN((H525-Parameters!$B$3)/B526,0),IF(I525=0,0,I525+ROUNDDOWN((H525+I525*C526)/B526,0))))</f>
        <v>207</v>
      </c>
      <c r="K526" s="5">
        <f t="shared" si="36"/>
        <v>30.597501999999992</v>
      </c>
      <c r="L526" s="10">
        <f t="shared" si="37"/>
        <v>222</v>
      </c>
    </row>
    <row r="527" spans="1:12" x14ac:dyDescent="0.25">
      <c r="A527" s="12">
        <v>34757</v>
      </c>
      <c r="B527" s="3">
        <v>48.609299</v>
      </c>
      <c r="C527" s="3">
        <v>0</v>
      </c>
      <c r="D527" s="3">
        <f t="shared" si="32"/>
        <v>47.069961299999989</v>
      </c>
      <c r="E527" s="3">
        <f t="shared" si="33"/>
        <v>46.299495324999981</v>
      </c>
      <c r="F527" s="3"/>
      <c r="G527" s="11" t="str">
        <f t="shared" si="34"/>
        <v>HOLD</v>
      </c>
      <c r="H527" s="5">
        <f t="shared" si="35"/>
        <v>42.055647288258399</v>
      </c>
      <c r="I527" s="2">
        <f>IF(G527="SELL",0,IF(G527="BUY",ROUNDDOWN((H526-Parameters!$B$3)/B527,0),IF(I526=0,0,I526+ROUNDDOWN((H526+I526*C527)/B527,0))))</f>
        <v>207</v>
      </c>
      <c r="K527" s="5">
        <f t="shared" si="36"/>
        <v>30.597501999999992</v>
      </c>
      <c r="L527" s="10">
        <f t="shared" si="37"/>
        <v>222</v>
      </c>
    </row>
    <row r="528" spans="1:12" x14ac:dyDescent="0.25">
      <c r="A528" s="12">
        <v>34758</v>
      </c>
      <c r="B528" s="3">
        <v>49.015597999999997</v>
      </c>
      <c r="C528" s="3">
        <v>0</v>
      </c>
      <c r="D528" s="3">
        <f t="shared" si="32"/>
        <v>47.132461299999989</v>
      </c>
      <c r="E528" s="3">
        <f t="shared" si="33"/>
        <v>46.321995324999989</v>
      </c>
      <c r="F528" s="3"/>
      <c r="G528" s="11" t="str">
        <f t="shared" si="34"/>
        <v>HOLD</v>
      </c>
      <c r="H528" s="5">
        <f t="shared" si="35"/>
        <v>42.055647288258399</v>
      </c>
      <c r="I528" s="2">
        <f>IF(G528="SELL",0,IF(G528="BUY",ROUNDDOWN((H527-Parameters!$B$3)/B528,0),IF(I527=0,0,I527+ROUNDDOWN((H527+I527*C528)/B528,0))))</f>
        <v>207</v>
      </c>
      <c r="K528" s="5">
        <f t="shared" si="36"/>
        <v>30.597501999999992</v>
      </c>
      <c r="L528" s="10">
        <f t="shared" si="37"/>
        <v>222</v>
      </c>
    </row>
    <row r="529" spans="1:12" x14ac:dyDescent="0.25">
      <c r="A529" s="12">
        <v>34759</v>
      </c>
      <c r="B529" s="3">
        <v>48.703097999999997</v>
      </c>
      <c r="C529" s="3">
        <v>0</v>
      </c>
      <c r="D529" s="3">
        <f t="shared" si="32"/>
        <v>47.191523259999997</v>
      </c>
      <c r="E529" s="3">
        <f t="shared" si="33"/>
        <v>46.342854814999988</v>
      </c>
      <c r="F529" s="3"/>
      <c r="G529" s="11" t="str">
        <f t="shared" si="34"/>
        <v>HOLD</v>
      </c>
      <c r="H529" s="5">
        <f t="shared" si="35"/>
        <v>42.055647288258399</v>
      </c>
      <c r="I529" s="2">
        <f>IF(G529="SELL",0,IF(G529="BUY",ROUNDDOWN((H528-Parameters!$B$3)/B529,0),IF(I528=0,0,I528+ROUNDDOWN((H528+I528*C529)/B529,0))))</f>
        <v>207</v>
      </c>
      <c r="K529" s="5">
        <f t="shared" si="36"/>
        <v>30.597501999999992</v>
      </c>
      <c r="L529" s="10">
        <f t="shared" si="37"/>
        <v>222</v>
      </c>
    </row>
    <row r="530" spans="1:12" x14ac:dyDescent="0.25">
      <c r="A530" s="12">
        <v>34760</v>
      </c>
      <c r="B530" s="3">
        <v>48.765597999999997</v>
      </c>
      <c r="C530" s="3">
        <v>0</v>
      </c>
      <c r="D530" s="3">
        <f t="shared" si="32"/>
        <v>47.250585219999984</v>
      </c>
      <c r="E530" s="3">
        <f t="shared" si="33"/>
        <v>46.360745304999995</v>
      </c>
      <c r="F530" s="3"/>
      <c r="G530" s="11" t="str">
        <f t="shared" si="34"/>
        <v>HOLD</v>
      </c>
      <c r="H530" s="5">
        <f t="shared" si="35"/>
        <v>42.055647288258399</v>
      </c>
      <c r="I530" s="2">
        <f>IF(G530="SELL",0,IF(G530="BUY",ROUNDDOWN((H529-Parameters!$B$3)/B530,0),IF(I529=0,0,I529+ROUNDDOWN((H529+I529*C530)/B530,0))))</f>
        <v>207</v>
      </c>
      <c r="K530" s="5">
        <f t="shared" si="36"/>
        <v>30.597501999999992</v>
      </c>
      <c r="L530" s="10">
        <f t="shared" si="37"/>
        <v>222</v>
      </c>
    </row>
    <row r="531" spans="1:12" x14ac:dyDescent="0.25">
      <c r="A531" s="12">
        <v>34761</v>
      </c>
      <c r="B531" s="3">
        <v>48.781199999999998</v>
      </c>
      <c r="C531" s="3">
        <v>0</v>
      </c>
      <c r="D531" s="3">
        <f t="shared" si="32"/>
        <v>47.312773239999977</v>
      </c>
      <c r="E531" s="3">
        <f t="shared" si="33"/>
        <v>46.37707331499999</v>
      </c>
      <c r="F531" s="3"/>
      <c r="G531" s="11" t="str">
        <f t="shared" si="34"/>
        <v>HOLD</v>
      </c>
      <c r="H531" s="5">
        <f t="shared" si="35"/>
        <v>42.055647288258399</v>
      </c>
      <c r="I531" s="2">
        <f>IF(G531="SELL",0,IF(G531="BUY",ROUNDDOWN((H530-Parameters!$B$3)/B531,0),IF(I530=0,0,I530+ROUNDDOWN((H530+I530*C531)/B531,0))))</f>
        <v>207</v>
      </c>
      <c r="K531" s="5">
        <f t="shared" si="36"/>
        <v>30.597501999999992</v>
      </c>
      <c r="L531" s="10">
        <f t="shared" si="37"/>
        <v>222</v>
      </c>
    </row>
    <row r="532" spans="1:12" x14ac:dyDescent="0.25">
      <c r="A532" s="12">
        <v>34764</v>
      </c>
      <c r="B532" s="3">
        <v>48.8125</v>
      </c>
      <c r="C532" s="3">
        <v>0</v>
      </c>
      <c r="D532" s="3">
        <f t="shared" si="32"/>
        <v>47.365899239999983</v>
      </c>
      <c r="E532" s="3">
        <f t="shared" si="33"/>
        <v>46.392464319999988</v>
      </c>
      <c r="F532" s="3"/>
      <c r="G532" s="11" t="str">
        <f t="shared" si="34"/>
        <v>HOLD</v>
      </c>
      <c r="H532" s="5">
        <f t="shared" si="35"/>
        <v>42.055647288258399</v>
      </c>
      <c r="I532" s="2">
        <f>IF(G532="SELL",0,IF(G532="BUY",ROUNDDOWN((H531-Parameters!$B$3)/B532,0),IF(I531=0,0,I531+ROUNDDOWN((H531+I531*C532)/B532,0))))</f>
        <v>207</v>
      </c>
      <c r="K532" s="5">
        <f t="shared" si="36"/>
        <v>30.597501999999992</v>
      </c>
      <c r="L532" s="10">
        <f t="shared" si="37"/>
        <v>222</v>
      </c>
    </row>
    <row r="533" spans="1:12" x14ac:dyDescent="0.25">
      <c r="A533" s="12">
        <v>34765</v>
      </c>
      <c r="B533" s="3">
        <v>48.4375</v>
      </c>
      <c r="C533" s="3">
        <v>0</v>
      </c>
      <c r="D533" s="3">
        <f t="shared" si="32"/>
        <v>47.414337279999984</v>
      </c>
      <c r="E533" s="3">
        <f t="shared" si="33"/>
        <v>46.406839319999989</v>
      </c>
      <c r="F533" s="3"/>
      <c r="G533" s="11" t="str">
        <f t="shared" si="34"/>
        <v>HOLD</v>
      </c>
      <c r="H533" s="5">
        <f t="shared" si="35"/>
        <v>42.055647288258399</v>
      </c>
      <c r="I533" s="2">
        <f>IF(G533="SELL",0,IF(G533="BUY",ROUNDDOWN((H532-Parameters!$B$3)/B533,0),IF(I532=0,0,I532+ROUNDDOWN((H532+I532*C533)/B533,0))))</f>
        <v>207</v>
      </c>
      <c r="K533" s="5">
        <f t="shared" si="36"/>
        <v>30.597501999999992</v>
      </c>
      <c r="L533" s="10">
        <f t="shared" si="37"/>
        <v>222</v>
      </c>
    </row>
    <row r="534" spans="1:12" x14ac:dyDescent="0.25">
      <c r="A534" s="12">
        <v>34766</v>
      </c>
      <c r="B534" s="3">
        <v>48.5625</v>
      </c>
      <c r="C534" s="3">
        <v>0</v>
      </c>
      <c r="D534" s="3">
        <f t="shared" si="32"/>
        <v>47.464337279999981</v>
      </c>
      <c r="E534" s="3">
        <f t="shared" si="33"/>
        <v>46.422230324999994</v>
      </c>
      <c r="F534" s="3"/>
      <c r="G534" s="11" t="str">
        <f t="shared" si="34"/>
        <v>HOLD</v>
      </c>
      <c r="H534" s="5">
        <f t="shared" si="35"/>
        <v>42.055647288258399</v>
      </c>
      <c r="I534" s="2">
        <f>IF(G534="SELL",0,IF(G534="BUY",ROUNDDOWN((H533-Parameters!$B$3)/B534,0),IF(I533=0,0,I533+ROUNDDOWN((H533+I533*C534)/B534,0))))</f>
        <v>207</v>
      </c>
      <c r="K534" s="5">
        <f t="shared" si="36"/>
        <v>30.597501999999992</v>
      </c>
      <c r="L534" s="10">
        <f t="shared" si="37"/>
        <v>222</v>
      </c>
    </row>
    <row r="535" spans="1:12" x14ac:dyDescent="0.25">
      <c r="A535" s="12">
        <v>34767</v>
      </c>
      <c r="B535" s="3">
        <v>48.546799</v>
      </c>
      <c r="C535" s="3">
        <v>0</v>
      </c>
      <c r="D535" s="3">
        <f t="shared" si="32"/>
        <v>47.509023259999985</v>
      </c>
      <c r="E535" s="3">
        <f t="shared" si="33"/>
        <v>46.436605325000002</v>
      </c>
      <c r="F535" s="3"/>
      <c r="G535" s="11" t="str">
        <f t="shared" si="34"/>
        <v>HOLD</v>
      </c>
      <c r="H535" s="5">
        <f t="shared" si="35"/>
        <v>42.055647288258399</v>
      </c>
      <c r="I535" s="2">
        <f>IF(G535="SELL",0,IF(G535="BUY",ROUNDDOWN((H534-Parameters!$B$3)/B535,0),IF(I534=0,0,I534+ROUNDDOWN((H534+I534*C535)/B535,0))))</f>
        <v>207</v>
      </c>
      <c r="K535" s="5">
        <f t="shared" si="36"/>
        <v>30.597501999999992</v>
      </c>
      <c r="L535" s="10">
        <f t="shared" si="37"/>
        <v>222</v>
      </c>
    </row>
    <row r="536" spans="1:12" x14ac:dyDescent="0.25">
      <c r="A536" s="12">
        <v>34768</v>
      </c>
      <c r="B536" s="3">
        <v>49.265597999999997</v>
      </c>
      <c r="C536" s="3">
        <v>0</v>
      </c>
      <c r="D536" s="3">
        <f t="shared" si="32"/>
        <v>47.572773259999984</v>
      </c>
      <c r="E536" s="3">
        <f t="shared" si="33"/>
        <v>46.45394932</v>
      </c>
      <c r="F536" s="3"/>
      <c r="G536" s="11" t="str">
        <f t="shared" si="34"/>
        <v>HOLD</v>
      </c>
      <c r="H536" s="5">
        <f t="shared" si="35"/>
        <v>42.055647288258399</v>
      </c>
      <c r="I536" s="2">
        <f>IF(G536="SELL",0,IF(G536="BUY",ROUNDDOWN((H535-Parameters!$B$3)/B536,0),IF(I535=0,0,I535+ROUNDDOWN((H535+I535*C536)/B536,0))))</f>
        <v>207</v>
      </c>
      <c r="K536" s="5">
        <f t="shared" si="36"/>
        <v>30.597501999999992</v>
      </c>
      <c r="L536" s="10">
        <f t="shared" si="37"/>
        <v>222</v>
      </c>
    </row>
    <row r="537" spans="1:12" x14ac:dyDescent="0.25">
      <c r="A537" s="12">
        <v>34771</v>
      </c>
      <c r="B537" s="3">
        <v>49.218699999999998</v>
      </c>
      <c r="C537" s="3">
        <v>0</v>
      </c>
      <c r="D537" s="3">
        <f t="shared" si="32"/>
        <v>47.634961279999992</v>
      </c>
      <c r="E537" s="3">
        <f t="shared" si="33"/>
        <v>46.470902330000001</v>
      </c>
      <c r="F537" s="3"/>
      <c r="G537" s="11" t="str">
        <f t="shared" si="34"/>
        <v>HOLD</v>
      </c>
      <c r="H537" s="5">
        <f t="shared" si="35"/>
        <v>42.055647288258399</v>
      </c>
      <c r="I537" s="2">
        <f>IF(G537="SELL",0,IF(G537="BUY",ROUNDDOWN((H536-Parameters!$B$3)/B537,0),IF(I536=0,0,I536+ROUNDDOWN((H536+I536*C537)/B537,0))))</f>
        <v>207</v>
      </c>
      <c r="K537" s="5">
        <f t="shared" si="36"/>
        <v>30.597501999999992</v>
      </c>
      <c r="L537" s="10">
        <f t="shared" si="37"/>
        <v>222</v>
      </c>
    </row>
    <row r="538" spans="1:12" x14ac:dyDescent="0.25">
      <c r="A538" s="12">
        <v>34772</v>
      </c>
      <c r="B538" s="3">
        <v>49.578097999999997</v>
      </c>
      <c r="C538" s="3">
        <v>0</v>
      </c>
      <c r="D538" s="3">
        <f t="shared" si="32"/>
        <v>47.715273239999988</v>
      </c>
      <c r="E538" s="3">
        <f t="shared" si="33"/>
        <v>46.48941782</v>
      </c>
      <c r="F538" s="3"/>
      <c r="G538" s="11" t="str">
        <f t="shared" si="34"/>
        <v>HOLD</v>
      </c>
      <c r="H538" s="5">
        <f t="shared" si="35"/>
        <v>42.055647288258399</v>
      </c>
      <c r="I538" s="2">
        <f>IF(G538="SELL",0,IF(G538="BUY",ROUNDDOWN((H537-Parameters!$B$3)/B538,0),IF(I537=0,0,I537+ROUNDDOWN((H537+I537*C538)/B538,0))))</f>
        <v>207</v>
      </c>
      <c r="K538" s="5">
        <f t="shared" si="36"/>
        <v>30.597501999999992</v>
      </c>
      <c r="L538" s="10">
        <f t="shared" si="37"/>
        <v>222</v>
      </c>
    </row>
    <row r="539" spans="1:12" x14ac:dyDescent="0.25">
      <c r="A539" s="12">
        <v>34773</v>
      </c>
      <c r="B539" s="3">
        <v>49.484299</v>
      </c>
      <c r="C539" s="3">
        <v>0</v>
      </c>
      <c r="D539" s="3">
        <f t="shared" si="32"/>
        <v>47.789335219999984</v>
      </c>
      <c r="E539" s="3">
        <f t="shared" si="33"/>
        <v>46.507776815</v>
      </c>
      <c r="F539" s="3"/>
      <c r="G539" s="11" t="str">
        <f t="shared" si="34"/>
        <v>HOLD</v>
      </c>
      <c r="H539" s="5">
        <f t="shared" si="35"/>
        <v>42.055647288258399</v>
      </c>
      <c r="I539" s="2">
        <f>IF(G539="SELL",0,IF(G539="BUY",ROUNDDOWN((H538-Parameters!$B$3)/B539,0),IF(I538=0,0,I538+ROUNDDOWN((H538+I538*C539)/B539,0))))</f>
        <v>207</v>
      </c>
      <c r="K539" s="5">
        <f t="shared" si="36"/>
        <v>30.597501999999992</v>
      </c>
      <c r="L539" s="10">
        <f t="shared" si="37"/>
        <v>222</v>
      </c>
    </row>
    <row r="540" spans="1:12" x14ac:dyDescent="0.25">
      <c r="A540" s="12">
        <v>34774</v>
      </c>
      <c r="B540" s="3">
        <v>49.781199999999998</v>
      </c>
      <c r="C540" s="3">
        <v>0</v>
      </c>
      <c r="D540" s="3">
        <f t="shared" si="32"/>
        <v>47.864959219999982</v>
      </c>
      <c r="E540" s="3">
        <f t="shared" si="33"/>
        <v>46.526604824999986</v>
      </c>
      <c r="F540" s="3"/>
      <c r="G540" s="11" t="str">
        <f t="shared" si="34"/>
        <v>HOLD</v>
      </c>
      <c r="H540" s="5">
        <f t="shared" si="35"/>
        <v>42.055647288258399</v>
      </c>
      <c r="I540" s="2">
        <f>IF(G540="SELL",0,IF(G540="BUY",ROUNDDOWN((H539-Parameters!$B$3)/B540,0),IF(I539=0,0,I539+ROUNDDOWN((H539+I539*C540)/B540,0))))</f>
        <v>207</v>
      </c>
      <c r="K540" s="5">
        <f t="shared" si="36"/>
        <v>30.597501999999992</v>
      </c>
      <c r="L540" s="10">
        <f t="shared" si="37"/>
        <v>222</v>
      </c>
    </row>
    <row r="541" spans="1:12" x14ac:dyDescent="0.25">
      <c r="A541" s="12">
        <v>34775</v>
      </c>
      <c r="B541" s="3">
        <v>49.5625</v>
      </c>
      <c r="C541" s="3">
        <v>0.26800000000000002</v>
      </c>
      <c r="D541" s="3">
        <f t="shared" si="32"/>
        <v>47.936209219999995</v>
      </c>
      <c r="E541" s="3">
        <f t="shared" si="33"/>
        <v>46.544573825000001</v>
      </c>
      <c r="F541" s="3"/>
      <c r="G541" s="11" t="str">
        <f t="shared" si="34"/>
        <v>HOLD</v>
      </c>
      <c r="H541" s="5">
        <f t="shared" si="35"/>
        <v>47.969147288258398</v>
      </c>
      <c r="I541" s="2">
        <f>IF(G541="SELL",0,IF(G541="BUY",ROUNDDOWN((H540-Parameters!$B$3)/B541,0),IF(I540=0,0,I540+ROUNDDOWN((H540+I540*C541)/B541,0))))</f>
        <v>208</v>
      </c>
      <c r="K541" s="5">
        <f t="shared" si="36"/>
        <v>40.531002000000001</v>
      </c>
      <c r="L541" s="10">
        <f t="shared" si="37"/>
        <v>223</v>
      </c>
    </row>
    <row r="542" spans="1:12" x14ac:dyDescent="0.25">
      <c r="A542" s="12">
        <v>34778</v>
      </c>
      <c r="B542" s="3">
        <v>49.5625</v>
      </c>
      <c r="C542" s="3">
        <v>0</v>
      </c>
      <c r="D542" s="3">
        <f t="shared" si="32"/>
        <v>48.006523239999986</v>
      </c>
      <c r="E542" s="3">
        <f t="shared" si="33"/>
        <v>46.56121482999999</v>
      </c>
      <c r="F542" s="3"/>
      <c r="G542" s="11" t="str">
        <f t="shared" si="34"/>
        <v>HOLD</v>
      </c>
      <c r="H542" s="5">
        <f t="shared" si="35"/>
        <v>47.969147288258398</v>
      </c>
      <c r="I542" s="2">
        <f>IF(G542="SELL",0,IF(G542="BUY",ROUNDDOWN((H541-Parameters!$B$3)/B542,0),IF(I541=0,0,I541+ROUNDDOWN((H541+I541*C542)/B542,0))))</f>
        <v>208</v>
      </c>
      <c r="K542" s="5">
        <f t="shared" si="36"/>
        <v>40.531002000000001</v>
      </c>
      <c r="L542" s="10">
        <f t="shared" si="37"/>
        <v>223</v>
      </c>
    </row>
    <row r="543" spans="1:12" x14ac:dyDescent="0.25">
      <c r="A543" s="12">
        <v>34779</v>
      </c>
      <c r="B543" s="3">
        <v>49.4375</v>
      </c>
      <c r="C543" s="3">
        <v>0</v>
      </c>
      <c r="D543" s="3">
        <f t="shared" si="32"/>
        <v>48.073399239999986</v>
      </c>
      <c r="E543" s="3">
        <f t="shared" si="33"/>
        <v>46.577308829999993</v>
      </c>
      <c r="F543" s="3"/>
      <c r="G543" s="11" t="str">
        <f t="shared" si="34"/>
        <v>HOLD</v>
      </c>
      <c r="H543" s="5">
        <f t="shared" si="35"/>
        <v>47.969147288258398</v>
      </c>
      <c r="I543" s="2">
        <f>IF(G543="SELL",0,IF(G543="BUY",ROUNDDOWN((H542-Parameters!$B$3)/B543,0),IF(I542=0,0,I542+ROUNDDOWN((H542+I542*C543)/B543,0))))</f>
        <v>208</v>
      </c>
      <c r="K543" s="5">
        <f t="shared" si="36"/>
        <v>40.531002000000001</v>
      </c>
      <c r="L543" s="10">
        <f t="shared" si="37"/>
        <v>223</v>
      </c>
    </row>
    <row r="544" spans="1:12" x14ac:dyDescent="0.25">
      <c r="A544" s="12">
        <v>34780</v>
      </c>
      <c r="B544" s="3">
        <v>49.484299</v>
      </c>
      <c r="C544" s="3">
        <v>0</v>
      </c>
      <c r="D544" s="3">
        <f t="shared" si="32"/>
        <v>48.140273259999994</v>
      </c>
      <c r="E544" s="3">
        <f t="shared" si="33"/>
        <v>46.593949324999997</v>
      </c>
      <c r="F544" s="3"/>
      <c r="G544" s="11" t="str">
        <f t="shared" si="34"/>
        <v>HOLD</v>
      </c>
      <c r="H544" s="5">
        <f t="shared" si="35"/>
        <v>47.969147288258398</v>
      </c>
      <c r="I544" s="2">
        <f>IF(G544="SELL",0,IF(G544="BUY",ROUNDDOWN((H543-Parameters!$B$3)/B544,0),IF(I543=0,0,I543+ROUNDDOWN((H543+I543*C544)/B544,0))))</f>
        <v>208</v>
      </c>
      <c r="K544" s="5">
        <f t="shared" si="36"/>
        <v>40.531002000000001</v>
      </c>
      <c r="L544" s="10">
        <f t="shared" si="37"/>
        <v>223</v>
      </c>
    </row>
    <row r="545" spans="1:12" x14ac:dyDescent="0.25">
      <c r="A545" s="12">
        <v>34781</v>
      </c>
      <c r="B545" s="3">
        <v>49.515597999999997</v>
      </c>
      <c r="C545" s="3">
        <v>0</v>
      </c>
      <c r="D545" s="3">
        <f t="shared" si="32"/>
        <v>48.207149239999993</v>
      </c>
      <c r="E545" s="3">
        <f t="shared" si="33"/>
        <v>46.612621314999984</v>
      </c>
      <c r="F545" s="3"/>
      <c r="G545" s="11" t="str">
        <f t="shared" si="34"/>
        <v>HOLD</v>
      </c>
      <c r="H545" s="5">
        <f t="shared" si="35"/>
        <v>47.969147288258398</v>
      </c>
      <c r="I545" s="2">
        <f>IF(G545="SELL",0,IF(G545="BUY",ROUNDDOWN((H544-Parameters!$B$3)/B545,0),IF(I544=0,0,I544+ROUNDDOWN((H544+I544*C545)/B545,0))))</f>
        <v>208</v>
      </c>
      <c r="K545" s="5">
        <f t="shared" si="36"/>
        <v>40.531002000000001</v>
      </c>
      <c r="L545" s="10">
        <f t="shared" si="37"/>
        <v>223</v>
      </c>
    </row>
    <row r="546" spans="1:12" x14ac:dyDescent="0.25">
      <c r="A546" s="12">
        <v>34782</v>
      </c>
      <c r="B546" s="3">
        <v>50.218699999999998</v>
      </c>
      <c r="C546" s="3">
        <v>0</v>
      </c>
      <c r="D546" s="3">
        <f t="shared" si="32"/>
        <v>48.287773239999979</v>
      </c>
      <c r="E546" s="3">
        <f t="shared" si="33"/>
        <v>46.633558814999986</v>
      </c>
      <c r="F546" s="3"/>
      <c r="G546" s="11" t="str">
        <f t="shared" si="34"/>
        <v>HOLD</v>
      </c>
      <c r="H546" s="5">
        <f t="shared" si="35"/>
        <v>47.969147288258398</v>
      </c>
      <c r="I546" s="2">
        <f>IF(G546="SELL",0,IF(G546="BUY",ROUNDDOWN((H545-Parameters!$B$3)/B546,0),IF(I545=0,0,I545+ROUNDDOWN((H545+I545*C546)/B546,0))))</f>
        <v>208</v>
      </c>
      <c r="K546" s="5">
        <f t="shared" si="36"/>
        <v>40.531002000000001</v>
      </c>
      <c r="L546" s="10">
        <f t="shared" si="37"/>
        <v>223</v>
      </c>
    </row>
    <row r="547" spans="1:12" x14ac:dyDescent="0.25">
      <c r="A547" s="12">
        <v>34785</v>
      </c>
      <c r="B547" s="3">
        <v>50.421799</v>
      </c>
      <c r="C547" s="3">
        <v>0</v>
      </c>
      <c r="D547" s="3">
        <f t="shared" si="32"/>
        <v>48.36152323999999</v>
      </c>
      <c r="E547" s="3">
        <f t="shared" si="33"/>
        <v>46.655121314999988</v>
      </c>
      <c r="F547" s="3"/>
      <c r="G547" s="11" t="str">
        <f t="shared" si="34"/>
        <v>HOLD</v>
      </c>
      <c r="H547" s="5">
        <f t="shared" si="35"/>
        <v>47.969147288258398</v>
      </c>
      <c r="I547" s="2">
        <f>IF(G547="SELL",0,IF(G547="BUY",ROUNDDOWN((H546-Parameters!$B$3)/B547,0),IF(I546=0,0,I546+ROUNDDOWN((H546+I546*C547)/B547,0))))</f>
        <v>208</v>
      </c>
      <c r="K547" s="5">
        <f t="shared" si="36"/>
        <v>40.531002000000001</v>
      </c>
      <c r="L547" s="10">
        <f t="shared" si="37"/>
        <v>223</v>
      </c>
    </row>
    <row r="548" spans="1:12" x14ac:dyDescent="0.25">
      <c r="A548" s="12">
        <v>34786</v>
      </c>
      <c r="B548" s="3">
        <v>50.421799</v>
      </c>
      <c r="C548" s="3">
        <v>0</v>
      </c>
      <c r="D548" s="3">
        <f t="shared" si="32"/>
        <v>48.429647259999982</v>
      </c>
      <c r="E548" s="3">
        <f t="shared" si="33"/>
        <v>46.676371314999976</v>
      </c>
      <c r="F548" s="3"/>
      <c r="G548" s="11" t="str">
        <f t="shared" si="34"/>
        <v>HOLD</v>
      </c>
      <c r="H548" s="5">
        <f t="shared" si="35"/>
        <v>47.969147288258398</v>
      </c>
      <c r="I548" s="2">
        <f>IF(G548="SELL",0,IF(G548="BUY",ROUNDDOWN((H547-Parameters!$B$3)/B548,0),IF(I547=0,0,I547+ROUNDDOWN((H547+I547*C548)/B548,0))))</f>
        <v>208</v>
      </c>
      <c r="K548" s="5">
        <f t="shared" si="36"/>
        <v>40.531002000000001</v>
      </c>
      <c r="L548" s="10">
        <f t="shared" si="37"/>
        <v>223</v>
      </c>
    </row>
    <row r="549" spans="1:12" x14ac:dyDescent="0.25">
      <c r="A549" s="12">
        <v>34787</v>
      </c>
      <c r="B549" s="3">
        <v>50.406199999999998</v>
      </c>
      <c r="C549" s="3">
        <v>0</v>
      </c>
      <c r="D549" s="3">
        <f t="shared" si="32"/>
        <v>48.497147259999991</v>
      </c>
      <c r="E549" s="3">
        <f t="shared" si="33"/>
        <v>46.69574631499998</v>
      </c>
      <c r="F549" s="3"/>
      <c r="G549" s="11" t="str">
        <f t="shared" si="34"/>
        <v>HOLD</v>
      </c>
      <c r="H549" s="5">
        <f t="shared" si="35"/>
        <v>47.969147288258398</v>
      </c>
      <c r="I549" s="2">
        <f>IF(G549="SELL",0,IF(G549="BUY",ROUNDDOWN((H548-Parameters!$B$3)/B549,0),IF(I548=0,0,I548+ROUNDDOWN((H548+I548*C549)/B549,0))))</f>
        <v>208</v>
      </c>
      <c r="K549" s="5">
        <f t="shared" si="36"/>
        <v>40.531002000000001</v>
      </c>
      <c r="L549" s="10">
        <f t="shared" si="37"/>
        <v>223</v>
      </c>
    </row>
    <row r="550" spans="1:12" x14ac:dyDescent="0.25">
      <c r="A550" s="12">
        <v>34788</v>
      </c>
      <c r="B550" s="3">
        <v>50.3125</v>
      </c>
      <c r="C550" s="3">
        <v>0</v>
      </c>
      <c r="D550" s="3">
        <f t="shared" si="32"/>
        <v>48.563711279999985</v>
      </c>
      <c r="E550" s="3">
        <f t="shared" si="33"/>
        <v>46.715590314999979</v>
      </c>
      <c r="F550" s="3"/>
      <c r="G550" s="11" t="str">
        <f t="shared" si="34"/>
        <v>HOLD</v>
      </c>
      <c r="H550" s="5">
        <f t="shared" si="35"/>
        <v>47.969147288258398</v>
      </c>
      <c r="I550" s="2">
        <f>IF(G550="SELL",0,IF(G550="BUY",ROUNDDOWN((H549-Parameters!$B$3)/B550,0),IF(I549=0,0,I549+ROUNDDOWN((H549+I549*C550)/B550,0))))</f>
        <v>208</v>
      </c>
      <c r="K550" s="5">
        <f t="shared" si="36"/>
        <v>40.531002000000001</v>
      </c>
      <c r="L550" s="10">
        <f t="shared" si="37"/>
        <v>223</v>
      </c>
    </row>
    <row r="551" spans="1:12" x14ac:dyDescent="0.25">
      <c r="A551" s="12">
        <v>34789</v>
      </c>
      <c r="B551" s="3">
        <v>50.109299</v>
      </c>
      <c r="C551" s="3">
        <v>0</v>
      </c>
      <c r="D551" s="3">
        <f t="shared" si="32"/>
        <v>48.631523259999994</v>
      </c>
      <c r="E551" s="3">
        <f t="shared" si="33"/>
        <v>46.733949309999979</v>
      </c>
      <c r="F551" s="3"/>
      <c r="G551" s="11" t="str">
        <f t="shared" si="34"/>
        <v>HOLD</v>
      </c>
      <c r="H551" s="5">
        <f t="shared" si="35"/>
        <v>47.969147288258398</v>
      </c>
      <c r="I551" s="2">
        <f>IF(G551="SELL",0,IF(G551="BUY",ROUNDDOWN((H550-Parameters!$B$3)/B551,0),IF(I550=0,0,I550+ROUNDDOWN((H550+I550*C551)/B551,0))))</f>
        <v>208</v>
      </c>
      <c r="K551" s="5">
        <f t="shared" si="36"/>
        <v>40.531002000000001</v>
      </c>
      <c r="L551" s="10">
        <f t="shared" si="37"/>
        <v>223</v>
      </c>
    </row>
    <row r="552" spans="1:12" x14ac:dyDescent="0.25">
      <c r="A552" s="12">
        <v>34792</v>
      </c>
      <c r="B552" s="3">
        <v>50.234299</v>
      </c>
      <c r="C552" s="3">
        <v>0</v>
      </c>
      <c r="D552" s="3">
        <f t="shared" si="32"/>
        <v>48.705273259999991</v>
      </c>
      <c r="E552" s="3">
        <f t="shared" si="33"/>
        <v>46.755745804999975</v>
      </c>
      <c r="F552" s="3"/>
      <c r="G552" s="11" t="str">
        <f t="shared" si="34"/>
        <v>HOLD</v>
      </c>
      <c r="H552" s="5">
        <f t="shared" si="35"/>
        <v>47.969147288258398</v>
      </c>
      <c r="I552" s="2">
        <f>IF(G552="SELL",0,IF(G552="BUY",ROUNDDOWN((H551-Parameters!$B$3)/B552,0),IF(I551=0,0,I551+ROUNDDOWN((H551+I551*C552)/B552,0))))</f>
        <v>208</v>
      </c>
      <c r="K552" s="5">
        <f t="shared" si="36"/>
        <v>40.531002000000001</v>
      </c>
      <c r="L552" s="10">
        <f t="shared" si="37"/>
        <v>223</v>
      </c>
    </row>
    <row r="553" spans="1:12" x14ac:dyDescent="0.25">
      <c r="A553" s="12">
        <v>34793</v>
      </c>
      <c r="B553" s="3">
        <v>50.5625</v>
      </c>
      <c r="C553" s="3">
        <v>0</v>
      </c>
      <c r="D553" s="3">
        <f t="shared" si="32"/>
        <v>48.782773259999992</v>
      </c>
      <c r="E553" s="3">
        <f t="shared" si="33"/>
        <v>46.781136809999978</v>
      </c>
      <c r="F553" s="3"/>
      <c r="G553" s="11" t="str">
        <f t="shared" si="34"/>
        <v>HOLD</v>
      </c>
      <c r="H553" s="5">
        <f t="shared" si="35"/>
        <v>47.969147288258398</v>
      </c>
      <c r="I553" s="2">
        <f>IF(G553="SELL",0,IF(G553="BUY",ROUNDDOWN((H552-Parameters!$B$3)/B553,0),IF(I552=0,0,I552+ROUNDDOWN((H552+I552*C553)/B553,0))))</f>
        <v>208</v>
      </c>
      <c r="K553" s="5">
        <f t="shared" si="36"/>
        <v>40.531002000000001</v>
      </c>
      <c r="L553" s="10">
        <f t="shared" si="37"/>
        <v>223</v>
      </c>
    </row>
    <row r="554" spans="1:12" x14ac:dyDescent="0.25">
      <c r="A554" s="12">
        <v>34794</v>
      </c>
      <c r="B554" s="3">
        <v>50.5625</v>
      </c>
      <c r="C554" s="3">
        <v>0</v>
      </c>
      <c r="D554" s="3">
        <f t="shared" si="32"/>
        <v>48.859023259999994</v>
      </c>
      <c r="E554" s="3">
        <f t="shared" si="33"/>
        <v>46.808480809999985</v>
      </c>
      <c r="F554" s="3"/>
      <c r="G554" s="11" t="str">
        <f t="shared" si="34"/>
        <v>HOLD</v>
      </c>
      <c r="H554" s="5">
        <f t="shared" si="35"/>
        <v>47.969147288258398</v>
      </c>
      <c r="I554" s="2">
        <f>IF(G554="SELL",0,IF(G554="BUY",ROUNDDOWN((H553-Parameters!$B$3)/B554,0),IF(I553=0,0,I553+ROUNDDOWN((H553+I553*C554)/B554,0))))</f>
        <v>208</v>
      </c>
      <c r="K554" s="5">
        <f t="shared" si="36"/>
        <v>40.531002000000001</v>
      </c>
      <c r="L554" s="10">
        <f t="shared" si="37"/>
        <v>223</v>
      </c>
    </row>
    <row r="555" spans="1:12" x14ac:dyDescent="0.25">
      <c r="A555" s="12">
        <v>34795</v>
      </c>
      <c r="B555" s="3">
        <v>50.75</v>
      </c>
      <c r="C555" s="3">
        <v>0</v>
      </c>
      <c r="D555" s="3">
        <f t="shared" si="32"/>
        <v>48.936523259999987</v>
      </c>
      <c r="E555" s="3">
        <f t="shared" si="33"/>
        <v>46.83590281999998</v>
      </c>
      <c r="F555" s="3"/>
      <c r="G555" s="11" t="str">
        <f t="shared" si="34"/>
        <v>HOLD</v>
      </c>
      <c r="H555" s="5">
        <f t="shared" si="35"/>
        <v>47.969147288258398</v>
      </c>
      <c r="I555" s="2">
        <f>IF(G555="SELL",0,IF(G555="BUY",ROUNDDOWN((H554-Parameters!$B$3)/B555,0),IF(I554=0,0,I554+ROUNDDOWN((H554+I554*C555)/B555,0))))</f>
        <v>208</v>
      </c>
      <c r="K555" s="5">
        <f t="shared" si="36"/>
        <v>40.531002000000001</v>
      </c>
      <c r="L555" s="10">
        <f t="shared" si="37"/>
        <v>223</v>
      </c>
    </row>
    <row r="556" spans="1:12" x14ac:dyDescent="0.25">
      <c r="A556" s="12">
        <v>34796</v>
      </c>
      <c r="B556" s="3">
        <v>50.703097999999997</v>
      </c>
      <c r="C556" s="3">
        <v>0</v>
      </c>
      <c r="D556" s="3">
        <f t="shared" si="32"/>
        <v>49.012149239999992</v>
      </c>
      <c r="E556" s="3">
        <f t="shared" si="33"/>
        <v>46.864418309999984</v>
      </c>
      <c r="F556" s="3"/>
      <c r="G556" s="11" t="str">
        <f t="shared" si="34"/>
        <v>HOLD</v>
      </c>
      <c r="H556" s="5">
        <f t="shared" si="35"/>
        <v>47.969147288258398</v>
      </c>
      <c r="I556" s="2">
        <f>IF(G556="SELL",0,IF(G556="BUY",ROUNDDOWN((H555-Parameters!$B$3)/B556,0),IF(I555=0,0,I555+ROUNDDOWN((H555+I555*C556)/B556,0))))</f>
        <v>208</v>
      </c>
      <c r="K556" s="5">
        <f t="shared" si="36"/>
        <v>40.531002000000001</v>
      </c>
      <c r="L556" s="10">
        <f t="shared" si="37"/>
        <v>223</v>
      </c>
    </row>
    <row r="557" spans="1:12" x14ac:dyDescent="0.25">
      <c r="A557" s="12">
        <v>34799</v>
      </c>
      <c r="B557" s="3">
        <v>50.796799</v>
      </c>
      <c r="C557" s="3">
        <v>0</v>
      </c>
      <c r="D557" s="3">
        <f t="shared" si="32"/>
        <v>49.085899239999989</v>
      </c>
      <c r="E557" s="3">
        <f t="shared" si="33"/>
        <v>46.898089804999984</v>
      </c>
      <c r="F557" s="3"/>
      <c r="G557" s="11" t="str">
        <f t="shared" si="34"/>
        <v>HOLD</v>
      </c>
      <c r="H557" s="5">
        <f t="shared" si="35"/>
        <v>47.969147288258398</v>
      </c>
      <c r="I557" s="2">
        <f>IF(G557="SELL",0,IF(G557="BUY",ROUNDDOWN((H556-Parameters!$B$3)/B557,0),IF(I556=0,0,I556+ROUNDDOWN((H556+I556*C557)/B557,0))))</f>
        <v>208</v>
      </c>
      <c r="K557" s="5">
        <f t="shared" si="36"/>
        <v>40.531002000000001</v>
      </c>
      <c r="L557" s="10">
        <f t="shared" si="37"/>
        <v>223</v>
      </c>
    </row>
    <row r="558" spans="1:12" x14ac:dyDescent="0.25">
      <c r="A558" s="12">
        <v>34800</v>
      </c>
      <c r="B558" s="3">
        <v>50.625</v>
      </c>
      <c r="C558" s="3">
        <v>0</v>
      </c>
      <c r="D558" s="3">
        <f t="shared" si="32"/>
        <v>49.160275239999983</v>
      </c>
      <c r="E558" s="3">
        <f t="shared" si="33"/>
        <v>46.927074314999992</v>
      </c>
      <c r="F558" s="3"/>
      <c r="G558" s="11" t="str">
        <f t="shared" si="34"/>
        <v>HOLD</v>
      </c>
      <c r="H558" s="5">
        <f t="shared" si="35"/>
        <v>47.969147288258398</v>
      </c>
      <c r="I558" s="2">
        <f>IF(G558="SELL",0,IF(G558="BUY",ROUNDDOWN((H557-Parameters!$B$3)/B558,0),IF(I557=0,0,I557+ROUNDDOWN((H557+I557*C558)/B558,0))))</f>
        <v>208</v>
      </c>
      <c r="K558" s="5">
        <f t="shared" si="36"/>
        <v>40.531002000000001</v>
      </c>
      <c r="L558" s="10">
        <f t="shared" si="37"/>
        <v>223</v>
      </c>
    </row>
    <row r="559" spans="1:12" x14ac:dyDescent="0.25">
      <c r="A559" s="12">
        <v>34801</v>
      </c>
      <c r="B559" s="3">
        <v>50.796799</v>
      </c>
      <c r="C559" s="3">
        <v>0</v>
      </c>
      <c r="D559" s="3">
        <f t="shared" si="32"/>
        <v>49.234337219999986</v>
      </c>
      <c r="E559" s="3">
        <f t="shared" si="33"/>
        <v>46.958011814999985</v>
      </c>
      <c r="F559" s="3"/>
      <c r="G559" s="11" t="str">
        <f t="shared" si="34"/>
        <v>HOLD</v>
      </c>
      <c r="H559" s="5">
        <f t="shared" si="35"/>
        <v>47.969147288258398</v>
      </c>
      <c r="I559" s="2">
        <f>IF(G559="SELL",0,IF(G559="BUY",ROUNDDOWN((H558-Parameters!$B$3)/B559,0),IF(I558=0,0,I558+ROUNDDOWN((H558+I558*C559)/B559,0))))</f>
        <v>208</v>
      </c>
      <c r="K559" s="5">
        <f t="shared" si="36"/>
        <v>40.531002000000001</v>
      </c>
      <c r="L559" s="10">
        <f t="shared" si="37"/>
        <v>223</v>
      </c>
    </row>
    <row r="560" spans="1:12" x14ac:dyDescent="0.25">
      <c r="A560" s="12">
        <v>34802</v>
      </c>
      <c r="B560" s="3">
        <v>51.078097999999997</v>
      </c>
      <c r="C560" s="3">
        <v>0</v>
      </c>
      <c r="D560" s="3">
        <f t="shared" si="32"/>
        <v>49.314337219999992</v>
      </c>
      <c r="E560" s="3">
        <f t="shared" si="33"/>
        <v>46.989652304999979</v>
      </c>
      <c r="F560" s="3"/>
      <c r="G560" s="11" t="str">
        <f t="shared" si="34"/>
        <v>HOLD</v>
      </c>
      <c r="H560" s="5">
        <f t="shared" si="35"/>
        <v>47.969147288258398</v>
      </c>
      <c r="I560" s="2">
        <f>IF(G560="SELL",0,IF(G560="BUY",ROUNDDOWN((H559-Parameters!$B$3)/B560,0),IF(I559=0,0,I559+ROUNDDOWN((H559+I559*C560)/B560,0))))</f>
        <v>208</v>
      </c>
      <c r="K560" s="5">
        <f t="shared" si="36"/>
        <v>40.531002000000001</v>
      </c>
      <c r="L560" s="10">
        <f t="shared" si="37"/>
        <v>223</v>
      </c>
    </row>
    <row r="561" spans="1:12" x14ac:dyDescent="0.25">
      <c r="A561" s="12">
        <v>34806</v>
      </c>
      <c r="B561" s="3">
        <v>50.781199999999998</v>
      </c>
      <c r="C561" s="3">
        <v>0</v>
      </c>
      <c r="D561" s="3">
        <f t="shared" si="32"/>
        <v>49.38277523999998</v>
      </c>
      <c r="E561" s="3">
        <f t="shared" si="33"/>
        <v>47.021214804999978</v>
      </c>
      <c r="F561" s="3"/>
      <c r="G561" s="11" t="str">
        <f t="shared" si="34"/>
        <v>HOLD</v>
      </c>
      <c r="H561" s="5">
        <f t="shared" si="35"/>
        <v>47.969147288258398</v>
      </c>
      <c r="I561" s="2">
        <f>IF(G561="SELL",0,IF(G561="BUY",ROUNDDOWN((H560-Parameters!$B$3)/B561,0),IF(I560=0,0,I560+ROUNDDOWN((H560+I560*C561)/B561,0))))</f>
        <v>208</v>
      </c>
      <c r="K561" s="5">
        <f t="shared" si="36"/>
        <v>40.531002000000001</v>
      </c>
      <c r="L561" s="10">
        <f t="shared" si="37"/>
        <v>223</v>
      </c>
    </row>
    <row r="562" spans="1:12" x14ac:dyDescent="0.25">
      <c r="A562" s="12">
        <v>34807</v>
      </c>
      <c r="B562" s="3">
        <v>50.609299</v>
      </c>
      <c r="C562" s="3">
        <v>0</v>
      </c>
      <c r="D562" s="3">
        <f t="shared" si="32"/>
        <v>49.434337219999989</v>
      </c>
      <c r="E562" s="3">
        <f t="shared" si="33"/>
        <v>47.051448799999982</v>
      </c>
      <c r="F562" s="3"/>
      <c r="G562" s="11" t="str">
        <f t="shared" si="34"/>
        <v>HOLD</v>
      </c>
      <c r="H562" s="5">
        <f t="shared" si="35"/>
        <v>47.969147288258398</v>
      </c>
      <c r="I562" s="2">
        <f>IF(G562="SELL",0,IF(G562="BUY",ROUNDDOWN((H561-Parameters!$B$3)/B562,0),IF(I561=0,0,I561+ROUNDDOWN((H561+I561*C562)/B562,0))))</f>
        <v>208</v>
      </c>
      <c r="K562" s="5">
        <f t="shared" si="36"/>
        <v>40.531002000000001</v>
      </c>
      <c r="L562" s="10">
        <f t="shared" si="37"/>
        <v>223</v>
      </c>
    </row>
    <row r="563" spans="1:12" x14ac:dyDescent="0.25">
      <c r="A563" s="12">
        <v>34808</v>
      </c>
      <c r="B563" s="3">
        <v>50.5625</v>
      </c>
      <c r="C563" s="3">
        <v>0</v>
      </c>
      <c r="D563" s="3">
        <f t="shared" si="32"/>
        <v>49.480901239999987</v>
      </c>
      <c r="E563" s="3">
        <f t="shared" si="33"/>
        <v>47.080277304999981</v>
      </c>
      <c r="F563" s="3"/>
      <c r="G563" s="11" t="str">
        <f t="shared" si="34"/>
        <v>HOLD</v>
      </c>
      <c r="H563" s="5">
        <f t="shared" si="35"/>
        <v>47.969147288258398</v>
      </c>
      <c r="I563" s="2">
        <f>IF(G563="SELL",0,IF(G563="BUY",ROUNDDOWN((H562-Parameters!$B$3)/B563,0),IF(I562=0,0,I562+ROUNDDOWN((H562+I562*C563)/B563,0))))</f>
        <v>208</v>
      </c>
      <c r="K563" s="5">
        <f t="shared" si="36"/>
        <v>40.531002000000001</v>
      </c>
      <c r="L563" s="10">
        <f t="shared" si="37"/>
        <v>223</v>
      </c>
    </row>
    <row r="564" spans="1:12" x14ac:dyDescent="0.25">
      <c r="A564" s="12">
        <v>34809</v>
      </c>
      <c r="B564" s="3">
        <v>50.640597999999997</v>
      </c>
      <c r="C564" s="3">
        <v>0</v>
      </c>
      <c r="D564" s="3">
        <f t="shared" si="32"/>
        <v>49.52777721999999</v>
      </c>
      <c r="E564" s="3">
        <f t="shared" si="33"/>
        <v>47.109808799999982</v>
      </c>
      <c r="F564" s="3"/>
      <c r="G564" s="11" t="str">
        <f t="shared" si="34"/>
        <v>HOLD</v>
      </c>
      <c r="H564" s="5">
        <f t="shared" si="35"/>
        <v>47.969147288258398</v>
      </c>
      <c r="I564" s="2">
        <f>IF(G564="SELL",0,IF(G564="BUY",ROUNDDOWN((H563-Parameters!$B$3)/B564,0),IF(I563=0,0,I563+ROUNDDOWN((H563+I563*C564)/B564,0))))</f>
        <v>208</v>
      </c>
      <c r="K564" s="5">
        <f t="shared" si="36"/>
        <v>40.531002000000001</v>
      </c>
      <c r="L564" s="10">
        <f t="shared" si="37"/>
        <v>223</v>
      </c>
    </row>
    <row r="565" spans="1:12" x14ac:dyDescent="0.25">
      <c r="A565" s="12">
        <v>34810</v>
      </c>
      <c r="B565" s="3">
        <v>50.890597999999997</v>
      </c>
      <c r="C565" s="3">
        <v>0</v>
      </c>
      <c r="D565" s="3">
        <f t="shared" ref="D565:D628" si="38">AVERAGE(B516:B565)</f>
        <v>49.579653199999981</v>
      </c>
      <c r="E565" s="3">
        <f t="shared" si="33"/>
        <v>47.139652794999982</v>
      </c>
      <c r="F565" s="3"/>
      <c r="G565" s="11" t="str">
        <f t="shared" si="34"/>
        <v>HOLD</v>
      </c>
      <c r="H565" s="5">
        <f t="shared" si="35"/>
        <v>47.969147288258398</v>
      </c>
      <c r="I565" s="2">
        <f>IF(G565="SELL",0,IF(G565="BUY",ROUNDDOWN((H564-Parameters!$B$3)/B565,0),IF(I564=0,0,I564+ROUNDDOWN((H564+I564*C565)/B565,0))))</f>
        <v>208</v>
      </c>
      <c r="K565" s="5">
        <f t="shared" si="36"/>
        <v>40.531002000000001</v>
      </c>
      <c r="L565" s="10">
        <f t="shared" si="37"/>
        <v>223</v>
      </c>
    </row>
    <row r="566" spans="1:12" x14ac:dyDescent="0.25">
      <c r="A566" s="12">
        <v>34813</v>
      </c>
      <c r="B566" s="3">
        <v>51.484299</v>
      </c>
      <c r="C566" s="3">
        <v>0</v>
      </c>
      <c r="D566" s="3">
        <f t="shared" si="38"/>
        <v>49.643403199999995</v>
      </c>
      <c r="E566" s="3">
        <f t="shared" si="33"/>
        <v>47.172543289999979</v>
      </c>
      <c r="F566" s="3"/>
      <c r="G566" s="11" t="str">
        <f t="shared" si="34"/>
        <v>HOLD</v>
      </c>
      <c r="H566" s="5">
        <f t="shared" si="35"/>
        <v>47.969147288258398</v>
      </c>
      <c r="I566" s="2">
        <f>IF(G566="SELL",0,IF(G566="BUY",ROUNDDOWN((H565-Parameters!$B$3)/B566,0),IF(I565=0,0,I565+ROUNDDOWN((H565+I565*C566)/B566,0))))</f>
        <v>208</v>
      </c>
      <c r="K566" s="5">
        <f t="shared" si="36"/>
        <v>40.531002000000001</v>
      </c>
      <c r="L566" s="10">
        <f t="shared" si="37"/>
        <v>223</v>
      </c>
    </row>
    <row r="567" spans="1:12" x14ac:dyDescent="0.25">
      <c r="A567" s="12">
        <v>34814</v>
      </c>
      <c r="B567" s="3">
        <v>51.343699999999998</v>
      </c>
      <c r="C567" s="3">
        <v>0</v>
      </c>
      <c r="D567" s="3">
        <f t="shared" si="38"/>
        <v>49.70309121999999</v>
      </c>
      <c r="E567" s="3">
        <f t="shared" si="33"/>
        <v>47.205511789999974</v>
      </c>
      <c r="F567" s="3"/>
      <c r="G567" s="11" t="str">
        <f t="shared" si="34"/>
        <v>HOLD</v>
      </c>
      <c r="H567" s="5">
        <f t="shared" si="35"/>
        <v>47.969147288258398</v>
      </c>
      <c r="I567" s="2">
        <f>IF(G567="SELL",0,IF(G567="BUY",ROUNDDOWN((H566-Parameters!$B$3)/B567,0),IF(I566=0,0,I566+ROUNDDOWN((H566+I566*C567)/B567,0))))</f>
        <v>208</v>
      </c>
      <c r="K567" s="5">
        <f t="shared" si="36"/>
        <v>40.531002000000001</v>
      </c>
      <c r="L567" s="10">
        <f t="shared" si="37"/>
        <v>223</v>
      </c>
    </row>
    <row r="568" spans="1:12" x14ac:dyDescent="0.25">
      <c r="A568" s="12">
        <v>34815</v>
      </c>
      <c r="B568" s="3">
        <v>51.390597999999997</v>
      </c>
      <c r="C568" s="3">
        <v>0</v>
      </c>
      <c r="D568" s="3">
        <f t="shared" si="38"/>
        <v>49.763403179999983</v>
      </c>
      <c r="E568" s="3">
        <f t="shared" si="33"/>
        <v>47.238402279999974</v>
      </c>
      <c r="F568" s="3"/>
      <c r="G568" s="11" t="str">
        <f t="shared" si="34"/>
        <v>HOLD</v>
      </c>
      <c r="H568" s="5">
        <f t="shared" si="35"/>
        <v>47.969147288258398</v>
      </c>
      <c r="I568" s="2">
        <f>IF(G568="SELL",0,IF(G568="BUY",ROUNDDOWN((H567-Parameters!$B$3)/B568,0),IF(I567=0,0,I567+ROUNDDOWN((H567+I567*C568)/B568,0))))</f>
        <v>208</v>
      </c>
      <c r="K568" s="5">
        <f t="shared" si="36"/>
        <v>40.531002000000001</v>
      </c>
      <c r="L568" s="10">
        <f t="shared" si="37"/>
        <v>223</v>
      </c>
    </row>
    <row r="569" spans="1:12" x14ac:dyDescent="0.25">
      <c r="A569" s="12">
        <v>34816</v>
      </c>
      <c r="B569" s="3">
        <v>51.515597999999997</v>
      </c>
      <c r="C569" s="3">
        <v>0</v>
      </c>
      <c r="D569" s="3">
        <f t="shared" si="38"/>
        <v>49.824965139999989</v>
      </c>
      <c r="E569" s="3">
        <f t="shared" si="33"/>
        <v>47.271527279999972</v>
      </c>
      <c r="F569" s="3"/>
      <c r="G569" s="11" t="str">
        <f t="shared" si="34"/>
        <v>HOLD</v>
      </c>
      <c r="H569" s="5">
        <f t="shared" si="35"/>
        <v>47.969147288258398</v>
      </c>
      <c r="I569" s="2">
        <f>IF(G569="SELL",0,IF(G569="BUY",ROUNDDOWN((H568-Parameters!$B$3)/B569,0),IF(I568=0,0,I568+ROUNDDOWN((H568+I568*C569)/B569,0))))</f>
        <v>208</v>
      </c>
      <c r="K569" s="5">
        <f t="shared" si="36"/>
        <v>40.531002000000001</v>
      </c>
      <c r="L569" s="10">
        <f t="shared" si="37"/>
        <v>223</v>
      </c>
    </row>
    <row r="570" spans="1:12" x14ac:dyDescent="0.25">
      <c r="A570" s="12">
        <v>34817</v>
      </c>
      <c r="B570" s="3">
        <v>51.593699999999998</v>
      </c>
      <c r="C570" s="3">
        <v>0</v>
      </c>
      <c r="D570" s="3">
        <f t="shared" si="38"/>
        <v>49.882777179999984</v>
      </c>
      <c r="E570" s="3">
        <f t="shared" si="33"/>
        <v>47.30262077999997</v>
      </c>
      <c r="F570" s="3"/>
      <c r="G570" s="11" t="str">
        <f t="shared" si="34"/>
        <v>HOLD</v>
      </c>
      <c r="H570" s="5">
        <f t="shared" si="35"/>
        <v>47.969147288258398</v>
      </c>
      <c r="I570" s="2">
        <f>IF(G570="SELL",0,IF(G570="BUY",ROUNDDOWN((H569-Parameters!$B$3)/B570,0),IF(I569=0,0,I569+ROUNDDOWN((H569+I569*C570)/B570,0))))</f>
        <v>208</v>
      </c>
      <c r="K570" s="5">
        <f t="shared" si="36"/>
        <v>40.531002000000001</v>
      </c>
      <c r="L570" s="10">
        <f t="shared" si="37"/>
        <v>223</v>
      </c>
    </row>
    <row r="571" spans="1:12" x14ac:dyDescent="0.25">
      <c r="A571" s="12">
        <v>34820</v>
      </c>
      <c r="B571" s="3">
        <v>51.453097999999997</v>
      </c>
      <c r="C571" s="3">
        <v>0</v>
      </c>
      <c r="D571" s="3">
        <f t="shared" si="38"/>
        <v>49.939027179999982</v>
      </c>
      <c r="E571" s="3">
        <f t="shared" si="33"/>
        <v>47.332933279999963</v>
      </c>
      <c r="F571" s="3"/>
      <c r="G571" s="11" t="str">
        <f t="shared" si="34"/>
        <v>HOLD</v>
      </c>
      <c r="H571" s="5">
        <f t="shared" si="35"/>
        <v>47.969147288258398</v>
      </c>
      <c r="I571" s="2">
        <f>IF(G571="SELL",0,IF(G571="BUY",ROUNDDOWN((H570-Parameters!$B$3)/B571,0),IF(I570=0,0,I570+ROUNDDOWN((H570+I570*C571)/B571,0))))</f>
        <v>208</v>
      </c>
      <c r="K571" s="5">
        <f t="shared" si="36"/>
        <v>40.531002000000001</v>
      </c>
      <c r="L571" s="10">
        <f t="shared" si="37"/>
        <v>223</v>
      </c>
    </row>
    <row r="572" spans="1:12" x14ac:dyDescent="0.25">
      <c r="A572" s="12">
        <v>34821</v>
      </c>
      <c r="B572" s="3">
        <v>51.5625</v>
      </c>
      <c r="C572" s="3">
        <v>0</v>
      </c>
      <c r="D572" s="3">
        <f t="shared" si="38"/>
        <v>50.001215219999978</v>
      </c>
      <c r="E572" s="3">
        <f t="shared" si="33"/>
        <v>47.363402279999967</v>
      </c>
      <c r="F572" s="3"/>
      <c r="G572" s="11" t="str">
        <f t="shared" si="34"/>
        <v>HOLD</v>
      </c>
      <c r="H572" s="5">
        <f t="shared" si="35"/>
        <v>47.969147288258398</v>
      </c>
      <c r="I572" s="2">
        <f>IF(G572="SELL",0,IF(G572="BUY",ROUNDDOWN((H571-Parameters!$B$3)/B572,0),IF(I571=0,0,I571+ROUNDDOWN((H571+I571*C572)/B572,0))))</f>
        <v>208</v>
      </c>
      <c r="K572" s="5">
        <f t="shared" si="36"/>
        <v>40.531002000000001</v>
      </c>
      <c r="L572" s="10">
        <f t="shared" si="37"/>
        <v>223</v>
      </c>
    </row>
    <row r="573" spans="1:12" x14ac:dyDescent="0.25">
      <c r="A573" s="12">
        <v>34822</v>
      </c>
      <c r="B573" s="3">
        <v>52.281199999999998</v>
      </c>
      <c r="C573" s="3">
        <v>0</v>
      </c>
      <c r="D573" s="3">
        <f t="shared" si="38"/>
        <v>50.078089219999981</v>
      </c>
      <c r="E573" s="3">
        <f t="shared" si="33"/>
        <v>47.397933279999961</v>
      </c>
      <c r="F573" s="3"/>
      <c r="G573" s="11" t="str">
        <f t="shared" si="34"/>
        <v>HOLD</v>
      </c>
      <c r="H573" s="5">
        <f t="shared" si="35"/>
        <v>47.969147288258398</v>
      </c>
      <c r="I573" s="2">
        <f>IF(G573="SELL",0,IF(G573="BUY",ROUNDDOWN((H572-Parameters!$B$3)/B573,0),IF(I572=0,0,I572+ROUNDDOWN((H572+I572*C573)/B573,0))))</f>
        <v>208</v>
      </c>
      <c r="K573" s="5">
        <f t="shared" si="36"/>
        <v>40.531002000000001</v>
      </c>
      <c r="L573" s="10">
        <f t="shared" si="37"/>
        <v>223</v>
      </c>
    </row>
    <row r="574" spans="1:12" x14ac:dyDescent="0.25">
      <c r="A574" s="12">
        <v>34823</v>
      </c>
      <c r="B574" s="3">
        <v>52.25</v>
      </c>
      <c r="C574" s="3">
        <v>0</v>
      </c>
      <c r="D574" s="3">
        <f t="shared" si="38"/>
        <v>50.14715323999998</v>
      </c>
      <c r="E574" s="3">
        <f t="shared" si="33"/>
        <v>47.433324284999962</v>
      </c>
      <c r="F574" s="3"/>
      <c r="G574" s="11" t="str">
        <f t="shared" si="34"/>
        <v>HOLD</v>
      </c>
      <c r="H574" s="5">
        <f t="shared" si="35"/>
        <v>47.969147288258398</v>
      </c>
      <c r="I574" s="2">
        <f>IF(G574="SELL",0,IF(G574="BUY",ROUNDDOWN((H573-Parameters!$B$3)/B574,0),IF(I573=0,0,I573+ROUNDDOWN((H573+I573*C574)/B574,0))))</f>
        <v>208</v>
      </c>
      <c r="K574" s="5">
        <f t="shared" si="36"/>
        <v>40.531002000000001</v>
      </c>
      <c r="L574" s="10">
        <f t="shared" si="37"/>
        <v>223</v>
      </c>
    </row>
    <row r="575" spans="1:12" x14ac:dyDescent="0.25">
      <c r="A575" s="12">
        <v>34824</v>
      </c>
      <c r="B575" s="3">
        <v>52.1875</v>
      </c>
      <c r="C575" s="3">
        <v>0</v>
      </c>
      <c r="D575" s="3">
        <f t="shared" si="38"/>
        <v>50.213403239999977</v>
      </c>
      <c r="E575" s="3">
        <f t="shared" si="33"/>
        <v>47.467933794999965</v>
      </c>
      <c r="F575" s="3"/>
      <c r="G575" s="11" t="str">
        <f t="shared" si="34"/>
        <v>HOLD</v>
      </c>
      <c r="H575" s="5">
        <f t="shared" si="35"/>
        <v>47.969147288258398</v>
      </c>
      <c r="I575" s="2">
        <f>IF(G575="SELL",0,IF(G575="BUY",ROUNDDOWN((H574-Parameters!$B$3)/B575,0),IF(I574=0,0,I574+ROUNDDOWN((H574+I574*C575)/B575,0))))</f>
        <v>208</v>
      </c>
      <c r="K575" s="5">
        <f t="shared" si="36"/>
        <v>40.531002000000001</v>
      </c>
      <c r="L575" s="10">
        <f t="shared" si="37"/>
        <v>223</v>
      </c>
    </row>
    <row r="576" spans="1:12" x14ac:dyDescent="0.25">
      <c r="A576" s="12">
        <v>34827</v>
      </c>
      <c r="B576" s="3">
        <v>52.5625</v>
      </c>
      <c r="C576" s="3">
        <v>0</v>
      </c>
      <c r="D576" s="3">
        <f t="shared" si="38"/>
        <v>50.284653239999983</v>
      </c>
      <c r="E576" s="3">
        <f t="shared" si="33"/>
        <v>47.504027794999963</v>
      </c>
      <c r="F576" s="3"/>
      <c r="G576" s="11" t="str">
        <f t="shared" si="34"/>
        <v>HOLD</v>
      </c>
      <c r="H576" s="5">
        <f t="shared" si="35"/>
        <v>47.969147288258398</v>
      </c>
      <c r="I576" s="2">
        <f>IF(G576="SELL",0,IF(G576="BUY",ROUNDDOWN((H575-Parameters!$B$3)/B576,0),IF(I575=0,0,I575+ROUNDDOWN((H575+I575*C576)/B576,0))))</f>
        <v>208</v>
      </c>
      <c r="K576" s="5">
        <f t="shared" si="36"/>
        <v>40.531002000000001</v>
      </c>
      <c r="L576" s="10">
        <f t="shared" si="37"/>
        <v>223</v>
      </c>
    </row>
    <row r="577" spans="1:12" x14ac:dyDescent="0.25">
      <c r="A577" s="12">
        <v>34828</v>
      </c>
      <c r="B577" s="3">
        <v>52.515597999999997</v>
      </c>
      <c r="C577" s="3">
        <v>0</v>
      </c>
      <c r="D577" s="3">
        <f t="shared" si="38"/>
        <v>50.362779219999972</v>
      </c>
      <c r="E577" s="3">
        <f t="shared" si="33"/>
        <v>47.539574784999971</v>
      </c>
      <c r="F577" s="3"/>
      <c r="G577" s="11" t="str">
        <f t="shared" si="34"/>
        <v>HOLD</v>
      </c>
      <c r="H577" s="5">
        <f t="shared" si="35"/>
        <v>47.969147288258398</v>
      </c>
      <c r="I577" s="2">
        <f>IF(G577="SELL",0,IF(G577="BUY",ROUNDDOWN((H576-Parameters!$B$3)/B577,0),IF(I576=0,0,I576+ROUNDDOWN((H576+I576*C577)/B577,0))))</f>
        <v>208</v>
      </c>
      <c r="K577" s="5">
        <f t="shared" si="36"/>
        <v>40.531002000000001</v>
      </c>
      <c r="L577" s="10">
        <f t="shared" si="37"/>
        <v>223</v>
      </c>
    </row>
    <row r="578" spans="1:12" x14ac:dyDescent="0.25">
      <c r="A578" s="12">
        <v>34829</v>
      </c>
      <c r="B578" s="3">
        <v>52.578097999999997</v>
      </c>
      <c r="C578" s="3">
        <v>0</v>
      </c>
      <c r="D578" s="3">
        <f t="shared" si="38"/>
        <v>50.434029219999978</v>
      </c>
      <c r="E578" s="3">
        <f t="shared" si="33"/>
        <v>47.575668779999958</v>
      </c>
      <c r="F578" s="3"/>
      <c r="G578" s="11" t="str">
        <f t="shared" si="34"/>
        <v>HOLD</v>
      </c>
      <c r="H578" s="5">
        <f t="shared" si="35"/>
        <v>47.969147288258398</v>
      </c>
      <c r="I578" s="2">
        <f>IF(G578="SELL",0,IF(G578="BUY",ROUNDDOWN((H577-Parameters!$B$3)/B578,0),IF(I577=0,0,I577+ROUNDDOWN((H577+I577*C578)/B578,0))))</f>
        <v>208</v>
      </c>
      <c r="K578" s="5">
        <f t="shared" si="36"/>
        <v>40.531002000000001</v>
      </c>
      <c r="L578" s="10">
        <f t="shared" si="37"/>
        <v>223</v>
      </c>
    </row>
    <row r="579" spans="1:12" x14ac:dyDescent="0.25">
      <c r="A579" s="12">
        <v>34830</v>
      </c>
      <c r="B579" s="3">
        <v>52.718699999999998</v>
      </c>
      <c r="C579" s="3">
        <v>0</v>
      </c>
      <c r="D579" s="3">
        <f t="shared" si="38"/>
        <v>50.514341259999973</v>
      </c>
      <c r="E579" s="3">
        <f t="shared" si="33"/>
        <v>47.612465784999955</v>
      </c>
      <c r="F579" s="3"/>
      <c r="G579" s="11" t="str">
        <f t="shared" si="34"/>
        <v>HOLD</v>
      </c>
      <c r="H579" s="5">
        <f t="shared" si="35"/>
        <v>47.969147288258398</v>
      </c>
      <c r="I579" s="2">
        <f>IF(G579="SELL",0,IF(G579="BUY",ROUNDDOWN((H578-Parameters!$B$3)/B579,0),IF(I578=0,0,I578+ROUNDDOWN((H578+I578*C579)/B579,0))))</f>
        <v>208</v>
      </c>
      <c r="K579" s="5">
        <f t="shared" si="36"/>
        <v>40.531002000000001</v>
      </c>
      <c r="L579" s="10">
        <f t="shared" si="37"/>
        <v>223</v>
      </c>
    </row>
    <row r="580" spans="1:12" x14ac:dyDescent="0.25">
      <c r="A580" s="12">
        <v>34831</v>
      </c>
      <c r="B580" s="3">
        <v>52.75</v>
      </c>
      <c r="C580" s="3">
        <v>0</v>
      </c>
      <c r="D580" s="3">
        <f t="shared" si="38"/>
        <v>50.594029299999974</v>
      </c>
      <c r="E580" s="3">
        <f t="shared" si="33"/>
        <v>47.648950294999956</v>
      </c>
      <c r="F580" s="3"/>
      <c r="G580" s="11" t="str">
        <f t="shared" si="34"/>
        <v>HOLD</v>
      </c>
      <c r="H580" s="5">
        <f t="shared" si="35"/>
        <v>47.969147288258398</v>
      </c>
      <c r="I580" s="2">
        <f>IF(G580="SELL",0,IF(G580="BUY",ROUNDDOWN((H579-Parameters!$B$3)/B580,0),IF(I579=0,0,I579+ROUNDDOWN((H579+I579*C580)/B580,0))))</f>
        <v>208</v>
      </c>
      <c r="K580" s="5">
        <f t="shared" si="36"/>
        <v>40.531002000000001</v>
      </c>
      <c r="L580" s="10">
        <f t="shared" si="37"/>
        <v>223</v>
      </c>
    </row>
    <row r="581" spans="1:12" x14ac:dyDescent="0.25">
      <c r="A581" s="12">
        <v>34834</v>
      </c>
      <c r="B581" s="3">
        <v>53</v>
      </c>
      <c r="C581" s="3">
        <v>0</v>
      </c>
      <c r="D581" s="3">
        <f t="shared" si="38"/>
        <v>50.67840529999998</v>
      </c>
      <c r="E581" s="3">
        <f t="shared" si="33"/>
        <v>47.684419294999955</v>
      </c>
      <c r="F581" s="3"/>
      <c r="G581" s="11" t="str">
        <f t="shared" si="34"/>
        <v>HOLD</v>
      </c>
      <c r="H581" s="5">
        <f t="shared" si="35"/>
        <v>47.969147288258398</v>
      </c>
      <c r="I581" s="2">
        <f>IF(G581="SELL",0,IF(G581="BUY",ROUNDDOWN((H580-Parameters!$B$3)/B581,0),IF(I580=0,0,I580+ROUNDDOWN((H580+I580*C581)/B581,0))))</f>
        <v>208</v>
      </c>
      <c r="K581" s="5">
        <f t="shared" si="36"/>
        <v>40.531002000000001</v>
      </c>
      <c r="L581" s="10">
        <f t="shared" si="37"/>
        <v>223</v>
      </c>
    </row>
    <row r="582" spans="1:12" x14ac:dyDescent="0.25">
      <c r="A582" s="12">
        <v>34835</v>
      </c>
      <c r="B582" s="3">
        <v>53.031199999999998</v>
      </c>
      <c r="C582" s="3">
        <v>0</v>
      </c>
      <c r="D582" s="3">
        <f t="shared" si="38"/>
        <v>50.762779299999977</v>
      </c>
      <c r="E582" s="3">
        <f t="shared" si="33"/>
        <v>47.718950294999956</v>
      </c>
      <c r="F582" s="3"/>
      <c r="G582" s="11" t="str">
        <f t="shared" si="34"/>
        <v>HOLD</v>
      </c>
      <c r="H582" s="5">
        <f t="shared" si="35"/>
        <v>47.969147288258398</v>
      </c>
      <c r="I582" s="2">
        <f>IF(G582="SELL",0,IF(G582="BUY",ROUNDDOWN((H581-Parameters!$B$3)/B582,0),IF(I581=0,0,I581+ROUNDDOWN((H581+I581*C582)/B582,0))))</f>
        <v>208</v>
      </c>
      <c r="K582" s="5">
        <f t="shared" si="36"/>
        <v>40.531002000000001</v>
      </c>
      <c r="L582" s="10">
        <f t="shared" si="37"/>
        <v>223</v>
      </c>
    </row>
    <row r="583" spans="1:12" x14ac:dyDescent="0.25">
      <c r="A583" s="12">
        <v>34836</v>
      </c>
      <c r="B583" s="3">
        <v>52.828097999999997</v>
      </c>
      <c r="C583" s="3">
        <v>0</v>
      </c>
      <c r="D583" s="3">
        <f t="shared" si="38"/>
        <v>50.850591259999973</v>
      </c>
      <c r="E583" s="3">
        <f t="shared" si="33"/>
        <v>47.752153284999956</v>
      </c>
      <c r="F583" s="3"/>
      <c r="G583" s="11" t="str">
        <f t="shared" si="34"/>
        <v>HOLD</v>
      </c>
      <c r="H583" s="5">
        <f t="shared" si="35"/>
        <v>47.969147288258398</v>
      </c>
      <c r="I583" s="2">
        <f>IF(G583="SELL",0,IF(G583="BUY",ROUNDDOWN((H582-Parameters!$B$3)/B583,0),IF(I582=0,0,I582+ROUNDDOWN((H582+I582*C583)/B583,0))))</f>
        <v>208</v>
      </c>
      <c r="K583" s="5">
        <f t="shared" si="36"/>
        <v>40.531002000000001</v>
      </c>
      <c r="L583" s="10">
        <f t="shared" si="37"/>
        <v>223</v>
      </c>
    </row>
    <row r="584" spans="1:12" x14ac:dyDescent="0.25">
      <c r="A584" s="12">
        <v>34837</v>
      </c>
      <c r="B584" s="3">
        <v>52.0625</v>
      </c>
      <c r="C584" s="3">
        <v>0</v>
      </c>
      <c r="D584" s="3">
        <f t="shared" si="38"/>
        <v>50.920591259999973</v>
      </c>
      <c r="E584" s="3">
        <f t="shared" si="33"/>
        <v>47.781450294999956</v>
      </c>
      <c r="F584" s="3"/>
      <c r="G584" s="11" t="str">
        <f t="shared" si="34"/>
        <v>HOLD</v>
      </c>
      <c r="H584" s="5">
        <f t="shared" si="35"/>
        <v>47.969147288258398</v>
      </c>
      <c r="I584" s="2">
        <f>IF(G584="SELL",0,IF(G584="BUY",ROUNDDOWN((H583-Parameters!$B$3)/B584,0),IF(I583=0,0,I583+ROUNDDOWN((H583+I583*C584)/B584,0))))</f>
        <v>208</v>
      </c>
      <c r="K584" s="5">
        <f t="shared" si="36"/>
        <v>40.531002000000001</v>
      </c>
      <c r="L584" s="10">
        <f t="shared" si="37"/>
        <v>223</v>
      </c>
    </row>
    <row r="585" spans="1:12" x14ac:dyDescent="0.25">
      <c r="A585" s="12">
        <v>34838</v>
      </c>
      <c r="B585" s="3">
        <v>52.093699999999998</v>
      </c>
      <c r="C585" s="3">
        <v>0</v>
      </c>
      <c r="D585" s="3">
        <f t="shared" si="38"/>
        <v>50.991529279999966</v>
      </c>
      <c r="E585" s="3">
        <f t="shared" si="33"/>
        <v>47.812231294999954</v>
      </c>
      <c r="F585" s="3"/>
      <c r="G585" s="11" t="str">
        <f t="shared" si="34"/>
        <v>HOLD</v>
      </c>
      <c r="H585" s="5">
        <f t="shared" si="35"/>
        <v>47.969147288258398</v>
      </c>
      <c r="I585" s="2">
        <f>IF(G585="SELL",0,IF(G585="BUY",ROUNDDOWN((H584-Parameters!$B$3)/B585,0),IF(I584=0,0,I584+ROUNDDOWN((H584+I584*C585)/B585,0))))</f>
        <v>208</v>
      </c>
      <c r="K585" s="5">
        <f t="shared" si="36"/>
        <v>40.531002000000001</v>
      </c>
      <c r="L585" s="10">
        <f t="shared" si="37"/>
        <v>223</v>
      </c>
    </row>
    <row r="586" spans="1:12" x14ac:dyDescent="0.25">
      <c r="A586" s="12">
        <v>34841</v>
      </c>
      <c r="B586" s="3">
        <v>52.671799</v>
      </c>
      <c r="C586" s="3">
        <v>0</v>
      </c>
      <c r="D586" s="3">
        <f t="shared" si="38"/>
        <v>51.059653299999979</v>
      </c>
      <c r="E586" s="3">
        <f t="shared" ref="E586:E649" si="39">AVERAGE(B387:B586)</f>
        <v>47.846684289999956</v>
      </c>
      <c r="F586" s="3"/>
      <c r="G586" s="11" t="str">
        <f t="shared" si="34"/>
        <v>HOLD</v>
      </c>
      <c r="H586" s="5">
        <f t="shared" si="35"/>
        <v>47.969147288258398</v>
      </c>
      <c r="I586" s="2">
        <f>IF(G586="SELL",0,IF(G586="BUY",ROUNDDOWN((H585-Parameters!$B$3)/B586,0),IF(I585=0,0,I585+ROUNDDOWN((H585+I585*C586)/B586,0))))</f>
        <v>208</v>
      </c>
      <c r="K586" s="5">
        <f t="shared" si="36"/>
        <v>40.531002000000001</v>
      </c>
      <c r="L586" s="10">
        <f t="shared" si="37"/>
        <v>223</v>
      </c>
    </row>
    <row r="587" spans="1:12" x14ac:dyDescent="0.25">
      <c r="A587" s="12">
        <v>34842</v>
      </c>
      <c r="B587" s="3">
        <v>53.156199999999998</v>
      </c>
      <c r="C587" s="3">
        <v>0</v>
      </c>
      <c r="D587" s="3">
        <f t="shared" si="38"/>
        <v>51.138403299999979</v>
      </c>
      <c r="E587" s="3">
        <f t="shared" si="39"/>
        <v>47.883012299999955</v>
      </c>
      <c r="F587" s="3"/>
      <c r="G587" s="11" t="str">
        <f t="shared" si="34"/>
        <v>HOLD</v>
      </c>
      <c r="H587" s="5">
        <f t="shared" si="35"/>
        <v>47.969147288258398</v>
      </c>
      <c r="I587" s="2">
        <f>IF(G587="SELL",0,IF(G587="BUY",ROUNDDOWN((H586-Parameters!$B$3)/B587,0),IF(I586=0,0,I586+ROUNDDOWN((H586+I586*C587)/B587,0))))</f>
        <v>208</v>
      </c>
      <c r="K587" s="5">
        <f t="shared" si="36"/>
        <v>40.531002000000001</v>
      </c>
      <c r="L587" s="10">
        <f t="shared" si="37"/>
        <v>223</v>
      </c>
    </row>
    <row r="588" spans="1:12" x14ac:dyDescent="0.25">
      <c r="A588" s="12">
        <v>34843</v>
      </c>
      <c r="B588" s="3">
        <v>53.125</v>
      </c>
      <c r="C588" s="3">
        <v>0</v>
      </c>
      <c r="D588" s="3">
        <f t="shared" si="38"/>
        <v>51.20934133999998</v>
      </c>
      <c r="E588" s="3">
        <f t="shared" si="39"/>
        <v>47.91879379999996</v>
      </c>
      <c r="F588" s="3"/>
      <c r="G588" s="11" t="str">
        <f t="shared" ref="G588:G651" si="40">IF(OR(AND(D588&gt;E588,D587&gt;E587),AND(D588&lt;E588,D587&lt;E587)),"HOLD",IF(AND(D588&gt;E588,D587&lt;E587),"BUY","SELL"))</f>
        <v>HOLD</v>
      </c>
      <c r="H588" s="5">
        <f t="shared" ref="H588:H651" si="41">IF(G588="BUY",H587/(I588*B588),IF(G588="SELL",H587+I587*B588,(H587+I587*C588)-((I588-I587)*B588)))</f>
        <v>47.969147288258398</v>
      </c>
      <c r="I588" s="2">
        <f>IF(G588="SELL",0,IF(G588="BUY",ROUNDDOWN((H587-Parameters!$B$3)/B588,0),IF(I587=0,0,I587+ROUNDDOWN((H587+I587*C588)/B588,0))))</f>
        <v>208</v>
      </c>
      <c r="K588" s="5">
        <f t="shared" ref="K588:K651" si="42">K587+L587*C588-((L588-L587)*B588)</f>
        <v>40.531002000000001</v>
      </c>
      <c r="L588" s="10">
        <f t="shared" ref="L588:L651" si="43">L587+ROUNDDOWN((K587+C588*L587)/B588,0)</f>
        <v>223</v>
      </c>
    </row>
    <row r="589" spans="1:12" x14ac:dyDescent="0.25">
      <c r="A589" s="12">
        <v>34844</v>
      </c>
      <c r="B589" s="3">
        <v>53.171799</v>
      </c>
      <c r="C589" s="3">
        <v>0</v>
      </c>
      <c r="D589" s="3">
        <f t="shared" si="38"/>
        <v>51.283091339999984</v>
      </c>
      <c r="E589" s="3">
        <f t="shared" si="39"/>
        <v>47.953949804999958</v>
      </c>
      <c r="F589" s="3"/>
      <c r="G589" s="11" t="str">
        <f t="shared" si="40"/>
        <v>HOLD</v>
      </c>
      <c r="H589" s="5">
        <f t="shared" si="41"/>
        <v>47.969147288258398</v>
      </c>
      <c r="I589" s="2">
        <f>IF(G589="SELL",0,IF(G589="BUY",ROUNDDOWN((H588-Parameters!$B$3)/B589,0),IF(I588=0,0,I588+ROUNDDOWN((H588+I588*C589)/B589,0))))</f>
        <v>208</v>
      </c>
      <c r="K589" s="5">
        <f t="shared" si="42"/>
        <v>40.531002000000001</v>
      </c>
      <c r="L589" s="10">
        <f t="shared" si="43"/>
        <v>223</v>
      </c>
    </row>
    <row r="590" spans="1:12" x14ac:dyDescent="0.25">
      <c r="A590" s="12">
        <v>34845</v>
      </c>
      <c r="B590" s="3">
        <v>52.5625</v>
      </c>
      <c r="C590" s="3">
        <v>0</v>
      </c>
      <c r="D590" s="3">
        <f t="shared" si="38"/>
        <v>51.338717339999974</v>
      </c>
      <c r="E590" s="3">
        <f t="shared" si="39"/>
        <v>47.986918804999959</v>
      </c>
      <c r="F590" s="3"/>
      <c r="G590" s="11" t="str">
        <f t="shared" si="40"/>
        <v>HOLD</v>
      </c>
      <c r="H590" s="5">
        <f t="shared" si="41"/>
        <v>47.969147288258398</v>
      </c>
      <c r="I590" s="2">
        <f>IF(G590="SELL",0,IF(G590="BUY",ROUNDDOWN((H589-Parameters!$B$3)/B590,0),IF(I589=0,0,I589+ROUNDDOWN((H589+I589*C590)/B590,0))))</f>
        <v>208</v>
      </c>
      <c r="K590" s="5">
        <f t="shared" si="42"/>
        <v>40.531002000000001</v>
      </c>
      <c r="L590" s="10">
        <f t="shared" si="43"/>
        <v>223</v>
      </c>
    </row>
    <row r="591" spans="1:12" x14ac:dyDescent="0.25">
      <c r="A591" s="12">
        <v>34849</v>
      </c>
      <c r="B591" s="3">
        <v>52.546799</v>
      </c>
      <c r="C591" s="3">
        <v>0</v>
      </c>
      <c r="D591" s="3">
        <f t="shared" si="38"/>
        <v>51.398403319999986</v>
      </c>
      <c r="E591" s="3">
        <f t="shared" si="39"/>
        <v>48.018012309999946</v>
      </c>
      <c r="F591" s="3"/>
      <c r="G591" s="11" t="str">
        <f t="shared" si="40"/>
        <v>HOLD</v>
      </c>
      <c r="H591" s="5">
        <f t="shared" si="41"/>
        <v>47.969147288258398</v>
      </c>
      <c r="I591" s="2">
        <f>IF(G591="SELL",0,IF(G591="BUY",ROUNDDOWN((H590-Parameters!$B$3)/B591,0),IF(I590=0,0,I590+ROUNDDOWN((H590+I590*C591)/B591,0))))</f>
        <v>208</v>
      </c>
      <c r="K591" s="5">
        <f t="shared" si="42"/>
        <v>40.531002000000001</v>
      </c>
      <c r="L591" s="10">
        <f t="shared" si="43"/>
        <v>223</v>
      </c>
    </row>
    <row r="592" spans="1:12" x14ac:dyDescent="0.25">
      <c r="A592" s="12">
        <v>34850</v>
      </c>
      <c r="B592" s="3">
        <v>53.640597999999997</v>
      </c>
      <c r="C592" s="3">
        <v>0</v>
      </c>
      <c r="D592" s="3">
        <f t="shared" si="38"/>
        <v>51.479965279999988</v>
      </c>
      <c r="E592" s="3">
        <f t="shared" si="39"/>
        <v>48.054652799999957</v>
      </c>
      <c r="F592" s="3"/>
      <c r="G592" s="11" t="str">
        <f t="shared" si="40"/>
        <v>HOLD</v>
      </c>
      <c r="H592" s="5">
        <f t="shared" si="41"/>
        <v>47.969147288258398</v>
      </c>
      <c r="I592" s="2">
        <f>IF(G592="SELL",0,IF(G592="BUY",ROUNDDOWN((H591-Parameters!$B$3)/B592,0),IF(I591=0,0,I591+ROUNDDOWN((H591+I591*C592)/B592,0))))</f>
        <v>208</v>
      </c>
      <c r="K592" s="5">
        <f t="shared" si="42"/>
        <v>40.531002000000001</v>
      </c>
      <c r="L592" s="10">
        <f t="shared" si="43"/>
        <v>223</v>
      </c>
    </row>
    <row r="593" spans="1:12" x14ac:dyDescent="0.25">
      <c r="A593" s="12">
        <v>34851</v>
      </c>
      <c r="B593" s="3">
        <v>53.5</v>
      </c>
      <c r="C593" s="3">
        <v>0</v>
      </c>
      <c r="D593" s="3">
        <f t="shared" si="38"/>
        <v>51.561215279999985</v>
      </c>
      <c r="E593" s="3">
        <f t="shared" si="39"/>
        <v>48.08894980999996</v>
      </c>
      <c r="F593" s="3"/>
      <c r="G593" s="11" t="str">
        <f t="shared" si="40"/>
        <v>HOLD</v>
      </c>
      <c r="H593" s="5">
        <f t="shared" si="41"/>
        <v>47.969147288258398</v>
      </c>
      <c r="I593" s="2">
        <f>IF(G593="SELL",0,IF(G593="BUY",ROUNDDOWN((H592-Parameters!$B$3)/B593,0),IF(I592=0,0,I592+ROUNDDOWN((H592+I592*C593)/B593,0))))</f>
        <v>208</v>
      </c>
      <c r="K593" s="5">
        <f t="shared" si="42"/>
        <v>40.531002000000001</v>
      </c>
      <c r="L593" s="10">
        <f t="shared" si="43"/>
        <v>223</v>
      </c>
    </row>
    <row r="594" spans="1:12" x14ac:dyDescent="0.25">
      <c r="A594" s="12">
        <v>34852</v>
      </c>
      <c r="B594" s="3">
        <v>53.546799</v>
      </c>
      <c r="C594" s="3">
        <v>0</v>
      </c>
      <c r="D594" s="3">
        <f t="shared" si="38"/>
        <v>51.642465279999996</v>
      </c>
      <c r="E594" s="3">
        <f t="shared" si="39"/>
        <v>48.12363730999995</v>
      </c>
      <c r="F594" s="3"/>
      <c r="G594" s="11" t="str">
        <f t="shared" si="40"/>
        <v>HOLD</v>
      </c>
      <c r="H594" s="5">
        <f t="shared" si="41"/>
        <v>47.969147288258398</v>
      </c>
      <c r="I594" s="2">
        <f>IF(G594="SELL",0,IF(G594="BUY",ROUNDDOWN((H593-Parameters!$B$3)/B594,0),IF(I593=0,0,I593+ROUNDDOWN((H593+I593*C594)/B594,0))))</f>
        <v>208</v>
      </c>
      <c r="K594" s="5">
        <f t="shared" si="42"/>
        <v>40.531002000000001</v>
      </c>
      <c r="L594" s="10">
        <f t="shared" si="43"/>
        <v>223</v>
      </c>
    </row>
    <row r="595" spans="1:12" x14ac:dyDescent="0.25">
      <c r="A595" s="12">
        <v>34855</v>
      </c>
      <c r="B595" s="3">
        <v>53.875</v>
      </c>
      <c r="C595" s="3">
        <v>0</v>
      </c>
      <c r="D595" s="3">
        <f t="shared" si="38"/>
        <v>51.729653319999997</v>
      </c>
      <c r="E595" s="3">
        <f t="shared" si="39"/>
        <v>48.160746819999957</v>
      </c>
      <c r="F595" s="3"/>
      <c r="G595" s="11" t="str">
        <f t="shared" si="40"/>
        <v>HOLD</v>
      </c>
      <c r="H595" s="5">
        <f t="shared" si="41"/>
        <v>47.969147288258398</v>
      </c>
      <c r="I595" s="2">
        <f>IF(G595="SELL",0,IF(G595="BUY",ROUNDDOWN((H594-Parameters!$B$3)/B595,0),IF(I594=0,0,I594+ROUNDDOWN((H594+I594*C595)/B595,0))))</f>
        <v>208</v>
      </c>
      <c r="K595" s="5">
        <f t="shared" si="42"/>
        <v>40.531002000000001</v>
      </c>
      <c r="L595" s="10">
        <f t="shared" si="43"/>
        <v>223</v>
      </c>
    </row>
    <row r="596" spans="1:12" x14ac:dyDescent="0.25">
      <c r="A596" s="12">
        <v>34856</v>
      </c>
      <c r="B596" s="3">
        <v>53.781199999999998</v>
      </c>
      <c r="C596" s="3">
        <v>0</v>
      </c>
      <c r="D596" s="3">
        <f t="shared" si="38"/>
        <v>51.800903319999989</v>
      </c>
      <c r="E596" s="3">
        <f t="shared" si="39"/>
        <v>48.197543824999947</v>
      </c>
      <c r="F596" s="3"/>
      <c r="G596" s="11" t="str">
        <f t="shared" si="40"/>
        <v>HOLD</v>
      </c>
      <c r="H596" s="5">
        <f t="shared" si="41"/>
        <v>47.969147288258398</v>
      </c>
      <c r="I596" s="2">
        <f>IF(G596="SELL",0,IF(G596="BUY",ROUNDDOWN((H595-Parameters!$B$3)/B596,0),IF(I595=0,0,I595+ROUNDDOWN((H595+I595*C596)/B596,0))))</f>
        <v>208</v>
      </c>
      <c r="K596" s="5">
        <f t="shared" si="42"/>
        <v>40.531002000000001</v>
      </c>
      <c r="L596" s="10">
        <f t="shared" si="43"/>
        <v>223</v>
      </c>
    </row>
    <row r="597" spans="1:12" x14ac:dyDescent="0.25">
      <c r="A597" s="12">
        <v>34857</v>
      </c>
      <c r="B597" s="3">
        <v>53.5</v>
      </c>
      <c r="C597" s="3">
        <v>0</v>
      </c>
      <c r="D597" s="3">
        <f t="shared" si="38"/>
        <v>51.862467339999995</v>
      </c>
      <c r="E597" s="3">
        <f t="shared" si="39"/>
        <v>48.233168824999957</v>
      </c>
      <c r="F597" s="3"/>
      <c r="G597" s="11" t="str">
        <f t="shared" si="40"/>
        <v>HOLD</v>
      </c>
      <c r="H597" s="5">
        <f t="shared" si="41"/>
        <v>47.969147288258398</v>
      </c>
      <c r="I597" s="2">
        <f>IF(G597="SELL",0,IF(G597="BUY",ROUNDDOWN((H596-Parameters!$B$3)/B597,0),IF(I596=0,0,I596+ROUNDDOWN((H596+I596*C597)/B597,0))))</f>
        <v>208</v>
      </c>
      <c r="K597" s="5">
        <f t="shared" si="42"/>
        <v>40.531002000000001</v>
      </c>
      <c r="L597" s="10">
        <f t="shared" si="43"/>
        <v>223</v>
      </c>
    </row>
    <row r="598" spans="1:12" x14ac:dyDescent="0.25">
      <c r="A598" s="12">
        <v>34858</v>
      </c>
      <c r="B598" s="3">
        <v>53.375</v>
      </c>
      <c r="C598" s="3">
        <v>0</v>
      </c>
      <c r="D598" s="3">
        <f t="shared" si="38"/>
        <v>51.921531359999989</v>
      </c>
      <c r="E598" s="3">
        <f t="shared" si="39"/>
        <v>48.266840834999954</v>
      </c>
      <c r="F598" s="3"/>
      <c r="G598" s="11" t="str">
        <f t="shared" si="40"/>
        <v>HOLD</v>
      </c>
      <c r="H598" s="5">
        <f t="shared" si="41"/>
        <v>47.969147288258398</v>
      </c>
      <c r="I598" s="2">
        <f>IF(G598="SELL",0,IF(G598="BUY",ROUNDDOWN((H597-Parameters!$B$3)/B598,0),IF(I597=0,0,I597+ROUNDDOWN((H597+I597*C598)/B598,0))))</f>
        <v>208</v>
      </c>
      <c r="K598" s="5">
        <f t="shared" si="42"/>
        <v>40.531002000000001</v>
      </c>
      <c r="L598" s="10">
        <f t="shared" si="43"/>
        <v>223</v>
      </c>
    </row>
    <row r="599" spans="1:12" x14ac:dyDescent="0.25">
      <c r="A599" s="12">
        <v>34859</v>
      </c>
      <c r="B599" s="3">
        <v>53.0625</v>
      </c>
      <c r="C599" s="3">
        <v>0</v>
      </c>
      <c r="D599" s="3">
        <f t="shared" si="38"/>
        <v>51.974657359999981</v>
      </c>
      <c r="E599" s="3">
        <f t="shared" si="39"/>
        <v>48.296450344999954</v>
      </c>
      <c r="F599" s="3"/>
      <c r="G599" s="11" t="str">
        <f t="shared" si="40"/>
        <v>HOLD</v>
      </c>
      <c r="H599" s="5">
        <f t="shared" si="41"/>
        <v>47.969147288258398</v>
      </c>
      <c r="I599" s="2">
        <f>IF(G599="SELL",0,IF(G599="BUY",ROUNDDOWN((H598-Parameters!$B$3)/B599,0),IF(I598=0,0,I598+ROUNDDOWN((H598+I598*C599)/B599,0))))</f>
        <v>208</v>
      </c>
      <c r="K599" s="5">
        <f t="shared" si="42"/>
        <v>40.531002000000001</v>
      </c>
      <c r="L599" s="10">
        <f t="shared" si="43"/>
        <v>223</v>
      </c>
    </row>
    <row r="600" spans="1:12" x14ac:dyDescent="0.25">
      <c r="A600" s="12">
        <v>34862</v>
      </c>
      <c r="B600" s="3">
        <v>53.359299</v>
      </c>
      <c r="C600" s="3">
        <v>0</v>
      </c>
      <c r="D600" s="3">
        <f t="shared" si="38"/>
        <v>52.035593339999998</v>
      </c>
      <c r="E600" s="3">
        <f t="shared" si="39"/>
        <v>48.328168849999955</v>
      </c>
      <c r="F600" s="3"/>
      <c r="G600" s="11" t="str">
        <f t="shared" si="40"/>
        <v>HOLD</v>
      </c>
      <c r="H600" s="5">
        <f t="shared" si="41"/>
        <v>47.969147288258398</v>
      </c>
      <c r="I600" s="2">
        <f>IF(G600="SELL",0,IF(G600="BUY",ROUNDDOWN((H599-Parameters!$B$3)/B600,0),IF(I599=0,0,I599+ROUNDDOWN((H599+I599*C600)/B600,0))))</f>
        <v>208</v>
      </c>
      <c r="K600" s="5">
        <f t="shared" si="42"/>
        <v>40.531002000000001</v>
      </c>
      <c r="L600" s="10">
        <f t="shared" si="43"/>
        <v>223</v>
      </c>
    </row>
    <row r="601" spans="1:12" x14ac:dyDescent="0.25">
      <c r="A601" s="12">
        <v>34863</v>
      </c>
      <c r="B601" s="3">
        <v>53.9375</v>
      </c>
      <c r="C601" s="3">
        <v>0</v>
      </c>
      <c r="D601" s="3">
        <f t="shared" si="38"/>
        <v>52.112157359999991</v>
      </c>
      <c r="E601" s="3">
        <f t="shared" si="39"/>
        <v>48.359418849999955</v>
      </c>
      <c r="F601" s="3"/>
      <c r="G601" s="11" t="str">
        <f t="shared" si="40"/>
        <v>HOLD</v>
      </c>
      <c r="H601" s="5">
        <f t="shared" si="41"/>
        <v>47.969147288258398</v>
      </c>
      <c r="I601" s="2">
        <f>IF(G601="SELL",0,IF(G601="BUY",ROUNDDOWN((H600-Parameters!$B$3)/B601,0),IF(I600=0,0,I600+ROUNDDOWN((H600+I600*C601)/B601,0))))</f>
        <v>208</v>
      </c>
      <c r="K601" s="5">
        <f t="shared" si="42"/>
        <v>40.531002000000001</v>
      </c>
      <c r="L601" s="10">
        <f t="shared" si="43"/>
        <v>223</v>
      </c>
    </row>
    <row r="602" spans="1:12" x14ac:dyDescent="0.25">
      <c r="A602" s="12">
        <v>34864</v>
      </c>
      <c r="B602" s="3">
        <v>53.890597999999997</v>
      </c>
      <c r="C602" s="3">
        <v>0</v>
      </c>
      <c r="D602" s="3">
        <f t="shared" si="38"/>
        <v>52.185283339999984</v>
      </c>
      <c r="E602" s="3">
        <f t="shared" si="39"/>
        <v>48.390590839999959</v>
      </c>
      <c r="F602" s="3"/>
      <c r="G602" s="11" t="str">
        <f t="shared" si="40"/>
        <v>HOLD</v>
      </c>
      <c r="H602" s="5">
        <f t="shared" si="41"/>
        <v>47.969147288258398</v>
      </c>
      <c r="I602" s="2">
        <f>IF(G602="SELL",0,IF(G602="BUY",ROUNDDOWN((H601-Parameters!$B$3)/B602,0),IF(I601=0,0,I601+ROUNDDOWN((H601+I601*C602)/B602,0))))</f>
        <v>208</v>
      </c>
      <c r="K602" s="5">
        <f t="shared" si="42"/>
        <v>40.531002000000001</v>
      </c>
      <c r="L602" s="10">
        <f t="shared" si="43"/>
        <v>223</v>
      </c>
    </row>
    <row r="603" spans="1:12" x14ac:dyDescent="0.25">
      <c r="A603" s="12">
        <v>34865</v>
      </c>
      <c r="B603" s="3">
        <v>54.125</v>
      </c>
      <c r="C603" s="3">
        <v>0</v>
      </c>
      <c r="D603" s="3">
        <f t="shared" si="38"/>
        <v>52.25653333999999</v>
      </c>
      <c r="E603" s="3">
        <f t="shared" si="39"/>
        <v>48.422309839999961</v>
      </c>
      <c r="F603" s="3"/>
      <c r="G603" s="11" t="str">
        <f t="shared" si="40"/>
        <v>HOLD</v>
      </c>
      <c r="H603" s="5">
        <f t="shared" si="41"/>
        <v>47.969147288258398</v>
      </c>
      <c r="I603" s="2">
        <f>IF(G603="SELL",0,IF(G603="BUY",ROUNDDOWN((H602-Parameters!$B$3)/B603,0),IF(I602=0,0,I602+ROUNDDOWN((H602+I602*C603)/B603,0))))</f>
        <v>208</v>
      </c>
      <c r="K603" s="5">
        <f t="shared" si="42"/>
        <v>40.531002000000001</v>
      </c>
      <c r="L603" s="10">
        <f t="shared" si="43"/>
        <v>223</v>
      </c>
    </row>
    <row r="604" spans="1:12" x14ac:dyDescent="0.25">
      <c r="A604" s="12">
        <v>34866</v>
      </c>
      <c r="B604" s="3">
        <v>53.968699999999998</v>
      </c>
      <c r="C604" s="3">
        <v>0.316</v>
      </c>
      <c r="D604" s="3">
        <f t="shared" si="38"/>
        <v>52.324657339999987</v>
      </c>
      <c r="E604" s="3">
        <f t="shared" si="39"/>
        <v>48.453872339999954</v>
      </c>
      <c r="F604" s="3"/>
      <c r="G604" s="11" t="str">
        <f t="shared" si="40"/>
        <v>HOLD</v>
      </c>
      <c r="H604" s="5">
        <f t="shared" si="41"/>
        <v>5.7597472882583958</v>
      </c>
      <c r="I604" s="2">
        <f>IF(G604="SELL",0,IF(G604="BUY",ROUNDDOWN((H603-Parameters!$B$3)/B604,0),IF(I603=0,0,I603+ROUNDDOWN((H603+I603*C604)/B604,0))))</f>
        <v>210</v>
      </c>
      <c r="K604" s="5">
        <f t="shared" si="42"/>
        <v>3.0616020000000077</v>
      </c>
      <c r="L604" s="10">
        <f t="shared" si="43"/>
        <v>225</v>
      </c>
    </row>
    <row r="605" spans="1:12" x14ac:dyDescent="0.25">
      <c r="A605" s="12">
        <v>34869</v>
      </c>
      <c r="B605" s="3">
        <v>54.578097999999997</v>
      </c>
      <c r="C605" s="3">
        <v>0</v>
      </c>
      <c r="D605" s="3">
        <f t="shared" si="38"/>
        <v>52.401219299999987</v>
      </c>
      <c r="E605" s="3">
        <f t="shared" si="39"/>
        <v>48.489262829999959</v>
      </c>
      <c r="F605" s="3"/>
      <c r="G605" s="11" t="str">
        <f t="shared" si="40"/>
        <v>HOLD</v>
      </c>
      <c r="H605" s="5">
        <f t="shared" si="41"/>
        <v>5.7597472882583958</v>
      </c>
      <c r="I605" s="2">
        <f>IF(G605="SELL",0,IF(G605="BUY",ROUNDDOWN((H604-Parameters!$B$3)/B605,0),IF(I604=0,0,I604+ROUNDDOWN((H604+I604*C605)/B605,0))))</f>
        <v>210</v>
      </c>
      <c r="K605" s="5">
        <f t="shared" si="42"/>
        <v>3.0616020000000077</v>
      </c>
      <c r="L605" s="10">
        <f t="shared" si="43"/>
        <v>225</v>
      </c>
    </row>
    <row r="606" spans="1:12" x14ac:dyDescent="0.25">
      <c r="A606" s="12">
        <v>34870</v>
      </c>
      <c r="B606" s="3">
        <v>54.4375</v>
      </c>
      <c r="C606" s="3">
        <v>0</v>
      </c>
      <c r="D606" s="3">
        <f t="shared" si="38"/>
        <v>52.475907339999985</v>
      </c>
      <c r="E606" s="3">
        <f t="shared" si="39"/>
        <v>48.524966334999959</v>
      </c>
      <c r="F606" s="3"/>
      <c r="G606" s="11" t="str">
        <f t="shared" si="40"/>
        <v>HOLD</v>
      </c>
      <c r="H606" s="5">
        <f t="shared" si="41"/>
        <v>5.7597472882583958</v>
      </c>
      <c r="I606" s="2">
        <f>IF(G606="SELL",0,IF(G606="BUY",ROUNDDOWN((H605-Parameters!$B$3)/B606,0),IF(I605=0,0,I605+ROUNDDOWN((H605+I605*C606)/B606,0))))</f>
        <v>210</v>
      </c>
      <c r="K606" s="5">
        <f t="shared" si="42"/>
        <v>3.0616020000000077</v>
      </c>
      <c r="L606" s="10">
        <f t="shared" si="43"/>
        <v>225</v>
      </c>
    </row>
    <row r="607" spans="1:12" x14ac:dyDescent="0.25">
      <c r="A607" s="12">
        <v>34871</v>
      </c>
      <c r="B607" s="3">
        <v>54.406199999999998</v>
      </c>
      <c r="C607" s="3">
        <v>0</v>
      </c>
      <c r="D607" s="3">
        <f t="shared" si="38"/>
        <v>52.548095359999976</v>
      </c>
      <c r="E607" s="3">
        <f t="shared" si="39"/>
        <v>48.56043483499996</v>
      </c>
      <c r="F607" s="3"/>
      <c r="G607" s="11" t="str">
        <f t="shared" si="40"/>
        <v>HOLD</v>
      </c>
      <c r="H607" s="5">
        <f t="shared" si="41"/>
        <v>5.7597472882583958</v>
      </c>
      <c r="I607" s="2">
        <f>IF(G607="SELL",0,IF(G607="BUY",ROUNDDOWN((H606-Parameters!$B$3)/B607,0),IF(I606=0,0,I606+ROUNDDOWN((H606+I606*C607)/B607,0))))</f>
        <v>210</v>
      </c>
      <c r="K607" s="5">
        <f t="shared" si="42"/>
        <v>3.0616020000000077</v>
      </c>
      <c r="L607" s="10">
        <f t="shared" si="43"/>
        <v>225</v>
      </c>
    </row>
    <row r="608" spans="1:12" x14ac:dyDescent="0.25">
      <c r="A608" s="12">
        <v>34872</v>
      </c>
      <c r="B608" s="3">
        <v>55.125</v>
      </c>
      <c r="C608" s="3">
        <v>0</v>
      </c>
      <c r="D608" s="3">
        <f t="shared" si="38"/>
        <v>52.63809535999998</v>
      </c>
      <c r="E608" s="3">
        <f t="shared" si="39"/>
        <v>48.599731844999958</v>
      </c>
      <c r="F608" s="3"/>
      <c r="G608" s="11" t="str">
        <f t="shared" si="40"/>
        <v>HOLD</v>
      </c>
      <c r="H608" s="5">
        <f t="shared" si="41"/>
        <v>5.7597472882583958</v>
      </c>
      <c r="I608" s="2">
        <f>IF(G608="SELL",0,IF(G608="BUY",ROUNDDOWN((H607-Parameters!$B$3)/B608,0),IF(I607=0,0,I607+ROUNDDOWN((H607+I607*C608)/B608,0))))</f>
        <v>210</v>
      </c>
      <c r="K608" s="5">
        <f t="shared" si="42"/>
        <v>3.0616020000000077</v>
      </c>
      <c r="L608" s="10">
        <f t="shared" si="43"/>
        <v>225</v>
      </c>
    </row>
    <row r="609" spans="1:12" x14ac:dyDescent="0.25">
      <c r="A609" s="12">
        <v>34873</v>
      </c>
      <c r="B609" s="3">
        <v>55.015597999999997</v>
      </c>
      <c r="C609" s="3">
        <v>0</v>
      </c>
      <c r="D609" s="3">
        <f t="shared" si="38"/>
        <v>52.722471339999984</v>
      </c>
      <c r="E609" s="3">
        <f t="shared" si="39"/>
        <v>48.637309834999968</v>
      </c>
      <c r="F609" s="3"/>
      <c r="G609" s="11" t="str">
        <f t="shared" si="40"/>
        <v>HOLD</v>
      </c>
      <c r="H609" s="5">
        <f t="shared" si="41"/>
        <v>5.7597472882583958</v>
      </c>
      <c r="I609" s="2">
        <f>IF(G609="SELL",0,IF(G609="BUY",ROUNDDOWN((H608-Parameters!$B$3)/B609,0),IF(I608=0,0,I608+ROUNDDOWN((H608+I608*C609)/B609,0))))</f>
        <v>210</v>
      </c>
      <c r="K609" s="5">
        <f t="shared" si="42"/>
        <v>3.0616020000000077</v>
      </c>
      <c r="L609" s="10">
        <f t="shared" si="43"/>
        <v>225</v>
      </c>
    </row>
    <row r="610" spans="1:12" x14ac:dyDescent="0.25">
      <c r="A610" s="12">
        <v>34876</v>
      </c>
      <c r="B610" s="3">
        <v>54.359299</v>
      </c>
      <c r="C610" s="3">
        <v>0</v>
      </c>
      <c r="D610" s="3">
        <f t="shared" si="38"/>
        <v>52.788095359999986</v>
      </c>
      <c r="E610" s="3">
        <f t="shared" si="39"/>
        <v>48.674106329999958</v>
      </c>
      <c r="F610" s="3"/>
      <c r="G610" s="11" t="str">
        <f t="shared" si="40"/>
        <v>HOLD</v>
      </c>
      <c r="H610" s="5">
        <f t="shared" si="41"/>
        <v>5.7597472882583958</v>
      </c>
      <c r="I610" s="2">
        <f>IF(G610="SELL",0,IF(G610="BUY",ROUNDDOWN((H609-Parameters!$B$3)/B610,0),IF(I609=0,0,I609+ROUNDDOWN((H609+I609*C610)/B610,0))))</f>
        <v>210</v>
      </c>
      <c r="K610" s="5">
        <f t="shared" si="42"/>
        <v>3.0616020000000077</v>
      </c>
      <c r="L610" s="10">
        <f t="shared" si="43"/>
        <v>225</v>
      </c>
    </row>
    <row r="611" spans="1:12" x14ac:dyDescent="0.25">
      <c r="A611" s="12">
        <v>34877</v>
      </c>
      <c r="B611" s="3">
        <v>54.25</v>
      </c>
      <c r="C611" s="3">
        <v>0</v>
      </c>
      <c r="D611" s="3">
        <f t="shared" si="38"/>
        <v>52.857471359999984</v>
      </c>
      <c r="E611" s="3">
        <f t="shared" si="39"/>
        <v>48.711059834999972</v>
      </c>
      <c r="F611" s="3"/>
      <c r="G611" s="11" t="str">
        <f t="shared" si="40"/>
        <v>HOLD</v>
      </c>
      <c r="H611" s="5">
        <f t="shared" si="41"/>
        <v>5.7597472882583958</v>
      </c>
      <c r="I611" s="2">
        <f>IF(G611="SELL",0,IF(G611="BUY",ROUNDDOWN((H610-Parameters!$B$3)/B611,0),IF(I610=0,0,I610+ROUNDDOWN((H610+I610*C611)/B611,0))))</f>
        <v>210</v>
      </c>
      <c r="K611" s="5">
        <f t="shared" si="42"/>
        <v>3.0616020000000077</v>
      </c>
      <c r="L611" s="10">
        <f t="shared" si="43"/>
        <v>225</v>
      </c>
    </row>
    <row r="612" spans="1:12" x14ac:dyDescent="0.25">
      <c r="A612" s="12">
        <v>34878</v>
      </c>
      <c r="B612" s="3">
        <v>54.531199999999998</v>
      </c>
      <c r="C612" s="3">
        <v>0</v>
      </c>
      <c r="D612" s="3">
        <f t="shared" si="38"/>
        <v>52.935909379999977</v>
      </c>
      <c r="E612" s="3">
        <f t="shared" si="39"/>
        <v>48.748715834999963</v>
      </c>
      <c r="F612" s="3"/>
      <c r="G612" s="11" t="str">
        <f t="shared" si="40"/>
        <v>HOLD</v>
      </c>
      <c r="H612" s="5">
        <f t="shared" si="41"/>
        <v>5.7597472882583958</v>
      </c>
      <c r="I612" s="2">
        <f>IF(G612="SELL",0,IF(G612="BUY",ROUNDDOWN((H611-Parameters!$B$3)/B612,0),IF(I611=0,0,I611+ROUNDDOWN((H611+I611*C612)/B612,0))))</f>
        <v>210</v>
      </c>
      <c r="K612" s="5">
        <f t="shared" si="42"/>
        <v>3.0616020000000077</v>
      </c>
      <c r="L612" s="10">
        <f t="shared" si="43"/>
        <v>225</v>
      </c>
    </row>
    <row r="613" spans="1:12" x14ac:dyDescent="0.25">
      <c r="A613" s="12">
        <v>34879</v>
      </c>
      <c r="B613" s="3">
        <v>54.4375</v>
      </c>
      <c r="C613" s="3">
        <v>0</v>
      </c>
      <c r="D613" s="3">
        <f t="shared" si="38"/>
        <v>53.013409379999985</v>
      </c>
      <c r="E613" s="3">
        <f t="shared" si="39"/>
        <v>48.78566933999997</v>
      </c>
      <c r="F613" s="3"/>
      <c r="G613" s="11" t="str">
        <f t="shared" si="40"/>
        <v>HOLD</v>
      </c>
      <c r="H613" s="5">
        <f t="shared" si="41"/>
        <v>5.7597472882583958</v>
      </c>
      <c r="I613" s="2">
        <f>IF(G613="SELL",0,IF(G613="BUY",ROUNDDOWN((H612-Parameters!$B$3)/B613,0),IF(I612=0,0,I612+ROUNDDOWN((H612+I612*C613)/B613,0))))</f>
        <v>210</v>
      </c>
      <c r="K613" s="5">
        <f t="shared" si="42"/>
        <v>3.0616020000000077</v>
      </c>
      <c r="L613" s="10">
        <f t="shared" si="43"/>
        <v>225</v>
      </c>
    </row>
    <row r="614" spans="1:12" x14ac:dyDescent="0.25">
      <c r="A614" s="12">
        <v>34880</v>
      </c>
      <c r="B614" s="3">
        <v>54.406199999999998</v>
      </c>
      <c r="C614" s="3">
        <v>0</v>
      </c>
      <c r="D614" s="3">
        <f t="shared" si="38"/>
        <v>53.088721419999978</v>
      </c>
      <c r="E614" s="3">
        <f t="shared" si="39"/>
        <v>48.819497349999963</v>
      </c>
      <c r="F614" s="3"/>
      <c r="G614" s="11" t="str">
        <f t="shared" si="40"/>
        <v>HOLD</v>
      </c>
      <c r="H614" s="5">
        <f t="shared" si="41"/>
        <v>5.7597472882583958</v>
      </c>
      <c r="I614" s="2">
        <f>IF(G614="SELL",0,IF(G614="BUY",ROUNDDOWN((H613-Parameters!$B$3)/B614,0),IF(I613=0,0,I613+ROUNDDOWN((H613+I613*C614)/B614,0))))</f>
        <v>210</v>
      </c>
      <c r="K614" s="5">
        <f t="shared" si="42"/>
        <v>3.0616020000000077</v>
      </c>
      <c r="L614" s="10">
        <f t="shared" si="43"/>
        <v>225</v>
      </c>
    </row>
    <row r="615" spans="1:12" x14ac:dyDescent="0.25">
      <c r="A615" s="12">
        <v>34883</v>
      </c>
      <c r="B615" s="3">
        <v>54.609299</v>
      </c>
      <c r="C615" s="3">
        <v>0</v>
      </c>
      <c r="D615" s="3">
        <f t="shared" si="38"/>
        <v>53.163095439999985</v>
      </c>
      <c r="E615" s="3">
        <f t="shared" si="39"/>
        <v>48.857465854999965</v>
      </c>
      <c r="F615" s="3"/>
      <c r="G615" s="11" t="str">
        <f t="shared" si="40"/>
        <v>HOLD</v>
      </c>
      <c r="H615" s="5">
        <f t="shared" si="41"/>
        <v>5.7597472882583958</v>
      </c>
      <c r="I615" s="2">
        <f>IF(G615="SELL",0,IF(G615="BUY",ROUNDDOWN((H614-Parameters!$B$3)/B615,0),IF(I614=0,0,I614+ROUNDDOWN((H614+I614*C615)/B615,0))))</f>
        <v>210</v>
      </c>
      <c r="K615" s="5">
        <f t="shared" si="42"/>
        <v>3.0616020000000077</v>
      </c>
      <c r="L615" s="10">
        <f t="shared" si="43"/>
        <v>225</v>
      </c>
    </row>
    <row r="616" spans="1:12" x14ac:dyDescent="0.25">
      <c r="A616" s="12">
        <v>34885</v>
      </c>
      <c r="B616" s="3">
        <v>54.8125</v>
      </c>
      <c r="C616" s="3">
        <v>0</v>
      </c>
      <c r="D616" s="3">
        <f t="shared" si="38"/>
        <v>53.229659459999993</v>
      </c>
      <c r="E616" s="3">
        <f t="shared" si="39"/>
        <v>48.896215854999973</v>
      </c>
      <c r="F616" s="3"/>
      <c r="G616" s="11" t="str">
        <f t="shared" si="40"/>
        <v>HOLD</v>
      </c>
      <c r="H616" s="5">
        <f t="shared" si="41"/>
        <v>5.7597472882583958</v>
      </c>
      <c r="I616" s="2">
        <f>IF(G616="SELL",0,IF(G616="BUY",ROUNDDOWN((H615-Parameters!$B$3)/B616,0),IF(I615=0,0,I615+ROUNDDOWN((H615+I615*C616)/B616,0))))</f>
        <v>210</v>
      </c>
      <c r="K616" s="5">
        <f t="shared" si="42"/>
        <v>3.0616020000000077</v>
      </c>
      <c r="L616" s="10">
        <f t="shared" si="43"/>
        <v>225</v>
      </c>
    </row>
    <row r="617" spans="1:12" x14ac:dyDescent="0.25">
      <c r="A617" s="12">
        <v>34886</v>
      </c>
      <c r="B617" s="3">
        <v>55.515597999999997</v>
      </c>
      <c r="C617" s="3">
        <v>0</v>
      </c>
      <c r="D617" s="3">
        <f t="shared" si="38"/>
        <v>53.313097419999984</v>
      </c>
      <c r="E617" s="3">
        <f t="shared" si="39"/>
        <v>48.942934849999965</v>
      </c>
      <c r="F617" s="3"/>
      <c r="G617" s="11" t="str">
        <f t="shared" si="40"/>
        <v>HOLD</v>
      </c>
      <c r="H617" s="5">
        <f t="shared" si="41"/>
        <v>5.7597472882583958</v>
      </c>
      <c r="I617" s="2">
        <f>IF(G617="SELL",0,IF(G617="BUY",ROUNDDOWN((H616-Parameters!$B$3)/B617,0),IF(I616=0,0,I616+ROUNDDOWN((H616+I616*C617)/B617,0))))</f>
        <v>210</v>
      </c>
      <c r="K617" s="5">
        <f t="shared" si="42"/>
        <v>3.0616020000000077</v>
      </c>
      <c r="L617" s="10">
        <f t="shared" si="43"/>
        <v>225</v>
      </c>
    </row>
    <row r="618" spans="1:12" x14ac:dyDescent="0.25">
      <c r="A618" s="12">
        <v>34887</v>
      </c>
      <c r="B618" s="3">
        <v>55.765597999999997</v>
      </c>
      <c r="C618" s="3">
        <v>0</v>
      </c>
      <c r="D618" s="3">
        <f t="shared" si="38"/>
        <v>53.400597419999983</v>
      </c>
      <c r="E618" s="3">
        <f t="shared" si="39"/>
        <v>48.990903844999977</v>
      </c>
      <c r="F618" s="3"/>
      <c r="G618" s="11" t="str">
        <f t="shared" si="40"/>
        <v>HOLD</v>
      </c>
      <c r="H618" s="5">
        <f t="shared" si="41"/>
        <v>5.7597472882583958</v>
      </c>
      <c r="I618" s="2">
        <f>IF(G618="SELL",0,IF(G618="BUY",ROUNDDOWN((H617-Parameters!$B$3)/B618,0),IF(I617=0,0,I617+ROUNDDOWN((H617+I617*C618)/B618,0))))</f>
        <v>210</v>
      </c>
      <c r="K618" s="5">
        <f t="shared" si="42"/>
        <v>3.0616020000000077</v>
      </c>
      <c r="L618" s="10">
        <f t="shared" si="43"/>
        <v>225</v>
      </c>
    </row>
    <row r="619" spans="1:12" x14ac:dyDescent="0.25">
      <c r="A619" s="12">
        <v>34890</v>
      </c>
      <c r="B619" s="3">
        <v>55.796799</v>
      </c>
      <c r="C619" s="3">
        <v>0</v>
      </c>
      <c r="D619" s="3">
        <f t="shared" si="38"/>
        <v>53.486221440000001</v>
      </c>
      <c r="E619" s="3">
        <f t="shared" si="39"/>
        <v>49.039575339999963</v>
      </c>
      <c r="F619" s="3"/>
      <c r="G619" s="11" t="str">
        <f t="shared" si="40"/>
        <v>HOLD</v>
      </c>
      <c r="H619" s="5">
        <f t="shared" si="41"/>
        <v>5.7597472882583958</v>
      </c>
      <c r="I619" s="2">
        <f>IF(G619="SELL",0,IF(G619="BUY",ROUNDDOWN((H618-Parameters!$B$3)/B619,0),IF(I618=0,0,I618+ROUNDDOWN((H618+I618*C619)/B619,0))))</f>
        <v>210</v>
      </c>
      <c r="K619" s="5">
        <f t="shared" si="42"/>
        <v>3.0616020000000077</v>
      </c>
      <c r="L619" s="10">
        <f t="shared" si="43"/>
        <v>225</v>
      </c>
    </row>
    <row r="620" spans="1:12" x14ac:dyDescent="0.25">
      <c r="A620" s="12">
        <v>34891</v>
      </c>
      <c r="B620" s="3">
        <v>55.531199999999998</v>
      </c>
      <c r="C620" s="3">
        <v>0</v>
      </c>
      <c r="D620" s="3">
        <f t="shared" si="38"/>
        <v>53.564971439999994</v>
      </c>
      <c r="E620" s="3">
        <f t="shared" si="39"/>
        <v>49.087700339999962</v>
      </c>
      <c r="F620" s="3"/>
      <c r="G620" s="11" t="str">
        <f t="shared" si="40"/>
        <v>HOLD</v>
      </c>
      <c r="H620" s="5">
        <f t="shared" si="41"/>
        <v>5.7597472882583958</v>
      </c>
      <c r="I620" s="2">
        <f>IF(G620="SELL",0,IF(G620="BUY",ROUNDDOWN((H619-Parameters!$B$3)/B620,0),IF(I619=0,0,I619+ROUNDDOWN((H619+I619*C620)/B620,0))))</f>
        <v>210</v>
      </c>
      <c r="K620" s="5">
        <f t="shared" si="42"/>
        <v>3.0616020000000077</v>
      </c>
      <c r="L620" s="10">
        <f t="shared" si="43"/>
        <v>225</v>
      </c>
    </row>
    <row r="621" spans="1:12" x14ac:dyDescent="0.25">
      <c r="A621" s="12">
        <v>34892</v>
      </c>
      <c r="B621" s="3">
        <v>56.218699999999998</v>
      </c>
      <c r="C621" s="3">
        <v>0</v>
      </c>
      <c r="D621" s="3">
        <f t="shared" si="38"/>
        <v>53.66028347999999</v>
      </c>
      <c r="E621" s="3">
        <f t="shared" si="39"/>
        <v>49.138090849999962</v>
      </c>
      <c r="F621" s="3"/>
      <c r="G621" s="11" t="str">
        <f t="shared" si="40"/>
        <v>HOLD</v>
      </c>
      <c r="H621" s="5">
        <f t="shared" si="41"/>
        <v>5.7597472882583958</v>
      </c>
      <c r="I621" s="2">
        <f>IF(G621="SELL",0,IF(G621="BUY",ROUNDDOWN((H620-Parameters!$B$3)/B621,0),IF(I620=0,0,I620+ROUNDDOWN((H620+I620*C621)/B621,0))))</f>
        <v>210</v>
      </c>
      <c r="K621" s="5">
        <f t="shared" si="42"/>
        <v>3.0616020000000077</v>
      </c>
      <c r="L621" s="10">
        <f t="shared" si="43"/>
        <v>225</v>
      </c>
    </row>
    <row r="622" spans="1:12" x14ac:dyDescent="0.25">
      <c r="A622" s="12">
        <v>34893</v>
      </c>
      <c r="B622" s="3">
        <v>56.093699999999998</v>
      </c>
      <c r="C622" s="3">
        <v>0</v>
      </c>
      <c r="D622" s="3">
        <f t="shared" si="38"/>
        <v>53.750907479999981</v>
      </c>
      <c r="E622" s="3">
        <f t="shared" si="39"/>
        <v>49.188012854999961</v>
      </c>
      <c r="F622" s="3"/>
      <c r="G622" s="11" t="str">
        <f t="shared" si="40"/>
        <v>HOLD</v>
      </c>
      <c r="H622" s="5">
        <f t="shared" si="41"/>
        <v>5.7597472882583958</v>
      </c>
      <c r="I622" s="2">
        <f>IF(G622="SELL",0,IF(G622="BUY",ROUNDDOWN((H621-Parameters!$B$3)/B622,0),IF(I621=0,0,I621+ROUNDDOWN((H621+I621*C622)/B622,0))))</f>
        <v>210</v>
      </c>
      <c r="K622" s="5">
        <f t="shared" si="42"/>
        <v>3.0616020000000077</v>
      </c>
      <c r="L622" s="10">
        <f t="shared" si="43"/>
        <v>225</v>
      </c>
    </row>
    <row r="623" spans="1:12" x14ac:dyDescent="0.25">
      <c r="A623" s="12">
        <v>34894</v>
      </c>
      <c r="B623" s="3">
        <v>56.046799</v>
      </c>
      <c r="C623" s="3">
        <v>0</v>
      </c>
      <c r="D623" s="3">
        <f t="shared" si="38"/>
        <v>53.82621945999999</v>
      </c>
      <c r="E623" s="3">
        <f t="shared" si="39"/>
        <v>49.235903349999965</v>
      </c>
      <c r="F623" s="3"/>
      <c r="G623" s="11" t="str">
        <f t="shared" si="40"/>
        <v>HOLD</v>
      </c>
      <c r="H623" s="5">
        <f t="shared" si="41"/>
        <v>5.7597472882583958</v>
      </c>
      <c r="I623" s="2">
        <f>IF(G623="SELL",0,IF(G623="BUY",ROUNDDOWN((H622-Parameters!$B$3)/B623,0),IF(I622=0,0,I622+ROUNDDOWN((H622+I622*C623)/B623,0))))</f>
        <v>210</v>
      </c>
      <c r="K623" s="5">
        <f t="shared" si="42"/>
        <v>3.0616020000000077</v>
      </c>
      <c r="L623" s="10">
        <f t="shared" si="43"/>
        <v>225</v>
      </c>
    </row>
    <row r="624" spans="1:12" x14ac:dyDescent="0.25">
      <c r="A624" s="12">
        <v>34897</v>
      </c>
      <c r="B624" s="3">
        <v>56.359299</v>
      </c>
      <c r="C624" s="3">
        <v>0</v>
      </c>
      <c r="D624" s="3">
        <f t="shared" si="38"/>
        <v>53.908405439999989</v>
      </c>
      <c r="E624" s="3">
        <f t="shared" si="39"/>
        <v>49.286528349999962</v>
      </c>
      <c r="F624" s="3"/>
      <c r="G624" s="11" t="str">
        <f t="shared" si="40"/>
        <v>HOLD</v>
      </c>
      <c r="H624" s="5">
        <f t="shared" si="41"/>
        <v>5.7597472882583958</v>
      </c>
      <c r="I624" s="2">
        <f>IF(G624="SELL",0,IF(G624="BUY",ROUNDDOWN((H623-Parameters!$B$3)/B624,0),IF(I623=0,0,I623+ROUNDDOWN((H623+I623*C624)/B624,0))))</f>
        <v>210</v>
      </c>
      <c r="K624" s="5">
        <f t="shared" si="42"/>
        <v>3.0616020000000077</v>
      </c>
      <c r="L624" s="10">
        <f t="shared" si="43"/>
        <v>225</v>
      </c>
    </row>
    <row r="625" spans="1:12" x14ac:dyDescent="0.25">
      <c r="A625" s="12">
        <v>34898</v>
      </c>
      <c r="B625" s="3">
        <v>55.875</v>
      </c>
      <c r="C625" s="3">
        <v>0</v>
      </c>
      <c r="D625" s="3">
        <f t="shared" si="38"/>
        <v>53.982155439999985</v>
      </c>
      <c r="E625" s="3">
        <f t="shared" si="39"/>
        <v>49.335044354999965</v>
      </c>
      <c r="F625" s="3"/>
      <c r="G625" s="11" t="str">
        <f t="shared" si="40"/>
        <v>HOLD</v>
      </c>
      <c r="H625" s="5">
        <f t="shared" si="41"/>
        <v>5.7597472882583958</v>
      </c>
      <c r="I625" s="2">
        <f>IF(G625="SELL",0,IF(G625="BUY",ROUNDDOWN((H624-Parameters!$B$3)/B625,0),IF(I624=0,0,I624+ROUNDDOWN((H624+I624*C625)/B625,0))))</f>
        <v>210</v>
      </c>
      <c r="K625" s="5">
        <f t="shared" si="42"/>
        <v>3.0616020000000077</v>
      </c>
      <c r="L625" s="10">
        <f t="shared" si="43"/>
        <v>225</v>
      </c>
    </row>
    <row r="626" spans="1:12" x14ac:dyDescent="0.25">
      <c r="A626" s="12">
        <v>34899</v>
      </c>
      <c r="B626" s="3">
        <v>55.265597999999997</v>
      </c>
      <c r="C626" s="3">
        <v>0</v>
      </c>
      <c r="D626" s="3">
        <f t="shared" si="38"/>
        <v>54.036217399999984</v>
      </c>
      <c r="E626" s="3">
        <f t="shared" si="39"/>
        <v>49.38105984499996</v>
      </c>
      <c r="F626" s="3"/>
      <c r="G626" s="11" t="str">
        <f t="shared" si="40"/>
        <v>HOLD</v>
      </c>
      <c r="H626" s="5">
        <f t="shared" si="41"/>
        <v>5.7597472882583958</v>
      </c>
      <c r="I626" s="2">
        <f>IF(G626="SELL",0,IF(G626="BUY",ROUNDDOWN((H625-Parameters!$B$3)/B626,0),IF(I625=0,0,I625+ROUNDDOWN((H625+I625*C626)/B626,0))))</f>
        <v>210</v>
      </c>
      <c r="K626" s="5">
        <f t="shared" si="42"/>
        <v>3.0616020000000077</v>
      </c>
      <c r="L626" s="10">
        <f t="shared" si="43"/>
        <v>225</v>
      </c>
    </row>
    <row r="627" spans="1:12" x14ac:dyDescent="0.25">
      <c r="A627" s="12">
        <v>34900</v>
      </c>
      <c r="B627" s="3">
        <v>55.468699999999998</v>
      </c>
      <c r="C627" s="3">
        <v>0</v>
      </c>
      <c r="D627" s="3">
        <f t="shared" si="38"/>
        <v>54.095279439999985</v>
      </c>
      <c r="E627" s="3">
        <f t="shared" si="39"/>
        <v>49.431528344999968</v>
      </c>
      <c r="F627" s="3"/>
      <c r="G627" s="11" t="str">
        <f t="shared" si="40"/>
        <v>HOLD</v>
      </c>
      <c r="H627" s="5">
        <f t="shared" si="41"/>
        <v>5.7597472882583958</v>
      </c>
      <c r="I627" s="2">
        <f>IF(G627="SELL",0,IF(G627="BUY",ROUNDDOWN((H626-Parameters!$B$3)/B627,0),IF(I626=0,0,I626+ROUNDDOWN((H626+I626*C627)/B627,0))))</f>
        <v>210</v>
      </c>
      <c r="K627" s="5">
        <f t="shared" si="42"/>
        <v>3.0616020000000077</v>
      </c>
      <c r="L627" s="10">
        <f t="shared" si="43"/>
        <v>225</v>
      </c>
    </row>
    <row r="628" spans="1:12" x14ac:dyDescent="0.25">
      <c r="A628" s="12">
        <v>34901</v>
      </c>
      <c r="B628" s="3">
        <v>55.406199999999998</v>
      </c>
      <c r="C628" s="3">
        <v>0</v>
      </c>
      <c r="D628" s="3">
        <f t="shared" si="38"/>
        <v>54.151841479999987</v>
      </c>
      <c r="E628" s="3">
        <f t="shared" si="39"/>
        <v>49.481606354999961</v>
      </c>
      <c r="F628" s="3"/>
      <c r="G628" s="11" t="str">
        <f t="shared" si="40"/>
        <v>HOLD</v>
      </c>
      <c r="H628" s="5">
        <f t="shared" si="41"/>
        <v>5.7597472882583958</v>
      </c>
      <c r="I628" s="2">
        <f>IF(G628="SELL",0,IF(G628="BUY",ROUNDDOWN((H627-Parameters!$B$3)/B628,0),IF(I627=0,0,I627+ROUNDDOWN((H627+I627*C628)/B628,0))))</f>
        <v>210</v>
      </c>
      <c r="K628" s="5">
        <f t="shared" si="42"/>
        <v>3.0616020000000077</v>
      </c>
      <c r="L628" s="10">
        <f t="shared" si="43"/>
        <v>225</v>
      </c>
    </row>
    <row r="629" spans="1:12" x14ac:dyDescent="0.25">
      <c r="A629" s="12">
        <v>34904</v>
      </c>
      <c r="B629" s="3">
        <v>55.8125</v>
      </c>
      <c r="C629" s="3">
        <v>0</v>
      </c>
      <c r="D629" s="3">
        <f t="shared" ref="D629:D692" si="44">AVERAGE(B580:B629)</f>
        <v>54.213717479999985</v>
      </c>
      <c r="E629" s="3">
        <f t="shared" si="39"/>
        <v>49.53441885499997</v>
      </c>
      <c r="F629" s="3"/>
      <c r="G629" s="11" t="str">
        <f t="shared" si="40"/>
        <v>HOLD</v>
      </c>
      <c r="H629" s="5">
        <f t="shared" si="41"/>
        <v>5.7597472882583958</v>
      </c>
      <c r="I629" s="2">
        <f>IF(G629="SELL",0,IF(G629="BUY",ROUNDDOWN((H628-Parameters!$B$3)/B629,0),IF(I628=0,0,I628+ROUNDDOWN((H628+I628*C629)/B629,0))))</f>
        <v>210</v>
      </c>
      <c r="K629" s="5">
        <f t="shared" si="42"/>
        <v>3.0616020000000077</v>
      </c>
      <c r="L629" s="10">
        <f t="shared" si="43"/>
        <v>225</v>
      </c>
    </row>
    <row r="630" spans="1:12" x14ac:dyDescent="0.25">
      <c r="A630" s="12">
        <v>34905</v>
      </c>
      <c r="B630" s="3">
        <v>56.234299</v>
      </c>
      <c r="C630" s="3">
        <v>0</v>
      </c>
      <c r="D630" s="3">
        <f t="shared" si="44"/>
        <v>54.283403459999988</v>
      </c>
      <c r="E630" s="3">
        <f t="shared" si="39"/>
        <v>49.588324859999965</v>
      </c>
      <c r="F630" s="3"/>
      <c r="G630" s="11" t="str">
        <f t="shared" si="40"/>
        <v>HOLD</v>
      </c>
      <c r="H630" s="5">
        <f t="shared" si="41"/>
        <v>5.7597472882583958</v>
      </c>
      <c r="I630" s="2">
        <f>IF(G630="SELL",0,IF(G630="BUY",ROUNDDOWN((H629-Parameters!$B$3)/B630,0),IF(I629=0,0,I629+ROUNDDOWN((H629+I629*C630)/B630,0))))</f>
        <v>210</v>
      </c>
      <c r="K630" s="5">
        <f t="shared" si="42"/>
        <v>3.0616020000000077</v>
      </c>
      <c r="L630" s="10">
        <f t="shared" si="43"/>
        <v>225</v>
      </c>
    </row>
    <row r="631" spans="1:12" x14ac:dyDescent="0.25">
      <c r="A631" s="12">
        <v>34906</v>
      </c>
      <c r="B631" s="3">
        <v>56.1875</v>
      </c>
      <c r="C631" s="3">
        <v>0</v>
      </c>
      <c r="D631" s="3">
        <f t="shared" si="44"/>
        <v>54.347153459999987</v>
      </c>
      <c r="E631" s="3">
        <f t="shared" si="39"/>
        <v>49.639574859999968</v>
      </c>
      <c r="F631" s="3"/>
      <c r="G631" s="11" t="str">
        <f t="shared" si="40"/>
        <v>HOLD</v>
      </c>
      <c r="H631" s="5">
        <f t="shared" si="41"/>
        <v>5.7597472882583958</v>
      </c>
      <c r="I631" s="2">
        <f>IF(G631="SELL",0,IF(G631="BUY",ROUNDDOWN((H630-Parameters!$B$3)/B631,0),IF(I630=0,0,I630+ROUNDDOWN((H630+I630*C631)/B631,0))))</f>
        <v>210</v>
      </c>
      <c r="K631" s="5">
        <f t="shared" si="42"/>
        <v>3.0616020000000077</v>
      </c>
      <c r="L631" s="10">
        <f t="shared" si="43"/>
        <v>225</v>
      </c>
    </row>
    <row r="632" spans="1:12" x14ac:dyDescent="0.25">
      <c r="A632" s="12">
        <v>34907</v>
      </c>
      <c r="B632" s="3">
        <v>56.656199999999998</v>
      </c>
      <c r="C632" s="3">
        <v>0</v>
      </c>
      <c r="D632" s="3">
        <f t="shared" si="44"/>
        <v>54.419653459999992</v>
      </c>
      <c r="E632" s="3">
        <f t="shared" si="39"/>
        <v>49.689730859999962</v>
      </c>
      <c r="F632" s="3"/>
      <c r="G632" s="11" t="str">
        <f t="shared" si="40"/>
        <v>HOLD</v>
      </c>
      <c r="H632" s="5">
        <f t="shared" si="41"/>
        <v>5.7597472882583958</v>
      </c>
      <c r="I632" s="2">
        <f>IF(G632="SELL",0,IF(G632="BUY",ROUNDDOWN((H631-Parameters!$B$3)/B632,0),IF(I631=0,0,I631+ROUNDDOWN((H631+I631*C632)/B632,0))))</f>
        <v>210</v>
      </c>
      <c r="K632" s="5">
        <f t="shared" si="42"/>
        <v>3.0616020000000077</v>
      </c>
      <c r="L632" s="10">
        <f t="shared" si="43"/>
        <v>225</v>
      </c>
    </row>
    <row r="633" spans="1:12" x14ac:dyDescent="0.25">
      <c r="A633" s="12">
        <v>34908</v>
      </c>
      <c r="B633" s="3">
        <v>56.296799</v>
      </c>
      <c r="C633" s="3">
        <v>0</v>
      </c>
      <c r="D633" s="3">
        <f t="shared" si="44"/>
        <v>54.489027479999997</v>
      </c>
      <c r="E633" s="3">
        <f t="shared" si="39"/>
        <v>49.737777354999963</v>
      </c>
      <c r="F633" s="3"/>
      <c r="G633" s="11" t="str">
        <f t="shared" si="40"/>
        <v>HOLD</v>
      </c>
      <c r="H633" s="5">
        <f t="shared" si="41"/>
        <v>5.7597472882583958</v>
      </c>
      <c r="I633" s="2">
        <f>IF(G633="SELL",0,IF(G633="BUY",ROUNDDOWN((H632-Parameters!$B$3)/B633,0),IF(I632=0,0,I632+ROUNDDOWN((H632+I632*C633)/B633,0))))</f>
        <v>210</v>
      </c>
      <c r="K633" s="5">
        <f t="shared" si="42"/>
        <v>3.0616020000000077</v>
      </c>
      <c r="L633" s="10">
        <f t="shared" si="43"/>
        <v>225</v>
      </c>
    </row>
    <row r="634" spans="1:12" x14ac:dyDescent="0.25">
      <c r="A634" s="12">
        <v>34911</v>
      </c>
      <c r="B634" s="3">
        <v>56.156199999999998</v>
      </c>
      <c r="C634" s="3">
        <v>0</v>
      </c>
      <c r="D634" s="3">
        <f t="shared" si="44"/>
        <v>54.570901479999996</v>
      </c>
      <c r="E634" s="3">
        <f t="shared" si="39"/>
        <v>49.784339854999963</v>
      </c>
      <c r="F634" s="3"/>
      <c r="G634" s="11" t="str">
        <f t="shared" si="40"/>
        <v>HOLD</v>
      </c>
      <c r="H634" s="5">
        <f t="shared" si="41"/>
        <v>5.7597472882583958</v>
      </c>
      <c r="I634" s="2">
        <f>IF(G634="SELL",0,IF(G634="BUY",ROUNDDOWN((H633-Parameters!$B$3)/B634,0),IF(I633=0,0,I633+ROUNDDOWN((H633+I633*C634)/B634,0))))</f>
        <v>210</v>
      </c>
      <c r="K634" s="5">
        <f t="shared" si="42"/>
        <v>3.0616020000000077</v>
      </c>
      <c r="L634" s="10">
        <f t="shared" si="43"/>
        <v>225</v>
      </c>
    </row>
    <row r="635" spans="1:12" x14ac:dyDescent="0.25">
      <c r="A635" s="12">
        <v>34912</v>
      </c>
      <c r="B635" s="3">
        <v>56.0625</v>
      </c>
      <c r="C635" s="3">
        <v>0</v>
      </c>
      <c r="D635" s="3">
        <f t="shared" si="44"/>
        <v>54.650277479999986</v>
      </c>
      <c r="E635" s="3">
        <f t="shared" si="39"/>
        <v>49.829418359999963</v>
      </c>
      <c r="F635" s="3"/>
      <c r="G635" s="11" t="str">
        <f t="shared" si="40"/>
        <v>HOLD</v>
      </c>
      <c r="H635" s="5">
        <f t="shared" si="41"/>
        <v>5.7597472882583958</v>
      </c>
      <c r="I635" s="2">
        <f>IF(G635="SELL",0,IF(G635="BUY",ROUNDDOWN((H634-Parameters!$B$3)/B635,0),IF(I634=0,0,I634+ROUNDDOWN((H634+I634*C635)/B635,0))))</f>
        <v>210</v>
      </c>
      <c r="K635" s="5">
        <f t="shared" si="42"/>
        <v>3.0616020000000077</v>
      </c>
      <c r="L635" s="10">
        <f t="shared" si="43"/>
        <v>225</v>
      </c>
    </row>
    <row r="636" spans="1:12" x14ac:dyDescent="0.25">
      <c r="A636" s="12">
        <v>34913</v>
      </c>
      <c r="B636" s="3">
        <v>55.9375</v>
      </c>
      <c r="C636" s="3">
        <v>0</v>
      </c>
      <c r="D636" s="3">
        <f t="shared" si="44"/>
        <v>54.715591499999981</v>
      </c>
      <c r="E636" s="3">
        <f t="shared" si="39"/>
        <v>49.874340369999963</v>
      </c>
      <c r="F636" s="3"/>
      <c r="G636" s="11" t="str">
        <f t="shared" si="40"/>
        <v>HOLD</v>
      </c>
      <c r="H636" s="5">
        <f t="shared" si="41"/>
        <v>5.7597472882583958</v>
      </c>
      <c r="I636" s="2">
        <f>IF(G636="SELL",0,IF(G636="BUY",ROUNDDOWN((H635-Parameters!$B$3)/B636,0),IF(I635=0,0,I635+ROUNDDOWN((H635+I635*C636)/B636,0))))</f>
        <v>210</v>
      </c>
      <c r="K636" s="5">
        <f t="shared" si="42"/>
        <v>3.0616020000000077</v>
      </c>
      <c r="L636" s="10">
        <f t="shared" si="43"/>
        <v>225</v>
      </c>
    </row>
    <row r="637" spans="1:12" x14ac:dyDescent="0.25">
      <c r="A637" s="12">
        <v>34914</v>
      </c>
      <c r="B637" s="3">
        <v>55.921799</v>
      </c>
      <c r="C637" s="3">
        <v>0</v>
      </c>
      <c r="D637" s="3">
        <f t="shared" si="44"/>
        <v>54.770903479999987</v>
      </c>
      <c r="E637" s="3">
        <f t="shared" si="39"/>
        <v>49.919730864999963</v>
      </c>
      <c r="F637" s="3"/>
      <c r="G637" s="11" t="str">
        <f t="shared" si="40"/>
        <v>HOLD</v>
      </c>
      <c r="H637" s="5">
        <f t="shared" si="41"/>
        <v>5.7597472882583958</v>
      </c>
      <c r="I637" s="2">
        <f>IF(G637="SELL",0,IF(G637="BUY",ROUNDDOWN((H636-Parameters!$B$3)/B637,0),IF(I636=0,0,I636+ROUNDDOWN((H636+I636*C637)/B637,0))))</f>
        <v>210</v>
      </c>
      <c r="K637" s="5">
        <f t="shared" si="42"/>
        <v>3.0616020000000077</v>
      </c>
      <c r="L637" s="10">
        <f t="shared" si="43"/>
        <v>225</v>
      </c>
    </row>
    <row r="638" spans="1:12" x14ac:dyDescent="0.25">
      <c r="A638" s="12">
        <v>34915</v>
      </c>
      <c r="B638" s="3">
        <v>55.984299</v>
      </c>
      <c r="C638" s="3">
        <v>0</v>
      </c>
      <c r="D638" s="3">
        <f t="shared" si="44"/>
        <v>54.828089459999994</v>
      </c>
      <c r="E638" s="3">
        <f t="shared" si="39"/>
        <v>49.964339859999967</v>
      </c>
      <c r="F638" s="3"/>
      <c r="G638" s="11" t="str">
        <f t="shared" si="40"/>
        <v>HOLD</v>
      </c>
      <c r="H638" s="5">
        <f t="shared" si="41"/>
        <v>5.7597472882583958</v>
      </c>
      <c r="I638" s="2">
        <f>IF(G638="SELL",0,IF(G638="BUY",ROUNDDOWN((H637-Parameters!$B$3)/B638,0),IF(I637=0,0,I637+ROUNDDOWN((H637+I637*C638)/B638,0))))</f>
        <v>210</v>
      </c>
      <c r="K638" s="5">
        <f t="shared" si="42"/>
        <v>3.0616020000000077</v>
      </c>
      <c r="L638" s="10">
        <f t="shared" si="43"/>
        <v>225</v>
      </c>
    </row>
    <row r="639" spans="1:12" x14ac:dyDescent="0.25">
      <c r="A639" s="12">
        <v>34918</v>
      </c>
      <c r="B639" s="3">
        <v>56.109299</v>
      </c>
      <c r="C639" s="3">
        <v>0</v>
      </c>
      <c r="D639" s="3">
        <f t="shared" si="44"/>
        <v>54.88683945999999</v>
      </c>
      <c r="E639" s="3">
        <f t="shared" si="39"/>
        <v>50.011136354999962</v>
      </c>
      <c r="F639" s="3"/>
      <c r="G639" s="11" t="str">
        <f t="shared" si="40"/>
        <v>HOLD</v>
      </c>
      <c r="H639" s="5">
        <f t="shared" si="41"/>
        <v>5.7597472882583958</v>
      </c>
      <c r="I639" s="2">
        <f>IF(G639="SELL",0,IF(G639="BUY",ROUNDDOWN((H638-Parameters!$B$3)/B639,0),IF(I638=0,0,I638+ROUNDDOWN((H638+I638*C639)/B639,0))))</f>
        <v>210</v>
      </c>
      <c r="K639" s="5">
        <f t="shared" si="42"/>
        <v>3.0616020000000077</v>
      </c>
      <c r="L639" s="10">
        <f t="shared" si="43"/>
        <v>225</v>
      </c>
    </row>
    <row r="640" spans="1:12" x14ac:dyDescent="0.25">
      <c r="A640" s="12">
        <v>34919</v>
      </c>
      <c r="B640" s="3">
        <v>56.109299</v>
      </c>
      <c r="C640" s="3">
        <v>0</v>
      </c>
      <c r="D640" s="3">
        <f t="shared" si="44"/>
        <v>54.957775439999999</v>
      </c>
      <c r="E640" s="3">
        <f t="shared" si="39"/>
        <v>50.058870349999971</v>
      </c>
      <c r="F640" s="3"/>
      <c r="G640" s="11" t="str">
        <f t="shared" si="40"/>
        <v>HOLD</v>
      </c>
      <c r="H640" s="5">
        <f t="shared" si="41"/>
        <v>5.7597472882583958</v>
      </c>
      <c r="I640" s="2">
        <f>IF(G640="SELL",0,IF(G640="BUY",ROUNDDOWN((H639-Parameters!$B$3)/B640,0),IF(I639=0,0,I639+ROUNDDOWN((H639+I639*C640)/B640,0))))</f>
        <v>210</v>
      </c>
      <c r="K640" s="5">
        <f t="shared" si="42"/>
        <v>3.0616020000000077</v>
      </c>
      <c r="L640" s="10">
        <f t="shared" si="43"/>
        <v>225</v>
      </c>
    </row>
    <row r="641" spans="1:12" x14ac:dyDescent="0.25">
      <c r="A641" s="12">
        <v>34920</v>
      </c>
      <c r="B641" s="3">
        <v>56.093699999999998</v>
      </c>
      <c r="C641" s="3">
        <v>0</v>
      </c>
      <c r="D641" s="3">
        <f t="shared" si="44"/>
        <v>55.028713459999992</v>
      </c>
      <c r="E641" s="3">
        <f t="shared" si="39"/>
        <v>50.10847985499997</v>
      </c>
      <c r="F641" s="3"/>
      <c r="G641" s="11" t="str">
        <f t="shared" si="40"/>
        <v>HOLD</v>
      </c>
      <c r="H641" s="5">
        <f t="shared" si="41"/>
        <v>5.7597472882583958</v>
      </c>
      <c r="I641" s="2">
        <f>IF(G641="SELL",0,IF(G641="BUY",ROUNDDOWN((H640-Parameters!$B$3)/B641,0),IF(I640=0,0,I640+ROUNDDOWN((H640+I640*C641)/B641,0))))</f>
        <v>210</v>
      </c>
      <c r="K641" s="5">
        <f t="shared" si="42"/>
        <v>3.0616020000000077</v>
      </c>
      <c r="L641" s="10">
        <f t="shared" si="43"/>
        <v>225</v>
      </c>
    </row>
    <row r="642" spans="1:12" x14ac:dyDescent="0.25">
      <c r="A642" s="12">
        <v>34921</v>
      </c>
      <c r="B642" s="3">
        <v>55.968699999999998</v>
      </c>
      <c r="C642" s="3">
        <v>0</v>
      </c>
      <c r="D642" s="3">
        <f t="shared" si="44"/>
        <v>55.075275499999989</v>
      </c>
      <c r="E642" s="3">
        <f t="shared" si="39"/>
        <v>50.157229854999969</v>
      </c>
      <c r="F642" s="3"/>
      <c r="G642" s="11" t="str">
        <f t="shared" si="40"/>
        <v>HOLD</v>
      </c>
      <c r="H642" s="5">
        <f t="shared" si="41"/>
        <v>5.7597472882583958</v>
      </c>
      <c r="I642" s="2">
        <f>IF(G642="SELL",0,IF(G642="BUY",ROUNDDOWN((H641-Parameters!$B$3)/B642,0),IF(I641=0,0,I641+ROUNDDOWN((H641+I641*C642)/B642,0))))</f>
        <v>210</v>
      </c>
      <c r="K642" s="5">
        <f t="shared" si="42"/>
        <v>3.0616020000000077</v>
      </c>
      <c r="L642" s="10">
        <f t="shared" si="43"/>
        <v>225</v>
      </c>
    </row>
    <row r="643" spans="1:12" x14ac:dyDescent="0.25">
      <c r="A643" s="12">
        <v>34922</v>
      </c>
      <c r="B643" s="3">
        <v>55.656199999999998</v>
      </c>
      <c r="C643" s="3">
        <v>0</v>
      </c>
      <c r="D643" s="3">
        <f t="shared" si="44"/>
        <v>55.118399499999988</v>
      </c>
      <c r="E643" s="3">
        <f t="shared" si="39"/>
        <v>50.203557864999965</v>
      </c>
      <c r="F643" s="3"/>
      <c r="G643" s="11" t="str">
        <f t="shared" si="40"/>
        <v>HOLD</v>
      </c>
      <c r="H643" s="5">
        <f t="shared" si="41"/>
        <v>5.7597472882583958</v>
      </c>
      <c r="I643" s="2">
        <f>IF(G643="SELL",0,IF(G643="BUY",ROUNDDOWN((H642-Parameters!$B$3)/B643,0),IF(I642=0,0,I642+ROUNDDOWN((H642+I642*C643)/B643,0))))</f>
        <v>210</v>
      </c>
      <c r="K643" s="5">
        <f t="shared" si="42"/>
        <v>3.0616020000000077</v>
      </c>
      <c r="L643" s="10">
        <f t="shared" si="43"/>
        <v>225</v>
      </c>
    </row>
    <row r="644" spans="1:12" x14ac:dyDescent="0.25">
      <c r="A644" s="12">
        <v>34925</v>
      </c>
      <c r="B644" s="3">
        <v>56.156199999999998</v>
      </c>
      <c r="C644" s="3">
        <v>0</v>
      </c>
      <c r="D644" s="3">
        <f t="shared" si="44"/>
        <v>55.170587519999991</v>
      </c>
      <c r="E644" s="3">
        <f t="shared" si="39"/>
        <v>50.250979869999952</v>
      </c>
      <c r="F644" s="3"/>
      <c r="G644" s="11" t="str">
        <f t="shared" si="40"/>
        <v>HOLD</v>
      </c>
      <c r="H644" s="5">
        <f t="shared" si="41"/>
        <v>5.7597472882583958</v>
      </c>
      <c r="I644" s="2">
        <f>IF(G644="SELL",0,IF(G644="BUY",ROUNDDOWN((H643-Parameters!$B$3)/B644,0),IF(I643=0,0,I643+ROUNDDOWN((H643+I643*C644)/B644,0))))</f>
        <v>210</v>
      </c>
      <c r="K644" s="5">
        <f t="shared" si="42"/>
        <v>3.0616020000000077</v>
      </c>
      <c r="L644" s="10">
        <f t="shared" si="43"/>
        <v>225</v>
      </c>
    </row>
    <row r="645" spans="1:12" x14ac:dyDescent="0.25">
      <c r="A645" s="12">
        <v>34926</v>
      </c>
      <c r="B645" s="3">
        <v>56.046799</v>
      </c>
      <c r="C645" s="3">
        <v>0</v>
      </c>
      <c r="D645" s="3">
        <f t="shared" si="44"/>
        <v>55.214023499999996</v>
      </c>
      <c r="E645" s="3">
        <f t="shared" si="39"/>
        <v>50.292932864999955</v>
      </c>
      <c r="F645" s="3"/>
      <c r="G645" s="11" t="str">
        <f t="shared" si="40"/>
        <v>HOLD</v>
      </c>
      <c r="H645" s="5">
        <f t="shared" si="41"/>
        <v>5.7597472882583958</v>
      </c>
      <c r="I645" s="2">
        <f>IF(G645="SELL",0,IF(G645="BUY",ROUNDDOWN((H644-Parameters!$B$3)/B645,0),IF(I644=0,0,I644+ROUNDDOWN((H644+I644*C645)/B645,0))))</f>
        <v>210</v>
      </c>
      <c r="K645" s="5">
        <f t="shared" si="42"/>
        <v>3.0616020000000077</v>
      </c>
      <c r="L645" s="10">
        <f t="shared" si="43"/>
        <v>225</v>
      </c>
    </row>
    <row r="646" spans="1:12" x14ac:dyDescent="0.25">
      <c r="A646" s="12">
        <v>34927</v>
      </c>
      <c r="B646" s="3">
        <v>56.203097999999997</v>
      </c>
      <c r="C646" s="3">
        <v>0</v>
      </c>
      <c r="D646" s="3">
        <f t="shared" si="44"/>
        <v>55.262461459999997</v>
      </c>
      <c r="E646" s="3">
        <f t="shared" si="39"/>
        <v>50.336526859999957</v>
      </c>
      <c r="F646" s="3"/>
      <c r="G646" s="11" t="str">
        <f t="shared" si="40"/>
        <v>HOLD</v>
      </c>
      <c r="H646" s="5">
        <f t="shared" si="41"/>
        <v>5.7597472882583958</v>
      </c>
      <c r="I646" s="2">
        <f>IF(G646="SELL",0,IF(G646="BUY",ROUNDDOWN((H645-Parameters!$B$3)/B646,0),IF(I645=0,0,I645+ROUNDDOWN((H645+I645*C646)/B646,0))))</f>
        <v>210</v>
      </c>
      <c r="K646" s="5">
        <f t="shared" si="42"/>
        <v>3.0616020000000077</v>
      </c>
      <c r="L646" s="10">
        <f t="shared" si="43"/>
        <v>225</v>
      </c>
    </row>
    <row r="647" spans="1:12" x14ac:dyDescent="0.25">
      <c r="A647" s="12">
        <v>34928</v>
      </c>
      <c r="B647" s="3">
        <v>56.109299</v>
      </c>
      <c r="C647" s="3">
        <v>0</v>
      </c>
      <c r="D647" s="3">
        <f t="shared" si="44"/>
        <v>55.314647439999987</v>
      </c>
      <c r="E647" s="3">
        <f t="shared" si="39"/>
        <v>50.382307864999959</v>
      </c>
      <c r="F647" s="3"/>
      <c r="G647" s="11" t="str">
        <f t="shared" si="40"/>
        <v>HOLD</v>
      </c>
      <c r="H647" s="5">
        <f t="shared" si="41"/>
        <v>5.7597472882583958</v>
      </c>
      <c r="I647" s="2">
        <f>IF(G647="SELL",0,IF(G647="BUY",ROUNDDOWN((H646-Parameters!$B$3)/B647,0),IF(I646=0,0,I646+ROUNDDOWN((H646+I646*C647)/B647,0))))</f>
        <v>210</v>
      </c>
      <c r="K647" s="5">
        <f t="shared" si="42"/>
        <v>3.0616020000000077</v>
      </c>
      <c r="L647" s="10">
        <f t="shared" si="43"/>
        <v>225</v>
      </c>
    </row>
    <row r="648" spans="1:12" x14ac:dyDescent="0.25">
      <c r="A648" s="12">
        <v>34929</v>
      </c>
      <c r="B648" s="3">
        <v>56.171799</v>
      </c>
      <c r="C648" s="3">
        <v>0</v>
      </c>
      <c r="D648" s="3">
        <f t="shared" si="44"/>
        <v>55.370583419999996</v>
      </c>
      <c r="E648" s="3">
        <f t="shared" si="39"/>
        <v>50.429729359999968</v>
      </c>
      <c r="F648" s="3"/>
      <c r="G648" s="11" t="str">
        <f t="shared" si="40"/>
        <v>HOLD</v>
      </c>
      <c r="H648" s="5">
        <f t="shared" si="41"/>
        <v>5.7597472882583958</v>
      </c>
      <c r="I648" s="2">
        <f>IF(G648="SELL",0,IF(G648="BUY",ROUNDDOWN((H647-Parameters!$B$3)/B648,0),IF(I647=0,0,I647+ROUNDDOWN((H647+I647*C648)/B648,0))))</f>
        <v>210</v>
      </c>
      <c r="K648" s="5">
        <f t="shared" si="42"/>
        <v>3.0616020000000077</v>
      </c>
      <c r="L648" s="10">
        <f t="shared" si="43"/>
        <v>225</v>
      </c>
    </row>
    <row r="649" spans="1:12" x14ac:dyDescent="0.25">
      <c r="A649" s="12">
        <v>34932</v>
      </c>
      <c r="B649" s="3">
        <v>56.015597999999997</v>
      </c>
      <c r="C649" s="3">
        <v>0</v>
      </c>
      <c r="D649" s="3">
        <f t="shared" si="44"/>
        <v>55.42964537999999</v>
      </c>
      <c r="E649" s="3">
        <f t="shared" si="39"/>
        <v>50.475119849999963</v>
      </c>
      <c r="F649" s="3"/>
      <c r="G649" s="11" t="str">
        <f t="shared" si="40"/>
        <v>HOLD</v>
      </c>
      <c r="H649" s="5">
        <f t="shared" si="41"/>
        <v>5.7597472882583958</v>
      </c>
      <c r="I649" s="2">
        <f>IF(G649="SELL",0,IF(G649="BUY",ROUNDDOWN((H648-Parameters!$B$3)/B649,0),IF(I648=0,0,I648+ROUNDDOWN((H648+I648*C649)/B649,0))))</f>
        <v>210</v>
      </c>
      <c r="K649" s="5">
        <f t="shared" si="42"/>
        <v>3.0616020000000077</v>
      </c>
      <c r="L649" s="10">
        <f t="shared" si="43"/>
        <v>225</v>
      </c>
    </row>
    <row r="650" spans="1:12" x14ac:dyDescent="0.25">
      <c r="A650" s="12">
        <v>34933</v>
      </c>
      <c r="B650" s="3">
        <v>56.125</v>
      </c>
      <c r="C650" s="3">
        <v>0</v>
      </c>
      <c r="D650" s="3">
        <f t="shared" si="44"/>
        <v>55.484959399999987</v>
      </c>
      <c r="E650" s="3">
        <f t="shared" ref="E650:E713" si="45">AVERAGE(B451:B650)</f>
        <v>50.524104359999967</v>
      </c>
      <c r="F650" s="3"/>
      <c r="G650" s="11" t="str">
        <f t="shared" si="40"/>
        <v>HOLD</v>
      </c>
      <c r="H650" s="5">
        <f t="shared" si="41"/>
        <v>5.7597472882583958</v>
      </c>
      <c r="I650" s="2">
        <f>IF(G650="SELL",0,IF(G650="BUY",ROUNDDOWN((H649-Parameters!$B$3)/B650,0),IF(I649=0,0,I649+ROUNDDOWN((H649+I649*C650)/B650,0))))</f>
        <v>210</v>
      </c>
      <c r="K650" s="5">
        <f t="shared" si="42"/>
        <v>3.0616020000000077</v>
      </c>
      <c r="L650" s="10">
        <f t="shared" si="43"/>
        <v>225</v>
      </c>
    </row>
    <row r="651" spans="1:12" x14ac:dyDescent="0.25">
      <c r="A651" s="12">
        <v>34934</v>
      </c>
      <c r="B651" s="3">
        <v>55.921799</v>
      </c>
      <c r="C651" s="3">
        <v>0</v>
      </c>
      <c r="D651" s="3">
        <f t="shared" si="44"/>
        <v>55.524645379999995</v>
      </c>
      <c r="E651" s="3">
        <f t="shared" si="45"/>
        <v>50.571369854999958</v>
      </c>
      <c r="F651" s="3"/>
      <c r="G651" s="11" t="str">
        <f t="shared" si="40"/>
        <v>HOLD</v>
      </c>
      <c r="H651" s="5">
        <f t="shared" si="41"/>
        <v>5.7597472882583958</v>
      </c>
      <c r="I651" s="2">
        <f>IF(G651="SELL",0,IF(G651="BUY",ROUNDDOWN((H650-Parameters!$B$3)/B651,0),IF(I650=0,0,I650+ROUNDDOWN((H650+I650*C651)/B651,0))))</f>
        <v>210</v>
      </c>
      <c r="K651" s="5">
        <f t="shared" si="42"/>
        <v>3.0616020000000077</v>
      </c>
      <c r="L651" s="10">
        <f t="shared" si="43"/>
        <v>225</v>
      </c>
    </row>
    <row r="652" spans="1:12" x14ac:dyDescent="0.25">
      <c r="A652" s="12">
        <v>34935</v>
      </c>
      <c r="B652" s="3">
        <v>55.984299</v>
      </c>
      <c r="C652" s="3">
        <v>0</v>
      </c>
      <c r="D652" s="3">
        <f t="shared" si="44"/>
        <v>55.566519399999997</v>
      </c>
      <c r="E652" s="3">
        <f t="shared" si="45"/>
        <v>50.617150859999953</v>
      </c>
      <c r="F652" s="3"/>
      <c r="G652" s="11" t="str">
        <f t="shared" ref="G652:G715" si="46">IF(OR(AND(D652&gt;E652,D651&gt;E651),AND(D652&lt;E652,D651&lt;E651)),"HOLD",IF(AND(D652&gt;E652,D651&lt;E651),"BUY","SELL"))</f>
        <v>HOLD</v>
      </c>
      <c r="H652" s="5">
        <f t="shared" ref="H652:H715" si="47">IF(G652="BUY",H651/(I652*B652),IF(G652="SELL",H651+I651*B652,(H651+I651*C652)-((I652-I651)*B652)))</f>
        <v>5.7597472882583958</v>
      </c>
      <c r="I652" s="2">
        <f>IF(G652="SELL",0,IF(G652="BUY",ROUNDDOWN((H651-Parameters!$B$3)/B652,0),IF(I651=0,0,I651+ROUNDDOWN((H651+I651*C652)/B652,0))))</f>
        <v>210</v>
      </c>
      <c r="K652" s="5">
        <f t="shared" ref="K652:K715" si="48">K651+L651*C652-((L652-L651)*B652)</f>
        <v>3.0616020000000077</v>
      </c>
      <c r="L652" s="10">
        <f t="shared" ref="L652:L715" si="49">L651+ROUNDDOWN((K651+C652*L651)/B652,0)</f>
        <v>225</v>
      </c>
    </row>
    <row r="653" spans="1:12" x14ac:dyDescent="0.25">
      <c r="A653" s="12">
        <v>34936</v>
      </c>
      <c r="B653" s="3">
        <v>56.296799</v>
      </c>
      <c r="C653" s="3">
        <v>0</v>
      </c>
      <c r="D653" s="3">
        <f t="shared" si="44"/>
        <v>55.609955380000002</v>
      </c>
      <c r="E653" s="3">
        <f t="shared" si="45"/>
        <v>50.664103854999958</v>
      </c>
      <c r="F653" s="3"/>
      <c r="G653" s="11" t="str">
        <f t="shared" si="46"/>
        <v>HOLD</v>
      </c>
      <c r="H653" s="5">
        <f t="shared" si="47"/>
        <v>5.7597472882583958</v>
      </c>
      <c r="I653" s="2">
        <f>IF(G653="SELL",0,IF(G653="BUY",ROUNDDOWN((H652-Parameters!$B$3)/B653,0),IF(I652=0,0,I652+ROUNDDOWN((H652+I652*C653)/B653,0))))</f>
        <v>210</v>
      </c>
      <c r="K653" s="5">
        <f t="shared" si="48"/>
        <v>3.0616020000000077</v>
      </c>
      <c r="L653" s="10">
        <f t="shared" si="49"/>
        <v>225</v>
      </c>
    </row>
    <row r="654" spans="1:12" x14ac:dyDescent="0.25">
      <c r="A654" s="12">
        <v>34939</v>
      </c>
      <c r="B654" s="3">
        <v>56.093699999999998</v>
      </c>
      <c r="C654" s="3">
        <v>0</v>
      </c>
      <c r="D654" s="3">
        <f t="shared" si="44"/>
        <v>55.652455379999999</v>
      </c>
      <c r="E654" s="3">
        <f t="shared" si="45"/>
        <v>50.711681864999953</v>
      </c>
      <c r="F654" s="3"/>
      <c r="G654" s="11" t="str">
        <f t="shared" si="46"/>
        <v>HOLD</v>
      </c>
      <c r="H654" s="5">
        <f t="shared" si="47"/>
        <v>5.7597472882583958</v>
      </c>
      <c r="I654" s="2">
        <f>IF(G654="SELL",0,IF(G654="BUY",ROUNDDOWN((H653-Parameters!$B$3)/B654,0),IF(I653=0,0,I653+ROUNDDOWN((H653+I653*C654)/B654,0))))</f>
        <v>210</v>
      </c>
      <c r="K654" s="5">
        <f t="shared" si="48"/>
        <v>3.0616020000000077</v>
      </c>
      <c r="L654" s="10">
        <f t="shared" si="49"/>
        <v>225</v>
      </c>
    </row>
    <row r="655" spans="1:12" x14ac:dyDescent="0.25">
      <c r="A655" s="12">
        <v>34940</v>
      </c>
      <c r="B655" s="3">
        <v>56.234299</v>
      </c>
      <c r="C655" s="3">
        <v>0</v>
      </c>
      <c r="D655" s="3">
        <f t="shared" si="44"/>
        <v>55.685579400000009</v>
      </c>
      <c r="E655" s="3">
        <f t="shared" si="45"/>
        <v>50.760822359999956</v>
      </c>
      <c r="F655" s="3"/>
      <c r="G655" s="11" t="str">
        <f t="shared" si="46"/>
        <v>HOLD</v>
      </c>
      <c r="H655" s="5">
        <f t="shared" si="47"/>
        <v>5.7597472882583958</v>
      </c>
      <c r="I655" s="2">
        <f>IF(G655="SELL",0,IF(G655="BUY",ROUNDDOWN((H654-Parameters!$B$3)/B655,0),IF(I654=0,0,I654+ROUNDDOWN((H654+I654*C655)/B655,0))))</f>
        <v>210</v>
      </c>
      <c r="K655" s="5">
        <f t="shared" si="48"/>
        <v>3.0616020000000077</v>
      </c>
      <c r="L655" s="10">
        <f t="shared" si="49"/>
        <v>225</v>
      </c>
    </row>
    <row r="656" spans="1:12" x14ac:dyDescent="0.25">
      <c r="A656" s="12">
        <v>34941</v>
      </c>
      <c r="B656" s="3">
        <v>56.359299</v>
      </c>
      <c r="C656" s="3">
        <v>0</v>
      </c>
      <c r="D656" s="3">
        <f t="shared" si="44"/>
        <v>55.724015379999997</v>
      </c>
      <c r="E656" s="3">
        <f t="shared" si="45"/>
        <v>50.808400354999947</v>
      </c>
      <c r="F656" s="3"/>
      <c r="G656" s="11" t="str">
        <f t="shared" si="46"/>
        <v>HOLD</v>
      </c>
      <c r="H656" s="5">
        <f t="shared" si="47"/>
        <v>5.7597472882583958</v>
      </c>
      <c r="I656" s="2">
        <f>IF(G656="SELL",0,IF(G656="BUY",ROUNDDOWN((H655-Parameters!$B$3)/B656,0),IF(I655=0,0,I655+ROUNDDOWN((H655+I655*C656)/B656,0))))</f>
        <v>210</v>
      </c>
      <c r="K656" s="5">
        <f t="shared" si="48"/>
        <v>3.0616020000000077</v>
      </c>
      <c r="L656" s="10">
        <f t="shared" si="49"/>
        <v>225</v>
      </c>
    </row>
    <row r="657" spans="1:12" x14ac:dyDescent="0.25">
      <c r="A657" s="12">
        <v>34942</v>
      </c>
      <c r="B657" s="3">
        <v>56.406199999999998</v>
      </c>
      <c r="C657" s="3">
        <v>0</v>
      </c>
      <c r="D657" s="3">
        <f t="shared" si="44"/>
        <v>55.764015380000004</v>
      </c>
      <c r="E657" s="3">
        <f t="shared" si="45"/>
        <v>50.856993854999956</v>
      </c>
      <c r="F657" s="3"/>
      <c r="G657" s="11" t="str">
        <f t="shared" si="46"/>
        <v>HOLD</v>
      </c>
      <c r="H657" s="5">
        <f t="shared" si="47"/>
        <v>5.7597472882583958</v>
      </c>
      <c r="I657" s="2">
        <f>IF(G657="SELL",0,IF(G657="BUY",ROUNDDOWN((H656-Parameters!$B$3)/B657,0),IF(I656=0,0,I656+ROUNDDOWN((H656+I656*C657)/B657,0))))</f>
        <v>210</v>
      </c>
      <c r="K657" s="5">
        <f t="shared" si="48"/>
        <v>3.0616020000000077</v>
      </c>
      <c r="L657" s="10">
        <f t="shared" si="49"/>
        <v>225</v>
      </c>
    </row>
    <row r="658" spans="1:12" x14ac:dyDescent="0.25">
      <c r="A658" s="12">
        <v>34943</v>
      </c>
      <c r="B658" s="3">
        <v>56.656199999999998</v>
      </c>
      <c r="C658" s="3">
        <v>0</v>
      </c>
      <c r="D658" s="3">
        <f t="shared" si="44"/>
        <v>55.79463938</v>
      </c>
      <c r="E658" s="3">
        <f t="shared" si="45"/>
        <v>50.906056354999961</v>
      </c>
      <c r="F658" s="3"/>
      <c r="G658" s="11" t="str">
        <f t="shared" si="46"/>
        <v>HOLD</v>
      </c>
      <c r="H658" s="5">
        <f t="shared" si="47"/>
        <v>5.7597472882583958</v>
      </c>
      <c r="I658" s="2">
        <f>IF(G658="SELL",0,IF(G658="BUY",ROUNDDOWN((H657-Parameters!$B$3)/B658,0),IF(I657=0,0,I657+ROUNDDOWN((H657+I657*C658)/B658,0))))</f>
        <v>210</v>
      </c>
      <c r="K658" s="5">
        <f t="shared" si="48"/>
        <v>3.0616020000000077</v>
      </c>
      <c r="L658" s="10">
        <f t="shared" si="49"/>
        <v>225</v>
      </c>
    </row>
    <row r="659" spans="1:12" x14ac:dyDescent="0.25">
      <c r="A659" s="12">
        <v>34947</v>
      </c>
      <c r="B659" s="3">
        <v>57.1875</v>
      </c>
      <c r="C659" s="3">
        <v>0</v>
      </c>
      <c r="D659" s="3">
        <f t="shared" si="44"/>
        <v>55.838077419999998</v>
      </c>
      <c r="E659" s="3">
        <f t="shared" si="45"/>
        <v>50.959337854999958</v>
      </c>
      <c r="F659" s="3"/>
      <c r="G659" s="11" t="str">
        <f t="shared" si="46"/>
        <v>HOLD</v>
      </c>
      <c r="H659" s="5">
        <f t="shared" si="47"/>
        <v>5.7597472882583958</v>
      </c>
      <c r="I659" s="2">
        <f>IF(G659="SELL",0,IF(G659="BUY",ROUNDDOWN((H658-Parameters!$B$3)/B659,0),IF(I658=0,0,I658+ROUNDDOWN((H658+I658*C659)/B659,0))))</f>
        <v>210</v>
      </c>
      <c r="K659" s="5">
        <f t="shared" si="48"/>
        <v>3.0616020000000077</v>
      </c>
      <c r="L659" s="10">
        <f t="shared" si="49"/>
        <v>225</v>
      </c>
    </row>
    <row r="660" spans="1:12" x14ac:dyDescent="0.25">
      <c r="A660" s="12">
        <v>34948</v>
      </c>
      <c r="B660" s="3">
        <v>57.296799</v>
      </c>
      <c r="C660" s="3">
        <v>0</v>
      </c>
      <c r="D660" s="3">
        <f t="shared" si="44"/>
        <v>55.896827420000001</v>
      </c>
      <c r="E660" s="3">
        <f t="shared" si="45"/>
        <v>51.01347834999995</v>
      </c>
      <c r="F660" s="3"/>
      <c r="G660" s="11" t="str">
        <f t="shared" si="46"/>
        <v>HOLD</v>
      </c>
      <c r="H660" s="5">
        <f t="shared" si="47"/>
        <v>5.7597472882583958</v>
      </c>
      <c r="I660" s="2">
        <f>IF(G660="SELL",0,IF(G660="BUY",ROUNDDOWN((H659-Parameters!$B$3)/B660,0),IF(I659=0,0,I659+ROUNDDOWN((H659+I659*C660)/B660,0))))</f>
        <v>210</v>
      </c>
      <c r="K660" s="5">
        <f t="shared" si="48"/>
        <v>3.0616020000000077</v>
      </c>
      <c r="L660" s="10">
        <f t="shared" si="49"/>
        <v>225</v>
      </c>
    </row>
    <row r="661" spans="1:12" x14ac:dyDescent="0.25">
      <c r="A661" s="12">
        <v>34949</v>
      </c>
      <c r="B661" s="3">
        <v>57.328097999999997</v>
      </c>
      <c r="C661" s="3">
        <v>0</v>
      </c>
      <c r="D661" s="3">
        <f t="shared" si="44"/>
        <v>55.95838938</v>
      </c>
      <c r="E661" s="3">
        <f t="shared" si="45"/>
        <v>51.07011883999995</v>
      </c>
      <c r="F661" s="3"/>
      <c r="G661" s="11" t="str">
        <f t="shared" si="46"/>
        <v>HOLD</v>
      </c>
      <c r="H661" s="5">
        <f t="shared" si="47"/>
        <v>5.7597472882583958</v>
      </c>
      <c r="I661" s="2">
        <f>IF(G661="SELL",0,IF(G661="BUY",ROUNDDOWN((H660-Parameters!$B$3)/B661,0),IF(I660=0,0,I660+ROUNDDOWN((H660+I660*C661)/B661,0))))</f>
        <v>210</v>
      </c>
      <c r="K661" s="5">
        <f t="shared" si="48"/>
        <v>3.0616020000000077</v>
      </c>
      <c r="L661" s="10">
        <f t="shared" si="49"/>
        <v>225</v>
      </c>
    </row>
    <row r="662" spans="1:12" x14ac:dyDescent="0.25">
      <c r="A662" s="12">
        <v>34950</v>
      </c>
      <c r="B662" s="3">
        <v>57.546799</v>
      </c>
      <c r="C662" s="3">
        <v>0</v>
      </c>
      <c r="D662" s="3">
        <f t="shared" si="44"/>
        <v>56.018701359999994</v>
      </c>
      <c r="E662" s="3">
        <f t="shared" si="45"/>
        <v>51.132852834999959</v>
      </c>
      <c r="F662" s="3"/>
      <c r="G662" s="11" t="str">
        <f t="shared" si="46"/>
        <v>HOLD</v>
      </c>
      <c r="H662" s="5">
        <f t="shared" si="47"/>
        <v>5.7597472882583958</v>
      </c>
      <c r="I662" s="2">
        <f>IF(G662="SELL",0,IF(G662="BUY",ROUNDDOWN((H661-Parameters!$B$3)/B662,0),IF(I661=0,0,I661+ROUNDDOWN((H661+I661*C662)/B662,0))))</f>
        <v>210</v>
      </c>
      <c r="K662" s="5">
        <f t="shared" si="48"/>
        <v>3.0616020000000077</v>
      </c>
      <c r="L662" s="10">
        <f t="shared" si="49"/>
        <v>225</v>
      </c>
    </row>
    <row r="663" spans="1:12" x14ac:dyDescent="0.25">
      <c r="A663" s="12">
        <v>34953</v>
      </c>
      <c r="B663" s="3">
        <v>57.703097999999997</v>
      </c>
      <c r="C663" s="3">
        <v>0</v>
      </c>
      <c r="D663" s="3">
        <f t="shared" si="44"/>
        <v>56.084013319999997</v>
      </c>
      <c r="E663" s="3">
        <f t="shared" si="45"/>
        <v>51.19511832499996</v>
      </c>
      <c r="F663" s="3"/>
      <c r="G663" s="11" t="str">
        <f t="shared" si="46"/>
        <v>HOLD</v>
      </c>
      <c r="H663" s="5">
        <f t="shared" si="47"/>
        <v>5.7597472882583958</v>
      </c>
      <c r="I663" s="2">
        <f>IF(G663="SELL",0,IF(G663="BUY",ROUNDDOWN((H662-Parameters!$B$3)/B663,0),IF(I662=0,0,I662+ROUNDDOWN((H662+I662*C663)/B663,0))))</f>
        <v>210</v>
      </c>
      <c r="K663" s="5">
        <f t="shared" si="48"/>
        <v>3.0616020000000077</v>
      </c>
      <c r="L663" s="10">
        <f t="shared" si="49"/>
        <v>225</v>
      </c>
    </row>
    <row r="664" spans="1:12" x14ac:dyDescent="0.25">
      <c r="A664" s="12">
        <v>34954</v>
      </c>
      <c r="B664" s="3">
        <v>57.968699999999998</v>
      </c>
      <c r="C664" s="3">
        <v>0</v>
      </c>
      <c r="D664" s="3">
        <f t="shared" si="44"/>
        <v>56.155263319999996</v>
      </c>
      <c r="E664" s="3">
        <f t="shared" si="45"/>
        <v>51.25761832499996</v>
      </c>
      <c r="F664" s="3"/>
      <c r="G664" s="11" t="str">
        <f t="shared" si="46"/>
        <v>HOLD</v>
      </c>
      <c r="H664" s="5">
        <f t="shared" si="47"/>
        <v>5.7597472882583958</v>
      </c>
      <c r="I664" s="2">
        <f>IF(G664="SELL",0,IF(G664="BUY",ROUNDDOWN((H663-Parameters!$B$3)/B664,0),IF(I663=0,0,I663+ROUNDDOWN((H663+I663*C664)/B664,0))))</f>
        <v>210</v>
      </c>
      <c r="K664" s="5">
        <f t="shared" si="48"/>
        <v>3.0616020000000077</v>
      </c>
      <c r="L664" s="10">
        <f t="shared" si="49"/>
        <v>225</v>
      </c>
    </row>
    <row r="665" spans="1:12" x14ac:dyDescent="0.25">
      <c r="A665" s="12">
        <v>34955</v>
      </c>
      <c r="B665" s="3">
        <v>58.234299</v>
      </c>
      <c r="C665" s="3">
        <v>0</v>
      </c>
      <c r="D665" s="3">
        <f t="shared" si="44"/>
        <v>56.227763319999994</v>
      </c>
      <c r="E665" s="3">
        <f t="shared" si="45"/>
        <v>51.320430824999967</v>
      </c>
      <c r="F665" s="3"/>
      <c r="G665" s="11" t="str">
        <f t="shared" si="46"/>
        <v>HOLD</v>
      </c>
      <c r="H665" s="5">
        <f t="shared" si="47"/>
        <v>5.7597472882583958</v>
      </c>
      <c r="I665" s="2">
        <f>IF(G665="SELL",0,IF(G665="BUY",ROUNDDOWN((H664-Parameters!$B$3)/B665,0),IF(I664=0,0,I664+ROUNDDOWN((H664+I664*C665)/B665,0))))</f>
        <v>210</v>
      </c>
      <c r="K665" s="5">
        <f t="shared" si="48"/>
        <v>3.0616020000000077</v>
      </c>
      <c r="L665" s="10">
        <f t="shared" si="49"/>
        <v>225</v>
      </c>
    </row>
    <row r="666" spans="1:12" x14ac:dyDescent="0.25">
      <c r="A666" s="12">
        <v>34956</v>
      </c>
      <c r="B666" s="3">
        <v>58.765597999999997</v>
      </c>
      <c r="C666" s="3">
        <v>0</v>
      </c>
      <c r="D666" s="3">
        <f t="shared" si="44"/>
        <v>56.306825279999991</v>
      </c>
      <c r="E666" s="3">
        <f t="shared" si="45"/>
        <v>51.385977814999961</v>
      </c>
      <c r="F666" s="3"/>
      <c r="G666" s="11" t="str">
        <f t="shared" si="46"/>
        <v>HOLD</v>
      </c>
      <c r="H666" s="5">
        <f t="shared" si="47"/>
        <v>5.7597472882583958</v>
      </c>
      <c r="I666" s="2">
        <f>IF(G666="SELL",0,IF(G666="BUY",ROUNDDOWN((H665-Parameters!$B$3)/B666,0),IF(I665=0,0,I665+ROUNDDOWN((H665+I665*C666)/B666,0))))</f>
        <v>210</v>
      </c>
      <c r="K666" s="5">
        <f t="shared" si="48"/>
        <v>3.0616020000000077</v>
      </c>
      <c r="L666" s="10">
        <f t="shared" si="49"/>
        <v>225</v>
      </c>
    </row>
    <row r="667" spans="1:12" x14ac:dyDescent="0.25">
      <c r="A667" s="12">
        <v>34957</v>
      </c>
      <c r="B667" s="3">
        <v>58.4375</v>
      </c>
      <c r="C667" s="3">
        <v>0.312</v>
      </c>
      <c r="D667" s="3">
        <f t="shared" si="44"/>
        <v>56.365263319999997</v>
      </c>
      <c r="E667" s="3">
        <f t="shared" si="45"/>
        <v>51.450196814999963</v>
      </c>
      <c r="F667" s="3"/>
      <c r="G667" s="11" t="str">
        <f t="shared" si="46"/>
        <v>HOLD</v>
      </c>
      <c r="H667" s="5">
        <f t="shared" si="47"/>
        <v>12.842247288258392</v>
      </c>
      <c r="I667" s="2">
        <f>IF(G667="SELL",0,IF(G667="BUY",ROUNDDOWN((H666-Parameters!$B$3)/B667,0),IF(I666=0,0,I666+ROUNDDOWN((H666+I666*C667)/B667,0))))</f>
        <v>211</v>
      </c>
      <c r="K667" s="5">
        <f t="shared" si="48"/>
        <v>14.824102000000011</v>
      </c>
      <c r="L667" s="10">
        <f t="shared" si="49"/>
        <v>226</v>
      </c>
    </row>
    <row r="668" spans="1:12" x14ac:dyDescent="0.25">
      <c r="A668" s="12">
        <v>34960</v>
      </c>
      <c r="B668" s="3">
        <v>58.218699999999998</v>
      </c>
      <c r="C668" s="3">
        <v>0</v>
      </c>
      <c r="D668" s="3">
        <f t="shared" si="44"/>
        <v>56.414325359999985</v>
      </c>
      <c r="E668" s="3">
        <f t="shared" si="45"/>
        <v>51.515587324999963</v>
      </c>
      <c r="F668" s="3"/>
      <c r="G668" s="11" t="str">
        <f t="shared" si="46"/>
        <v>HOLD</v>
      </c>
      <c r="H668" s="5">
        <f t="shared" si="47"/>
        <v>12.842247288258392</v>
      </c>
      <c r="I668" s="2">
        <f>IF(G668="SELL",0,IF(G668="BUY",ROUNDDOWN((H667-Parameters!$B$3)/B668,0),IF(I667=0,0,I667+ROUNDDOWN((H667+I667*C668)/B668,0))))</f>
        <v>211</v>
      </c>
      <c r="K668" s="5">
        <f t="shared" si="48"/>
        <v>14.824102000000011</v>
      </c>
      <c r="L668" s="10">
        <f t="shared" si="49"/>
        <v>226</v>
      </c>
    </row>
    <row r="669" spans="1:12" x14ac:dyDescent="0.25">
      <c r="A669" s="12">
        <v>34961</v>
      </c>
      <c r="B669" s="3">
        <v>58.5</v>
      </c>
      <c r="C669" s="3">
        <v>0</v>
      </c>
      <c r="D669" s="3">
        <f t="shared" si="44"/>
        <v>56.468389379999984</v>
      </c>
      <c r="E669" s="3">
        <f t="shared" si="45"/>
        <v>51.580274824999961</v>
      </c>
      <c r="F669" s="3"/>
      <c r="G669" s="11" t="str">
        <f t="shared" si="46"/>
        <v>HOLD</v>
      </c>
      <c r="H669" s="5">
        <f t="shared" si="47"/>
        <v>12.842247288258392</v>
      </c>
      <c r="I669" s="2">
        <f>IF(G669="SELL",0,IF(G669="BUY",ROUNDDOWN((H668-Parameters!$B$3)/B669,0),IF(I668=0,0,I668+ROUNDDOWN((H668+I668*C669)/B669,0))))</f>
        <v>211</v>
      </c>
      <c r="K669" s="5">
        <f t="shared" si="48"/>
        <v>14.824102000000011</v>
      </c>
      <c r="L669" s="10">
        <f t="shared" si="49"/>
        <v>226</v>
      </c>
    </row>
    <row r="670" spans="1:12" x14ac:dyDescent="0.25">
      <c r="A670" s="12">
        <v>34962</v>
      </c>
      <c r="B670" s="3">
        <v>58.781199999999998</v>
      </c>
      <c r="C670" s="3">
        <v>0</v>
      </c>
      <c r="D670" s="3">
        <f t="shared" si="44"/>
        <v>56.533389379999981</v>
      </c>
      <c r="E670" s="3">
        <f t="shared" si="45"/>
        <v>51.64613432999996</v>
      </c>
      <c r="F670" s="3"/>
      <c r="G670" s="11" t="str">
        <f t="shared" si="46"/>
        <v>HOLD</v>
      </c>
      <c r="H670" s="5">
        <f t="shared" si="47"/>
        <v>12.842247288258392</v>
      </c>
      <c r="I670" s="2">
        <f>IF(G670="SELL",0,IF(G670="BUY",ROUNDDOWN((H669-Parameters!$B$3)/B670,0),IF(I669=0,0,I669+ROUNDDOWN((H669+I669*C670)/B670,0))))</f>
        <v>211</v>
      </c>
      <c r="K670" s="5">
        <f t="shared" si="48"/>
        <v>14.824102000000011</v>
      </c>
      <c r="L670" s="10">
        <f t="shared" si="49"/>
        <v>226</v>
      </c>
    </row>
    <row r="671" spans="1:12" x14ac:dyDescent="0.25">
      <c r="A671" s="12">
        <v>34963</v>
      </c>
      <c r="B671" s="3">
        <v>58.296799</v>
      </c>
      <c r="C671" s="3">
        <v>0</v>
      </c>
      <c r="D671" s="3">
        <f t="shared" si="44"/>
        <v>56.574951359999986</v>
      </c>
      <c r="E671" s="3">
        <f t="shared" si="45"/>
        <v>51.70941533499996</v>
      </c>
      <c r="F671" s="3"/>
      <c r="G671" s="11" t="str">
        <f t="shared" si="46"/>
        <v>HOLD</v>
      </c>
      <c r="H671" s="5">
        <f t="shared" si="47"/>
        <v>12.842247288258392</v>
      </c>
      <c r="I671" s="2">
        <f>IF(G671="SELL",0,IF(G671="BUY",ROUNDDOWN((H670-Parameters!$B$3)/B671,0),IF(I670=0,0,I670+ROUNDDOWN((H670+I670*C671)/B671,0))))</f>
        <v>211</v>
      </c>
      <c r="K671" s="5">
        <f t="shared" si="48"/>
        <v>14.824102000000011</v>
      </c>
      <c r="L671" s="10">
        <f t="shared" si="49"/>
        <v>226</v>
      </c>
    </row>
    <row r="672" spans="1:12" x14ac:dyDescent="0.25">
      <c r="A672" s="12">
        <v>34964</v>
      </c>
      <c r="B672" s="3">
        <v>58.3125</v>
      </c>
      <c r="C672" s="3">
        <v>0</v>
      </c>
      <c r="D672" s="3">
        <f t="shared" si="44"/>
        <v>56.619327359999978</v>
      </c>
      <c r="E672" s="3">
        <f t="shared" si="45"/>
        <v>51.774415334999958</v>
      </c>
      <c r="F672" s="3"/>
      <c r="G672" s="11" t="str">
        <f t="shared" si="46"/>
        <v>HOLD</v>
      </c>
      <c r="H672" s="5">
        <f t="shared" si="47"/>
        <v>12.842247288258392</v>
      </c>
      <c r="I672" s="2">
        <f>IF(G672="SELL",0,IF(G672="BUY",ROUNDDOWN((H671-Parameters!$B$3)/B672,0),IF(I671=0,0,I671+ROUNDDOWN((H671+I671*C672)/B672,0))))</f>
        <v>211</v>
      </c>
      <c r="K672" s="5">
        <f t="shared" si="48"/>
        <v>14.824102000000011</v>
      </c>
      <c r="L672" s="10">
        <f t="shared" si="49"/>
        <v>226</v>
      </c>
    </row>
    <row r="673" spans="1:12" x14ac:dyDescent="0.25">
      <c r="A673" s="12">
        <v>34967</v>
      </c>
      <c r="B673" s="3">
        <v>58.218699999999998</v>
      </c>
      <c r="C673" s="3">
        <v>0</v>
      </c>
      <c r="D673" s="3">
        <f t="shared" si="44"/>
        <v>56.662765379999982</v>
      </c>
      <c r="E673" s="3">
        <f t="shared" si="45"/>
        <v>51.841133834999965</v>
      </c>
      <c r="F673" s="3"/>
      <c r="G673" s="11" t="str">
        <f t="shared" si="46"/>
        <v>HOLD</v>
      </c>
      <c r="H673" s="5">
        <f t="shared" si="47"/>
        <v>12.842247288258392</v>
      </c>
      <c r="I673" s="2">
        <f>IF(G673="SELL",0,IF(G673="BUY",ROUNDDOWN((H672-Parameters!$B$3)/B673,0),IF(I672=0,0,I672+ROUNDDOWN((H672+I672*C673)/B673,0))))</f>
        <v>211</v>
      </c>
      <c r="K673" s="5">
        <f t="shared" si="48"/>
        <v>14.824102000000011</v>
      </c>
      <c r="L673" s="10">
        <f t="shared" si="49"/>
        <v>226</v>
      </c>
    </row>
    <row r="674" spans="1:12" x14ac:dyDescent="0.25">
      <c r="A674" s="12">
        <v>34968</v>
      </c>
      <c r="B674" s="3">
        <v>58.203097999999997</v>
      </c>
      <c r="C674" s="3">
        <v>0</v>
      </c>
      <c r="D674" s="3">
        <f t="shared" si="44"/>
        <v>56.699641359999987</v>
      </c>
      <c r="E674" s="3">
        <f t="shared" si="45"/>
        <v>51.906915329999968</v>
      </c>
      <c r="F674" s="3"/>
      <c r="G674" s="11" t="str">
        <f t="shared" si="46"/>
        <v>HOLD</v>
      </c>
      <c r="H674" s="5">
        <f t="shared" si="47"/>
        <v>12.842247288258392</v>
      </c>
      <c r="I674" s="2">
        <f>IF(G674="SELL",0,IF(G674="BUY",ROUNDDOWN((H673-Parameters!$B$3)/B674,0),IF(I673=0,0,I673+ROUNDDOWN((H673+I673*C674)/B674,0))))</f>
        <v>211</v>
      </c>
      <c r="K674" s="5">
        <f t="shared" si="48"/>
        <v>14.824102000000011</v>
      </c>
      <c r="L674" s="10">
        <f t="shared" si="49"/>
        <v>226</v>
      </c>
    </row>
    <row r="675" spans="1:12" x14ac:dyDescent="0.25">
      <c r="A675" s="12">
        <v>34969</v>
      </c>
      <c r="B675" s="3">
        <v>58.156199999999998</v>
      </c>
      <c r="C675" s="3">
        <v>0</v>
      </c>
      <c r="D675" s="3">
        <f t="shared" si="44"/>
        <v>56.745265359999976</v>
      </c>
      <c r="E675" s="3">
        <f t="shared" si="45"/>
        <v>51.970977829999953</v>
      </c>
      <c r="F675" s="3"/>
      <c r="G675" s="11" t="str">
        <f t="shared" si="46"/>
        <v>HOLD</v>
      </c>
      <c r="H675" s="5">
        <f t="shared" si="47"/>
        <v>12.842247288258392</v>
      </c>
      <c r="I675" s="2">
        <f>IF(G675="SELL",0,IF(G675="BUY",ROUNDDOWN((H674-Parameters!$B$3)/B675,0),IF(I674=0,0,I674+ROUNDDOWN((H674+I674*C675)/B675,0))))</f>
        <v>211</v>
      </c>
      <c r="K675" s="5">
        <f t="shared" si="48"/>
        <v>14.824102000000011</v>
      </c>
      <c r="L675" s="10">
        <f t="shared" si="49"/>
        <v>226</v>
      </c>
    </row>
    <row r="676" spans="1:12" x14ac:dyDescent="0.25">
      <c r="A676" s="12">
        <v>34970</v>
      </c>
      <c r="B676" s="3">
        <v>58.593699999999998</v>
      </c>
      <c r="C676" s="3">
        <v>0</v>
      </c>
      <c r="D676" s="3">
        <f t="shared" si="44"/>
        <v>56.811827399999977</v>
      </c>
      <c r="E676" s="3">
        <f t="shared" si="45"/>
        <v>52.036368339999953</v>
      </c>
      <c r="F676" s="3"/>
      <c r="G676" s="11" t="str">
        <f t="shared" si="46"/>
        <v>HOLD</v>
      </c>
      <c r="H676" s="5">
        <f t="shared" si="47"/>
        <v>12.842247288258392</v>
      </c>
      <c r="I676" s="2">
        <f>IF(G676="SELL",0,IF(G676="BUY",ROUNDDOWN((H675-Parameters!$B$3)/B676,0),IF(I675=0,0,I675+ROUNDDOWN((H675+I675*C676)/B676,0))))</f>
        <v>211</v>
      </c>
      <c r="K676" s="5">
        <f t="shared" si="48"/>
        <v>14.824102000000011</v>
      </c>
      <c r="L676" s="10">
        <f t="shared" si="49"/>
        <v>226</v>
      </c>
    </row>
    <row r="677" spans="1:12" x14ac:dyDescent="0.25">
      <c r="A677" s="12">
        <v>34971</v>
      </c>
      <c r="B677" s="3">
        <v>58.484299</v>
      </c>
      <c r="C677" s="3">
        <v>0</v>
      </c>
      <c r="D677" s="3">
        <f t="shared" si="44"/>
        <v>56.872139379999979</v>
      </c>
      <c r="E677" s="3">
        <f t="shared" si="45"/>
        <v>52.100039834999954</v>
      </c>
      <c r="F677" s="3"/>
      <c r="G677" s="11" t="str">
        <f t="shared" si="46"/>
        <v>HOLD</v>
      </c>
      <c r="H677" s="5">
        <f t="shared" si="47"/>
        <v>12.842247288258392</v>
      </c>
      <c r="I677" s="2">
        <f>IF(G677="SELL",0,IF(G677="BUY",ROUNDDOWN((H676-Parameters!$B$3)/B677,0),IF(I676=0,0,I676+ROUNDDOWN((H676+I676*C677)/B677,0))))</f>
        <v>211</v>
      </c>
      <c r="K677" s="5">
        <f t="shared" si="48"/>
        <v>14.824102000000011</v>
      </c>
      <c r="L677" s="10">
        <f t="shared" si="49"/>
        <v>226</v>
      </c>
    </row>
    <row r="678" spans="1:12" x14ac:dyDescent="0.25">
      <c r="A678" s="12">
        <v>34974</v>
      </c>
      <c r="B678" s="3">
        <v>58.1875</v>
      </c>
      <c r="C678" s="3">
        <v>0</v>
      </c>
      <c r="D678" s="3">
        <f t="shared" si="44"/>
        <v>56.927765379999983</v>
      </c>
      <c r="E678" s="3">
        <f t="shared" si="45"/>
        <v>52.161524344999961</v>
      </c>
      <c r="F678" s="3"/>
      <c r="G678" s="11" t="str">
        <f t="shared" si="46"/>
        <v>HOLD</v>
      </c>
      <c r="H678" s="5">
        <f t="shared" si="47"/>
        <v>12.842247288258392</v>
      </c>
      <c r="I678" s="2">
        <f>IF(G678="SELL",0,IF(G678="BUY",ROUNDDOWN((H677-Parameters!$B$3)/B678,0),IF(I677=0,0,I677+ROUNDDOWN((H677+I677*C678)/B678,0))))</f>
        <v>211</v>
      </c>
      <c r="K678" s="5">
        <f t="shared" si="48"/>
        <v>14.824102000000011</v>
      </c>
      <c r="L678" s="10">
        <f t="shared" si="49"/>
        <v>226</v>
      </c>
    </row>
    <row r="679" spans="1:12" x14ac:dyDescent="0.25">
      <c r="A679" s="12">
        <v>34975</v>
      </c>
      <c r="B679" s="3">
        <v>58.25</v>
      </c>
      <c r="C679" s="3">
        <v>0</v>
      </c>
      <c r="D679" s="3">
        <f t="shared" si="44"/>
        <v>56.976515379999981</v>
      </c>
      <c r="E679" s="3">
        <f t="shared" si="45"/>
        <v>52.224024344999961</v>
      </c>
      <c r="F679" s="3"/>
      <c r="G679" s="11" t="str">
        <f t="shared" si="46"/>
        <v>HOLD</v>
      </c>
      <c r="H679" s="5">
        <f t="shared" si="47"/>
        <v>12.842247288258392</v>
      </c>
      <c r="I679" s="2">
        <f>IF(G679="SELL",0,IF(G679="BUY",ROUNDDOWN((H678-Parameters!$B$3)/B679,0),IF(I678=0,0,I678+ROUNDDOWN((H678+I678*C679)/B679,0))))</f>
        <v>211</v>
      </c>
      <c r="K679" s="5">
        <f t="shared" si="48"/>
        <v>14.824102000000011</v>
      </c>
      <c r="L679" s="10">
        <f t="shared" si="49"/>
        <v>226</v>
      </c>
    </row>
    <row r="680" spans="1:12" x14ac:dyDescent="0.25">
      <c r="A680" s="12">
        <v>34976</v>
      </c>
      <c r="B680" s="3">
        <v>58.1875</v>
      </c>
      <c r="C680" s="3">
        <v>0</v>
      </c>
      <c r="D680" s="3">
        <f t="shared" si="44"/>
        <v>57.015579399999979</v>
      </c>
      <c r="E680" s="3">
        <f t="shared" si="45"/>
        <v>52.285899344999962</v>
      </c>
      <c r="F680" s="3"/>
      <c r="G680" s="11" t="str">
        <f t="shared" si="46"/>
        <v>HOLD</v>
      </c>
      <c r="H680" s="5">
        <f t="shared" si="47"/>
        <v>12.842247288258392</v>
      </c>
      <c r="I680" s="2">
        <f>IF(G680="SELL",0,IF(G680="BUY",ROUNDDOWN((H679-Parameters!$B$3)/B680,0),IF(I679=0,0,I679+ROUNDDOWN((H679+I679*C680)/B680,0))))</f>
        <v>211</v>
      </c>
      <c r="K680" s="5">
        <f t="shared" si="48"/>
        <v>14.824102000000011</v>
      </c>
      <c r="L680" s="10">
        <f t="shared" si="49"/>
        <v>226</v>
      </c>
    </row>
    <row r="681" spans="1:12" x14ac:dyDescent="0.25">
      <c r="A681" s="12">
        <v>34977</v>
      </c>
      <c r="B681" s="3">
        <v>58.359299</v>
      </c>
      <c r="C681" s="3">
        <v>0</v>
      </c>
      <c r="D681" s="3">
        <f t="shared" si="44"/>
        <v>57.059015379999984</v>
      </c>
      <c r="E681" s="3">
        <f t="shared" si="45"/>
        <v>52.349336844999961</v>
      </c>
      <c r="F681" s="3"/>
      <c r="G681" s="11" t="str">
        <f t="shared" si="46"/>
        <v>HOLD</v>
      </c>
      <c r="H681" s="5">
        <f t="shared" si="47"/>
        <v>12.842247288258392</v>
      </c>
      <c r="I681" s="2">
        <f>IF(G681="SELL",0,IF(G681="BUY",ROUNDDOWN((H680-Parameters!$B$3)/B681,0),IF(I680=0,0,I680+ROUNDDOWN((H680+I680*C681)/B681,0))))</f>
        <v>211</v>
      </c>
      <c r="K681" s="5">
        <f t="shared" si="48"/>
        <v>14.824102000000011</v>
      </c>
      <c r="L681" s="10">
        <f t="shared" si="49"/>
        <v>226</v>
      </c>
    </row>
    <row r="682" spans="1:12" x14ac:dyDescent="0.25">
      <c r="A682" s="12">
        <v>34978</v>
      </c>
      <c r="B682" s="3">
        <v>58.406199999999998</v>
      </c>
      <c r="C682" s="3">
        <v>0</v>
      </c>
      <c r="D682" s="3">
        <f t="shared" si="44"/>
        <v>57.094015379999981</v>
      </c>
      <c r="E682" s="3">
        <f t="shared" si="45"/>
        <v>52.410586844999962</v>
      </c>
      <c r="F682" s="3"/>
      <c r="G682" s="11" t="str">
        <f t="shared" si="46"/>
        <v>HOLD</v>
      </c>
      <c r="H682" s="5">
        <f t="shared" si="47"/>
        <v>12.842247288258392</v>
      </c>
      <c r="I682" s="2">
        <f>IF(G682="SELL",0,IF(G682="BUY",ROUNDDOWN((H681-Parameters!$B$3)/B682,0),IF(I681=0,0,I681+ROUNDDOWN((H681+I681*C682)/B682,0))))</f>
        <v>211</v>
      </c>
      <c r="K682" s="5">
        <f t="shared" si="48"/>
        <v>14.824102000000011</v>
      </c>
      <c r="L682" s="10">
        <f t="shared" si="49"/>
        <v>226</v>
      </c>
    </row>
    <row r="683" spans="1:12" x14ac:dyDescent="0.25">
      <c r="A683" s="12">
        <v>34981</v>
      </c>
      <c r="B683" s="3">
        <v>57.921799</v>
      </c>
      <c r="C683" s="3">
        <v>0</v>
      </c>
      <c r="D683" s="3">
        <f t="shared" si="44"/>
        <v>57.126515379999979</v>
      </c>
      <c r="E683" s="3">
        <f t="shared" si="45"/>
        <v>52.470117849999959</v>
      </c>
      <c r="F683" s="3"/>
      <c r="G683" s="11" t="str">
        <f t="shared" si="46"/>
        <v>HOLD</v>
      </c>
      <c r="H683" s="5">
        <f t="shared" si="47"/>
        <v>12.842247288258392</v>
      </c>
      <c r="I683" s="2">
        <f>IF(G683="SELL",0,IF(G683="BUY",ROUNDDOWN((H682-Parameters!$B$3)/B683,0),IF(I682=0,0,I682+ROUNDDOWN((H682+I682*C683)/B683,0))))</f>
        <v>211</v>
      </c>
      <c r="K683" s="5">
        <f t="shared" si="48"/>
        <v>14.824102000000011</v>
      </c>
      <c r="L683" s="10">
        <f t="shared" si="49"/>
        <v>226</v>
      </c>
    </row>
    <row r="684" spans="1:12" x14ac:dyDescent="0.25">
      <c r="A684" s="12">
        <v>34982</v>
      </c>
      <c r="B684" s="3">
        <v>57.890597999999997</v>
      </c>
      <c r="C684" s="3">
        <v>0</v>
      </c>
      <c r="D684" s="3">
        <f t="shared" si="44"/>
        <v>57.161203339999986</v>
      </c>
      <c r="E684" s="3">
        <f t="shared" si="45"/>
        <v>52.52925833999997</v>
      </c>
      <c r="F684" s="3"/>
      <c r="G684" s="11" t="str">
        <f t="shared" si="46"/>
        <v>HOLD</v>
      </c>
      <c r="H684" s="5">
        <f t="shared" si="47"/>
        <v>12.842247288258392</v>
      </c>
      <c r="I684" s="2">
        <f>IF(G684="SELL",0,IF(G684="BUY",ROUNDDOWN((H683-Parameters!$B$3)/B684,0),IF(I683=0,0,I683+ROUNDDOWN((H683+I683*C684)/B684,0))))</f>
        <v>211</v>
      </c>
      <c r="K684" s="5">
        <f t="shared" si="48"/>
        <v>14.824102000000011</v>
      </c>
      <c r="L684" s="10">
        <f t="shared" si="49"/>
        <v>226</v>
      </c>
    </row>
    <row r="685" spans="1:12" x14ac:dyDescent="0.25">
      <c r="A685" s="12">
        <v>34983</v>
      </c>
      <c r="B685" s="3">
        <v>58.078097999999997</v>
      </c>
      <c r="C685" s="3">
        <v>0</v>
      </c>
      <c r="D685" s="3">
        <f t="shared" si="44"/>
        <v>57.201515299999983</v>
      </c>
      <c r="E685" s="3">
        <f t="shared" si="45"/>
        <v>52.588086329999967</v>
      </c>
      <c r="F685" s="3"/>
      <c r="G685" s="11" t="str">
        <f t="shared" si="46"/>
        <v>HOLD</v>
      </c>
      <c r="H685" s="5">
        <f t="shared" si="47"/>
        <v>12.842247288258392</v>
      </c>
      <c r="I685" s="2">
        <f>IF(G685="SELL",0,IF(G685="BUY",ROUNDDOWN((H684-Parameters!$B$3)/B685,0),IF(I684=0,0,I684+ROUNDDOWN((H684+I684*C685)/B685,0))))</f>
        <v>211</v>
      </c>
      <c r="K685" s="5">
        <f t="shared" si="48"/>
        <v>14.824102000000011</v>
      </c>
      <c r="L685" s="10">
        <f t="shared" si="49"/>
        <v>226</v>
      </c>
    </row>
    <row r="686" spans="1:12" x14ac:dyDescent="0.25">
      <c r="A686" s="12">
        <v>34984</v>
      </c>
      <c r="B686" s="3">
        <v>58.4375</v>
      </c>
      <c r="C686" s="3">
        <v>0</v>
      </c>
      <c r="D686" s="3">
        <f t="shared" si="44"/>
        <v>57.25151529999998</v>
      </c>
      <c r="E686" s="3">
        <f t="shared" si="45"/>
        <v>52.649883339999967</v>
      </c>
      <c r="F686" s="3"/>
      <c r="G686" s="11" t="str">
        <f t="shared" si="46"/>
        <v>HOLD</v>
      </c>
      <c r="H686" s="5">
        <f t="shared" si="47"/>
        <v>12.842247288258392</v>
      </c>
      <c r="I686" s="2">
        <f>IF(G686="SELL",0,IF(G686="BUY",ROUNDDOWN((H685-Parameters!$B$3)/B686,0),IF(I685=0,0,I685+ROUNDDOWN((H685+I685*C686)/B686,0))))</f>
        <v>211</v>
      </c>
      <c r="K686" s="5">
        <f t="shared" si="48"/>
        <v>14.824102000000011</v>
      </c>
      <c r="L686" s="10">
        <f t="shared" si="49"/>
        <v>226</v>
      </c>
    </row>
    <row r="687" spans="1:12" x14ac:dyDescent="0.25">
      <c r="A687" s="12">
        <v>34985</v>
      </c>
      <c r="B687" s="3">
        <v>58.625</v>
      </c>
      <c r="C687" s="3">
        <v>0</v>
      </c>
      <c r="D687" s="3">
        <f t="shared" si="44"/>
        <v>57.305579319999985</v>
      </c>
      <c r="E687" s="3">
        <f t="shared" si="45"/>
        <v>52.712461844999972</v>
      </c>
      <c r="F687" s="3"/>
      <c r="G687" s="11" t="str">
        <f t="shared" si="46"/>
        <v>HOLD</v>
      </c>
      <c r="H687" s="5">
        <f t="shared" si="47"/>
        <v>12.842247288258392</v>
      </c>
      <c r="I687" s="2">
        <f>IF(G687="SELL",0,IF(G687="BUY",ROUNDDOWN((H686-Parameters!$B$3)/B687,0),IF(I686=0,0,I686+ROUNDDOWN((H686+I686*C687)/B687,0))))</f>
        <v>211</v>
      </c>
      <c r="K687" s="5">
        <f t="shared" si="48"/>
        <v>14.824102000000011</v>
      </c>
      <c r="L687" s="10">
        <f t="shared" si="49"/>
        <v>226</v>
      </c>
    </row>
    <row r="688" spans="1:12" x14ac:dyDescent="0.25">
      <c r="A688" s="12">
        <v>34988</v>
      </c>
      <c r="B688" s="3">
        <v>58.343699999999998</v>
      </c>
      <c r="C688" s="3">
        <v>0</v>
      </c>
      <c r="D688" s="3">
        <f t="shared" si="44"/>
        <v>57.352767339999986</v>
      </c>
      <c r="E688" s="3">
        <f t="shared" si="45"/>
        <v>52.776367844999967</v>
      </c>
      <c r="F688" s="3"/>
      <c r="G688" s="11" t="str">
        <f t="shared" si="46"/>
        <v>HOLD</v>
      </c>
      <c r="H688" s="5">
        <f t="shared" si="47"/>
        <v>12.842247288258392</v>
      </c>
      <c r="I688" s="2">
        <f>IF(G688="SELL",0,IF(G688="BUY",ROUNDDOWN((H687-Parameters!$B$3)/B688,0),IF(I687=0,0,I687+ROUNDDOWN((H687+I687*C688)/B688,0))))</f>
        <v>211</v>
      </c>
      <c r="K688" s="5">
        <f t="shared" si="48"/>
        <v>14.824102000000011</v>
      </c>
      <c r="L688" s="10">
        <f t="shared" si="49"/>
        <v>226</v>
      </c>
    </row>
    <row r="689" spans="1:12" x14ac:dyDescent="0.25">
      <c r="A689" s="12">
        <v>34989</v>
      </c>
      <c r="B689" s="3">
        <v>58.734299</v>
      </c>
      <c r="C689" s="3">
        <v>0</v>
      </c>
      <c r="D689" s="3">
        <f t="shared" si="44"/>
        <v>57.405267339999995</v>
      </c>
      <c r="E689" s="3">
        <f t="shared" si="45"/>
        <v>52.841133339999963</v>
      </c>
      <c r="F689" s="3"/>
      <c r="G689" s="11" t="str">
        <f t="shared" si="46"/>
        <v>HOLD</v>
      </c>
      <c r="H689" s="5">
        <f t="shared" si="47"/>
        <v>12.842247288258392</v>
      </c>
      <c r="I689" s="2">
        <f>IF(G689="SELL",0,IF(G689="BUY",ROUNDDOWN((H688-Parameters!$B$3)/B689,0),IF(I688=0,0,I688+ROUNDDOWN((H688+I688*C689)/B689,0))))</f>
        <v>211</v>
      </c>
      <c r="K689" s="5">
        <f t="shared" si="48"/>
        <v>14.824102000000011</v>
      </c>
      <c r="L689" s="10">
        <f t="shared" si="49"/>
        <v>226</v>
      </c>
    </row>
    <row r="690" spans="1:12" x14ac:dyDescent="0.25">
      <c r="A690" s="12">
        <v>34990</v>
      </c>
      <c r="B690" s="3">
        <v>58.906199999999998</v>
      </c>
      <c r="C690" s="3">
        <v>0</v>
      </c>
      <c r="D690" s="3">
        <f t="shared" si="44"/>
        <v>57.461205359999987</v>
      </c>
      <c r="E690" s="3">
        <f t="shared" si="45"/>
        <v>52.905664339999959</v>
      </c>
      <c r="F690" s="3"/>
      <c r="G690" s="11" t="str">
        <f t="shared" si="46"/>
        <v>HOLD</v>
      </c>
      <c r="H690" s="5">
        <f t="shared" si="47"/>
        <v>12.842247288258392</v>
      </c>
      <c r="I690" s="2">
        <f>IF(G690="SELL",0,IF(G690="BUY",ROUNDDOWN((H689-Parameters!$B$3)/B690,0),IF(I689=0,0,I689+ROUNDDOWN((H689+I689*C690)/B690,0))))</f>
        <v>211</v>
      </c>
      <c r="K690" s="5">
        <f t="shared" si="48"/>
        <v>14.824102000000011</v>
      </c>
      <c r="L690" s="10">
        <f t="shared" si="49"/>
        <v>226</v>
      </c>
    </row>
    <row r="691" spans="1:12" x14ac:dyDescent="0.25">
      <c r="A691" s="12">
        <v>34991</v>
      </c>
      <c r="B691" s="3">
        <v>59.1875</v>
      </c>
      <c r="C691" s="3">
        <v>0</v>
      </c>
      <c r="D691" s="3">
        <f t="shared" si="44"/>
        <v>57.523081359999985</v>
      </c>
      <c r="E691" s="3">
        <f t="shared" si="45"/>
        <v>52.971601839999956</v>
      </c>
      <c r="F691" s="3"/>
      <c r="G691" s="11" t="str">
        <f t="shared" si="46"/>
        <v>HOLD</v>
      </c>
      <c r="H691" s="5">
        <f t="shared" si="47"/>
        <v>12.842247288258392</v>
      </c>
      <c r="I691" s="2">
        <f>IF(G691="SELL",0,IF(G691="BUY",ROUNDDOWN((H690-Parameters!$B$3)/B691,0),IF(I690=0,0,I690+ROUNDDOWN((H690+I690*C691)/B691,0))))</f>
        <v>211</v>
      </c>
      <c r="K691" s="5">
        <f t="shared" si="48"/>
        <v>14.824102000000011</v>
      </c>
      <c r="L691" s="10">
        <f t="shared" si="49"/>
        <v>226</v>
      </c>
    </row>
    <row r="692" spans="1:12" x14ac:dyDescent="0.25">
      <c r="A692" s="12">
        <v>34992</v>
      </c>
      <c r="B692" s="3">
        <v>58.828097999999997</v>
      </c>
      <c r="C692" s="3">
        <v>0</v>
      </c>
      <c r="D692" s="3">
        <f t="shared" si="44"/>
        <v>57.580269319999985</v>
      </c>
      <c r="E692" s="3">
        <f t="shared" si="45"/>
        <v>53.03550833499996</v>
      </c>
      <c r="F692" s="3"/>
      <c r="G692" s="11" t="str">
        <f t="shared" si="46"/>
        <v>HOLD</v>
      </c>
      <c r="H692" s="5">
        <f t="shared" si="47"/>
        <v>12.842247288258392</v>
      </c>
      <c r="I692" s="2">
        <f>IF(G692="SELL",0,IF(G692="BUY",ROUNDDOWN((H691-Parameters!$B$3)/B692,0),IF(I691=0,0,I691+ROUNDDOWN((H691+I691*C692)/B692,0))))</f>
        <v>211</v>
      </c>
      <c r="K692" s="5">
        <f t="shared" si="48"/>
        <v>14.824102000000011</v>
      </c>
      <c r="L692" s="10">
        <f t="shared" si="49"/>
        <v>226</v>
      </c>
    </row>
    <row r="693" spans="1:12" x14ac:dyDescent="0.25">
      <c r="A693" s="12">
        <v>34995</v>
      </c>
      <c r="B693" s="3">
        <v>58.703097999999997</v>
      </c>
      <c r="C693" s="3">
        <v>0</v>
      </c>
      <c r="D693" s="3">
        <f t="shared" ref="D693:D756" si="50">AVERAGE(B644:B693)</f>
        <v>57.641207279999982</v>
      </c>
      <c r="E693" s="3">
        <f t="shared" si="45"/>
        <v>53.098555324999964</v>
      </c>
      <c r="F693" s="3"/>
      <c r="G693" s="11" t="str">
        <f t="shared" si="46"/>
        <v>HOLD</v>
      </c>
      <c r="H693" s="5">
        <f t="shared" si="47"/>
        <v>12.842247288258392</v>
      </c>
      <c r="I693" s="2">
        <f>IF(G693="SELL",0,IF(G693="BUY",ROUNDDOWN((H692-Parameters!$B$3)/B693,0),IF(I692=0,0,I692+ROUNDDOWN((H692+I692*C693)/B693,0))))</f>
        <v>211</v>
      </c>
      <c r="K693" s="5">
        <f t="shared" si="48"/>
        <v>14.824102000000011</v>
      </c>
      <c r="L693" s="10">
        <f t="shared" si="49"/>
        <v>226</v>
      </c>
    </row>
    <row r="694" spans="1:12" x14ac:dyDescent="0.25">
      <c r="A694" s="12">
        <v>34996</v>
      </c>
      <c r="B694" s="3">
        <v>58.765597999999997</v>
      </c>
      <c r="C694" s="3">
        <v>0</v>
      </c>
      <c r="D694" s="3">
        <f t="shared" si="50"/>
        <v>57.69339523999998</v>
      </c>
      <c r="E694" s="3">
        <f t="shared" si="45"/>
        <v>53.161680324999963</v>
      </c>
      <c r="F694" s="3"/>
      <c r="G694" s="11" t="str">
        <f t="shared" si="46"/>
        <v>HOLD</v>
      </c>
      <c r="H694" s="5">
        <f t="shared" si="47"/>
        <v>12.842247288258392</v>
      </c>
      <c r="I694" s="2">
        <f>IF(G694="SELL",0,IF(G694="BUY",ROUNDDOWN((H693-Parameters!$B$3)/B694,0),IF(I693=0,0,I693+ROUNDDOWN((H693+I693*C694)/B694,0))))</f>
        <v>211</v>
      </c>
      <c r="K694" s="5">
        <f t="shared" si="48"/>
        <v>14.824102000000011</v>
      </c>
      <c r="L694" s="10">
        <f t="shared" si="49"/>
        <v>226</v>
      </c>
    </row>
    <row r="695" spans="1:12" x14ac:dyDescent="0.25">
      <c r="A695" s="12">
        <v>34997</v>
      </c>
      <c r="B695" s="3">
        <v>58.281199999999998</v>
      </c>
      <c r="C695" s="3">
        <v>0</v>
      </c>
      <c r="D695" s="3">
        <f t="shared" si="50"/>
        <v>57.738083259999975</v>
      </c>
      <c r="E695" s="3">
        <f t="shared" si="45"/>
        <v>53.22222732999996</v>
      </c>
      <c r="F695" s="3"/>
      <c r="G695" s="11" t="str">
        <f t="shared" si="46"/>
        <v>HOLD</v>
      </c>
      <c r="H695" s="5">
        <f t="shared" si="47"/>
        <v>12.842247288258392</v>
      </c>
      <c r="I695" s="2">
        <f>IF(G695="SELL",0,IF(G695="BUY",ROUNDDOWN((H694-Parameters!$B$3)/B695,0),IF(I694=0,0,I694+ROUNDDOWN((H694+I694*C695)/B695,0))))</f>
        <v>211</v>
      </c>
      <c r="K695" s="5">
        <f t="shared" si="48"/>
        <v>14.824102000000011</v>
      </c>
      <c r="L695" s="10">
        <f t="shared" si="49"/>
        <v>226</v>
      </c>
    </row>
    <row r="696" spans="1:12" x14ac:dyDescent="0.25">
      <c r="A696" s="12">
        <v>34998</v>
      </c>
      <c r="B696" s="3">
        <v>57.75</v>
      </c>
      <c r="C696" s="3">
        <v>0</v>
      </c>
      <c r="D696" s="3">
        <f t="shared" si="50"/>
        <v>57.769021299999984</v>
      </c>
      <c r="E696" s="3">
        <f t="shared" si="45"/>
        <v>53.28003982999995</v>
      </c>
      <c r="F696" s="3"/>
      <c r="G696" s="11" t="str">
        <f t="shared" si="46"/>
        <v>HOLD</v>
      </c>
      <c r="H696" s="5">
        <f t="shared" si="47"/>
        <v>12.842247288258392</v>
      </c>
      <c r="I696" s="2">
        <f>IF(G696="SELL",0,IF(G696="BUY",ROUNDDOWN((H695-Parameters!$B$3)/B696,0),IF(I695=0,0,I695+ROUNDDOWN((H695+I695*C696)/B696,0))))</f>
        <v>211</v>
      </c>
      <c r="K696" s="5">
        <f t="shared" si="48"/>
        <v>14.824102000000011</v>
      </c>
      <c r="L696" s="10">
        <f t="shared" si="49"/>
        <v>226</v>
      </c>
    </row>
    <row r="697" spans="1:12" x14ac:dyDescent="0.25">
      <c r="A697" s="12">
        <v>34999</v>
      </c>
      <c r="B697" s="3">
        <v>58.1875</v>
      </c>
      <c r="C697" s="3">
        <v>0</v>
      </c>
      <c r="D697" s="3">
        <f t="shared" si="50"/>
        <v>57.81058531999998</v>
      </c>
      <c r="E697" s="3">
        <f t="shared" si="45"/>
        <v>53.337305834999952</v>
      </c>
      <c r="F697" s="3"/>
      <c r="G697" s="11" t="str">
        <f t="shared" si="46"/>
        <v>HOLD</v>
      </c>
      <c r="H697" s="5">
        <f t="shared" si="47"/>
        <v>12.842247288258392</v>
      </c>
      <c r="I697" s="2">
        <f>IF(G697="SELL",0,IF(G697="BUY",ROUNDDOWN((H696-Parameters!$B$3)/B697,0),IF(I696=0,0,I696+ROUNDDOWN((H696+I696*C697)/B697,0))))</f>
        <v>211</v>
      </c>
      <c r="K697" s="5">
        <f t="shared" si="48"/>
        <v>14.824102000000011</v>
      </c>
      <c r="L697" s="10">
        <f t="shared" si="49"/>
        <v>226</v>
      </c>
    </row>
    <row r="698" spans="1:12" x14ac:dyDescent="0.25">
      <c r="A698" s="12">
        <v>35002</v>
      </c>
      <c r="B698" s="3">
        <v>58.5625</v>
      </c>
      <c r="C698" s="3">
        <v>0</v>
      </c>
      <c r="D698" s="3">
        <f t="shared" si="50"/>
        <v>57.858399339999977</v>
      </c>
      <c r="E698" s="3">
        <f t="shared" si="45"/>
        <v>53.395040344999956</v>
      </c>
      <c r="F698" s="3"/>
      <c r="G698" s="11" t="str">
        <f t="shared" si="46"/>
        <v>HOLD</v>
      </c>
      <c r="H698" s="5">
        <f t="shared" si="47"/>
        <v>12.842247288258392</v>
      </c>
      <c r="I698" s="2">
        <f>IF(G698="SELL",0,IF(G698="BUY",ROUNDDOWN((H697-Parameters!$B$3)/B698,0),IF(I697=0,0,I697+ROUNDDOWN((H697+I697*C698)/B698,0))))</f>
        <v>211</v>
      </c>
      <c r="K698" s="5">
        <f t="shared" si="48"/>
        <v>14.824102000000011</v>
      </c>
      <c r="L698" s="10">
        <f t="shared" si="49"/>
        <v>226</v>
      </c>
    </row>
    <row r="699" spans="1:12" x14ac:dyDescent="0.25">
      <c r="A699" s="12">
        <v>35003</v>
      </c>
      <c r="B699" s="3">
        <v>58.3125</v>
      </c>
      <c r="C699" s="3">
        <v>0</v>
      </c>
      <c r="D699" s="3">
        <f t="shared" si="50"/>
        <v>57.904337379999973</v>
      </c>
      <c r="E699" s="3">
        <f t="shared" si="45"/>
        <v>53.451446844999957</v>
      </c>
      <c r="F699" s="3"/>
      <c r="G699" s="11" t="str">
        <f t="shared" si="46"/>
        <v>HOLD</v>
      </c>
      <c r="H699" s="5">
        <f t="shared" si="47"/>
        <v>12.842247288258392</v>
      </c>
      <c r="I699" s="2">
        <f>IF(G699="SELL",0,IF(G699="BUY",ROUNDDOWN((H698-Parameters!$B$3)/B699,0),IF(I698=0,0,I698+ROUNDDOWN((H698+I698*C699)/B699,0))))</f>
        <v>211</v>
      </c>
      <c r="K699" s="5">
        <f t="shared" si="48"/>
        <v>14.824102000000011</v>
      </c>
      <c r="L699" s="10">
        <f t="shared" si="49"/>
        <v>226</v>
      </c>
    </row>
    <row r="700" spans="1:12" x14ac:dyDescent="0.25">
      <c r="A700" s="12">
        <v>35004</v>
      </c>
      <c r="B700" s="3">
        <v>58.781199999999998</v>
      </c>
      <c r="C700" s="3">
        <v>0</v>
      </c>
      <c r="D700" s="3">
        <f t="shared" si="50"/>
        <v>57.957461379999977</v>
      </c>
      <c r="E700" s="3">
        <f t="shared" si="45"/>
        <v>53.510431349999955</v>
      </c>
      <c r="F700" s="3"/>
      <c r="G700" s="11" t="str">
        <f t="shared" si="46"/>
        <v>HOLD</v>
      </c>
      <c r="H700" s="5">
        <f t="shared" si="47"/>
        <v>12.842247288258392</v>
      </c>
      <c r="I700" s="2">
        <f>IF(G700="SELL",0,IF(G700="BUY",ROUNDDOWN((H699-Parameters!$B$3)/B700,0),IF(I699=0,0,I699+ROUNDDOWN((H699+I699*C700)/B700,0))))</f>
        <v>211</v>
      </c>
      <c r="K700" s="5">
        <f t="shared" si="48"/>
        <v>14.824102000000011</v>
      </c>
      <c r="L700" s="10">
        <f t="shared" si="49"/>
        <v>226</v>
      </c>
    </row>
    <row r="701" spans="1:12" x14ac:dyDescent="0.25">
      <c r="A701" s="12">
        <v>35005</v>
      </c>
      <c r="B701" s="3">
        <v>59.156199999999998</v>
      </c>
      <c r="C701" s="3">
        <v>0</v>
      </c>
      <c r="D701" s="3">
        <f t="shared" si="50"/>
        <v>58.022149399999968</v>
      </c>
      <c r="E701" s="3">
        <f t="shared" si="45"/>
        <v>53.572618849999955</v>
      </c>
      <c r="F701" s="3"/>
      <c r="G701" s="11" t="str">
        <f t="shared" si="46"/>
        <v>HOLD</v>
      </c>
      <c r="H701" s="5">
        <f t="shared" si="47"/>
        <v>12.842247288258392</v>
      </c>
      <c r="I701" s="2">
        <f>IF(G701="SELL",0,IF(G701="BUY",ROUNDDOWN((H700-Parameters!$B$3)/B701,0),IF(I700=0,0,I700+ROUNDDOWN((H700+I700*C701)/B701,0))))</f>
        <v>211</v>
      </c>
      <c r="K701" s="5">
        <f t="shared" si="48"/>
        <v>14.824102000000011</v>
      </c>
      <c r="L701" s="10">
        <f t="shared" si="49"/>
        <v>226</v>
      </c>
    </row>
    <row r="702" spans="1:12" x14ac:dyDescent="0.25">
      <c r="A702" s="12">
        <v>35006</v>
      </c>
      <c r="B702" s="3">
        <v>59.234299</v>
      </c>
      <c r="C702" s="3">
        <v>0</v>
      </c>
      <c r="D702" s="3">
        <f t="shared" si="50"/>
        <v>58.08714939999998</v>
      </c>
      <c r="E702" s="3">
        <f t="shared" si="45"/>
        <v>53.636056349999954</v>
      </c>
      <c r="F702" s="3"/>
      <c r="G702" s="11" t="str">
        <f t="shared" si="46"/>
        <v>HOLD</v>
      </c>
      <c r="H702" s="5">
        <f t="shared" si="47"/>
        <v>12.842247288258392</v>
      </c>
      <c r="I702" s="2">
        <f>IF(G702="SELL",0,IF(G702="BUY",ROUNDDOWN((H701-Parameters!$B$3)/B702,0),IF(I701=0,0,I701+ROUNDDOWN((H701+I701*C702)/B702,0))))</f>
        <v>211</v>
      </c>
      <c r="K702" s="5">
        <f t="shared" si="48"/>
        <v>14.824102000000011</v>
      </c>
      <c r="L702" s="10">
        <f t="shared" si="49"/>
        <v>226</v>
      </c>
    </row>
    <row r="703" spans="1:12" x14ac:dyDescent="0.25">
      <c r="A703" s="12">
        <v>35009</v>
      </c>
      <c r="B703" s="3">
        <v>59.031199999999998</v>
      </c>
      <c r="C703" s="3">
        <v>0</v>
      </c>
      <c r="D703" s="3">
        <f t="shared" si="50"/>
        <v>58.141837419999973</v>
      </c>
      <c r="E703" s="3">
        <f t="shared" si="45"/>
        <v>53.697774849999952</v>
      </c>
      <c r="F703" s="3"/>
      <c r="G703" s="11" t="str">
        <f t="shared" si="46"/>
        <v>HOLD</v>
      </c>
      <c r="H703" s="5">
        <f t="shared" si="47"/>
        <v>12.842247288258392</v>
      </c>
      <c r="I703" s="2">
        <f>IF(G703="SELL",0,IF(G703="BUY",ROUNDDOWN((H702-Parameters!$B$3)/B703,0),IF(I702=0,0,I702+ROUNDDOWN((H702+I702*C703)/B703,0))))</f>
        <v>211</v>
      </c>
      <c r="K703" s="5">
        <f t="shared" si="48"/>
        <v>14.824102000000011</v>
      </c>
      <c r="L703" s="10">
        <f t="shared" si="49"/>
        <v>226</v>
      </c>
    </row>
    <row r="704" spans="1:12" x14ac:dyDescent="0.25">
      <c r="A704" s="12">
        <v>35010</v>
      </c>
      <c r="B704" s="3">
        <v>58.8125</v>
      </c>
      <c r="C704" s="3">
        <v>0</v>
      </c>
      <c r="D704" s="3">
        <f t="shared" si="50"/>
        <v>58.196213419999978</v>
      </c>
      <c r="E704" s="3">
        <f t="shared" si="45"/>
        <v>53.758087349999954</v>
      </c>
      <c r="F704" s="3"/>
      <c r="G704" s="11" t="str">
        <f t="shared" si="46"/>
        <v>HOLD</v>
      </c>
      <c r="H704" s="5">
        <f t="shared" si="47"/>
        <v>12.842247288258392</v>
      </c>
      <c r="I704" s="2">
        <f>IF(G704="SELL",0,IF(G704="BUY",ROUNDDOWN((H703-Parameters!$B$3)/B704,0),IF(I703=0,0,I703+ROUNDDOWN((H703+I703*C704)/B704,0))))</f>
        <v>211</v>
      </c>
      <c r="K704" s="5">
        <f t="shared" si="48"/>
        <v>14.824102000000011</v>
      </c>
      <c r="L704" s="10">
        <f t="shared" si="49"/>
        <v>226</v>
      </c>
    </row>
    <row r="705" spans="1:12" x14ac:dyDescent="0.25">
      <c r="A705" s="12">
        <v>35011</v>
      </c>
      <c r="B705" s="3">
        <v>59.343699999999998</v>
      </c>
      <c r="C705" s="3">
        <v>0</v>
      </c>
      <c r="D705" s="3">
        <f t="shared" si="50"/>
        <v>58.258401439999979</v>
      </c>
      <c r="E705" s="3">
        <f t="shared" si="45"/>
        <v>53.820430849999951</v>
      </c>
      <c r="F705" s="3"/>
      <c r="G705" s="11" t="str">
        <f t="shared" si="46"/>
        <v>HOLD</v>
      </c>
      <c r="H705" s="5">
        <f t="shared" si="47"/>
        <v>12.842247288258392</v>
      </c>
      <c r="I705" s="2">
        <f>IF(G705="SELL",0,IF(G705="BUY",ROUNDDOWN((H704-Parameters!$B$3)/B705,0),IF(I704=0,0,I704+ROUNDDOWN((H704+I704*C705)/B705,0))))</f>
        <v>211</v>
      </c>
      <c r="K705" s="5">
        <f t="shared" si="48"/>
        <v>14.824102000000011</v>
      </c>
      <c r="L705" s="10">
        <f t="shared" si="49"/>
        <v>226</v>
      </c>
    </row>
    <row r="706" spans="1:12" x14ac:dyDescent="0.25">
      <c r="A706" s="12">
        <v>35012</v>
      </c>
      <c r="B706" s="3">
        <v>59.5625</v>
      </c>
      <c r="C706" s="3">
        <v>0</v>
      </c>
      <c r="D706" s="3">
        <f t="shared" si="50"/>
        <v>58.322465459999975</v>
      </c>
      <c r="E706" s="3">
        <f t="shared" si="45"/>
        <v>53.883634354999948</v>
      </c>
      <c r="F706" s="3"/>
      <c r="G706" s="11" t="str">
        <f t="shared" si="46"/>
        <v>HOLD</v>
      </c>
      <c r="H706" s="5">
        <f t="shared" si="47"/>
        <v>12.842247288258392</v>
      </c>
      <c r="I706" s="2">
        <f>IF(G706="SELL",0,IF(G706="BUY",ROUNDDOWN((H705-Parameters!$B$3)/B706,0),IF(I705=0,0,I705+ROUNDDOWN((H705+I705*C706)/B706,0))))</f>
        <v>211</v>
      </c>
      <c r="K706" s="5">
        <f t="shared" si="48"/>
        <v>14.824102000000011</v>
      </c>
      <c r="L706" s="10">
        <f t="shared" si="49"/>
        <v>226</v>
      </c>
    </row>
    <row r="707" spans="1:12" x14ac:dyDescent="0.25">
      <c r="A707" s="12">
        <v>35013</v>
      </c>
      <c r="B707" s="3">
        <v>59.531199999999998</v>
      </c>
      <c r="C707" s="3">
        <v>0</v>
      </c>
      <c r="D707" s="3">
        <f t="shared" si="50"/>
        <v>58.384965459999975</v>
      </c>
      <c r="E707" s="3">
        <f t="shared" si="45"/>
        <v>53.945743859999951</v>
      </c>
      <c r="F707" s="3"/>
      <c r="G707" s="11" t="str">
        <f t="shared" si="46"/>
        <v>HOLD</v>
      </c>
      <c r="H707" s="5">
        <f t="shared" si="47"/>
        <v>12.842247288258392</v>
      </c>
      <c r="I707" s="2">
        <f>IF(G707="SELL",0,IF(G707="BUY",ROUNDDOWN((H706-Parameters!$B$3)/B707,0),IF(I706=0,0,I706+ROUNDDOWN((H706+I706*C707)/B707,0))))</f>
        <v>211</v>
      </c>
      <c r="K707" s="5">
        <f t="shared" si="48"/>
        <v>14.824102000000011</v>
      </c>
      <c r="L707" s="10">
        <f t="shared" si="49"/>
        <v>226</v>
      </c>
    </row>
    <row r="708" spans="1:12" x14ac:dyDescent="0.25">
      <c r="A708" s="12">
        <v>35016</v>
      </c>
      <c r="B708" s="3">
        <v>59.468699999999998</v>
      </c>
      <c r="C708" s="3">
        <v>0</v>
      </c>
      <c r="D708" s="3">
        <f t="shared" si="50"/>
        <v>58.441215459999974</v>
      </c>
      <c r="E708" s="3">
        <f t="shared" si="45"/>
        <v>54.008556359999936</v>
      </c>
      <c r="F708" s="3"/>
      <c r="G708" s="11" t="str">
        <f t="shared" si="46"/>
        <v>HOLD</v>
      </c>
      <c r="H708" s="5">
        <f t="shared" si="47"/>
        <v>12.842247288258392</v>
      </c>
      <c r="I708" s="2">
        <f>IF(G708="SELL",0,IF(G708="BUY",ROUNDDOWN((H707-Parameters!$B$3)/B708,0),IF(I707=0,0,I707+ROUNDDOWN((H707+I707*C708)/B708,0))))</f>
        <v>211</v>
      </c>
      <c r="K708" s="5">
        <f t="shared" si="48"/>
        <v>14.824102000000011</v>
      </c>
      <c r="L708" s="10">
        <f t="shared" si="49"/>
        <v>226</v>
      </c>
    </row>
    <row r="709" spans="1:12" x14ac:dyDescent="0.25">
      <c r="A709" s="12">
        <v>35017</v>
      </c>
      <c r="B709" s="3">
        <v>59.078097999999997</v>
      </c>
      <c r="C709" s="3">
        <v>0</v>
      </c>
      <c r="D709" s="3">
        <f t="shared" si="50"/>
        <v>58.479027419999973</v>
      </c>
      <c r="E709" s="3">
        <f t="shared" si="45"/>
        <v>54.06847834999995</v>
      </c>
      <c r="F709" s="3"/>
      <c r="G709" s="11" t="str">
        <f t="shared" si="46"/>
        <v>HOLD</v>
      </c>
      <c r="H709" s="5">
        <f t="shared" si="47"/>
        <v>12.842247288258392</v>
      </c>
      <c r="I709" s="2">
        <f>IF(G709="SELL",0,IF(G709="BUY",ROUNDDOWN((H708-Parameters!$B$3)/B709,0),IF(I708=0,0,I708+ROUNDDOWN((H708+I708*C709)/B709,0))))</f>
        <v>211</v>
      </c>
      <c r="K709" s="5">
        <f t="shared" si="48"/>
        <v>14.824102000000011</v>
      </c>
      <c r="L709" s="10">
        <f t="shared" si="49"/>
        <v>226</v>
      </c>
    </row>
    <row r="710" spans="1:12" x14ac:dyDescent="0.25">
      <c r="A710" s="12">
        <v>35018</v>
      </c>
      <c r="B710" s="3">
        <v>59.671799</v>
      </c>
      <c r="C710" s="3">
        <v>0</v>
      </c>
      <c r="D710" s="3">
        <f t="shared" si="50"/>
        <v>58.526527419999987</v>
      </c>
      <c r="E710" s="3">
        <f t="shared" si="45"/>
        <v>54.13144685499995</v>
      </c>
      <c r="F710" s="3"/>
      <c r="G710" s="11" t="str">
        <f t="shared" si="46"/>
        <v>HOLD</v>
      </c>
      <c r="H710" s="5">
        <f t="shared" si="47"/>
        <v>12.842247288258392</v>
      </c>
      <c r="I710" s="2">
        <f>IF(G710="SELL",0,IF(G710="BUY",ROUNDDOWN((H709-Parameters!$B$3)/B710,0),IF(I709=0,0,I709+ROUNDDOWN((H709+I709*C710)/B710,0))))</f>
        <v>211</v>
      </c>
      <c r="K710" s="5">
        <f t="shared" si="48"/>
        <v>14.824102000000011</v>
      </c>
      <c r="L710" s="10">
        <f t="shared" si="49"/>
        <v>226</v>
      </c>
    </row>
    <row r="711" spans="1:12" x14ac:dyDescent="0.25">
      <c r="A711" s="12">
        <v>35019</v>
      </c>
      <c r="B711" s="3">
        <v>60</v>
      </c>
      <c r="C711" s="3">
        <v>0</v>
      </c>
      <c r="D711" s="3">
        <f t="shared" si="50"/>
        <v>58.579965459999983</v>
      </c>
      <c r="E711" s="3">
        <f t="shared" si="45"/>
        <v>54.19465035999994</v>
      </c>
      <c r="F711" s="3"/>
      <c r="G711" s="11" t="str">
        <f t="shared" si="46"/>
        <v>HOLD</v>
      </c>
      <c r="H711" s="5">
        <f t="shared" si="47"/>
        <v>12.842247288258392</v>
      </c>
      <c r="I711" s="2">
        <f>IF(G711="SELL",0,IF(G711="BUY",ROUNDDOWN((H710-Parameters!$B$3)/B711,0),IF(I710=0,0,I710+ROUNDDOWN((H710+I710*C711)/B711,0))))</f>
        <v>211</v>
      </c>
      <c r="K711" s="5">
        <f t="shared" si="48"/>
        <v>14.824102000000011</v>
      </c>
      <c r="L711" s="10">
        <f t="shared" si="49"/>
        <v>226</v>
      </c>
    </row>
    <row r="712" spans="1:12" x14ac:dyDescent="0.25">
      <c r="A712" s="12">
        <v>35020</v>
      </c>
      <c r="B712" s="3">
        <v>60.1875</v>
      </c>
      <c r="C712" s="3">
        <v>0</v>
      </c>
      <c r="D712" s="3">
        <f t="shared" si="50"/>
        <v>58.632779479999975</v>
      </c>
      <c r="E712" s="3">
        <f t="shared" si="45"/>
        <v>54.255431859999945</v>
      </c>
      <c r="F712" s="3"/>
      <c r="G712" s="11" t="str">
        <f t="shared" si="46"/>
        <v>HOLD</v>
      </c>
      <c r="H712" s="5">
        <f t="shared" si="47"/>
        <v>12.842247288258392</v>
      </c>
      <c r="I712" s="2">
        <f>IF(G712="SELL",0,IF(G712="BUY",ROUNDDOWN((H711-Parameters!$B$3)/B712,0),IF(I711=0,0,I711+ROUNDDOWN((H711+I711*C712)/B712,0))))</f>
        <v>211</v>
      </c>
      <c r="K712" s="5">
        <f t="shared" si="48"/>
        <v>14.824102000000011</v>
      </c>
      <c r="L712" s="10">
        <f t="shared" si="49"/>
        <v>226</v>
      </c>
    </row>
    <row r="713" spans="1:12" x14ac:dyDescent="0.25">
      <c r="A713" s="12">
        <v>35023</v>
      </c>
      <c r="B713" s="3">
        <v>59.875</v>
      </c>
      <c r="C713" s="3">
        <v>0</v>
      </c>
      <c r="D713" s="3">
        <f t="shared" si="50"/>
        <v>58.67621751999998</v>
      </c>
      <c r="E713" s="3">
        <f t="shared" si="45"/>
        <v>54.313635364999946</v>
      </c>
      <c r="F713" s="3"/>
      <c r="G713" s="11" t="str">
        <f t="shared" si="46"/>
        <v>HOLD</v>
      </c>
      <c r="H713" s="5">
        <f t="shared" si="47"/>
        <v>12.842247288258392</v>
      </c>
      <c r="I713" s="2">
        <f>IF(G713="SELL",0,IF(G713="BUY",ROUNDDOWN((H712-Parameters!$B$3)/B713,0),IF(I712=0,0,I712+ROUNDDOWN((H712+I712*C713)/B713,0))))</f>
        <v>211</v>
      </c>
      <c r="K713" s="5">
        <f t="shared" si="48"/>
        <v>14.824102000000011</v>
      </c>
      <c r="L713" s="10">
        <f t="shared" si="49"/>
        <v>226</v>
      </c>
    </row>
    <row r="714" spans="1:12" x14ac:dyDescent="0.25">
      <c r="A714" s="12">
        <v>35024</v>
      </c>
      <c r="B714" s="3">
        <v>60.359299</v>
      </c>
      <c r="C714" s="3">
        <v>0</v>
      </c>
      <c r="D714" s="3">
        <f t="shared" si="50"/>
        <v>58.724029499999986</v>
      </c>
      <c r="E714" s="3">
        <f t="shared" ref="E714:E777" si="51">AVERAGE(B515:B714)</f>
        <v>54.373947864999948</v>
      </c>
      <c r="F714" s="3"/>
      <c r="G714" s="11" t="str">
        <f t="shared" si="46"/>
        <v>HOLD</v>
      </c>
      <c r="H714" s="5">
        <f t="shared" si="47"/>
        <v>12.842247288258392</v>
      </c>
      <c r="I714" s="2">
        <f>IF(G714="SELL",0,IF(G714="BUY",ROUNDDOWN((H713-Parameters!$B$3)/B714,0),IF(I713=0,0,I713+ROUNDDOWN((H713+I713*C714)/B714,0))))</f>
        <v>211</v>
      </c>
      <c r="K714" s="5">
        <f t="shared" si="48"/>
        <v>14.824102000000011</v>
      </c>
      <c r="L714" s="10">
        <f t="shared" si="49"/>
        <v>226</v>
      </c>
    </row>
    <row r="715" spans="1:12" x14ac:dyDescent="0.25">
      <c r="A715" s="12">
        <v>35025</v>
      </c>
      <c r="B715" s="3">
        <v>60.171799</v>
      </c>
      <c r="C715" s="3">
        <v>0</v>
      </c>
      <c r="D715" s="3">
        <f t="shared" si="50"/>
        <v>58.762779499999994</v>
      </c>
      <c r="E715" s="3">
        <f t="shared" si="51"/>
        <v>54.433322864999944</v>
      </c>
      <c r="F715" s="3"/>
      <c r="G715" s="11" t="str">
        <f t="shared" si="46"/>
        <v>HOLD</v>
      </c>
      <c r="H715" s="5">
        <f t="shared" si="47"/>
        <v>12.842247288258392</v>
      </c>
      <c r="I715" s="2">
        <f>IF(G715="SELL",0,IF(G715="BUY",ROUNDDOWN((H714-Parameters!$B$3)/B715,0),IF(I714=0,0,I714+ROUNDDOWN((H714+I714*C715)/B715,0))))</f>
        <v>211</v>
      </c>
      <c r="K715" s="5">
        <f t="shared" si="48"/>
        <v>14.824102000000011</v>
      </c>
      <c r="L715" s="10">
        <f t="shared" si="49"/>
        <v>226</v>
      </c>
    </row>
    <row r="716" spans="1:12" x14ac:dyDescent="0.25">
      <c r="A716" s="12">
        <v>35027</v>
      </c>
      <c r="B716" s="3">
        <v>60.328097999999997</v>
      </c>
      <c r="C716" s="3">
        <v>0</v>
      </c>
      <c r="D716" s="3">
        <f t="shared" si="50"/>
        <v>58.794029499999986</v>
      </c>
      <c r="E716" s="3">
        <f t="shared" si="51"/>
        <v>54.493479359999945</v>
      </c>
      <c r="F716" s="3"/>
      <c r="G716" s="11" t="str">
        <f t="shared" ref="G716:G779" si="52">IF(OR(AND(D716&gt;E716,D715&gt;E715),AND(D716&lt;E716,D715&lt;E715)),"HOLD",IF(AND(D716&gt;E716,D715&lt;E715),"BUY","SELL"))</f>
        <v>HOLD</v>
      </c>
      <c r="H716" s="5">
        <f t="shared" ref="H716:H779" si="53">IF(G716="BUY",H715/(I716*B716),IF(G716="SELL",H715+I715*B716,(H715+I715*C716)-((I716-I715)*B716)))</f>
        <v>12.842247288258392</v>
      </c>
      <c r="I716" s="2">
        <f>IF(G716="SELL",0,IF(G716="BUY",ROUNDDOWN((H715-Parameters!$B$3)/B716,0),IF(I715=0,0,I715+ROUNDDOWN((H715+I715*C716)/B716,0))))</f>
        <v>211</v>
      </c>
      <c r="K716" s="5">
        <f t="shared" ref="K716:K779" si="54">K715+L715*C716-((L716-L715)*B716)</f>
        <v>14.824102000000011</v>
      </c>
      <c r="L716" s="10">
        <f t="shared" ref="L716:L779" si="55">L715+ROUNDDOWN((K715+C716*L715)/B716,0)</f>
        <v>226</v>
      </c>
    </row>
    <row r="717" spans="1:12" x14ac:dyDescent="0.25">
      <c r="A717" s="12">
        <v>35030</v>
      </c>
      <c r="B717" s="3">
        <v>60.343699999999998</v>
      </c>
      <c r="C717" s="3">
        <v>0</v>
      </c>
      <c r="D717" s="3">
        <f t="shared" si="50"/>
        <v>58.832153499999983</v>
      </c>
      <c r="E717" s="3">
        <f t="shared" si="51"/>
        <v>54.553401364999957</v>
      </c>
      <c r="F717" s="3"/>
      <c r="G717" s="11" t="str">
        <f t="shared" si="52"/>
        <v>HOLD</v>
      </c>
      <c r="H717" s="5">
        <f t="shared" si="53"/>
        <v>12.842247288258392</v>
      </c>
      <c r="I717" s="2">
        <f>IF(G717="SELL",0,IF(G717="BUY",ROUNDDOWN((H716-Parameters!$B$3)/B717,0),IF(I716=0,0,I716+ROUNDDOWN((H716+I716*C717)/B717,0))))</f>
        <v>211</v>
      </c>
      <c r="K717" s="5">
        <f t="shared" si="54"/>
        <v>14.824102000000011</v>
      </c>
      <c r="L717" s="10">
        <f t="shared" si="55"/>
        <v>226</v>
      </c>
    </row>
    <row r="718" spans="1:12" x14ac:dyDescent="0.25">
      <c r="A718" s="12">
        <v>35031</v>
      </c>
      <c r="B718" s="3">
        <v>60.984299</v>
      </c>
      <c r="C718" s="3">
        <v>0</v>
      </c>
      <c r="D718" s="3">
        <f t="shared" si="50"/>
        <v>58.887465479999989</v>
      </c>
      <c r="E718" s="3">
        <f t="shared" si="51"/>
        <v>54.616447859999951</v>
      </c>
      <c r="F718" s="3"/>
      <c r="G718" s="11" t="str">
        <f t="shared" si="52"/>
        <v>HOLD</v>
      </c>
      <c r="H718" s="5">
        <f t="shared" si="53"/>
        <v>12.842247288258392</v>
      </c>
      <c r="I718" s="2">
        <f>IF(G718="SELL",0,IF(G718="BUY",ROUNDDOWN((H717-Parameters!$B$3)/B718,0),IF(I717=0,0,I717+ROUNDDOWN((H717+I717*C718)/B718,0))))</f>
        <v>211</v>
      </c>
      <c r="K718" s="5">
        <f t="shared" si="54"/>
        <v>14.824102000000011</v>
      </c>
      <c r="L718" s="10">
        <f t="shared" si="55"/>
        <v>226</v>
      </c>
    </row>
    <row r="719" spans="1:12" x14ac:dyDescent="0.25">
      <c r="A719" s="12">
        <v>35032</v>
      </c>
      <c r="B719" s="3">
        <v>61.046799</v>
      </c>
      <c r="C719" s="3">
        <v>0</v>
      </c>
      <c r="D719" s="3">
        <f t="shared" si="50"/>
        <v>58.938401459999994</v>
      </c>
      <c r="E719" s="3">
        <f t="shared" si="51"/>
        <v>54.679494354999953</v>
      </c>
      <c r="F719" s="3"/>
      <c r="G719" s="11" t="str">
        <f t="shared" si="52"/>
        <v>HOLD</v>
      </c>
      <c r="H719" s="5">
        <f t="shared" si="53"/>
        <v>12.842247288258392</v>
      </c>
      <c r="I719" s="2">
        <f>IF(G719="SELL",0,IF(G719="BUY",ROUNDDOWN((H718-Parameters!$B$3)/B719,0),IF(I718=0,0,I718+ROUNDDOWN((H718+I718*C719)/B719,0))))</f>
        <v>211</v>
      </c>
      <c r="K719" s="5">
        <f t="shared" si="54"/>
        <v>14.824102000000011</v>
      </c>
      <c r="L719" s="10">
        <f t="shared" si="55"/>
        <v>226</v>
      </c>
    </row>
    <row r="720" spans="1:12" x14ac:dyDescent="0.25">
      <c r="A720" s="12">
        <v>35033</v>
      </c>
      <c r="B720" s="3">
        <v>60.906199999999998</v>
      </c>
      <c r="C720" s="3">
        <v>0</v>
      </c>
      <c r="D720" s="3">
        <f t="shared" si="50"/>
        <v>58.980901459999998</v>
      </c>
      <c r="E720" s="3">
        <f t="shared" si="51"/>
        <v>54.74050986499995</v>
      </c>
      <c r="F720" s="3"/>
      <c r="G720" s="11" t="str">
        <f t="shared" si="52"/>
        <v>HOLD</v>
      </c>
      <c r="H720" s="5">
        <f t="shared" si="53"/>
        <v>12.842247288258392</v>
      </c>
      <c r="I720" s="2">
        <f>IF(G720="SELL",0,IF(G720="BUY",ROUNDDOWN((H719-Parameters!$B$3)/B720,0),IF(I719=0,0,I719+ROUNDDOWN((H719+I719*C720)/B720,0))))</f>
        <v>211</v>
      </c>
      <c r="K720" s="5">
        <f t="shared" si="54"/>
        <v>14.824102000000011</v>
      </c>
      <c r="L720" s="10">
        <f t="shared" si="55"/>
        <v>226</v>
      </c>
    </row>
    <row r="721" spans="1:12" x14ac:dyDescent="0.25">
      <c r="A721" s="12">
        <v>35034</v>
      </c>
      <c r="B721" s="3">
        <v>60.984299</v>
      </c>
      <c r="C721" s="3">
        <v>0</v>
      </c>
      <c r="D721" s="3">
        <f t="shared" si="50"/>
        <v>59.034651459999992</v>
      </c>
      <c r="E721" s="3">
        <f t="shared" si="51"/>
        <v>54.802228369999945</v>
      </c>
      <c r="F721" s="3"/>
      <c r="G721" s="11" t="str">
        <f t="shared" si="52"/>
        <v>HOLD</v>
      </c>
      <c r="H721" s="5">
        <f t="shared" si="53"/>
        <v>12.842247288258392</v>
      </c>
      <c r="I721" s="2">
        <f>IF(G721="SELL",0,IF(G721="BUY",ROUNDDOWN((H720-Parameters!$B$3)/B721,0),IF(I720=0,0,I720+ROUNDDOWN((H720+I720*C721)/B721,0))))</f>
        <v>211</v>
      </c>
      <c r="K721" s="5">
        <f t="shared" si="54"/>
        <v>14.824102000000011</v>
      </c>
      <c r="L721" s="10">
        <f t="shared" si="55"/>
        <v>226</v>
      </c>
    </row>
    <row r="722" spans="1:12" x14ac:dyDescent="0.25">
      <c r="A722" s="12">
        <v>35037</v>
      </c>
      <c r="B722" s="3">
        <v>61.734299</v>
      </c>
      <c r="C722" s="3">
        <v>0</v>
      </c>
      <c r="D722" s="3">
        <f t="shared" si="50"/>
        <v>59.103087439999996</v>
      </c>
      <c r="E722" s="3">
        <f t="shared" si="51"/>
        <v>54.868634374999949</v>
      </c>
      <c r="F722" s="3"/>
      <c r="G722" s="11" t="str">
        <f t="shared" si="52"/>
        <v>HOLD</v>
      </c>
      <c r="H722" s="5">
        <f t="shared" si="53"/>
        <v>12.842247288258392</v>
      </c>
      <c r="I722" s="2">
        <f>IF(G722="SELL",0,IF(G722="BUY",ROUNDDOWN((H721-Parameters!$B$3)/B722,0),IF(I721=0,0,I721+ROUNDDOWN((H721+I721*C722)/B722,0))))</f>
        <v>211</v>
      </c>
      <c r="K722" s="5">
        <f t="shared" si="54"/>
        <v>14.824102000000011</v>
      </c>
      <c r="L722" s="10">
        <f t="shared" si="55"/>
        <v>226</v>
      </c>
    </row>
    <row r="723" spans="1:12" x14ac:dyDescent="0.25">
      <c r="A723" s="12">
        <v>35038</v>
      </c>
      <c r="B723" s="3">
        <v>62.140597999999997</v>
      </c>
      <c r="C723" s="3">
        <v>0</v>
      </c>
      <c r="D723" s="3">
        <f t="shared" si="50"/>
        <v>59.181525399999998</v>
      </c>
      <c r="E723" s="3">
        <f t="shared" si="51"/>
        <v>54.937149864999952</v>
      </c>
      <c r="F723" s="3"/>
      <c r="G723" s="11" t="str">
        <f t="shared" si="52"/>
        <v>HOLD</v>
      </c>
      <c r="H723" s="5">
        <f t="shared" si="53"/>
        <v>12.842247288258392</v>
      </c>
      <c r="I723" s="2">
        <f>IF(G723="SELL",0,IF(G723="BUY",ROUNDDOWN((H722-Parameters!$B$3)/B723,0),IF(I722=0,0,I722+ROUNDDOWN((H722+I722*C723)/B723,0))))</f>
        <v>211</v>
      </c>
      <c r="K723" s="5">
        <f t="shared" si="54"/>
        <v>14.824102000000011</v>
      </c>
      <c r="L723" s="10">
        <f t="shared" si="55"/>
        <v>226</v>
      </c>
    </row>
    <row r="724" spans="1:12" x14ac:dyDescent="0.25">
      <c r="A724" s="12">
        <v>35039</v>
      </c>
      <c r="B724" s="3">
        <v>62.281199999999998</v>
      </c>
      <c r="C724" s="3">
        <v>0</v>
      </c>
      <c r="D724" s="3">
        <f t="shared" si="50"/>
        <v>59.26308744</v>
      </c>
      <c r="E724" s="3">
        <f t="shared" si="51"/>
        <v>55.004571869999957</v>
      </c>
      <c r="F724" s="3"/>
      <c r="G724" s="11" t="str">
        <f t="shared" si="52"/>
        <v>HOLD</v>
      </c>
      <c r="H724" s="5">
        <f t="shared" si="53"/>
        <v>12.842247288258392</v>
      </c>
      <c r="I724" s="2">
        <f>IF(G724="SELL",0,IF(G724="BUY",ROUNDDOWN((H723-Parameters!$B$3)/B724,0),IF(I723=0,0,I723+ROUNDDOWN((H723+I723*C724)/B724,0))))</f>
        <v>211</v>
      </c>
      <c r="K724" s="5">
        <f t="shared" si="54"/>
        <v>14.824102000000011</v>
      </c>
      <c r="L724" s="10">
        <f t="shared" si="55"/>
        <v>226</v>
      </c>
    </row>
    <row r="725" spans="1:12" x14ac:dyDescent="0.25">
      <c r="A725" s="12">
        <v>35040</v>
      </c>
      <c r="B725" s="3">
        <v>61.953097999999997</v>
      </c>
      <c r="C725" s="3">
        <v>0</v>
      </c>
      <c r="D725" s="3">
        <f t="shared" si="50"/>
        <v>59.339025399999997</v>
      </c>
      <c r="E725" s="3">
        <f t="shared" si="51"/>
        <v>55.069962359999955</v>
      </c>
      <c r="F725" s="3"/>
      <c r="G725" s="11" t="str">
        <f t="shared" si="52"/>
        <v>HOLD</v>
      </c>
      <c r="H725" s="5">
        <f t="shared" si="53"/>
        <v>12.842247288258392</v>
      </c>
      <c r="I725" s="2">
        <f>IF(G725="SELL",0,IF(G725="BUY",ROUNDDOWN((H724-Parameters!$B$3)/B725,0),IF(I724=0,0,I724+ROUNDDOWN((H724+I724*C725)/B725,0))))</f>
        <v>211</v>
      </c>
      <c r="K725" s="5">
        <f t="shared" si="54"/>
        <v>14.824102000000011</v>
      </c>
      <c r="L725" s="10">
        <f t="shared" si="55"/>
        <v>226</v>
      </c>
    </row>
    <row r="726" spans="1:12" x14ac:dyDescent="0.25">
      <c r="A726" s="12">
        <v>35041</v>
      </c>
      <c r="B726" s="3">
        <v>62.156199999999998</v>
      </c>
      <c r="C726" s="3">
        <v>0</v>
      </c>
      <c r="D726" s="3">
        <f t="shared" si="50"/>
        <v>59.410275399999989</v>
      </c>
      <c r="E726" s="3">
        <f t="shared" si="51"/>
        <v>55.13574335999995</v>
      </c>
      <c r="F726" s="3"/>
      <c r="G726" s="11" t="str">
        <f t="shared" si="52"/>
        <v>HOLD</v>
      </c>
      <c r="H726" s="5">
        <f t="shared" si="53"/>
        <v>12.842247288258392</v>
      </c>
      <c r="I726" s="2">
        <f>IF(G726="SELL",0,IF(G726="BUY",ROUNDDOWN((H725-Parameters!$B$3)/B726,0),IF(I725=0,0,I725+ROUNDDOWN((H725+I725*C726)/B726,0))))</f>
        <v>211</v>
      </c>
      <c r="K726" s="5">
        <f t="shared" si="54"/>
        <v>14.824102000000011</v>
      </c>
      <c r="L726" s="10">
        <f t="shared" si="55"/>
        <v>226</v>
      </c>
    </row>
    <row r="727" spans="1:12" x14ac:dyDescent="0.25">
      <c r="A727" s="12">
        <v>35044</v>
      </c>
      <c r="B727" s="3">
        <v>62.421799</v>
      </c>
      <c r="C727" s="3">
        <v>0</v>
      </c>
      <c r="D727" s="3">
        <f t="shared" si="50"/>
        <v>59.489025400000003</v>
      </c>
      <c r="E727" s="3">
        <f t="shared" si="51"/>
        <v>55.204805859999944</v>
      </c>
      <c r="F727" s="3"/>
      <c r="G727" s="11" t="str">
        <f t="shared" si="52"/>
        <v>HOLD</v>
      </c>
      <c r="H727" s="5">
        <f t="shared" si="53"/>
        <v>12.842247288258392</v>
      </c>
      <c r="I727" s="2">
        <f>IF(G727="SELL",0,IF(G727="BUY",ROUNDDOWN((H726-Parameters!$B$3)/B727,0),IF(I726=0,0,I726+ROUNDDOWN((H726+I726*C727)/B727,0))))</f>
        <v>211</v>
      </c>
      <c r="K727" s="5">
        <f t="shared" si="54"/>
        <v>14.824102000000011</v>
      </c>
      <c r="L727" s="10">
        <f t="shared" si="55"/>
        <v>226</v>
      </c>
    </row>
    <row r="728" spans="1:12" x14ac:dyDescent="0.25">
      <c r="A728" s="12">
        <v>35045</v>
      </c>
      <c r="B728" s="3">
        <v>62.234299</v>
      </c>
      <c r="C728" s="3">
        <v>0</v>
      </c>
      <c r="D728" s="3">
        <f t="shared" si="50"/>
        <v>59.569961380000002</v>
      </c>
      <c r="E728" s="3">
        <f t="shared" si="51"/>
        <v>55.270899364999941</v>
      </c>
      <c r="F728" s="3"/>
      <c r="G728" s="11" t="str">
        <f t="shared" si="52"/>
        <v>HOLD</v>
      </c>
      <c r="H728" s="5">
        <f t="shared" si="53"/>
        <v>12.842247288258392</v>
      </c>
      <c r="I728" s="2">
        <f>IF(G728="SELL",0,IF(G728="BUY",ROUNDDOWN((H727-Parameters!$B$3)/B728,0),IF(I727=0,0,I727+ROUNDDOWN((H727+I727*C728)/B728,0))))</f>
        <v>211</v>
      </c>
      <c r="K728" s="5">
        <f t="shared" si="54"/>
        <v>14.824102000000011</v>
      </c>
      <c r="L728" s="10">
        <f t="shared" si="55"/>
        <v>226</v>
      </c>
    </row>
    <row r="729" spans="1:12" x14ac:dyDescent="0.25">
      <c r="A729" s="12">
        <v>35046</v>
      </c>
      <c r="B729" s="3">
        <v>62.625</v>
      </c>
      <c r="C729" s="3">
        <v>0</v>
      </c>
      <c r="D729" s="3">
        <f t="shared" si="50"/>
        <v>59.657461380000001</v>
      </c>
      <c r="E729" s="3">
        <f t="shared" si="51"/>
        <v>55.340508874999941</v>
      </c>
      <c r="F729" s="3"/>
      <c r="G729" s="11" t="str">
        <f t="shared" si="52"/>
        <v>HOLD</v>
      </c>
      <c r="H729" s="5">
        <f t="shared" si="53"/>
        <v>12.842247288258392</v>
      </c>
      <c r="I729" s="2">
        <f>IF(G729="SELL",0,IF(G729="BUY",ROUNDDOWN((H728-Parameters!$B$3)/B729,0),IF(I728=0,0,I728+ROUNDDOWN((H728+I728*C729)/B729,0))))</f>
        <v>211</v>
      </c>
      <c r="K729" s="5">
        <f t="shared" si="54"/>
        <v>14.824102000000011</v>
      </c>
      <c r="L729" s="10">
        <f t="shared" si="55"/>
        <v>226</v>
      </c>
    </row>
    <row r="730" spans="1:12" x14ac:dyDescent="0.25">
      <c r="A730" s="12">
        <v>35047</v>
      </c>
      <c r="B730" s="3">
        <v>62.171799</v>
      </c>
      <c r="C730" s="3">
        <v>0</v>
      </c>
      <c r="D730" s="3">
        <f t="shared" si="50"/>
        <v>59.737147360000002</v>
      </c>
      <c r="E730" s="3">
        <f t="shared" si="51"/>
        <v>55.407539879999938</v>
      </c>
      <c r="F730" s="3"/>
      <c r="G730" s="11" t="str">
        <f t="shared" si="52"/>
        <v>HOLD</v>
      </c>
      <c r="H730" s="5">
        <f t="shared" si="53"/>
        <v>12.842247288258392</v>
      </c>
      <c r="I730" s="2">
        <f>IF(G730="SELL",0,IF(G730="BUY",ROUNDDOWN((H729-Parameters!$B$3)/B730,0),IF(I729=0,0,I729+ROUNDDOWN((H729+I729*C730)/B730,0))))</f>
        <v>211</v>
      </c>
      <c r="K730" s="5">
        <f t="shared" si="54"/>
        <v>14.824102000000011</v>
      </c>
      <c r="L730" s="10">
        <f t="shared" si="55"/>
        <v>226</v>
      </c>
    </row>
    <row r="731" spans="1:12" x14ac:dyDescent="0.25">
      <c r="A731" s="12">
        <v>35048</v>
      </c>
      <c r="B731" s="3">
        <v>61.8125</v>
      </c>
      <c r="C731" s="3">
        <v>0.38200000000000001</v>
      </c>
      <c r="D731" s="3">
        <f t="shared" si="50"/>
        <v>59.806211379999993</v>
      </c>
      <c r="E731" s="3">
        <f t="shared" si="51"/>
        <v>55.472696379999952</v>
      </c>
      <c r="F731" s="3"/>
      <c r="G731" s="11" t="str">
        <f t="shared" si="52"/>
        <v>HOLD</v>
      </c>
      <c r="H731" s="5">
        <f t="shared" si="53"/>
        <v>31.631747288258396</v>
      </c>
      <c r="I731" s="2">
        <f>IF(G731="SELL",0,IF(G731="BUY",ROUNDDOWN((H730-Parameters!$B$3)/B731,0),IF(I730=0,0,I730+ROUNDDOWN((H730+I730*C731)/B731,0))))</f>
        <v>212</v>
      </c>
      <c r="K731" s="5">
        <f t="shared" si="54"/>
        <v>39.343602000000018</v>
      </c>
      <c r="L731" s="10">
        <f t="shared" si="55"/>
        <v>227</v>
      </c>
    </row>
    <row r="732" spans="1:12" x14ac:dyDescent="0.25">
      <c r="A732" s="12">
        <v>35051</v>
      </c>
      <c r="B732" s="3">
        <v>60.625</v>
      </c>
      <c r="C732" s="3">
        <v>0</v>
      </c>
      <c r="D732" s="3">
        <f t="shared" si="50"/>
        <v>59.850587380000007</v>
      </c>
      <c r="E732" s="3">
        <f t="shared" si="51"/>
        <v>55.531758879999956</v>
      </c>
      <c r="F732" s="3"/>
      <c r="G732" s="11" t="str">
        <f t="shared" si="52"/>
        <v>HOLD</v>
      </c>
      <c r="H732" s="5">
        <f t="shared" si="53"/>
        <v>31.631747288258396</v>
      </c>
      <c r="I732" s="2">
        <f>IF(G732="SELL",0,IF(G732="BUY",ROUNDDOWN((H731-Parameters!$B$3)/B732,0),IF(I731=0,0,I731+ROUNDDOWN((H731+I731*C732)/B732,0))))</f>
        <v>212</v>
      </c>
      <c r="K732" s="5">
        <f t="shared" si="54"/>
        <v>39.343602000000018</v>
      </c>
      <c r="L732" s="10">
        <f t="shared" si="55"/>
        <v>227</v>
      </c>
    </row>
    <row r="733" spans="1:12" x14ac:dyDescent="0.25">
      <c r="A733" s="12">
        <v>35052</v>
      </c>
      <c r="B733" s="3">
        <v>61.265597999999997</v>
      </c>
      <c r="C733" s="3">
        <v>0</v>
      </c>
      <c r="D733" s="3">
        <f t="shared" si="50"/>
        <v>59.917463359999999</v>
      </c>
      <c r="E733" s="3">
        <f t="shared" si="51"/>
        <v>55.595899369999955</v>
      </c>
      <c r="F733" s="3"/>
      <c r="G733" s="11" t="str">
        <f t="shared" si="52"/>
        <v>HOLD</v>
      </c>
      <c r="H733" s="5">
        <f t="shared" si="53"/>
        <v>31.631747288258396</v>
      </c>
      <c r="I733" s="2">
        <f>IF(G733="SELL",0,IF(G733="BUY",ROUNDDOWN((H732-Parameters!$B$3)/B733,0),IF(I732=0,0,I732+ROUNDDOWN((H732+I732*C733)/B733,0))))</f>
        <v>212</v>
      </c>
      <c r="K733" s="5">
        <f t="shared" si="54"/>
        <v>39.343602000000018</v>
      </c>
      <c r="L733" s="10">
        <f t="shared" si="55"/>
        <v>227</v>
      </c>
    </row>
    <row r="734" spans="1:12" x14ac:dyDescent="0.25">
      <c r="A734" s="12">
        <v>35053</v>
      </c>
      <c r="B734" s="3">
        <v>60.671799</v>
      </c>
      <c r="C734" s="3">
        <v>0</v>
      </c>
      <c r="D734" s="3">
        <f t="shared" si="50"/>
        <v>59.97308738000001</v>
      </c>
      <c r="E734" s="3">
        <f t="shared" si="51"/>
        <v>55.656445864999938</v>
      </c>
      <c r="F734" s="3"/>
      <c r="G734" s="11" t="str">
        <f t="shared" si="52"/>
        <v>HOLD</v>
      </c>
      <c r="H734" s="5">
        <f t="shared" si="53"/>
        <v>31.631747288258396</v>
      </c>
      <c r="I734" s="2">
        <f>IF(G734="SELL",0,IF(G734="BUY",ROUNDDOWN((H733-Parameters!$B$3)/B734,0),IF(I733=0,0,I733+ROUNDDOWN((H733+I733*C734)/B734,0))))</f>
        <v>212</v>
      </c>
      <c r="K734" s="5">
        <f t="shared" si="54"/>
        <v>39.343602000000018</v>
      </c>
      <c r="L734" s="10">
        <f t="shared" si="55"/>
        <v>227</v>
      </c>
    </row>
    <row r="735" spans="1:12" x14ac:dyDescent="0.25">
      <c r="A735" s="12">
        <v>35054</v>
      </c>
      <c r="B735" s="3">
        <v>60.984299</v>
      </c>
      <c r="C735" s="3">
        <v>0</v>
      </c>
      <c r="D735" s="3">
        <f t="shared" si="50"/>
        <v>60.031211400000004</v>
      </c>
      <c r="E735" s="3">
        <f t="shared" si="51"/>
        <v>55.718633364999938</v>
      </c>
      <c r="F735" s="3"/>
      <c r="G735" s="11" t="str">
        <f t="shared" si="52"/>
        <v>HOLD</v>
      </c>
      <c r="H735" s="5">
        <f t="shared" si="53"/>
        <v>31.631747288258396</v>
      </c>
      <c r="I735" s="2">
        <f>IF(G735="SELL",0,IF(G735="BUY",ROUNDDOWN((H734-Parameters!$B$3)/B735,0),IF(I734=0,0,I734+ROUNDDOWN((H734+I734*C735)/B735,0))))</f>
        <v>212</v>
      </c>
      <c r="K735" s="5">
        <f t="shared" si="54"/>
        <v>39.343602000000018</v>
      </c>
      <c r="L735" s="10">
        <f t="shared" si="55"/>
        <v>227</v>
      </c>
    </row>
    <row r="736" spans="1:12" x14ac:dyDescent="0.25">
      <c r="A736" s="12">
        <v>35055</v>
      </c>
      <c r="B736" s="3">
        <v>61.203097999999997</v>
      </c>
      <c r="C736" s="3">
        <v>0</v>
      </c>
      <c r="D736" s="3">
        <f t="shared" si="50"/>
        <v>60.086523360000001</v>
      </c>
      <c r="E736" s="3">
        <f t="shared" si="51"/>
        <v>55.778320864999941</v>
      </c>
      <c r="F736" s="3"/>
      <c r="G736" s="11" t="str">
        <f t="shared" si="52"/>
        <v>HOLD</v>
      </c>
      <c r="H736" s="5">
        <f t="shared" si="53"/>
        <v>31.631747288258396</v>
      </c>
      <c r="I736" s="2">
        <f>IF(G736="SELL",0,IF(G736="BUY",ROUNDDOWN((H735-Parameters!$B$3)/B736,0),IF(I735=0,0,I735+ROUNDDOWN((H735+I735*C736)/B736,0))))</f>
        <v>212</v>
      </c>
      <c r="K736" s="5">
        <f t="shared" si="54"/>
        <v>39.343602000000018</v>
      </c>
      <c r="L736" s="10">
        <f t="shared" si="55"/>
        <v>227</v>
      </c>
    </row>
    <row r="737" spans="1:12" x14ac:dyDescent="0.25">
      <c r="A737" s="12">
        <v>35059</v>
      </c>
      <c r="B737" s="3">
        <v>61.5</v>
      </c>
      <c r="C737" s="3">
        <v>0</v>
      </c>
      <c r="D737" s="3">
        <f t="shared" si="50"/>
        <v>60.144023359999998</v>
      </c>
      <c r="E737" s="3">
        <f t="shared" si="51"/>
        <v>55.839727364999945</v>
      </c>
      <c r="F737" s="3"/>
      <c r="G737" s="11" t="str">
        <f t="shared" si="52"/>
        <v>HOLD</v>
      </c>
      <c r="H737" s="5">
        <f t="shared" si="53"/>
        <v>31.631747288258396</v>
      </c>
      <c r="I737" s="2">
        <f>IF(G737="SELL",0,IF(G737="BUY",ROUNDDOWN((H736-Parameters!$B$3)/B737,0),IF(I736=0,0,I736+ROUNDDOWN((H736+I736*C737)/B737,0))))</f>
        <v>212</v>
      </c>
      <c r="K737" s="5">
        <f t="shared" si="54"/>
        <v>39.343602000000018</v>
      </c>
      <c r="L737" s="10">
        <f t="shared" si="55"/>
        <v>227</v>
      </c>
    </row>
    <row r="738" spans="1:12" x14ac:dyDescent="0.25">
      <c r="A738" s="12">
        <v>35060</v>
      </c>
      <c r="B738" s="3">
        <v>61.468699999999998</v>
      </c>
      <c r="C738" s="3">
        <v>0</v>
      </c>
      <c r="D738" s="3">
        <f t="shared" si="50"/>
        <v>60.206523359999998</v>
      </c>
      <c r="E738" s="3">
        <f t="shared" si="51"/>
        <v>55.899180374999951</v>
      </c>
      <c r="F738" s="3"/>
      <c r="G738" s="11" t="str">
        <f t="shared" si="52"/>
        <v>HOLD</v>
      </c>
      <c r="H738" s="5">
        <f t="shared" si="53"/>
        <v>31.631747288258396</v>
      </c>
      <c r="I738" s="2">
        <f>IF(G738="SELL",0,IF(G738="BUY",ROUNDDOWN((H737-Parameters!$B$3)/B738,0),IF(I737=0,0,I737+ROUNDDOWN((H737+I737*C738)/B738,0))))</f>
        <v>212</v>
      </c>
      <c r="K738" s="5">
        <f t="shared" si="54"/>
        <v>39.343602000000018</v>
      </c>
      <c r="L738" s="10">
        <f t="shared" si="55"/>
        <v>227</v>
      </c>
    </row>
    <row r="739" spans="1:12" x14ac:dyDescent="0.25">
      <c r="A739" s="12">
        <v>35061</v>
      </c>
      <c r="B739" s="3">
        <v>61.406199999999998</v>
      </c>
      <c r="C739" s="3">
        <v>0</v>
      </c>
      <c r="D739" s="3">
        <f t="shared" si="50"/>
        <v>60.259961379999993</v>
      </c>
      <c r="E739" s="3">
        <f t="shared" si="51"/>
        <v>55.958789879999948</v>
      </c>
      <c r="F739" s="3"/>
      <c r="G739" s="11" t="str">
        <f t="shared" si="52"/>
        <v>HOLD</v>
      </c>
      <c r="H739" s="5">
        <f t="shared" si="53"/>
        <v>31.631747288258396</v>
      </c>
      <c r="I739" s="2">
        <f>IF(G739="SELL",0,IF(G739="BUY",ROUNDDOWN((H738-Parameters!$B$3)/B739,0),IF(I738=0,0,I738+ROUNDDOWN((H738+I738*C739)/B739,0))))</f>
        <v>212</v>
      </c>
      <c r="K739" s="5">
        <f t="shared" si="54"/>
        <v>39.343602000000018</v>
      </c>
      <c r="L739" s="10">
        <f t="shared" si="55"/>
        <v>227</v>
      </c>
    </row>
    <row r="740" spans="1:12" x14ac:dyDescent="0.25">
      <c r="A740" s="12">
        <v>35062</v>
      </c>
      <c r="B740" s="3">
        <v>61.484299</v>
      </c>
      <c r="C740" s="3">
        <v>0</v>
      </c>
      <c r="D740" s="3">
        <f t="shared" si="50"/>
        <v>60.311523360000002</v>
      </c>
      <c r="E740" s="3">
        <f t="shared" si="51"/>
        <v>56.017305374999943</v>
      </c>
      <c r="F740" s="3"/>
      <c r="G740" s="11" t="str">
        <f t="shared" si="52"/>
        <v>HOLD</v>
      </c>
      <c r="H740" s="5">
        <f t="shared" si="53"/>
        <v>31.631747288258396</v>
      </c>
      <c r="I740" s="2">
        <f>IF(G740="SELL",0,IF(G740="BUY",ROUNDDOWN((H739-Parameters!$B$3)/B740,0),IF(I739=0,0,I739+ROUNDDOWN((H739+I739*C740)/B740,0))))</f>
        <v>212</v>
      </c>
      <c r="K740" s="5">
        <f t="shared" si="54"/>
        <v>39.343602000000018</v>
      </c>
      <c r="L740" s="10">
        <f t="shared" si="55"/>
        <v>227</v>
      </c>
    </row>
    <row r="741" spans="1:12" x14ac:dyDescent="0.25">
      <c r="A741" s="12">
        <v>35066</v>
      </c>
      <c r="B741" s="3">
        <v>62.140597999999997</v>
      </c>
      <c r="C741" s="3">
        <v>0</v>
      </c>
      <c r="D741" s="3">
        <f t="shared" si="50"/>
        <v>60.370585320000004</v>
      </c>
      <c r="E741" s="3">
        <f t="shared" si="51"/>
        <v>56.080195864999943</v>
      </c>
      <c r="F741" s="3"/>
      <c r="G741" s="11" t="str">
        <f t="shared" si="52"/>
        <v>HOLD</v>
      </c>
      <c r="H741" s="5">
        <f t="shared" si="53"/>
        <v>31.631747288258396</v>
      </c>
      <c r="I741" s="2">
        <f>IF(G741="SELL",0,IF(G741="BUY",ROUNDDOWN((H740-Parameters!$B$3)/B741,0),IF(I740=0,0,I740+ROUNDDOWN((H740+I740*C741)/B741,0))))</f>
        <v>212</v>
      </c>
      <c r="K741" s="5">
        <f t="shared" si="54"/>
        <v>39.343602000000018</v>
      </c>
      <c r="L741" s="10">
        <f t="shared" si="55"/>
        <v>227</v>
      </c>
    </row>
    <row r="742" spans="1:12" x14ac:dyDescent="0.25">
      <c r="A742" s="12">
        <v>35067</v>
      </c>
      <c r="B742" s="3">
        <v>62.3125</v>
      </c>
      <c r="C742" s="3">
        <v>0</v>
      </c>
      <c r="D742" s="3">
        <f t="shared" si="50"/>
        <v>60.440273359999999</v>
      </c>
      <c r="E742" s="3">
        <f t="shared" si="51"/>
        <v>56.143945864999949</v>
      </c>
      <c r="F742" s="3"/>
      <c r="G742" s="11" t="str">
        <f t="shared" si="52"/>
        <v>HOLD</v>
      </c>
      <c r="H742" s="5">
        <f t="shared" si="53"/>
        <v>31.631747288258396</v>
      </c>
      <c r="I742" s="2">
        <f>IF(G742="SELL",0,IF(G742="BUY",ROUNDDOWN((H741-Parameters!$B$3)/B742,0),IF(I741=0,0,I741+ROUNDDOWN((H741+I741*C742)/B742,0))))</f>
        <v>212</v>
      </c>
      <c r="K742" s="5">
        <f t="shared" si="54"/>
        <v>39.343602000000018</v>
      </c>
      <c r="L742" s="10">
        <f t="shared" si="55"/>
        <v>227</v>
      </c>
    </row>
    <row r="743" spans="1:12" x14ac:dyDescent="0.25">
      <c r="A743" s="12">
        <v>35068</v>
      </c>
      <c r="B743" s="3">
        <v>61.718699999999998</v>
      </c>
      <c r="C743" s="3">
        <v>0</v>
      </c>
      <c r="D743" s="3">
        <f t="shared" si="50"/>
        <v>60.500585399999991</v>
      </c>
      <c r="E743" s="3">
        <f t="shared" si="51"/>
        <v>56.205351864999948</v>
      </c>
      <c r="F743" s="3"/>
      <c r="G743" s="11" t="str">
        <f t="shared" si="52"/>
        <v>HOLD</v>
      </c>
      <c r="H743" s="5">
        <f t="shared" si="53"/>
        <v>31.631747288258396</v>
      </c>
      <c r="I743" s="2">
        <f>IF(G743="SELL",0,IF(G743="BUY",ROUNDDOWN((H742-Parameters!$B$3)/B743,0),IF(I742=0,0,I742+ROUNDDOWN((H742+I742*C743)/B743,0))))</f>
        <v>212</v>
      </c>
      <c r="K743" s="5">
        <f t="shared" si="54"/>
        <v>39.343602000000018</v>
      </c>
      <c r="L743" s="10">
        <f t="shared" si="55"/>
        <v>227</v>
      </c>
    </row>
    <row r="744" spans="1:12" x14ac:dyDescent="0.25">
      <c r="A744" s="12">
        <v>35069</v>
      </c>
      <c r="B744" s="3">
        <v>61.593699999999998</v>
      </c>
      <c r="C744" s="3">
        <v>0</v>
      </c>
      <c r="D744" s="3">
        <f t="shared" si="50"/>
        <v>60.557147439999987</v>
      </c>
      <c r="E744" s="3">
        <f t="shared" si="51"/>
        <v>56.265898869999937</v>
      </c>
      <c r="F744" s="3"/>
      <c r="G744" s="11" t="str">
        <f t="shared" si="52"/>
        <v>HOLD</v>
      </c>
      <c r="H744" s="5">
        <f t="shared" si="53"/>
        <v>31.631747288258396</v>
      </c>
      <c r="I744" s="2">
        <f>IF(G744="SELL",0,IF(G744="BUY",ROUNDDOWN((H743-Parameters!$B$3)/B744,0),IF(I743=0,0,I743+ROUNDDOWN((H743+I743*C744)/B744,0))))</f>
        <v>212</v>
      </c>
      <c r="K744" s="5">
        <f t="shared" si="54"/>
        <v>39.343602000000018</v>
      </c>
      <c r="L744" s="10">
        <f t="shared" si="55"/>
        <v>227</v>
      </c>
    </row>
    <row r="745" spans="1:12" x14ac:dyDescent="0.25">
      <c r="A745" s="12">
        <v>35072</v>
      </c>
      <c r="B745" s="3">
        <v>61.828097999999997</v>
      </c>
      <c r="C745" s="3">
        <v>0</v>
      </c>
      <c r="D745" s="3">
        <f t="shared" si="50"/>
        <v>60.628085399999989</v>
      </c>
      <c r="E745" s="3">
        <f t="shared" si="51"/>
        <v>56.327461369999938</v>
      </c>
      <c r="F745" s="3"/>
      <c r="G745" s="11" t="str">
        <f t="shared" si="52"/>
        <v>HOLD</v>
      </c>
      <c r="H745" s="5">
        <f t="shared" si="53"/>
        <v>31.631747288258396</v>
      </c>
      <c r="I745" s="2">
        <f>IF(G745="SELL",0,IF(G745="BUY",ROUNDDOWN((H744-Parameters!$B$3)/B745,0),IF(I744=0,0,I744+ROUNDDOWN((H744+I744*C745)/B745,0))))</f>
        <v>212</v>
      </c>
      <c r="K745" s="5">
        <f t="shared" si="54"/>
        <v>39.343602000000018</v>
      </c>
      <c r="L745" s="10">
        <f t="shared" si="55"/>
        <v>227</v>
      </c>
    </row>
    <row r="746" spans="1:12" x14ac:dyDescent="0.25">
      <c r="A746" s="12">
        <v>35073</v>
      </c>
      <c r="B746" s="3">
        <v>60.765597999999997</v>
      </c>
      <c r="C746" s="3">
        <v>0</v>
      </c>
      <c r="D746" s="3">
        <f t="shared" si="50"/>
        <v>60.688397359999982</v>
      </c>
      <c r="E746" s="3">
        <f t="shared" si="51"/>
        <v>56.380195859999937</v>
      </c>
      <c r="F746" s="3"/>
      <c r="G746" s="11" t="str">
        <f t="shared" si="52"/>
        <v>HOLD</v>
      </c>
      <c r="H746" s="5">
        <f t="shared" si="53"/>
        <v>31.631747288258396</v>
      </c>
      <c r="I746" s="2">
        <f>IF(G746="SELL",0,IF(G746="BUY",ROUNDDOWN((H745-Parameters!$B$3)/B746,0),IF(I745=0,0,I745+ROUNDDOWN((H745+I745*C746)/B746,0))))</f>
        <v>212</v>
      </c>
      <c r="K746" s="5">
        <f t="shared" si="54"/>
        <v>39.343602000000018</v>
      </c>
      <c r="L746" s="10">
        <f t="shared" si="55"/>
        <v>227</v>
      </c>
    </row>
    <row r="747" spans="1:12" x14ac:dyDescent="0.25">
      <c r="A747" s="12">
        <v>35074</v>
      </c>
      <c r="B747" s="3">
        <v>59.968699999999998</v>
      </c>
      <c r="C747" s="3">
        <v>0</v>
      </c>
      <c r="D747" s="3">
        <f t="shared" si="50"/>
        <v>60.724021359999981</v>
      </c>
      <c r="E747" s="3">
        <f t="shared" si="51"/>
        <v>56.427930364999938</v>
      </c>
      <c r="F747" s="3"/>
      <c r="G747" s="11" t="str">
        <f t="shared" si="52"/>
        <v>HOLD</v>
      </c>
      <c r="H747" s="5">
        <f t="shared" si="53"/>
        <v>31.631747288258396</v>
      </c>
      <c r="I747" s="2">
        <f>IF(G747="SELL",0,IF(G747="BUY",ROUNDDOWN((H746-Parameters!$B$3)/B747,0),IF(I746=0,0,I746+ROUNDDOWN((H746+I746*C747)/B747,0))))</f>
        <v>212</v>
      </c>
      <c r="K747" s="5">
        <f t="shared" si="54"/>
        <v>39.343602000000018</v>
      </c>
      <c r="L747" s="10">
        <f t="shared" si="55"/>
        <v>227</v>
      </c>
    </row>
    <row r="748" spans="1:12" x14ac:dyDescent="0.25">
      <c r="A748" s="12">
        <v>35075</v>
      </c>
      <c r="B748" s="3">
        <v>60.328097999999997</v>
      </c>
      <c r="C748" s="3">
        <v>0</v>
      </c>
      <c r="D748" s="3">
        <f t="shared" si="50"/>
        <v>60.759333319999975</v>
      </c>
      <c r="E748" s="3">
        <f t="shared" si="51"/>
        <v>56.477461859999941</v>
      </c>
      <c r="F748" s="3"/>
      <c r="G748" s="11" t="str">
        <f t="shared" si="52"/>
        <v>HOLD</v>
      </c>
      <c r="H748" s="5">
        <f t="shared" si="53"/>
        <v>31.631747288258396</v>
      </c>
      <c r="I748" s="2">
        <f>IF(G748="SELL",0,IF(G748="BUY",ROUNDDOWN((H747-Parameters!$B$3)/B748,0),IF(I747=0,0,I747+ROUNDDOWN((H747+I747*C748)/B748,0))))</f>
        <v>212</v>
      </c>
      <c r="K748" s="5">
        <f t="shared" si="54"/>
        <v>39.343602000000018</v>
      </c>
      <c r="L748" s="10">
        <f t="shared" si="55"/>
        <v>227</v>
      </c>
    </row>
    <row r="749" spans="1:12" x14ac:dyDescent="0.25">
      <c r="A749" s="12">
        <v>35076</v>
      </c>
      <c r="B749" s="3">
        <v>60.234299</v>
      </c>
      <c r="C749" s="3">
        <v>0</v>
      </c>
      <c r="D749" s="3">
        <f t="shared" si="50"/>
        <v>60.797769299999985</v>
      </c>
      <c r="E749" s="3">
        <f t="shared" si="51"/>
        <v>56.52660235499993</v>
      </c>
      <c r="F749" s="3"/>
      <c r="G749" s="11" t="str">
        <f t="shared" si="52"/>
        <v>HOLD</v>
      </c>
      <c r="H749" s="5">
        <f t="shared" si="53"/>
        <v>31.631747288258396</v>
      </c>
      <c r="I749" s="2">
        <f>IF(G749="SELL",0,IF(G749="BUY",ROUNDDOWN((H748-Parameters!$B$3)/B749,0),IF(I748=0,0,I748+ROUNDDOWN((H748+I748*C749)/B749,0))))</f>
        <v>212</v>
      </c>
      <c r="K749" s="5">
        <f t="shared" si="54"/>
        <v>39.343602000000018</v>
      </c>
      <c r="L749" s="10">
        <f t="shared" si="55"/>
        <v>227</v>
      </c>
    </row>
    <row r="750" spans="1:12" x14ac:dyDescent="0.25">
      <c r="A750" s="12">
        <v>35079</v>
      </c>
      <c r="B750" s="3">
        <v>60.109299</v>
      </c>
      <c r="C750" s="3">
        <v>0</v>
      </c>
      <c r="D750" s="3">
        <f t="shared" si="50"/>
        <v>60.824331279999988</v>
      </c>
      <c r="E750" s="3">
        <f t="shared" si="51"/>
        <v>56.575586349999931</v>
      </c>
      <c r="F750" s="3"/>
      <c r="G750" s="11" t="str">
        <f t="shared" si="52"/>
        <v>HOLD</v>
      </c>
      <c r="H750" s="5">
        <f t="shared" si="53"/>
        <v>31.631747288258396</v>
      </c>
      <c r="I750" s="2">
        <f>IF(G750="SELL",0,IF(G750="BUY",ROUNDDOWN((H749-Parameters!$B$3)/B750,0),IF(I749=0,0,I749+ROUNDDOWN((H749+I749*C750)/B750,0))))</f>
        <v>212</v>
      </c>
      <c r="K750" s="5">
        <f t="shared" si="54"/>
        <v>39.343602000000018</v>
      </c>
      <c r="L750" s="10">
        <f t="shared" si="55"/>
        <v>227</v>
      </c>
    </row>
    <row r="751" spans="1:12" x14ac:dyDescent="0.25">
      <c r="A751" s="12">
        <v>35080</v>
      </c>
      <c r="B751" s="3">
        <v>60.843699999999998</v>
      </c>
      <c r="C751" s="3">
        <v>0</v>
      </c>
      <c r="D751" s="3">
        <f t="shared" si="50"/>
        <v>60.858081279999979</v>
      </c>
      <c r="E751" s="3">
        <f t="shared" si="51"/>
        <v>56.629258354999941</v>
      </c>
      <c r="F751" s="3"/>
      <c r="G751" s="11" t="str">
        <f t="shared" si="52"/>
        <v>HOLD</v>
      </c>
      <c r="H751" s="5">
        <f t="shared" si="53"/>
        <v>31.631747288258396</v>
      </c>
      <c r="I751" s="2">
        <f>IF(G751="SELL",0,IF(G751="BUY",ROUNDDOWN((H750-Parameters!$B$3)/B751,0),IF(I750=0,0,I750+ROUNDDOWN((H750+I750*C751)/B751,0))))</f>
        <v>212</v>
      </c>
      <c r="K751" s="5">
        <f t="shared" si="54"/>
        <v>39.343602000000018</v>
      </c>
      <c r="L751" s="10">
        <f t="shared" si="55"/>
        <v>227</v>
      </c>
    </row>
    <row r="752" spans="1:12" x14ac:dyDescent="0.25">
      <c r="A752" s="12">
        <v>35081</v>
      </c>
      <c r="B752" s="3">
        <v>60.656199999999998</v>
      </c>
      <c r="C752" s="3">
        <v>0</v>
      </c>
      <c r="D752" s="3">
        <f t="shared" si="50"/>
        <v>60.886519299999982</v>
      </c>
      <c r="E752" s="3">
        <f t="shared" si="51"/>
        <v>56.681367859999938</v>
      </c>
      <c r="F752" s="3"/>
      <c r="G752" s="11" t="str">
        <f t="shared" si="52"/>
        <v>HOLD</v>
      </c>
      <c r="H752" s="5">
        <f t="shared" si="53"/>
        <v>31.631747288258396</v>
      </c>
      <c r="I752" s="2">
        <f>IF(G752="SELL",0,IF(G752="BUY",ROUNDDOWN((H751-Parameters!$B$3)/B752,0),IF(I751=0,0,I751+ROUNDDOWN((H751+I751*C752)/B752,0))))</f>
        <v>212</v>
      </c>
      <c r="K752" s="5">
        <f t="shared" si="54"/>
        <v>39.343602000000018</v>
      </c>
      <c r="L752" s="10">
        <f t="shared" si="55"/>
        <v>227</v>
      </c>
    </row>
    <row r="753" spans="1:12" x14ac:dyDescent="0.25">
      <c r="A753" s="12">
        <v>35082</v>
      </c>
      <c r="B753" s="3">
        <v>60.859299</v>
      </c>
      <c r="C753" s="3">
        <v>0</v>
      </c>
      <c r="D753" s="3">
        <f t="shared" si="50"/>
        <v>60.923081279999977</v>
      </c>
      <c r="E753" s="3">
        <f t="shared" si="51"/>
        <v>56.732851854999936</v>
      </c>
      <c r="F753" s="3"/>
      <c r="G753" s="11" t="str">
        <f t="shared" si="52"/>
        <v>HOLD</v>
      </c>
      <c r="H753" s="5">
        <f t="shared" si="53"/>
        <v>31.631747288258396</v>
      </c>
      <c r="I753" s="2">
        <f>IF(G753="SELL",0,IF(G753="BUY",ROUNDDOWN((H752-Parameters!$B$3)/B753,0),IF(I752=0,0,I752+ROUNDDOWN((H752+I752*C753)/B753,0))))</f>
        <v>212</v>
      </c>
      <c r="K753" s="5">
        <f t="shared" si="54"/>
        <v>39.343602000000018</v>
      </c>
      <c r="L753" s="10">
        <f t="shared" si="55"/>
        <v>227</v>
      </c>
    </row>
    <row r="754" spans="1:12" x14ac:dyDescent="0.25">
      <c r="A754" s="12">
        <v>35083</v>
      </c>
      <c r="B754" s="3">
        <v>61.265597999999997</v>
      </c>
      <c r="C754" s="3">
        <v>0</v>
      </c>
      <c r="D754" s="3">
        <f t="shared" si="50"/>
        <v>60.972143239999987</v>
      </c>
      <c r="E754" s="3">
        <f t="shared" si="51"/>
        <v>56.786367344999945</v>
      </c>
      <c r="F754" s="3"/>
      <c r="G754" s="11" t="str">
        <f t="shared" si="52"/>
        <v>HOLD</v>
      </c>
      <c r="H754" s="5">
        <f t="shared" si="53"/>
        <v>31.631747288258396</v>
      </c>
      <c r="I754" s="2">
        <f>IF(G754="SELL",0,IF(G754="BUY",ROUNDDOWN((H753-Parameters!$B$3)/B754,0),IF(I753=0,0,I753+ROUNDDOWN((H753+I753*C754)/B754,0))))</f>
        <v>212</v>
      </c>
      <c r="K754" s="5">
        <f t="shared" si="54"/>
        <v>39.343602000000018</v>
      </c>
      <c r="L754" s="10">
        <f t="shared" si="55"/>
        <v>227</v>
      </c>
    </row>
    <row r="755" spans="1:12" x14ac:dyDescent="0.25">
      <c r="A755" s="12">
        <v>35086</v>
      </c>
      <c r="B755" s="3">
        <v>61.281199999999998</v>
      </c>
      <c r="C755" s="3">
        <v>0</v>
      </c>
      <c r="D755" s="3">
        <f t="shared" si="50"/>
        <v>61.010893239999987</v>
      </c>
      <c r="E755" s="3">
        <f t="shared" si="51"/>
        <v>56.83902334499993</v>
      </c>
      <c r="F755" s="3"/>
      <c r="G755" s="11" t="str">
        <f t="shared" si="52"/>
        <v>HOLD</v>
      </c>
      <c r="H755" s="5">
        <f t="shared" si="53"/>
        <v>31.631747288258396</v>
      </c>
      <c r="I755" s="2">
        <f>IF(G755="SELL",0,IF(G755="BUY",ROUNDDOWN((H754-Parameters!$B$3)/B755,0),IF(I754=0,0,I754+ROUNDDOWN((H754+I754*C755)/B755,0))))</f>
        <v>212</v>
      </c>
      <c r="K755" s="5">
        <f t="shared" si="54"/>
        <v>39.343602000000018</v>
      </c>
      <c r="L755" s="10">
        <f t="shared" si="55"/>
        <v>227</v>
      </c>
    </row>
    <row r="756" spans="1:12" x14ac:dyDescent="0.25">
      <c r="A756" s="12">
        <v>35087</v>
      </c>
      <c r="B756" s="3">
        <v>61.421799</v>
      </c>
      <c r="C756" s="3">
        <v>0</v>
      </c>
      <c r="D756" s="3">
        <f t="shared" si="50"/>
        <v>61.048079219999984</v>
      </c>
      <c r="E756" s="3">
        <f t="shared" si="51"/>
        <v>56.892616849999939</v>
      </c>
      <c r="F756" s="3"/>
      <c r="G756" s="11" t="str">
        <f t="shared" si="52"/>
        <v>HOLD</v>
      </c>
      <c r="H756" s="5">
        <f t="shared" si="53"/>
        <v>31.631747288258396</v>
      </c>
      <c r="I756" s="2">
        <f>IF(G756="SELL",0,IF(G756="BUY",ROUNDDOWN((H755-Parameters!$B$3)/B756,0),IF(I755=0,0,I755+ROUNDDOWN((H755+I755*C756)/B756,0))))</f>
        <v>212</v>
      </c>
      <c r="K756" s="5">
        <f t="shared" si="54"/>
        <v>39.343602000000018</v>
      </c>
      <c r="L756" s="10">
        <f t="shared" si="55"/>
        <v>227</v>
      </c>
    </row>
    <row r="757" spans="1:12" x14ac:dyDescent="0.25">
      <c r="A757" s="12">
        <v>35088</v>
      </c>
      <c r="B757" s="3">
        <v>61.921799</v>
      </c>
      <c r="C757" s="3">
        <v>0</v>
      </c>
      <c r="D757" s="3">
        <f t="shared" ref="D757:D820" si="56">AVERAGE(B708:B757)</f>
        <v>61.09589119999999</v>
      </c>
      <c r="E757" s="3">
        <f t="shared" si="51"/>
        <v>56.948241849999938</v>
      </c>
      <c r="F757" s="3"/>
      <c r="G757" s="11" t="str">
        <f t="shared" si="52"/>
        <v>HOLD</v>
      </c>
      <c r="H757" s="5">
        <f t="shared" si="53"/>
        <v>31.631747288258396</v>
      </c>
      <c r="I757" s="2">
        <f>IF(G757="SELL",0,IF(G757="BUY",ROUNDDOWN((H756-Parameters!$B$3)/B757,0),IF(I756=0,0,I756+ROUNDDOWN((H756+I756*C757)/B757,0))))</f>
        <v>212</v>
      </c>
      <c r="K757" s="5">
        <f t="shared" si="54"/>
        <v>39.343602000000018</v>
      </c>
      <c r="L757" s="10">
        <f t="shared" si="55"/>
        <v>227</v>
      </c>
    </row>
    <row r="758" spans="1:12" x14ac:dyDescent="0.25">
      <c r="A758" s="12">
        <v>35089</v>
      </c>
      <c r="B758" s="3">
        <v>61.703097999999997</v>
      </c>
      <c r="C758" s="3">
        <v>0</v>
      </c>
      <c r="D758" s="3">
        <f t="shared" si="56"/>
        <v>61.140579159999987</v>
      </c>
      <c r="E758" s="3">
        <f t="shared" si="51"/>
        <v>57.003632339999932</v>
      </c>
      <c r="F758" s="3"/>
      <c r="G758" s="11" t="str">
        <f t="shared" si="52"/>
        <v>HOLD</v>
      </c>
      <c r="H758" s="5">
        <f t="shared" si="53"/>
        <v>31.631747288258396</v>
      </c>
      <c r="I758" s="2">
        <f>IF(G758="SELL",0,IF(G758="BUY",ROUNDDOWN((H757-Parameters!$B$3)/B758,0),IF(I757=0,0,I757+ROUNDDOWN((H757+I757*C758)/B758,0))))</f>
        <v>212</v>
      </c>
      <c r="K758" s="5">
        <f t="shared" si="54"/>
        <v>39.343602000000018</v>
      </c>
      <c r="L758" s="10">
        <f t="shared" si="55"/>
        <v>227</v>
      </c>
    </row>
    <row r="759" spans="1:12" x14ac:dyDescent="0.25">
      <c r="A759" s="12">
        <v>35090</v>
      </c>
      <c r="B759" s="3">
        <v>62.234299</v>
      </c>
      <c r="C759" s="3">
        <v>0</v>
      </c>
      <c r="D759" s="3">
        <f t="shared" si="56"/>
        <v>61.203703179999991</v>
      </c>
      <c r="E759" s="3">
        <f t="shared" si="51"/>
        <v>57.060819839999937</v>
      </c>
      <c r="F759" s="3"/>
      <c r="G759" s="11" t="str">
        <f t="shared" si="52"/>
        <v>HOLD</v>
      </c>
      <c r="H759" s="5">
        <f t="shared" si="53"/>
        <v>31.631747288258396</v>
      </c>
      <c r="I759" s="2">
        <f>IF(G759="SELL",0,IF(G759="BUY",ROUNDDOWN((H758-Parameters!$B$3)/B759,0),IF(I758=0,0,I758+ROUNDDOWN((H758+I758*C759)/B759,0))))</f>
        <v>212</v>
      </c>
      <c r="K759" s="5">
        <f t="shared" si="54"/>
        <v>39.343602000000018</v>
      </c>
      <c r="L759" s="10">
        <f t="shared" si="55"/>
        <v>227</v>
      </c>
    </row>
    <row r="760" spans="1:12" x14ac:dyDescent="0.25">
      <c r="A760" s="12">
        <v>35093</v>
      </c>
      <c r="B760" s="3">
        <v>62.484299</v>
      </c>
      <c r="C760" s="3">
        <v>0</v>
      </c>
      <c r="D760" s="3">
        <f t="shared" si="56"/>
        <v>61.259953180000004</v>
      </c>
      <c r="E760" s="3">
        <f t="shared" si="51"/>
        <v>57.11785084499995</v>
      </c>
      <c r="F760" s="3"/>
      <c r="G760" s="11" t="str">
        <f t="shared" si="52"/>
        <v>HOLD</v>
      </c>
      <c r="H760" s="5">
        <f t="shared" si="53"/>
        <v>31.631747288258396</v>
      </c>
      <c r="I760" s="2">
        <f>IF(G760="SELL",0,IF(G760="BUY",ROUNDDOWN((H759-Parameters!$B$3)/B760,0),IF(I759=0,0,I759+ROUNDDOWN((H759+I759*C760)/B760,0))))</f>
        <v>212</v>
      </c>
      <c r="K760" s="5">
        <f t="shared" si="54"/>
        <v>39.343602000000018</v>
      </c>
      <c r="L760" s="10">
        <f t="shared" si="55"/>
        <v>227</v>
      </c>
    </row>
    <row r="761" spans="1:12" x14ac:dyDescent="0.25">
      <c r="A761" s="12">
        <v>35094</v>
      </c>
      <c r="B761" s="3">
        <v>63.015597999999997</v>
      </c>
      <c r="C761" s="3">
        <v>0</v>
      </c>
      <c r="D761" s="3">
        <f t="shared" si="56"/>
        <v>61.320265140000004</v>
      </c>
      <c r="E761" s="3">
        <f t="shared" si="51"/>
        <v>57.179022834999948</v>
      </c>
      <c r="F761" s="3"/>
      <c r="G761" s="11" t="str">
        <f t="shared" si="52"/>
        <v>HOLD</v>
      </c>
      <c r="H761" s="5">
        <f t="shared" si="53"/>
        <v>31.631747288258396</v>
      </c>
      <c r="I761" s="2">
        <f>IF(G761="SELL",0,IF(G761="BUY",ROUNDDOWN((H760-Parameters!$B$3)/B761,0),IF(I760=0,0,I760+ROUNDDOWN((H760+I760*C761)/B761,0))))</f>
        <v>212</v>
      </c>
      <c r="K761" s="5">
        <f t="shared" si="54"/>
        <v>39.343602000000018</v>
      </c>
      <c r="L761" s="10">
        <f t="shared" si="55"/>
        <v>227</v>
      </c>
    </row>
    <row r="762" spans="1:12" x14ac:dyDescent="0.25">
      <c r="A762" s="12">
        <v>35095</v>
      </c>
      <c r="B762" s="3">
        <v>63.671799</v>
      </c>
      <c r="C762" s="3">
        <v>0</v>
      </c>
      <c r="D762" s="3">
        <f t="shared" si="56"/>
        <v>61.389951120000006</v>
      </c>
      <c r="E762" s="3">
        <f t="shared" si="51"/>
        <v>57.244335334999953</v>
      </c>
      <c r="F762" s="3"/>
      <c r="G762" s="11" t="str">
        <f t="shared" si="52"/>
        <v>HOLD</v>
      </c>
      <c r="H762" s="5">
        <f t="shared" si="53"/>
        <v>31.631747288258396</v>
      </c>
      <c r="I762" s="2">
        <f>IF(G762="SELL",0,IF(G762="BUY",ROUNDDOWN((H761-Parameters!$B$3)/B762,0),IF(I761=0,0,I761+ROUNDDOWN((H761+I761*C762)/B762,0))))</f>
        <v>212</v>
      </c>
      <c r="K762" s="5">
        <f t="shared" si="54"/>
        <v>39.343602000000018</v>
      </c>
      <c r="L762" s="10">
        <f t="shared" si="55"/>
        <v>227</v>
      </c>
    </row>
    <row r="763" spans="1:12" x14ac:dyDescent="0.25">
      <c r="A763" s="12">
        <v>35096</v>
      </c>
      <c r="B763" s="3">
        <v>63.906199999999998</v>
      </c>
      <c r="C763" s="3">
        <v>0</v>
      </c>
      <c r="D763" s="3">
        <f t="shared" si="56"/>
        <v>61.470575120000007</v>
      </c>
      <c r="E763" s="3">
        <f t="shared" si="51"/>
        <v>57.311053834999946</v>
      </c>
      <c r="F763" s="3"/>
      <c r="G763" s="11" t="str">
        <f t="shared" si="52"/>
        <v>HOLD</v>
      </c>
      <c r="H763" s="5">
        <f t="shared" si="53"/>
        <v>31.631747288258396</v>
      </c>
      <c r="I763" s="2">
        <f>IF(G763="SELL",0,IF(G763="BUY",ROUNDDOWN((H762-Parameters!$B$3)/B763,0),IF(I762=0,0,I762+ROUNDDOWN((H762+I762*C763)/B763,0))))</f>
        <v>212</v>
      </c>
      <c r="K763" s="5">
        <f t="shared" si="54"/>
        <v>39.343602000000018</v>
      </c>
      <c r="L763" s="10">
        <f t="shared" si="55"/>
        <v>227</v>
      </c>
    </row>
    <row r="764" spans="1:12" x14ac:dyDescent="0.25">
      <c r="A764" s="12">
        <v>35097</v>
      </c>
      <c r="B764" s="3">
        <v>63.640597999999997</v>
      </c>
      <c r="C764" s="3">
        <v>0</v>
      </c>
      <c r="D764" s="3">
        <f t="shared" si="56"/>
        <v>61.5362011</v>
      </c>
      <c r="E764" s="3">
        <f t="shared" si="51"/>
        <v>57.376053834999951</v>
      </c>
      <c r="F764" s="3"/>
      <c r="G764" s="11" t="str">
        <f t="shared" si="52"/>
        <v>HOLD</v>
      </c>
      <c r="H764" s="5">
        <f t="shared" si="53"/>
        <v>31.631747288258396</v>
      </c>
      <c r="I764" s="2">
        <f>IF(G764="SELL",0,IF(G764="BUY",ROUNDDOWN((H763-Parameters!$B$3)/B764,0),IF(I763=0,0,I763+ROUNDDOWN((H763+I763*C764)/B764,0))))</f>
        <v>212</v>
      </c>
      <c r="K764" s="5">
        <f t="shared" si="54"/>
        <v>39.343602000000018</v>
      </c>
      <c r="L764" s="10">
        <f t="shared" si="55"/>
        <v>227</v>
      </c>
    </row>
    <row r="765" spans="1:12" x14ac:dyDescent="0.25">
      <c r="A765" s="12">
        <v>35100</v>
      </c>
      <c r="B765" s="3">
        <v>64.156197000000006</v>
      </c>
      <c r="C765" s="3">
        <v>0</v>
      </c>
      <c r="D765" s="3">
        <f t="shared" si="56"/>
        <v>61.615889059999994</v>
      </c>
      <c r="E765" s="3">
        <f t="shared" si="51"/>
        <v>57.442381829999952</v>
      </c>
      <c r="F765" s="3"/>
      <c r="G765" s="11" t="str">
        <f t="shared" si="52"/>
        <v>HOLD</v>
      </c>
      <c r="H765" s="5">
        <f t="shared" si="53"/>
        <v>31.631747288258396</v>
      </c>
      <c r="I765" s="2">
        <f>IF(G765="SELL",0,IF(G765="BUY",ROUNDDOWN((H764-Parameters!$B$3)/B765,0),IF(I764=0,0,I764+ROUNDDOWN((H764+I764*C765)/B765,0))))</f>
        <v>212</v>
      </c>
      <c r="K765" s="5">
        <f t="shared" si="54"/>
        <v>39.343602000000018</v>
      </c>
      <c r="L765" s="10">
        <f t="shared" si="55"/>
        <v>227</v>
      </c>
    </row>
    <row r="766" spans="1:12" x14ac:dyDescent="0.25">
      <c r="A766" s="12">
        <v>35101</v>
      </c>
      <c r="B766" s="3">
        <v>64.765602000000001</v>
      </c>
      <c r="C766" s="3">
        <v>0</v>
      </c>
      <c r="D766" s="3">
        <f t="shared" si="56"/>
        <v>61.704639139999991</v>
      </c>
      <c r="E766" s="3">
        <f t="shared" si="51"/>
        <v>57.50878834499995</v>
      </c>
      <c r="F766" s="3"/>
      <c r="G766" s="11" t="str">
        <f t="shared" si="52"/>
        <v>HOLD</v>
      </c>
      <c r="H766" s="5">
        <f t="shared" si="53"/>
        <v>31.631747288258396</v>
      </c>
      <c r="I766" s="2">
        <f>IF(G766="SELL",0,IF(G766="BUY",ROUNDDOWN((H765-Parameters!$B$3)/B766,0),IF(I765=0,0,I765+ROUNDDOWN((H765+I765*C766)/B766,0))))</f>
        <v>212</v>
      </c>
      <c r="K766" s="5">
        <f t="shared" si="54"/>
        <v>39.343602000000018</v>
      </c>
      <c r="L766" s="10">
        <f t="shared" si="55"/>
        <v>227</v>
      </c>
    </row>
    <row r="767" spans="1:12" x14ac:dyDescent="0.25">
      <c r="A767" s="12">
        <v>35102</v>
      </c>
      <c r="B767" s="3">
        <v>65.140602000000001</v>
      </c>
      <c r="C767" s="3">
        <v>0</v>
      </c>
      <c r="D767" s="3">
        <f t="shared" si="56"/>
        <v>61.800577179999991</v>
      </c>
      <c r="E767" s="3">
        <f t="shared" si="51"/>
        <v>57.577772854999942</v>
      </c>
      <c r="F767" s="3"/>
      <c r="G767" s="11" t="str">
        <f t="shared" si="52"/>
        <v>HOLD</v>
      </c>
      <c r="H767" s="5">
        <f t="shared" si="53"/>
        <v>31.631747288258396</v>
      </c>
      <c r="I767" s="2">
        <f>IF(G767="SELL",0,IF(G767="BUY",ROUNDDOWN((H766-Parameters!$B$3)/B767,0),IF(I766=0,0,I766+ROUNDDOWN((H766+I766*C767)/B767,0))))</f>
        <v>212</v>
      </c>
      <c r="K767" s="5">
        <f t="shared" si="54"/>
        <v>39.343602000000018</v>
      </c>
      <c r="L767" s="10">
        <f t="shared" si="55"/>
        <v>227</v>
      </c>
    </row>
    <row r="768" spans="1:12" x14ac:dyDescent="0.25">
      <c r="A768" s="12">
        <v>35103</v>
      </c>
      <c r="B768" s="3">
        <v>65.843697000000006</v>
      </c>
      <c r="C768" s="3">
        <v>0</v>
      </c>
      <c r="D768" s="3">
        <f t="shared" si="56"/>
        <v>61.897765139999983</v>
      </c>
      <c r="E768" s="3">
        <f t="shared" si="51"/>
        <v>57.650038349999939</v>
      </c>
      <c r="F768" s="3"/>
      <c r="G768" s="11" t="str">
        <f t="shared" si="52"/>
        <v>HOLD</v>
      </c>
      <c r="H768" s="5">
        <f t="shared" si="53"/>
        <v>31.631747288258396</v>
      </c>
      <c r="I768" s="2">
        <f>IF(G768="SELL",0,IF(G768="BUY",ROUNDDOWN((H767-Parameters!$B$3)/B768,0),IF(I767=0,0,I767+ROUNDDOWN((H767+I767*C768)/B768,0))))</f>
        <v>212</v>
      </c>
      <c r="K768" s="5">
        <f t="shared" si="54"/>
        <v>39.343602000000018</v>
      </c>
      <c r="L768" s="10">
        <f t="shared" si="55"/>
        <v>227</v>
      </c>
    </row>
    <row r="769" spans="1:12" x14ac:dyDescent="0.25">
      <c r="A769" s="12">
        <v>35104</v>
      </c>
      <c r="B769" s="3">
        <v>65.828102000000001</v>
      </c>
      <c r="C769" s="3">
        <v>0</v>
      </c>
      <c r="D769" s="3">
        <f t="shared" si="56"/>
        <v>61.993391199999976</v>
      </c>
      <c r="E769" s="3">
        <f t="shared" si="51"/>
        <v>57.721600869999939</v>
      </c>
      <c r="F769" s="3"/>
      <c r="G769" s="11" t="str">
        <f t="shared" si="52"/>
        <v>HOLD</v>
      </c>
      <c r="H769" s="5">
        <f t="shared" si="53"/>
        <v>31.631747288258396</v>
      </c>
      <c r="I769" s="2">
        <f>IF(G769="SELL",0,IF(G769="BUY",ROUNDDOWN((H768-Parameters!$B$3)/B769,0),IF(I768=0,0,I768+ROUNDDOWN((H768+I768*C769)/B769,0))))</f>
        <v>212</v>
      </c>
      <c r="K769" s="5">
        <f t="shared" si="54"/>
        <v>39.343602000000018</v>
      </c>
      <c r="L769" s="10">
        <f t="shared" si="55"/>
        <v>227</v>
      </c>
    </row>
    <row r="770" spans="1:12" x14ac:dyDescent="0.25">
      <c r="A770" s="12">
        <v>35107</v>
      </c>
      <c r="B770" s="3">
        <v>66.328102000000001</v>
      </c>
      <c r="C770" s="3">
        <v>0</v>
      </c>
      <c r="D770" s="3">
        <f t="shared" si="56"/>
        <v>62.101829239999979</v>
      </c>
      <c r="E770" s="3">
        <f t="shared" si="51"/>
        <v>57.795272879999942</v>
      </c>
      <c r="F770" s="3"/>
      <c r="G770" s="11" t="str">
        <f t="shared" si="52"/>
        <v>HOLD</v>
      </c>
      <c r="H770" s="5">
        <f t="shared" si="53"/>
        <v>31.631747288258396</v>
      </c>
      <c r="I770" s="2">
        <f>IF(G770="SELL",0,IF(G770="BUY",ROUNDDOWN((H769-Parameters!$B$3)/B770,0),IF(I769=0,0,I769+ROUNDDOWN((H769+I769*C770)/B770,0))))</f>
        <v>212</v>
      </c>
      <c r="K770" s="5">
        <f t="shared" si="54"/>
        <v>39.343602000000018</v>
      </c>
      <c r="L770" s="10">
        <f t="shared" si="55"/>
        <v>227</v>
      </c>
    </row>
    <row r="771" spans="1:12" x14ac:dyDescent="0.25">
      <c r="A771" s="12">
        <v>35108</v>
      </c>
      <c r="B771" s="3">
        <v>66.1875</v>
      </c>
      <c r="C771" s="3">
        <v>0</v>
      </c>
      <c r="D771" s="3">
        <f t="shared" si="56"/>
        <v>62.205893259999975</v>
      </c>
      <c r="E771" s="3">
        <f t="shared" si="51"/>
        <v>57.868944889999938</v>
      </c>
      <c r="F771" s="3"/>
      <c r="G771" s="11" t="str">
        <f t="shared" si="52"/>
        <v>HOLD</v>
      </c>
      <c r="H771" s="5">
        <f t="shared" si="53"/>
        <v>31.631747288258396</v>
      </c>
      <c r="I771" s="2">
        <f>IF(G771="SELL",0,IF(G771="BUY",ROUNDDOWN((H770-Parameters!$B$3)/B771,0),IF(I770=0,0,I770+ROUNDDOWN((H770+I770*C771)/B771,0))))</f>
        <v>212</v>
      </c>
      <c r="K771" s="5">
        <f t="shared" si="54"/>
        <v>39.343602000000018</v>
      </c>
      <c r="L771" s="10">
        <f t="shared" si="55"/>
        <v>227</v>
      </c>
    </row>
    <row r="772" spans="1:12" x14ac:dyDescent="0.25">
      <c r="A772" s="12">
        <v>35109</v>
      </c>
      <c r="B772" s="3">
        <v>65.609298999999993</v>
      </c>
      <c r="C772" s="3">
        <v>0</v>
      </c>
      <c r="D772" s="3">
        <f t="shared" si="56"/>
        <v>62.283393259999983</v>
      </c>
      <c r="E772" s="3">
        <f t="shared" si="51"/>
        <v>57.939178884999947</v>
      </c>
      <c r="F772" s="3"/>
      <c r="G772" s="11" t="str">
        <f t="shared" si="52"/>
        <v>HOLD</v>
      </c>
      <c r="H772" s="5">
        <f t="shared" si="53"/>
        <v>31.631747288258396</v>
      </c>
      <c r="I772" s="2">
        <f>IF(G772="SELL",0,IF(G772="BUY",ROUNDDOWN((H771-Parameters!$B$3)/B772,0),IF(I771=0,0,I771+ROUNDDOWN((H771+I771*C772)/B772,0))))</f>
        <v>212</v>
      </c>
      <c r="K772" s="5">
        <f t="shared" si="54"/>
        <v>39.343602000000018</v>
      </c>
      <c r="L772" s="10">
        <f t="shared" si="55"/>
        <v>227</v>
      </c>
    </row>
    <row r="773" spans="1:12" x14ac:dyDescent="0.25">
      <c r="A773" s="12">
        <v>35110</v>
      </c>
      <c r="B773" s="3">
        <v>65.203102000000001</v>
      </c>
      <c r="C773" s="3">
        <v>0</v>
      </c>
      <c r="D773" s="3">
        <f t="shared" si="56"/>
        <v>62.344643339999976</v>
      </c>
      <c r="E773" s="3">
        <f t="shared" si="51"/>
        <v>58.003788394999944</v>
      </c>
      <c r="F773" s="3"/>
      <c r="G773" s="11" t="str">
        <f t="shared" si="52"/>
        <v>HOLD</v>
      </c>
      <c r="H773" s="5">
        <f t="shared" si="53"/>
        <v>31.631747288258396</v>
      </c>
      <c r="I773" s="2">
        <f>IF(G773="SELL",0,IF(G773="BUY",ROUNDDOWN((H772-Parameters!$B$3)/B773,0),IF(I772=0,0,I772+ROUNDDOWN((H772+I772*C773)/B773,0))))</f>
        <v>212</v>
      </c>
      <c r="K773" s="5">
        <f t="shared" si="54"/>
        <v>39.343602000000018</v>
      </c>
      <c r="L773" s="10">
        <f t="shared" si="55"/>
        <v>227</v>
      </c>
    </row>
    <row r="774" spans="1:12" x14ac:dyDescent="0.25">
      <c r="A774" s="12">
        <v>35111</v>
      </c>
      <c r="B774" s="3">
        <v>64.9375</v>
      </c>
      <c r="C774" s="3">
        <v>0</v>
      </c>
      <c r="D774" s="3">
        <f t="shared" si="56"/>
        <v>62.397769339999975</v>
      </c>
      <c r="E774" s="3">
        <f t="shared" si="51"/>
        <v>58.067225894999936</v>
      </c>
      <c r="F774" s="3"/>
      <c r="G774" s="11" t="str">
        <f t="shared" si="52"/>
        <v>HOLD</v>
      </c>
      <c r="H774" s="5">
        <f t="shared" si="53"/>
        <v>31.631747288258396</v>
      </c>
      <c r="I774" s="2">
        <f>IF(G774="SELL",0,IF(G774="BUY",ROUNDDOWN((H773-Parameters!$B$3)/B774,0),IF(I773=0,0,I773+ROUNDDOWN((H773+I773*C774)/B774,0))))</f>
        <v>212</v>
      </c>
      <c r="K774" s="5">
        <f t="shared" si="54"/>
        <v>39.343602000000018</v>
      </c>
      <c r="L774" s="10">
        <f t="shared" si="55"/>
        <v>227</v>
      </c>
    </row>
    <row r="775" spans="1:12" x14ac:dyDescent="0.25">
      <c r="A775" s="12">
        <v>35115</v>
      </c>
      <c r="B775" s="3">
        <v>64.296798999999993</v>
      </c>
      <c r="C775" s="3">
        <v>0</v>
      </c>
      <c r="D775" s="3">
        <f t="shared" si="56"/>
        <v>62.444643359999972</v>
      </c>
      <c r="E775" s="3">
        <f t="shared" si="51"/>
        <v>58.127772389999933</v>
      </c>
      <c r="F775" s="3"/>
      <c r="G775" s="11" t="str">
        <f t="shared" si="52"/>
        <v>HOLD</v>
      </c>
      <c r="H775" s="5">
        <f t="shared" si="53"/>
        <v>31.631747288258396</v>
      </c>
      <c r="I775" s="2">
        <f>IF(G775="SELL",0,IF(G775="BUY",ROUNDDOWN((H774-Parameters!$B$3)/B775,0),IF(I774=0,0,I774+ROUNDDOWN((H774+I774*C775)/B775,0))))</f>
        <v>212</v>
      </c>
      <c r="K775" s="5">
        <f t="shared" si="54"/>
        <v>39.343602000000018</v>
      </c>
      <c r="L775" s="10">
        <f t="shared" si="55"/>
        <v>227</v>
      </c>
    </row>
    <row r="776" spans="1:12" x14ac:dyDescent="0.25">
      <c r="A776" s="12">
        <v>35116</v>
      </c>
      <c r="B776" s="3">
        <v>65.093697000000006</v>
      </c>
      <c r="C776" s="3">
        <v>0</v>
      </c>
      <c r="D776" s="3">
        <f t="shared" si="56"/>
        <v>62.503393299999971</v>
      </c>
      <c r="E776" s="3">
        <f t="shared" si="51"/>
        <v>58.190428374999946</v>
      </c>
      <c r="F776" s="3"/>
      <c r="G776" s="11" t="str">
        <f t="shared" si="52"/>
        <v>HOLD</v>
      </c>
      <c r="H776" s="5">
        <f t="shared" si="53"/>
        <v>31.631747288258396</v>
      </c>
      <c r="I776" s="2">
        <f>IF(G776="SELL",0,IF(G776="BUY",ROUNDDOWN((H775-Parameters!$B$3)/B776,0),IF(I775=0,0,I775+ROUNDDOWN((H775+I775*C776)/B776,0))))</f>
        <v>212</v>
      </c>
      <c r="K776" s="5">
        <f t="shared" si="54"/>
        <v>39.343602000000018</v>
      </c>
      <c r="L776" s="10">
        <f t="shared" si="55"/>
        <v>227</v>
      </c>
    </row>
    <row r="777" spans="1:12" x14ac:dyDescent="0.25">
      <c r="A777" s="12">
        <v>35117</v>
      </c>
      <c r="B777" s="3">
        <v>66.125</v>
      </c>
      <c r="C777" s="3">
        <v>0</v>
      </c>
      <c r="D777" s="3">
        <f t="shared" si="56"/>
        <v>62.577457319999979</v>
      </c>
      <c r="E777" s="3">
        <f t="shared" si="51"/>
        <v>58.258475384999947</v>
      </c>
      <c r="F777" s="3"/>
      <c r="G777" s="11" t="str">
        <f t="shared" si="52"/>
        <v>HOLD</v>
      </c>
      <c r="H777" s="5">
        <f t="shared" si="53"/>
        <v>31.631747288258396</v>
      </c>
      <c r="I777" s="2">
        <f>IF(G777="SELL",0,IF(G777="BUY",ROUNDDOWN((H776-Parameters!$B$3)/B777,0),IF(I776=0,0,I776+ROUNDDOWN((H776+I776*C777)/B777,0))))</f>
        <v>212</v>
      </c>
      <c r="K777" s="5">
        <f t="shared" si="54"/>
        <v>39.343602000000018</v>
      </c>
      <c r="L777" s="10">
        <f t="shared" si="55"/>
        <v>227</v>
      </c>
    </row>
    <row r="778" spans="1:12" x14ac:dyDescent="0.25">
      <c r="A778" s="12">
        <v>35118</v>
      </c>
      <c r="B778" s="3">
        <v>65.9375</v>
      </c>
      <c r="C778" s="3">
        <v>0</v>
      </c>
      <c r="D778" s="3">
        <f t="shared" si="56"/>
        <v>62.651521339999974</v>
      </c>
      <c r="E778" s="3">
        <f t="shared" ref="E778:E841" si="57">AVERAGE(B579:B778)</f>
        <v>58.325272394999956</v>
      </c>
      <c r="F778" s="3"/>
      <c r="G778" s="11" t="str">
        <f t="shared" si="52"/>
        <v>HOLD</v>
      </c>
      <c r="H778" s="5">
        <f t="shared" si="53"/>
        <v>31.631747288258396</v>
      </c>
      <c r="I778" s="2">
        <f>IF(G778="SELL",0,IF(G778="BUY",ROUNDDOWN((H777-Parameters!$B$3)/B778,0),IF(I777=0,0,I777+ROUNDDOWN((H777+I777*C778)/B778,0))))</f>
        <v>212</v>
      </c>
      <c r="K778" s="5">
        <f t="shared" si="54"/>
        <v>39.343602000000018</v>
      </c>
      <c r="L778" s="10">
        <f t="shared" si="55"/>
        <v>227</v>
      </c>
    </row>
    <row r="779" spans="1:12" x14ac:dyDescent="0.25">
      <c r="A779" s="12">
        <v>35121</v>
      </c>
      <c r="B779" s="3">
        <v>65</v>
      </c>
      <c r="C779" s="3">
        <v>0</v>
      </c>
      <c r="D779" s="3">
        <f t="shared" si="56"/>
        <v>62.699021339999973</v>
      </c>
      <c r="E779" s="3">
        <f t="shared" si="57"/>
        <v>58.386678894999953</v>
      </c>
      <c r="F779" s="3"/>
      <c r="G779" s="11" t="str">
        <f t="shared" si="52"/>
        <v>HOLD</v>
      </c>
      <c r="H779" s="5">
        <f t="shared" si="53"/>
        <v>31.631747288258396</v>
      </c>
      <c r="I779" s="2">
        <f>IF(G779="SELL",0,IF(G779="BUY",ROUNDDOWN((H778-Parameters!$B$3)/B779,0),IF(I778=0,0,I778+ROUNDDOWN((H778+I778*C779)/B779,0))))</f>
        <v>212</v>
      </c>
      <c r="K779" s="5">
        <f t="shared" si="54"/>
        <v>39.343602000000018</v>
      </c>
      <c r="L779" s="10">
        <f t="shared" si="55"/>
        <v>227</v>
      </c>
    </row>
    <row r="780" spans="1:12" x14ac:dyDescent="0.25">
      <c r="A780" s="12">
        <v>35122</v>
      </c>
      <c r="B780" s="3">
        <v>64.796798999999993</v>
      </c>
      <c r="C780" s="3">
        <v>0</v>
      </c>
      <c r="D780" s="3">
        <f t="shared" si="56"/>
        <v>62.751521339999975</v>
      </c>
      <c r="E780" s="3">
        <f t="shared" si="57"/>
        <v>58.446912889999957</v>
      </c>
      <c r="F780" s="3"/>
      <c r="G780" s="11" t="str">
        <f t="shared" ref="G780:G843" si="58">IF(OR(AND(D780&gt;E780,D779&gt;E779),AND(D780&lt;E780,D779&lt;E779)),"HOLD",IF(AND(D780&gt;E780,D779&lt;E779),"BUY","SELL"))</f>
        <v>HOLD</v>
      </c>
      <c r="H780" s="5">
        <f t="shared" ref="H780:H843" si="59">IF(G780="BUY",H779/(I780*B780),IF(G780="SELL",H779+I779*B780,(H779+I779*C780)-((I780-I779)*B780)))</f>
        <v>31.631747288258396</v>
      </c>
      <c r="I780" s="2">
        <f>IF(G780="SELL",0,IF(G780="BUY",ROUNDDOWN((H779-Parameters!$B$3)/B780,0),IF(I779=0,0,I779+ROUNDDOWN((H779+I779*C780)/B780,0))))</f>
        <v>212</v>
      </c>
      <c r="K780" s="5">
        <f t="shared" ref="K780:K843" si="60">K779+L779*C780-((L780-L779)*B780)</f>
        <v>39.343602000000018</v>
      </c>
      <c r="L780" s="10">
        <f t="shared" ref="L780:L843" si="61">L779+ROUNDDOWN((K779+C780*L779)/B780,0)</f>
        <v>227</v>
      </c>
    </row>
    <row r="781" spans="1:12" x14ac:dyDescent="0.25">
      <c r="A781" s="12">
        <v>35123</v>
      </c>
      <c r="B781" s="3">
        <v>64.5</v>
      </c>
      <c r="C781" s="3">
        <v>0</v>
      </c>
      <c r="D781" s="3">
        <f t="shared" si="56"/>
        <v>62.805271339999983</v>
      </c>
      <c r="E781" s="3">
        <f t="shared" si="57"/>
        <v>58.504412889999955</v>
      </c>
      <c r="F781" s="3"/>
      <c r="G781" s="11" t="str">
        <f t="shared" si="58"/>
        <v>HOLD</v>
      </c>
      <c r="H781" s="5">
        <f t="shared" si="59"/>
        <v>31.631747288258396</v>
      </c>
      <c r="I781" s="2">
        <f>IF(G781="SELL",0,IF(G781="BUY",ROUNDDOWN((H780-Parameters!$B$3)/B781,0),IF(I780=0,0,I780+ROUNDDOWN((H780+I780*C781)/B781,0))))</f>
        <v>212</v>
      </c>
      <c r="K781" s="5">
        <f t="shared" si="60"/>
        <v>39.343602000000018</v>
      </c>
      <c r="L781" s="10">
        <f t="shared" si="61"/>
        <v>227</v>
      </c>
    </row>
    <row r="782" spans="1:12" x14ac:dyDescent="0.25">
      <c r="A782" s="12">
        <v>35124</v>
      </c>
      <c r="B782" s="3">
        <v>63.875</v>
      </c>
      <c r="C782" s="3">
        <v>0</v>
      </c>
      <c r="D782" s="3">
        <f t="shared" si="56"/>
        <v>62.870271339999981</v>
      </c>
      <c r="E782" s="3">
        <f t="shared" si="57"/>
        <v>58.558631889999958</v>
      </c>
      <c r="F782" s="3"/>
      <c r="G782" s="11" t="str">
        <f t="shared" si="58"/>
        <v>HOLD</v>
      </c>
      <c r="H782" s="5">
        <f t="shared" si="59"/>
        <v>31.631747288258396</v>
      </c>
      <c r="I782" s="2">
        <f>IF(G782="SELL",0,IF(G782="BUY",ROUNDDOWN((H781-Parameters!$B$3)/B782,0),IF(I781=0,0,I781+ROUNDDOWN((H781+I781*C782)/B782,0))))</f>
        <v>212</v>
      </c>
      <c r="K782" s="5">
        <f t="shared" si="60"/>
        <v>39.343602000000018</v>
      </c>
      <c r="L782" s="10">
        <f t="shared" si="61"/>
        <v>227</v>
      </c>
    </row>
    <row r="783" spans="1:12" x14ac:dyDescent="0.25">
      <c r="A783" s="12">
        <v>35125</v>
      </c>
      <c r="B783" s="3">
        <v>64.890602000000001</v>
      </c>
      <c r="C783" s="3">
        <v>0</v>
      </c>
      <c r="D783" s="3">
        <f t="shared" si="56"/>
        <v>62.942771419999978</v>
      </c>
      <c r="E783" s="3">
        <f t="shared" si="57"/>
        <v>58.618944409999955</v>
      </c>
      <c r="F783" s="3"/>
      <c r="G783" s="11" t="str">
        <f t="shared" si="58"/>
        <v>HOLD</v>
      </c>
      <c r="H783" s="5">
        <f t="shared" si="59"/>
        <v>31.631747288258396</v>
      </c>
      <c r="I783" s="2">
        <f>IF(G783="SELL",0,IF(G783="BUY",ROUNDDOWN((H782-Parameters!$B$3)/B783,0),IF(I782=0,0,I782+ROUNDDOWN((H782+I782*C783)/B783,0))))</f>
        <v>212</v>
      </c>
      <c r="K783" s="5">
        <f t="shared" si="60"/>
        <v>39.343602000000018</v>
      </c>
      <c r="L783" s="10">
        <f t="shared" si="61"/>
        <v>227</v>
      </c>
    </row>
    <row r="784" spans="1:12" x14ac:dyDescent="0.25">
      <c r="A784" s="12">
        <v>35128</v>
      </c>
      <c r="B784" s="3">
        <v>65.265602000000001</v>
      </c>
      <c r="C784" s="3">
        <v>0</v>
      </c>
      <c r="D784" s="3">
        <f t="shared" si="56"/>
        <v>63.034647479999975</v>
      </c>
      <c r="E784" s="3">
        <f t="shared" si="57"/>
        <v>58.684959919999955</v>
      </c>
      <c r="F784" s="3"/>
      <c r="G784" s="11" t="str">
        <f t="shared" si="58"/>
        <v>HOLD</v>
      </c>
      <c r="H784" s="5">
        <f t="shared" si="59"/>
        <v>31.631747288258396</v>
      </c>
      <c r="I784" s="2">
        <f>IF(G784="SELL",0,IF(G784="BUY",ROUNDDOWN((H783-Parameters!$B$3)/B784,0),IF(I783=0,0,I783+ROUNDDOWN((H783+I783*C784)/B784,0))))</f>
        <v>212</v>
      </c>
      <c r="K784" s="5">
        <f t="shared" si="60"/>
        <v>39.343602000000018</v>
      </c>
      <c r="L784" s="10">
        <f t="shared" si="61"/>
        <v>227</v>
      </c>
    </row>
    <row r="785" spans="1:12" x14ac:dyDescent="0.25">
      <c r="A785" s="12">
        <v>35129</v>
      </c>
      <c r="B785" s="3">
        <v>65.875</v>
      </c>
      <c r="C785" s="3">
        <v>0</v>
      </c>
      <c r="D785" s="3">
        <f t="shared" si="56"/>
        <v>63.132461499999991</v>
      </c>
      <c r="E785" s="3">
        <f t="shared" si="57"/>
        <v>58.753866419999952</v>
      </c>
      <c r="F785" s="3"/>
      <c r="G785" s="11" t="str">
        <f t="shared" si="58"/>
        <v>HOLD</v>
      </c>
      <c r="H785" s="5">
        <f t="shared" si="59"/>
        <v>31.631747288258396</v>
      </c>
      <c r="I785" s="2">
        <f>IF(G785="SELL",0,IF(G785="BUY",ROUNDDOWN((H784-Parameters!$B$3)/B785,0),IF(I784=0,0,I784+ROUNDDOWN((H784+I784*C785)/B785,0))))</f>
        <v>212</v>
      </c>
      <c r="K785" s="5">
        <f t="shared" si="60"/>
        <v>39.343602000000018</v>
      </c>
      <c r="L785" s="10">
        <f t="shared" si="61"/>
        <v>227</v>
      </c>
    </row>
    <row r="786" spans="1:12" x14ac:dyDescent="0.25">
      <c r="A786" s="12">
        <v>35130</v>
      </c>
      <c r="B786" s="3">
        <v>65.296798999999993</v>
      </c>
      <c r="C786" s="3">
        <v>0</v>
      </c>
      <c r="D786" s="3">
        <f t="shared" si="56"/>
        <v>63.214335519999992</v>
      </c>
      <c r="E786" s="3">
        <f t="shared" si="57"/>
        <v>58.816991419999958</v>
      </c>
      <c r="F786" s="3"/>
      <c r="G786" s="11" t="str">
        <f t="shared" si="58"/>
        <v>HOLD</v>
      </c>
      <c r="H786" s="5">
        <f t="shared" si="59"/>
        <v>31.631747288258396</v>
      </c>
      <c r="I786" s="2">
        <f>IF(G786="SELL",0,IF(G786="BUY",ROUNDDOWN((H785-Parameters!$B$3)/B786,0),IF(I785=0,0,I785+ROUNDDOWN((H785+I785*C786)/B786,0))))</f>
        <v>212</v>
      </c>
      <c r="K786" s="5">
        <f t="shared" si="60"/>
        <v>39.343602000000018</v>
      </c>
      <c r="L786" s="10">
        <f t="shared" si="61"/>
        <v>227</v>
      </c>
    </row>
    <row r="787" spans="1:12" x14ac:dyDescent="0.25">
      <c r="A787" s="12">
        <v>35131</v>
      </c>
      <c r="B787" s="3">
        <v>65.625</v>
      </c>
      <c r="C787" s="3">
        <v>0</v>
      </c>
      <c r="D787" s="3">
        <f t="shared" si="56"/>
        <v>63.296835519999995</v>
      </c>
      <c r="E787" s="3">
        <f t="shared" si="57"/>
        <v>58.879335419999954</v>
      </c>
      <c r="F787" s="3"/>
      <c r="G787" s="11" t="str">
        <f t="shared" si="58"/>
        <v>HOLD</v>
      </c>
      <c r="H787" s="5">
        <f t="shared" si="59"/>
        <v>31.631747288258396</v>
      </c>
      <c r="I787" s="2">
        <f>IF(G787="SELL",0,IF(G787="BUY",ROUNDDOWN((H786-Parameters!$B$3)/B787,0),IF(I786=0,0,I786+ROUNDDOWN((H786+I786*C787)/B787,0))))</f>
        <v>212</v>
      </c>
      <c r="K787" s="5">
        <f t="shared" si="60"/>
        <v>39.343602000000018</v>
      </c>
      <c r="L787" s="10">
        <f t="shared" si="61"/>
        <v>227</v>
      </c>
    </row>
    <row r="788" spans="1:12" x14ac:dyDescent="0.25">
      <c r="A788" s="12">
        <v>35132</v>
      </c>
      <c r="B788" s="3">
        <v>63.5</v>
      </c>
      <c r="C788" s="3">
        <v>0</v>
      </c>
      <c r="D788" s="3">
        <f t="shared" si="56"/>
        <v>63.337461519999998</v>
      </c>
      <c r="E788" s="3">
        <f t="shared" si="57"/>
        <v>58.931210419999964</v>
      </c>
      <c r="F788" s="3"/>
      <c r="G788" s="11" t="str">
        <f t="shared" si="58"/>
        <v>HOLD</v>
      </c>
      <c r="H788" s="5">
        <f t="shared" si="59"/>
        <v>31.631747288258396</v>
      </c>
      <c r="I788" s="2">
        <f>IF(G788="SELL",0,IF(G788="BUY",ROUNDDOWN((H787-Parameters!$B$3)/B788,0),IF(I787=0,0,I787+ROUNDDOWN((H787+I787*C788)/B788,0))))</f>
        <v>212</v>
      </c>
      <c r="K788" s="5">
        <f t="shared" si="60"/>
        <v>39.343602000000018</v>
      </c>
      <c r="L788" s="10">
        <f t="shared" si="61"/>
        <v>227</v>
      </c>
    </row>
    <row r="789" spans="1:12" x14ac:dyDescent="0.25">
      <c r="A789" s="12">
        <v>35135</v>
      </c>
      <c r="B789" s="3">
        <v>64.234298999999993</v>
      </c>
      <c r="C789" s="3">
        <v>0</v>
      </c>
      <c r="D789" s="3">
        <f t="shared" si="56"/>
        <v>63.394023499999996</v>
      </c>
      <c r="E789" s="3">
        <f t="shared" si="57"/>
        <v>58.986522919999949</v>
      </c>
      <c r="F789" s="3"/>
      <c r="G789" s="11" t="str">
        <f t="shared" si="58"/>
        <v>HOLD</v>
      </c>
      <c r="H789" s="5">
        <f t="shared" si="59"/>
        <v>31.631747288258396</v>
      </c>
      <c r="I789" s="2">
        <f>IF(G789="SELL",0,IF(G789="BUY",ROUNDDOWN((H788-Parameters!$B$3)/B789,0),IF(I788=0,0,I788+ROUNDDOWN((H788+I788*C789)/B789,0))))</f>
        <v>212</v>
      </c>
      <c r="K789" s="5">
        <f t="shared" si="60"/>
        <v>39.343602000000018</v>
      </c>
      <c r="L789" s="10">
        <f t="shared" si="61"/>
        <v>227</v>
      </c>
    </row>
    <row r="790" spans="1:12" x14ac:dyDescent="0.25">
      <c r="A790" s="12">
        <v>35136</v>
      </c>
      <c r="B790" s="3">
        <v>63.734299</v>
      </c>
      <c r="C790" s="3">
        <v>0</v>
      </c>
      <c r="D790" s="3">
        <f t="shared" si="56"/>
        <v>63.439023500000005</v>
      </c>
      <c r="E790" s="3">
        <f t="shared" si="57"/>
        <v>59.04238191499995</v>
      </c>
      <c r="F790" s="3"/>
      <c r="G790" s="11" t="str">
        <f t="shared" si="58"/>
        <v>HOLD</v>
      </c>
      <c r="H790" s="5">
        <f t="shared" si="59"/>
        <v>31.631747288258396</v>
      </c>
      <c r="I790" s="2">
        <f>IF(G790="SELL",0,IF(G790="BUY",ROUNDDOWN((H789-Parameters!$B$3)/B790,0),IF(I789=0,0,I789+ROUNDDOWN((H789+I789*C790)/B790,0))))</f>
        <v>212</v>
      </c>
      <c r="K790" s="5">
        <f t="shared" si="60"/>
        <v>39.343602000000018</v>
      </c>
      <c r="L790" s="10">
        <f t="shared" si="61"/>
        <v>227</v>
      </c>
    </row>
    <row r="791" spans="1:12" x14ac:dyDescent="0.25">
      <c r="A791" s="12">
        <v>35137</v>
      </c>
      <c r="B791" s="3">
        <v>64.171798999999993</v>
      </c>
      <c r="C791" s="3">
        <v>0</v>
      </c>
      <c r="D791" s="3">
        <f t="shared" si="56"/>
        <v>63.479647520000007</v>
      </c>
      <c r="E791" s="3">
        <f t="shared" si="57"/>
        <v>59.100506914999954</v>
      </c>
      <c r="F791" s="3"/>
      <c r="G791" s="11" t="str">
        <f t="shared" si="58"/>
        <v>HOLD</v>
      </c>
      <c r="H791" s="5">
        <f t="shared" si="59"/>
        <v>31.631747288258396</v>
      </c>
      <c r="I791" s="2">
        <f>IF(G791="SELL",0,IF(G791="BUY",ROUNDDOWN((H790-Parameters!$B$3)/B791,0),IF(I790=0,0,I790+ROUNDDOWN((H790+I790*C791)/B791,0))))</f>
        <v>212</v>
      </c>
      <c r="K791" s="5">
        <f t="shared" si="60"/>
        <v>39.343602000000018</v>
      </c>
      <c r="L791" s="10">
        <f t="shared" si="61"/>
        <v>227</v>
      </c>
    </row>
    <row r="792" spans="1:12" x14ac:dyDescent="0.25">
      <c r="A792" s="12">
        <v>35138</v>
      </c>
      <c r="B792" s="3">
        <v>64.453102000000001</v>
      </c>
      <c r="C792" s="3">
        <v>0</v>
      </c>
      <c r="D792" s="3">
        <f t="shared" si="56"/>
        <v>63.522459559999994</v>
      </c>
      <c r="E792" s="3">
        <f t="shared" si="57"/>
        <v>59.154569434999949</v>
      </c>
      <c r="F792" s="3"/>
      <c r="G792" s="11" t="str">
        <f t="shared" si="58"/>
        <v>HOLD</v>
      </c>
      <c r="H792" s="5">
        <f t="shared" si="59"/>
        <v>31.631747288258396</v>
      </c>
      <c r="I792" s="2">
        <f>IF(G792="SELL",0,IF(G792="BUY",ROUNDDOWN((H791-Parameters!$B$3)/B792,0),IF(I791=0,0,I791+ROUNDDOWN((H791+I791*C792)/B792,0))))</f>
        <v>212</v>
      </c>
      <c r="K792" s="5">
        <f t="shared" si="60"/>
        <v>39.343602000000018</v>
      </c>
      <c r="L792" s="10">
        <f t="shared" si="61"/>
        <v>227</v>
      </c>
    </row>
    <row r="793" spans="1:12" x14ac:dyDescent="0.25">
      <c r="A793" s="12">
        <v>35139</v>
      </c>
      <c r="B793" s="3">
        <v>64.125</v>
      </c>
      <c r="C793" s="3">
        <v>0.28499999999999998</v>
      </c>
      <c r="D793" s="3">
        <f t="shared" si="56"/>
        <v>63.570585559999998</v>
      </c>
      <c r="E793" s="3">
        <f t="shared" si="57"/>
        <v>59.207694434999951</v>
      </c>
      <c r="F793" s="3"/>
      <c r="G793" s="11" t="str">
        <f t="shared" si="58"/>
        <v>HOLD</v>
      </c>
      <c r="H793" s="5">
        <f t="shared" si="59"/>
        <v>27.926747288258383</v>
      </c>
      <c r="I793" s="2">
        <f>IF(G793="SELL",0,IF(G793="BUY",ROUNDDOWN((H792-Parameters!$B$3)/B793,0),IF(I792=0,0,I792+ROUNDDOWN((H792+I792*C793)/B793,0))))</f>
        <v>213</v>
      </c>
      <c r="K793" s="5">
        <f t="shared" si="60"/>
        <v>39.913602000000012</v>
      </c>
      <c r="L793" s="10">
        <f t="shared" si="61"/>
        <v>228</v>
      </c>
    </row>
    <row r="794" spans="1:12" x14ac:dyDescent="0.25">
      <c r="A794" s="12">
        <v>35142</v>
      </c>
      <c r="B794" s="3">
        <v>65.359298999999993</v>
      </c>
      <c r="C794" s="3">
        <v>0</v>
      </c>
      <c r="D794" s="3">
        <f t="shared" si="56"/>
        <v>63.645897540000007</v>
      </c>
      <c r="E794" s="3">
        <f t="shared" si="57"/>
        <v>59.266756934999947</v>
      </c>
      <c r="F794" s="3"/>
      <c r="G794" s="11" t="str">
        <f t="shared" si="58"/>
        <v>HOLD</v>
      </c>
      <c r="H794" s="5">
        <f t="shared" si="59"/>
        <v>27.926747288258383</v>
      </c>
      <c r="I794" s="2">
        <f>IF(G794="SELL",0,IF(G794="BUY",ROUNDDOWN((H793-Parameters!$B$3)/B794,0),IF(I793=0,0,I793+ROUNDDOWN((H793+I793*C794)/B794,0))))</f>
        <v>213</v>
      </c>
      <c r="K794" s="5">
        <f t="shared" si="60"/>
        <v>39.913602000000012</v>
      </c>
      <c r="L794" s="10">
        <f t="shared" si="61"/>
        <v>228</v>
      </c>
    </row>
    <row r="795" spans="1:12" x14ac:dyDescent="0.25">
      <c r="A795" s="12">
        <v>35143</v>
      </c>
      <c r="B795" s="3">
        <v>65.218697000000006</v>
      </c>
      <c r="C795" s="3">
        <v>0</v>
      </c>
      <c r="D795" s="3">
        <f t="shared" si="56"/>
        <v>63.713709520000002</v>
      </c>
      <c r="E795" s="3">
        <f t="shared" si="57"/>
        <v>59.323475419999951</v>
      </c>
      <c r="F795" s="3"/>
      <c r="G795" s="11" t="str">
        <f t="shared" si="58"/>
        <v>HOLD</v>
      </c>
      <c r="H795" s="5">
        <f t="shared" si="59"/>
        <v>27.926747288258383</v>
      </c>
      <c r="I795" s="2">
        <f>IF(G795="SELL",0,IF(G795="BUY",ROUNDDOWN((H794-Parameters!$B$3)/B795,0),IF(I794=0,0,I794+ROUNDDOWN((H794+I794*C795)/B795,0))))</f>
        <v>213</v>
      </c>
      <c r="K795" s="5">
        <f t="shared" si="60"/>
        <v>39.913602000000012</v>
      </c>
      <c r="L795" s="10">
        <f t="shared" si="61"/>
        <v>228</v>
      </c>
    </row>
    <row r="796" spans="1:12" x14ac:dyDescent="0.25">
      <c r="A796" s="12">
        <v>35144</v>
      </c>
      <c r="B796" s="3">
        <v>65.140602000000001</v>
      </c>
      <c r="C796" s="3">
        <v>0</v>
      </c>
      <c r="D796" s="3">
        <f t="shared" si="56"/>
        <v>63.8012096</v>
      </c>
      <c r="E796" s="3">
        <f t="shared" si="57"/>
        <v>59.380272429999941</v>
      </c>
      <c r="F796" s="3"/>
      <c r="G796" s="11" t="str">
        <f t="shared" si="58"/>
        <v>HOLD</v>
      </c>
      <c r="H796" s="5">
        <f t="shared" si="59"/>
        <v>27.926747288258383</v>
      </c>
      <c r="I796" s="2">
        <f>IF(G796="SELL",0,IF(G796="BUY",ROUNDDOWN((H795-Parameters!$B$3)/B796,0),IF(I795=0,0,I795+ROUNDDOWN((H795+I795*C796)/B796,0))))</f>
        <v>213</v>
      </c>
      <c r="K796" s="5">
        <f t="shared" si="60"/>
        <v>39.913602000000012</v>
      </c>
      <c r="L796" s="10">
        <f t="shared" si="61"/>
        <v>228</v>
      </c>
    </row>
    <row r="797" spans="1:12" x14ac:dyDescent="0.25">
      <c r="A797" s="12">
        <v>35145</v>
      </c>
      <c r="B797" s="3">
        <v>64.984298999999993</v>
      </c>
      <c r="C797" s="3">
        <v>0</v>
      </c>
      <c r="D797" s="3">
        <f t="shared" si="56"/>
        <v>63.901521580000008</v>
      </c>
      <c r="E797" s="3">
        <f t="shared" si="57"/>
        <v>59.437693924999948</v>
      </c>
      <c r="F797" s="3"/>
      <c r="G797" s="11" t="str">
        <f t="shared" si="58"/>
        <v>HOLD</v>
      </c>
      <c r="H797" s="5">
        <f t="shared" si="59"/>
        <v>27.926747288258383</v>
      </c>
      <c r="I797" s="2">
        <f>IF(G797="SELL",0,IF(G797="BUY",ROUNDDOWN((H796-Parameters!$B$3)/B797,0),IF(I796=0,0,I796+ROUNDDOWN((H796+I796*C797)/B797,0))))</f>
        <v>213</v>
      </c>
      <c r="K797" s="5">
        <f t="shared" si="60"/>
        <v>39.913602000000012</v>
      </c>
      <c r="L797" s="10">
        <f t="shared" si="61"/>
        <v>228</v>
      </c>
    </row>
    <row r="798" spans="1:12" x14ac:dyDescent="0.25">
      <c r="A798" s="12">
        <v>35146</v>
      </c>
      <c r="B798" s="3">
        <v>65.156197000000006</v>
      </c>
      <c r="C798" s="3">
        <v>0</v>
      </c>
      <c r="D798" s="3">
        <f t="shared" si="56"/>
        <v>63.998083559999998</v>
      </c>
      <c r="E798" s="3">
        <f t="shared" si="57"/>
        <v>59.496599909999951</v>
      </c>
      <c r="F798" s="3"/>
      <c r="G798" s="11" t="str">
        <f t="shared" si="58"/>
        <v>HOLD</v>
      </c>
      <c r="H798" s="5">
        <f t="shared" si="59"/>
        <v>27.926747288258383</v>
      </c>
      <c r="I798" s="2">
        <f>IF(G798="SELL",0,IF(G798="BUY",ROUNDDOWN((H797-Parameters!$B$3)/B798,0),IF(I797=0,0,I797+ROUNDDOWN((H797+I797*C798)/B798,0))))</f>
        <v>213</v>
      </c>
      <c r="K798" s="5">
        <f t="shared" si="60"/>
        <v>39.913602000000012</v>
      </c>
      <c r="L798" s="10">
        <f t="shared" si="61"/>
        <v>228</v>
      </c>
    </row>
    <row r="799" spans="1:12" x14ac:dyDescent="0.25">
      <c r="A799" s="12">
        <v>35149</v>
      </c>
      <c r="B799" s="3">
        <v>65.031197000000006</v>
      </c>
      <c r="C799" s="3">
        <v>0</v>
      </c>
      <c r="D799" s="3">
        <f t="shared" si="56"/>
        <v>64.094021519999998</v>
      </c>
      <c r="E799" s="3">
        <f t="shared" si="57"/>
        <v>59.556443394999953</v>
      </c>
      <c r="F799" s="3"/>
      <c r="G799" s="11" t="str">
        <f t="shared" si="58"/>
        <v>HOLD</v>
      </c>
      <c r="H799" s="5">
        <f t="shared" si="59"/>
        <v>27.926747288258383</v>
      </c>
      <c r="I799" s="2">
        <f>IF(G799="SELL",0,IF(G799="BUY",ROUNDDOWN((H798-Parameters!$B$3)/B799,0),IF(I798=0,0,I798+ROUNDDOWN((H798+I798*C799)/B799,0))))</f>
        <v>213</v>
      </c>
      <c r="K799" s="5">
        <f t="shared" si="60"/>
        <v>39.913602000000012</v>
      </c>
      <c r="L799" s="10">
        <f t="shared" si="61"/>
        <v>228</v>
      </c>
    </row>
    <row r="800" spans="1:12" x14ac:dyDescent="0.25">
      <c r="A800" s="12">
        <v>35150</v>
      </c>
      <c r="B800" s="3">
        <v>65.343697000000006</v>
      </c>
      <c r="C800" s="3">
        <v>0</v>
      </c>
      <c r="D800" s="3">
        <f t="shared" si="56"/>
        <v>64.198709479999991</v>
      </c>
      <c r="E800" s="3">
        <f t="shared" si="57"/>
        <v>59.616365384999952</v>
      </c>
      <c r="F800" s="3"/>
      <c r="G800" s="11" t="str">
        <f t="shared" si="58"/>
        <v>HOLD</v>
      </c>
      <c r="H800" s="5">
        <f t="shared" si="59"/>
        <v>27.926747288258383</v>
      </c>
      <c r="I800" s="2">
        <f>IF(G800="SELL",0,IF(G800="BUY",ROUNDDOWN((H799-Parameters!$B$3)/B800,0),IF(I799=0,0,I799+ROUNDDOWN((H799+I799*C800)/B800,0))))</f>
        <v>213</v>
      </c>
      <c r="K800" s="5">
        <f t="shared" si="60"/>
        <v>39.913602000000012</v>
      </c>
      <c r="L800" s="10">
        <f t="shared" si="61"/>
        <v>228</v>
      </c>
    </row>
    <row r="801" spans="1:12" x14ac:dyDescent="0.25">
      <c r="A801" s="12">
        <v>35151</v>
      </c>
      <c r="B801" s="3">
        <v>64.75</v>
      </c>
      <c r="C801" s="3">
        <v>0</v>
      </c>
      <c r="D801" s="3">
        <f t="shared" si="56"/>
        <v>64.276835480000003</v>
      </c>
      <c r="E801" s="3">
        <f t="shared" si="57"/>
        <v>59.670427884999953</v>
      </c>
      <c r="F801" s="3"/>
      <c r="G801" s="11" t="str">
        <f t="shared" si="58"/>
        <v>HOLD</v>
      </c>
      <c r="H801" s="5">
        <f t="shared" si="59"/>
        <v>27.926747288258383</v>
      </c>
      <c r="I801" s="2">
        <f>IF(G801="SELL",0,IF(G801="BUY",ROUNDDOWN((H800-Parameters!$B$3)/B801,0),IF(I800=0,0,I800+ROUNDDOWN((H800+I800*C801)/B801,0))))</f>
        <v>213</v>
      </c>
      <c r="K801" s="5">
        <f t="shared" si="60"/>
        <v>39.913602000000012</v>
      </c>
      <c r="L801" s="10">
        <f t="shared" si="61"/>
        <v>228</v>
      </c>
    </row>
    <row r="802" spans="1:12" x14ac:dyDescent="0.25">
      <c r="A802" s="12">
        <v>35152</v>
      </c>
      <c r="B802" s="3">
        <v>65</v>
      </c>
      <c r="C802" s="3">
        <v>0</v>
      </c>
      <c r="D802" s="3">
        <f t="shared" si="56"/>
        <v>64.363711480000006</v>
      </c>
      <c r="E802" s="3">
        <f t="shared" si="57"/>
        <v>59.72597489499995</v>
      </c>
      <c r="F802" s="3"/>
      <c r="G802" s="11" t="str">
        <f t="shared" si="58"/>
        <v>HOLD</v>
      </c>
      <c r="H802" s="5">
        <f t="shared" si="59"/>
        <v>27.926747288258383</v>
      </c>
      <c r="I802" s="2">
        <f>IF(G802="SELL",0,IF(G802="BUY",ROUNDDOWN((H801-Parameters!$B$3)/B802,0),IF(I801=0,0,I801+ROUNDDOWN((H801+I801*C802)/B802,0))))</f>
        <v>213</v>
      </c>
      <c r="K802" s="5">
        <f t="shared" si="60"/>
        <v>39.913602000000012</v>
      </c>
      <c r="L802" s="10">
        <f t="shared" si="61"/>
        <v>228</v>
      </c>
    </row>
    <row r="803" spans="1:12" x14ac:dyDescent="0.25">
      <c r="A803" s="12">
        <v>35153</v>
      </c>
      <c r="B803" s="3">
        <v>64.6875</v>
      </c>
      <c r="C803" s="3">
        <v>0</v>
      </c>
      <c r="D803" s="3">
        <f t="shared" si="56"/>
        <v>64.440275499999998</v>
      </c>
      <c r="E803" s="3">
        <f t="shared" si="57"/>
        <v>59.778787394999952</v>
      </c>
      <c r="F803" s="3"/>
      <c r="G803" s="11" t="str">
        <f t="shared" si="58"/>
        <v>HOLD</v>
      </c>
      <c r="H803" s="5">
        <f t="shared" si="59"/>
        <v>27.926747288258383</v>
      </c>
      <c r="I803" s="2">
        <f>IF(G803="SELL",0,IF(G803="BUY",ROUNDDOWN((H802-Parameters!$B$3)/B803,0),IF(I802=0,0,I802+ROUNDDOWN((H802+I802*C803)/B803,0))))</f>
        <v>213</v>
      </c>
      <c r="K803" s="5">
        <f t="shared" si="60"/>
        <v>39.913602000000012</v>
      </c>
      <c r="L803" s="10">
        <f t="shared" si="61"/>
        <v>228</v>
      </c>
    </row>
    <row r="804" spans="1:12" x14ac:dyDescent="0.25">
      <c r="A804" s="12">
        <v>35156</v>
      </c>
      <c r="B804" s="3">
        <v>65.4375</v>
      </c>
      <c r="C804" s="3">
        <v>0</v>
      </c>
      <c r="D804" s="3">
        <f t="shared" si="56"/>
        <v>64.523713540000003</v>
      </c>
      <c r="E804" s="3">
        <f t="shared" si="57"/>
        <v>59.83613139499996</v>
      </c>
      <c r="F804" s="3"/>
      <c r="G804" s="11" t="str">
        <f t="shared" si="58"/>
        <v>HOLD</v>
      </c>
      <c r="H804" s="5">
        <f t="shared" si="59"/>
        <v>27.926747288258383</v>
      </c>
      <c r="I804" s="2">
        <f>IF(G804="SELL",0,IF(G804="BUY",ROUNDDOWN((H803-Parameters!$B$3)/B804,0),IF(I803=0,0,I803+ROUNDDOWN((H803+I803*C804)/B804,0))))</f>
        <v>213</v>
      </c>
      <c r="K804" s="5">
        <f t="shared" si="60"/>
        <v>39.913602000000012</v>
      </c>
      <c r="L804" s="10">
        <f t="shared" si="61"/>
        <v>228</v>
      </c>
    </row>
    <row r="805" spans="1:12" x14ac:dyDescent="0.25">
      <c r="A805" s="12">
        <v>35157</v>
      </c>
      <c r="B805" s="3">
        <v>65.5625</v>
      </c>
      <c r="C805" s="3">
        <v>0</v>
      </c>
      <c r="D805" s="3">
        <f t="shared" si="56"/>
        <v>64.609339539999993</v>
      </c>
      <c r="E805" s="3">
        <f t="shared" si="57"/>
        <v>59.891053404999958</v>
      </c>
      <c r="F805" s="3"/>
      <c r="G805" s="11" t="str">
        <f t="shared" si="58"/>
        <v>HOLD</v>
      </c>
      <c r="H805" s="5">
        <f t="shared" si="59"/>
        <v>27.926747288258383</v>
      </c>
      <c r="I805" s="2">
        <f>IF(G805="SELL",0,IF(G805="BUY",ROUNDDOWN((H804-Parameters!$B$3)/B805,0),IF(I804=0,0,I804+ROUNDDOWN((H804+I804*C805)/B805,0))))</f>
        <v>213</v>
      </c>
      <c r="K805" s="5">
        <f t="shared" si="60"/>
        <v>39.913602000000012</v>
      </c>
      <c r="L805" s="10">
        <f t="shared" si="61"/>
        <v>228</v>
      </c>
    </row>
    <row r="806" spans="1:12" x14ac:dyDescent="0.25">
      <c r="A806" s="12">
        <v>35158</v>
      </c>
      <c r="B806" s="3">
        <v>65.5625</v>
      </c>
      <c r="C806" s="3">
        <v>0</v>
      </c>
      <c r="D806" s="3">
        <f t="shared" si="56"/>
        <v>64.692153559999994</v>
      </c>
      <c r="E806" s="3">
        <f t="shared" si="57"/>
        <v>59.946678404999957</v>
      </c>
      <c r="F806" s="3"/>
      <c r="G806" s="11" t="str">
        <f t="shared" si="58"/>
        <v>HOLD</v>
      </c>
      <c r="H806" s="5">
        <f t="shared" si="59"/>
        <v>27.926747288258383</v>
      </c>
      <c r="I806" s="2">
        <f>IF(G806="SELL",0,IF(G806="BUY",ROUNDDOWN((H805-Parameters!$B$3)/B806,0),IF(I805=0,0,I805+ROUNDDOWN((H805+I805*C806)/B806,0))))</f>
        <v>213</v>
      </c>
      <c r="K806" s="5">
        <f t="shared" si="60"/>
        <v>39.913602000000012</v>
      </c>
      <c r="L806" s="10">
        <f t="shared" si="61"/>
        <v>228</v>
      </c>
    </row>
    <row r="807" spans="1:12" x14ac:dyDescent="0.25">
      <c r="A807" s="12">
        <v>35159</v>
      </c>
      <c r="B807" s="3">
        <v>65.515602000000001</v>
      </c>
      <c r="C807" s="3">
        <v>0</v>
      </c>
      <c r="D807" s="3">
        <f t="shared" si="56"/>
        <v>64.764029619999988</v>
      </c>
      <c r="E807" s="3">
        <f t="shared" si="57"/>
        <v>60.002225414999955</v>
      </c>
      <c r="F807" s="3"/>
      <c r="G807" s="11" t="str">
        <f t="shared" si="58"/>
        <v>HOLD</v>
      </c>
      <c r="H807" s="5">
        <f t="shared" si="59"/>
        <v>27.926747288258383</v>
      </c>
      <c r="I807" s="2">
        <f>IF(G807="SELL",0,IF(G807="BUY",ROUNDDOWN((H806-Parameters!$B$3)/B807,0),IF(I806=0,0,I806+ROUNDDOWN((H806+I806*C807)/B807,0))))</f>
        <v>213</v>
      </c>
      <c r="K807" s="5">
        <f t="shared" si="60"/>
        <v>39.913602000000012</v>
      </c>
      <c r="L807" s="10">
        <f t="shared" si="61"/>
        <v>228</v>
      </c>
    </row>
    <row r="808" spans="1:12" x14ac:dyDescent="0.25">
      <c r="A808" s="12">
        <v>35163</v>
      </c>
      <c r="B808" s="3">
        <v>64.390602000000001</v>
      </c>
      <c r="C808" s="3">
        <v>0</v>
      </c>
      <c r="D808" s="3">
        <f t="shared" si="56"/>
        <v>64.817779699999988</v>
      </c>
      <c r="E808" s="3">
        <f t="shared" si="57"/>
        <v>60.048553424999952</v>
      </c>
      <c r="F808" s="3"/>
      <c r="G808" s="11" t="str">
        <f t="shared" si="58"/>
        <v>HOLD</v>
      </c>
      <c r="H808" s="5">
        <f t="shared" si="59"/>
        <v>27.926747288258383</v>
      </c>
      <c r="I808" s="2">
        <f>IF(G808="SELL",0,IF(G808="BUY",ROUNDDOWN((H807-Parameters!$B$3)/B808,0),IF(I807=0,0,I807+ROUNDDOWN((H807+I807*C808)/B808,0))))</f>
        <v>213</v>
      </c>
      <c r="K808" s="5">
        <f t="shared" si="60"/>
        <v>39.913602000000012</v>
      </c>
      <c r="L808" s="10">
        <f t="shared" si="61"/>
        <v>228</v>
      </c>
    </row>
    <row r="809" spans="1:12" x14ac:dyDescent="0.25">
      <c r="A809" s="12">
        <v>35164</v>
      </c>
      <c r="B809" s="3">
        <v>64.140602000000001</v>
      </c>
      <c r="C809" s="3">
        <v>0</v>
      </c>
      <c r="D809" s="3">
        <f t="shared" si="56"/>
        <v>64.855905759999985</v>
      </c>
      <c r="E809" s="3">
        <f t="shared" si="57"/>
        <v>60.094178444999955</v>
      </c>
      <c r="F809" s="3"/>
      <c r="G809" s="11" t="str">
        <f t="shared" si="58"/>
        <v>HOLD</v>
      </c>
      <c r="H809" s="5">
        <f t="shared" si="59"/>
        <v>27.926747288258383</v>
      </c>
      <c r="I809" s="2">
        <f>IF(G809="SELL",0,IF(G809="BUY",ROUNDDOWN((H808-Parameters!$B$3)/B809,0),IF(I808=0,0,I808+ROUNDDOWN((H808+I808*C809)/B809,0))))</f>
        <v>213</v>
      </c>
      <c r="K809" s="5">
        <f t="shared" si="60"/>
        <v>39.913602000000012</v>
      </c>
      <c r="L809" s="10">
        <f t="shared" si="61"/>
        <v>228</v>
      </c>
    </row>
    <row r="810" spans="1:12" x14ac:dyDescent="0.25">
      <c r="A810" s="12">
        <v>35165</v>
      </c>
      <c r="B810" s="3">
        <v>63</v>
      </c>
      <c r="C810" s="3">
        <v>0</v>
      </c>
      <c r="D810" s="3">
        <f t="shared" si="56"/>
        <v>64.86621977999998</v>
      </c>
      <c r="E810" s="3">
        <f t="shared" si="57"/>
        <v>60.137381949999956</v>
      </c>
      <c r="F810" s="3"/>
      <c r="G810" s="11" t="str">
        <f t="shared" si="58"/>
        <v>HOLD</v>
      </c>
      <c r="H810" s="5">
        <f t="shared" si="59"/>
        <v>27.926747288258383</v>
      </c>
      <c r="I810" s="2">
        <f>IF(G810="SELL",0,IF(G810="BUY",ROUNDDOWN((H809-Parameters!$B$3)/B810,0),IF(I809=0,0,I809+ROUNDDOWN((H809+I809*C810)/B810,0))))</f>
        <v>213</v>
      </c>
      <c r="K810" s="5">
        <f t="shared" si="60"/>
        <v>39.913602000000012</v>
      </c>
      <c r="L810" s="10">
        <f t="shared" si="61"/>
        <v>228</v>
      </c>
    </row>
    <row r="811" spans="1:12" x14ac:dyDescent="0.25">
      <c r="A811" s="12">
        <v>35166</v>
      </c>
      <c r="B811" s="3">
        <v>62.921799</v>
      </c>
      <c r="C811" s="3">
        <v>0</v>
      </c>
      <c r="D811" s="3">
        <f t="shared" si="56"/>
        <v>64.864343799999972</v>
      </c>
      <c r="E811" s="3">
        <f t="shared" si="57"/>
        <v>60.180740944999961</v>
      </c>
      <c r="F811" s="3"/>
      <c r="G811" s="11" t="str">
        <f t="shared" si="58"/>
        <v>HOLD</v>
      </c>
      <c r="H811" s="5">
        <f t="shared" si="59"/>
        <v>27.926747288258383</v>
      </c>
      <c r="I811" s="2">
        <f>IF(G811="SELL",0,IF(G811="BUY",ROUNDDOWN((H810-Parameters!$B$3)/B811,0),IF(I810=0,0,I810+ROUNDDOWN((H810+I810*C811)/B811,0))))</f>
        <v>213</v>
      </c>
      <c r="K811" s="5">
        <f t="shared" si="60"/>
        <v>39.913602000000012</v>
      </c>
      <c r="L811" s="10">
        <f t="shared" si="61"/>
        <v>228</v>
      </c>
    </row>
    <row r="812" spans="1:12" x14ac:dyDescent="0.25">
      <c r="A812" s="12">
        <v>35167</v>
      </c>
      <c r="B812" s="3">
        <v>63.718699999999998</v>
      </c>
      <c r="C812" s="3">
        <v>0</v>
      </c>
      <c r="D812" s="3">
        <f t="shared" si="56"/>
        <v>64.865281819999979</v>
      </c>
      <c r="E812" s="3">
        <f t="shared" si="57"/>
        <v>60.226678444999962</v>
      </c>
      <c r="F812" s="3"/>
      <c r="G812" s="11" t="str">
        <f t="shared" si="58"/>
        <v>HOLD</v>
      </c>
      <c r="H812" s="5">
        <f t="shared" si="59"/>
        <v>27.926747288258383</v>
      </c>
      <c r="I812" s="2">
        <f>IF(G812="SELL",0,IF(G812="BUY",ROUNDDOWN((H811-Parameters!$B$3)/B812,0),IF(I811=0,0,I811+ROUNDDOWN((H811+I811*C812)/B812,0))))</f>
        <v>213</v>
      </c>
      <c r="K812" s="5">
        <f t="shared" si="60"/>
        <v>39.913602000000012</v>
      </c>
      <c r="L812" s="10">
        <f t="shared" si="61"/>
        <v>228</v>
      </c>
    </row>
    <row r="813" spans="1:12" x14ac:dyDescent="0.25">
      <c r="A813" s="12">
        <v>35170</v>
      </c>
      <c r="B813" s="3">
        <v>64.25</v>
      </c>
      <c r="C813" s="3">
        <v>0</v>
      </c>
      <c r="D813" s="3">
        <f t="shared" si="56"/>
        <v>64.87215781999997</v>
      </c>
      <c r="E813" s="3">
        <f t="shared" si="57"/>
        <v>60.27574094499996</v>
      </c>
      <c r="F813" s="3"/>
      <c r="G813" s="11" t="str">
        <f t="shared" si="58"/>
        <v>HOLD</v>
      </c>
      <c r="H813" s="5">
        <f t="shared" si="59"/>
        <v>27.926747288258383</v>
      </c>
      <c r="I813" s="2">
        <f>IF(G813="SELL",0,IF(G813="BUY",ROUNDDOWN((H812-Parameters!$B$3)/B813,0),IF(I812=0,0,I812+ROUNDDOWN((H812+I812*C813)/B813,0))))</f>
        <v>213</v>
      </c>
      <c r="K813" s="5">
        <f t="shared" si="60"/>
        <v>39.913602000000012</v>
      </c>
      <c r="L813" s="10">
        <f t="shared" si="61"/>
        <v>228</v>
      </c>
    </row>
    <row r="814" spans="1:12" x14ac:dyDescent="0.25">
      <c r="A814" s="12">
        <v>35171</v>
      </c>
      <c r="B814" s="3">
        <v>64.4375</v>
      </c>
      <c r="C814" s="3">
        <v>0</v>
      </c>
      <c r="D814" s="3">
        <f t="shared" si="56"/>
        <v>64.888095859999979</v>
      </c>
      <c r="E814" s="3">
        <f t="shared" si="57"/>
        <v>60.325897444999953</v>
      </c>
      <c r="F814" s="3"/>
      <c r="G814" s="11" t="str">
        <f t="shared" si="58"/>
        <v>HOLD</v>
      </c>
      <c r="H814" s="5">
        <f t="shared" si="59"/>
        <v>27.926747288258383</v>
      </c>
      <c r="I814" s="2">
        <f>IF(G814="SELL",0,IF(G814="BUY",ROUNDDOWN((H813-Parameters!$B$3)/B814,0),IF(I813=0,0,I813+ROUNDDOWN((H813+I813*C814)/B814,0))))</f>
        <v>213</v>
      </c>
      <c r="K814" s="5">
        <f t="shared" si="60"/>
        <v>39.913602000000012</v>
      </c>
      <c r="L814" s="10">
        <f t="shared" si="61"/>
        <v>228</v>
      </c>
    </row>
    <row r="815" spans="1:12" x14ac:dyDescent="0.25">
      <c r="A815" s="12">
        <v>35172</v>
      </c>
      <c r="B815" s="3">
        <v>64.281197000000006</v>
      </c>
      <c r="C815" s="3">
        <v>0</v>
      </c>
      <c r="D815" s="3">
        <f t="shared" si="56"/>
        <v>64.890595859999976</v>
      </c>
      <c r="E815" s="3">
        <f t="shared" si="57"/>
        <v>60.374256934999956</v>
      </c>
      <c r="F815" s="3"/>
      <c r="G815" s="11" t="str">
        <f t="shared" si="58"/>
        <v>HOLD</v>
      </c>
      <c r="H815" s="5">
        <f t="shared" si="59"/>
        <v>27.926747288258383</v>
      </c>
      <c r="I815" s="2">
        <f>IF(G815="SELL",0,IF(G815="BUY",ROUNDDOWN((H814-Parameters!$B$3)/B815,0),IF(I814=0,0,I814+ROUNDDOWN((H814+I814*C815)/B815,0))))</f>
        <v>213</v>
      </c>
      <c r="K815" s="5">
        <f t="shared" si="60"/>
        <v>39.913602000000012</v>
      </c>
      <c r="L815" s="10">
        <f t="shared" si="61"/>
        <v>228</v>
      </c>
    </row>
    <row r="816" spans="1:12" x14ac:dyDescent="0.25">
      <c r="A816" s="12">
        <v>35173</v>
      </c>
      <c r="B816" s="3">
        <v>64.375</v>
      </c>
      <c r="C816" s="3">
        <v>0</v>
      </c>
      <c r="D816" s="3">
        <f t="shared" si="56"/>
        <v>64.882783819999972</v>
      </c>
      <c r="E816" s="3">
        <f t="shared" si="57"/>
        <v>60.422069434999969</v>
      </c>
      <c r="F816" s="3"/>
      <c r="G816" s="11" t="str">
        <f t="shared" si="58"/>
        <v>HOLD</v>
      </c>
      <c r="H816" s="5">
        <f t="shared" si="59"/>
        <v>27.926747288258383</v>
      </c>
      <c r="I816" s="2">
        <f>IF(G816="SELL",0,IF(G816="BUY",ROUNDDOWN((H815-Parameters!$B$3)/B816,0),IF(I815=0,0,I815+ROUNDDOWN((H815+I815*C816)/B816,0))))</f>
        <v>213</v>
      </c>
      <c r="K816" s="5">
        <f t="shared" si="60"/>
        <v>39.913602000000012</v>
      </c>
      <c r="L816" s="10">
        <f t="shared" si="61"/>
        <v>228</v>
      </c>
    </row>
    <row r="817" spans="1:12" x14ac:dyDescent="0.25">
      <c r="A817" s="12">
        <v>35174</v>
      </c>
      <c r="B817" s="3">
        <v>64.531197000000006</v>
      </c>
      <c r="C817" s="3">
        <v>0</v>
      </c>
      <c r="D817" s="3">
        <f t="shared" si="56"/>
        <v>64.870595719999969</v>
      </c>
      <c r="E817" s="3">
        <f t="shared" si="57"/>
        <v>60.467147429999969</v>
      </c>
      <c r="F817" s="3"/>
      <c r="G817" s="11" t="str">
        <f t="shared" si="58"/>
        <v>HOLD</v>
      </c>
      <c r="H817" s="5">
        <f t="shared" si="59"/>
        <v>27.926747288258383</v>
      </c>
      <c r="I817" s="2">
        <f>IF(G817="SELL",0,IF(G817="BUY",ROUNDDOWN((H816-Parameters!$B$3)/B817,0),IF(I816=0,0,I816+ROUNDDOWN((H816+I816*C817)/B817,0))))</f>
        <v>213</v>
      </c>
      <c r="K817" s="5">
        <f t="shared" si="60"/>
        <v>39.913602000000012</v>
      </c>
      <c r="L817" s="10">
        <f t="shared" si="61"/>
        <v>228</v>
      </c>
    </row>
    <row r="818" spans="1:12" x14ac:dyDescent="0.25">
      <c r="A818" s="12">
        <v>35177</v>
      </c>
      <c r="B818" s="3">
        <v>65.031197000000006</v>
      </c>
      <c r="C818" s="3">
        <v>0</v>
      </c>
      <c r="D818" s="3">
        <f t="shared" si="56"/>
        <v>64.854345719999969</v>
      </c>
      <c r="E818" s="3">
        <f t="shared" si="57"/>
        <v>60.51347542499996</v>
      </c>
      <c r="F818" s="3"/>
      <c r="G818" s="11" t="str">
        <f t="shared" si="58"/>
        <v>HOLD</v>
      </c>
      <c r="H818" s="5">
        <f t="shared" si="59"/>
        <v>27.926747288258383</v>
      </c>
      <c r="I818" s="2">
        <f>IF(G818="SELL",0,IF(G818="BUY",ROUNDDOWN((H817-Parameters!$B$3)/B818,0),IF(I817=0,0,I817+ROUNDDOWN((H817+I817*C818)/B818,0))))</f>
        <v>213</v>
      </c>
      <c r="K818" s="5">
        <f t="shared" si="60"/>
        <v>39.913602000000012</v>
      </c>
      <c r="L818" s="10">
        <f t="shared" si="61"/>
        <v>228</v>
      </c>
    </row>
    <row r="819" spans="1:12" x14ac:dyDescent="0.25">
      <c r="A819" s="12">
        <v>35178</v>
      </c>
      <c r="B819" s="3">
        <v>65.234298999999993</v>
      </c>
      <c r="C819" s="3">
        <v>0</v>
      </c>
      <c r="D819" s="3">
        <f t="shared" si="56"/>
        <v>64.842469659999978</v>
      </c>
      <c r="E819" s="3">
        <f t="shared" si="57"/>
        <v>60.56066292499996</v>
      </c>
      <c r="F819" s="3"/>
      <c r="G819" s="11" t="str">
        <f t="shared" si="58"/>
        <v>HOLD</v>
      </c>
      <c r="H819" s="5">
        <f t="shared" si="59"/>
        <v>27.926747288258383</v>
      </c>
      <c r="I819" s="2">
        <f>IF(G819="SELL",0,IF(G819="BUY",ROUNDDOWN((H818-Parameters!$B$3)/B819,0),IF(I818=0,0,I818+ROUNDDOWN((H818+I818*C819)/B819,0))))</f>
        <v>213</v>
      </c>
      <c r="K819" s="5">
        <f t="shared" si="60"/>
        <v>39.913602000000012</v>
      </c>
      <c r="L819" s="10">
        <f t="shared" si="61"/>
        <v>228</v>
      </c>
    </row>
    <row r="820" spans="1:12" x14ac:dyDescent="0.25">
      <c r="A820" s="12">
        <v>35179</v>
      </c>
      <c r="B820" s="3">
        <v>65</v>
      </c>
      <c r="C820" s="3">
        <v>0</v>
      </c>
      <c r="D820" s="3">
        <f t="shared" si="56"/>
        <v>64.81590761999999</v>
      </c>
      <c r="E820" s="3">
        <f t="shared" si="57"/>
        <v>60.608006924999962</v>
      </c>
      <c r="F820" s="3"/>
      <c r="G820" s="11" t="str">
        <f t="shared" si="58"/>
        <v>HOLD</v>
      </c>
      <c r="H820" s="5">
        <f t="shared" si="59"/>
        <v>27.926747288258383</v>
      </c>
      <c r="I820" s="2">
        <f>IF(G820="SELL",0,IF(G820="BUY",ROUNDDOWN((H819-Parameters!$B$3)/B820,0),IF(I819=0,0,I819+ROUNDDOWN((H819+I819*C820)/B820,0))))</f>
        <v>213</v>
      </c>
      <c r="K820" s="5">
        <f t="shared" si="60"/>
        <v>39.913602000000012</v>
      </c>
      <c r="L820" s="10">
        <f t="shared" si="61"/>
        <v>228</v>
      </c>
    </row>
    <row r="821" spans="1:12" x14ac:dyDescent="0.25">
      <c r="A821" s="12">
        <v>35180</v>
      </c>
      <c r="B821" s="3">
        <v>65.296798999999993</v>
      </c>
      <c r="C821" s="3">
        <v>0</v>
      </c>
      <c r="D821" s="3">
        <f t="shared" ref="D821:D884" si="62">AVERAGE(B772:B821)</f>
        <v>64.798093599999987</v>
      </c>
      <c r="E821" s="3">
        <f t="shared" si="57"/>
        <v>60.653397419999962</v>
      </c>
      <c r="F821" s="3"/>
      <c r="G821" s="11" t="str">
        <f t="shared" si="58"/>
        <v>HOLD</v>
      </c>
      <c r="H821" s="5">
        <f t="shared" si="59"/>
        <v>27.926747288258383</v>
      </c>
      <c r="I821" s="2">
        <f>IF(G821="SELL",0,IF(G821="BUY",ROUNDDOWN((H820-Parameters!$B$3)/B821,0),IF(I820=0,0,I820+ROUNDDOWN((H820+I820*C821)/B821,0))))</f>
        <v>213</v>
      </c>
      <c r="K821" s="5">
        <f t="shared" si="60"/>
        <v>39.913602000000012</v>
      </c>
      <c r="L821" s="10">
        <f t="shared" si="61"/>
        <v>228</v>
      </c>
    </row>
    <row r="822" spans="1:12" x14ac:dyDescent="0.25">
      <c r="A822" s="12">
        <v>35181</v>
      </c>
      <c r="B822" s="3">
        <v>65.4375</v>
      </c>
      <c r="C822" s="3">
        <v>0</v>
      </c>
      <c r="D822" s="3">
        <f t="shared" si="62"/>
        <v>64.794657619999995</v>
      </c>
      <c r="E822" s="3">
        <f t="shared" si="57"/>
        <v>60.700116419999958</v>
      </c>
      <c r="F822" s="3"/>
      <c r="G822" s="11" t="str">
        <f t="shared" si="58"/>
        <v>HOLD</v>
      </c>
      <c r="H822" s="5">
        <f t="shared" si="59"/>
        <v>27.926747288258383</v>
      </c>
      <c r="I822" s="2">
        <f>IF(G822="SELL",0,IF(G822="BUY",ROUNDDOWN((H821-Parameters!$B$3)/B822,0),IF(I821=0,0,I821+ROUNDDOWN((H821+I821*C822)/B822,0))))</f>
        <v>213</v>
      </c>
      <c r="K822" s="5">
        <f t="shared" si="60"/>
        <v>39.913602000000012</v>
      </c>
      <c r="L822" s="10">
        <f t="shared" si="61"/>
        <v>228</v>
      </c>
    </row>
    <row r="823" spans="1:12" x14ac:dyDescent="0.25">
      <c r="A823" s="12">
        <v>35184</v>
      </c>
      <c r="B823" s="3">
        <v>65.4375</v>
      </c>
      <c r="C823" s="3">
        <v>0</v>
      </c>
      <c r="D823" s="3">
        <f t="shared" si="62"/>
        <v>64.799345579999994</v>
      </c>
      <c r="E823" s="3">
        <f t="shared" si="57"/>
        <v>60.747069924999963</v>
      </c>
      <c r="F823" s="3"/>
      <c r="G823" s="11" t="str">
        <f t="shared" si="58"/>
        <v>HOLD</v>
      </c>
      <c r="H823" s="5">
        <f t="shared" si="59"/>
        <v>27.926747288258383</v>
      </c>
      <c r="I823" s="2">
        <f>IF(G823="SELL",0,IF(G823="BUY",ROUNDDOWN((H822-Parameters!$B$3)/B823,0),IF(I822=0,0,I822+ROUNDDOWN((H822+I822*C823)/B823,0))))</f>
        <v>213</v>
      </c>
      <c r="K823" s="5">
        <f t="shared" si="60"/>
        <v>39.913602000000012</v>
      </c>
      <c r="L823" s="10">
        <f t="shared" si="61"/>
        <v>228</v>
      </c>
    </row>
    <row r="824" spans="1:12" x14ac:dyDescent="0.25">
      <c r="A824" s="12">
        <v>35185</v>
      </c>
      <c r="B824" s="3">
        <v>65.390602000000001</v>
      </c>
      <c r="C824" s="3">
        <v>0</v>
      </c>
      <c r="D824" s="3">
        <f t="shared" si="62"/>
        <v>64.808407619999983</v>
      </c>
      <c r="E824" s="3">
        <f t="shared" si="57"/>
        <v>60.792226439999958</v>
      </c>
      <c r="F824" s="3"/>
      <c r="G824" s="11" t="str">
        <f t="shared" si="58"/>
        <v>HOLD</v>
      </c>
      <c r="H824" s="5">
        <f t="shared" si="59"/>
        <v>27.926747288258383</v>
      </c>
      <c r="I824" s="2">
        <f>IF(G824="SELL",0,IF(G824="BUY",ROUNDDOWN((H823-Parameters!$B$3)/B824,0),IF(I823=0,0,I823+ROUNDDOWN((H823+I823*C824)/B824,0))))</f>
        <v>213</v>
      </c>
      <c r="K824" s="5">
        <f t="shared" si="60"/>
        <v>39.913602000000012</v>
      </c>
      <c r="L824" s="10">
        <f t="shared" si="61"/>
        <v>228</v>
      </c>
    </row>
    <row r="825" spans="1:12" x14ac:dyDescent="0.25">
      <c r="A825" s="12">
        <v>35186</v>
      </c>
      <c r="B825" s="3">
        <v>65.531197000000006</v>
      </c>
      <c r="C825" s="3">
        <v>0</v>
      </c>
      <c r="D825" s="3">
        <f t="shared" si="62"/>
        <v>64.833095579999977</v>
      </c>
      <c r="E825" s="3">
        <f t="shared" si="57"/>
        <v>60.840507424999963</v>
      </c>
      <c r="F825" s="3"/>
      <c r="G825" s="11" t="str">
        <f t="shared" si="58"/>
        <v>HOLD</v>
      </c>
      <c r="H825" s="5">
        <f t="shared" si="59"/>
        <v>27.926747288258383</v>
      </c>
      <c r="I825" s="2">
        <f>IF(G825="SELL",0,IF(G825="BUY",ROUNDDOWN((H824-Parameters!$B$3)/B825,0),IF(I824=0,0,I824+ROUNDDOWN((H824+I824*C825)/B825,0))))</f>
        <v>213</v>
      </c>
      <c r="K825" s="5">
        <f t="shared" si="60"/>
        <v>39.913602000000012</v>
      </c>
      <c r="L825" s="10">
        <f t="shared" si="61"/>
        <v>228</v>
      </c>
    </row>
    <row r="826" spans="1:12" x14ac:dyDescent="0.25">
      <c r="A826" s="12">
        <v>35187</v>
      </c>
      <c r="B826" s="3">
        <v>64.406197000000006</v>
      </c>
      <c r="C826" s="3">
        <v>0</v>
      </c>
      <c r="D826" s="3">
        <f t="shared" si="62"/>
        <v>64.819345579999975</v>
      </c>
      <c r="E826" s="3">
        <f t="shared" si="57"/>
        <v>60.886210419999955</v>
      </c>
      <c r="F826" s="3"/>
      <c r="G826" s="11" t="str">
        <f t="shared" si="58"/>
        <v>HOLD</v>
      </c>
      <c r="H826" s="5">
        <f t="shared" si="59"/>
        <v>27.926747288258383</v>
      </c>
      <c r="I826" s="2">
        <f>IF(G826="SELL",0,IF(G826="BUY",ROUNDDOWN((H825-Parameters!$B$3)/B826,0),IF(I825=0,0,I825+ROUNDDOWN((H825+I825*C826)/B826,0))))</f>
        <v>213</v>
      </c>
      <c r="K826" s="5">
        <f t="shared" si="60"/>
        <v>39.913602000000012</v>
      </c>
      <c r="L826" s="10">
        <f t="shared" si="61"/>
        <v>228</v>
      </c>
    </row>
    <row r="827" spans="1:12" x14ac:dyDescent="0.25">
      <c r="A827" s="12">
        <v>35188</v>
      </c>
      <c r="B827" s="3">
        <v>64.3125</v>
      </c>
      <c r="C827" s="3">
        <v>0</v>
      </c>
      <c r="D827" s="3">
        <f t="shared" si="62"/>
        <v>64.78309557999998</v>
      </c>
      <c r="E827" s="3">
        <f t="shared" si="57"/>
        <v>60.930429419999967</v>
      </c>
      <c r="F827" s="3"/>
      <c r="G827" s="11" t="str">
        <f t="shared" si="58"/>
        <v>HOLD</v>
      </c>
      <c r="H827" s="5">
        <f t="shared" si="59"/>
        <v>27.926747288258383</v>
      </c>
      <c r="I827" s="2">
        <f>IF(G827="SELL",0,IF(G827="BUY",ROUNDDOWN((H826-Parameters!$B$3)/B827,0),IF(I826=0,0,I826+ROUNDDOWN((H826+I826*C827)/B827,0))))</f>
        <v>213</v>
      </c>
      <c r="K827" s="5">
        <f t="shared" si="60"/>
        <v>39.913602000000012</v>
      </c>
      <c r="L827" s="10">
        <f t="shared" si="61"/>
        <v>228</v>
      </c>
    </row>
    <row r="828" spans="1:12" x14ac:dyDescent="0.25">
      <c r="A828" s="12">
        <v>35191</v>
      </c>
      <c r="B828" s="3">
        <v>64.25</v>
      </c>
      <c r="C828" s="3">
        <v>0</v>
      </c>
      <c r="D828" s="3">
        <f t="shared" si="62"/>
        <v>64.749345579999982</v>
      </c>
      <c r="E828" s="3">
        <f t="shared" si="57"/>
        <v>60.974648419999966</v>
      </c>
      <c r="F828" s="3"/>
      <c r="G828" s="11" t="str">
        <f t="shared" si="58"/>
        <v>HOLD</v>
      </c>
      <c r="H828" s="5">
        <f t="shared" si="59"/>
        <v>27.926747288258383</v>
      </c>
      <c r="I828" s="2">
        <f>IF(G828="SELL",0,IF(G828="BUY",ROUNDDOWN((H827-Parameters!$B$3)/B828,0),IF(I827=0,0,I827+ROUNDDOWN((H827+I827*C828)/B828,0))))</f>
        <v>213</v>
      </c>
      <c r="K828" s="5">
        <f t="shared" si="60"/>
        <v>39.913602000000012</v>
      </c>
      <c r="L828" s="10">
        <f t="shared" si="61"/>
        <v>228</v>
      </c>
    </row>
    <row r="829" spans="1:12" x14ac:dyDescent="0.25">
      <c r="A829" s="12">
        <v>35192</v>
      </c>
      <c r="B829" s="3">
        <v>63.984299</v>
      </c>
      <c r="C829" s="3">
        <v>0</v>
      </c>
      <c r="D829" s="3">
        <f t="shared" si="62"/>
        <v>64.729031559999981</v>
      </c>
      <c r="E829" s="3">
        <f t="shared" si="57"/>
        <v>61.015507414999966</v>
      </c>
      <c r="F829" s="3"/>
      <c r="G829" s="11" t="str">
        <f t="shared" si="58"/>
        <v>HOLD</v>
      </c>
      <c r="H829" s="5">
        <f t="shared" si="59"/>
        <v>27.926747288258383</v>
      </c>
      <c r="I829" s="2">
        <f>IF(G829="SELL",0,IF(G829="BUY",ROUNDDOWN((H828-Parameters!$B$3)/B829,0),IF(I828=0,0,I828+ROUNDDOWN((H828+I828*C829)/B829,0))))</f>
        <v>213</v>
      </c>
      <c r="K829" s="5">
        <f t="shared" si="60"/>
        <v>39.913602000000012</v>
      </c>
      <c r="L829" s="10">
        <f t="shared" si="61"/>
        <v>228</v>
      </c>
    </row>
    <row r="830" spans="1:12" x14ac:dyDescent="0.25">
      <c r="A830" s="12">
        <v>35193</v>
      </c>
      <c r="B830" s="3">
        <v>64.781197000000006</v>
      </c>
      <c r="C830" s="3">
        <v>0</v>
      </c>
      <c r="D830" s="3">
        <f t="shared" si="62"/>
        <v>64.72871951999997</v>
      </c>
      <c r="E830" s="3">
        <f t="shared" si="57"/>
        <v>61.058241904999967</v>
      </c>
      <c r="F830" s="3"/>
      <c r="G830" s="11" t="str">
        <f t="shared" si="58"/>
        <v>HOLD</v>
      </c>
      <c r="H830" s="5">
        <f t="shared" si="59"/>
        <v>27.926747288258383</v>
      </c>
      <c r="I830" s="2">
        <f>IF(G830="SELL",0,IF(G830="BUY",ROUNDDOWN((H829-Parameters!$B$3)/B830,0),IF(I829=0,0,I829+ROUNDDOWN((H829+I829*C830)/B830,0))))</f>
        <v>213</v>
      </c>
      <c r="K830" s="5">
        <f t="shared" si="60"/>
        <v>39.913602000000012</v>
      </c>
      <c r="L830" s="10">
        <f t="shared" si="61"/>
        <v>228</v>
      </c>
    </row>
    <row r="831" spans="1:12" x14ac:dyDescent="0.25">
      <c r="A831" s="12">
        <v>35194</v>
      </c>
      <c r="B831" s="3">
        <v>64.734298999999993</v>
      </c>
      <c r="C831" s="3">
        <v>0</v>
      </c>
      <c r="D831" s="3">
        <f t="shared" si="62"/>
        <v>64.733405499999975</v>
      </c>
      <c r="E831" s="3">
        <f t="shared" si="57"/>
        <v>61.100975899999966</v>
      </c>
      <c r="F831" s="3"/>
      <c r="G831" s="11" t="str">
        <f t="shared" si="58"/>
        <v>HOLD</v>
      </c>
      <c r="H831" s="5">
        <f t="shared" si="59"/>
        <v>27.926747288258383</v>
      </c>
      <c r="I831" s="2">
        <f>IF(G831="SELL",0,IF(G831="BUY",ROUNDDOWN((H830-Parameters!$B$3)/B831,0),IF(I830=0,0,I830+ROUNDDOWN((H830+I830*C831)/B831,0))))</f>
        <v>213</v>
      </c>
      <c r="K831" s="5">
        <f t="shared" si="60"/>
        <v>39.913602000000012</v>
      </c>
      <c r="L831" s="10">
        <f t="shared" si="61"/>
        <v>228</v>
      </c>
    </row>
    <row r="832" spans="1:12" x14ac:dyDescent="0.25">
      <c r="A832" s="12">
        <v>35195</v>
      </c>
      <c r="B832" s="3">
        <v>65.375</v>
      </c>
      <c r="C832" s="3">
        <v>0</v>
      </c>
      <c r="D832" s="3">
        <f t="shared" si="62"/>
        <v>64.763405499999976</v>
      </c>
      <c r="E832" s="3">
        <f t="shared" si="57"/>
        <v>61.144569899999972</v>
      </c>
      <c r="F832" s="3"/>
      <c r="G832" s="11" t="str">
        <f t="shared" si="58"/>
        <v>HOLD</v>
      </c>
      <c r="H832" s="5">
        <f t="shared" si="59"/>
        <v>27.926747288258383</v>
      </c>
      <c r="I832" s="2">
        <f>IF(G832="SELL",0,IF(G832="BUY",ROUNDDOWN((H831-Parameters!$B$3)/B832,0),IF(I831=0,0,I831+ROUNDDOWN((H831+I831*C832)/B832,0))))</f>
        <v>213</v>
      </c>
      <c r="K832" s="5">
        <f t="shared" si="60"/>
        <v>39.913602000000012</v>
      </c>
      <c r="L832" s="10">
        <f t="shared" si="61"/>
        <v>228</v>
      </c>
    </row>
    <row r="833" spans="1:12" x14ac:dyDescent="0.25">
      <c r="A833" s="12">
        <v>35198</v>
      </c>
      <c r="B833" s="3">
        <v>66.359298999999993</v>
      </c>
      <c r="C833" s="3">
        <v>0</v>
      </c>
      <c r="D833" s="3">
        <f t="shared" si="62"/>
        <v>64.79277943999999</v>
      </c>
      <c r="E833" s="3">
        <f t="shared" si="57"/>
        <v>61.194882399999969</v>
      </c>
      <c r="F833" s="3"/>
      <c r="G833" s="11" t="str">
        <f t="shared" si="58"/>
        <v>HOLD</v>
      </c>
      <c r="H833" s="5">
        <f t="shared" si="59"/>
        <v>27.926747288258383</v>
      </c>
      <c r="I833" s="2">
        <f>IF(G833="SELL",0,IF(G833="BUY",ROUNDDOWN((H832-Parameters!$B$3)/B833,0),IF(I832=0,0,I832+ROUNDDOWN((H832+I832*C833)/B833,0))))</f>
        <v>213</v>
      </c>
      <c r="K833" s="5">
        <f t="shared" si="60"/>
        <v>39.913602000000012</v>
      </c>
      <c r="L833" s="10">
        <f t="shared" si="61"/>
        <v>228</v>
      </c>
    </row>
    <row r="834" spans="1:12" x14ac:dyDescent="0.25">
      <c r="A834" s="12">
        <v>35199</v>
      </c>
      <c r="B834" s="3">
        <v>66.765602000000001</v>
      </c>
      <c r="C834" s="3">
        <v>0</v>
      </c>
      <c r="D834" s="3">
        <f t="shared" si="62"/>
        <v>64.822779439999991</v>
      </c>
      <c r="E834" s="3">
        <f t="shared" si="57"/>
        <v>61.247929409999969</v>
      </c>
      <c r="F834" s="3"/>
      <c r="G834" s="11" t="str">
        <f t="shared" si="58"/>
        <v>HOLD</v>
      </c>
      <c r="H834" s="5">
        <f t="shared" si="59"/>
        <v>27.926747288258383</v>
      </c>
      <c r="I834" s="2">
        <f>IF(G834="SELL",0,IF(G834="BUY",ROUNDDOWN((H833-Parameters!$B$3)/B834,0),IF(I833=0,0,I833+ROUNDDOWN((H833+I833*C834)/B834,0))))</f>
        <v>213</v>
      </c>
      <c r="K834" s="5">
        <f t="shared" si="60"/>
        <v>39.913602000000012</v>
      </c>
      <c r="L834" s="10">
        <f t="shared" si="61"/>
        <v>228</v>
      </c>
    </row>
    <row r="835" spans="1:12" x14ac:dyDescent="0.25">
      <c r="A835" s="12">
        <v>35200</v>
      </c>
      <c r="B835" s="3">
        <v>66.6875</v>
      </c>
      <c r="C835" s="3">
        <v>0</v>
      </c>
      <c r="D835" s="3">
        <f t="shared" si="62"/>
        <v>64.83902943999999</v>
      </c>
      <c r="E835" s="3">
        <f t="shared" si="57"/>
        <v>61.301054409999971</v>
      </c>
      <c r="F835" s="3"/>
      <c r="G835" s="11" t="str">
        <f t="shared" si="58"/>
        <v>HOLD</v>
      </c>
      <c r="H835" s="5">
        <f t="shared" si="59"/>
        <v>27.926747288258383</v>
      </c>
      <c r="I835" s="2">
        <f>IF(G835="SELL",0,IF(G835="BUY",ROUNDDOWN((H834-Parameters!$B$3)/B835,0),IF(I834=0,0,I834+ROUNDDOWN((H834+I834*C835)/B835,0))))</f>
        <v>213</v>
      </c>
      <c r="K835" s="5">
        <f t="shared" si="60"/>
        <v>39.913602000000012</v>
      </c>
      <c r="L835" s="10">
        <f t="shared" si="61"/>
        <v>228</v>
      </c>
    </row>
    <row r="836" spans="1:12" x14ac:dyDescent="0.25">
      <c r="A836" s="12">
        <v>35201</v>
      </c>
      <c r="B836" s="3">
        <v>66.828102000000001</v>
      </c>
      <c r="C836" s="3">
        <v>0</v>
      </c>
      <c r="D836" s="3">
        <f t="shared" si="62"/>
        <v>64.869655499999993</v>
      </c>
      <c r="E836" s="3">
        <f t="shared" si="57"/>
        <v>61.355507419999967</v>
      </c>
      <c r="F836" s="3"/>
      <c r="G836" s="11" t="str">
        <f t="shared" si="58"/>
        <v>HOLD</v>
      </c>
      <c r="H836" s="5">
        <f t="shared" si="59"/>
        <v>27.926747288258383</v>
      </c>
      <c r="I836" s="2">
        <f>IF(G836="SELL",0,IF(G836="BUY",ROUNDDOWN((H835-Parameters!$B$3)/B836,0),IF(I835=0,0,I835+ROUNDDOWN((H835+I835*C836)/B836,0))))</f>
        <v>213</v>
      </c>
      <c r="K836" s="5">
        <f t="shared" si="60"/>
        <v>39.913602000000012</v>
      </c>
      <c r="L836" s="10">
        <f t="shared" si="61"/>
        <v>228</v>
      </c>
    </row>
    <row r="837" spans="1:12" x14ac:dyDescent="0.25">
      <c r="A837" s="12">
        <v>35202</v>
      </c>
      <c r="B837" s="3">
        <v>67.1875</v>
      </c>
      <c r="C837" s="3">
        <v>0</v>
      </c>
      <c r="D837" s="3">
        <f t="shared" si="62"/>
        <v>64.900905499999993</v>
      </c>
      <c r="E837" s="3">
        <f t="shared" si="57"/>
        <v>61.41183592499997</v>
      </c>
      <c r="F837" s="3"/>
      <c r="G837" s="11" t="str">
        <f t="shared" si="58"/>
        <v>HOLD</v>
      </c>
      <c r="H837" s="5">
        <f t="shared" si="59"/>
        <v>27.926747288258383</v>
      </c>
      <c r="I837" s="2">
        <f>IF(G837="SELL",0,IF(G837="BUY",ROUNDDOWN((H836-Parameters!$B$3)/B837,0),IF(I836=0,0,I836+ROUNDDOWN((H836+I836*C837)/B837,0))))</f>
        <v>213</v>
      </c>
      <c r="K837" s="5">
        <f t="shared" si="60"/>
        <v>39.913602000000012</v>
      </c>
      <c r="L837" s="10">
        <f t="shared" si="61"/>
        <v>228</v>
      </c>
    </row>
    <row r="838" spans="1:12" x14ac:dyDescent="0.25">
      <c r="A838" s="12">
        <v>35205</v>
      </c>
      <c r="B838" s="3">
        <v>67.640602000000001</v>
      </c>
      <c r="C838" s="3">
        <v>0</v>
      </c>
      <c r="D838" s="3">
        <f t="shared" si="62"/>
        <v>64.983717539999986</v>
      </c>
      <c r="E838" s="3">
        <f t="shared" si="57"/>
        <v>61.470117439999967</v>
      </c>
      <c r="F838" s="3"/>
      <c r="G838" s="11" t="str">
        <f t="shared" si="58"/>
        <v>HOLD</v>
      </c>
      <c r="H838" s="5">
        <f t="shared" si="59"/>
        <v>27.926747288258383</v>
      </c>
      <c r="I838" s="2">
        <f>IF(G838="SELL",0,IF(G838="BUY",ROUNDDOWN((H837-Parameters!$B$3)/B838,0),IF(I837=0,0,I837+ROUNDDOWN((H837+I837*C838)/B838,0))))</f>
        <v>213</v>
      </c>
      <c r="K838" s="5">
        <f t="shared" si="60"/>
        <v>39.913602000000012</v>
      </c>
      <c r="L838" s="10">
        <f t="shared" si="61"/>
        <v>228</v>
      </c>
    </row>
    <row r="839" spans="1:12" x14ac:dyDescent="0.25">
      <c r="A839" s="12">
        <v>35206</v>
      </c>
      <c r="B839" s="3">
        <v>67.546798999999993</v>
      </c>
      <c r="C839" s="3">
        <v>0</v>
      </c>
      <c r="D839" s="3">
        <f t="shared" si="62"/>
        <v>65.049967539999997</v>
      </c>
      <c r="E839" s="3">
        <f t="shared" si="57"/>
        <v>61.527304939999958</v>
      </c>
      <c r="F839" s="3"/>
      <c r="G839" s="11" t="str">
        <f t="shared" si="58"/>
        <v>HOLD</v>
      </c>
      <c r="H839" s="5">
        <f t="shared" si="59"/>
        <v>27.926747288258383</v>
      </c>
      <c r="I839" s="2">
        <f>IF(G839="SELL",0,IF(G839="BUY",ROUNDDOWN((H838-Parameters!$B$3)/B839,0),IF(I838=0,0,I838+ROUNDDOWN((H838+I838*C839)/B839,0))))</f>
        <v>213</v>
      </c>
      <c r="K839" s="5">
        <f t="shared" si="60"/>
        <v>39.913602000000012</v>
      </c>
      <c r="L839" s="10">
        <f t="shared" si="61"/>
        <v>228</v>
      </c>
    </row>
    <row r="840" spans="1:12" x14ac:dyDescent="0.25">
      <c r="A840" s="12">
        <v>35207</v>
      </c>
      <c r="B840" s="3">
        <v>68.1875</v>
      </c>
      <c r="C840" s="3">
        <v>0</v>
      </c>
      <c r="D840" s="3">
        <f t="shared" si="62"/>
        <v>65.139031559999992</v>
      </c>
      <c r="E840" s="3">
        <f t="shared" si="57"/>
        <v>61.587695944999957</v>
      </c>
      <c r="F840" s="3"/>
      <c r="G840" s="11" t="str">
        <f t="shared" si="58"/>
        <v>HOLD</v>
      </c>
      <c r="H840" s="5">
        <f t="shared" si="59"/>
        <v>27.926747288258383</v>
      </c>
      <c r="I840" s="2">
        <f>IF(G840="SELL",0,IF(G840="BUY",ROUNDDOWN((H839-Parameters!$B$3)/B840,0),IF(I839=0,0,I839+ROUNDDOWN((H839+I839*C840)/B840,0))))</f>
        <v>213</v>
      </c>
      <c r="K840" s="5">
        <f t="shared" si="60"/>
        <v>39.913602000000012</v>
      </c>
      <c r="L840" s="10">
        <f t="shared" si="61"/>
        <v>228</v>
      </c>
    </row>
    <row r="841" spans="1:12" x14ac:dyDescent="0.25">
      <c r="A841" s="12">
        <v>35208</v>
      </c>
      <c r="B841" s="3">
        <v>67.906197000000006</v>
      </c>
      <c r="C841" s="3">
        <v>0</v>
      </c>
      <c r="D841" s="3">
        <f t="shared" si="62"/>
        <v>65.213719519999998</v>
      </c>
      <c r="E841" s="3">
        <f t="shared" si="57"/>
        <v>61.646758429999963</v>
      </c>
      <c r="F841" s="3"/>
      <c r="G841" s="11" t="str">
        <f t="shared" si="58"/>
        <v>HOLD</v>
      </c>
      <c r="H841" s="5">
        <f t="shared" si="59"/>
        <v>27.926747288258383</v>
      </c>
      <c r="I841" s="2">
        <f>IF(G841="SELL",0,IF(G841="BUY",ROUNDDOWN((H840-Parameters!$B$3)/B841,0),IF(I840=0,0,I840+ROUNDDOWN((H840+I840*C841)/B841,0))))</f>
        <v>213</v>
      </c>
      <c r="K841" s="5">
        <f t="shared" si="60"/>
        <v>39.913602000000012</v>
      </c>
      <c r="L841" s="10">
        <f t="shared" si="61"/>
        <v>228</v>
      </c>
    </row>
    <row r="842" spans="1:12" x14ac:dyDescent="0.25">
      <c r="A842" s="12">
        <v>35209</v>
      </c>
      <c r="B842" s="3">
        <v>68.171798999999993</v>
      </c>
      <c r="C842" s="3">
        <v>0</v>
      </c>
      <c r="D842" s="3">
        <f t="shared" si="62"/>
        <v>65.288093459999999</v>
      </c>
      <c r="E842" s="3">
        <f t="shared" ref="E842:E905" si="63">AVERAGE(B643:B842)</f>
        <v>61.707773924999962</v>
      </c>
      <c r="F842" s="3"/>
      <c r="G842" s="11" t="str">
        <f t="shared" si="58"/>
        <v>HOLD</v>
      </c>
      <c r="H842" s="5">
        <f t="shared" si="59"/>
        <v>27.926747288258383</v>
      </c>
      <c r="I842" s="2">
        <f>IF(G842="SELL",0,IF(G842="BUY",ROUNDDOWN((H841-Parameters!$B$3)/B842,0),IF(I841=0,0,I841+ROUNDDOWN((H841+I841*C842)/B842,0))))</f>
        <v>213</v>
      </c>
      <c r="K842" s="5">
        <f t="shared" si="60"/>
        <v>39.913602000000012</v>
      </c>
      <c r="L842" s="10">
        <f t="shared" si="61"/>
        <v>228</v>
      </c>
    </row>
    <row r="843" spans="1:12" x14ac:dyDescent="0.25">
      <c r="A843" s="12">
        <v>35213</v>
      </c>
      <c r="B843" s="3">
        <v>67.484298999999993</v>
      </c>
      <c r="C843" s="3">
        <v>0</v>
      </c>
      <c r="D843" s="3">
        <f t="shared" si="62"/>
        <v>65.355279440000004</v>
      </c>
      <c r="E843" s="3">
        <f t="shared" si="63"/>
        <v>61.766914419999964</v>
      </c>
      <c r="F843" s="3"/>
      <c r="G843" s="11" t="str">
        <f t="shared" si="58"/>
        <v>HOLD</v>
      </c>
      <c r="H843" s="5">
        <f t="shared" si="59"/>
        <v>27.926747288258383</v>
      </c>
      <c r="I843" s="2">
        <f>IF(G843="SELL",0,IF(G843="BUY",ROUNDDOWN((H842-Parameters!$B$3)/B843,0),IF(I842=0,0,I842+ROUNDDOWN((H842+I842*C843)/B843,0))))</f>
        <v>213</v>
      </c>
      <c r="K843" s="5">
        <f t="shared" si="60"/>
        <v>39.913602000000012</v>
      </c>
      <c r="L843" s="10">
        <f t="shared" si="61"/>
        <v>228</v>
      </c>
    </row>
    <row r="844" spans="1:12" x14ac:dyDescent="0.25">
      <c r="A844" s="12">
        <v>35214</v>
      </c>
      <c r="B844" s="3">
        <v>67.031197000000006</v>
      </c>
      <c r="C844" s="3">
        <v>0</v>
      </c>
      <c r="D844" s="3">
        <f t="shared" si="62"/>
        <v>65.38871739999999</v>
      </c>
      <c r="E844" s="3">
        <f t="shared" si="63"/>
        <v>61.821289404999959</v>
      </c>
      <c r="F844" s="3"/>
      <c r="G844" s="11" t="str">
        <f t="shared" ref="G844:G907" si="64">IF(OR(AND(D844&gt;E844,D843&gt;E843),AND(D844&lt;E844,D843&lt;E843)),"HOLD",IF(AND(D844&gt;E844,D843&lt;E843),"BUY","SELL"))</f>
        <v>HOLD</v>
      </c>
      <c r="H844" s="5">
        <f t="shared" ref="H844:H907" si="65">IF(G844="BUY",H843/(I844*B844),IF(G844="SELL",H843+I843*B844,(H843+I843*C844)-((I844-I843)*B844)))</f>
        <v>27.926747288258383</v>
      </c>
      <c r="I844" s="2">
        <f>IF(G844="SELL",0,IF(G844="BUY",ROUNDDOWN((H843-Parameters!$B$3)/B844,0),IF(I843=0,0,I843+ROUNDDOWN((H843+I843*C844)/B844,0))))</f>
        <v>213</v>
      </c>
      <c r="K844" s="5">
        <f t="shared" ref="K844:K907" si="66">K843+L843*C844-((L844-L843)*B844)</f>
        <v>39.913602000000012</v>
      </c>
      <c r="L844" s="10">
        <f t="shared" ref="L844:L907" si="67">L843+ROUNDDOWN((K843+C844*L843)/B844,0)</f>
        <v>228</v>
      </c>
    </row>
    <row r="845" spans="1:12" x14ac:dyDescent="0.25">
      <c r="A845" s="12">
        <v>35215</v>
      </c>
      <c r="B845" s="3">
        <v>67.375</v>
      </c>
      <c r="C845" s="3">
        <v>0</v>
      </c>
      <c r="D845" s="3">
        <f t="shared" si="62"/>
        <v>65.431843459999996</v>
      </c>
      <c r="E845" s="3">
        <f t="shared" si="63"/>
        <v>61.877930409999962</v>
      </c>
      <c r="F845" s="3"/>
      <c r="G845" s="11" t="str">
        <f t="shared" si="64"/>
        <v>HOLD</v>
      </c>
      <c r="H845" s="5">
        <f t="shared" si="65"/>
        <v>27.926747288258383</v>
      </c>
      <c r="I845" s="2">
        <f>IF(G845="SELL",0,IF(G845="BUY",ROUNDDOWN((H844-Parameters!$B$3)/B845,0),IF(I844=0,0,I844+ROUNDDOWN((H844+I844*C845)/B845,0))))</f>
        <v>213</v>
      </c>
      <c r="K845" s="5">
        <f t="shared" si="66"/>
        <v>39.913602000000012</v>
      </c>
      <c r="L845" s="10">
        <f t="shared" si="67"/>
        <v>228</v>
      </c>
    </row>
    <row r="846" spans="1:12" x14ac:dyDescent="0.25">
      <c r="A846" s="12">
        <v>35216</v>
      </c>
      <c r="B846" s="3">
        <v>66.875</v>
      </c>
      <c r="C846" s="3">
        <v>0</v>
      </c>
      <c r="D846" s="3">
        <f t="shared" si="62"/>
        <v>65.466531419999995</v>
      </c>
      <c r="E846" s="3">
        <f t="shared" si="63"/>
        <v>61.931289919999969</v>
      </c>
      <c r="F846" s="3"/>
      <c r="G846" s="11" t="str">
        <f t="shared" si="64"/>
        <v>HOLD</v>
      </c>
      <c r="H846" s="5">
        <f t="shared" si="65"/>
        <v>27.926747288258383</v>
      </c>
      <c r="I846" s="2">
        <f>IF(G846="SELL",0,IF(G846="BUY",ROUNDDOWN((H845-Parameters!$B$3)/B846,0),IF(I845=0,0,I845+ROUNDDOWN((H845+I845*C846)/B846,0))))</f>
        <v>213</v>
      </c>
      <c r="K846" s="5">
        <f t="shared" si="66"/>
        <v>39.913602000000012</v>
      </c>
      <c r="L846" s="10">
        <f t="shared" si="67"/>
        <v>228</v>
      </c>
    </row>
    <row r="847" spans="1:12" x14ac:dyDescent="0.25">
      <c r="A847" s="12">
        <v>35219</v>
      </c>
      <c r="B847" s="3">
        <v>67.0625</v>
      </c>
      <c r="C847" s="3">
        <v>0</v>
      </c>
      <c r="D847" s="3">
        <f t="shared" si="62"/>
        <v>65.508095439999991</v>
      </c>
      <c r="E847" s="3">
        <f t="shared" si="63"/>
        <v>61.986055924999967</v>
      </c>
      <c r="F847" s="3"/>
      <c r="G847" s="11" t="str">
        <f t="shared" si="64"/>
        <v>HOLD</v>
      </c>
      <c r="H847" s="5">
        <f t="shared" si="65"/>
        <v>27.926747288258383</v>
      </c>
      <c r="I847" s="2">
        <f>IF(G847="SELL",0,IF(G847="BUY",ROUNDDOWN((H846-Parameters!$B$3)/B847,0),IF(I846=0,0,I846+ROUNDDOWN((H846+I846*C847)/B847,0))))</f>
        <v>213</v>
      </c>
      <c r="K847" s="5">
        <f t="shared" si="66"/>
        <v>39.913602000000012</v>
      </c>
      <c r="L847" s="10">
        <f t="shared" si="67"/>
        <v>228</v>
      </c>
    </row>
    <row r="848" spans="1:12" x14ac:dyDescent="0.25">
      <c r="A848" s="12">
        <v>35220</v>
      </c>
      <c r="B848" s="3">
        <v>67.531197000000006</v>
      </c>
      <c r="C848" s="3">
        <v>0</v>
      </c>
      <c r="D848" s="3">
        <f t="shared" si="62"/>
        <v>65.555595439999991</v>
      </c>
      <c r="E848" s="3">
        <f t="shared" si="63"/>
        <v>62.042852914999976</v>
      </c>
      <c r="F848" s="3"/>
      <c r="G848" s="11" t="str">
        <f t="shared" si="64"/>
        <v>HOLD</v>
      </c>
      <c r="H848" s="5">
        <f t="shared" si="65"/>
        <v>27.926747288258383</v>
      </c>
      <c r="I848" s="2">
        <f>IF(G848="SELL",0,IF(G848="BUY",ROUNDDOWN((H847-Parameters!$B$3)/B848,0),IF(I847=0,0,I847+ROUNDDOWN((H847+I847*C848)/B848,0))))</f>
        <v>213</v>
      </c>
      <c r="K848" s="5">
        <f t="shared" si="66"/>
        <v>39.913602000000012</v>
      </c>
      <c r="L848" s="10">
        <f t="shared" si="67"/>
        <v>228</v>
      </c>
    </row>
    <row r="849" spans="1:12" x14ac:dyDescent="0.25">
      <c r="A849" s="12">
        <v>35221</v>
      </c>
      <c r="B849" s="3">
        <v>68.125</v>
      </c>
      <c r="C849" s="3">
        <v>0</v>
      </c>
      <c r="D849" s="3">
        <f t="shared" si="62"/>
        <v>65.617471499999994</v>
      </c>
      <c r="E849" s="3">
        <f t="shared" si="63"/>
        <v>62.103399924999977</v>
      </c>
      <c r="F849" s="3"/>
      <c r="G849" s="11" t="str">
        <f t="shared" si="64"/>
        <v>HOLD</v>
      </c>
      <c r="H849" s="5">
        <f t="shared" si="65"/>
        <v>27.926747288258383</v>
      </c>
      <c r="I849" s="2">
        <f>IF(G849="SELL",0,IF(G849="BUY",ROUNDDOWN((H848-Parameters!$B$3)/B849,0),IF(I848=0,0,I848+ROUNDDOWN((H848+I848*C849)/B849,0))))</f>
        <v>213</v>
      </c>
      <c r="K849" s="5">
        <f t="shared" si="66"/>
        <v>39.913602000000012</v>
      </c>
      <c r="L849" s="10">
        <f t="shared" si="67"/>
        <v>228</v>
      </c>
    </row>
    <row r="850" spans="1:12" x14ac:dyDescent="0.25">
      <c r="A850" s="12">
        <v>35222</v>
      </c>
      <c r="B850" s="3">
        <v>67.625</v>
      </c>
      <c r="C850" s="3">
        <v>0</v>
      </c>
      <c r="D850" s="3">
        <f t="shared" si="62"/>
        <v>65.663097560000011</v>
      </c>
      <c r="E850" s="3">
        <f t="shared" si="63"/>
        <v>62.160899924999974</v>
      </c>
      <c r="F850" s="3"/>
      <c r="G850" s="11" t="str">
        <f t="shared" si="64"/>
        <v>HOLD</v>
      </c>
      <c r="H850" s="5">
        <f t="shared" si="65"/>
        <v>27.926747288258383</v>
      </c>
      <c r="I850" s="2">
        <f>IF(G850="SELL",0,IF(G850="BUY",ROUNDDOWN((H849-Parameters!$B$3)/B850,0),IF(I849=0,0,I849+ROUNDDOWN((H849+I849*C850)/B850,0))))</f>
        <v>213</v>
      </c>
      <c r="K850" s="5">
        <f t="shared" si="66"/>
        <v>39.913602000000012</v>
      </c>
      <c r="L850" s="10">
        <f t="shared" si="67"/>
        <v>228</v>
      </c>
    </row>
    <row r="851" spans="1:12" x14ac:dyDescent="0.25">
      <c r="A851" s="12">
        <v>35223</v>
      </c>
      <c r="B851" s="3">
        <v>67.625</v>
      </c>
      <c r="C851" s="3">
        <v>0</v>
      </c>
      <c r="D851" s="3">
        <f t="shared" si="62"/>
        <v>65.720597560000002</v>
      </c>
      <c r="E851" s="3">
        <f t="shared" si="63"/>
        <v>62.219415929999975</v>
      </c>
      <c r="F851" s="3"/>
      <c r="G851" s="11" t="str">
        <f t="shared" si="64"/>
        <v>HOLD</v>
      </c>
      <c r="H851" s="5">
        <f t="shared" si="65"/>
        <v>27.926747288258383</v>
      </c>
      <c r="I851" s="2">
        <f>IF(G851="SELL",0,IF(G851="BUY",ROUNDDOWN((H850-Parameters!$B$3)/B851,0),IF(I850=0,0,I850+ROUNDDOWN((H850+I850*C851)/B851,0))))</f>
        <v>213</v>
      </c>
      <c r="K851" s="5">
        <f t="shared" si="66"/>
        <v>39.913602000000012</v>
      </c>
      <c r="L851" s="10">
        <f t="shared" si="67"/>
        <v>228</v>
      </c>
    </row>
    <row r="852" spans="1:12" x14ac:dyDescent="0.25">
      <c r="A852" s="12">
        <v>35226</v>
      </c>
      <c r="B852" s="3">
        <v>67.406197000000006</v>
      </c>
      <c r="C852" s="3">
        <v>0</v>
      </c>
      <c r="D852" s="3">
        <f t="shared" si="62"/>
        <v>65.768721499999998</v>
      </c>
      <c r="E852" s="3">
        <f t="shared" si="63"/>
        <v>62.276525419999977</v>
      </c>
      <c r="F852" s="3"/>
      <c r="G852" s="11" t="str">
        <f t="shared" si="64"/>
        <v>HOLD</v>
      </c>
      <c r="H852" s="5">
        <f t="shared" si="65"/>
        <v>27.926747288258383</v>
      </c>
      <c r="I852" s="2">
        <f>IF(G852="SELL",0,IF(G852="BUY",ROUNDDOWN((H851-Parameters!$B$3)/B852,0),IF(I851=0,0,I851+ROUNDDOWN((H851+I851*C852)/B852,0))))</f>
        <v>213</v>
      </c>
      <c r="K852" s="5">
        <f t="shared" si="66"/>
        <v>39.913602000000012</v>
      </c>
      <c r="L852" s="10">
        <f t="shared" si="67"/>
        <v>228</v>
      </c>
    </row>
    <row r="853" spans="1:12" x14ac:dyDescent="0.25">
      <c r="A853" s="12">
        <v>35227</v>
      </c>
      <c r="B853" s="3">
        <v>67.343697000000006</v>
      </c>
      <c r="C853" s="3">
        <v>0</v>
      </c>
      <c r="D853" s="3">
        <f t="shared" si="62"/>
        <v>65.82184543999999</v>
      </c>
      <c r="E853" s="3">
        <f t="shared" si="63"/>
        <v>62.331759909999981</v>
      </c>
      <c r="F853" s="3"/>
      <c r="G853" s="11" t="str">
        <f t="shared" si="64"/>
        <v>HOLD</v>
      </c>
      <c r="H853" s="5">
        <f t="shared" si="65"/>
        <v>27.926747288258383</v>
      </c>
      <c r="I853" s="2">
        <f>IF(G853="SELL",0,IF(G853="BUY",ROUNDDOWN((H852-Parameters!$B$3)/B853,0),IF(I852=0,0,I852+ROUNDDOWN((H852+I852*C853)/B853,0))))</f>
        <v>213</v>
      </c>
      <c r="K853" s="5">
        <f t="shared" si="66"/>
        <v>39.913602000000012</v>
      </c>
      <c r="L853" s="10">
        <f t="shared" si="67"/>
        <v>228</v>
      </c>
    </row>
    <row r="854" spans="1:12" x14ac:dyDescent="0.25">
      <c r="A854" s="12">
        <v>35228</v>
      </c>
      <c r="B854" s="3">
        <v>67.218697000000006</v>
      </c>
      <c r="C854" s="3">
        <v>0</v>
      </c>
      <c r="D854" s="3">
        <f t="shared" si="62"/>
        <v>65.857469379999984</v>
      </c>
      <c r="E854" s="3">
        <f t="shared" si="63"/>
        <v>62.38738489499999</v>
      </c>
      <c r="F854" s="3"/>
      <c r="G854" s="11" t="str">
        <f t="shared" si="64"/>
        <v>HOLD</v>
      </c>
      <c r="H854" s="5">
        <f t="shared" si="65"/>
        <v>27.926747288258383</v>
      </c>
      <c r="I854" s="2">
        <f>IF(G854="SELL",0,IF(G854="BUY",ROUNDDOWN((H853-Parameters!$B$3)/B854,0),IF(I853=0,0,I853+ROUNDDOWN((H853+I853*C854)/B854,0))))</f>
        <v>213</v>
      </c>
      <c r="K854" s="5">
        <f t="shared" si="66"/>
        <v>39.913602000000012</v>
      </c>
      <c r="L854" s="10">
        <f t="shared" si="67"/>
        <v>228</v>
      </c>
    </row>
    <row r="855" spans="1:12" x14ac:dyDescent="0.25">
      <c r="A855" s="12">
        <v>35229</v>
      </c>
      <c r="B855" s="3">
        <v>67.218697000000006</v>
      </c>
      <c r="C855" s="3">
        <v>0</v>
      </c>
      <c r="D855" s="3">
        <f t="shared" si="62"/>
        <v>65.890593319999979</v>
      </c>
      <c r="E855" s="3">
        <f t="shared" si="63"/>
        <v>62.442306884999986</v>
      </c>
      <c r="F855" s="3"/>
      <c r="G855" s="11" t="str">
        <f t="shared" si="64"/>
        <v>HOLD</v>
      </c>
      <c r="H855" s="5">
        <f t="shared" si="65"/>
        <v>27.926747288258383</v>
      </c>
      <c r="I855" s="2">
        <f>IF(G855="SELL",0,IF(G855="BUY",ROUNDDOWN((H854-Parameters!$B$3)/B855,0),IF(I854=0,0,I854+ROUNDDOWN((H854+I854*C855)/B855,0))))</f>
        <v>213</v>
      </c>
      <c r="K855" s="5">
        <f t="shared" si="66"/>
        <v>39.913602000000012</v>
      </c>
      <c r="L855" s="10">
        <f t="shared" si="67"/>
        <v>228</v>
      </c>
    </row>
    <row r="856" spans="1:12" x14ac:dyDescent="0.25">
      <c r="A856" s="12">
        <v>35230</v>
      </c>
      <c r="B856" s="3">
        <v>66.9375</v>
      </c>
      <c r="C856" s="3">
        <v>0</v>
      </c>
      <c r="D856" s="3">
        <f t="shared" si="62"/>
        <v>65.918093319999983</v>
      </c>
      <c r="E856" s="3">
        <f t="shared" si="63"/>
        <v>62.495197889999979</v>
      </c>
      <c r="F856" s="3"/>
      <c r="G856" s="11" t="str">
        <f t="shared" si="64"/>
        <v>HOLD</v>
      </c>
      <c r="H856" s="5">
        <f t="shared" si="65"/>
        <v>27.926747288258383</v>
      </c>
      <c r="I856" s="2">
        <f>IF(G856="SELL",0,IF(G856="BUY",ROUNDDOWN((H855-Parameters!$B$3)/B856,0),IF(I855=0,0,I855+ROUNDDOWN((H855+I855*C856)/B856,0))))</f>
        <v>213</v>
      </c>
      <c r="K856" s="5">
        <f t="shared" si="66"/>
        <v>39.913602000000012</v>
      </c>
      <c r="L856" s="10">
        <f t="shared" si="67"/>
        <v>228</v>
      </c>
    </row>
    <row r="857" spans="1:12" x14ac:dyDescent="0.25">
      <c r="A857" s="12">
        <v>35233</v>
      </c>
      <c r="B857" s="3">
        <v>66.890602000000001</v>
      </c>
      <c r="C857" s="3">
        <v>0</v>
      </c>
      <c r="D857" s="3">
        <f t="shared" si="62"/>
        <v>65.945593319999972</v>
      </c>
      <c r="E857" s="3">
        <f t="shared" si="63"/>
        <v>62.54761989999998</v>
      </c>
      <c r="F857" s="3"/>
      <c r="G857" s="11" t="str">
        <f t="shared" si="64"/>
        <v>HOLD</v>
      </c>
      <c r="H857" s="5">
        <f t="shared" si="65"/>
        <v>27.926747288258383</v>
      </c>
      <c r="I857" s="2">
        <f>IF(G857="SELL",0,IF(G857="BUY",ROUNDDOWN((H856-Parameters!$B$3)/B857,0),IF(I856=0,0,I856+ROUNDDOWN((H856+I856*C857)/B857,0))))</f>
        <v>213</v>
      </c>
      <c r="K857" s="5">
        <f t="shared" si="66"/>
        <v>39.913602000000012</v>
      </c>
      <c r="L857" s="10">
        <f t="shared" si="67"/>
        <v>228</v>
      </c>
    </row>
    <row r="858" spans="1:12" x14ac:dyDescent="0.25">
      <c r="A858" s="12">
        <v>35234</v>
      </c>
      <c r="B858" s="3">
        <v>66.343697000000006</v>
      </c>
      <c r="C858" s="3">
        <v>0</v>
      </c>
      <c r="D858" s="3">
        <f t="shared" si="62"/>
        <v>65.984655219999965</v>
      </c>
      <c r="E858" s="3">
        <f t="shared" si="63"/>
        <v>62.596057384999995</v>
      </c>
      <c r="F858" s="3"/>
      <c r="G858" s="11" t="str">
        <f t="shared" si="64"/>
        <v>HOLD</v>
      </c>
      <c r="H858" s="5">
        <f t="shared" si="65"/>
        <v>27.926747288258383</v>
      </c>
      <c r="I858" s="2">
        <f>IF(G858="SELL",0,IF(G858="BUY",ROUNDDOWN((H857-Parameters!$B$3)/B858,0),IF(I857=0,0,I857+ROUNDDOWN((H857+I857*C858)/B858,0))))</f>
        <v>213</v>
      </c>
      <c r="K858" s="5">
        <f t="shared" si="66"/>
        <v>39.913602000000012</v>
      </c>
      <c r="L858" s="10">
        <f t="shared" si="67"/>
        <v>228</v>
      </c>
    </row>
    <row r="859" spans="1:12" x14ac:dyDescent="0.25">
      <c r="A859" s="12">
        <v>35235</v>
      </c>
      <c r="B859" s="3">
        <v>66.640602000000001</v>
      </c>
      <c r="C859" s="3">
        <v>0</v>
      </c>
      <c r="D859" s="3">
        <f t="shared" si="62"/>
        <v>66.034655219999962</v>
      </c>
      <c r="E859" s="3">
        <f t="shared" si="63"/>
        <v>62.64332289499999</v>
      </c>
      <c r="F859" s="3"/>
      <c r="G859" s="11" t="str">
        <f t="shared" si="64"/>
        <v>HOLD</v>
      </c>
      <c r="H859" s="5">
        <f t="shared" si="65"/>
        <v>27.926747288258383</v>
      </c>
      <c r="I859" s="2">
        <f>IF(G859="SELL",0,IF(G859="BUY",ROUNDDOWN((H858-Parameters!$B$3)/B859,0),IF(I858=0,0,I858+ROUNDDOWN((H858+I858*C859)/B859,0))))</f>
        <v>213</v>
      </c>
      <c r="K859" s="5">
        <f t="shared" si="66"/>
        <v>39.913602000000012</v>
      </c>
      <c r="L859" s="10">
        <f t="shared" si="67"/>
        <v>228</v>
      </c>
    </row>
    <row r="860" spans="1:12" x14ac:dyDescent="0.25">
      <c r="A860" s="12">
        <v>35236</v>
      </c>
      <c r="B860" s="3">
        <v>66.593697000000006</v>
      </c>
      <c r="C860" s="3">
        <v>0</v>
      </c>
      <c r="D860" s="3">
        <f t="shared" si="62"/>
        <v>66.106529159999965</v>
      </c>
      <c r="E860" s="3">
        <f t="shared" si="63"/>
        <v>62.689807384999995</v>
      </c>
      <c r="F860" s="3"/>
      <c r="G860" s="11" t="str">
        <f t="shared" si="64"/>
        <v>HOLD</v>
      </c>
      <c r="H860" s="5">
        <f t="shared" si="65"/>
        <v>27.926747288258383</v>
      </c>
      <c r="I860" s="2">
        <f>IF(G860="SELL",0,IF(G860="BUY",ROUNDDOWN((H859-Parameters!$B$3)/B860,0),IF(I859=0,0,I859+ROUNDDOWN((H859+I859*C860)/B860,0))))</f>
        <v>213</v>
      </c>
      <c r="K860" s="5">
        <f t="shared" si="66"/>
        <v>39.913602000000012</v>
      </c>
      <c r="L860" s="10">
        <f t="shared" si="67"/>
        <v>228</v>
      </c>
    </row>
    <row r="861" spans="1:12" x14ac:dyDescent="0.25">
      <c r="A861" s="12">
        <v>35237</v>
      </c>
      <c r="B861" s="3">
        <v>66.8125</v>
      </c>
      <c r="C861" s="3">
        <v>0.35099999999999998</v>
      </c>
      <c r="D861" s="3">
        <f t="shared" si="62"/>
        <v>66.184343179999956</v>
      </c>
      <c r="E861" s="3">
        <f t="shared" si="63"/>
        <v>62.737229394999986</v>
      </c>
      <c r="F861" s="3"/>
      <c r="G861" s="11" t="str">
        <f t="shared" si="64"/>
        <v>HOLD</v>
      </c>
      <c r="H861" s="5">
        <f t="shared" si="65"/>
        <v>35.877247288258374</v>
      </c>
      <c r="I861" s="2">
        <f>IF(G861="SELL",0,IF(G861="BUY",ROUNDDOWN((H860-Parameters!$B$3)/B861,0),IF(I860=0,0,I860+ROUNDDOWN((H860+I860*C861)/B861,0))))</f>
        <v>214</v>
      </c>
      <c r="K861" s="5">
        <f t="shared" si="66"/>
        <v>53.129102000000003</v>
      </c>
      <c r="L861" s="10">
        <f t="shared" si="67"/>
        <v>229</v>
      </c>
    </row>
    <row r="862" spans="1:12" x14ac:dyDescent="0.25">
      <c r="A862" s="12">
        <v>35240</v>
      </c>
      <c r="B862" s="3">
        <v>66.9375</v>
      </c>
      <c r="C862" s="3">
        <v>0</v>
      </c>
      <c r="D862" s="3">
        <f t="shared" si="62"/>
        <v>66.248719179999966</v>
      </c>
      <c r="E862" s="3">
        <f t="shared" si="63"/>
        <v>62.784182899999998</v>
      </c>
      <c r="F862" s="3"/>
      <c r="G862" s="11" t="str">
        <f t="shared" si="64"/>
        <v>HOLD</v>
      </c>
      <c r="H862" s="5">
        <f t="shared" si="65"/>
        <v>35.877247288258374</v>
      </c>
      <c r="I862" s="2">
        <f>IF(G862="SELL",0,IF(G862="BUY",ROUNDDOWN((H861-Parameters!$B$3)/B862,0),IF(I861=0,0,I861+ROUNDDOWN((H861+I861*C862)/B862,0))))</f>
        <v>214</v>
      </c>
      <c r="K862" s="5">
        <f t="shared" si="66"/>
        <v>53.129102000000003</v>
      </c>
      <c r="L862" s="10">
        <f t="shared" si="67"/>
        <v>229</v>
      </c>
    </row>
    <row r="863" spans="1:12" x14ac:dyDescent="0.25">
      <c r="A863" s="12">
        <v>35241</v>
      </c>
      <c r="B863" s="3">
        <v>66.859298999999993</v>
      </c>
      <c r="C863" s="3">
        <v>0</v>
      </c>
      <c r="D863" s="3">
        <f t="shared" si="62"/>
        <v>66.300905159999971</v>
      </c>
      <c r="E863" s="3">
        <f t="shared" si="63"/>
        <v>62.829963904999993</v>
      </c>
      <c r="F863" s="3"/>
      <c r="G863" s="11" t="str">
        <f t="shared" si="64"/>
        <v>HOLD</v>
      </c>
      <c r="H863" s="5">
        <f t="shared" si="65"/>
        <v>35.877247288258374</v>
      </c>
      <c r="I863" s="2">
        <f>IF(G863="SELL",0,IF(G863="BUY",ROUNDDOWN((H862-Parameters!$B$3)/B863,0),IF(I862=0,0,I862+ROUNDDOWN((H862+I862*C863)/B863,0))))</f>
        <v>214</v>
      </c>
      <c r="K863" s="5">
        <f t="shared" si="66"/>
        <v>53.129102000000003</v>
      </c>
      <c r="L863" s="10">
        <f t="shared" si="67"/>
        <v>229</v>
      </c>
    </row>
    <row r="864" spans="1:12" x14ac:dyDescent="0.25">
      <c r="A864" s="12">
        <v>35242</v>
      </c>
      <c r="B864" s="3">
        <v>66.406197000000006</v>
      </c>
      <c r="C864" s="3">
        <v>0</v>
      </c>
      <c r="D864" s="3">
        <f t="shared" si="62"/>
        <v>66.340279099999961</v>
      </c>
      <c r="E864" s="3">
        <f t="shared" si="63"/>
        <v>62.872151389999999</v>
      </c>
      <c r="F864" s="3"/>
      <c r="G864" s="11" t="str">
        <f t="shared" si="64"/>
        <v>HOLD</v>
      </c>
      <c r="H864" s="5">
        <f t="shared" si="65"/>
        <v>35.877247288258374</v>
      </c>
      <c r="I864" s="2">
        <f>IF(G864="SELL",0,IF(G864="BUY",ROUNDDOWN((H863-Parameters!$B$3)/B864,0),IF(I863=0,0,I863+ROUNDDOWN((H863+I863*C864)/B864,0))))</f>
        <v>214</v>
      </c>
      <c r="K864" s="5">
        <f t="shared" si="66"/>
        <v>53.129102000000003</v>
      </c>
      <c r="L864" s="10">
        <f t="shared" si="67"/>
        <v>229</v>
      </c>
    </row>
    <row r="865" spans="1:12" x14ac:dyDescent="0.25">
      <c r="A865" s="12">
        <v>35243</v>
      </c>
      <c r="B865" s="3">
        <v>66.875</v>
      </c>
      <c r="C865" s="3">
        <v>0</v>
      </c>
      <c r="D865" s="3">
        <f t="shared" si="62"/>
        <v>66.392155159999959</v>
      </c>
      <c r="E865" s="3">
        <f t="shared" si="63"/>
        <v>62.915354895</v>
      </c>
      <c r="F865" s="3"/>
      <c r="G865" s="11" t="str">
        <f t="shared" si="64"/>
        <v>HOLD</v>
      </c>
      <c r="H865" s="5">
        <f t="shared" si="65"/>
        <v>35.877247288258374</v>
      </c>
      <c r="I865" s="2">
        <f>IF(G865="SELL",0,IF(G865="BUY",ROUNDDOWN((H864-Parameters!$B$3)/B865,0),IF(I864=0,0,I864+ROUNDDOWN((H864+I864*C865)/B865,0))))</f>
        <v>214</v>
      </c>
      <c r="K865" s="5">
        <f t="shared" si="66"/>
        <v>53.129102000000003</v>
      </c>
      <c r="L865" s="10">
        <f t="shared" si="67"/>
        <v>229</v>
      </c>
    </row>
    <row r="866" spans="1:12" x14ac:dyDescent="0.25">
      <c r="A866" s="12">
        <v>35244</v>
      </c>
      <c r="B866" s="3">
        <v>67.109298999999993</v>
      </c>
      <c r="C866" s="3">
        <v>0</v>
      </c>
      <c r="D866" s="3">
        <f t="shared" si="62"/>
        <v>66.446841139999975</v>
      </c>
      <c r="E866" s="3">
        <f t="shared" si="63"/>
        <v>62.957073399999999</v>
      </c>
      <c r="F866" s="3"/>
      <c r="G866" s="11" t="str">
        <f t="shared" si="64"/>
        <v>HOLD</v>
      </c>
      <c r="H866" s="5">
        <f t="shared" si="65"/>
        <v>35.877247288258374</v>
      </c>
      <c r="I866" s="2">
        <f>IF(G866="SELL",0,IF(G866="BUY",ROUNDDOWN((H865-Parameters!$B$3)/B866,0),IF(I865=0,0,I865+ROUNDDOWN((H865+I865*C866)/B866,0))))</f>
        <v>214</v>
      </c>
      <c r="K866" s="5">
        <f t="shared" si="66"/>
        <v>53.129102000000003</v>
      </c>
      <c r="L866" s="10">
        <f t="shared" si="67"/>
        <v>229</v>
      </c>
    </row>
    <row r="867" spans="1:12" x14ac:dyDescent="0.25">
      <c r="A867" s="12">
        <v>35247</v>
      </c>
      <c r="B867" s="3">
        <v>67.6875</v>
      </c>
      <c r="C867" s="3">
        <v>0</v>
      </c>
      <c r="D867" s="3">
        <f t="shared" si="62"/>
        <v>66.509967199999963</v>
      </c>
      <c r="E867" s="3">
        <f t="shared" si="63"/>
        <v>63.003323399999999</v>
      </c>
      <c r="F867" s="3"/>
      <c r="G867" s="11" t="str">
        <f t="shared" si="64"/>
        <v>HOLD</v>
      </c>
      <c r="H867" s="5">
        <f t="shared" si="65"/>
        <v>35.877247288258374</v>
      </c>
      <c r="I867" s="2">
        <f>IF(G867="SELL",0,IF(G867="BUY",ROUNDDOWN((H866-Parameters!$B$3)/B867,0),IF(I866=0,0,I866+ROUNDDOWN((H866+I866*C867)/B867,0))))</f>
        <v>214</v>
      </c>
      <c r="K867" s="5">
        <f t="shared" si="66"/>
        <v>53.129102000000003</v>
      </c>
      <c r="L867" s="10">
        <f t="shared" si="67"/>
        <v>229</v>
      </c>
    </row>
    <row r="868" spans="1:12" x14ac:dyDescent="0.25">
      <c r="A868" s="12">
        <v>35248</v>
      </c>
      <c r="B868" s="3">
        <v>67.4375</v>
      </c>
      <c r="C868" s="3">
        <v>0</v>
      </c>
      <c r="D868" s="3">
        <f t="shared" si="62"/>
        <v>66.558093259999978</v>
      </c>
      <c r="E868" s="3">
        <f t="shared" si="63"/>
        <v>63.049417400000003</v>
      </c>
      <c r="F868" s="3"/>
      <c r="G868" s="11" t="str">
        <f t="shared" si="64"/>
        <v>HOLD</v>
      </c>
      <c r="H868" s="5">
        <f t="shared" si="65"/>
        <v>35.877247288258374</v>
      </c>
      <c r="I868" s="2">
        <f>IF(G868="SELL",0,IF(G868="BUY",ROUNDDOWN((H867-Parameters!$B$3)/B868,0),IF(I867=0,0,I867+ROUNDDOWN((H867+I867*C868)/B868,0))))</f>
        <v>214</v>
      </c>
      <c r="K868" s="5">
        <f t="shared" si="66"/>
        <v>53.129102000000003</v>
      </c>
      <c r="L868" s="10">
        <f t="shared" si="67"/>
        <v>229</v>
      </c>
    </row>
    <row r="869" spans="1:12" x14ac:dyDescent="0.25">
      <c r="A869" s="12">
        <v>35249</v>
      </c>
      <c r="B869" s="3">
        <v>67.296798999999993</v>
      </c>
      <c r="C869" s="3">
        <v>0</v>
      </c>
      <c r="D869" s="3">
        <f t="shared" si="62"/>
        <v>66.599343259999969</v>
      </c>
      <c r="E869" s="3">
        <f t="shared" si="63"/>
        <v>63.093401394999994</v>
      </c>
      <c r="F869" s="3"/>
      <c r="G869" s="11" t="str">
        <f t="shared" si="64"/>
        <v>HOLD</v>
      </c>
      <c r="H869" s="5">
        <f t="shared" si="65"/>
        <v>35.877247288258374</v>
      </c>
      <c r="I869" s="2">
        <f>IF(G869="SELL",0,IF(G869="BUY",ROUNDDOWN((H868-Parameters!$B$3)/B869,0),IF(I868=0,0,I868+ROUNDDOWN((H868+I868*C869)/B869,0))))</f>
        <v>214</v>
      </c>
      <c r="K869" s="5">
        <f t="shared" si="66"/>
        <v>53.129102000000003</v>
      </c>
      <c r="L869" s="10">
        <f t="shared" si="67"/>
        <v>229</v>
      </c>
    </row>
    <row r="870" spans="1:12" x14ac:dyDescent="0.25">
      <c r="A870" s="12">
        <v>35251</v>
      </c>
      <c r="B870" s="3">
        <v>65.578102000000001</v>
      </c>
      <c r="C870" s="3">
        <v>0</v>
      </c>
      <c r="D870" s="3">
        <f t="shared" si="62"/>
        <v>66.61090529999997</v>
      </c>
      <c r="E870" s="3">
        <f t="shared" si="63"/>
        <v>63.12738590499999</v>
      </c>
      <c r="F870" s="3"/>
      <c r="G870" s="11" t="str">
        <f t="shared" si="64"/>
        <v>HOLD</v>
      </c>
      <c r="H870" s="5">
        <f t="shared" si="65"/>
        <v>35.877247288258374</v>
      </c>
      <c r="I870" s="2">
        <f>IF(G870="SELL",0,IF(G870="BUY",ROUNDDOWN((H869-Parameters!$B$3)/B870,0),IF(I869=0,0,I869+ROUNDDOWN((H869+I869*C870)/B870,0))))</f>
        <v>214</v>
      </c>
      <c r="K870" s="5">
        <f t="shared" si="66"/>
        <v>53.129102000000003</v>
      </c>
      <c r="L870" s="10">
        <f t="shared" si="67"/>
        <v>229</v>
      </c>
    </row>
    <row r="871" spans="1:12" x14ac:dyDescent="0.25">
      <c r="A871" s="12">
        <v>35254</v>
      </c>
      <c r="B871" s="3">
        <v>65.3125</v>
      </c>
      <c r="C871" s="3">
        <v>0</v>
      </c>
      <c r="D871" s="3">
        <f t="shared" si="62"/>
        <v>66.611219319999975</v>
      </c>
      <c r="E871" s="3">
        <f t="shared" si="63"/>
        <v>63.162464409999991</v>
      </c>
      <c r="F871" s="3"/>
      <c r="G871" s="11" t="str">
        <f t="shared" si="64"/>
        <v>HOLD</v>
      </c>
      <c r="H871" s="5">
        <f t="shared" si="65"/>
        <v>35.877247288258374</v>
      </c>
      <c r="I871" s="2">
        <f>IF(G871="SELL",0,IF(G871="BUY",ROUNDDOWN((H870-Parameters!$B$3)/B871,0),IF(I870=0,0,I870+ROUNDDOWN((H870+I870*C871)/B871,0))))</f>
        <v>214</v>
      </c>
      <c r="K871" s="5">
        <f t="shared" si="66"/>
        <v>53.129102000000003</v>
      </c>
      <c r="L871" s="10">
        <f t="shared" si="67"/>
        <v>229</v>
      </c>
    </row>
    <row r="872" spans="1:12" x14ac:dyDescent="0.25">
      <c r="A872" s="12">
        <v>35255</v>
      </c>
      <c r="B872" s="3">
        <v>65.578102000000001</v>
      </c>
      <c r="C872" s="3">
        <v>0</v>
      </c>
      <c r="D872" s="3">
        <f t="shared" si="62"/>
        <v>66.614031359999984</v>
      </c>
      <c r="E872" s="3">
        <f t="shared" si="63"/>
        <v>63.19879241999999</v>
      </c>
      <c r="F872" s="3"/>
      <c r="G872" s="11" t="str">
        <f t="shared" si="64"/>
        <v>HOLD</v>
      </c>
      <c r="H872" s="5">
        <f t="shared" si="65"/>
        <v>35.877247288258374</v>
      </c>
      <c r="I872" s="2">
        <f>IF(G872="SELL",0,IF(G872="BUY",ROUNDDOWN((H871-Parameters!$B$3)/B872,0),IF(I871=0,0,I871+ROUNDDOWN((H871+I871*C872)/B872,0))))</f>
        <v>214</v>
      </c>
      <c r="K872" s="5">
        <f t="shared" si="66"/>
        <v>53.129102000000003</v>
      </c>
      <c r="L872" s="10">
        <f t="shared" si="67"/>
        <v>229</v>
      </c>
    </row>
    <row r="873" spans="1:12" x14ac:dyDescent="0.25">
      <c r="A873" s="12">
        <v>35256</v>
      </c>
      <c r="B873" s="3">
        <v>65.843697000000006</v>
      </c>
      <c r="C873" s="3">
        <v>0</v>
      </c>
      <c r="D873" s="3">
        <f t="shared" si="62"/>
        <v>66.622155299999989</v>
      </c>
      <c r="E873" s="3">
        <f t="shared" si="63"/>
        <v>63.236917404999993</v>
      </c>
      <c r="F873" s="3"/>
      <c r="G873" s="11" t="str">
        <f t="shared" si="64"/>
        <v>HOLD</v>
      </c>
      <c r="H873" s="5">
        <f t="shared" si="65"/>
        <v>35.877247288258374</v>
      </c>
      <c r="I873" s="2">
        <f>IF(G873="SELL",0,IF(G873="BUY",ROUNDDOWN((H872-Parameters!$B$3)/B873,0),IF(I872=0,0,I872+ROUNDDOWN((H872+I872*C873)/B873,0))))</f>
        <v>214</v>
      </c>
      <c r="K873" s="5">
        <f t="shared" si="66"/>
        <v>53.129102000000003</v>
      </c>
      <c r="L873" s="10">
        <f t="shared" si="67"/>
        <v>229</v>
      </c>
    </row>
    <row r="874" spans="1:12" x14ac:dyDescent="0.25">
      <c r="A874" s="12">
        <v>35257</v>
      </c>
      <c r="B874" s="3">
        <v>64.515602000000001</v>
      </c>
      <c r="C874" s="3">
        <v>0</v>
      </c>
      <c r="D874" s="3">
        <f t="shared" si="62"/>
        <v>66.60465529999999</v>
      </c>
      <c r="E874" s="3">
        <f t="shared" si="63"/>
        <v>63.268479924999994</v>
      </c>
      <c r="F874" s="3"/>
      <c r="G874" s="11" t="str">
        <f t="shared" si="64"/>
        <v>HOLD</v>
      </c>
      <c r="H874" s="5">
        <f t="shared" si="65"/>
        <v>35.877247288258374</v>
      </c>
      <c r="I874" s="2">
        <f>IF(G874="SELL",0,IF(G874="BUY",ROUNDDOWN((H873-Parameters!$B$3)/B874,0),IF(I873=0,0,I873+ROUNDDOWN((H873+I873*C874)/B874,0))))</f>
        <v>214</v>
      </c>
      <c r="K874" s="5">
        <f t="shared" si="66"/>
        <v>53.129102000000003</v>
      </c>
      <c r="L874" s="10">
        <f t="shared" si="67"/>
        <v>229</v>
      </c>
    </row>
    <row r="875" spans="1:12" x14ac:dyDescent="0.25">
      <c r="A875" s="12">
        <v>35258</v>
      </c>
      <c r="B875" s="3">
        <v>64.5625</v>
      </c>
      <c r="C875" s="3">
        <v>0</v>
      </c>
      <c r="D875" s="3">
        <f t="shared" si="62"/>
        <v>66.585281359999996</v>
      </c>
      <c r="E875" s="3">
        <f t="shared" si="63"/>
        <v>63.300511424999996</v>
      </c>
      <c r="F875" s="3"/>
      <c r="G875" s="11" t="str">
        <f t="shared" si="64"/>
        <v>HOLD</v>
      </c>
      <c r="H875" s="5">
        <f t="shared" si="65"/>
        <v>35.877247288258374</v>
      </c>
      <c r="I875" s="2">
        <f>IF(G875="SELL",0,IF(G875="BUY",ROUNDDOWN((H874-Parameters!$B$3)/B875,0),IF(I874=0,0,I874+ROUNDDOWN((H874+I874*C875)/B875,0))))</f>
        <v>214</v>
      </c>
      <c r="K875" s="5">
        <f t="shared" si="66"/>
        <v>53.129102000000003</v>
      </c>
      <c r="L875" s="10">
        <f t="shared" si="67"/>
        <v>229</v>
      </c>
    </row>
    <row r="876" spans="1:12" x14ac:dyDescent="0.25">
      <c r="A876" s="12">
        <v>35261</v>
      </c>
      <c r="B876" s="3">
        <v>62.656199999999998</v>
      </c>
      <c r="C876" s="3">
        <v>0</v>
      </c>
      <c r="D876" s="3">
        <f t="shared" si="62"/>
        <v>66.550281419999976</v>
      </c>
      <c r="E876" s="3">
        <f t="shared" si="63"/>
        <v>63.320823924999992</v>
      </c>
      <c r="F876" s="3"/>
      <c r="G876" s="11" t="str">
        <f t="shared" si="64"/>
        <v>HOLD</v>
      </c>
      <c r="H876" s="5">
        <f t="shared" si="65"/>
        <v>35.877247288258374</v>
      </c>
      <c r="I876" s="2">
        <f>IF(G876="SELL",0,IF(G876="BUY",ROUNDDOWN((H875-Parameters!$B$3)/B876,0),IF(I875=0,0,I875+ROUNDDOWN((H875+I875*C876)/B876,0))))</f>
        <v>214</v>
      </c>
      <c r="K876" s="5">
        <f t="shared" si="66"/>
        <v>53.129102000000003</v>
      </c>
      <c r="L876" s="10">
        <f t="shared" si="67"/>
        <v>229</v>
      </c>
    </row>
    <row r="877" spans="1:12" x14ac:dyDescent="0.25">
      <c r="A877" s="12">
        <v>35262</v>
      </c>
      <c r="B877" s="3">
        <v>62.8125</v>
      </c>
      <c r="C877" s="3">
        <v>0</v>
      </c>
      <c r="D877" s="3">
        <f t="shared" si="62"/>
        <v>66.520281419999989</v>
      </c>
      <c r="E877" s="3">
        <f t="shared" si="63"/>
        <v>63.342464929999998</v>
      </c>
      <c r="F877" s="3"/>
      <c r="G877" s="11" t="str">
        <f t="shared" si="64"/>
        <v>HOLD</v>
      </c>
      <c r="H877" s="5">
        <f t="shared" si="65"/>
        <v>35.877247288258374</v>
      </c>
      <c r="I877" s="2">
        <f>IF(G877="SELL",0,IF(G877="BUY",ROUNDDOWN((H876-Parameters!$B$3)/B877,0),IF(I876=0,0,I876+ROUNDDOWN((H876+I876*C877)/B877,0))))</f>
        <v>214</v>
      </c>
      <c r="K877" s="5">
        <f t="shared" si="66"/>
        <v>53.129102000000003</v>
      </c>
      <c r="L877" s="10">
        <f t="shared" si="67"/>
        <v>229</v>
      </c>
    </row>
    <row r="878" spans="1:12" x14ac:dyDescent="0.25">
      <c r="A878" s="12">
        <v>35263</v>
      </c>
      <c r="B878" s="3">
        <v>63.5625</v>
      </c>
      <c r="C878" s="3">
        <v>0</v>
      </c>
      <c r="D878" s="3">
        <f t="shared" si="62"/>
        <v>66.506531419999988</v>
      </c>
      <c r="E878" s="3">
        <f t="shared" si="63"/>
        <v>63.369339929999995</v>
      </c>
      <c r="F878" s="3"/>
      <c r="G878" s="11" t="str">
        <f t="shared" si="64"/>
        <v>HOLD</v>
      </c>
      <c r="H878" s="5">
        <f t="shared" si="65"/>
        <v>35.877247288258374</v>
      </c>
      <c r="I878" s="2">
        <f>IF(G878="SELL",0,IF(G878="BUY",ROUNDDOWN((H877-Parameters!$B$3)/B878,0),IF(I877=0,0,I877+ROUNDDOWN((H877+I877*C878)/B878,0))))</f>
        <v>214</v>
      </c>
      <c r="K878" s="5">
        <f t="shared" si="66"/>
        <v>53.129102000000003</v>
      </c>
      <c r="L878" s="10">
        <f t="shared" si="67"/>
        <v>229</v>
      </c>
    </row>
    <row r="879" spans="1:12" x14ac:dyDescent="0.25">
      <c r="A879" s="12">
        <v>35264</v>
      </c>
      <c r="B879" s="3">
        <v>64.4375</v>
      </c>
      <c r="C879" s="3">
        <v>0</v>
      </c>
      <c r="D879" s="3">
        <f t="shared" si="62"/>
        <v>66.515595439999998</v>
      </c>
      <c r="E879" s="3">
        <f t="shared" si="63"/>
        <v>63.400277429999996</v>
      </c>
      <c r="F879" s="3"/>
      <c r="G879" s="11" t="str">
        <f t="shared" si="64"/>
        <v>HOLD</v>
      </c>
      <c r="H879" s="5">
        <f t="shared" si="65"/>
        <v>35.877247288258374</v>
      </c>
      <c r="I879" s="2">
        <f>IF(G879="SELL",0,IF(G879="BUY",ROUNDDOWN((H878-Parameters!$B$3)/B879,0),IF(I878=0,0,I878+ROUNDDOWN((H878+I878*C879)/B879,0))))</f>
        <v>214</v>
      </c>
      <c r="K879" s="5">
        <f t="shared" si="66"/>
        <v>53.129102000000003</v>
      </c>
      <c r="L879" s="10">
        <f t="shared" si="67"/>
        <v>229</v>
      </c>
    </row>
    <row r="880" spans="1:12" x14ac:dyDescent="0.25">
      <c r="A880" s="12">
        <v>35265</v>
      </c>
      <c r="B880" s="3">
        <v>63.968699999999998</v>
      </c>
      <c r="C880" s="3">
        <v>0</v>
      </c>
      <c r="D880" s="3">
        <f t="shared" si="62"/>
        <v>66.499345500000004</v>
      </c>
      <c r="E880" s="3">
        <f t="shared" si="63"/>
        <v>63.429183429999995</v>
      </c>
      <c r="F880" s="3"/>
      <c r="G880" s="11" t="str">
        <f t="shared" si="64"/>
        <v>HOLD</v>
      </c>
      <c r="H880" s="5">
        <f t="shared" si="65"/>
        <v>35.877247288258374</v>
      </c>
      <c r="I880" s="2">
        <f>IF(G880="SELL",0,IF(G880="BUY",ROUNDDOWN((H879-Parameters!$B$3)/B880,0),IF(I879=0,0,I879+ROUNDDOWN((H879+I879*C880)/B880,0))))</f>
        <v>214</v>
      </c>
      <c r="K880" s="5">
        <f t="shared" si="66"/>
        <v>53.129102000000003</v>
      </c>
      <c r="L880" s="10">
        <f t="shared" si="67"/>
        <v>229</v>
      </c>
    </row>
    <row r="881" spans="1:12" x14ac:dyDescent="0.25">
      <c r="A881" s="12">
        <v>35268</v>
      </c>
      <c r="B881" s="3">
        <v>63.5</v>
      </c>
      <c r="C881" s="3">
        <v>0</v>
      </c>
      <c r="D881" s="3">
        <f t="shared" si="62"/>
        <v>66.474659519999989</v>
      </c>
      <c r="E881" s="3">
        <f t="shared" si="63"/>
        <v>63.454886934999998</v>
      </c>
      <c r="F881" s="3"/>
      <c r="G881" s="11" t="str">
        <f t="shared" si="64"/>
        <v>HOLD</v>
      </c>
      <c r="H881" s="5">
        <f t="shared" si="65"/>
        <v>35.877247288258374</v>
      </c>
      <c r="I881" s="2">
        <f>IF(G881="SELL",0,IF(G881="BUY",ROUNDDOWN((H880-Parameters!$B$3)/B881,0),IF(I880=0,0,I880+ROUNDDOWN((H880+I880*C881)/B881,0))))</f>
        <v>214</v>
      </c>
      <c r="K881" s="5">
        <f t="shared" si="66"/>
        <v>53.129102000000003</v>
      </c>
      <c r="L881" s="10">
        <f t="shared" si="67"/>
        <v>229</v>
      </c>
    </row>
    <row r="882" spans="1:12" x14ac:dyDescent="0.25">
      <c r="A882" s="12">
        <v>35269</v>
      </c>
      <c r="B882" s="3">
        <v>62.6875</v>
      </c>
      <c r="C882" s="3">
        <v>0</v>
      </c>
      <c r="D882" s="3">
        <f t="shared" si="62"/>
        <v>66.420909519999995</v>
      </c>
      <c r="E882" s="3">
        <f t="shared" si="63"/>
        <v>63.476293434999995</v>
      </c>
      <c r="F882" s="3"/>
      <c r="G882" s="11" t="str">
        <f t="shared" si="64"/>
        <v>HOLD</v>
      </c>
      <c r="H882" s="5">
        <f t="shared" si="65"/>
        <v>35.877247288258374</v>
      </c>
      <c r="I882" s="2">
        <f>IF(G882="SELL",0,IF(G882="BUY",ROUNDDOWN((H881-Parameters!$B$3)/B882,0),IF(I881=0,0,I881+ROUNDDOWN((H881+I881*C882)/B882,0))))</f>
        <v>214</v>
      </c>
      <c r="K882" s="5">
        <f t="shared" si="66"/>
        <v>53.129102000000003</v>
      </c>
      <c r="L882" s="10">
        <f t="shared" si="67"/>
        <v>229</v>
      </c>
    </row>
    <row r="883" spans="1:12" x14ac:dyDescent="0.25">
      <c r="A883" s="12">
        <v>35270</v>
      </c>
      <c r="B883" s="3">
        <v>62.8125</v>
      </c>
      <c r="C883" s="3">
        <v>0</v>
      </c>
      <c r="D883" s="3">
        <f t="shared" si="62"/>
        <v>66.349973539999993</v>
      </c>
      <c r="E883" s="3">
        <f t="shared" si="63"/>
        <v>63.500746939999999</v>
      </c>
      <c r="F883" s="3"/>
      <c r="G883" s="11" t="str">
        <f t="shared" si="64"/>
        <v>HOLD</v>
      </c>
      <c r="H883" s="5">
        <f t="shared" si="65"/>
        <v>35.877247288258374</v>
      </c>
      <c r="I883" s="2">
        <f>IF(G883="SELL",0,IF(G883="BUY",ROUNDDOWN((H882-Parameters!$B$3)/B883,0),IF(I882=0,0,I882+ROUNDDOWN((H882+I882*C883)/B883,0))))</f>
        <v>214</v>
      </c>
      <c r="K883" s="5">
        <f t="shared" si="66"/>
        <v>53.129102000000003</v>
      </c>
      <c r="L883" s="10">
        <f t="shared" si="67"/>
        <v>229</v>
      </c>
    </row>
    <row r="884" spans="1:12" x14ac:dyDescent="0.25">
      <c r="A884" s="12">
        <v>35271</v>
      </c>
      <c r="B884" s="3">
        <v>63.375</v>
      </c>
      <c r="C884" s="3">
        <v>0</v>
      </c>
      <c r="D884" s="3">
        <f t="shared" si="62"/>
        <v>66.282161499999987</v>
      </c>
      <c r="E884" s="3">
        <f t="shared" si="63"/>
        <v>63.528168950000001</v>
      </c>
      <c r="F884" s="3"/>
      <c r="G884" s="11" t="str">
        <f t="shared" si="64"/>
        <v>HOLD</v>
      </c>
      <c r="H884" s="5">
        <f t="shared" si="65"/>
        <v>35.877247288258374</v>
      </c>
      <c r="I884" s="2">
        <f>IF(G884="SELL",0,IF(G884="BUY",ROUNDDOWN((H883-Parameters!$B$3)/B884,0),IF(I883=0,0,I883+ROUNDDOWN((H883+I883*C884)/B884,0))))</f>
        <v>214</v>
      </c>
      <c r="K884" s="5">
        <f t="shared" si="66"/>
        <v>53.129102000000003</v>
      </c>
      <c r="L884" s="10">
        <f t="shared" si="67"/>
        <v>229</v>
      </c>
    </row>
    <row r="885" spans="1:12" x14ac:dyDescent="0.25">
      <c r="A885" s="12">
        <v>35272</v>
      </c>
      <c r="B885" s="3">
        <v>63.718699999999998</v>
      </c>
      <c r="C885" s="3">
        <v>0</v>
      </c>
      <c r="D885" s="3">
        <f t="shared" ref="D885:D948" si="68">AVERAGE(B836:B885)</f>
        <v>66.222785499999986</v>
      </c>
      <c r="E885" s="3">
        <f t="shared" si="63"/>
        <v>63.556371959999986</v>
      </c>
      <c r="F885" s="3"/>
      <c r="G885" s="11" t="str">
        <f t="shared" si="64"/>
        <v>HOLD</v>
      </c>
      <c r="H885" s="5">
        <f t="shared" si="65"/>
        <v>35.877247288258374</v>
      </c>
      <c r="I885" s="2">
        <f>IF(G885="SELL",0,IF(G885="BUY",ROUNDDOWN((H884-Parameters!$B$3)/B885,0),IF(I884=0,0,I884+ROUNDDOWN((H884+I884*C885)/B885,0))))</f>
        <v>214</v>
      </c>
      <c r="K885" s="5">
        <f t="shared" si="66"/>
        <v>53.129102000000003</v>
      </c>
      <c r="L885" s="10">
        <f t="shared" si="67"/>
        <v>229</v>
      </c>
    </row>
    <row r="886" spans="1:12" x14ac:dyDescent="0.25">
      <c r="A886" s="12">
        <v>35275</v>
      </c>
      <c r="B886" s="3">
        <v>63.015597999999997</v>
      </c>
      <c r="C886" s="3">
        <v>0</v>
      </c>
      <c r="D886" s="3">
        <f t="shared" si="68"/>
        <v>66.146535419999978</v>
      </c>
      <c r="E886" s="3">
        <f t="shared" si="63"/>
        <v>63.579262449999987</v>
      </c>
      <c r="F886" s="3"/>
      <c r="G886" s="11" t="str">
        <f t="shared" si="64"/>
        <v>HOLD</v>
      </c>
      <c r="H886" s="5">
        <f t="shared" si="65"/>
        <v>35.877247288258374</v>
      </c>
      <c r="I886" s="2">
        <f>IF(G886="SELL",0,IF(G886="BUY",ROUNDDOWN((H885-Parameters!$B$3)/B886,0),IF(I885=0,0,I885+ROUNDDOWN((H885+I885*C886)/B886,0))))</f>
        <v>214</v>
      </c>
      <c r="K886" s="5">
        <f t="shared" si="66"/>
        <v>53.129102000000003</v>
      </c>
      <c r="L886" s="10">
        <f t="shared" si="67"/>
        <v>229</v>
      </c>
    </row>
    <row r="887" spans="1:12" x14ac:dyDescent="0.25">
      <c r="A887" s="12">
        <v>35276</v>
      </c>
      <c r="B887" s="3">
        <v>63.625</v>
      </c>
      <c r="C887" s="3">
        <v>0</v>
      </c>
      <c r="D887" s="3">
        <f t="shared" si="68"/>
        <v>66.075285419999986</v>
      </c>
      <c r="E887" s="3">
        <f t="shared" si="63"/>
        <v>63.604262449999993</v>
      </c>
      <c r="F887" s="3"/>
      <c r="G887" s="11" t="str">
        <f t="shared" si="64"/>
        <v>HOLD</v>
      </c>
      <c r="H887" s="5">
        <f t="shared" si="65"/>
        <v>35.877247288258374</v>
      </c>
      <c r="I887" s="2">
        <f>IF(G887="SELL",0,IF(G887="BUY",ROUNDDOWN((H886-Parameters!$B$3)/B887,0),IF(I886=0,0,I886+ROUNDDOWN((H886+I886*C887)/B887,0))))</f>
        <v>214</v>
      </c>
      <c r="K887" s="5">
        <f t="shared" si="66"/>
        <v>53.129102000000003</v>
      </c>
      <c r="L887" s="10">
        <f t="shared" si="67"/>
        <v>229</v>
      </c>
    </row>
    <row r="888" spans="1:12" x14ac:dyDescent="0.25">
      <c r="A888" s="12">
        <v>35277</v>
      </c>
      <c r="B888" s="3">
        <v>64.093697000000006</v>
      </c>
      <c r="C888" s="3">
        <v>0</v>
      </c>
      <c r="D888" s="3">
        <f t="shared" si="68"/>
        <v>66.00434731999998</v>
      </c>
      <c r="E888" s="3">
        <f t="shared" si="63"/>
        <v>63.633012434999991</v>
      </c>
      <c r="F888" s="3"/>
      <c r="G888" s="11" t="str">
        <f t="shared" si="64"/>
        <v>HOLD</v>
      </c>
      <c r="H888" s="5">
        <f t="shared" si="65"/>
        <v>35.877247288258374</v>
      </c>
      <c r="I888" s="2">
        <f>IF(G888="SELL",0,IF(G888="BUY",ROUNDDOWN((H887-Parameters!$B$3)/B888,0),IF(I887=0,0,I887+ROUNDDOWN((H887+I887*C888)/B888,0))))</f>
        <v>214</v>
      </c>
      <c r="K888" s="5">
        <f t="shared" si="66"/>
        <v>53.129102000000003</v>
      </c>
      <c r="L888" s="10">
        <f t="shared" si="67"/>
        <v>229</v>
      </c>
    </row>
    <row r="889" spans="1:12" x14ac:dyDescent="0.25">
      <c r="A889" s="12">
        <v>35278</v>
      </c>
      <c r="B889" s="3">
        <v>65.156197000000006</v>
      </c>
      <c r="C889" s="3">
        <v>0</v>
      </c>
      <c r="D889" s="3">
        <f t="shared" si="68"/>
        <v>65.956535279999983</v>
      </c>
      <c r="E889" s="3">
        <f t="shared" si="63"/>
        <v>63.665121924999994</v>
      </c>
      <c r="F889" s="3"/>
      <c r="G889" s="11" t="str">
        <f t="shared" si="64"/>
        <v>HOLD</v>
      </c>
      <c r="H889" s="5">
        <f t="shared" si="65"/>
        <v>35.877247288258374</v>
      </c>
      <c r="I889" s="2">
        <f>IF(G889="SELL",0,IF(G889="BUY",ROUNDDOWN((H888-Parameters!$B$3)/B889,0),IF(I888=0,0,I888+ROUNDDOWN((H888+I888*C889)/B889,0))))</f>
        <v>214</v>
      </c>
      <c r="K889" s="5">
        <f t="shared" si="66"/>
        <v>53.129102000000003</v>
      </c>
      <c r="L889" s="10">
        <f t="shared" si="67"/>
        <v>229</v>
      </c>
    </row>
    <row r="890" spans="1:12" x14ac:dyDescent="0.25">
      <c r="A890" s="12">
        <v>35279</v>
      </c>
      <c r="B890" s="3">
        <v>66.5625</v>
      </c>
      <c r="C890" s="3">
        <v>0</v>
      </c>
      <c r="D890" s="3">
        <f t="shared" si="68"/>
        <v>65.92403527999997</v>
      </c>
      <c r="E890" s="3">
        <f t="shared" si="63"/>
        <v>63.703403424999998</v>
      </c>
      <c r="F890" s="3"/>
      <c r="G890" s="11" t="str">
        <f t="shared" si="64"/>
        <v>HOLD</v>
      </c>
      <c r="H890" s="5">
        <f t="shared" si="65"/>
        <v>35.877247288258374</v>
      </c>
      <c r="I890" s="2">
        <f>IF(G890="SELL",0,IF(G890="BUY",ROUNDDOWN((H889-Parameters!$B$3)/B890,0),IF(I889=0,0,I889+ROUNDDOWN((H889+I889*C890)/B890,0))))</f>
        <v>214</v>
      </c>
      <c r="K890" s="5">
        <f t="shared" si="66"/>
        <v>53.129102000000003</v>
      </c>
      <c r="L890" s="10">
        <f t="shared" si="67"/>
        <v>229</v>
      </c>
    </row>
    <row r="891" spans="1:12" x14ac:dyDescent="0.25">
      <c r="A891" s="12">
        <v>35282</v>
      </c>
      <c r="B891" s="3">
        <v>66.171798999999993</v>
      </c>
      <c r="C891" s="3">
        <v>0</v>
      </c>
      <c r="D891" s="3">
        <f t="shared" si="68"/>
        <v>65.889347319999985</v>
      </c>
      <c r="E891" s="3">
        <f t="shared" si="63"/>
        <v>63.738324919999997</v>
      </c>
      <c r="F891" s="3"/>
      <c r="G891" s="11" t="str">
        <f t="shared" si="64"/>
        <v>HOLD</v>
      </c>
      <c r="H891" s="5">
        <f t="shared" si="65"/>
        <v>35.877247288258374</v>
      </c>
      <c r="I891" s="2">
        <f>IF(G891="SELL",0,IF(G891="BUY",ROUNDDOWN((H890-Parameters!$B$3)/B891,0),IF(I890=0,0,I890+ROUNDDOWN((H890+I890*C891)/B891,0))))</f>
        <v>214</v>
      </c>
      <c r="K891" s="5">
        <f t="shared" si="66"/>
        <v>53.129102000000003</v>
      </c>
      <c r="L891" s="10">
        <f t="shared" si="67"/>
        <v>229</v>
      </c>
    </row>
    <row r="892" spans="1:12" x14ac:dyDescent="0.25">
      <c r="A892" s="12">
        <v>35283</v>
      </c>
      <c r="B892" s="3">
        <v>66.375</v>
      </c>
      <c r="C892" s="3">
        <v>0</v>
      </c>
      <c r="D892" s="3">
        <f t="shared" si="68"/>
        <v>65.85341133999998</v>
      </c>
      <c r="E892" s="3">
        <f t="shared" si="63"/>
        <v>63.776059430000004</v>
      </c>
      <c r="F892" s="3"/>
      <c r="G892" s="11" t="str">
        <f t="shared" si="64"/>
        <v>HOLD</v>
      </c>
      <c r="H892" s="5">
        <f t="shared" si="65"/>
        <v>35.877247288258374</v>
      </c>
      <c r="I892" s="2">
        <f>IF(G892="SELL",0,IF(G892="BUY",ROUNDDOWN((H891-Parameters!$B$3)/B892,0),IF(I891=0,0,I891+ROUNDDOWN((H891+I891*C892)/B892,0))))</f>
        <v>214</v>
      </c>
      <c r="K892" s="5">
        <f t="shared" si="66"/>
        <v>53.129102000000003</v>
      </c>
      <c r="L892" s="10">
        <f t="shared" si="67"/>
        <v>229</v>
      </c>
    </row>
    <row r="893" spans="1:12" x14ac:dyDescent="0.25">
      <c r="A893" s="12">
        <v>35284</v>
      </c>
      <c r="B893" s="3">
        <v>66.546798999999993</v>
      </c>
      <c r="C893" s="3">
        <v>0</v>
      </c>
      <c r="D893" s="3">
        <f t="shared" si="68"/>
        <v>65.834661339999997</v>
      </c>
      <c r="E893" s="3">
        <f t="shared" si="63"/>
        <v>63.815277935000005</v>
      </c>
      <c r="F893" s="3"/>
      <c r="G893" s="11" t="str">
        <f t="shared" si="64"/>
        <v>HOLD</v>
      </c>
      <c r="H893" s="5">
        <f t="shared" si="65"/>
        <v>35.877247288258374</v>
      </c>
      <c r="I893" s="2">
        <f>IF(G893="SELL",0,IF(G893="BUY",ROUNDDOWN((H892-Parameters!$B$3)/B893,0),IF(I892=0,0,I892+ROUNDDOWN((H892+I892*C893)/B893,0))))</f>
        <v>214</v>
      </c>
      <c r="K893" s="5">
        <f t="shared" si="66"/>
        <v>53.129102000000003</v>
      </c>
      <c r="L893" s="10">
        <f t="shared" si="67"/>
        <v>229</v>
      </c>
    </row>
    <row r="894" spans="1:12" x14ac:dyDescent="0.25">
      <c r="A894" s="12">
        <v>35285</v>
      </c>
      <c r="B894" s="3">
        <v>66.4375</v>
      </c>
      <c r="C894" s="3">
        <v>0</v>
      </c>
      <c r="D894" s="3">
        <f t="shared" si="68"/>
        <v>65.822787399999982</v>
      </c>
      <c r="E894" s="3">
        <f t="shared" si="63"/>
        <v>63.853637445000004</v>
      </c>
      <c r="F894" s="3"/>
      <c r="G894" s="11" t="str">
        <f t="shared" si="64"/>
        <v>HOLD</v>
      </c>
      <c r="H894" s="5">
        <f t="shared" si="65"/>
        <v>35.877247288258374</v>
      </c>
      <c r="I894" s="2">
        <f>IF(G894="SELL",0,IF(G894="BUY",ROUNDDOWN((H893-Parameters!$B$3)/B894,0),IF(I893=0,0,I893+ROUNDDOWN((H893+I893*C894)/B894,0))))</f>
        <v>214</v>
      </c>
      <c r="K894" s="5">
        <f t="shared" si="66"/>
        <v>53.129102000000003</v>
      </c>
      <c r="L894" s="10">
        <f t="shared" si="67"/>
        <v>229</v>
      </c>
    </row>
    <row r="895" spans="1:12" x14ac:dyDescent="0.25">
      <c r="A895" s="12">
        <v>35286</v>
      </c>
      <c r="B895" s="3">
        <v>66.218697000000006</v>
      </c>
      <c r="C895" s="3">
        <v>0</v>
      </c>
      <c r="D895" s="3">
        <f t="shared" si="68"/>
        <v>65.799661339999986</v>
      </c>
      <c r="E895" s="3">
        <f t="shared" si="63"/>
        <v>63.893324929999999</v>
      </c>
      <c r="F895" s="3"/>
      <c r="G895" s="11" t="str">
        <f t="shared" si="64"/>
        <v>HOLD</v>
      </c>
      <c r="H895" s="5">
        <f t="shared" si="65"/>
        <v>35.877247288258374</v>
      </c>
      <c r="I895" s="2">
        <f>IF(G895="SELL",0,IF(G895="BUY",ROUNDDOWN((H894-Parameters!$B$3)/B895,0),IF(I894=0,0,I894+ROUNDDOWN((H894+I894*C895)/B895,0))))</f>
        <v>214</v>
      </c>
      <c r="K895" s="5">
        <f t="shared" si="66"/>
        <v>53.129102000000003</v>
      </c>
      <c r="L895" s="10">
        <f t="shared" si="67"/>
        <v>229</v>
      </c>
    </row>
    <row r="896" spans="1:12" x14ac:dyDescent="0.25">
      <c r="A896" s="12">
        <v>35289</v>
      </c>
      <c r="B896" s="3">
        <v>66.703102000000001</v>
      </c>
      <c r="C896" s="3">
        <v>0</v>
      </c>
      <c r="D896" s="3">
        <f t="shared" si="68"/>
        <v>65.796223379999986</v>
      </c>
      <c r="E896" s="3">
        <f t="shared" si="63"/>
        <v>63.938090439999996</v>
      </c>
      <c r="F896" s="3"/>
      <c r="G896" s="11" t="str">
        <f t="shared" si="64"/>
        <v>HOLD</v>
      </c>
      <c r="H896" s="5">
        <f t="shared" si="65"/>
        <v>35.877247288258374</v>
      </c>
      <c r="I896" s="2">
        <f>IF(G896="SELL",0,IF(G896="BUY",ROUNDDOWN((H895-Parameters!$B$3)/B896,0),IF(I895=0,0,I895+ROUNDDOWN((H895+I895*C896)/B896,0))))</f>
        <v>214</v>
      </c>
      <c r="K896" s="5">
        <f t="shared" si="66"/>
        <v>53.129102000000003</v>
      </c>
      <c r="L896" s="10">
        <f t="shared" si="67"/>
        <v>229</v>
      </c>
    </row>
    <row r="897" spans="1:12" x14ac:dyDescent="0.25">
      <c r="A897" s="12">
        <v>35290</v>
      </c>
      <c r="B897" s="3">
        <v>66.171798999999993</v>
      </c>
      <c r="C897" s="3">
        <v>0</v>
      </c>
      <c r="D897" s="3">
        <f t="shared" si="68"/>
        <v>65.778409359999984</v>
      </c>
      <c r="E897" s="3">
        <f t="shared" si="63"/>
        <v>63.978011934999998</v>
      </c>
      <c r="F897" s="3"/>
      <c r="G897" s="11" t="str">
        <f t="shared" si="64"/>
        <v>HOLD</v>
      </c>
      <c r="H897" s="5">
        <f t="shared" si="65"/>
        <v>35.877247288258374</v>
      </c>
      <c r="I897" s="2">
        <f>IF(G897="SELL",0,IF(G897="BUY",ROUNDDOWN((H896-Parameters!$B$3)/B897,0),IF(I896=0,0,I896+ROUNDDOWN((H896+I896*C897)/B897,0))))</f>
        <v>214</v>
      </c>
      <c r="K897" s="5">
        <f t="shared" si="66"/>
        <v>53.129102000000003</v>
      </c>
      <c r="L897" s="10">
        <f t="shared" si="67"/>
        <v>229</v>
      </c>
    </row>
    <row r="898" spans="1:12" x14ac:dyDescent="0.25">
      <c r="A898" s="12">
        <v>35291</v>
      </c>
      <c r="B898" s="3">
        <v>66.406197000000006</v>
      </c>
      <c r="C898" s="3">
        <v>0</v>
      </c>
      <c r="D898" s="3">
        <f t="shared" si="68"/>
        <v>65.75590935999999</v>
      </c>
      <c r="E898" s="3">
        <f t="shared" si="63"/>
        <v>64.01723041999999</v>
      </c>
      <c r="F898" s="3"/>
      <c r="G898" s="11" t="str">
        <f t="shared" si="64"/>
        <v>HOLD</v>
      </c>
      <c r="H898" s="5">
        <f t="shared" si="65"/>
        <v>35.877247288258374</v>
      </c>
      <c r="I898" s="2">
        <f>IF(G898="SELL",0,IF(G898="BUY",ROUNDDOWN((H897-Parameters!$B$3)/B898,0),IF(I897=0,0,I897+ROUNDDOWN((H897+I897*C898)/B898,0))))</f>
        <v>214</v>
      </c>
      <c r="K898" s="5">
        <f t="shared" si="66"/>
        <v>53.129102000000003</v>
      </c>
      <c r="L898" s="10">
        <f t="shared" si="67"/>
        <v>229</v>
      </c>
    </row>
    <row r="899" spans="1:12" x14ac:dyDescent="0.25">
      <c r="A899" s="12">
        <v>35292</v>
      </c>
      <c r="B899" s="3">
        <v>66.281197000000006</v>
      </c>
      <c r="C899" s="3">
        <v>0</v>
      </c>
      <c r="D899" s="3">
        <f t="shared" si="68"/>
        <v>65.719033299999978</v>
      </c>
      <c r="E899" s="3">
        <f t="shared" si="63"/>
        <v>64.057073904999996</v>
      </c>
      <c r="F899" s="3"/>
      <c r="G899" s="11" t="str">
        <f t="shared" si="64"/>
        <v>HOLD</v>
      </c>
      <c r="H899" s="5">
        <f t="shared" si="65"/>
        <v>35.877247288258374</v>
      </c>
      <c r="I899" s="2">
        <f>IF(G899="SELL",0,IF(G899="BUY",ROUNDDOWN((H898-Parameters!$B$3)/B899,0),IF(I898=0,0,I898+ROUNDDOWN((H898+I898*C899)/B899,0))))</f>
        <v>214</v>
      </c>
      <c r="K899" s="5">
        <f t="shared" si="66"/>
        <v>53.129102000000003</v>
      </c>
      <c r="L899" s="10">
        <f t="shared" si="67"/>
        <v>229</v>
      </c>
    </row>
    <row r="900" spans="1:12" x14ac:dyDescent="0.25">
      <c r="A900" s="12">
        <v>35293</v>
      </c>
      <c r="B900" s="3">
        <v>66.843697000000006</v>
      </c>
      <c r="C900" s="3">
        <v>0</v>
      </c>
      <c r="D900" s="3">
        <f t="shared" si="68"/>
        <v>65.703407239999976</v>
      </c>
      <c r="E900" s="3">
        <f t="shared" si="63"/>
        <v>64.097386389999997</v>
      </c>
      <c r="F900" s="3"/>
      <c r="G900" s="11" t="str">
        <f t="shared" si="64"/>
        <v>HOLD</v>
      </c>
      <c r="H900" s="5">
        <f t="shared" si="65"/>
        <v>35.877247288258374</v>
      </c>
      <c r="I900" s="2">
        <f>IF(G900="SELL",0,IF(G900="BUY",ROUNDDOWN((H899-Parameters!$B$3)/B900,0),IF(I899=0,0,I899+ROUNDDOWN((H899+I899*C900)/B900,0))))</f>
        <v>214</v>
      </c>
      <c r="K900" s="5">
        <f t="shared" si="66"/>
        <v>53.129102000000003</v>
      </c>
      <c r="L900" s="10">
        <f t="shared" si="67"/>
        <v>229</v>
      </c>
    </row>
    <row r="901" spans="1:12" x14ac:dyDescent="0.25">
      <c r="A901" s="12">
        <v>35296</v>
      </c>
      <c r="B901" s="3">
        <v>66.875</v>
      </c>
      <c r="C901" s="3">
        <v>0</v>
      </c>
      <c r="D901" s="3">
        <f t="shared" si="68"/>
        <v>65.688407239999975</v>
      </c>
      <c r="E901" s="3">
        <f t="shared" si="63"/>
        <v>64.13598039</v>
      </c>
      <c r="F901" s="3"/>
      <c r="G901" s="11" t="str">
        <f t="shared" si="64"/>
        <v>HOLD</v>
      </c>
      <c r="H901" s="5">
        <f t="shared" si="65"/>
        <v>35.877247288258374</v>
      </c>
      <c r="I901" s="2">
        <f>IF(G901="SELL",0,IF(G901="BUY",ROUNDDOWN((H900-Parameters!$B$3)/B901,0),IF(I900=0,0,I900+ROUNDDOWN((H900+I900*C901)/B901,0))))</f>
        <v>214</v>
      </c>
      <c r="K901" s="5">
        <f t="shared" si="66"/>
        <v>53.129102000000003</v>
      </c>
      <c r="L901" s="10">
        <f t="shared" si="67"/>
        <v>229</v>
      </c>
    </row>
    <row r="902" spans="1:12" x14ac:dyDescent="0.25">
      <c r="A902" s="12">
        <v>35297</v>
      </c>
      <c r="B902" s="3">
        <v>66.828102000000001</v>
      </c>
      <c r="C902" s="3">
        <v>0</v>
      </c>
      <c r="D902" s="3">
        <f t="shared" si="68"/>
        <v>65.676845339999971</v>
      </c>
      <c r="E902" s="3">
        <f t="shared" si="63"/>
        <v>64.173949404999988</v>
      </c>
      <c r="F902" s="3"/>
      <c r="G902" s="11" t="str">
        <f t="shared" si="64"/>
        <v>HOLD</v>
      </c>
      <c r="H902" s="5">
        <f t="shared" si="65"/>
        <v>35.877247288258374</v>
      </c>
      <c r="I902" s="2">
        <f>IF(G902="SELL",0,IF(G902="BUY",ROUNDDOWN((H901-Parameters!$B$3)/B902,0),IF(I901=0,0,I901+ROUNDDOWN((H901+I901*C902)/B902,0))))</f>
        <v>214</v>
      </c>
      <c r="K902" s="5">
        <f t="shared" si="66"/>
        <v>53.129102000000003</v>
      </c>
      <c r="L902" s="10">
        <f t="shared" si="67"/>
        <v>229</v>
      </c>
    </row>
    <row r="903" spans="1:12" x14ac:dyDescent="0.25">
      <c r="A903" s="12">
        <v>35298</v>
      </c>
      <c r="B903" s="3">
        <v>66.593697000000006</v>
      </c>
      <c r="C903" s="3">
        <v>0</v>
      </c>
      <c r="D903" s="3">
        <f t="shared" si="68"/>
        <v>65.661845339999971</v>
      </c>
      <c r="E903" s="3">
        <f t="shared" si="63"/>
        <v>64.211761889999991</v>
      </c>
      <c r="F903" s="3"/>
      <c r="G903" s="11" t="str">
        <f t="shared" si="64"/>
        <v>HOLD</v>
      </c>
      <c r="H903" s="5">
        <f t="shared" si="65"/>
        <v>35.877247288258374</v>
      </c>
      <c r="I903" s="2">
        <f>IF(G903="SELL",0,IF(G903="BUY",ROUNDDOWN((H902-Parameters!$B$3)/B903,0),IF(I902=0,0,I902+ROUNDDOWN((H902+I902*C903)/B903,0))))</f>
        <v>214</v>
      </c>
      <c r="K903" s="5">
        <f t="shared" si="66"/>
        <v>53.129102000000003</v>
      </c>
      <c r="L903" s="10">
        <f t="shared" si="67"/>
        <v>229</v>
      </c>
    </row>
    <row r="904" spans="1:12" x14ac:dyDescent="0.25">
      <c r="A904" s="12">
        <v>35299</v>
      </c>
      <c r="B904" s="3">
        <v>67.218697000000006</v>
      </c>
      <c r="C904" s="3">
        <v>0</v>
      </c>
      <c r="D904" s="3">
        <f t="shared" si="68"/>
        <v>65.661845339999971</v>
      </c>
      <c r="E904" s="3">
        <f t="shared" si="63"/>
        <v>64.253792874999988</v>
      </c>
      <c r="F904" s="3"/>
      <c r="G904" s="11" t="str">
        <f t="shared" si="64"/>
        <v>HOLD</v>
      </c>
      <c r="H904" s="5">
        <f t="shared" si="65"/>
        <v>35.877247288258374</v>
      </c>
      <c r="I904" s="2">
        <f>IF(G904="SELL",0,IF(G904="BUY",ROUNDDOWN((H903-Parameters!$B$3)/B904,0),IF(I903=0,0,I903+ROUNDDOWN((H903+I903*C904)/B904,0))))</f>
        <v>214</v>
      </c>
      <c r="K904" s="5">
        <f t="shared" si="66"/>
        <v>53.129102000000003</v>
      </c>
      <c r="L904" s="10">
        <f t="shared" si="67"/>
        <v>229</v>
      </c>
    </row>
    <row r="905" spans="1:12" x14ac:dyDescent="0.25">
      <c r="A905" s="12">
        <v>35300</v>
      </c>
      <c r="B905" s="3">
        <v>66.859298999999993</v>
      </c>
      <c r="C905" s="3">
        <v>0</v>
      </c>
      <c r="D905" s="3">
        <f t="shared" si="68"/>
        <v>65.654657379999975</v>
      </c>
      <c r="E905" s="3">
        <f t="shared" si="63"/>
        <v>64.291370869999994</v>
      </c>
      <c r="F905" s="3"/>
      <c r="G905" s="11" t="str">
        <f t="shared" si="64"/>
        <v>HOLD</v>
      </c>
      <c r="H905" s="5">
        <f t="shared" si="65"/>
        <v>35.877247288258374</v>
      </c>
      <c r="I905" s="2">
        <f>IF(G905="SELL",0,IF(G905="BUY",ROUNDDOWN((H904-Parameters!$B$3)/B905,0),IF(I904=0,0,I904+ROUNDDOWN((H904+I904*C905)/B905,0))))</f>
        <v>214</v>
      </c>
      <c r="K905" s="5">
        <f t="shared" si="66"/>
        <v>53.129102000000003</v>
      </c>
      <c r="L905" s="10">
        <f t="shared" si="67"/>
        <v>229</v>
      </c>
    </row>
    <row r="906" spans="1:12" x14ac:dyDescent="0.25">
      <c r="A906" s="12">
        <v>35303</v>
      </c>
      <c r="B906" s="3">
        <v>66.531197000000006</v>
      </c>
      <c r="C906" s="3">
        <v>0</v>
      </c>
      <c r="D906" s="3">
        <f t="shared" si="68"/>
        <v>65.646531319999966</v>
      </c>
      <c r="E906" s="3">
        <f t="shared" ref="E906:E969" si="69">AVERAGE(B707:B906)</f>
        <v>64.326214354999991</v>
      </c>
      <c r="F906" s="3"/>
      <c r="G906" s="11" t="str">
        <f t="shared" si="64"/>
        <v>HOLD</v>
      </c>
      <c r="H906" s="5">
        <f t="shared" si="65"/>
        <v>35.877247288258374</v>
      </c>
      <c r="I906" s="2">
        <f>IF(G906="SELL",0,IF(G906="BUY",ROUNDDOWN((H905-Parameters!$B$3)/B906,0),IF(I905=0,0,I905+ROUNDDOWN((H905+I905*C906)/B906,0))))</f>
        <v>214</v>
      </c>
      <c r="K906" s="5">
        <f t="shared" si="66"/>
        <v>53.129102000000003</v>
      </c>
      <c r="L906" s="10">
        <f t="shared" si="67"/>
        <v>229</v>
      </c>
    </row>
    <row r="907" spans="1:12" x14ac:dyDescent="0.25">
      <c r="A907" s="12">
        <v>35304</v>
      </c>
      <c r="B907" s="3">
        <v>66.781197000000006</v>
      </c>
      <c r="C907" s="3">
        <v>0</v>
      </c>
      <c r="D907" s="3">
        <f t="shared" si="68"/>
        <v>65.644343219999968</v>
      </c>
      <c r="E907" s="3">
        <f t="shared" si="69"/>
        <v>64.362464340000002</v>
      </c>
      <c r="F907" s="3"/>
      <c r="G907" s="11" t="str">
        <f t="shared" si="64"/>
        <v>HOLD</v>
      </c>
      <c r="H907" s="5">
        <f t="shared" si="65"/>
        <v>35.877247288258374</v>
      </c>
      <c r="I907" s="2">
        <f>IF(G907="SELL",0,IF(G907="BUY",ROUNDDOWN((H906-Parameters!$B$3)/B907,0),IF(I906=0,0,I906+ROUNDDOWN((H906+I906*C907)/B907,0))))</f>
        <v>214</v>
      </c>
      <c r="K907" s="5">
        <f t="shared" si="66"/>
        <v>53.129102000000003</v>
      </c>
      <c r="L907" s="10">
        <f t="shared" si="67"/>
        <v>229</v>
      </c>
    </row>
    <row r="908" spans="1:12" x14ac:dyDescent="0.25">
      <c r="A908" s="12">
        <v>35305</v>
      </c>
      <c r="B908" s="3">
        <v>66.671798999999993</v>
      </c>
      <c r="C908" s="3">
        <v>0</v>
      </c>
      <c r="D908" s="3">
        <f t="shared" si="68"/>
        <v>65.650905259999973</v>
      </c>
      <c r="E908" s="3">
        <f t="shared" si="69"/>
        <v>64.398479835000003</v>
      </c>
      <c r="F908" s="3"/>
      <c r="G908" s="11" t="str">
        <f t="shared" ref="G908:G971" si="70">IF(OR(AND(D908&gt;E908,D907&gt;E907),AND(D908&lt;E908,D907&lt;E907)),"HOLD",IF(AND(D908&gt;E908,D907&lt;E907),"BUY","SELL"))</f>
        <v>HOLD</v>
      </c>
      <c r="H908" s="5">
        <f t="shared" ref="H908:H971" si="71">IF(G908="BUY",H907/(I908*B908),IF(G908="SELL",H907+I907*B908,(H907+I907*C908)-((I908-I907)*B908)))</f>
        <v>35.877247288258374</v>
      </c>
      <c r="I908" s="2">
        <f>IF(G908="SELL",0,IF(G908="BUY",ROUNDDOWN((H907-Parameters!$B$3)/B908,0),IF(I907=0,0,I907+ROUNDDOWN((H907+I907*C908)/B908,0))))</f>
        <v>214</v>
      </c>
      <c r="K908" s="5">
        <f t="shared" ref="K908:K971" si="72">K907+L907*C908-((L908-L907)*B908)</f>
        <v>53.129102000000003</v>
      </c>
      <c r="L908" s="10">
        <f t="shared" ref="L908:L971" si="73">L907+ROUNDDOWN((K907+C908*L907)/B908,0)</f>
        <v>229</v>
      </c>
    </row>
    <row r="909" spans="1:12" x14ac:dyDescent="0.25">
      <c r="A909" s="12">
        <v>35306</v>
      </c>
      <c r="B909" s="3">
        <v>66.015602000000001</v>
      </c>
      <c r="C909" s="3">
        <v>0</v>
      </c>
      <c r="D909" s="3">
        <f t="shared" si="68"/>
        <v>65.638405259999971</v>
      </c>
      <c r="E909" s="3">
        <f t="shared" si="69"/>
        <v>64.433167355000009</v>
      </c>
      <c r="F909" s="3"/>
      <c r="G909" s="11" t="str">
        <f t="shared" si="70"/>
        <v>HOLD</v>
      </c>
      <c r="H909" s="5">
        <f t="shared" si="71"/>
        <v>35.877247288258374</v>
      </c>
      <c r="I909" s="2">
        <f>IF(G909="SELL",0,IF(G909="BUY",ROUNDDOWN((H908-Parameters!$B$3)/B909,0),IF(I908=0,0,I908+ROUNDDOWN((H908+I908*C909)/B909,0))))</f>
        <v>214</v>
      </c>
      <c r="K909" s="5">
        <f t="shared" si="72"/>
        <v>53.129102000000003</v>
      </c>
      <c r="L909" s="10">
        <f t="shared" si="73"/>
        <v>229</v>
      </c>
    </row>
    <row r="910" spans="1:12" x14ac:dyDescent="0.25">
      <c r="A910" s="12">
        <v>35307</v>
      </c>
      <c r="B910" s="3">
        <v>65.328102000000001</v>
      </c>
      <c r="C910" s="3">
        <v>0</v>
      </c>
      <c r="D910" s="3">
        <f t="shared" si="68"/>
        <v>65.613093359999965</v>
      </c>
      <c r="E910" s="3">
        <f t="shared" si="69"/>
        <v>64.461448869999998</v>
      </c>
      <c r="F910" s="3"/>
      <c r="G910" s="11" t="str">
        <f t="shared" si="70"/>
        <v>HOLD</v>
      </c>
      <c r="H910" s="5">
        <f t="shared" si="71"/>
        <v>35.877247288258374</v>
      </c>
      <c r="I910" s="2">
        <f>IF(G910="SELL",0,IF(G910="BUY",ROUNDDOWN((H909-Parameters!$B$3)/B910,0),IF(I909=0,0,I909+ROUNDDOWN((H909+I909*C910)/B910,0))))</f>
        <v>214</v>
      </c>
      <c r="K910" s="5">
        <f t="shared" si="72"/>
        <v>53.129102000000003</v>
      </c>
      <c r="L910" s="10">
        <f t="shared" si="73"/>
        <v>229</v>
      </c>
    </row>
    <row r="911" spans="1:12" x14ac:dyDescent="0.25">
      <c r="A911" s="12">
        <v>35311</v>
      </c>
      <c r="B911" s="3">
        <v>65.75</v>
      </c>
      <c r="C911" s="3">
        <v>0</v>
      </c>
      <c r="D911" s="3">
        <f t="shared" si="68"/>
        <v>65.59184335999997</v>
      </c>
      <c r="E911" s="3">
        <f t="shared" si="69"/>
        <v>64.49019887</v>
      </c>
      <c r="F911" s="3"/>
      <c r="G911" s="11" t="str">
        <f t="shared" si="70"/>
        <v>HOLD</v>
      </c>
      <c r="H911" s="5">
        <f t="shared" si="71"/>
        <v>35.877247288258374</v>
      </c>
      <c r="I911" s="2">
        <f>IF(G911="SELL",0,IF(G911="BUY",ROUNDDOWN((H910-Parameters!$B$3)/B911,0),IF(I910=0,0,I910+ROUNDDOWN((H910+I910*C911)/B911,0))))</f>
        <v>214</v>
      </c>
      <c r="K911" s="5">
        <f t="shared" si="72"/>
        <v>53.129102000000003</v>
      </c>
      <c r="L911" s="10">
        <f t="shared" si="73"/>
        <v>229</v>
      </c>
    </row>
    <row r="912" spans="1:12" x14ac:dyDescent="0.25">
      <c r="A912" s="12">
        <v>35312</v>
      </c>
      <c r="B912" s="3">
        <v>65.8125</v>
      </c>
      <c r="C912" s="3">
        <v>0</v>
      </c>
      <c r="D912" s="3">
        <f t="shared" si="68"/>
        <v>65.569343359999962</v>
      </c>
      <c r="E912" s="3">
        <f t="shared" si="69"/>
        <v>64.518323869999989</v>
      </c>
      <c r="F912" s="3"/>
      <c r="G912" s="11" t="str">
        <f t="shared" si="70"/>
        <v>HOLD</v>
      </c>
      <c r="H912" s="5">
        <f t="shared" si="71"/>
        <v>35.877247288258374</v>
      </c>
      <c r="I912" s="2">
        <f>IF(G912="SELL",0,IF(G912="BUY",ROUNDDOWN((H911-Parameters!$B$3)/B912,0),IF(I911=0,0,I911+ROUNDDOWN((H911+I911*C912)/B912,0))))</f>
        <v>214</v>
      </c>
      <c r="K912" s="5">
        <f t="shared" si="72"/>
        <v>53.129102000000003</v>
      </c>
      <c r="L912" s="10">
        <f t="shared" si="73"/>
        <v>229</v>
      </c>
    </row>
    <row r="913" spans="1:12" x14ac:dyDescent="0.25">
      <c r="A913" s="12">
        <v>35313</v>
      </c>
      <c r="B913" s="3">
        <v>65.015602000000001</v>
      </c>
      <c r="C913" s="3">
        <v>0</v>
      </c>
      <c r="D913" s="3">
        <f t="shared" si="68"/>
        <v>65.532469419999956</v>
      </c>
      <c r="E913" s="3">
        <f t="shared" si="69"/>
        <v>64.54402687999999</v>
      </c>
      <c r="F913" s="3"/>
      <c r="G913" s="11" t="str">
        <f t="shared" si="70"/>
        <v>HOLD</v>
      </c>
      <c r="H913" s="5">
        <f t="shared" si="71"/>
        <v>35.877247288258374</v>
      </c>
      <c r="I913" s="2">
        <f>IF(G913="SELL",0,IF(G913="BUY",ROUNDDOWN((H912-Parameters!$B$3)/B913,0),IF(I912=0,0,I912+ROUNDDOWN((H912+I912*C913)/B913,0))))</f>
        <v>214</v>
      </c>
      <c r="K913" s="5">
        <f t="shared" si="72"/>
        <v>53.129102000000003</v>
      </c>
      <c r="L913" s="10">
        <f t="shared" si="73"/>
        <v>229</v>
      </c>
    </row>
    <row r="914" spans="1:12" x14ac:dyDescent="0.25">
      <c r="A914" s="12">
        <v>35314</v>
      </c>
      <c r="B914" s="3">
        <v>65.9375</v>
      </c>
      <c r="C914" s="3">
        <v>0</v>
      </c>
      <c r="D914" s="3">
        <f t="shared" si="68"/>
        <v>65.523095479999981</v>
      </c>
      <c r="E914" s="3">
        <f t="shared" si="69"/>
        <v>64.571917884999991</v>
      </c>
      <c r="F914" s="3"/>
      <c r="G914" s="11" t="str">
        <f t="shared" si="70"/>
        <v>HOLD</v>
      </c>
      <c r="H914" s="5">
        <f t="shared" si="71"/>
        <v>35.877247288258374</v>
      </c>
      <c r="I914" s="2">
        <f>IF(G914="SELL",0,IF(G914="BUY",ROUNDDOWN((H913-Parameters!$B$3)/B914,0),IF(I913=0,0,I913+ROUNDDOWN((H913+I913*C914)/B914,0))))</f>
        <v>214</v>
      </c>
      <c r="K914" s="5">
        <f t="shared" si="72"/>
        <v>53.129102000000003</v>
      </c>
      <c r="L914" s="10">
        <f t="shared" si="73"/>
        <v>229</v>
      </c>
    </row>
    <row r="915" spans="1:12" x14ac:dyDescent="0.25">
      <c r="A915" s="12">
        <v>35317</v>
      </c>
      <c r="B915" s="3">
        <v>66.718697000000006</v>
      </c>
      <c r="C915" s="3">
        <v>0</v>
      </c>
      <c r="D915" s="3">
        <f t="shared" si="68"/>
        <v>65.519969419999967</v>
      </c>
      <c r="E915" s="3">
        <f t="shared" si="69"/>
        <v>64.604652375000001</v>
      </c>
      <c r="F915" s="3"/>
      <c r="G915" s="11" t="str">
        <f t="shared" si="70"/>
        <v>HOLD</v>
      </c>
      <c r="H915" s="5">
        <f t="shared" si="71"/>
        <v>35.877247288258374</v>
      </c>
      <c r="I915" s="2">
        <f>IF(G915="SELL",0,IF(G915="BUY",ROUNDDOWN((H914-Parameters!$B$3)/B915,0),IF(I914=0,0,I914+ROUNDDOWN((H914+I914*C915)/B915,0))))</f>
        <v>214</v>
      </c>
      <c r="K915" s="5">
        <f t="shared" si="72"/>
        <v>53.129102000000003</v>
      </c>
      <c r="L915" s="10">
        <f t="shared" si="73"/>
        <v>229</v>
      </c>
    </row>
    <row r="916" spans="1:12" x14ac:dyDescent="0.25">
      <c r="A916" s="12">
        <v>35318</v>
      </c>
      <c r="B916" s="3">
        <v>66.6875</v>
      </c>
      <c r="C916" s="3">
        <v>0</v>
      </c>
      <c r="D916" s="3">
        <f t="shared" si="68"/>
        <v>65.511533439999965</v>
      </c>
      <c r="E916" s="3">
        <f t="shared" si="69"/>
        <v>64.636449384999992</v>
      </c>
      <c r="F916" s="3"/>
      <c r="G916" s="11" t="str">
        <f t="shared" si="70"/>
        <v>HOLD</v>
      </c>
      <c r="H916" s="5">
        <f t="shared" si="71"/>
        <v>35.877247288258374</v>
      </c>
      <c r="I916" s="2">
        <f>IF(G916="SELL",0,IF(G916="BUY",ROUNDDOWN((H915-Parameters!$B$3)/B916,0),IF(I915=0,0,I915+ROUNDDOWN((H915+I915*C916)/B916,0))))</f>
        <v>214</v>
      </c>
      <c r="K916" s="5">
        <f t="shared" si="72"/>
        <v>53.129102000000003</v>
      </c>
      <c r="L916" s="10">
        <f t="shared" si="73"/>
        <v>229</v>
      </c>
    </row>
    <row r="917" spans="1:12" x14ac:dyDescent="0.25">
      <c r="A917" s="12">
        <v>35319</v>
      </c>
      <c r="B917" s="3">
        <v>67.0625</v>
      </c>
      <c r="C917" s="3">
        <v>0</v>
      </c>
      <c r="D917" s="3">
        <f t="shared" si="68"/>
        <v>65.499033439999977</v>
      </c>
      <c r="E917" s="3">
        <f t="shared" si="69"/>
        <v>64.670043384999985</v>
      </c>
      <c r="F917" s="3"/>
      <c r="G917" s="11" t="str">
        <f t="shared" si="70"/>
        <v>HOLD</v>
      </c>
      <c r="H917" s="5">
        <f t="shared" si="71"/>
        <v>35.877247288258374</v>
      </c>
      <c r="I917" s="2">
        <f>IF(G917="SELL",0,IF(G917="BUY",ROUNDDOWN((H916-Parameters!$B$3)/B917,0),IF(I916=0,0,I916+ROUNDDOWN((H916+I916*C917)/B917,0))))</f>
        <v>214</v>
      </c>
      <c r="K917" s="5">
        <f t="shared" si="72"/>
        <v>53.129102000000003</v>
      </c>
      <c r="L917" s="10">
        <f t="shared" si="73"/>
        <v>229</v>
      </c>
    </row>
    <row r="918" spans="1:12" x14ac:dyDescent="0.25">
      <c r="A918" s="12">
        <v>35320</v>
      </c>
      <c r="B918" s="3">
        <v>67.531197000000006</v>
      </c>
      <c r="C918" s="3">
        <v>0</v>
      </c>
      <c r="D918" s="3">
        <f t="shared" si="68"/>
        <v>65.500907379999973</v>
      </c>
      <c r="E918" s="3">
        <f t="shared" si="69"/>
        <v>64.702777874999995</v>
      </c>
      <c r="F918" s="3"/>
      <c r="G918" s="11" t="str">
        <f t="shared" si="70"/>
        <v>HOLD</v>
      </c>
      <c r="H918" s="5">
        <f t="shared" si="71"/>
        <v>35.877247288258374</v>
      </c>
      <c r="I918" s="2">
        <f>IF(G918="SELL",0,IF(G918="BUY",ROUNDDOWN((H917-Parameters!$B$3)/B918,0),IF(I917=0,0,I917+ROUNDDOWN((H917+I917*C918)/B918,0))))</f>
        <v>214</v>
      </c>
      <c r="K918" s="5">
        <f t="shared" si="72"/>
        <v>53.129102000000003</v>
      </c>
      <c r="L918" s="10">
        <f t="shared" si="73"/>
        <v>229</v>
      </c>
    </row>
    <row r="919" spans="1:12" x14ac:dyDescent="0.25">
      <c r="A919" s="12">
        <v>35321</v>
      </c>
      <c r="B919" s="3">
        <v>68.5625</v>
      </c>
      <c r="C919" s="3">
        <v>0</v>
      </c>
      <c r="D919" s="3">
        <f t="shared" si="68"/>
        <v>65.526221399999983</v>
      </c>
      <c r="E919" s="3">
        <f t="shared" si="69"/>
        <v>64.740356379999994</v>
      </c>
      <c r="F919" s="3"/>
      <c r="G919" s="11" t="str">
        <f t="shared" si="70"/>
        <v>HOLD</v>
      </c>
      <c r="H919" s="5">
        <f t="shared" si="71"/>
        <v>35.877247288258374</v>
      </c>
      <c r="I919" s="2">
        <f>IF(G919="SELL",0,IF(G919="BUY",ROUNDDOWN((H918-Parameters!$B$3)/B919,0),IF(I918=0,0,I918+ROUNDDOWN((H918+I918*C919)/B919,0))))</f>
        <v>214</v>
      </c>
      <c r="K919" s="5">
        <f t="shared" si="72"/>
        <v>53.129102000000003</v>
      </c>
      <c r="L919" s="10">
        <f t="shared" si="73"/>
        <v>229</v>
      </c>
    </row>
    <row r="920" spans="1:12" x14ac:dyDescent="0.25">
      <c r="A920" s="12">
        <v>35324</v>
      </c>
      <c r="B920" s="3">
        <v>68.8125</v>
      </c>
      <c r="C920" s="3">
        <v>0</v>
      </c>
      <c r="D920" s="3">
        <f t="shared" si="68"/>
        <v>65.590909359999984</v>
      </c>
      <c r="E920" s="3">
        <f t="shared" si="69"/>
        <v>64.77988787999999</v>
      </c>
      <c r="F920" s="3"/>
      <c r="G920" s="11" t="str">
        <f t="shared" si="70"/>
        <v>HOLD</v>
      </c>
      <c r="H920" s="5">
        <f t="shared" si="71"/>
        <v>35.877247288258374</v>
      </c>
      <c r="I920" s="2">
        <f>IF(G920="SELL",0,IF(G920="BUY",ROUNDDOWN((H919-Parameters!$B$3)/B920,0),IF(I919=0,0,I919+ROUNDDOWN((H919+I919*C920)/B920,0))))</f>
        <v>214</v>
      </c>
      <c r="K920" s="5">
        <f t="shared" si="72"/>
        <v>53.129102000000003</v>
      </c>
      <c r="L920" s="10">
        <f t="shared" si="73"/>
        <v>229</v>
      </c>
    </row>
    <row r="921" spans="1:12" x14ac:dyDescent="0.25">
      <c r="A921" s="12">
        <v>35325</v>
      </c>
      <c r="B921" s="3">
        <v>68.656197000000006</v>
      </c>
      <c r="C921" s="3">
        <v>0</v>
      </c>
      <c r="D921" s="3">
        <f t="shared" si="68"/>
        <v>65.657783299999977</v>
      </c>
      <c r="E921" s="3">
        <f t="shared" si="69"/>
        <v>64.818247369999995</v>
      </c>
      <c r="F921" s="3"/>
      <c r="G921" s="11" t="str">
        <f t="shared" si="70"/>
        <v>HOLD</v>
      </c>
      <c r="H921" s="5">
        <f t="shared" si="71"/>
        <v>35.877247288258374</v>
      </c>
      <c r="I921" s="2">
        <f>IF(G921="SELL",0,IF(G921="BUY",ROUNDDOWN((H920-Parameters!$B$3)/B921,0),IF(I920=0,0,I920+ROUNDDOWN((H920+I920*C921)/B921,0))))</f>
        <v>214</v>
      </c>
      <c r="K921" s="5">
        <f t="shared" si="72"/>
        <v>53.129102000000003</v>
      </c>
      <c r="L921" s="10">
        <f t="shared" si="73"/>
        <v>229</v>
      </c>
    </row>
    <row r="922" spans="1:12" x14ac:dyDescent="0.25">
      <c r="A922" s="12">
        <v>35326</v>
      </c>
      <c r="B922" s="3">
        <v>68.484298999999993</v>
      </c>
      <c r="C922" s="3">
        <v>0</v>
      </c>
      <c r="D922" s="3">
        <f t="shared" si="68"/>
        <v>65.715907239999979</v>
      </c>
      <c r="E922" s="3">
        <f t="shared" si="69"/>
        <v>64.851997369999992</v>
      </c>
      <c r="F922" s="3"/>
      <c r="G922" s="11" t="str">
        <f t="shared" si="70"/>
        <v>HOLD</v>
      </c>
      <c r="H922" s="5">
        <f t="shared" si="71"/>
        <v>35.877247288258374</v>
      </c>
      <c r="I922" s="2">
        <f>IF(G922="SELL",0,IF(G922="BUY",ROUNDDOWN((H921-Parameters!$B$3)/B922,0),IF(I921=0,0,I921+ROUNDDOWN((H921+I921*C922)/B922,0))))</f>
        <v>214</v>
      </c>
      <c r="K922" s="5">
        <f t="shared" si="72"/>
        <v>53.129102000000003</v>
      </c>
      <c r="L922" s="10">
        <f t="shared" si="73"/>
        <v>229</v>
      </c>
    </row>
    <row r="923" spans="1:12" x14ac:dyDescent="0.25">
      <c r="A923" s="12">
        <v>35327</v>
      </c>
      <c r="B923" s="3">
        <v>68.75</v>
      </c>
      <c r="C923" s="3">
        <v>0</v>
      </c>
      <c r="D923" s="3">
        <f t="shared" si="68"/>
        <v>65.774033299999985</v>
      </c>
      <c r="E923" s="3">
        <f t="shared" si="69"/>
        <v>64.885044379999997</v>
      </c>
      <c r="F923" s="3"/>
      <c r="G923" s="11" t="str">
        <f t="shared" si="70"/>
        <v>HOLD</v>
      </c>
      <c r="H923" s="5">
        <f t="shared" si="71"/>
        <v>35.877247288258374</v>
      </c>
      <c r="I923" s="2">
        <f>IF(G923="SELL",0,IF(G923="BUY",ROUNDDOWN((H922-Parameters!$B$3)/B923,0),IF(I922=0,0,I922+ROUNDDOWN((H922+I922*C923)/B923,0))))</f>
        <v>214</v>
      </c>
      <c r="K923" s="5">
        <f t="shared" si="72"/>
        <v>53.129102000000003</v>
      </c>
      <c r="L923" s="10">
        <f t="shared" si="73"/>
        <v>229</v>
      </c>
    </row>
    <row r="924" spans="1:12" x14ac:dyDescent="0.25">
      <c r="A924" s="12">
        <v>35328</v>
      </c>
      <c r="B924" s="3">
        <v>68.640602000000001</v>
      </c>
      <c r="C924" s="3">
        <v>0.35199999999999998</v>
      </c>
      <c r="D924" s="3">
        <f t="shared" si="68"/>
        <v>65.856533299999981</v>
      </c>
      <c r="E924" s="3">
        <f t="shared" si="69"/>
        <v>64.916841389999988</v>
      </c>
      <c r="F924" s="3"/>
      <c r="G924" s="11" t="str">
        <f t="shared" si="70"/>
        <v>HOLD</v>
      </c>
      <c r="H924" s="5">
        <f t="shared" si="71"/>
        <v>42.564645288258362</v>
      </c>
      <c r="I924" s="2">
        <f>IF(G924="SELL",0,IF(G924="BUY",ROUNDDOWN((H923-Parameters!$B$3)/B924,0),IF(I923=0,0,I923+ROUNDDOWN((H923+I923*C924)/B924,0))))</f>
        <v>215</v>
      </c>
      <c r="K924" s="5">
        <f t="shared" si="72"/>
        <v>65.096499999999992</v>
      </c>
      <c r="L924" s="10">
        <f t="shared" si="73"/>
        <v>230</v>
      </c>
    </row>
    <row r="925" spans="1:12" x14ac:dyDescent="0.25">
      <c r="A925" s="12">
        <v>35331</v>
      </c>
      <c r="B925" s="3">
        <v>68.625</v>
      </c>
      <c r="C925" s="3">
        <v>0</v>
      </c>
      <c r="D925" s="3">
        <f t="shared" si="68"/>
        <v>65.937783299999978</v>
      </c>
      <c r="E925" s="3">
        <f t="shared" si="69"/>
        <v>64.950200899999984</v>
      </c>
      <c r="F925" s="3"/>
      <c r="G925" s="11" t="str">
        <f t="shared" si="70"/>
        <v>HOLD</v>
      </c>
      <c r="H925" s="5">
        <f t="shared" si="71"/>
        <v>42.564645288258362</v>
      </c>
      <c r="I925" s="2">
        <f>IF(G925="SELL",0,IF(G925="BUY",ROUNDDOWN((H924-Parameters!$B$3)/B925,0),IF(I924=0,0,I924+ROUNDDOWN((H924+I924*C925)/B925,0))))</f>
        <v>215</v>
      </c>
      <c r="K925" s="5">
        <f t="shared" si="72"/>
        <v>65.096499999999992</v>
      </c>
      <c r="L925" s="10">
        <f t="shared" si="73"/>
        <v>230</v>
      </c>
    </row>
    <row r="926" spans="1:12" x14ac:dyDescent="0.25">
      <c r="A926" s="12">
        <v>35332</v>
      </c>
      <c r="B926" s="3">
        <v>68.609298999999993</v>
      </c>
      <c r="C926" s="3">
        <v>0</v>
      </c>
      <c r="D926" s="3">
        <f t="shared" si="68"/>
        <v>66.05684527999999</v>
      </c>
      <c r="E926" s="3">
        <f t="shared" si="69"/>
        <v>64.982466394999989</v>
      </c>
      <c r="F926" s="3"/>
      <c r="G926" s="11" t="str">
        <f t="shared" si="70"/>
        <v>HOLD</v>
      </c>
      <c r="H926" s="5">
        <f t="shared" si="71"/>
        <v>42.564645288258362</v>
      </c>
      <c r="I926" s="2">
        <f>IF(G926="SELL",0,IF(G926="BUY",ROUNDDOWN((H925-Parameters!$B$3)/B926,0),IF(I925=0,0,I925+ROUNDDOWN((H925+I925*C926)/B926,0))))</f>
        <v>215</v>
      </c>
      <c r="K926" s="5">
        <f t="shared" si="72"/>
        <v>65.096499999999992</v>
      </c>
      <c r="L926" s="10">
        <f t="shared" si="73"/>
        <v>230</v>
      </c>
    </row>
    <row r="927" spans="1:12" x14ac:dyDescent="0.25">
      <c r="A927" s="12">
        <v>35333</v>
      </c>
      <c r="B927" s="3">
        <v>68.656197000000006</v>
      </c>
      <c r="C927" s="3">
        <v>0</v>
      </c>
      <c r="D927" s="3">
        <f t="shared" si="68"/>
        <v>66.173719219999981</v>
      </c>
      <c r="E927" s="3">
        <f t="shared" si="69"/>
        <v>65.013638384999993</v>
      </c>
      <c r="F927" s="3"/>
      <c r="G927" s="11" t="str">
        <f t="shared" si="70"/>
        <v>HOLD</v>
      </c>
      <c r="H927" s="5">
        <f t="shared" si="71"/>
        <v>42.564645288258362</v>
      </c>
      <c r="I927" s="2">
        <f>IF(G927="SELL",0,IF(G927="BUY",ROUNDDOWN((H926-Parameters!$B$3)/B927,0),IF(I926=0,0,I926+ROUNDDOWN((H926+I926*C927)/B927,0))))</f>
        <v>215</v>
      </c>
      <c r="K927" s="5">
        <f t="shared" si="72"/>
        <v>65.096499999999992</v>
      </c>
      <c r="L927" s="10">
        <f t="shared" si="73"/>
        <v>230</v>
      </c>
    </row>
    <row r="928" spans="1:12" x14ac:dyDescent="0.25">
      <c r="A928" s="12">
        <v>35334</v>
      </c>
      <c r="B928" s="3">
        <v>68.625</v>
      </c>
      <c r="C928" s="3">
        <v>0</v>
      </c>
      <c r="D928" s="3">
        <f t="shared" si="68"/>
        <v>66.274969219999988</v>
      </c>
      <c r="E928" s="3">
        <f t="shared" si="69"/>
        <v>65.045591889999997</v>
      </c>
      <c r="F928" s="3"/>
      <c r="G928" s="11" t="str">
        <f t="shared" si="70"/>
        <v>HOLD</v>
      </c>
      <c r="H928" s="5">
        <f t="shared" si="71"/>
        <v>42.564645288258362</v>
      </c>
      <c r="I928" s="2">
        <f>IF(G928="SELL",0,IF(G928="BUY",ROUNDDOWN((H927-Parameters!$B$3)/B928,0),IF(I927=0,0,I927+ROUNDDOWN((H927+I927*C928)/B928,0))))</f>
        <v>215</v>
      </c>
      <c r="K928" s="5">
        <f t="shared" si="72"/>
        <v>65.096499999999992</v>
      </c>
      <c r="L928" s="10">
        <f t="shared" si="73"/>
        <v>230</v>
      </c>
    </row>
    <row r="929" spans="1:12" x14ac:dyDescent="0.25">
      <c r="A929" s="12">
        <v>35335</v>
      </c>
      <c r="B929" s="3">
        <v>68.6875</v>
      </c>
      <c r="C929" s="3">
        <v>0</v>
      </c>
      <c r="D929" s="3">
        <f t="shared" si="68"/>
        <v>66.359969219999982</v>
      </c>
      <c r="E929" s="3">
        <f t="shared" si="69"/>
        <v>65.075904389999991</v>
      </c>
      <c r="F929" s="3"/>
      <c r="G929" s="11" t="str">
        <f t="shared" si="70"/>
        <v>HOLD</v>
      </c>
      <c r="H929" s="5">
        <f t="shared" si="71"/>
        <v>42.564645288258362</v>
      </c>
      <c r="I929" s="2">
        <f>IF(G929="SELL",0,IF(G929="BUY",ROUNDDOWN((H928-Parameters!$B$3)/B929,0),IF(I928=0,0,I928+ROUNDDOWN((H928+I928*C929)/B929,0))))</f>
        <v>215</v>
      </c>
      <c r="K929" s="5">
        <f t="shared" si="72"/>
        <v>65.096499999999992</v>
      </c>
      <c r="L929" s="10">
        <f t="shared" si="73"/>
        <v>230</v>
      </c>
    </row>
    <row r="930" spans="1:12" x14ac:dyDescent="0.25">
      <c r="A930" s="12">
        <v>35338</v>
      </c>
      <c r="B930" s="3">
        <v>68.625</v>
      </c>
      <c r="C930" s="3">
        <v>0</v>
      </c>
      <c r="D930" s="3">
        <f t="shared" si="68"/>
        <v>66.45309521999998</v>
      </c>
      <c r="E930" s="3">
        <f t="shared" si="69"/>
        <v>65.108170395000002</v>
      </c>
      <c r="F930" s="3"/>
      <c r="G930" s="11" t="str">
        <f t="shared" si="70"/>
        <v>HOLD</v>
      </c>
      <c r="H930" s="5">
        <f t="shared" si="71"/>
        <v>42.564645288258362</v>
      </c>
      <c r="I930" s="2">
        <f>IF(G930="SELL",0,IF(G930="BUY",ROUNDDOWN((H929-Parameters!$B$3)/B930,0),IF(I929=0,0,I929+ROUNDDOWN((H929+I929*C930)/B930,0))))</f>
        <v>215</v>
      </c>
      <c r="K930" s="5">
        <f t="shared" si="72"/>
        <v>65.096499999999992</v>
      </c>
      <c r="L930" s="10">
        <f t="shared" si="73"/>
        <v>230</v>
      </c>
    </row>
    <row r="931" spans="1:12" x14ac:dyDescent="0.25">
      <c r="A931" s="12">
        <v>35339</v>
      </c>
      <c r="B931" s="3">
        <v>69</v>
      </c>
      <c r="C931" s="3">
        <v>0</v>
      </c>
      <c r="D931" s="3">
        <f t="shared" si="68"/>
        <v>66.56309521999998</v>
      </c>
      <c r="E931" s="3">
        <f t="shared" si="69"/>
        <v>65.144107894999991</v>
      </c>
      <c r="F931" s="3"/>
      <c r="G931" s="11" t="str">
        <f t="shared" si="70"/>
        <v>HOLD</v>
      </c>
      <c r="H931" s="5">
        <f t="shared" si="71"/>
        <v>42.564645288258362</v>
      </c>
      <c r="I931" s="2">
        <f>IF(G931="SELL",0,IF(G931="BUY",ROUNDDOWN((H930-Parameters!$B$3)/B931,0),IF(I930=0,0,I930+ROUNDDOWN((H930+I930*C931)/B931,0))))</f>
        <v>215</v>
      </c>
      <c r="K931" s="5">
        <f t="shared" si="72"/>
        <v>65.096499999999992</v>
      </c>
      <c r="L931" s="10">
        <f t="shared" si="73"/>
        <v>230</v>
      </c>
    </row>
    <row r="932" spans="1:12" x14ac:dyDescent="0.25">
      <c r="A932" s="12">
        <v>35340</v>
      </c>
      <c r="B932" s="3">
        <v>69.468697000000006</v>
      </c>
      <c r="C932" s="3">
        <v>0</v>
      </c>
      <c r="D932" s="3">
        <f t="shared" si="68"/>
        <v>66.698719159999982</v>
      </c>
      <c r="E932" s="3">
        <f t="shared" si="69"/>
        <v>65.188326379999992</v>
      </c>
      <c r="F932" s="3"/>
      <c r="G932" s="11" t="str">
        <f t="shared" si="70"/>
        <v>HOLD</v>
      </c>
      <c r="H932" s="5">
        <f t="shared" si="71"/>
        <v>42.564645288258362</v>
      </c>
      <c r="I932" s="2">
        <f>IF(G932="SELL",0,IF(G932="BUY",ROUNDDOWN((H931-Parameters!$B$3)/B932,0),IF(I931=0,0,I931+ROUNDDOWN((H931+I931*C932)/B932,0))))</f>
        <v>215</v>
      </c>
      <c r="K932" s="5">
        <f t="shared" si="72"/>
        <v>65.096499999999992</v>
      </c>
      <c r="L932" s="10">
        <f t="shared" si="73"/>
        <v>230</v>
      </c>
    </row>
    <row r="933" spans="1:12" x14ac:dyDescent="0.25">
      <c r="A933" s="12">
        <v>35341</v>
      </c>
      <c r="B933" s="3">
        <v>69.406197000000006</v>
      </c>
      <c r="C933" s="3">
        <v>0</v>
      </c>
      <c r="D933" s="3">
        <f t="shared" si="68"/>
        <v>66.830593099999973</v>
      </c>
      <c r="E933" s="3">
        <f t="shared" si="69"/>
        <v>65.229029374999996</v>
      </c>
      <c r="F933" s="3"/>
      <c r="G933" s="11" t="str">
        <f t="shared" si="70"/>
        <v>HOLD</v>
      </c>
      <c r="H933" s="5">
        <f t="shared" si="71"/>
        <v>42.564645288258362</v>
      </c>
      <c r="I933" s="2">
        <f>IF(G933="SELL",0,IF(G933="BUY",ROUNDDOWN((H932-Parameters!$B$3)/B933,0),IF(I932=0,0,I932+ROUNDDOWN((H932+I932*C933)/B933,0))))</f>
        <v>215</v>
      </c>
      <c r="K933" s="5">
        <f t="shared" si="72"/>
        <v>65.096499999999992</v>
      </c>
      <c r="L933" s="10">
        <f t="shared" si="73"/>
        <v>230</v>
      </c>
    </row>
    <row r="934" spans="1:12" x14ac:dyDescent="0.25">
      <c r="A934" s="12">
        <v>35342</v>
      </c>
      <c r="B934" s="3">
        <v>70.343697000000006</v>
      </c>
      <c r="C934" s="3">
        <v>0</v>
      </c>
      <c r="D934" s="3">
        <f t="shared" si="68"/>
        <v>66.969967039999986</v>
      </c>
      <c r="E934" s="3">
        <f t="shared" si="69"/>
        <v>65.277388865000006</v>
      </c>
      <c r="F934" s="3"/>
      <c r="G934" s="11" t="str">
        <f t="shared" si="70"/>
        <v>HOLD</v>
      </c>
      <c r="H934" s="5">
        <f t="shared" si="71"/>
        <v>42.564645288258362</v>
      </c>
      <c r="I934" s="2">
        <f>IF(G934="SELL",0,IF(G934="BUY",ROUNDDOWN((H933-Parameters!$B$3)/B934,0),IF(I933=0,0,I933+ROUNDDOWN((H933+I933*C934)/B934,0))))</f>
        <v>215</v>
      </c>
      <c r="K934" s="5">
        <f t="shared" si="72"/>
        <v>65.096499999999992</v>
      </c>
      <c r="L934" s="10">
        <f t="shared" si="73"/>
        <v>230</v>
      </c>
    </row>
    <row r="935" spans="1:12" x14ac:dyDescent="0.25">
      <c r="A935" s="12">
        <v>35345</v>
      </c>
      <c r="B935" s="3">
        <v>70.421798999999993</v>
      </c>
      <c r="C935" s="3">
        <v>0</v>
      </c>
      <c r="D935" s="3">
        <f t="shared" si="68"/>
        <v>67.104029019999984</v>
      </c>
      <c r="E935" s="3">
        <f t="shared" si="69"/>
        <v>65.324576364999999</v>
      </c>
      <c r="F935" s="3"/>
      <c r="G935" s="11" t="str">
        <f t="shared" si="70"/>
        <v>HOLD</v>
      </c>
      <c r="H935" s="5">
        <f t="shared" si="71"/>
        <v>42.564645288258362</v>
      </c>
      <c r="I935" s="2">
        <f>IF(G935="SELL",0,IF(G935="BUY",ROUNDDOWN((H934-Parameters!$B$3)/B935,0),IF(I934=0,0,I934+ROUNDDOWN((H934+I934*C935)/B935,0))))</f>
        <v>215</v>
      </c>
      <c r="K935" s="5">
        <f t="shared" si="72"/>
        <v>65.096499999999992</v>
      </c>
      <c r="L935" s="10">
        <f t="shared" si="73"/>
        <v>230</v>
      </c>
    </row>
    <row r="936" spans="1:12" x14ac:dyDescent="0.25">
      <c r="A936" s="12">
        <v>35346</v>
      </c>
      <c r="B936" s="3">
        <v>70.140602000000001</v>
      </c>
      <c r="C936" s="3">
        <v>0</v>
      </c>
      <c r="D936" s="3">
        <f t="shared" si="68"/>
        <v>67.246529099999975</v>
      </c>
      <c r="E936" s="3">
        <f t="shared" si="69"/>
        <v>65.369263884999995</v>
      </c>
      <c r="F936" s="3"/>
      <c r="G936" s="11" t="str">
        <f t="shared" si="70"/>
        <v>HOLD</v>
      </c>
      <c r="H936" s="5">
        <f t="shared" si="71"/>
        <v>42.564645288258362</v>
      </c>
      <c r="I936" s="2">
        <f>IF(G936="SELL",0,IF(G936="BUY",ROUNDDOWN((H935-Parameters!$B$3)/B936,0),IF(I935=0,0,I935+ROUNDDOWN((H935+I935*C936)/B936,0))))</f>
        <v>215</v>
      </c>
      <c r="K936" s="5">
        <f t="shared" si="72"/>
        <v>65.096499999999992</v>
      </c>
      <c r="L936" s="10">
        <f t="shared" si="73"/>
        <v>230</v>
      </c>
    </row>
    <row r="937" spans="1:12" x14ac:dyDescent="0.25">
      <c r="A937" s="12">
        <v>35347</v>
      </c>
      <c r="B937" s="3">
        <v>69.593697000000006</v>
      </c>
      <c r="C937" s="3">
        <v>0</v>
      </c>
      <c r="D937" s="3">
        <f t="shared" si="68"/>
        <v>67.365903039999978</v>
      </c>
      <c r="E937" s="3">
        <f t="shared" si="69"/>
        <v>65.40973237</v>
      </c>
      <c r="F937" s="3"/>
      <c r="G937" s="11" t="str">
        <f t="shared" si="70"/>
        <v>HOLD</v>
      </c>
      <c r="H937" s="5">
        <f t="shared" si="71"/>
        <v>42.564645288258362</v>
      </c>
      <c r="I937" s="2">
        <f>IF(G937="SELL",0,IF(G937="BUY",ROUNDDOWN((H936-Parameters!$B$3)/B937,0),IF(I936=0,0,I936+ROUNDDOWN((H936+I936*C937)/B937,0))))</f>
        <v>215</v>
      </c>
      <c r="K937" s="5">
        <f t="shared" si="72"/>
        <v>65.096499999999992</v>
      </c>
      <c r="L937" s="10">
        <f t="shared" si="73"/>
        <v>230</v>
      </c>
    </row>
    <row r="938" spans="1:12" x14ac:dyDescent="0.25">
      <c r="A938" s="12">
        <v>35348</v>
      </c>
      <c r="B938" s="3">
        <v>69.453102000000001</v>
      </c>
      <c r="C938" s="3">
        <v>0</v>
      </c>
      <c r="D938" s="3">
        <f t="shared" si="68"/>
        <v>67.47309113999998</v>
      </c>
      <c r="E938" s="3">
        <f t="shared" si="69"/>
        <v>65.449654379999998</v>
      </c>
      <c r="F938" s="3"/>
      <c r="G938" s="11" t="str">
        <f t="shared" si="70"/>
        <v>HOLD</v>
      </c>
      <c r="H938" s="5">
        <f t="shared" si="71"/>
        <v>42.564645288258362</v>
      </c>
      <c r="I938" s="2">
        <f>IF(G938="SELL",0,IF(G938="BUY",ROUNDDOWN((H937-Parameters!$B$3)/B938,0),IF(I937=0,0,I937+ROUNDDOWN((H937+I937*C938)/B938,0))))</f>
        <v>215</v>
      </c>
      <c r="K938" s="5">
        <f t="shared" si="72"/>
        <v>65.096499999999992</v>
      </c>
      <c r="L938" s="10">
        <f t="shared" si="73"/>
        <v>230</v>
      </c>
    </row>
    <row r="939" spans="1:12" x14ac:dyDescent="0.25">
      <c r="A939" s="12">
        <v>35349</v>
      </c>
      <c r="B939" s="3">
        <v>70.3125</v>
      </c>
      <c r="C939" s="3">
        <v>0</v>
      </c>
      <c r="D939" s="3">
        <f t="shared" si="68"/>
        <v>67.576217199999988</v>
      </c>
      <c r="E939" s="3">
        <f t="shared" si="69"/>
        <v>65.494185879999989</v>
      </c>
      <c r="F939" s="3"/>
      <c r="G939" s="11" t="str">
        <f t="shared" si="70"/>
        <v>HOLD</v>
      </c>
      <c r="H939" s="5">
        <f t="shared" si="71"/>
        <v>42.564645288258362</v>
      </c>
      <c r="I939" s="2">
        <f>IF(G939="SELL",0,IF(G939="BUY",ROUNDDOWN((H938-Parameters!$B$3)/B939,0),IF(I938=0,0,I938+ROUNDDOWN((H938+I938*C939)/B939,0))))</f>
        <v>215</v>
      </c>
      <c r="K939" s="5">
        <f t="shared" si="72"/>
        <v>65.096499999999992</v>
      </c>
      <c r="L939" s="10">
        <f t="shared" si="73"/>
        <v>230</v>
      </c>
    </row>
    <row r="940" spans="1:12" x14ac:dyDescent="0.25">
      <c r="A940" s="12">
        <v>35352</v>
      </c>
      <c r="B940" s="3">
        <v>70.406197000000006</v>
      </c>
      <c r="C940" s="3">
        <v>0</v>
      </c>
      <c r="D940" s="3">
        <f t="shared" si="68"/>
        <v>67.653091139999972</v>
      </c>
      <c r="E940" s="3">
        <f t="shared" si="69"/>
        <v>65.538795370000003</v>
      </c>
      <c r="F940" s="3"/>
      <c r="G940" s="11" t="str">
        <f t="shared" si="70"/>
        <v>HOLD</v>
      </c>
      <c r="H940" s="5">
        <f t="shared" si="71"/>
        <v>42.564645288258362</v>
      </c>
      <c r="I940" s="2">
        <f>IF(G940="SELL",0,IF(G940="BUY",ROUNDDOWN((H939-Parameters!$B$3)/B940,0),IF(I939=0,0,I939+ROUNDDOWN((H939+I939*C940)/B940,0))))</f>
        <v>215</v>
      </c>
      <c r="K940" s="5">
        <f t="shared" si="72"/>
        <v>65.096499999999992</v>
      </c>
      <c r="L940" s="10">
        <f t="shared" si="73"/>
        <v>230</v>
      </c>
    </row>
    <row r="941" spans="1:12" x14ac:dyDescent="0.25">
      <c r="A941" s="12">
        <v>35353</v>
      </c>
      <c r="B941" s="3">
        <v>70.3125</v>
      </c>
      <c r="C941" s="3">
        <v>0</v>
      </c>
      <c r="D941" s="3">
        <f t="shared" si="68"/>
        <v>67.735905159999987</v>
      </c>
      <c r="E941" s="3">
        <f t="shared" si="69"/>
        <v>65.579654879999993</v>
      </c>
      <c r="F941" s="3"/>
      <c r="G941" s="11" t="str">
        <f t="shared" si="70"/>
        <v>HOLD</v>
      </c>
      <c r="H941" s="5">
        <f t="shared" si="71"/>
        <v>42.564645288258362</v>
      </c>
      <c r="I941" s="2">
        <f>IF(G941="SELL",0,IF(G941="BUY",ROUNDDOWN((H940-Parameters!$B$3)/B941,0),IF(I940=0,0,I940+ROUNDDOWN((H940+I940*C941)/B941,0))))</f>
        <v>215</v>
      </c>
      <c r="K941" s="5">
        <f t="shared" si="72"/>
        <v>65.096499999999992</v>
      </c>
      <c r="L941" s="10">
        <f t="shared" si="73"/>
        <v>230</v>
      </c>
    </row>
    <row r="942" spans="1:12" x14ac:dyDescent="0.25">
      <c r="A942" s="12">
        <v>35354</v>
      </c>
      <c r="B942" s="3">
        <v>70.656197000000006</v>
      </c>
      <c r="C942" s="3">
        <v>0</v>
      </c>
      <c r="D942" s="3">
        <f t="shared" si="68"/>
        <v>67.821529099999964</v>
      </c>
      <c r="E942" s="3">
        <f t="shared" si="69"/>
        <v>65.621373364999997</v>
      </c>
      <c r="F942" s="3"/>
      <c r="G942" s="11" t="str">
        <f t="shared" si="70"/>
        <v>HOLD</v>
      </c>
      <c r="H942" s="5">
        <f t="shared" si="71"/>
        <v>42.564645288258362</v>
      </c>
      <c r="I942" s="2">
        <f>IF(G942="SELL",0,IF(G942="BUY",ROUNDDOWN((H941-Parameters!$B$3)/B942,0),IF(I941=0,0,I941+ROUNDDOWN((H941+I941*C942)/B942,0))))</f>
        <v>215</v>
      </c>
      <c r="K942" s="5">
        <f t="shared" si="72"/>
        <v>65.096499999999992</v>
      </c>
      <c r="L942" s="10">
        <f t="shared" si="73"/>
        <v>230</v>
      </c>
    </row>
    <row r="943" spans="1:12" x14ac:dyDescent="0.25">
      <c r="A943" s="12">
        <v>35355</v>
      </c>
      <c r="B943" s="3">
        <v>70.843697000000006</v>
      </c>
      <c r="C943" s="3">
        <v>0</v>
      </c>
      <c r="D943" s="3">
        <f t="shared" si="68"/>
        <v>67.907467059999973</v>
      </c>
      <c r="E943" s="3">
        <f t="shared" si="69"/>
        <v>65.66699835</v>
      </c>
      <c r="F943" s="3"/>
      <c r="G943" s="11" t="str">
        <f t="shared" si="70"/>
        <v>HOLD</v>
      </c>
      <c r="H943" s="5">
        <f t="shared" si="71"/>
        <v>42.564645288258362</v>
      </c>
      <c r="I943" s="2">
        <f>IF(G943="SELL",0,IF(G943="BUY",ROUNDDOWN((H942-Parameters!$B$3)/B943,0),IF(I942=0,0,I942+ROUNDDOWN((H942+I942*C943)/B943,0))))</f>
        <v>215</v>
      </c>
      <c r="K943" s="5">
        <f t="shared" si="72"/>
        <v>65.096499999999992</v>
      </c>
      <c r="L943" s="10">
        <f t="shared" si="73"/>
        <v>230</v>
      </c>
    </row>
    <row r="944" spans="1:12" x14ac:dyDescent="0.25">
      <c r="A944" s="12">
        <v>35356</v>
      </c>
      <c r="B944" s="3">
        <v>71.218697000000006</v>
      </c>
      <c r="C944" s="3">
        <v>0</v>
      </c>
      <c r="D944" s="3">
        <f t="shared" si="68"/>
        <v>68.003090999999969</v>
      </c>
      <c r="E944" s="3">
        <f t="shared" si="69"/>
        <v>65.715123335000001</v>
      </c>
      <c r="F944" s="3"/>
      <c r="G944" s="11" t="str">
        <f t="shared" si="70"/>
        <v>HOLD</v>
      </c>
      <c r="H944" s="5">
        <f t="shared" si="71"/>
        <v>42.564645288258362</v>
      </c>
      <c r="I944" s="2">
        <f>IF(G944="SELL",0,IF(G944="BUY",ROUNDDOWN((H943-Parameters!$B$3)/B944,0),IF(I943=0,0,I943+ROUNDDOWN((H943+I943*C944)/B944,0))))</f>
        <v>215</v>
      </c>
      <c r="K944" s="5">
        <f t="shared" si="72"/>
        <v>65.096499999999992</v>
      </c>
      <c r="L944" s="10">
        <f t="shared" si="73"/>
        <v>230</v>
      </c>
    </row>
    <row r="945" spans="1:12" x14ac:dyDescent="0.25">
      <c r="A945" s="12">
        <v>35359</v>
      </c>
      <c r="B945" s="3">
        <v>71.125</v>
      </c>
      <c r="C945" s="3">
        <v>0</v>
      </c>
      <c r="D945" s="3">
        <f t="shared" si="68"/>
        <v>68.101217059999968</v>
      </c>
      <c r="E945" s="3">
        <f t="shared" si="69"/>
        <v>65.761607845</v>
      </c>
      <c r="F945" s="3"/>
      <c r="G945" s="11" t="str">
        <f t="shared" si="70"/>
        <v>HOLD</v>
      </c>
      <c r="H945" s="5">
        <f t="shared" si="71"/>
        <v>42.564645288258362</v>
      </c>
      <c r="I945" s="2">
        <f>IF(G945="SELL",0,IF(G945="BUY",ROUNDDOWN((H944-Parameters!$B$3)/B945,0),IF(I944=0,0,I944+ROUNDDOWN((H944+I944*C945)/B945,0))))</f>
        <v>215</v>
      </c>
      <c r="K945" s="5">
        <f t="shared" si="72"/>
        <v>65.096499999999992</v>
      </c>
      <c r="L945" s="10">
        <f t="shared" si="73"/>
        <v>230</v>
      </c>
    </row>
    <row r="946" spans="1:12" x14ac:dyDescent="0.25">
      <c r="A946" s="12">
        <v>35360</v>
      </c>
      <c r="B946" s="3">
        <v>70.625</v>
      </c>
      <c r="C946" s="3">
        <v>0</v>
      </c>
      <c r="D946" s="3">
        <f t="shared" si="68"/>
        <v>68.17965501999997</v>
      </c>
      <c r="E946" s="3">
        <f t="shared" si="69"/>
        <v>65.810904855000004</v>
      </c>
      <c r="F946" s="3"/>
      <c r="G946" s="11" t="str">
        <f t="shared" si="70"/>
        <v>HOLD</v>
      </c>
      <c r="H946" s="5">
        <f t="shared" si="71"/>
        <v>42.564645288258362</v>
      </c>
      <c r="I946" s="2">
        <f>IF(G946="SELL",0,IF(G946="BUY",ROUNDDOWN((H945-Parameters!$B$3)/B946,0),IF(I945=0,0,I945+ROUNDDOWN((H945+I945*C946)/B946,0))))</f>
        <v>215</v>
      </c>
      <c r="K946" s="5">
        <f t="shared" si="72"/>
        <v>65.096499999999992</v>
      </c>
      <c r="L946" s="10">
        <f t="shared" si="73"/>
        <v>230</v>
      </c>
    </row>
    <row r="947" spans="1:12" x14ac:dyDescent="0.25">
      <c r="A947" s="12">
        <v>35361</v>
      </c>
      <c r="B947" s="3">
        <v>70.859298999999993</v>
      </c>
      <c r="C947" s="3">
        <v>0</v>
      </c>
      <c r="D947" s="3">
        <f t="shared" si="68"/>
        <v>68.27340501999997</v>
      </c>
      <c r="E947" s="3">
        <f t="shared" si="69"/>
        <v>65.865357849999995</v>
      </c>
      <c r="F947" s="3"/>
      <c r="G947" s="11" t="str">
        <f t="shared" si="70"/>
        <v>HOLD</v>
      </c>
      <c r="H947" s="5">
        <f t="shared" si="71"/>
        <v>42.564645288258362</v>
      </c>
      <c r="I947" s="2">
        <f>IF(G947="SELL",0,IF(G947="BUY",ROUNDDOWN((H946-Parameters!$B$3)/B947,0),IF(I946=0,0,I946+ROUNDDOWN((H946+I946*C947)/B947,0))))</f>
        <v>215</v>
      </c>
      <c r="K947" s="5">
        <f t="shared" si="72"/>
        <v>65.096499999999992</v>
      </c>
      <c r="L947" s="10">
        <f t="shared" si="73"/>
        <v>230</v>
      </c>
    </row>
    <row r="948" spans="1:12" x14ac:dyDescent="0.25">
      <c r="A948" s="12">
        <v>35362</v>
      </c>
      <c r="B948" s="3">
        <v>70.25</v>
      </c>
      <c r="C948" s="3">
        <v>0</v>
      </c>
      <c r="D948" s="3">
        <f t="shared" si="68"/>
        <v>68.350281079999974</v>
      </c>
      <c r="E948" s="3">
        <f t="shared" si="69"/>
        <v>65.914967360000006</v>
      </c>
      <c r="F948" s="3"/>
      <c r="G948" s="11" t="str">
        <f t="shared" si="70"/>
        <v>HOLD</v>
      </c>
      <c r="H948" s="5">
        <f t="shared" si="71"/>
        <v>42.564645288258362</v>
      </c>
      <c r="I948" s="2">
        <f>IF(G948="SELL",0,IF(G948="BUY",ROUNDDOWN((H947-Parameters!$B$3)/B948,0),IF(I947=0,0,I947+ROUNDDOWN((H947+I947*C948)/B948,0))))</f>
        <v>215</v>
      </c>
      <c r="K948" s="5">
        <f t="shared" si="72"/>
        <v>65.096499999999992</v>
      </c>
      <c r="L948" s="10">
        <f t="shared" si="73"/>
        <v>230</v>
      </c>
    </row>
    <row r="949" spans="1:12" x14ac:dyDescent="0.25">
      <c r="A949" s="12">
        <v>35363</v>
      </c>
      <c r="B949" s="3">
        <v>70.3125</v>
      </c>
      <c r="C949" s="3">
        <v>0</v>
      </c>
      <c r="D949" s="3">
        <f t="shared" ref="D949:D1012" si="74">AVERAGE(B900:B949)</f>
        <v>68.430907139999974</v>
      </c>
      <c r="E949" s="3">
        <f t="shared" si="69"/>
        <v>65.965358365000014</v>
      </c>
      <c r="F949" s="3"/>
      <c r="G949" s="11" t="str">
        <f t="shared" si="70"/>
        <v>HOLD</v>
      </c>
      <c r="H949" s="5">
        <f t="shared" si="71"/>
        <v>42.564645288258362</v>
      </c>
      <c r="I949" s="2">
        <f>IF(G949="SELL",0,IF(G949="BUY",ROUNDDOWN((H948-Parameters!$B$3)/B949,0),IF(I948=0,0,I948+ROUNDDOWN((H948+I948*C949)/B949,0))))</f>
        <v>215</v>
      </c>
      <c r="K949" s="5">
        <f t="shared" si="72"/>
        <v>65.096499999999992</v>
      </c>
      <c r="L949" s="10">
        <f t="shared" si="73"/>
        <v>230</v>
      </c>
    </row>
    <row r="950" spans="1:12" x14ac:dyDescent="0.25">
      <c r="A950" s="12">
        <v>35366</v>
      </c>
      <c r="B950" s="3">
        <v>69.843697000000006</v>
      </c>
      <c r="C950" s="3">
        <v>0</v>
      </c>
      <c r="D950" s="3">
        <f t="shared" si="74"/>
        <v>68.490907139999976</v>
      </c>
      <c r="E950" s="3">
        <f t="shared" si="69"/>
        <v>66.014030355000017</v>
      </c>
      <c r="F950" s="3"/>
      <c r="G950" s="11" t="str">
        <f t="shared" si="70"/>
        <v>HOLD</v>
      </c>
      <c r="H950" s="5">
        <f t="shared" si="71"/>
        <v>42.564645288258362</v>
      </c>
      <c r="I950" s="2">
        <f>IF(G950="SELL",0,IF(G950="BUY",ROUNDDOWN((H949-Parameters!$B$3)/B950,0),IF(I949=0,0,I949+ROUNDDOWN((H949+I949*C950)/B950,0))))</f>
        <v>215</v>
      </c>
      <c r="K950" s="5">
        <f t="shared" si="72"/>
        <v>65.096499999999992</v>
      </c>
      <c r="L950" s="10">
        <f t="shared" si="73"/>
        <v>230</v>
      </c>
    </row>
    <row r="951" spans="1:12" x14ac:dyDescent="0.25">
      <c r="A951" s="12">
        <v>35367</v>
      </c>
      <c r="B951" s="3">
        <v>70.406197000000006</v>
      </c>
      <c r="C951" s="3">
        <v>0</v>
      </c>
      <c r="D951" s="3">
        <f t="shared" si="74"/>
        <v>68.561531079999966</v>
      </c>
      <c r="E951" s="3">
        <f t="shared" si="69"/>
        <v>66.061842840000011</v>
      </c>
      <c r="F951" s="3"/>
      <c r="G951" s="11" t="str">
        <f t="shared" si="70"/>
        <v>HOLD</v>
      </c>
      <c r="H951" s="5">
        <f t="shared" si="71"/>
        <v>42.564645288258362</v>
      </c>
      <c r="I951" s="2">
        <f>IF(G951="SELL",0,IF(G951="BUY",ROUNDDOWN((H950-Parameters!$B$3)/B951,0),IF(I950=0,0,I950+ROUNDDOWN((H950+I950*C951)/B951,0))))</f>
        <v>215</v>
      </c>
      <c r="K951" s="5">
        <f t="shared" si="72"/>
        <v>65.096499999999992</v>
      </c>
      <c r="L951" s="10">
        <f t="shared" si="73"/>
        <v>230</v>
      </c>
    </row>
    <row r="952" spans="1:12" x14ac:dyDescent="0.25">
      <c r="A952" s="12">
        <v>35368</v>
      </c>
      <c r="B952" s="3">
        <v>70.171798999999993</v>
      </c>
      <c r="C952" s="3">
        <v>0</v>
      </c>
      <c r="D952" s="3">
        <f t="shared" si="74"/>
        <v>68.628405019999974</v>
      </c>
      <c r="E952" s="3">
        <f t="shared" si="69"/>
        <v>66.109420835000009</v>
      </c>
      <c r="F952" s="3"/>
      <c r="G952" s="11" t="str">
        <f t="shared" si="70"/>
        <v>HOLD</v>
      </c>
      <c r="H952" s="5">
        <f t="shared" si="71"/>
        <v>42.564645288258362</v>
      </c>
      <c r="I952" s="2">
        <f>IF(G952="SELL",0,IF(G952="BUY",ROUNDDOWN((H951-Parameters!$B$3)/B952,0),IF(I951=0,0,I951+ROUNDDOWN((H951+I951*C952)/B952,0))))</f>
        <v>215</v>
      </c>
      <c r="K952" s="5">
        <f t="shared" si="72"/>
        <v>65.096499999999992</v>
      </c>
      <c r="L952" s="10">
        <f t="shared" si="73"/>
        <v>230</v>
      </c>
    </row>
    <row r="953" spans="1:12" x14ac:dyDescent="0.25">
      <c r="A953" s="12">
        <v>35369</v>
      </c>
      <c r="B953" s="3">
        <v>70.843697000000006</v>
      </c>
      <c r="C953" s="3">
        <v>0</v>
      </c>
      <c r="D953" s="3">
        <f t="shared" si="74"/>
        <v>68.713405019999968</v>
      </c>
      <c r="E953" s="3">
        <f t="shared" si="69"/>
        <v>66.15934282500001</v>
      </c>
      <c r="F953" s="3"/>
      <c r="G953" s="11" t="str">
        <f t="shared" si="70"/>
        <v>HOLD</v>
      </c>
      <c r="H953" s="5">
        <f t="shared" si="71"/>
        <v>42.564645288258362</v>
      </c>
      <c r="I953" s="2">
        <f>IF(G953="SELL",0,IF(G953="BUY",ROUNDDOWN((H952-Parameters!$B$3)/B953,0),IF(I952=0,0,I952+ROUNDDOWN((H952+I952*C953)/B953,0))))</f>
        <v>215</v>
      </c>
      <c r="K953" s="5">
        <f t="shared" si="72"/>
        <v>65.096499999999992</v>
      </c>
      <c r="L953" s="10">
        <f t="shared" si="73"/>
        <v>230</v>
      </c>
    </row>
    <row r="954" spans="1:12" x14ac:dyDescent="0.25">
      <c r="A954" s="12">
        <v>35370</v>
      </c>
      <c r="B954" s="3">
        <v>70.593697000000006</v>
      </c>
      <c r="C954" s="3">
        <v>0</v>
      </c>
      <c r="D954" s="3">
        <f t="shared" si="74"/>
        <v>68.780905019999977</v>
      </c>
      <c r="E954" s="3">
        <f t="shared" si="69"/>
        <v>66.205983320000016</v>
      </c>
      <c r="F954" s="3"/>
      <c r="G954" s="11" t="str">
        <f t="shared" si="70"/>
        <v>HOLD</v>
      </c>
      <c r="H954" s="5">
        <f t="shared" si="71"/>
        <v>42.564645288258362</v>
      </c>
      <c r="I954" s="2">
        <f>IF(G954="SELL",0,IF(G954="BUY",ROUNDDOWN((H953-Parameters!$B$3)/B954,0),IF(I953=0,0,I953+ROUNDDOWN((H953+I953*C954)/B954,0))))</f>
        <v>215</v>
      </c>
      <c r="K954" s="5">
        <f t="shared" si="72"/>
        <v>65.096499999999992</v>
      </c>
      <c r="L954" s="10">
        <f t="shared" si="73"/>
        <v>230</v>
      </c>
    </row>
    <row r="955" spans="1:12" x14ac:dyDescent="0.25">
      <c r="A955" s="12">
        <v>35373</v>
      </c>
      <c r="B955" s="3">
        <v>71.0625</v>
      </c>
      <c r="C955" s="3">
        <v>0</v>
      </c>
      <c r="D955" s="3">
        <f t="shared" si="74"/>
        <v>68.864969039999963</v>
      </c>
      <c r="E955" s="3">
        <f t="shared" si="69"/>
        <v>66.254889820000017</v>
      </c>
      <c r="F955" s="3"/>
      <c r="G955" s="11" t="str">
        <f t="shared" si="70"/>
        <v>HOLD</v>
      </c>
      <c r="H955" s="5">
        <f t="shared" si="71"/>
        <v>42.564645288258362</v>
      </c>
      <c r="I955" s="2">
        <f>IF(G955="SELL",0,IF(G955="BUY",ROUNDDOWN((H954-Parameters!$B$3)/B955,0),IF(I954=0,0,I954+ROUNDDOWN((H954+I954*C955)/B955,0))))</f>
        <v>215</v>
      </c>
      <c r="K955" s="5">
        <f t="shared" si="72"/>
        <v>65.096499999999992</v>
      </c>
      <c r="L955" s="10">
        <f t="shared" si="73"/>
        <v>230</v>
      </c>
    </row>
    <row r="956" spans="1:12" x14ac:dyDescent="0.25">
      <c r="A956" s="12">
        <v>35374</v>
      </c>
      <c r="B956" s="3">
        <v>71.468697000000006</v>
      </c>
      <c r="C956" s="3">
        <v>0</v>
      </c>
      <c r="D956" s="3">
        <f t="shared" si="74"/>
        <v>68.963719039999972</v>
      </c>
      <c r="E956" s="3">
        <f t="shared" si="69"/>
        <v>66.305124310000025</v>
      </c>
      <c r="F956" s="3"/>
      <c r="G956" s="11" t="str">
        <f t="shared" si="70"/>
        <v>HOLD</v>
      </c>
      <c r="H956" s="5">
        <f t="shared" si="71"/>
        <v>42.564645288258362</v>
      </c>
      <c r="I956" s="2">
        <f>IF(G956="SELL",0,IF(G956="BUY",ROUNDDOWN((H955-Parameters!$B$3)/B956,0),IF(I955=0,0,I955+ROUNDDOWN((H955+I955*C956)/B956,0))))</f>
        <v>215</v>
      </c>
      <c r="K956" s="5">
        <f t="shared" si="72"/>
        <v>65.096499999999992</v>
      </c>
      <c r="L956" s="10">
        <f t="shared" si="73"/>
        <v>230</v>
      </c>
    </row>
    <row r="957" spans="1:12" x14ac:dyDescent="0.25">
      <c r="A957" s="12">
        <v>35375</v>
      </c>
      <c r="B957" s="3">
        <v>72.843697000000006</v>
      </c>
      <c r="C957" s="3">
        <v>0</v>
      </c>
      <c r="D957" s="3">
        <f t="shared" si="74"/>
        <v>69.084969039999976</v>
      </c>
      <c r="E957" s="3">
        <f t="shared" si="69"/>
        <v>66.359733800000015</v>
      </c>
      <c r="F957" s="3"/>
      <c r="G957" s="11" t="str">
        <f t="shared" si="70"/>
        <v>HOLD</v>
      </c>
      <c r="H957" s="5">
        <f t="shared" si="71"/>
        <v>42.564645288258362</v>
      </c>
      <c r="I957" s="2">
        <f>IF(G957="SELL",0,IF(G957="BUY",ROUNDDOWN((H956-Parameters!$B$3)/B957,0),IF(I956=0,0,I956+ROUNDDOWN((H956+I956*C957)/B957,0))))</f>
        <v>215</v>
      </c>
      <c r="K957" s="5">
        <f t="shared" si="72"/>
        <v>65.096499999999992</v>
      </c>
      <c r="L957" s="10">
        <f t="shared" si="73"/>
        <v>230</v>
      </c>
    </row>
    <row r="958" spans="1:12" x14ac:dyDescent="0.25">
      <c r="A958" s="12">
        <v>35376</v>
      </c>
      <c r="B958" s="3">
        <v>73.015602000000001</v>
      </c>
      <c r="C958" s="3">
        <v>0</v>
      </c>
      <c r="D958" s="3">
        <f t="shared" si="74"/>
        <v>69.211845099999962</v>
      </c>
      <c r="E958" s="3">
        <f t="shared" si="69"/>
        <v>66.416296320000015</v>
      </c>
      <c r="F958" s="3"/>
      <c r="G958" s="11" t="str">
        <f t="shared" si="70"/>
        <v>HOLD</v>
      </c>
      <c r="H958" s="5">
        <f t="shared" si="71"/>
        <v>42.564645288258362</v>
      </c>
      <c r="I958" s="2">
        <f>IF(G958="SELL",0,IF(G958="BUY",ROUNDDOWN((H957-Parameters!$B$3)/B958,0),IF(I957=0,0,I957+ROUNDDOWN((H957+I957*C958)/B958,0))))</f>
        <v>215</v>
      </c>
      <c r="K958" s="5">
        <f t="shared" si="72"/>
        <v>65.096499999999992</v>
      </c>
      <c r="L958" s="10">
        <f t="shared" si="73"/>
        <v>230</v>
      </c>
    </row>
    <row r="959" spans="1:12" x14ac:dyDescent="0.25">
      <c r="A959" s="12">
        <v>35377</v>
      </c>
      <c r="B959" s="3">
        <v>73.421798999999993</v>
      </c>
      <c r="C959" s="3">
        <v>0</v>
      </c>
      <c r="D959" s="3">
        <f t="shared" si="74"/>
        <v>69.359969039999967</v>
      </c>
      <c r="E959" s="3">
        <f t="shared" si="69"/>
        <v>66.472233820000014</v>
      </c>
      <c r="F959" s="3"/>
      <c r="G959" s="11" t="str">
        <f t="shared" si="70"/>
        <v>HOLD</v>
      </c>
      <c r="H959" s="5">
        <f t="shared" si="71"/>
        <v>42.564645288258362</v>
      </c>
      <c r="I959" s="2">
        <f>IF(G959="SELL",0,IF(G959="BUY",ROUNDDOWN((H958-Parameters!$B$3)/B959,0),IF(I958=0,0,I958+ROUNDDOWN((H958+I958*C959)/B959,0))))</f>
        <v>215</v>
      </c>
      <c r="K959" s="5">
        <f t="shared" si="72"/>
        <v>65.096499999999992</v>
      </c>
      <c r="L959" s="10">
        <f t="shared" si="73"/>
        <v>230</v>
      </c>
    </row>
    <row r="960" spans="1:12" x14ac:dyDescent="0.25">
      <c r="A960" s="12">
        <v>35380</v>
      </c>
      <c r="B960" s="3">
        <v>73.343697000000006</v>
      </c>
      <c r="C960" s="3">
        <v>0</v>
      </c>
      <c r="D960" s="3">
        <f t="shared" si="74"/>
        <v>69.520280939999964</v>
      </c>
      <c r="E960" s="3">
        <f t="shared" si="69"/>
        <v>66.526530810000025</v>
      </c>
      <c r="F960" s="3"/>
      <c r="G960" s="11" t="str">
        <f t="shared" si="70"/>
        <v>HOLD</v>
      </c>
      <c r="H960" s="5">
        <f t="shared" si="71"/>
        <v>42.564645288258362</v>
      </c>
      <c r="I960" s="2">
        <f>IF(G960="SELL",0,IF(G960="BUY",ROUNDDOWN((H959-Parameters!$B$3)/B960,0),IF(I959=0,0,I959+ROUNDDOWN((H959+I959*C960)/B960,0))))</f>
        <v>215</v>
      </c>
      <c r="K960" s="5">
        <f t="shared" si="72"/>
        <v>65.096499999999992</v>
      </c>
      <c r="L960" s="10">
        <f t="shared" si="73"/>
        <v>230</v>
      </c>
    </row>
    <row r="961" spans="1:12" x14ac:dyDescent="0.25">
      <c r="A961" s="12">
        <v>35381</v>
      </c>
      <c r="B961" s="3">
        <v>73.125</v>
      </c>
      <c r="C961" s="3">
        <v>0</v>
      </c>
      <c r="D961" s="3">
        <f t="shared" si="74"/>
        <v>69.667780939999972</v>
      </c>
      <c r="E961" s="3">
        <f t="shared" si="69"/>
        <v>66.577077820000014</v>
      </c>
      <c r="F961" s="3"/>
      <c r="G961" s="11" t="str">
        <f t="shared" si="70"/>
        <v>HOLD</v>
      </c>
      <c r="H961" s="5">
        <f t="shared" si="71"/>
        <v>42.564645288258362</v>
      </c>
      <c r="I961" s="2">
        <f>IF(G961="SELL",0,IF(G961="BUY",ROUNDDOWN((H960-Parameters!$B$3)/B961,0),IF(I960=0,0,I960+ROUNDDOWN((H960+I960*C961)/B961,0))))</f>
        <v>215</v>
      </c>
      <c r="K961" s="5">
        <f t="shared" si="72"/>
        <v>65.096499999999992</v>
      </c>
      <c r="L961" s="10">
        <f t="shared" si="73"/>
        <v>230</v>
      </c>
    </row>
    <row r="962" spans="1:12" x14ac:dyDescent="0.25">
      <c r="A962" s="12">
        <v>35382</v>
      </c>
      <c r="B962" s="3">
        <v>73.453102000000001</v>
      </c>
      <c r="C962" s="3">
        <v>0</v>
      </c>
      <c r="D962" s="3">
        <f t="shared" si="74"/>
        <v>69.820592979999958</v>
      </c>
      <c r="E962" s="3">
        <f t="shared" si="69"/>
        <v>66.625984335000012</v>
      </c>
      <c r="F962" s="3"/>
      <c r="G962" s="11" t="str">
        <f t="shared" si="70"/>
        <v>HOLD</v>
      </c>
      <c r="H962" s="5">
        <f t="shared" si="71"/>
        <v>42.564645288258362</v>
      </c>
      <c r="I962" s="2">
        <f>IF(G962="SELL",0,IF(G962="BUY",ROUNDDOWN((H961-Parameters!$B$3)/B962,0),IF(I961=0,0,I961+ROUNDDOWN((H961+I961*C962)/B962,0))))</f>
        <v>215</v>
      </c>
      <c r="K962" s="5">
        <f t="shared" si="72"/>
        <v>65.096499999999992</v>
      </c>
      <c r="L962" s="10">
        <f t="shared" si="73"/>
        <v>230</v>
      </c>
    </row>
    <row r="963" spans="1:12" x14ac:dyDescent="0.25">
      <c r="A963" s="12">
        <v>35383</v>
      </c>
      <c r="B963" s="3">
        <v>73.9375</v>
      </c>
      <c r="C963" s="3">
        <v>0</v>
      </c>
      <c r="D963" s="3">
        <f t="shared" si="74"/>
        <v>69.999030939999969</v>
      </c>
      <c r="E963" s="3">
        <f t="shared" si="69"/>
        <v>66.676140835000012</v>
      </c>
      <c r="F963" s="3"/>
      <c r="G963" s="11" t="str">
        <f t="shared" si="70"/>
        <v>HOLD</v>
      </c>
      <c r="H963" s="5">
        <f t="shared" si="71"/>
        <v>42.564645288258362</v>
      </c>
      <c r="I963" s="2">
        <f>IF(G963="SELL",0,IF(G963="BUY",ROUNDDOWN((H962-Parameters!$B$3)/B963,0),IF(I962=0,0,I962+ROUNDDOWN((H962+I962*C963)/B963,0))))</f>
        <v>215</v>
      </c>
      <c r="K963" s="5">
        <f t="shared" si="72"/>
        <v>65.096499999999992</v>
      </c>
      <c r="L963" s="10">
        <f t="shared" si="73"/>
        <v>230</v>
      </c>
    </row>
    <row r="964" spans="1:12" x14ac:dyDescent="0.25">
      <c r="A964" s="12">
        <v>35384</v>
      </c>
      <c r="B964" s="3">
        <v>74.031197000000006</v>
      </c>
      <c r="C964" s="3">
        <v>0</v>
      </c>
      <c r="D964" s="3">
        <f t="shared" si="74"/>
        <v>70.160904879999975</v>
      </c>
      <c r="E964" s="3">
        <f t="shared" si="69"/>
        <v>66.72809383000002</v>
      </c>
      <c r="F964" s="3"/>
      <c r="G964" s="11" t="str">
        <f t="shared" si="70"/>
        <v>HOLD</v>
      </c>
      <c r="H964" s="5">
        <f t="shared" si="71"/>
        <v>42.564645288258362</v>
      </c>
      <c r="I964" s="2">
        <f>IF(G964="SELL",0,IF(G964="BUY",ROUNDDOWN((H963-Parameters!$B$3)/B964,0),IF(I963=0,0,I963+ROUNDDOWN((H963+I963*C964)/B964,0))))</f>
        <v>215</v>
      </c>
      <c r="K964" s="5">
        <f t="shared" si="72"/>
        <v>65.096499999999992</v>
      </c>
      <c r="L964" s="10">
        <f t="shared" si="73"/>
        <v>230</v>
      </c>
    </row>
    <row r="965" spans="1:12" x14ac:dyDescent="0.25">
      <c r="A965" s="12">
        <v>35387</v>
      </c>
      <c r="B965" s="3">
        <v>74.046798999999993</v>
      </c>
      <c r="C965" s="3">
        <v>0</v>
      </c>
      <c r="D965" s="3">
        <f t="shared" si="74"/>
        <v>70.307466919999982</v>
      </c>
      <c r="E965" s="3">
        <f t="shared" si="69"/>
        <v>66.777546840000014</v>
      </c>
      <c r="F965" s="3"/>
      <c r="G965" s="11" t="str">
        <f t="shared" si="70"/>
        <v>HOLD</v>
      </c>
      <c r="H965" s="5">
        <f t="shared" si="71"/>
        <v>42.564645288258362</v>
      </c>
      <c r="I965" s="2">
        <f>IF(G965="SELL",0,IF(G965="BUY",ROUNDDOWN((H964-Parameters!$B$3)/B965,0),IF(I964=0,0,I964+ROUNDDOWN((H964+I964*C965)/B965,0))))</f>
        <v>215</v>
      </c>
      <c r="K965" s="5">
        <f t="shared" si="72"/>
        <v>65.096499999999992</v>
      </c>
      <c r="L965" s="10">
        <f t="shared" si="73"/>
        <v>230</v>
      </c>
    </row>
    <row r="966" spans="1:12" x14ac:dyDescent="0.25">
      <c r="A966" s="12">
        <v>35388</v>
      </c>
      <c r="B966" s="3">
        <v>74.578102000000001</v>
      </c>
      <c r="C966" s="3">
        <v>0</v>
      </c>
      <c r="D966" s="3">
        <f t="shared" si="74"/>
        <v>70.465278959999978</v>
      </c>
      <c r="E966" s="3">
        <f t="shared" si="69"/>
        <v>66.826609340000019</v>
      </c>
      <c r="F966" s="3"/>
      <c r="G966" s="11" t="str">
        <f t="shared" si="70"/>
        <v>HOLD</v>
      </c>
      <c r="H966" s="5">
        <f t="shared" si="71"/>
        <v>42.564645288258362</v>
      </c>
      <c r="I966" s="2">
        <f>IF(G966="SELL",0,IF(G966="BUY",ROUNDDOWN((H965-Parameters!$B$3)/B966,0),IF(I965=0,0,I965+ROUNDDOWN((H965+I965*C966)/B966,0))))</f>
        <v>215</v>
      </c>
      <c r="K966" s="5">
        <f t="shared" si="72"/>
        <v>65.096499999999992</v>
      </c>
      <c r="L966" s="10">
        <f t="shared" si="73"/>
        <v>230</v>
      </c>
    </row>
    <row r="967" spans="1:12" x14ac:dyDescent="0.25">
      <c r="A967" s="12">
        <v>35389</v>
      </c>
      <c r="B967" s="3">
        <v>74.703102000000001</v>
      </c>
      <c r="C967" s="3">
        <v>0</v>
      </c>
      <c r="D967" s="3">
        <f t="shared" si="74"/>
        <v>70.618090999999978</v>
      </c>
      <c r="E967" s="3">
        <f t="shared" si="69"/>
        <v>66.874421840000011</v>
      </c>
      <c r="F967" s="3"/>
      <c r="G967" s="11" t="str">
        <f t="shared" si="70"/>
        <v>HOLD</v>
      </c>
      <c r="H967" s="5">
        <f t="shared" si="71"/>
        <v>42.564645288258362</v>
      </c>
      <c r="I967" s="2">
        <f>IF(G967="SELL",0,IF(G967="BUY",ROUNDDOWN((H966-Parameters!$B$3)/B967,0),IF(I966=0,0,I966+ROUNDDOWN((H966+I966*C967)/B967,0))))</f>
        <v>215</v>
      </c>
      <c r="K967" s="5">
        <f t="shared" si="72"/>
        <v>65.096499999999992</v>
      </c>
      <c r="L967" s="10">
        <f t="shared" si="73"/>
        <v>230</v>
      </c>
    </row>
    <row r="968" spans="1:12" x14ac:dyDescent="0.25">
      <c r="A968" s="12">
        <v>35390</v>
      </c>
      <c r="B968" s="3">
        <v>74.593697000000006</v>
      </c>
      <c r="C968" s="3">
        <v>0</v>
      </c>
      <c r="D968" s="3">
        <f t="shared" si="74"/>
        <v>70.759340999999964</v>
      </c>
      <c r="E968" s="3">
        <f t="shared" si="69"/>
        <v>66.918171840000014</v>
      </c>
      <c r="F968" s="3"/>
      <c r="G968" s="11" t="str">
        <f t="shared" si="70"/>
        <v>HOLD</v>
      </c>
      <c r="H968" s="5">
        <f t="shared" si="71"/>
        <v>42.564645288258362</v>
      </c>
      <c r="I968" s="2">
        <f>IF(G968="SELL",0,IF(G968="BUY",ROUNDDOWN((H967-Parameters!$B$3)/B968,0),IF(I967=0,0,I967+ROUNDDOWN((H967+I967*C968)/B968,0))))</f>
        <v>215</v>
      </c>
      <c r="K968" s="5">
        <f t="shared" si="72"/>
        <v>65.096499999999992</v>
      </c>
      <c r="L968" s="10">
        <f t="shared" si="73"/>
        <v>230</v>
      </c>
    </row>
    <row r="969" spans="1:12" x14ac:dyDescent="0.25">
      <c r="A969" s="12">
        <v>35391</v>
      </c>
      <c r="B969" s="3">
        <v>75.171798999999993</v>
      </c>
      <c r="C969" s="3">
        <v>0</v>
      </c>
      <c r="D969" s="3">
        <f t="shared" si="74"/>
        <v>70.891526979999966</v>
      </c>
      <c r="E969" s="3">
        <f t="shared" si="69"/>
        <v>66.964890324999999</v>
      </c>
      <c r="F969" s="3"/>
      <c r="G969" s="11" t="str">
        <f t="shared" si="70"/>
        <v>HOLD</v>
      </c>
      <c r="H969" s="5">
        <f t="shared" si="71"/>
        <v>42.564645288258362</v>
      </c>
      <c r="I969" s="2">
        <f>IF(G969="SELL",0,IF(G969="BUY",ROUNDDOWN((H968-Parameters!$B$3)/B969,0),IF(I968=0,0,I968+ROUNDDOWN((H968+I968*C969)/B969,0))))</f>
        <v>215</v>
      </c>
      <c r="K969" s="5">
        <f t="shared" si="72"/>
        <v>65.096499999999992</v>
      </c>
      <c r="L969" s="10">
        <f t="shared" si="73"/>
        <v>230</v>
      </c>
    </row>
    <row r="970" spans="1:12" x14ac:dyDescent="0.25">
      <c r="A970" s="12">
        <v>35394</v>
      </c>
      <c r="B970" s="3">
        <v>76.125</v>
      </c>
      <c r="C970" s="3">
        <v>0</v>
      </c>
      <c r="D970" s="3">
        <f t="shared" si="74"/>
        <v>71.037776979999975</v>
      </c>
      <c r="E970" s="3">
        <f t="shared" ref="E970:E1033" si="75">AVERAGE(B771:B970)</f>
        <v>67.013874815000023</v>
      </c>
      <c r="F970" s="3"/>
      <c r="G970" s="11" t="str">
        <f t="shared" si="70"/>
        <v>HOLD</v>
      </c>
      <c r="H970" s="5">
        <f t="shared" si="71"/>
        <v>42.564645288258362</v>
      </c>
      <c r="I970" s="2">
        <f>IF(G970="SELL",0,IF(G970="BUY",ROUNDDOWN((H969-Parameters!$B$3)/B970,0),IF(I969=0,0,I969+ROUNDDOWN((H969+I969*C970)/B970,0))))</f>
        <v>215</v>
      </c>
      <c r="K970" s="5">
        <f t="shared" si="72"/>
        <v>65.096499999999992</v>
      </c>
      <c r="L970" s="10">
        <f t="shared" si="73"/>
        <v>230</v>
      </c>
    </row>
    <row r="971" spans="1:12" x14ac:dyDescent="0.25">
      <c r="A971" s="12">
        <v>35395</v>
      </c>
      <c r="B971" s="3">
        <v>75.875</v>
      </c>
      <c r="C971" s="3">
        <v>0</v>
      </c>
      <c r="D971" s="3">
        <f t="shared" si="74"/>
        <v>71.182153039999989</v>
      </c>
      <c r="E971" s="3">
        <f t="shared" si="75"/>
        <v>67.062312315000014</v>
      </c>
      <c r="F971" s="3"/>
      <c r="G971" s="11" t="str">
        <f t="shared" si="70"/>
        <v>HOLD</v>
      </c>
      <c r="H971" s="5">
        <f t="shared" si="71"/>
        <v>42.564645288258362</v>
      </c>
      <c r="I971" s="2">
        <f>IF(G971="SELL",0,IF(G971="BUY",ROUNDDOWN((H970-Parameters!$B$3)/B971,0),IF(I970=0,0,I970+ROUNDDOWN((H970+I970*C971)/B971,0))))</f>
        <v>215</v>
      </c>
      <c r="K971" s="5">
        <f t="shared" si="72"/>
        <v>65.096499999999992</v>
      </c>
      <c r="L971" s="10">
        <f t="shared" si="73"/>
        <v>230</v>
      </c>
    </row>
    <row r="972" spans="1:12" x14ac:dyDescent="0.25">
      <c r="A972" s="12">
        <v>35396</v>
      </c>
      <c r="B972" s="3">
        <v>75.734298999999993</v>
      </c>
      <c r="C972" s="3">
        <v>0</v>
      </c>
      <c r="D972" s="3">
        <f t="shared" si="74"/>
        <v>71.327153039999985</v>
      </c>
      <c r="E972" s="3">
        <f t="shared" si="75"/>
        <v>67.112937315000011</v>
      </c>
      <c r="F972" s="3"/>
      <c r="G972" s="11" t="str">
        <f t="shared" ref="G972:G1035" si="76">IF(OR(AND(D972&gt;E972,D971&gt;E971),AND(D972&lt;E972,D971&lt;E971)),"HOLD",IF(AND(D972&gt;E972,D971&lt;E971),"BUY","SELL"))</f>
        <v>HOLD</v>
      </c>
      <c r="H972" s="5">
        <f t="shared" ref="H972:H1035" si="77">IF(G972="BUY",H971/(I972*B972),IF(G972="SELL",H971+I971*B972,(H971+I971*C972)-((I972-I971)*B972)))</f>
        <v>42.564645288258362</v>
      </c>
      <c r="I972" s="2">
        <f>IF(G972="SELL",0,IF(G972="BUY",ROUNDDOWN((H971-Parameters!$B$3)/B972,0),IF(I971=0,0,I971+ROUNDDOWN((H971+I971*C972)/B972,0))))</f>
        <v>215</v>
      </c>
      <c r="K972" s="5">
        <f t="shared" ref="K972:K1035" si="78">K971+L971*C972-((L972-L971)*B972)</f>
        <v>65.096499999999992</v>
      </c>
      <c r="L972" s="10">
        <f t="shared" ref="L972:L1035" si="79">L971+ROUNDDOWN((K971+C972*L971)/B972,0)</f>
        <v>230</v>
      </c>
    </row>
    <row r="973" spans="1:12" x14ac:dyDescent="0.25">
      <c r="A973" s="12">
        <v>35398</v>
      </c>
      <c r="B973" s="3">
        <v>76.015602000000001</v>
      </c>
      <c r="C973" s="3">
        <v>0</v>
      </c>
      <c r="D973" s="3">
        <f t="shared" si="74"/>
        <v>71.472465079999978</v>
      </c>
      <c r="E973" s="3">
        <f t="shared" si="75"/>
        <v>67.166999815000011</v>
      </c>
      <c r="F973" s="3"/>
      <c r="G973" s="11" t="str">
        <f t="shared" si="76"/>
        <v>HOLD</v>
      </c>
      <c r="H973" s="5">
        <f t="shared" si="77"/>
        <v>42.564645288258362</v>
      </c>
      <c r="I973" s="2">
        <f>IF(G973="SELL",0,IF(G973="BUY",ROUNDDOWN((H972-Parameters!$B$3)/B973,0),IF(I972=0,0,I972+ROUNDDOWN((H972+I972*C973)/B973,0))))</f>
        <v>215</v>
      </c>
      <c r="K973" s="5">
        <f t="shared" si="78"/>
        <v>65.096499999999992</v>
      </c>
      <c r="L973" s="10">
        <f t="shared" si="79"/>
        <v>230</v>
      </c>
    </row>
    <row r="974" spans="1:12" x14ac:dyDescent="0.25">
      <c r="A974" s="12">
        <v>35401</v>
      </c>
      <c r="B974" s="3">
        <v>76.046798999999993</v>
      </c>
      <c r="C974" s="3">
        <v>0</v>
      </c>
      <c r="D974" s="3">
        <f t="shared" si="74"/>
        <v>71.620589019999983</v>
      </c>
      <c r="E974" s="3">
        <f t="shared" si="75"/>
        <v>67.222546310000013</v>
      </c>
      <c r="F974" s="3"/>
      <c r="G974" s="11" t="str">
        <f t="shared" si="76"/>
        <v>HOLD</v>
      </c>
      <c r="H974" s="5">
        <f t="shared" si="77"/>
        <v>42.564645288258362</v>
      </c>
      <c r="I974" s="2">
        <f>IF(G974="SELL",0,IF(G974="BUY",ROUNDDOWN((H973-Parameters!$B$3)/B974,0),IF(I973=0,0,I973+ROUNDDOWN((H973+I973*C974)/B974,0))))</f>
        <v>215</v>
      </c>
      <c r="K974" s="5">
        <f t="shared" si="78"/>
        <v>65.096499999999992</v>
      </c>
      <c r="L974" s="10">
        <f t="shared" si="79"/>
        <v>230</v>
      </c>
    </row>
    <row r="975" spans="1:12" x14ac:dyDescent="0.25">
      <c r="A975" s="12">
        <v>35402</v>
      </c>
      <c r="B975" s="3">
        <v>74.75</v>
      </c>
      <c r="C975" s="3">
        <v>0</v>
      </c>
      <c r="D975" s="3">
        <f t="shared" si="74"/>
        <v>71.743089019999999</v>
      </c>
      <c r="E975" s="3">
        <f t="shared" si="75"/>
        <v>67.274812315000005</v>
      </c>
      <c r="F975" s="3"/>
      <c r="G975" s="11" t="str">
        <f t="shared" si="76"/>
        <v>HOLD</v>
      </c>
      <c r="H975" s="5">
        <f t="shared" si="77"/>
        <v>42.564645288258362</v>
      </c>
      <c r="I975" s="2">
        <f>IF(G975="SELL",0,IF(G975="BUY",ROUNDDOWN((H974-Parameters!$B$3)/B975,0),IF(I974=0,0,I974+ROUNDDOWN((H974+I974*C975)/B975,0))))</f>
        <v>215</v>
      </c>
      <c r="K975" s="5">
        <f t="shared" si="78"/>
        <v>65.096499999999992</v>
      </c>
      <c r="L975" s="10">
        <f t="shared" si="79"/>
        <v>230</v>
      </c>
    </row>
    <row r="976" spans="1:12" x14ac:dyDescent="0.25">
      <c r="A976" s="12">
        <v>35403</v>
      </c>
      <c r="B976" s="3">
        <v>74.953102000000001</v>
      </c>
      <c r="C976" s="3">
        <v>0</v>
      </c>
      <c r="D976" s="3">
        <f t="shared" si="74"/>
        <v>71.869965079999986</v>
      </c>
      <c r="E976" s="3">
        <f t="shared" si="75"/>
        <v>67.324109340000007</v>
      </c>
      <c r="F976" s="3"/>
      <c r="G976" s="11" t="str">
        <f t="shared" si="76"/>
        <v>HOLD</v>
      </c>
      <c r="H976" s="5">
        <f t="shared" si="77"/>
        <v>42.564645288258362</v>
      </c>
      <c r="I976" s="2">
        <f>IF(G976="SELL",0,IF(G976="BUY",ROUNDDOWN((H975-Parameters!$B$3)/B976,0),IF(I975=0,0,I975+ROUNDDOWN((H975+I975*C976)/B976,0))))</f>
        <v>215</v>
      </c>
      <c r="K976" s="5">
        <f t="shared" si="78"/>
        <v>65.096499999999992</v>
      </c>
      <c r="L976" s="10">
        <f t="shared" si="79"/>
        <v>230</v>
      </c>
    </row>
    <row r="977" spans="1:12" x14ac:dyDescent="0.25">
      <c r="A977" s="12">
        <v>35404</v>
      </c>
      <c r="B977" s="3">
        <v>74.75</v>
      </c>
      <c r="C977" s="3">
        <v>0</v>
      </c>
      <c r="D977" s="3">
        <f t="shared" si="74"/>
        <v>71.991841139999991</v>
      </c>
      <c r="E977" s="3">
        <f t="shared" si="75"/>
        <v>67.36723434000001</v>
      </c>
      <c r="F977" s="3"/>
      <c r="G977" s="11" t="str">
        <f t="shared" si="76"/>
        <v>HOLD</v>
      </c>
      <c r="H977" s="5">
        <f t="shared" si="77"/>
        <v>42.564645288258362</v>
      </c>
      <c r="I977" s="2">
        <f>IF(G977="SELL",0,IF(G977="BUY",ROUNDDOWN((H976-Parameters!$B$3)/B977,0),IF(I976=0,0,I976+ROUNDDOWN((H976+I976*C977)/B977,0))))</f>
        <v>215</v>
      </c>
      <c r="K977" s="5">
        <f t="shared" si="78"/>
        <v>65.096499999999992</v>
      </c>
      <c r="L977" s="10">
        <f t="shared" si="79"/>
        <v>230</v>
      </c>
    </row>
    <row r="978" spans="1:12" x14ac:dyDescent="0.25">
      <c r="A978" s="12">
        <v>35405</v>
      </c>
      <c r="B978" s="3">
        <v>74.3125</v>
      </c>
      <c r="C978" s="3">
        <v>0</v>
      </c>
      <c r="D978" s="3">
        <f t="shared" si="74"/>
        <v>72.105591140000001</v>
      </c>
      <c r="E978" s="3">
        <f t="shared" si="75"/>
        <v>67.409109340000001</v>
      </c>
      <c r="F978" s="3"/>
      <c r="G978" s="11" t="str">
        <f t="shared" si="76"/>
        <v>HOLD</v>
      </c>
      <c r="H978" s="5">
        <f t="shared" si="77"/>
        <v>42.564645288258362</v>
      </c>
      <c r="I978" s="2">
        <f>IF(G978="SELL",0,IF(G978="BUY",ROUNDDOWN((H977-Parameters!$B$3)/B978,0),IF(I977=0,0,I977+ROUNDDOWN((H977+I977*C978)/B978,0))))</f>
        <v>215</v>
      </c>
      <c r="K978" s="5">
        <f t="shared" si="78"/>
        <v>65.096499999999992</v>
      </c>
      <c r="L978" s="10">
        <f t="shared" si="79"/>
        <v>230</v>
      </c>
    </row>
    <row r="979" spans="1:12" x14ac:dyDescent="0.25">
      <c r="A979" s="12">
        <v>35408</v>
      </c>
      <c r="B979" s="3">
        <v>75.406197000000006</v>
      </c>
      <c r="C979" s="3">
        <v>0</v>
      </c>
      <c r="D979" s="3">
        <f t="shared" si="74"/>
        <v>72.23996507999999</v>
      </c>
      <c r="E979" s="3">
        <f t="shared" si="75"/>
        <v>67.461140325000002</v>
      </c>
      <c r="F979" s="3"/>
      <c r="G979" s="11" t="str">
        <f t="shared" si="76"/>
        <v>HOLD</v>
      </c>
      <c r="H979" s="5">
        <f t="shared" si="77"/>
        <v>42.564645288258362</v>
      </c>
      <c r="I979" s="2">
        <f>IF(G979="SELL",0,IF(G979="BUY",ROUNDDOWN((H978-Parameters!$B$3)/B979,0),IF(I978=0,0,I978+ROUNDDOWN((H978+I978*C979)/B979,0))))</f>
        <v>215</v>
      </c>
      <c r="K979" s="5">
        <f t="shared" si="78"/>
        <v>65.096499999999992</v>
      </c>
      <c r="L979" s="10">
        <f t="shared" si="79"/>
        <v>230</v>
      </c>
    </row>
    <row r="980" spans="1:12" x14ac:dyDescent="0.25">
      <c r="A980" s="12">
        <v>35409</v>
      </c>
      <c r="B980" s="3">
        <v>75.046798999999993</v>
      </c>
      <c r="C980" s="3">
        <v>0</v>
      </c>
      <c r="D980" s="3">
        <f t="shared" si="74"/>
        <v>72.368401060000011</v>
      </c>
      <c r="E980" s="3">
        <f t="shared" si="75"/>
        <v>67.512390325000013</v>
      </c>
      <c r="F980" s="3"/>
      <c r="G980" s="11" t="str">
        <f t="shared" si="76"/>
        <v>HOLD</v>
      </c>
      <c r="H980" s="5">
        <f t="shared" si="77"/>
        <v>42.564645288258362</v>
      </c>
      <c r="I980" s="2">
        <f>IF(G980="SELL",0,IF(G980="BUY",ROUNDDOWN((H979-Parameters!$B$3)/B980,0),IF(I979=0,0,I979+ROUNDDOWN((H979+I979*C980)/B980,0))))</f>
        <v>215</v>
      </c>
      <c r="K980" s="5">
        <f t="shared" si="78"/>
        <v>65.096499999999992</v>
      </c>
      <c r="L980" s="10">
        <f t="shared" si="79"/>
        <v>230</v>
      </c>
    </row>
    <row r="981" spans="1:12" x14ac:dyDescent="0.25">
      <c r="A981" s="12">
        <v>35410</v>
      </c>
      <c r="B981" s="3">
        <v>74.359298999999993</v>
      </c>
      <c r="C981" s="3">
        <v>0</v>
      </c>
      <c r="D981" s="3">
        <f t="shared" si="74"/>
        <v>72.475587040000008</v>
      </c>
      <c r="E981" s="3">
        <f t="shared" si="75"/>
        <v>67.561686820000006</v>
      </c>
      <c r="F981" s="3"/>
      <c r="G981" s="11" t="str">
        <f t="shared" si="76"/>
        <v>HOLD</v>
      </c>
      <c r="H981" s="5">
        <f t="shared" si="77"/>
        <v>42.564645288258362</v>
      </c>
      <c r="I981" s="2">
        <f>IF(G981="SELL",0,IF(G981="BUY",ROUNDDOWN((H980-Parameters!$B$3)/B981,0),IF(I980=0,0,I980+ROUNDDOWN((H980+I980*C981)/B981,0))))</f>
        <v>215</v>
      </c>
      <c r="K981" s="5">
        <f t="shared" si="78"/>
        <v>65.096499999999992</v>
      </c>
      <c r="L981" s="10">
        <f t="shared" si="79"/>
        <v>230</v>
      </c>
    </row>
    <row r="982" spans="1:12" x14ac:dyDescent="0.25">
      <c r="A982" s="12">
        <v>35411</v>
      </c>
      <c r="B982" s="3">
        <v>73.125</v>
      </c>
      <c r="C982" s="3">
        <v>0</v>
      </c>
      <c r="D982" s="3">
        <f t="shared" si="74"/>
        <v>72.548713100000001</v>
      </c>
      <c r="E982" s="3">
        <f t="shared" si="75"/>
        <v>67.607936820000006</v>
      </c>
      <c r="F982" s="3"/>
      <c r="G982" s="11" t="str">
        <f t="shared" si="76"/>
        <v>HOLD</v>
      </c>
      <c r="H982" s="5">
        <f t="shared" si="77"/>
        <v>42.564645288258362</v>
      </c>
      <c r="I982" s="2">
        <f>IF(G982="SELL",0,IF(G982="BUY",ROUNDDOWN((H981-Parameters!$B$3)/B982,0),IF(I981=0,0,I981+ROUNDDOWN((H981+I981*C982)/B982,0))))</f>
        <v>215</v>
      </c>
      <c r="K982" s="5">
        <f t="shared" si="78"/>
        <v>65.096499999999992</v>
      </c>
      <c r="L982" s="10">
        <f t="shared" si="79"/>
        <v>230</v>
      </c>
    </row>
    <row r="983" spans="1:12" x14ac:dyDescent="0.25">
      <c r="A983" s="12">
        <v>35412</v>
      </c>
      <c r="B983" s="3">
        <v>73.3125</v>
      </c>
      <c r="C983" s="3">
        <v>0</v>
      </c>
      <c r="D983" s="3">
        <f t="shared" si="74"/>
        <v>72.626839160000003</v>
      </c>
      <c r="E983" s="3">
        <f t="shared" si="75"/>
        <v>67.650046310000008</v>
      </c>
      <c r="F983" s="3"/>
      <c r="G983" s="11" t="str">
        <f t="shared" si="76"/>
        <v>HOLD</v>
      </c>
      <c r="H983" s="5">
        <f t="shared" si="77"/>
        <v>42.564645288258362</v>
      </c>
      <c r="I983" s="2">
        <f>IF(G983="SELL",0,IF(G983="BUY",ROUNDDOWN((H982-Parameters!$B$3)/B983,0),IF(I982=0,0,I982+ROUNDDOWN((H982+I982*C983)/B983,0))))</f>
        <v>215</v>
      </c>
      <c r="K983" s="5">
        <f t="shared" si="78"/>
        <v>65.096499999999992</v>
      </c>
      <c r="L983" s="10">
        <f t="shared" si="79"/>
        <v>230</v>
      </c>
    </row>
    <row r="984" spans="1:12" x14ac:dyDescent="0.25">
      <c r="A984" s="12">
        <v>35415</v>
      </c>
      <c r="B984" s="3">
        <v>72.375</v>
      </c>
      <c r="C984" s="3">
        <v>0</v>
      </c>
      <c r="D984" s="3">
        <f t="shared" si="74"/>
        <v>72.667465219999997</v>
      </c>
      <c r="E984" s="3">
        <f t="shared" si="75"/>
        <v>67.685593300000008</v>
      </c>
      <c r="F984" s="3"/>
      <c r="G984" s="11" t="str">
        <f t="shared" si="76"/>
        <v>HOLD</v>
      </c>
      <c r="H984" s="5">
        <f t="shared" si="77"/>
        <v>42.564645288258362</v>
      </c>
      <c r="I984" s="2">
        <f>IF(G984="SELL",0,IF(G984="BUY",ROUNDDOWN((H983-Parameters!$B$3)/B984,0),IF(I983=0,0,I983+ROUNDDOWN((H983+I983*C984)/B984,0))))</f>
        <v>215</v>
      </c>
      <c r="K984" s="5">
        <f t="shared" si="78"/>
        <v>65.096499999999992</v>
      </c>
      <c r="L984" s="10">
        <f t="shared" si="79"/>
        <v>230</v>
      </c>
    </row>
    <row r="985" spans="1:12" x14ac:dyDescent="0.25">
      <c r="A985" s="12">
        <v>35416</v>
      </c>
      <c r="B985" s="3">
        <v>72.953102000000001</v>
      </c>
      <c r="C985" s="3">
        <v>0</v>
      </c>
      <c r="D985" s="3">
        <f t="shared" si="74"/>
        <v>72.71809128000001</v>
      </c>
      <c r="E985" s="3">
        <f t="shared" si="75"/>
        <v>67.720983810000021</v>
      </c>
      <c r="F985" s="3"/>
      <c r="G985" s="11" t="str">
        <f t="shared" si="76"/>
        <v>HOLD</v>
      </c>
      <c r="H985" s="5">
        <f t="shared" si="77"/>
        <v>42.564645288258362</v>
      </c>
      <c r="I985" s="2">
        <f>IF(G985="SELL",0,IF(G985="BUY",ROUNDDOWN((H984-Parameters!$B$3)/B985,0),IF(I984=0,0,I984+ROUNDDOWN((H984+I984*C985)/B985,0))))</f>
        <v>215</v>
      </c>
      <c r="K985" s="5">
        <f t="shared" si="78"/>
        <v>65.096499999999992</v>
      </c>
      <c r="L985" s="10">
        <f t="shared" si="79"/>
        <v>230</v>
      </c>
    </row>
    <row r="986" spans="1:12" x14ac:dyDescent="0.25">
      <c r="A986" s="12">
        <v>35417</v>
      </c>
      <c r="B986" s="3">
        <v>73.531197000000006</v>
      </c>
      <c r="C986" s="3">
        <v>0</v>
      </c>
      <c r="D986" s="3">
        <f t="shared" si="74"/>
        <v>72.785903180000005</v>
      </c>
      <c r="E986" s="3">
        <f t="shared" si="75"/>
        <v>67.762155800000016</v>
      </c>
      <c r="F986" s="3"/>
      <c r="G986" s="11" t="str">
        <f t="shared" si="76"/>
        <v>HOLD</v>
      </c>
      <c r="H986" s="5">
        <f t="shared" si="77"/>
        <v>42.564645288258362</v>
      </c>
      <c r="I986" s="2">
        <f>IF(G986="SELL",0,IF(G986="BUY",ROUNDDOWN((H985-Parameters!$B$3)/B986,0),IF(I985=0,0,I985+ROUNDDOWN((H985+I985*C986)/B986,0))))</f>
        <v>215</v>
      </c>
      <c r="K986" s="5">
        <f t="shared" si="78"/>
        <v>65.096499999999992</v>
      </c>
      <c r="L986" s="10">
        <f t="shared" si="79"/>
        <v>230</v>
      </c>
    </row>
    <row r="987" spans="1:12" x14ac:dyDescent="0.25">
      <c r="A987" s="12">
        <v>35418</v>
      </c>
      <c r="B987" s="3">
        <v>75.046798999999993</v>
      </c>
      <c r="C987" s="3">
        <v>0</v>
      </c>
      <c r="D987" s="3">
        <f t="shared" si="74"/>
        <v>72.894965220000003</v>
      </c>
      <c r="E987" s="3">
        <f t="shared" si="75"/>
        <v>67.809264795000018</v>
      </c>
      <c r="F987" s="3"/>
      <c r="G987" s="11" t="str">
        <f t="shared" si="76"/>
        <v>HOLD</v>
      </c>
      <c r="H987" s="5">
        <f t="shared" si="77"/>
        <v>42.564645288258362</v>
      </c>
      <c r="I987" s="2">
        <f>IF(G987="SELL",0,IF(G987="BUY",ROUNDDOWN((H986-Parameters!$B$3)/B987,0),IF(I986=0,0,I986+ROUNDDOWN((H986+I986*C987)/B987,0))))</f>
        <v>215</v>
      </c>
      <c r="K987" s="5">
        <f t="shared" si="78"/>
        <v>65.096499999999992</v>
      </c>
      <c r="L987" s="10">
        <f t="shared" si="79"/>
        <v>230</v>
      </c>
    </row>
    <row r="988" spans="1:12" x14ac:dyDescent="0.25">
      <c r="A988" s="12">
        <v>35419</v>
      </c>
      <c r="B988" s="3">
        <v>74.843697000000006</v>
      </c>
      <c r="C988" s="3">
        <v>0.36699999999999999</v>
      </c>
      <c r="D988" s="3">
        <f t="shared" si="74"/>
        <v>73.002777120000005</v>
      </c>
      <c r="E988" s="3">
        <f t="shared" si="75"/>
        <v>67.865983280000023</v>
      </c>
      <c r="F988" s="3"/>
      <c r="G988" s="11" t="str">
        <f t="shared" si="76"/>
        <v>HOLD</v>
      </c>
      <c r="H988" s="5">
        <f t="shared" si="77"/>
        <v>46.625948288258357</v>
      </c>
      <c r="I988" s="2">
        <f>IF(G988="SELL",0,IF(G988="BUY",ROUNDDOWN((H987-Parameters!$B$3)/B988,0),IF(I987=0,0,I987+ROUNDDOWN((H987+I987*C988)/B988,0))))</f>
        <v>216</v>
      </c>
      <c r="K988" s="5">
        <f t="shared" si="78"/>
        <v>74.662802999999982</v>
      </c>
      <c r="L988" s="10">
        <f t="shared" si="79"/>
        <v>231</v>
      </c>
    </row>
    <row r="989" spans="1:12" x14ac:dyDescent="0.25">
      <c r="A989" s="12">
        <v>35422</v>
      </c>
      <c r="B989" s="3">
        <v>74.656197000000006</v>
      </c>
      <c r="C989" s="3">
        <v>0</v>
      </c>
      <c r="D989" s="3">
        <f t="shared" si="74"/>
        <v>73.089651059999994</v>
      </c>
      <c r="E989" s="3">
        <f t="shared" si="75"/>
        <v>67.918092770000015</v>
      </c>
      <c r="F989" s="3"/>
      <c r="G989" s="11" t="str">
        <f t="shared" si="76"/>
        <v>HOLD</v>
      </c>
      <c r="H989" s="5">
        <f t="shared" si="77"/>
        <v>46.625948288258357</v>
      </c>
      <c r="I989" s="2">
        <f>IF(G989="SELL",0,IF(G989="BUY",ROUNDDOWN((H988-Parameters!$B$3)/B989,0),IF(I988=0,0,I988+ROUNDDOWN((H988+I988*C989)/B989,0))))</f>
        <v>216</v>
      </c>
      <c r="K989" s="5">
        <f t="shared" si="78"/>
        <v>6.6059999999765751E-3</v>
      </c>
      <c r="L989" s="10">
        <f t="shared" si="79"/>
        <v>232</v>
      </c>
    </row>
    <row r="990" spans="1:12" x14ac:dyDescent="0.25">
      <c r="A990" s="12">
        <v>35423</v>
      </c>
      <c r="B990" s="3">
        <v>75.203102000000001</v>
      </c>
      <c r="C990" s="3">
        <v>0</v>
      </c>
      <c r="D990" s="3">
        <f t="shared" si="74"/>
        <v>73.185589160000006</v>
      </c>
      <c r="E990" s="3">
        <f t="shared" si="75"/>
        <v>67.975436785000014</v>
      </c>
      <c r="F990" s="3"/>
      <c r="G990" s="11" t="str">
        <f t="shared" si="76"/>
        <v>HOLD</v>
      </c>
      <c r="H990" s="5">
        <f t="shared" si="77"/>
        <v>46.625948288258357</v>
      </c>
      <c r="I990" s="2">
        <f>IF(G990="SELL",0,IF(G990="BUY",ROUNDDOWN((H989-Parameters!$B$3)/B990,0),IF(I989=0,0,I989+ROUNDDOWN((H989+I989*C990)/B990,0))))</f>
        <v>216</v>
      </c>
      <c r="K990" s="5">
        <f t="shared" si="78"/>
        <v>6.6059999999765751E-3</v>
      </c>
      <c r="L990" s="10">
        <f t="shared" si="79"/>
        <v>232</v>
      </c>
    </row>
    <row r="991" spans="1:12" x14ac:dyDescent="0.25">
      <c r="A991" s="12">
        <v>35425</v>
      </c>
      <c r="B991" s="3">
        <v>75.781197000000006</v>
      </c>
      <c r="C991" s="3">
        <v>0</v>
      </c>
      <c r="D991" s="3">
        <f t="shared" si="74"/>
        <v>73.29496309999999</v>
      </c>
      <c r="E991" s="3">
        <f t="shared" si="75"/>
        <v>68.033483775000022</v>
      </c>
      <c r="F991" s="3"/>
      <c r="G991" s="11" t="str">
        <f t="shared" si="76"/>
        <v>HOLD</v>
      </c>
      <c r="H991" s="5">
        <f t="shared" si="77"/>
        <v>46.625948288258357</v>
      </c>
      <c r="I991" s="2">
        <f>IF(G991="SELL",0,IF(G991="BUY",ROUNDDOWN((H990-Parameters!$B$3)/B991,0),IF(I990=0,0,I990+ROUNDDOWN((H990+I990*C991)/B991,0))))</f>
        <v>216</v>
      </c>
      <c r="K991" s="5">
        <f t="shared" si="78"/>
        <v>6.6059999999765751E-3</v>
      </c>
      <c r="L991" s="10">
        <f t="shared" si="79"/>
        <v>232</v>
      </c>
    </row>
    <row r="992" spans="1:12" x14ac:dyDescent="0.25">
      <c r="A992" s="12">
        <v>35426</v>
      </c>
      <c r="B992" s="3">
        <v>75.875</v>
      </c>
      <c r="C992" s="3">
        <v>0</v>
      </c>
      <c r="D992" s="3">
        <f t="shared" si="74"/>
        <v>73.399339159999997</v>
      </c>
      <c r="E992" s="3">
        <f t="shared" si="75"/>
        <v>68.09059326500001</v>
      </c>
      <c r="F992" s="3"/>
      <c r="G992" s="11" t="str">
        <f t="shared" si="76"/>
        <v>HOLD</v>
      </c>
      <c r="H992" s="5">
        <f t="shared" si="77"/>
        <v>46.625948288258357</v>
      </c>
      <c r="I992" s="2">
        <f>IF(G992="SELL",0,IF(G992="BUY",ROUNDDOWN((H991-Parameters!$B$3)/B992,0),IF(I991=0,0,I991+ROUNDDOWN((H991+I991*C992)/B992,0))))</f>
        <v>216</v>
      </c>
      <c r="K992" s="5">
        <f t="shared" si="78"/>
        <v>6.6059999999765751E-3</v>
      </c>
      <c r="L992" s="10">
        <f t="shared" si="79"/>
        <v>232</v>
      </c>
    </row>
    <row r="993" spans="1:12" x14ac:dyDescent="0.25">
      <c r="A993" s="12">
        <v>35429</v>
      </c>
      <c r="B993" s="3">
        <v>75.218697000000006</v>
      </c>
      <c r="C993" s="3">
        <v>0</v>
      </c>
      <c r="D993" s="3">
        <f t="shared" si="74"/>
        <v>73.486839159999988</v>
      </c>
      <c r="E993" s="3">
        <f t="shared" si="75"/>
        <v>68.146061750000001</v>
      </c>
      <c r="F993" s="3"/>
      <c r="G993" s="11" t="str">
        <f t="shared" si="76"/>
        <v>HOLD</v>
      </c>
      <c r="H993" s="5">
        <f t="shared" si="77"/>
        <v>46.625948288258357</v>
      </c>
      <c r="I993" s="2">
        <f>IF(G993="SELL",0,IF(G993="BUY",ROUNDDOWN((H992-Parameters!$B$3)/B993,0),IF(I992=0,0,I992+ROUNDDOWN((H992+I992*C993)/B993,0))))</f>
        <v>216</v>
      </c>
      <c r="K993" s="5">
        <f t="shared" si="78"/>
        <v>6.6059999999765751E-3</v>
      </c>
      <c r="L993" s="10">
        <f t="shared" si="79"/>
        <v>232</v>
      </c>
    </row>
    <row r="994" spans="1:12" x14ac:dyDescent="0.25">
      <c r="A994" s="12">
        <v>35430</v>
      </c>
      <c r="B994" s="3">
        <v>73.843697000000006</v>
      </c>
      <c r="C994" s="3">
        <v>0</v>
      </c>
      <c r="D994" s="3">
        <f t="shared" si="74"/>
        <v>73.539339159999983</v>
      </c>
      <c r="E994" s="3">
        <f t="shared" si="75"/>
        <v>68.188483740000009</v>
      </c>
      <c r="F994" s="3"/>
      <c r="G994" s="11" t="str">
        <f t="shared" si="76"/>
        <v>HOLD</v>
      </c>
      <c r="H994" s="5">
        <f t="shared" si="77"/>
        <v>46.625948288258357</v>
      </c>
      <c r="I994" s="2">
        <f>IF(G994="SELL",0,IF(G994="BUY",ROUNDDOWN((H993-Parameters!$B$3)/B994,0),IF(I993=0,0,I993+ROUNDDOWN((H993+I993*C994)/B994,0))))</f>
        <v>216</v>
      </c>
      <c r="K994" s="5">
        <f t="shared" si="78"/>
        <v>6.6059999999765751E-3</v>
      </c>
      <c r="L994" s="10">
        <f t="shared" si="79"/>
        <v>232</v>
      </c>
    </row>
    <row r="995" spans="1:12" x14ac:dyDescent="0.25">
      <c r="A995" s="12">
        <v>35432</v>
      </c>
      <c r="B995" s="3">
        <v>74.031197000000006</v>
      </c>
      <c r="C995" s="3">
        <v>0</v>
      </c>
      <c r="D995" s="3">
        <f t="shared" si="74"/>
        <v>73.59746309999997</v>
      </c>
      <c r="E995" s="3">
        <f t="shared" si="75"/>
        <v>68.232546240000005</v>
      </c>
      <c r="F995" s="3"/>
      <c r="G995" s="11" t="str">
        <f t="shared" si="76"/>
        <v>HOLD</v>
      </c>
      <c r="H995" s="5">
        <f t="shared" si="77"/>
        <v>46.625948288258357</v>
      </c>
      <c r="I995" s="2">
        <f>IF(G995="SELL",0,IF(G995="BUY",ROUNDDOWN((H994-Parameters!$B$3)/B995,0),IF(I994=0,0,I994+ROUNDDOWN((H994+I994*C995)/B995,0))))</f>
        <v>216</v>
      </c>
      <c r="K995" s="5">
        <f t="shared" si="78"/>
        <v>6.6059999999765751E-3</v>
      </c>
      <c r="L995" s="10">
        <f t="shared" si="79"/>
        <v>232</v>
      </c>
    </row>
    <row r="996" spans="1:12" x14ac:dyDescent="0.25">
      <c r="A996" s="12">
        <v>35433</v>
      </c>
      <c r="B996" s="3">
        <v>75.093697000000006</v>
      </c>
      <c r="C996" s="3">
        <v>0</v>
      </c>
      <c r="D996" s="3">
        <f t="shared" si="74"/>
        <v>73.686837039999958</v>
      </c>
      <c r="E996" s="3">
        <f t="shared" si="75"/>
        <v>68.28231171500002</v>
      </c>
      <c r="F996" s="3"/>
      <c r="G996" s="11" t="str">
        <f t="shared" si="76"/>
        <v>HOLD</v>
      </c>
      <c r="H996" s="5">
        <f t="shared" si="77"/>
        <v>46.625948288258357</v>
      </c>
      <c r="I996" s="2">
        <f>IF(G996="SELL",0,IF(G996="BUY",ROUNDDOWN((H995-Parameters!$B$3)/B996,0),IF(I995=0,0,I995+ROUNDDOWN((H995+I995*C996)/B996,0))))</f>
        <v>216</v>
      </c>
      <c r="K996" s="5">
        <f t="shared" si="78"/>
        <v>6.6059999999765751E-3</v>
      </c>
      <c r="L996" s="10">
        <f t="shared" si="79"/>
        <v>232</v>
      </c>
    </row>
    <row r="997" spans="1:12" x14ac:dyDescent="0.25">
      <c r="A997" s="12">
        <v>35436</v>
      </c>
      <c r="B997" s="3">
        <v>74.4375</v>
      </c>
      <c r="C997" s="3">
        <v>0</v>
      </c>
      <c r="D997" s="3">
        <f t="shared" si="74"/>
        <v>73.758401059999969</v>
      </c>
      <c r="E997" s="3">
        <f t="shared" si="75"/>
        <v>68.329577720000017</v>
      </c>
      <c r="F997" s="3"/>
      <c r="G997" s="11" t="str">
        <f t="shared" si="76"/>
        <v>HOLD</v>
      </c>
      <c r="H997" s="5">
        <f t="shared" si="77"/>
        <v>46.625948288258357</v>
      </c>
      <c r="I997" s="2">
        <f>IF(G997="SELL",0,IF(G997="BUY",ROUNDDOWN((H996-Parameters!$B$3)/B997,0),IF(I996=0,0,I996+ROUNDDOWN((H996+I996*C997)/B997,0))))</f>
        <v>216</v>
      </c>
      <c r="K997" s="5">
        <f t="shared" si="78"/>
        <v>6.6059999999765751E-3</v>
      </c>
      <c r="L997" s="10">
        <f t="shared" si="79"/>
        <v>232</v>
      </c>
    </row>
    <row r="998" spans="1:12" x14ac:dyDescent="0.25">
      <c r="A998" s="12">
        <v>35437</v>
      </c>
      <c r="B998" s="3">
        <v>75.343697000000006</v>
      </c>
      <c r="C998" s="3">
        <v>0</v>
      </c>
      <c r="D998" s="3">
        <f t="shared" si="74"/>
        <v>73.860274999999959</v>
      </c>
      <c r="E998" s="3">
        <f t="shared" si="75"/>
        <v>68.380515220000021</v>
      </c>
      <c r="F998" s="3"/>
      <c r="G998" s="11" t="str">
        <f t="shared" si="76"/>
        <v>HOLD</v>
      </c>
      <c r="H998" s="5">
        <f t="shared" si="77"/>
        <v>46.625948288258357</v>
      </c>
      <c r="I998" s="2">
        <f>IF(G998="SELL",0,IF(G998="BUY",ROUNDDOWN((H997-Parameters!$B$3)/B998,0),IF(I997=0,0,I997+ROUNDDOWN((H997+I997*C998)/B998,0))))</f>
        <v>216</v>
      </c>
      <c r="K998" s="5">
        <f t="shared" si="78"/>
        <v>6.6059999999765751E-3</v>
      </c>
      <c r="L998" s="10">
        <f t="shared" si="79"/>
        <v>232</v>
      </c>
    </row>
    <row r="999" spans="1:12" x14ac:dyDescent="0.25">
      <c r="A999" s="12">
        <v>35438</v>
      </c>
      <c r="B999" s="3">
        <v>74.6875</v>
      </c>
      <c r="C999" s="3">
        <v>0</v>
      </c>
      <c r="D999" s="3">
        <f t="shared" si="74"/>
        <v>73.94777499999995</v>
      </c>
      <c r="E999" s="3">
        <f t="shared" si="75"/>
        <v>68.42879673500002</v>
      </c>
      <c r="F999" s="3"/>
      <c r="G999" s="11" t="str">
        <f t="shared" si="76"/>
        <v>HOLD</v>
      </c>
      <c r="H999" s="5">
        <f t="shared" si="77"/>
        <v>46.625948288258357</v>
      </c>
      <c r="I999" s="2">
        <f>IF(G999="SELL",0,IF(G999="BUY",ROUNDDOWN((H998-Parameters!$B$3)/B999,0),IF(I998=0,0,I998+ROUNDDOWN((H998+I998*C999)/B999,0))))</f>
        <v>216</v>
      </c>
      <c r="K999" s="5">
        <f t="shared" si="78"/>
        <v>6.6059999999765751E-3</v>
      </c>
      <c r="L999" s="10">
        <f t="shared" si="79"/>
        <v>232</v>
      </c>
    </row>
    <row r="1000" spans="1:12" x14ac:dyDescent="0.25">
      <c r="A1000" s="12">
        <v>35439</v>
      </c>
      <c r="B1000" s="3">
        <v>75.3125</v>
      </c>
      <c r="C1000" s="3">
        <v>0</v>
      </c>
      <c r="D1000" s="3">
        <f t="shared" si="74"/>
        <v>74.057151059999967</v>
      </c>
      <c r="E1000" s="3">
        <f t="shared" si="75"/>
        <v>68.478640750000011</v>
      </c>
      <c r="F1000" s="3"/>
      <c r="G1000" s="11" t="str">
        <f t="shared" si="76"/>
        <v>HOLD</v>
      </c>
      <c r="H1000" s="5">
        <f t="shared" si="77"/>
        <v>46.625948288258357</v>
      </c>
      <c r="I1000" s="2">
        <f>IF(G1000="SELL",0,IF(G1000="BUY",ROUNDDOWN((H999-Parameters!$B$3)/B1000,0),IF(I999=0,0,I999+ROUNDDOWN((H999+I999*C1000)/B1000,0))))</f>
        <v>216</v>
      </c>
      <c r="K1000" s="5">
        <f t="shared" si="78"/>
        <v>6.6059999999765751E-3</v>
      </c>
      <c r="L1000" s="10">
        <f t="shared" si="79"/>
        <v>232</v>
      </c>
    </row>
    <row r="1001" spans="1:12" x14ac:dyDescent="0.25">
      <c r="A1001" s="12">
        <v>35440</v>
      </c>
      <c r="B1001" s="3">
        <v>76.125</v>
      </c>
      <c r="C1001" s="3">
        <v>0</v>
      </c>
      <c r="D1001" s="3">
        <f t="shared" si="74"/>
        <v>74.171527119999965</v>
      </c>
      <c r="E1001" s="3">
        <f t="shared" si="75"/>
        <v>68.535515750000016</v>
      </c>
      <c r="F1001" s="3"/>
      <c r="G1001" s="11" t="str">
        <f t="shared" si="76"/>
        <v>HOLD</v>
      </c>
      <c r="H1001" s="5">
        <f t="shared" si="77"/>
        <v>46.625948288258357</v>
      </c>
      <c r="I1001" s="2">
        <f>IF(G1001="SELL",0,IF(G1001="BUY",ROUNDDOWN((H1000-Parameters!$B$3)/B1001,0),IF(I1000=0,0,I1000+ROUNDDOWN((H1000+I1000*C1001)/B1001,0))))</f>
        <v>216</v>
      </c>
      <c r="K1001" s="5">
        <f t="shared" si="78"/>
        <v>6.6059999999765751E-3</v>
      </c>
      <c r="L1001" s="10">
        <f t="shared" si="79"/>
        <v>232</v>
      </c>
    </row>
    <row r="1002" spans="1:12" x14ac:dyDescent="0.25">
      <c r="A1002" s="12">
        <v>35443</v>
      </c>
      <c r="B1002" s="3">
        <v>76.015602000000001</v>
      </c>
      <c r="C1002" s="3">
        <v>0</v>
      </c>
      <c r="D1002" s="3">
        <f t="shared" si="74"/>
        <v>74.28840317999996</v>
      </c>
      <c r="E1002" s="3">
        <f t="shared" si="75"/>
        <v>68.590593760000004</v>
      </c>
      <c r="F1002" s="3"/>
      <c r="G1002" s="11" t="str">
        <f t="shared" si="76"/>
        <v>HOLD</v>
      </c>
      <c r="H1002" s="5">
        <f t="shared" si="77"/>
        <v>46.625948288258357</v>
      </c>
      <c r="I1002" s="2">
        <f>IF(G1002="SELL",0,IF(G1002="BUY",ROUNDDOWN((H1001-Parameters!$B$3)/B1002,0),IF(I1001=0,0,I1001+ROUNDDOWN((H1001+I1001*C1002)/B1002,0))))</f>
        <v>216</v>
      </c>
      <c r="K1002" s="5">
        <f t="shared" si="78"/>
        <v>6.6059999999765751E-3</v>
      </c>
      <c r="L1002" s="10">
        <f t="shared" si="79"/>
        <v>232</v>
      </c>
    </row>
    <row r="1003" spans="1:12" x14ac:dyDescent="0.25">
      <c r="A1003" s="12">
        <v>35444</v>
      </c>
      <c r="B1003" s="3">
        <v>76.968697000000006</v>
      </c>
      <c r="C1003" s="3">
        <v>0</v>
      </c>
      <c r="D1003" s="3">
        <f t="shared" si="74"/>
        <v>74.410903179999963</v>
      </c>
      <c r="E1003" s="3">
        <f t="shared" si="75"/>
        <v>68.651999745000012</v>
      </c>
      <c r="F1003" s="3"/>
      <c r="G1003" s="11" t="str">
        <f t="shared" si="76"/>
        <v>HOLD</v>
      </c>
      <c r="H1003" s="5">
        <f t="shared" si="77"/>
        <v>46.625948288258357</v>
      </c>
      <c r="I1003" s="2">
        <f>IF(G1003="SELL",0,IF(G1003="BUY",ROUNDDOWN((H1002-Parameters!$B$3)/B1003,0),IF(I1002=0,0,I1002+ROUNDDOWN((H1002+I1002*C1003)/B1003,0))))</f>
        <v>216</v>
      </c>
      <c r="K1003" s="5">
        <f t="shared" si="78"/>
        <v>6.6059999999765751E-3</v>
      </c>
      <c r="L1003" s="10">
        <f t="shared" si="79"/>
        <v>232</v>
      </c>
    </row>
    <row r="1004" spans="1:12" x14ac:dyDescent="0.25">
      <c r="A1004" s="12">
        <v>35445</v>
      </c>
      <c r="B1004" s="3">
        <v>76.781197000000006</v>
      </c>
      <c r="C1004" s="3">
        <v>0</v>
      </c>
      <c r="D1004" s="3">
        <f t="shared" si="74"/>
        <v>74.53465317999995</v>
      </c>
      <c r="E1004" s="3">
        <f t="shared" si="75"/>
        <v>68.708718230000017</v>
      </c>
      <c r="F1004" s="3"/>
      <c r="G1004" s="11" t="str">
        <f t="shared" si="76"/>
        <v>HOLD</v>
      </c>
      <c r="H1004" s="5">
        <f t="shared" si="77"/>
        <v>46.625948288258357</v>
      </c>
      <c r="I1004" s="2">
        <f>IF(G1004="SELL",0,IF(G1004="BUY",ROUNDDOWN((H1003-Parameters!$B$3)/B1004,0),IF(I1003=0,0,I1003+ROUNDDOWN((H1003+I1003*C1004)/B1004,0))))</f>
        <v>216</v>
      </c>
      <c r="K1004" s="5">
        <f t="shared" si="78"/>
        <v>6.6059999999765751E-3</v>
      </c>
      <c r="L1004" s="10">
        <f t="shared" si="79"/>
        <v>232</v>
      </c>
    </row>
    <row r="1005" spans="1:12" x14ac:dyDescent="0.25">
      <c r="A1005" s="12">
        <v>35446</v>
      </c>
      <c r="B1005" s="3">
        <v>77.093697000000006</v>
      </c>
      <c r="C1005" s="3">
        <v>0</v>
      </c>
      <c r="D1005" s="3">
        <f t="shared" si="74"/>
        <v>74.655277119999951</v>
      </c>
      <c r="E1005" s="3">
        <f t="shared" si="75"/>
        <v>68.766374215000013</v>
      </c>
      <c r="F1005" s="3"/>
      <c r="G1005" s="11" t="str">
        <f t="shared" si="76"/>
        <v>HOLD</v>
      </c>
      <c r="H1005" s="5">
        <f t="shared" si="77"/>
        <v>46.625948288258357</v>
      </c>
      <c r="I1005" s="2">
        <f>IF(G1005="SELL",0,IF(G1005="BUY",ROUNDDOWN((H1004-Parameters!$B$3)/B1005,0),IF(I1004=0,0,I1004+ROUNDDOWN((H1004+I1004*C1005)/B1005,0))))</f>
        <v>216</v>
      </c>
      <c r="K1005" s="5">
        <f t="shared" si="78"/>
        <v>6.6059999999765751E-3</v>
      </c>
      <c r="L1005" s="10">
        <f t="shared" si="79"/>
        <v>232</v>
      </c>
    </row>
    <row r="1006" spans="1:12" x14ac:dyDescent="0.25">
      <c r="A1006" s="12">
        <v>35447</v>
      </c>
      <c r="B1006" s="3">
        <v>77.5625</v>
      </c>
      <c r="C1006" s="3">
        <v>0</v>
      </c>
      <c r="D1006" s="3">
        <f t="shared" si="74"/>
        <v>74.777153179999956</v>
      </c>
      <c r="E1006" s="3">
        <f t="shared" si="75"/>
        <v>68.826374215000016</v>
      </c>
      <c r="F1006" s="3"/>
      <c r="G1006" s="11" t="str">
        <f t="shared" si="76"/>
        <v>HOLD</v>
      </c>
      <c r="H1006" s="5">
        <f t="shared" si="77"/>
        <v>46.625948288258357</v>
      </c>
      <c r="I1006" s="2">
        <f>IF(G1006="SELL",0,IF(G1006="BUY",ROUNDDOWN((H1005-Parameters!$B$3)/B1006,0),IF(I1005=0,0,I1005+ROUNDDOWN((H1005+I1005*C1006)/B1006,0))))</f>
        <v>216</v>
      </c>
      <c r="K1006" s="5">
        <f t="shared" si="78"/>
        <v>6.6059999999765751E-3</v>
      </c>
      <c r="L1006" s="10">
        <f t="shared" si="79"/>
        <v>232</v>
      </c>
    </row>
    <row r="1007" spans="1:12" x14ac:dyDescent="0.25">
      <c r="A1007" s="12">
        <v>35450</v>
      </c>
      <c r="B1007" s="3">
        <v>77.656197000000006</v>
      </c>
      <c r="C1007" s="3">
        <v>0</v>
      </c>
      <c r="D1007" s="3">
        <f t="shared" si="74"/>
        <v>74.87340317999994</v>
      </c>
      <c r="E1007" s="3">
        <f t="shared" si="75"/>
        <v>68.887077190000014</v>
      </c>
      <c r="F1007" s="3"/>
      <c r="G1007" s="11" t="str">
        <f t="shared" si="76"/>
        <v>HOLD</v>
      </c>
      <c r="H1007" s="5">
        <f t="shared" si="77"/>
        <v>46.625948288258357</v>
      </c>
      <c r="I1007" s="2">
        <f>IF(G1007="SELL",0,IF(G1007="BUY",ROUNDDOWN((H1006-Parameters!$B$3)/B1007,0),IF(I1006=0,0,I1006+ROUNDDOWN((H1006+I1006*C1007)/B1007,0))))</f>
        <v>216</v>
      </c>
      <c r="K1007" s="5">
        <f t="shared" si="78"/>
        <v>6.6059999999765751E-3</v>
      </c>
      <c r="L1007" s="10">
        <f t="shared" si="79"/>
        <v>232</v>
      </c>
    </row>
    <row r="1008" spans="1:12" x14ac:dyDescent="0.25">
      <c r="A1008" s="12">
        <v>35451</v>
      </c>
      <c r="B1008" s="3">
        <v>78.281197000000006</v>
      </c>
      <c r="C1008" s="3">
        <v>0</v>
      </c>
      <c r="D1008" s="3">
        <f t="shared" si="74"/>
        <v>74.978715079999944</v>
      </c>
      <c r="E1008" s="3">
        <f t="shared" si="75"/>
        <v>68.956530165000018</v>
      </c>
      <c r="F1008" s="3"/>
      <c r="G1008" s="11" t="str">
        <f t="shared" si="76"/>
        <v>HOLD</v>
      </c>
      <c r="H1008" s="5">
        <f t="shared" si="77"/>
        <v>46.625948288258357</v>
      </c>
      <c r="I1008" s="2">
        <f>IF(G1008="SELL",0,IF(G1008="BUY",ROUNDDOWN((H1007-Parameters!$B$3)/B1008,0),IF(I1007=0,0,I1007+ROUNDDOWN((H1007+I1007*C1008)/B1008,0))))</f>
        <v>216</v>
      </c>
      <c r="K1008" s="5">
        <f t="shared" si="78"/>
        <v>6.6059999999765751E-3</v>
      </c>
      <c r="L1008" s="10">
        <f t="shared" si="79"/>
        <v>232</v>
      </c>
    </row>
    <row r="1009" spans="1:12" x14ac:dyDescent="0.25">
      <c r="A1009" s="12">
        <v>35452</v>
      </c>
      <c r="B1009" s="3">
        <v>78.843697000000006</v>
      </c>
      <c r="C1009" s="3">
        <v>0</v>
      </c>
      <c r="D1009" s="3">
        <f t="shared" si="74"/>
        <v>75.087153039999933</v>
      </c>
      <c r="E1009" s="3">
        <f t="shared" si="75"/>
        <v>69.030045640000012</v>
      </c>
      <c r="F1009" s="3"/>
      <c r="G1009" s="11" t="str">
        <f t="shared" si="76"/>
        <v>HOLD</v>
      </c>
      <c r="H1009" s="5">
        <f t="shared" si="77"/>
        <v>46.625948288258357</v>
      </c>
      <c r="I1009" s="2">
        <f>IF(G1009="SELL",0,IF(G1009="BUY",ROUNDDOWN((H1008-Parameters!$B$3)/B1009,0),IF(I1008=0,0,I1008+ROUNDDOWN((H1008+I1008*C1009)/B1009,0))))</f>
        <v>216</v>
      </c>
      <c r="K1009" s="5">
        <f t="shared" si="78"/>
        <v>6.6059999999765751E-3</v>
      </c>
      <c r="L1009" s="10">
        <f t="shared" si="79"/>
        <v>232</v>
      </c>
    </row>
    <row r="1010" spans="1:12" x14ac:dyDescent="0.25">
      <c r="A1010" s="12">
        <v>35453</v>
      </c>
      <c r="B1010" s="3">
        <v>77.75</v>
      </c>
      <c r="C1010" s="3">
        <v>0</v>
      </c>
      <c r="D1010" s="3">
        <f t="shared" si="74"/>
        <v>75.175279099999941</v>
      </c>
      <c r="E1010" s="3">
        <f t="shared" si="75"/>
        <v>69.103795640000016</v>
      </c>
      <c r="F1010" s="3"/>
      <c r="G1010" s="11" t="str">
        <f t="shared" si="76"/>
        <v>HOLD</v>
      </c>
      <c r="H1010" s="5">
        <f t="shared" si="77"/>
        <v>46.625948288258357</v>
      </c>
      <c r="I1010" s="2">
        <f>IF(G1010="SELL",0,IF(G1010="BUY",ROUNDDOWN((H1009-Parameters!$B$3)/B1010,0),IF(I1009=0,0,I1009+ROUNDDOWN((H1009+I1009*C1010)/B1010,0))))</f>
        <v>216</v>
      </c>
      <c r="K1010" s="5">
        <f t="shared" si="78"/>
        <v>6.6059999999765751E-3</v>
      </c>
      <c r="L1010" s="10">
        <f t="shared" si="79"/>
        <v>232</v>
      </c>
    </row>
    <row r="1011" spans="1:12" x14ac:dyDescent="0.25">
      <c r="A1011" s="12">
        <v>35454</v>
      </c>
      <c r="B1011" s="3">
        <v>76.75</v>
      </c>
      <c r="C1011" s="3">
        <v>0</v>
      </c>
      <c r="D1011" s="3">
        <f t="shared" si="74"/>
        <v>75.247779099999946</v>
      </c>
      <c r="E1011" s="3">
        <f t="shared" si="75"/>
        <v>69.172936645000021</v>
      </c>
      <c r="F1011" s="3"/>
      <c r="G1011" s="11" t="str">
        <f t="shared" si="76"/>
        <v>HOLD</v>
      </c>
      <c r="H1011" s="5">
        <f t="shared" si="77"/>
        <v>46.625948288258357</v>
      </c>
      <c r="I1011" s="2">
        <f>IF(G1011="SELL",0,IF(G1011="BUY",ROUNDDOWN((H1010-Parameters!$B$3)/B1011,0),IF(I1010=0,0,I1010+ROUNDDOWN((H1010+I1010*C1011)/B1011,0))))</f>
        <v>216</v>
      </c>
      <c r="K1011" s="5">
        <f t="shared" si="78"/>
        <v>6.6059999999765751E-3</v>
      </c>
      <c r="L1011" s="10">
        <f t="shared" si="79"/>
        <v>232</v>
      </c>
    </row>
    <row r="1012" spans="1:12" x14ac:dyDescent="0.25">
      <c r="A1012" s="12">
        <v>35457</v>
      </c>
      <c r="B1012" s="3">
        <v>76.531197000000006</v>
      </c>
      <c r="C1012" s="3">
        <v>0</v>
      </c>
      <c r="D1012" s="3">
        <f t="shared" si="74"/>
        <v>75.309340999999947</v>
      </c>
      <c r="E1012" s="3">
        <f t="shared" si="75"/>
        <v>69.236999130000015</v>
      </c>
      <c r="F1012" s="3"/>
      <c r="G1012" s="11" t="str">
        <f t="shared" si="76"/>
        <v>HOLD</v>
      </c>
      <c r="H1012" s="5">
        <f t="shared" si="77"/>
        <v>46.625948288258357</v>
      </c>
      <c r="I1012" s="2">
        <f>IF(G1012="SELL",0,IF(G1012="BUY",ROUNDDOWN((H1011-Parameters!$B$3)/B1012,0),IF(I1011=0,0,I1011+ROUNDDOWN((H1011+I1011*C1012)/B1012,0))))</f>
        <v>216</v>
      </c>
      <c r="K1012" s="5">
        <f t="shared" si="78"/>
        <v>6.6059999999765751E-3</v>
      </c>
      <c r="L1012" s="10">
        <f t="shared" si="79"/>
        <v>232</v>
      </c>
    </row>
    <row r="1013" spans="1:12" x14ac:dyDescent="0.25">
      <c r="A1013" s="12">
        <v>35458</v>
      </c>
      <c r="B1013" s="3">
        <v>76.75</v>
      </c>
      <c r="C1013" s="3">
        <v>0</v>
      </c>
      <c r="D1013" s="3">
        <f t="shared" ref="D1013:D1076" si="80">AVERAGE(B964:B1013)</f>
        <v>75.365590999999938</v>
      </c>
      <c r="E1013" s="3">
        <f t="shared" si="75"/>
        <v>69.299499130000015</v>
      </c>
      <c r="F1013" s="3"/>
      <c r="G1013" s="11" t="str">
        <f t="shared" si="76"/>
        <v>HOLD</v>
      </c>
      <c r="H1013" s="5">
        <f t="shared" si="77"/>
        <v>46.625948288258357</v>
      </c>
      <c r="I1013" s="2">
        <f>IF(G1013="SELL",0,IF(G1013="BUY",ROUNDDOWN((H1012-Parameters!$B$3)/B1013,0),IF(I1012=0,0,I1012+ROUNDDOWN((H1012+I1012*C1013)/B1013,0))))</f>
        <v>216</v>
      </c>
      <c r="K1013" s="5">
        <f t="shared" si="78"/>
        <v>6.6059999999765751E-3</v>
      </c>
      <c r="L1013" s="10">
        <f t="shared" si="79"/>
        <v>232</v>
      </c>
    </row>
    <row r="1014" spans="1:12" x14ac:dyDescent="0.25">
      <c r="A1014" s="12">
        <v>35459</v>
      </c>
      <c r="B1014" s="3">
        <v>77.5</v>
      </c>
      <c r="C1014" s="3">
        <v>0</v>
      </c>
      <c r="D1014" s="3">
        <f t="shared" si="80"/>
        <v>75.434967059999948</v>
      </c>
      <c r="E1014" s="3">
        <f t="shared" si="75"/>
        <v>69.36481163000002</v>
      </c>
      <c r="F1014" s="3"/>
      <c r="G1014" s="11" t="str">
        <f t="shared" si="76"/>
        <v>HOLD</v>
      </c>
      <c r="H1014" s="5">
        <f t="shared" si="77"/>
        <v>46.625948288258357</v>
      </c>
      <c r="I1014" s="2">
        <f>IF(G1014="SELL",0,IF(G1014="BUY",ROUNDDOWN((H1013-Parameters!$B$3)/B1014,0),IF(I1013=0,0,I1013+ROUNDDOWN((H1013+I1013*C1014)/B1014,0))))</f>
        <v>216</v>
      </c>
      <c r="K1014" s="5">
        <f t="shared" si="78"/>
        <v>6.6059999999765751E-3</v>
      </c>
      <c r="L1014" s="10">
        <f t="shared" si="79"/>
        <v>232</v>
      </c>
    </row>
    <row r="1015" spans="1:12" x14ac:dyDescent="0.25">
      <c r="A1015" s="12">
        <v>35460</v>
      </c>
      <c r="B1015" s="3">
        <v>78.5</v>
      </c>
      <c r="C1015" s="3">
        <v>0</v>
      </c>
      <c r="D1015" s="3">
        <f t="shared" si="80"/>
        <v>75.524031079999943</v>
      </c>
      <c r="E1015" s="3">
        <f t="shared" si="75"/>
        <v>69.43590564500002</v>
      </c>
      <c r="F1015" s="3"/>
      <c r="G1015" s="11" t="str">
        <f t="shared" si="76"/>
        <v>HOLD</v>
      </c>
      <c r="H1015" s="5">
        <f t="shared" si="77"/>
        <v>46.625948288258357</v>
      </c>
      <c r="I1015" s="2">
        <f>IF(G1015="SELL",0,IF(G1015="BUY",ROUNDDOWN((H1014-Parameters!$B$3)/B1015,0),IF(I1014=0,0,I1014+ROUNDDOWN((H1014+I1014*C1015)/B1015,0))))</f>
        <v>216</v>
      </c>
      <c r="K1015" s="5">
        <f t="shared" si="78"/>
        <v>6.6059999999765751E-3</v>
      </c>
      <c r="L1015" s="10">
        <f t="shared" si="79"/>
        <v>232</v>
      </c>
    </row>
    <row r="1016" spans="1:12" x14ac:dyDescent="0.25">
      <c r="A1016" s="12">
        <v>35461</v>
      </c>
      <c r="B1016" s="3">
        <v>78.406197000000006</v>
      </c>
      <c r="C1016" s="3">
        <v>0</v>
      </c>
      <c r="D1016" s="3">
        <f t="shared" si="80"/>
        <v>75.600592979999945</v>
      </c>
      <c r="E1016" s="3">
        <f t="shared" si="75"/>
        <v>69.506061630000019</v>
      </c>
      <c r="F1016" s="3"/>
      <c r="G1016" s="11" t="str">
        <f t="shared" si="76"/>
        <v>HOLD</v>
      </c>
      <c r="H1016" s="5">
        <f t="shared" si="77"/>
        <v>46.625948288258357</v>
      </c>
      <c r="I1016" s="2">
        <f>IF(G1016="SELL",0,IF(G1016="BUY",ROUNDDOWN((H1015-Parameters!$B$3)/B1016,0),IF(I1015=0,0,I1015+ROUNDDOWN((H1015+I1015*C1016)/B1016,0))))</f>
        <v>216</v>
      </c>
      <c r="K1016" s="5">
        <f t="shared" si="78"/>
        <v>6.6059999999765751E-3</v>
      </c>
      <c r="L1016" s="10">
        <f t="shared" si="79"/>
        <v>232</v>
      </c>
    </row>
    <row r="1017" spans="1:12" x14ac:dyDescent="0.25">
      <c r="A1017" s="12">
        <v>35464</v>
      </c>
      <c r="B1017" s="3">
        <v>78.640602000000001</v>
      </c>
      <c r="C1017" s="3">
        <v>0</v>
      </c>
      <c r="D1017" s="3">
        <f t="shared" si="80"/>
        <v>75.679342979999959</v>
      </c>
      <c r="E1017" s="3">
        <f t="shared" si="75"/>
        <v>69.576608655000015</v>
      </c>
      <c r="F1017" s="3"/>
      <c r="G1017" s="11" t="str">
        <f t="shared" si="76"/>
        <v>HOLD</v>
      </c>
      <c r="H1017" s="5">
        <f t="shared" si="77"/>
        <v>46.625948288258357</v>
      </c>
      <c r="I1017" s="2">
        <f>IF(G1017="SELL",0,IF(G1017="BUY",ROUNDDOWN((H1016-Parameters!$B$3)/B1017,0),IF(I1016=0,0,I1016+ROUNDDOWN((H1016+I1016*C1017)/B1017,0))))</f>
        <v>216</v>
      </c>
      <c r="K1017" s="5">
        <f t="shared" si="78"/>
        <v>6.6059999999765751E-3</v>
      </c>
      <c r="L1017" s="10">
        <f t="shared" si="79"/>
        <v>232</v>
      </c>
    </row>
    <row r="1018" spans="1:12" x14ac:dyDescent="0.25">
      <c r="A1018" s="12">
        <v>35465</v>
      </c>
      <c r="B1018" s="3">
        <v>79.125</v>
      </c>
      <c r="C1018" s="3">
        <v>0</v>
      </c>
      <c r="D1018" s="3">
        <f t="shared" si="80"/>
        <v>75.769969039999964</v>
      </c>
      <c r="E1018" s="3">
        <f t="shared" si="75"/>
        <v>69.647077670000016</v>
      </c>
      <c r="F1018" s="3"/>
      <c r="G1018" s="11" t="str">
        <f t="shared" si="76"/>
        <v>HOLD</v>
      </c>
      <c r="H1018" s="5">
        <f t="shared" si="77"/>
        <v>46.625948288258357</v>
      </c>
      <c r="I1018" s="2">
        <f>IF(G1018="SELL",0,IF(G1018="BUY",ROUNDDOWN((H1017-Parameters!$B$3)/B1018,0),IF(I1017=0,0,I1017+ROUNDDOWN((H1017+I1017*C1018)/B1018,0))))</f>
        <v>216</v>
      </c>
      <c r="K1018" s="5">
        <f t="shared" si="78"/>
        <v>6.6059999999765751E-3</v>
      </c>
      <c r="L1018" s="10">
        <f t="shared" si="79"/>
        <v>232</v>
      </c>
    </row>
    <row r="1019" spans="1:12" x14ac:dyDescent="0.25">
      <c r="A1019" s="12">
        <v>35466</v>
      </c>
      <c r="B1019" s="3">
        <v>77.640602000000001</v>
      </c>
      <c r="C1019" s="3">
        <v>0</v>
      </c>
      <c r="D1019" s="3">
        <f t="shared" si="80"/>
        <v>75.81934509999995</v>
      </c>
      <c r="E1019" s="3">
        <f t="shared" si="75"/>
        <v>69.709109185000017</v>
      </c>
      <c r="F1019" s="3"/>
      <c r="G1019" s="11" t="str">
        <f t="shared" si="76"/>
        <v>HOLD</v>
      </c>
      <c r="H1019" s="5">
        <f t="shared" si="77"/>
        <v>46.625948288258357</v>
      </c>
      <c r="I1019" s="2">
        <f>IF(G1019="SELL",0,IF(G1019="BUY",ROUNDDOWN((H1018-Parameters!$B$3)/B1019,0),IF(I1018=0,0,I1018+ROUNDDOWN((H1018+I1018*C1019)/B1019,0))))</f>
        <v>216</v>
      </c>
      <c r="K1019" s="5">
        <f t="shared" si="78"/>
        <v>6.6059999999765751E-3</v>
      </c>
      <c r="L1019" s="10">
        <f t="shared" si="79"/>
        <v>232</v>
      </c>
    </row>
    <row r="1020" spans="1:12" x14ac:dyDescent="0.25">
      <c r="A1020" s="12">
        <v>35467</v>
      </c>
      <c r="B1020" s="3">
        <v>78.156197000000006</v>
      </c>
      <c r="C1020" s="3">
        <v>0</v>
      </c>
      <c r="D1020" s="3">
        <f t="shared" si="80"/>
        <v>75.859969039999953</v>
      </c>
      <c r="E1020" s="3">
        <f t="shared" si="75"/>
        <v>69.77489017000002</v>
      </c>
      <c r="F1020" s="3"/>
      <c r="G1020" s="11" t="str">
        <f t="shared" si="76"/>
        <v>HOLD</v>
      </c>
      <c r="H1020" s="5">
        <f t="shared" si="77"/>
        <v>46.625948288258357</v>
      </c>
      <c r="I1020" s="2">
        <f>IF(G1020="SELL",0,IF(G1020="BUY",ROUNDDOWN((H1019-Parameters!$B$3)/B1020,0),IF(I1019=0,0,I1019+ROUNDDOWN((H1019+I1019*C1020)/B1020,0))))</f>
        <v>216</v>
      </c>
      <c r="K1020" s="5">
        <f t="shared" si="78"/>
        <v>6.6059999999765751E-3</v>
      </c>
      <c r="L1020" s="10">
        <f t="shared" si="79"/>
        <v>232</v>
      </c>
    </row>
    <row r="1021" spans="1:12" x14ac:dyDescent="0.25">
      <c r="A1021" s="12">
        <v>35468</v>
      </c>
      <c r="B1021" s="3">
        <v>79.218697000000006</v>
      </c>
      <c r="C1021" s="3">
        <v>0</v>
      </c>
      <c r="D1021" s="3">
        <f t="shared" si="80"/>
        <v>75.926842979999961</v>
      </c>
      <c r="E1021" s="3">
        <f t="shared" si="75"/>
        <v>69.844499660000025</v>
      </c>
      <c r="F1021" s="3"/>
      <c r="G1021" s="11" t="str">
        <f t="shared" si="76"/>
        <v>HOLD</v>
      </c>
      <c r="H1021" s="5">
        <f t="shared" si="77"/>
        <v>46.625948288258357</v>
      </c>
      <c r="I1021" s="2">
        <f>IF(G1021="SELL",0,IF(G1021="BUY",ROUNDDOWN((H1020-Parameters!$B$3)/B1021,0),IF(I1020=0,0,I1020+ROUNDDOWN((H1020+I1020*C1021)/B1021,0))))</f>
        <v>216</v>
      </c>
      <c r="K1021" s="5">
        <f t="shared" si="78"/>
        <v>6.6059999999765751E-3</v>
      </c>
      <c r="L1021" s="10">
        <f t="shared" si="79"/>
        <v>232</v>
      </c>
    </row>
    <row r="1022" spans="1:12" x14ac:dyDescent="0.25">
      <c r="A1022" s="12">
        <v>35471</v>
      </c>
      <c r="B1022" s="3">
        <v>78.468697000000006</v>
      </c>
      <c r="C1022" s="3">
        <v>0</v>
      </c>
      <c r="D1022" s="3">
        <f t="shared" si="80"/>
        <v>75.981530939999956</v>
      </c>
      <c r="E1022" s="3">
        <f t="shared" si="75"/>
        <v>69.909655645000015</v>
      </c>
      <c r="F1022" s="3"/>
      <c r="G1022" s="11" t="str">
        <f t="shared" si="76"/>
        <v>HOLD</v>
      </c>
      <c r="H1022" s="5">
        <f t="shared" si="77"/>
        <v>46.625948288258357</v>
      </c>
      <c r="I1022" s="2">
        <f>IF(G1022="SELL",0,IF(G1022="BUY",ROUNDDOWN((H1021-Parameters!$B$3)/B1022,0),IF(I1021=0,0,I1021+ROUNDDOWN((H1021+I1021*C1022)/B1022,0))))</f>
        <v>216</v>
      </c>
      <c r="K1022" s="5">
        <f t="shared" si="78"/>
        <v>6.6059999999765751E-3</v>
      </c>
      <c r="L1022" s="10">
        <f t="shared" si="79"/>
        <v>232</v>
      </c>
    </row>
    <row r="1023" spans="1:12" x14ac:dyDescent="0.25">
      <c r="A1023" s="12">
        <v>35472</v>
      </c>
      <c r="B1023" s="3">
        <v>79.375</v>
      </c>
      <c r="C1023" s="3">
        <v>0</v>
      </c>
      <c r="D1023" s="3">
        <f t="shared" si="80"/>
        <v>76.048718899999955</v>
      </c>
      <c r="E1023" s="3">
        <f t="shared" si="75"/>
        <v>69.979343145000016</v>
      </c>
      <c r="F1023" s="3"/>
      <c r="G1023" s="11" t="str">
        <f t="shared" si="76"/>
        <v>HOLD</v>
      </c>
      <c r="H1023" s="5">
        <f t="shared" si="77"/>
        <v>46.625948288258357</v>
      </c>
      <c r="I1023" s="2">
        <f>IF(G1023="SELL",0,IF(G1023="BUY",ROUNDDOWN((H1022-Parameters!$B$3)/B1023,0),IF(I1022=0,0,I1022+ROUNDDOWN((H1022+I1022*C1023)/B1023,0))))</f>
        <v>216</v>
      </c>
      <c r="K1023" s="5">
        <f t="shared" si="78"/>
        <v>6.6059999999765751E-3</v>
      </c>
      <c r="L1023" s="10">
        <f t="shared" si="79"/>
        <v>232</v>
      </c>
    </row>
    <row r="1024" spans="1:12" x14ac:dyDescent="0.25">
      <c r="A1024" s="12">
        <v>35473</v>
      </c>
      <c r="B1024" s="3">
        <v>80.5</v>
      </c>
      <c r="C1024" s="3">
        <v>0</v>
      </c>
      <c r="D1024" s="3">
        <f t="shared" si="80"/>
        <v>76.13778291999995</v>
      </c>
      <c r="E1024" s="3">
        <f t="shared" si="75"/>
        <v>70.054890135000022</v>
      </c>
      <c r="F1024" s="3"/>
      <c r="G1024" s="11" t="str">
        <f t="shared" si="76"/>
        <v>HOLD</v>
      </c>
      <c r="H1024" s="5">
        <f t="shared" si="77"/>
        <v>46.625948288258357</v>
      </c>
      <c r="I1024" s="2">
        <f>IF(G1024="SELL",0,IF(G1024="BUY",ROUNDDOWN((H1023-Parameters!$B$3)/B1024,0),IF(I1023=0,0,I1023+ROUNDDOWN((H1023+I1023*C1024)/B1024,0))))</f>
        <v>216</v>
      </c>
      <c r="K1024" s="5">
        <f t="shared" si="78"/>
        <v>6.6059999999765751E-3</v>
      </c>
      <c r="L1024" s="10">
        <f t="shared" si="79"/>
        <v>232</v>
      </c>
    </row>
    <row r="1025" spans="1:12" x14ac:dyDescent="0.25">
      <c r="A1025" s="12">
        <v>35474</v>
      </c>
      <c r="B1025" s="3">
        <v>81.375</v>
      </c>
      <c r="C1025" s="3">
        <v>0</v>
      </c>
      <c r="D1025" s="3">
        <f t="shared" si="80"/>
        <v>76.270282919999957</v>
      </c>
      <c r="E1025" s="3">
        <f t="shared" si="75"/>
        <v>70.134109150000029</v>
      </c>
      <c r="F1025" s="3"/>
      <c r="G1025" s="11" t="str">
        <f t="shared" si="76"/>
        <v>HOLD</v>
      </c>
      <c r="H1025" s="5">
        <f t="shared" si="77"/>
        <v>46.625948288258357</v>
      </c>
      <c r="I1025" s="2">
        <f>IF(G1025="SELL",0,IF(G1025="BUY",ROUNDDOWN((H1024-Parameters!$B$3)/B1025,0),IF(I1024=0,0,I1024+ROUNDDOWN((H1024+I1024*C1025)/B1025,0))))</f>
        <v>216</v>
      </c>
      <c r="K1025" s="5">
        <f t="shared" si="78"/>
        <v>6.6059999999765751E-3</v>
      </c>
      <c r="L1025" s="10">
        <f t="shared" si="79"/>
        <v>232</v>
      </c>
    </row>
    <row r="1026" spans="1:12" x14ac:dyDescent="0.25">
      <c r="A1026" s="12">
        <v>35475</v>
      </c>
      <c r="B1026" s="3">
        <v>81.1875</v>
      </c>
      <c r="C1026" s="3">
        <v>0</v>
      </c>
      <c r="D1026" s="3">
        <f t="shared" si="80"/>
        <v>76.39497087999996</v>
      </c>
      <c r="E1026" s="3">
        <f t="shared" si="75"/>
        <v>70.218015665000024</v>
      </c>
      <c r="F1026" s="3"/>
      <c r="G1026" s="11" t="str">
        <f t="shared" si="76"/>
        <v>HOLD</v>
      </c>
      <c r="H1026" s="5">
        <f t="shared" si="77"/>
        <v>46.625948288258357</v>
      </c>
      <c r="I1026" s="2">
        <f>IF(G1026="SELL",0,IF(G1026="BUY",ROUNDDOWN((H1025-Parameters!$B$3)/B1026,0),IF(I1025=0,0,I1025+ROUNDDOWN((H1025+I1025*C1026)/B1026,0))))</f>
        <v>216</v>
      </c>
      <c r="K1026" s="5">
        <f t="shared" si="78"/>
        <v>6.6059999999765751E-3</v>
      </c>
      <c r="L1026" s="10">
        <f t="shared" si="79"/>
        <v>232</v>
      </c>
    </row>
    <row r="1027" spans="1:12" x14ac:dyDescent="0.25">
      <c r="A1027" s="12">
        <v>35479</v>
      </c>
      <c r="B1027" s="3">
        <v>81.875</v>
      </c>
      <c r="C1027" s="3">
        <v>0</v>
      </c>
      <c r="D1027" s="3">
        <f t="shared" si="80"/>
        <v>76.537470879999958</v>
      </c>
      <c r="E1027" s="3">
        <f t="shared" si="75"/>
        <v>70.305828165000023</v>
      </c>
      <c r="F1027" s="3"/>
      <c r="G1027" s="11" t="str">
        <f t="shared" si="76"/>
        <v>HOLD</v>
      </c>
      <c r="H1027" s="5">
        <f t="shared" si="77"/>
        <v>46.625948288258357</v>
      </c>
      <c r="I1027" s="2">
        <f>IF(G1027="SELL",0,IF(G1027="BUY",ROUNDDOWN((H1026-Parameters!$B$3)/B1027,0),IF(I1026=0,0,I1026+ROUNDDOWN((H1026+I1026*C1027)/B1027,0))))</f>
        <v>216</v>
      </c>
      <c r="K1027" s="5">
        <f t="shared" si="78"/>
        <v>6.6059999999765751E-3</v>
      </c>
      <c r="L1027" s="10">
        <f t="shared" si="79"/>
        <v>232</v>
      </c>
    </row>
    <row r="1028" spans="1:12" x14ac:dyDescent="0.25">
      <c r="A1028" s="12">
        <v>35480</v>
      </c>
      <c r="B1028" s="3">
        <v>81.328102000000001</v>
      </c>
      <c r="C1028" s="3">
        <v>0</v>
      </c>
      <c r="D1028" s="3">
        <f t="shared" si="80"/>
        <v>76.67778291999997</v>
      </c>
      <c r="E1028" s="3">
        <f t="shared" si="75"/>
        <v>70.391218675000019</v>
      </c>
      <c r="F1028" s="3"/>
      <c r="G1028" s="11" t="str">
        <f t="shared" si="76"/>
        <v>HOLD</v>
      </c>
      <c r="H1028" s="5">
        <f t="shared" si="77"/>
        <v>46.625948288258357</v>
      </c>
      <c r="I1028" s="2">
        <f>IF(G1028="SELL",0,IF(G1028="BUY",ROUNDDOWN((H1027-Parameters!$B$3)/B1028,0),IF(I1027=0,0,I1027+ROUNDDOWN((H1027+I1027*C1028)/B1028,0))))</f>
        <v>216</v>
      </c>
      <c r="K1028" s="5">
        <f t="shared" si="78"/>
        <v>6.6059999999765751E-3</v>
      </c>
      <c r="L1028" s="10">
        <f t="shared" si="79"/>
        <v>232</v>
      </c>
    </row>
    <row r="1029" spans="1:12" x14ac:dyDescent="0.25">
      <c r="A1029" s="12">
        <v>35481</v>
      </c>
      <c r="B1029" s="3">
        <v>80.343697000000006</v>
      </c>
      <c r="C1029" s="3">
        <v>0</v>
      </c>
      <c r="D1029" s="3">
        <f t="shared" si="80"/>
        <v>76.776532919999966</v>
      </c>
      <c r="E1029" s="3">
        <f t="shared" si="75"/>
        <v>70.47301566500002</v>
      </c>
      <c r="F1029" s="3"/>
      <c r="G1029" s="11" t="str">
        <f t="shared" si="76"/>
        <v>HOLD</v>
      </c>
      <c r="H1029" s="5">
        <f t="shared" si="77"/>
        <v>46.625948288258357</v>
      </c>
      <c r="I1029" s="2">
        <f>IF(G1029="SELL",0,IF(G1029="BUY",ROUNDDOWN((H1028-Parameters!$B$3)/B1029,0),IF(I1028=0,0,I1028+ROUNDDOWN((H1028+I1028*C1029)/B1029,0))))</f>
        <v>216</v>
      </c>
      <c r="K1029" s="5">
        <f t="shared" si="78"/>
        <v>6.6059999999765751E-3</v>
      </c>
      <c r="L1029" s="10">
        <f t="shared" si="79"/>
        <v>232</v>
      </c>
    </row>
    <row r="1030" spans="1:12" x14ac:dyDescent="0.25">
      <c r="A1030" s="12">
        <v>35482</v>
      </c>
      <c r="B1030" s="3">
        <v>80.375</v>
      </c>
      <c r="C1030" s="3">
        <v>0</v>
      </c>
      <c r="D1030" s="3">
        <f t="shared" si="80"/>
        <v>76.883096939999973</v>
      </c>
      <c r="E1030" s="3">
        <f t="shared" si="75"/>
        <v>70.550984680000028</v>
      </c>
      <c r="F1030" s="3"/>
      <c r="G1030" s="11" t="str">
        <f t="shared" si="76"/>
        <v>HOLD</v>
      </c>
      <c r="H1030" s="5">
        <f t="shared" si="77"/>
        <v>46.625948288258357</v>
      </c>
      <c r="I1030" s="2">
        <f>IF(G1030="SELL",0,IF(G1030="BUY",ROUNDDOWN((H1029-Parameters!$B$3)/B1030,0),IF(I1029=0,0,I1029+ROUNDDOWN((H1029+I1029*C1030)/B1030,0))))</f>
        <v>216</v>
      </c>
      <c r="K1030" s="5">
        <f t="shared" si="78"/>
        <v>6.6059999999765751E-3</v>
      </c>
      <c r="L1030" s="10">
        <f t="shared" si="79"/>
        <v>232</v>
      </c>
    </row>
    <row r="1031" spans="1:12" x14ac:dyDescent="0.25">
      <c r="A1031" s="12">
        <v>35485</v>
      </c>
      <c r="B1031" s="3">
        <v>81.328102000000001</v>
      </c>
      <c r="C1031" s="3">
        <v>0</v>
      </c>
      <c r="D1031" s="3">
        <f t="shared" si="80"/>
        <v>77.022472999999977</v>
      </c>
      <c r="E1031" s="3">
        <f t="shared" si="75"/>
        <v>70.633953695000017</v>
      </c>
      <c r="F1031" s="3"/>
      <c r="G1031" s="11" t="str">
        <f t="shared" si="76"/>
        <v>HOLD</v>
      </c>
      <c r="H1031" s="5">
        <f t="shared" si="77"/>
        <v>46.625948288258357</v>
      </c>
      <c r="I1031" s="2">
        <f>IF(G1031="SELL",0,IF(G1031="BUY",ROUNDDOWN((H1030-Parameters!$B$3)/B1031,0),IF(I1030=0,0,I1030+ROUNDDOWN((H1030+I1030*C1031)/B1031,0))))</f>
        <v>216</v>
      </c>
      <c r="K1031" s="5">
        <f t="shared" si="78"/>
        <v>6.6059999999765751E-3</v>
      </c>
      <c r="L1031" s="10">
        <f t="shared" si="79"/>
        <v>232</v>
      </c>
    </row>
    <row r="1032" spans="1:12" x14ac:dyDescent="0.25">
      <c r="A1032" s="12">
        <v>35486</v>
      </c>
      <c r="B1032" s="3">
        <v>81.390602000000001</v>
      </c>
      <c r="C1032" s="3">
        <v>0</v>
      </c>
      <c r="D1032" s="3">
        <f t="shared" si="80"/>
        <v>77.187785039999966</v>
      </c>
      <c r="E1032" s="3">
        <f t="shared" si="75"/>
        <v>70.714031705000011</v>
      </c>
      <c r="F1032" s="3"/>
      <c r="G1032" s="11" t="str">
        <f t="shared" si="76"/>
        <v>HOLD</v>
      </c>
      <c r="H1032" s="5">
        <f t="shared" si="77"/>
        <v>46.625948288258357</v>
      </c>
      <c r="I1032" s="2">
        <f>IF(G1032="SELL",0,IF(G1032="BUY",ROUNDDOWN((H1031-Parameters!$B$3)/B1032,0),IF(I1031=0,0,I1031+ROUNDDOWN((H1031+I1031*C1032)/B1032,0))))</f>
        <v>216</v>
      </c>
      <c r="K1032" s="5">
        <f t="shared" si="78"/>
        <v>6.6059999999765751E-3</v>
      </c>
      <c r="L1032" s="10">
        <f t="shared" si="79"/>
        <v>232</v>
      </c>
    </row>
    <row r="1033" spans="1:12" x14ac:dyDescent="0.25">
      <c r="A1033" s="12">
        <v>35487</v>
      </c>
      <c r="B1033" s="3">
        <v>80.593697000000006</v>
      </c>
      <c r="C1033" s="3">
        <v>0</v>
      </c>
      <c r="D1033" s="3">
        <f t="shared" si="80"/>
        <v>77.333408979999973</v>
      </c>
      <c r="E1033" s="3">
        <f t="shared" si="75"/>
        <v>70.785203695000021</v>
      </c>
      <c r="F1033" s="3"/>
      <c r="G1033" s="11" t="str">
        <f t="shared" si="76"/>
        <v>HOLD</v>
      </c>
      <c r="H1033" s="5">
        <f t="shared" si="77"/>
        <v>46.625948288258357</v>
      </c>
      <c r="I1033" s="2">
        <f>IF(G1033="SELL",0,IF(G1033="BUY",ROUNDDOWN((H1032-Parameters!$B$3)/B1033,0),IF(I1032=0,0,I1032+ROUNDDOWN((H1032+I1032*C1033)/B1033,0))))</f>
        <v>216</v>
      </c>
      <c r="K1033" s="5">
        <f t="shared" si="78"/>
        <v>6.6059999999765751E-3</v>
      </c>
      <c r="L1033" s="10">
        <f t="shared" si="79"/>
        <v>232</v>
      </c>
    </row>
    <row r="1034" spans="1:12" x14ac:dyDescent="0.25">
      <c r="A1034" s="12">
        <v>35488</v>
      </c>
      <c r="B1034" s="3">
        <v>79.390602000000001</v>
      </c>
      <c r="C1034" s="3">
        <v>0</v>
      </c>
      <c r="D1034" s="3">
        <f t="shared" si="80"/>
        <v>77.473721019999971</v>
      </c>
      <c r="E1034" s="3">
        <f t="shared" ref="E1034:E1097" si="81">AVERAGE(B835:B1034)</f>
        <v>70.848328695000006</v>
      </c>
      <c r="F1034" s="3"/>
      <c r="G1034" s="11" t="str">
        <f t="shared" si="76"/>
        <v>HOLD</v>
      </c>
      <c r="H1034" s="5">
        <f t="shared" si="77"/>
        <v>46.625948288258357</v>
      </c>
      <c r="I1034" s="2">
        <f>IF(G1034="SELL",0,IF(G1034="BUY",ROUNDDOWN((H1033-Parameters!$B$3)/B1034,0),IF(I1033=0,0,I1033+ROUNDDOWN((H1033+I1033*C1034)/B1034,0))))</f>
        <v>216</v>
      </c>
      <c r="K1034" s="5">
        <f t="shared" si="78"/>
        <v>6.6059999999765751E-3</v>
      </c>
      <c r="L1034" s="10">
        <f t="shared" si="79"/>
        <v>232</v>
      </c>
    </row>
    <row r="1035" spans="1:12" x14ac:dyDescent="0.25">
      <c r="A1035" s="12">
        <v>35489</v>
      </c>
      <c r="B1035" s="3">
        <v>79.156197000000006</v>
      </c>
      <c r="C1035" s="3">
        <v>0</v>
      </c>
      <c r="D1035" s="3">
        <f t="shared" si="80"/>
        <v>77.597782919999958</v>
      </c>
      <c r="E1035" s="3">
        <f t="shared" si="81"/>
        <v>70.910672180000006</v>
      </c>
      <c r="F1035" s="3"/>
      <c r="G1035" s="11" t="str">
        <f t="shared" si="76"/>
        <v>HOLD</v>
      </c>
      <c r="H1035" s="5">
        <f t="shared" si="77"/>
        <v>46.625948288258357</v>
      </c>
      <c r="I1035" s="2">
        <f>IF(G1035="SELL",0,IF(G1035="BUY",ROUNDDOWN((H1034-Parameters!$B$3)/B1035,0),IF(I1034=0,0,I1034+ROUNDDOWN((H1034+I1034*C1035)/B1035,0))))</f>
        <v>216</v>
      </c>
      <c r="K1035" s="5">
        <f t="shared" si="78"/>
        <v>6.6059999999765751E-3</v>
      </c>
      <c r="L1035" s="10">
        <f t="shared" si="79"/>
        <v>232</v>
      </c>
    </row>
    <row r="1036" spans="1:12" x14ac:dyDescent="0.25">
      <c r="A1036" s="12">
        <v>35492</v>
      </c>
      <c r="B1036" s="3">
        <v>79.6875</v>
      </c>
      <c r="C1036" s="3">
        <v>0</v>
      </c>
      <c r="D1036" s="3">
        <f t="shared" si="80"/>
        <v>77.720908979999962</v>
      </c>
      <c r="E1036" s="3">
        <f t="shared" si="81"/>
        <v>70.974969170000008</v>
      </c>
      <c r="F1036" s="3"/>
      <c r="G1036" s="11" t="str">
        <f t="shared" ref="G1036:G1099" si="82">IF(OR(AND(D1036&gt;E1036,D1035&gt;E1035),AND(D1036&lt;E1036,D1035&lt;E1035)),"HOLD",IF(AND(D1036&gt;E1036,D1035&lt;E1035),"BUY","SELL"))</f>
        <v>HOLD</v>
      </c>
      <c r="H1036" s="5">
        <f t="shared" ref="H1036:H1099" si="83">IF(G1036="BUY",H1035/(I1036*B1036),IF(G1036="SELL",H1035+I1035*B1036,(H1035+I1035*C1036)-((I1036-I1035)*B1036)))</f>
        <v>46.625948288258357</v>
      </c>
      <c r="I1036" s="2">
        <f>IF(G1036="SELL",0,IF(G1036="BUY",ROUNDDOWN((H1035-Parameters!$B$3)/B1036,0),IF(I1035=0,0,I1035+ROUNDDOWN((H1035+I1035*C1036)/B1036,0))))</f>
        <v>216</v>
      </c>
      <c r="K1036" s="5">
        <f t="shared" ref="K1036:K1099" si="84">K1035+L1035*C1036-((L1036-L1035)*B1036)</f>
        <v>6.6059999999765751E-3</v>
      </c>
      <c r="L1036" s="10">
        <f t="shared" ref="L1036:L1099" si="85">L1035+ROUNDDOWN((K1035+C1036*L1035)/B1036,0)</f>
        <v>232</v>
      </c>
    </row>
    <row r="1037" spans="1:12" x14ac:dyDescent="0.25">
      <c r="A1037" s="12">
        <v>35493</v>
      </c>
      <c r="B1037" s="3">
        <v>79.25</v>
      </c>
      <c r="C1037" s="3">
        <v>0</v>
      </c>
      <c r="D1037" s="3">
        <f t="shared" si="80"/>
        <v>77.804972999999961</v>
      </c>
      <c r="E1037" s="3">
        <f t="shared" si="81"/>
        <v>71.035281670000018</v>
      </c>
      <c r="F1037" s="3"/>
      <c r="G1037" s="11" t="str">
        <f t="shared" si="82"/>
        <v>HOLD</v>
      </c>
      <c r="H1037" s="5">
        <f t="shared" si="83"/>
        <v>46.625948288258357</v>
      </c>
      <c r="I1037" s="2">
        <f>IF(G1037="SELL",0,IF(G1037="BUY",ROUNDDOWN((H1036-Parameters!$B$3)/B1037,0),IF(I1036=0,0,I1036+ROUNDDOWN((H1036+I1036*C1037)/B1037,0))))</f>
        <v>216</v>
      </c>
      <c r="K1037" s="5">
        <f t="shared" si="84"/>
        <v>6.6059999999765751E-3</v>
      </c>
      <c r="L1037" s="10">
        <f t="shared" si="85"/>
        <v>232</v>
      </c>
    </row>
    <row r="1038" spans="1:12" x14ac:dyDescent="0.25">
      <c r="A1038" s="12">
        <v>35494</v>
      </c>
      <c r="B1038" s="3">
        <v>80.593697000000006</v>
      </c>
      <c r="C1038" s="3">
        <v>0</v>
      </c>
      <c r="D1038" s="3">
        <f t="shared" si="80"/>
        <v>77.91997299999997</v>
      </c>
      <c r="E1038" s="3">
        <f t="shared" si="81"/>
        <v>71.100047145000019</v>
      </c>
      <c r="F1038" s="3"/>
      <c r="G1038" s="11" t="str">
        <f t="shared" si="82"/>
        <v>HOLD</v>
      </c>
      <c r="H1038" s="5">
        <f t="shared" si="83"/>
        <v>46.625948288258357</v>
      </c>
      <c r="I1038" s="2">
        <f>IF(G1038="SELL",0,IF(G1038="BUY",ROUNDDOWN((H1037-Parameters!$B$3)/B1038,0),IF(I1037=0,0,I1037+ROUNDDOWN((H1037+I1037*C1038)/B1038,0))))</f>
        <v>216</v>
      </c>
      <c r="K1038" s="5">
        <f t="shared" si="84"/>
        <v>6.6059999999765751E-3</v>
      </c>
      <c r="L1038" s="10">
        <f t="shared" si="85"/>
        <v>232</v>
      </c>
    </row>
    <row r="1039" spans="1:12" x14ac:dyDescent="0.25">
      <c r="A1039" s="12">
        <v>35495</v>
      </c>
      <c r="B1039" s="3">
        <v>80.125</v>
      </c>
      <c r="C1039" s="3">
        <v>0</v>
      </c>
      <c r="D1039" s="3">
        <f t="shared" si="80"/>
        <v>78.029349059999973</v>
      </c>
      <c r="E1039" s="3">
        <f t="shared" si="81"/>
        <v>71.162938150000002</v>
      </c>
      <c r="F1039" s="3"/>
      <c r="G1039" s="11" t="str">
        <f t="shared" si="82"/>
        <v>HOLD</v>
      </c>
      <c r="H1039" s="5">
        <f t="shared" si="83"/>
        <v>46.625948288258357</v>
      </c>
      <c r="I1039" s="2">
        <f>IF(G1039="SELL",0,IF(G1039="BUY",ROUNDDOWN((H1038-Parameters!$B$3)/B1039,0),IF(I1038=0,0,I1038+ROUNDDOWN((H1038+I1038*C1039)/B1039,0))))</f>
        <v>216</v>
      </c>
      <c r="K1039" s="5">
        <f t="shared" si="84"/>
        <v>6.6059999999765751E-3</v>
      </c>
      <c r="L1039" s="10">
        <f t="shared" si="85"/>
        <v>232</v>
      </c>
    </row>
    <row r="1040" spans="1:12" x14ac:dyDescent="0.25">
      <c r="A1040" s="12">
        <v>35496</v>
      </c>
      <c r="B1040" s="3">
        <v>80.843697000000006</v>
      </c>
      <c r="C1040" s="3">
        <v>0</v>
      </c>
      <c r="D1040" s="3">
        <f t="shared" si="80"/>
        <v>78.14216095999997</v>
      </c>
      <c r="E1040" s="3">
        <f t="shared" si="81"/>
        <v>71.226219135000008</v>
      </c>
      <c r="F1040" s="3"/>
      <c r="G1040" s="11" t="str">
        <f t="shared" si="82"/>
        <v>HOLD</v>
      </c>
      <c r="H1040" s="5">
        <f t="shared" si="83"/>
        <v>46.625948288258357</v>
      </c>
      <c r="I1040" s="2">
        <f>IF(G1040="SELL",0,IF(G1040="BUY",ROUNDDOWN((H1039-Parameters!$B$3)/B1040,0),IF(I1039=0,0,I1039+ROUNDDOWN((H1039+I1039*C1040)/B1040,0))))</f>
        <v>216</v>
      </c>
      <c r="K1040" s="5">
        <f t="shared" si="84"/>
        <v>6.6059999999765751E-3</v>
      </c>
      <c r="L1040" s="10">
        <f t="shared" si="85"/>
        <v>232</v>
      </c>
    </row>
    <row r="1041" spans="1:12" x14ac:dyDescent="0.25">
      <c r="A1041" s="12">
        <v>35499</v>
      </c>
      <c r="B1041" s="3">
        <v>81.6875</v>
      </c>
      <c r="C1041" s="3">
        <v>0</v>
      </c>
      <c r="D1041" s="3">
        <f t="shared" si="80"/>
        <v>78.260287019999964</v>
      </c>
      <c r="E1041" s="3">
        <f t="shared" si="81"/>
        <v>71.295125650000003</v>
      </c>
      <c r="F1041" s="3"/>
      <c r="G1041" s="11" t="str">
        <f t="shared" si="82"/>
        <v>HOLD</v>
      </c>
      <c r="H1041" s="5">
        <f t="shared" si="83"/>
        <v>46.625948288258357</v>
      </c>
      <c r="I1041" s="2">
        <f>IF(G1041="SELL",0,IF(G1041="BUY",ROUNDDOWN((H1040-Parameters!$B$3)/B1041,0),IF(I1040=0,0,I1040+ROUNDDOWN((H1040+I1040*C1041)/B1041,0))))</f>
        <v>216</v>
      </c>
      <c r="K1041" s="5">
        <f t="shared" si="84"/>
        <v>6.6059999999765751E-3</v>
      </c>
      <c r="L1041" s="10">
        <f t="shared" si="85"/>
        <v>232</v>
      </c>
    </row>
    <row r="1042" spans="1:12" x14ac:dyDescent="0.25">
      <c r="A1042" s="12">
        <v>35500</v>
      </c>
      <c r="B1042" s="3">
        <v>81.25</v>
      </c>
      <c r="C1042" s="3">
        <v>0</v>
      </c>
      <c r="D1042" s="3">
        <f t="shared" si="80"/>
        <v>78.367787019999966</v>
      </c>
      <c r="E1042" s="3">
        <f t="shared" si="81"/>
        <v>71.360516655000012</v>
      </c>
      <c r="F1042" s="3"/>
      <c r="G1042" s="11" t="str">
        <f t="shared" si="82"/>
        <v>HOLD</v>
      </c>
      <c r="H1042" s="5">
        <f t="shared" si="83"/>
        <v>46.625948288258357</v>
      </c>
      <c r="I1042" s="2">
        <f>IF(G1042="SELL",0,IF(G1042="BUY",ROUNDDOWN((H1041-Parameters!$B$3)/B1042,0),IF(I1041=0,0,I1041+ROUNDDOWN((H1041+I1041*C1042)/B1042,0))))</f>
        <v>216</v>
      </c>
      <c r="K1042" s="5">
        <f t="shared" si="84"/>
        <v>6.6059999999765751E-3</v>
      </c>
      <c r="L1042" s="10">
        <f t="shared" si="85"/>
        <v>232</v>
      </c>
    </row>
    <row r="1043" spans="1:12" x14ac:dyDescent="0.25">
      <c r="A1043" s="12">
        <v>35501</v>
      </c>
      <c r="B1043" s="3">
        <v>80.531197000000006</v>
      </c>
      <c r="C1043" s="3">
        <v>0</v>
      </c>
      <c r="D1043" s="3">
        <f t="shared" si="80"/>
        <v>78.474037019999955</v>
      </c>
      <c r="E1043" s="3">
        <f t="shared" si="81"/>
        <v>71.425751145000007</v>
      </c>
      <c r="F1043" s="3"/>
      <c r="G1043" s="11" t="str">
        <f t="shared" si="82"/>
        <v>HOLD</v>
      </c>
      <c r="H1043" s="5">
        <f t="shared" si="83"/>
        <v>46.625948288258357</v>
      </c>
      <c r="I1043" s="2">
        <f>IF(G1043="SELL",0,IF(G1043="BUY",ROUNDDOWN((H1042-Parameters!$B$3)/B1043,0),IF(I1042=0,0,I1042+ROUNDDOWN((H1042+I1042*C1043)/B1043,0))))</f>
        <v>216</v>
      </c>
      <c r="K1043" s="5">
        <f t="shared" si="84"/>
        <v>6.6059999999765751E-3</v>
      </c>
      <c r="L1043" s="10">
        <f t="shared" si="85"/>
        <v>232</v>
      </c>
    </row>
    <row r="1044" spans="1:12" x14ac:dyDescent="0.25">
      <c r="A1044" s="12">
        <v>35502</v>
      </c>
      <c r="B1044" s="3">
        <v>79.281197000000006</v>
      </c>
      <c r="C1044" s="3">
        <v>0</v>
      </c>
      <c r="D1044" s="3">
        <f t="shared" si="80"/>
        <v>78.582787019999955</v>
      </c>
      <c r="E1044" s="3">
        <f t="shared" si="81"/>
        <v>71.487001145000022</v>
      </c>
      <c r="F1044" s="3"/>
      <c r="G1044" s="11" t="str">
        <f t="shared" si="82"/>
        <v>HOLD</v>
      </c>
      <c r="H1044" s="5">
        <f t="shared" si="83"/>
        <v>46.625948288258357</v>
      </c>
      <c r="I1044" s="2">
        <f>IF(G1044="SELL",0,IF(G1044="BUY",ROUNDDOWN((H1043-Parameters!$B$3)/B1044,0),IF(I1043=0,0,I1043+ROUNDDOWN((H1043+I1043*C1044)/B1044,0))))</f>
        <v>216</v>
      </c>
      <c r="K1044" s="5">
        <f t="shared" si="84"/>
        <v>6.6059999999765751E-3</v>
      </c>
      <c r="L1044" s="10">
        <f t="shared" si="85"/>
        <v>232</v>
      </c>
    </row>
    <row r="1045" spans="1:12" x14ac:dyDescent="0.25">
      <c r="A1045" s="12">
        <v>35503</v>
      </c>
      <c r="B1045" s="3">
        <v>79.6875</v>
      </c>
      <c r="C1045" s="3">
        <v>0</v>
      </c>
      <c r="D1045" s="3">
        <f t="shared" si="80"/>
        <v>78.695913079999968</v>
      </c>
      <c r="E1045" s="3">
        <f t="shared" si="81"/>
        <v>71.548563645000016</v>
      </c>
      <c r="F1045" s="3"/>
      <c r="G1045" s="11" t="str">
        <f t="shared" si="82"/>
        <v>HOLD</v>
      </c>
      <c r="H1045" s="5">
        <f t="shared" si="83"/>
        <v>46.625948288258357</v>
      </c>
      <c r="I1045" s="2">
        <f>IF(G1045="SELL",0,IF(G1045="BUY",ROUNDDOWN((H1044-Parameters!$B$3)/B1045,0),IF(I1044=0,0,I1044+ROUNDDOWN((H1044+I1044*C1045)/B1045,0))))</f>
        <v>216</v>
      </c>
      <c r="K1045" s="5">
        <f t="shared" si="84"/>
        <v>6.6059999999765751E-3</v>
      </c>
      <c r="L1045" s="10">
        <f t="shared" si="85"/>
        <v>232</v>
      </c>
    </row>
    <row r="1046" spans="1:12" x14ac:dyDescent="0.25">
      <c r="A1046" s="12">
        <v>35506</v>
      </c>
      <c r="B1046" s="3">
        <v>79.906197000000006</v>
      </c>
      <c r="C1046" s="3">
        <v>0</v>
      </c>
      <c r="D1046" s="3">
        <f t="shared" si="80"/>
        <v>78.792163079999966</v>
      </c>
      <c r="E1046" s="3">
        <f t="shared" si="81"/>
        <v>71.61371963000002</v>
      </c>
      <c r="F1046" s="3"/>
      <c r="G1046" s="11" t="str">
        <f t="shared" si="82"/>
        <v>HOLD</v>
      </c>
      <c r="H1046" s="5">
        <f t="shared" si="83"/>
        <v>46.625948288258357</v>
      </c>
      <c r="I1046" s="2">
        <f>IF(G1046="SELL",0,IF(G1046="BUY",ROUNDDOWN((H1045-Parameters!$B$3)/B1046,0),IF(I1045=0,0,I1045+ROUNDDOWN((H1045+I1045*C1046)/B1046,0))))</f>
        <v>216</v>
      </c>
      <c r="K1046" s="5">
        <f t="shared" si="84"/>
        <v>6.6059999999765751E-3</v>
      </c>
      <c r="L1046" s="10">
        <f t="shared" si="85"/>
        <v>232</v>
      </c>
    </row>
    <row r="1047" spans="1:12" x14ac:dyDescent="0.25">
      <c r="A1047" s="12">
        <v>35507</v>
      </c>
      <c r="B1047" s="3">
        <v>79.046798999999993</v>
      </c>
      <c r="C1047" s="3">
        <v>0</v>
      </c>
      <c r="D1047" s="3">
        <f t="shared" si="80"/>
        <v>78.884349059999963</v>
      </c>
      <c r="E1047" s="3">
        <f t="shared" si="81"/>
        <v>71.673641125000017</v>
      </c>
      <c r="F1047" s="3"/>
      <c r="G1047" s="11" t="str">
        <f t="shared" si="82"/>
        <v>HOLD</v>
      </c>
      <c r="H1047" s="5">
        <f t="shared" si="83"/>
        <v>46.625948288258357</v>
      </c>
      <c r="I1047" s="2">
        <f>IF(G1047="SELL",0,IF(G1047="BUY",ROUNDDOWN((H1046-Parameters!$B$3)/B1047,0),IF(I1046=0,0,I1046+ROUNDDOWN((H1046+I1046*C1047)/B1047,0))))</f>
        <v>216</v>
      </c>
      <c r="K1047" s="5">
        <f t="shared" si="84"/>
        <v>6.6059999999765751E-3</v>
      </c>
      <c r="L1047" s="10">
        <f t="shared" si="85"/>
        <v>232</v>
      </c>
    </row>
    <row r="1048" spans="1:12" x14ac:dyDescent="0.25">
      <c r="A1048" s="12">
        <v>35508</v>
      </c>
      <c r="B1048" s="3">
        <v>78.781197000000006</v>
      </c>
      <c r="C1048" s="3">
        <v>0</v>
      </c>
      <c r="D1048" s="3">
        <f t="shared" si="80"/>
        <v>78.953099059999971</v>
      </c>
      <c r="E1048" s="3">
        <f t="shared" si="81"/>
        <v>71.729891125000023</v>
      </c>
      <c r="F1048" s="3"/>
      <c r="G1048" s="11" t="str">
        <f t="shared" si="82"/>
        <v>HOLD</v>
      </c>
      <c r="H1048" s="5">
        <f t="shared" si="83"/>
        <v>46.625948288258357</v>
      </c>
      <c r="I1048" s="2">
        <f>IF(G1048="SELL",0,IF(G1048="BUY",ROUNDDOWN((H1047-Parameters!$B$3)/B1048,0),IF(I1047=0,0,I1047+ROUNDDOWN((H1047+I1047*C1048)/B1048,0))))</f>
        <v>216</v>
      </c>
      <c r="K1048" s="5">
        <f t="shared" si="84"/>
        <v>6.6059999999765751E-3</v>
      </c>
      <c r="L1048" s="10">
        <f t="shared" si="85"/>
        <v>232</v>
      </c>
    </row>
    <row r="1049" spans="1:12" x14ac:dyDescent="0.25">
      <c r="A1049" s="12">
        <v>35509</v>
      </c>
      <c r="B1049" s="3">
        <v>78.375</v>
      </c>
      <c r="C1049" s="3">
        <v>0</v>
      </c>
      <c r="D1049" s="3">
        <f t="shared" si="80"/>
        <v>79.026849059999961</v>
      </c>
      <c r="E1049" s="3">
        <f t="shared" si="81"/>
        <v>71.781141125000019</v>
      </c>
      <c r="F1049" s="3"/>
      <c r="G1049" s="11" t="str">
        <f t="shared" si="82"/>
        <v>HOLD</v>
      </c>
      <c r="H1049" s="5">
        <f t="shared" si="83"/>
        <v>46.625948288258357</v>
      </c>
      <c r="I1049" s="2">
        <f>IF(G1049="SELL",0,IF(G1049="BUY",ROUNDDOWN((H1048-Parameters!$B$3)/B1049,0),IF(I1048=0,0,I1048+ROUNDDOWN((H1048+I1048*C1049)/B1049,0))))</f>
        <v>216</v>
      </c>
      <c r="K1049" s="5">
        <f t="shared" si="84"/>
        <v>6.6059999999765751E-3</v>
      </c>
      <c r="L1049" s="10">
        <f t="shared" si="85"/>
        <v>232</v>
      </c>
    </row>
    <row r="1050" spans="1:12" x14ac:dyDescent="0.25">
      <c r="A1050" s="12">
        <v>35510</v>
      </c>
      <c r="B1050" s="3">
        <v>78.4375</v>
      </c>
      <c r="C1050" s="3">
        <v>0.29899999999999999</v>
      </c>
      <c r="D1050" s="3">
        <f t="shared" si="80"/>
        <v>79.089349059999961</v>
      </c>
      <c r="E1050" s="3">
        <f t="shared" si="81"/>
        <v>71.83520362500002</v>
      </c>
      <c r="F1050" s="3"/>
      <c r="G1050" s="11" t="str">
        <f t="shared" si="82"/>
        <v>HOLD</v>
      </c>
      <c r="H1050" s="5">
        <f t="shared" si="83"/>
        <v>32.77244828825836</v>
      </c>
      <c r="I1050" s="2">
        <f>IF(G1050="SELL",0,IF(G1050="BUY",ROUNDDOWN((H1049-Parameters!$B$3)/B1050,0),IF(I1049=0,0,I1049+ROUNDDOWN((H1049+I1049*C1050)/B1050,0))))</f>
        <v>217</v>
      </c>
      <c r="K1050" s="5">
        <f t="shared" si="84"/>
        <v>69.374605999999972</v>
      </c>
      <c r="L1050" s="10">
        <f t="shared" si="85"/>
        <v>232</v>
      </c>
    </row>
    <row r="1051" spans="1:12" x14ac:dyDescent="0.25">
      <c r="A1051" s="12">
        <v>35513</v>
      </c>
      <c r="B1051" s="3">
        <v>79.531197000000006</v>
      </c>
      <c r="C1051" s="3">
        <v>0</v>
      </c>
      <c r="D1051" s="3">
        <f t="shared" si="80"/>
        <v>79.157472999999968</v>
      </c>
      <c r="E1051" s="3">
        <f t="shared" si="81"/>
        <v>71.894734610000029</v>
      </c>
      <c r="F1051" s="3"/>
      <c r="G1051" s="11" t="str">
        <f t="shared" si="82"/>
        <v>HOLD</v>
      </c>
      <c r="H1051" s="5">
        <f t="shared" si="83"/>
        <v>32.77244828825836</v>
      </c>
      <c r="I1051" s="2">
        <f>IF(G1051="SELL",0,IF(G1051="BUY",ROUNDDOWN((H1050-Parameters!$B$3)/B1051,0),IF(I1050=0,0,I1050+ROUNDDOWN((H1050+I1050*C1051)/B1051,0))))</f>
        <v>217</v>
      </c>
      <c r="K1051" s="5">
        <f t="shared" si="84"/>
        <v>69.374605999999972</v>
      </c>
      <c r="L1051" s="10">
        <f t="shared" si="85"/>
        <v>232</v>
      </c>
    </row>
    <row r="1052" spans="1:12" x14ac:dyDescent="0.25">
      <c r="A1052" s="12">
        <v>35514</v>
      </c>
      <c r="B1052" s="3">
        <v>78.75</v>
      </c>
      <c r="C1052" s="3">
        <v>0</v>
      </c>
      <c r="D1052" s="3">
        <f t="shared" si="80"/>
        <v>79.212160959999949</v>
      </c>
      <c r="E1052" s="3">
        <f t="shared" si="81"/>
        <v>71.951453625000028</v>
      </c>
      <c r="F1052" s="3"/>
      <c r="G1052" s="11" t="str">
        <f t="shared" si="82"/>
        <v>HOLD</v>
      </c>
      <c r="H1052" s="5">
        <f t="shared" si="83"/>
        <v>32.77244828825836</v>
      </c>
      <c r="I1052" s="2">
        <f>IF(G1052="SELL",0,IF(G1052="BUY",ROUNDDOWN((H1051-Parameters!$B$3)/B1052,0),IF(I1051=0,0,I1051+ROUNDDOWN((H1051+I1051*C1052)/B1052,0))))</f>
        <v>217</v>
      </c>
      <c r="K1052" s="5">
        <f t="shared" si="84"/>
        <v>69.374605999999972</v>
      </c>
      <c r="L1052" s="10">
        <f t="shared" si="85"/>
        <v>232</v>
      </c>
    </row>
    <row r="1053" spans="1:12" x14ac:dyDescent="0.25">
      <c r="A1053" s="12">
        <v>35515</v>
      </c>
      <c r="B1053" s="3">
        <v>79.093697000000006</v>
      </c>
      <c r="C1053" s="3">
        <v>0</v>
      </c>
      <c r="D1053" s="3">
        <f t="shared" si="80"/>
        <v>79.254660959999967</v>
      </c>
      <c r="E1053" s="3">
        <f t="shared" si="81"/>
        <v>72.010203625000017</v>
      </c>
      <c r="F1053" s="3"/>
      <c r="G1053" s="11" t="str">
        <f t="shared" si="82"/>
        <v>HOLD</v>
      </c>
      <c r="H1053" s="5">
        <f t="shared" si="83"/>
        <v>32.77244828825836</v>
      </c>
      <c r="I1053" s="2">
        <f>IF(G1053="SELL",0,IF(G1053="BUY",ROUNDDOWN((H1052-Parameters!$B$3)/B1053,0),IF(I1052=0,0,I1052+ROUNDDOWN((H1052+I1052*C1053)/B1053,0))))</f>
        <v>217</v>
      </c>
      <c r="K1053" s="5">
        <f t="shared" si="84"/>
        <v>69.374605999999972</v>
      </c>
      <c r="L1053" s="10">
        <f t="shared" si="85"/>
        <v>232</v>
      </c>
    </row>
    <row r="1054" spans="1:12" x14ac:dyDescent="0.25">
      <c r="A1054" s="12">
        <v>35516</v>
      </c>
      <c r="B1054" s="3">
        <v>77</v>
      </c>
      <c r="C1054" s="3">
        <v>0</v>
      </c>
      <c r="D1054" s="3">
        <f t="shared" si="80"/>
        <v>79.259037019999965</v>
      </c>
      <c r="E1054" s="3">
        <f t="shared" si="81"/>
        <v>72.05911014000003</v>
      </c>
      <c r="F1054" s="3"/>
      <c r="G1054" s="11" t="str">
        <f t="shared" si="82"/>
        <v>HOLD</v>
      </c>
      <c r="H1054" s="5">
        <f t="shared" si="83"/>
        <v>32.77244828825836</v>
      </c>
      <c r="I1054" s="2">
        <f>IF(G1054="SELL",0,IF(G1054="BUY",ROUNDDOWN((H1053-Parameters!$B$3)/B1054,0),IF(I1053=0,0,I1053+ROUNDDOWN((H1053+I1053*C1054)/B1054,0))))</f>
        <v>217</v>
      </c>
      <c r="K1054" s="5">
        <f t="shared" si="84"/>
        <v>69.374605999999972</v>
      </c>
      <c r="L1054" s="10">
        <f t="shared" si="85"/>
        <v>232</v>
      </c>
    </row>
    <row r="1055" spans="1:12" x14ac:dyDescent="0.25">
      <c r="A1055" s="12">
        <v>35520</v>
      </c>
      <c r="B1055" s="3">
        <v>75.375</v>
      </c>
      <c r="C1055" s="3">
        <v>0</v>
      </c>
      <c r="D1055" s="3">
        <f t="shared" si="80"/>
        <v>79.224663079999971</v>
      </c>
      <c r="E1055" s="3">
        <f t="shared" si="81"/>
        <v>72.099891655000022</v>
      </c>
      <c r="F1055" s="3"/>
      <c r="G1055" s="11" t="str">
        <f t="shared" si="82"/>
        <v>HOLD</v>
      </c>
      <c r="H1055" s="5">
        <f t="shared" si="83"/>
        <v>32.77244828825836</v>
      </c>
      <c r="I1055" s="2">
        <f>IF(G1055="SELL",0,IF(G1055="BUY",ROUNDDOWN((H1054-Parameters!$B$3)/B1055,0),IF(I1054=0,0,I1054+ROUNDDOWN((H1054+I1054*C1055)/B1055,0))))</f>
        <v>217</v>
      </c>
      <c r="K1055" s="5">
        <f t="shared" si="84"/>
        <v>69.374605999999972</v>
      </c>
      <c r="L1055" s="10">
        <f t="shared" si="85"/>
        <v>232</v>
      </c>
    </row>
    <row r="1056" spans="1:12" x14ac:dyDescent="0.25">
      <c r="A1056" s="12">
        <v>35521</v>
      </c>
      <c r="B1056" s="3">
        <v>75.859298999999993</v>
      </c>
      <c r="C1056" s="3">
        <v>0</v>
      </c>
      <c r="D1056" s="3">
        <f t="shared" si="80"/>
        <v>79.190599059999968</v>
      </c>
      <c r="E1056" s="3">
        <f t="shared" si="81"/>
        <v>72.144500650000026</v>
      </c>
      <c r="F1056" s="3"/>
      <c r="G1056" s="11" t="str">
        <f t="shared" si="82"/>
        <v>HOLD</v>
      </c>
      <c r="H1056" s="5">
        <f t="shared" si="83"/>
        <v>32.77244828825836</v>
      </c>
      <c r="I1056" s="2">
        <f>IF(G1056="SELL",0,IF(G1056="BUY",ROUNDDOWN((H1055-Parameters!$B$3)/B1056,0),IF(I1055=0,0,I1055+ROUNDDOWN((H1055+I1055*C1056)/B1056,0))))</f>
        <v>217</v>
      </c>
      <c r="K1056" s="5">
        <f t="shared" si="84"/>
        <v>69.374605999999972</v>
      </c>
      <c r="L1056" s="10">
        <f t="shared" si="85"/>
        <v>232</v>
      </c>
    </row>
    <row r="1057" spans="1:12" x14ac:dyDescent="0.25">
      <c r="A1057" s="12">
        <v>35522</v>
      </c>
      <c r="B1057" s="3">
        <v>74.5</v>
      </c>
      <c r="C1057" s="3">
        <v>0</v>
      </c>
      <c r="D1057" s="3">
        <f t="shared" si="80"/>
        <v>79.127475119999957</v>
      </c>
      <c r="E1057" s="3">
        <f t="shared" si="81"/>
        <v>72.182547640000024</v>
      </c>
      <c r="F1057" s="3"/>
      <c r="G1057" s="11" t="str">
        <f t="shared" si="82"/>
        <v>HOLD</v>
      </c>
      <c r="H1057" s="5">
        <f t="shared" si="83"/>
        <v>32.77244828825836</v>
      </c>
      <c r="I1057" s="2">
        <f>IF(G1057="SELL",0,IF(G1057="BUY",ROUNDDOWN((H1056-Parameters!$B$3)/B1057,0),IF(I1056=0,0,I1056+ROUNDDOWN((H1056+I1056*C1057)/B1057,0))))</f>
        <v>217</v>
      </c>
      <c r="K1057" s="5">
        <f t="shared" si="84"/>
        <v>69.374605999999972</v>
      </c>
      <c r="L1057" s="10">
        <f t="shared" si="85"/>
        <v>232</v>
      </c>
    </row>
    <row r="1058" spans="1:12" x14ac:dyDescent="0.25">
      <c r="A1058" s="12">
        <v>35523</v>
      </c>
      <c r="B1058" s="3">
        <v>74.906197000000006</v>
      </c>
      <c r="C1058" s="3">
        <v>0</v>
      </c>
      <c r="D1058" s="3">
        <f t="shared" si="80"/>
        <v>79.059975119999962</v>
      </c>
      <c r="E1058" s="3">
        <f t="shared" si="81"/>
        <v>72.225360140000035</v>
      </c>
      <c r="F1058" s="3"/>
      <c r="G1058" s="11" t="str">
        <f t="shared" si="82"/>
        <v>HOLD</v>
      </c>
      <c r="H1058" s="5">
        <f t="shared" si="83"/>
        <v>32.77244828825836</v>
      </c>
      <c r="I1058" s="2">
        <f>IF(G1058="SELL",0,IF(G1058="BUY",ROUNDDOWN((H1057-Parameters!$B$3)/B1058,0),IF(I1057=0,0,I1057+ROUNDDOWN((H1057+I1057*C1058)/B1058,0))))</f>
        <v>217</v>
      </c>
      <c r="K1058" s="5">
        <f t="shared" si="84"/>
        <v>69.374605999999972</v>
      </c>
      <c r="L1058" s="10">
        <f t="shared" si="85"/>
        <v>232</v>
      </c>
    </row>
    <row r="1059" spans="1:12" x14ac:dyDescent="0.25">
      <c r="A1059" s="12">
        <v>35524</v>
      </c>
      <c r="B1059" s="3">
        <v>75.843697000000006</v>
      </c>
      <c r="C1059" s="3">
        <v>0</v>
      </c>
      <c r="D1059" s="3">
        <f t="shared" si="80"/>
        <v>78.999975119999959</v>
      </c>
      <c r="E1059" s="3">
        <f t="shared" si="81"/>
        <v>72.271375615000025</v>
      </c>
      <c r="F1059" s="3"/>
      <c r="G1059" s="11" t="str">
        <f t="shared" si="82"/>
        <v>HOLD</v>
      </c>
      <c r="H1059" s="5">
        <f t="shared" si="83"/>
        <v>32.77244828825836</v>
      </c>
      <c r="I1059" s="2">
        <f>IF(G1059="SELL",0,IF(G1059="BUY",ROUNDDOWN((H1058-Parameters!$B$3)/B1059,0),IF(I1058=0,0,I1058+ROUNDDOWN((H1058+I1058*C1059)/B1059,0))))</f>
        <v>217</v>
      </c>
      <c r="K1059" s="5">
        <f t="shared" si="84"/>
        <v>69.374605999999972</v>
      </c>
      <c r="L1059" s="10">
        <f t="shared" si="85"/>
        <v>232</v>
      </c>
    </row>
    <row r="1060" spans="1:12" x14ac:dyDescent="0.25">
      <c r="A1060" s="12">
        <v>35527</v>
      </c>
      <c r="B1060" s="3">
        <v>76.140602000000001</v>
      </c>
      <c r="C1060" s="3">
        <v>0</v>
      </c>
      <c r="D1060" s="3">
        <f t="shared" si="80"/>
        <v>78.967787159999958</v>
      </c>
      <c r="E1060" s="3">
        <f t="shared" si="81"/>
        <v>72.319110140000035</v>
      </c>
      <c r="F1060" s="3"/>
      <c r="G1060" s="11" t="str">
        <f t="shared" si="82"/>
        <v>HOLD</v>
      </c>
      <c r="H1060" s="5">
        <f t="shared" si="83"/>
        <v>32.77244828825836</v>
      </c>
      <c r="I1060" s="2">
        <f>IF(G1060="SELL",0,IF(G1060="BUY",ROUNDDOWN((H1059-Parameters!$B$3)/B1060,0),IF(I1059=0,0,I1059+ROUNDDOWN((H1059+I1059*C1060)/B1060,0))))</f>
        <v>217</v>
      </c>
      <c r="K1060" s="5">
        <f t="shared" si="84"/>
        <v>69.374605999999972</v>
      </c>
      <c r="L1060" s="10">
        <f t="shared" si="85"/>
        <v>232</v>
      </c>
    </row>
    <row r="1061" spans="1:12" x14ac:dyDescent="0.25">
      <c r="A1061" s="12">
        <v>35528</v>
      </c>
      <c r="B1061" s="3">
        <v>76.6875</v>
      </c>
      <c r="C1061" s="3">
        <v>0</v>
      </c>
      <c r="D1061" s="3">
        <f t="shared" si="80"/>
        <v>78.966537159999959</v>
      </c>
      <c r="E1061" s="3">
        <f t="shared" si="81"/>
        <v>72.368485140000033</v>
      </c>
      <c r="F1061" s="3"/>
      <c r="G1061" s="11" t="str">
        <f t="shared" si="82"/>
        <v>HOLD</v>
      </c>
      <c r="H1061" s="5">
        <f t="shared" si="83"/>
        <v>32.77244828825836</v>
      </c>
      <c r="I1061" s="2">
        <f>IF(G1061="SELL",0,IF(G1061="BUY",ROUNDDOWN((H1060-Parameters!$B$3)/B1061,0),IF(I1060=0,0,I1060+ROUNDDOWN((H1060+I1060*C1061)/B1061,0))))</f>
        <v>217</v>
      </c>
      <c r="K1061" s="5">
        <f t="shared" si="84"/>
        <v>69.374605999999972</v>
      </c>
      <c r="L1061" s="10">
        <f t="shared" si="85"/>
        <v>232</v>
      </c>
    </row>
    <row r="1062" spans="1:12" x14ac:dyDescent="0.25">
      <c r="A1062" s="12">
        <v>35529</v>
      </c>
      <c r="B1062" s="3">
        <v>76.0625</v>
      </c>
      <c r="C1062" s="3">
        <v>0</v>
      </c>
      <c r="D1062" s="3">
        <f t="shared" si="80"/>
        <v>78.95716321999997</v>
      </c>
      <c r="E1062" s="3">
        <f t="shared" si="81"/>
        <v>72.414110140000034</v>
      </c>
      <c r="F1062" s="3"/>
      <c r="G1062" s="11" t="str">
        <f t="shared" si="82"/>
        <v>HOLD</v>
      </c>
      <c r="H1062" s="5">
        <f t="shared" si="83"/>
        <v>32.77244828825836</v>
      </c>
      <c r="I1062" s="2">
        <f>IF(G1062="SELL",0,IF(G1062="BUY",ROUNDDOWN((H1061-Parameters!$B$3)/B1062,0),IF(I1061=0,0,I1061+ROUNDDOWN((H1061+I1061*C1062)/B1062,0))))</f>
        <v>217</v>
      </c>
      <c r="K1062" s="5">
        <f t="shared" si="84"/>
        <v>69.374605999999972</v>
      </c>
      <c r="L1062" s="10">
        <f t="shared" si="85"/>
        <v>232</v>
      </c>
    </row>
    <row r="1063" spans="1:12" x14ac:dyDescent="0.25">
      <c r="A1063" s="12">
        <v>35530</v>
      </c>
      <c r="B1063" s="3">
        <v>75.781197000000006</v>
      </c>
      <c r="C1063" s="3">
        <v>0</v>
      </c>
      <c r="D1063" s="3">
        <f t="shared" si="80"/>
        <v>78.937787159999957</v>
      </c>
      <c r="E1063" s="3">
        <f t="shared" si="81"/>
        <v>72.458719630000033</v>
      </c>
      <c r="F1063" s="3"/>
      <c r="G1063" s="11" t="str">
        <f t="shared" si="82"/>
        <v>HOLD</v>
      </c>
      <c r="H1063" s="5">
        <f t="shared" si="83"/>
        <v>32.77244828825836</v>
      </c>
      <c r="I1063" s="2">
        <f>IF(G1063="SELL",0,IF(G1063="BUY",ROUNDDOWN((H1062-Parameters!$B$3)/B1063,0),IF(I1062=0,0,I1062+ROUNDDOWN((H1062+I1062*C1063)/B1063,0))))</f>
        <v>217</v>
      </c>
      <c r="K1063" s="5">
        <f t="shared" si="84"/>
        <v>69.374605999999972</v>
      </c>
      <c r="L1063" s="10">
        <f t="shared" si="85"/>
        <v>232</v>
      </c>
    </row>
    <row r="1064" spans="1:12" x14ac:dyDescent="0.25">
      <c r="A1064" s="12">
        <v>35531</v>
      </c>
      <c r="B1064" s="3">
        <v>73.375</v>
      </c>
      <c r="C1064" s="3">
        <v>0</v>
      </c>
      <c r="D1064" s="3">
        <f t="shared" si="80"/>
        <v>78.855287159999961</v>
      </c>
      <c r="E1064" s="3">
        <f t="shared" si="81"/>
        <v>72.493563645000037</v>
      </c>
      <c r="F1064" s="3"/>
      <c r="G1064" s="11" t="str">
        <f t="shared" si="82"/>
        <v>HOLD</v>
      </c>
      <c r="H1064" s="5">
        <f t="shared" si="83"/>
        <v>32.77244828825836</v>
      </c>
      <c r="I1064" s="2">
        <f>IF(G1064="SELL",0,IF(G1064="BUY",ROUNDDOWN((H1063-Parameters!$B$3)/B1064,0),IF(I1063=0,0,I1063+ROUNDDOWN((H1063+I1063*C1064)/B1064,0))))</f>
        <v>217</v>
      </c>
      <c r="K1064" s="5">
        <f t="shared" si="84"/>
        <v>69.374605999999972</v>
      </c>
      <c r="L1064" s="10">
        <f t="shared" si="85"/>
        <v>232</v>
      </c>
    </row>
    <row r="1065" spans="1:12" x14ac:dyDescent="0.25">
      <c r="A1065" s="12">
        <v>35534</v>
      </c>
      <c r="B1065" s="3">
        <v>74.359298999999993</v>
      </c>
      <c r="C1065" s="3">
        <v>0</v>
      </c>
      <c r="D1065" s="3">
        <f t="shared" si="80"/>
        <v>78.772473139999974</v>
      </c>
      <c r="E1065" s="3">
        <f t="shared" si="81"/>
        <v>72.530985140000027</v>
      </c>
      <c r="F1065" s="3"/>
      <c r="G1065" s="11" t="str">
        <f t="shared" si="82"/>
        <v>HOLD</v>
      </c>
      <c r="H1065" s="5">
        <f t="shared" si="83"/>
        <v>32.77244828825836</v>
      </c>
      <c r="I1065" s="2">
        <f>IF(G1065="SELL",0,IF(G1065="BUY",ROUNDDOWN((H1064-Parameters!$B$3)/B1065,0),IF(I1064=0,0,I1064+ROUNDDOWN((H1064+I1064*C1065)/B1065,0))))</f>
        <v>217</v>
      </c>
      <c r="K1065" s="5">
        <f t="shared" si="84"/>
        <v>69.374605999999972</v>
      </c>
      <c r="L1065" s="10">
        <f t="shared" si="85"/>
        <v>232</v>
      </c>
    </row>
    <row r="1066" spans="1:12" x14ac:dyDescent="0.25">
      <c r="A1066" s="12">
        <v>35535</v>
      </c>
      <c r="B1066" s="3">
        <v>75.625</v>
      </c>
      <c r="C1066" s="3">
        <v>0</v>
      </c>
      <c r="D1066" s="3">
        <f t="shared" si="80"/>
        <v>78.71684919999997</v>
      </c>
      <c r="E1066" s="3">
        <f t="shared" si="81"/>
        <v>72.573563645000036</v>
      </c>
      <c r="F1066" s="3"/>
      <c r="G1066" s="11" t="str">
        <f t="shared" si="82"/>
        <v>HOLD</v>
      </c>
      <c r="H1066" s="5">
        <f t="shared" si="83"/>
        <v>32.77244828825836</v>
      </c>
      <c r="I1066" s="2">
        <f>IF(G1066="SELL",0,IF(G1066="BUY",ROUNDDOWN((H1065-Parameters!$B$3)/B1066,0),IF(I1065=0,0,I1065+ROUNDDOWN((H1065+I1065*C1066)/B1066,0))))</f>
        <v>217</v>
      </c>
      <c r="K1066" s="5">
        <f t="shared" si="84"/>
        <v>69.374605999999972</v>
      </c>
      <c r="L1066" s="10">
        <f t="shared" si="85"/>
        <v>232</v>
      </c>
    </row>
    <row r="1067" spans="1:12" x14ac:dyDescent="0.25">
      <c r="A1067" s="12">
        <v>35536</v>
      </c>
      <c r="B1067" s="3">
        <v>76.5</v>
      </c>
      <c r="C1067" s="3">
        <v>0</v>
      </c>
      <c r="D1067" s="3">
        <f t="shared" si="80"/>
        <v>78.674037159999969</v>
      </c>
      <c r="E1067" s="3">
        <f t="shared" si="81"/>
        <v>72.617626145000031</v>
      </c>
      <c r="F1067" s="3"/>
      <c r="G1067" s="11" t="str">
        <f t="shared" si="82"/>
        <v>HOLD</v>
      </c>
      <c r="H1067" s="5">
        <f t="shared" si="83"/>
        <v>32.77244828825836</v>
      </c>
      <c r="I1067" s="2">
        <f>IF(G1067="SELL",0,IF(G1067="BUY",ROUNDDOWN((H1066-Parameters!$B$3)/B1067,0),IF(I1066=0,0,I1066+ROUNDDOWN((H1066+I1066*C1067)/B1067,0))))</f>
        <v>217</v>
      </c>
      <c r="K1067" s="5">
        <f t="shared" si="84"/>
        <v>69.374605999999972</v>
      </c>
      <c r="L1067" s="10">
        <f t="shared" si="85"/>
        <v>232</v>
      </c>
    </row>
    <row r="1068" spans="1:12" x14ac:dyDescent="0.25">
      <c r="A1068" s="12">
        <v>35537</v>
      </c>
      <c r="B1068" s="3">
        <v>76.1875</v>
      </c>
      <c r="C1068" s="3">
        <v>0</v>
      </c>
      <c r="D1068" s="3">
        <f t="shared" si="80"/>
        <v>78.61528715999998</v>
      </c>
      <c r="E1068" s="3">
        <f t="shared" si="81"/>
        <v>72.661376145000034</v>
      </c>
      <c r="F1068" s="3"/>
      <c r="G1068" s="11" t="str">
        <f t="shared" si="82"/>
        <v>HOLD</v>
      </c>
      <c r="H1068" s="5">
        <f t="shared" si="83"/>
        <v>32.77244828825836</v>
      </c>
      <c r="I1068" s="2">
        <f>IF(G1068="SELL",0,IF(G1068="BUY",ROUNDDOWN((H1067-Parameters!$B$3)/B1068,0),IF(I1067=0,0,I1067+ROUNDDOWN((H1067+I1067*C1068)/B1068,0))))</f>
        <v>217</v>
      </c>
      <c r="K1068" s="5">
        <f t="shared" si="84"/>
        <v>69.374605999999972</v>
      </c>
      <c r="L1068" s="10">
        <f t="shared" si="85"/>
        <v>232</v>
      </c>
    </row>
    <row r="1069" spans="1:12" x14ac:dyDescent="0.25">
      <c r="A1069" s="12">
        <v>35538</v>
      </c>
      <c r="B1069" s="3">
        <v>76.5625</v>
      </c>
      <c r="C1069" s="3">
        <v>0</v>
      </c>
      <c r="D1069" s="3">
        <f t="shared" si="80"/>
        <v>78.593725119999988</v>
      </c>
      <c r="E1069" s="3">
        <f t="shared" si="81"/>
        <v>72.707704650000039</v>
      </c>
      <c r="F1069" s="3"/>
      <c r="G1069" s="11" t="str">
        <f t="shared" si="82"/>
        <v>HOLD</v>
      </c>
      <c r="H1069" s="5">
        <f t="shared" si="83"/>
        <v>32.77244828825836</v>
      </c>
      <c r="I1069" s="2">
        <f>IF(G1069="SELL",0,IF(G1069="BUY",ROUNDDOWN((H1068-Parameters!$B$3)/B1069,0),IF(I1068=0,0,I1068+ROUNDDOWN((H1068+I1068*C1069)/B1069,0))))</f>
        <v>217</v>
      </c>
      <c r="K1069" s="5">
        <f t="shared" si="84"/>
        <v>69.374605999999972</v>
      </c>
      <c r="L1069" s="10">
        <f t="shared" si="85"/>
        <v>232</v>
      </c>
    </row>
    <row r="1070" spans="1:12" x14ac:dyDescent="0.25">
      <c r="A1070" s="12">
        <v>35541</v>
      </c>
      <c r="B1070" s="3">
        <v>76.0625</v>
      </c>
      <c r="C1070" s="3">
        <v>0</v>
      </c>
      <c r="D1070" s="3">
        <f t="shared" si="80"/>
        <v>78.551851179999986</v>
      </c>
      <c r="E1070" s="3">
        <f t="shared" si="81"/>
        <v>72.760126640000038</v>
      </c>
      <c r="F1070" s="3"/>
      <c r="G1070" s="11" t="str">
        <f t="shared" si="82"/>
        <v>HOLD</v>
      </c>
      <c r="H1070" s="5">
        <f t="shared" si="83"/>
        <v>32.77244828825836</v>
      </c>
      <c r="I1070" s="2">
        <f>IF(G1070="SELL",0,IF(G1070="BUY",ROUNDDOWN((H1069-Parameters!$B$3)/B1070,0),IF(I1069=0,0,I1069+ROUNDDOWN((H1069+I1069*C1070)/B1070,0))))</f>
        <v>217</v>
      </c>
      <c r="K1070" s="5">
        <f t="shared" si="84"/>
        <v>69.374605999999972</v>
      </c>
      <c r="L1070" s="10">
        <f t="shared" si="85"/>
        <v>232</v>
      </c>
    </row>
    <row r="1071" spans="1:12" x14ac:dyDescent="0.25">
      <c r="A1071" s="12">
        <v>35542</v>
      </c>
      <c r="B1071" s="3">
        <v>77.734298999999993</v>
      </c>
      <c r="C1071" s="3">
        <v>0</v>
      </c>
      <c r="D1071" s="3">
        <f t="shared" si="80"/>
        <v>78.522163219999982</v>
      </c>
      <c r="E1071" s="3">
        <f t="shared" si="81"/>
        <v>72.822235635000027</v>
      </c>
      <c r="F1071" s="3"/>
      <c r="G1071" s="11" t="str">
        <f t="shared" si="82"/>
        <v>HOLD</v>
      </c>
      <c r="H1071" s="5">
        <f t="shared" si="83"/>
        <v>32.77244828825836</v>
      </c>
      <c r="I1071" s="2">
        <f>IF(G1071="SELL",0,IF(G1071="BUY",ROUNDDOWN((H1070-Parameters!$B$3)/B1071,0),IF(I1070=0,0,I1070+ROUNDDOWN((H1070+I1070*C1071)/B1071,0))))</f>
        <v>217</v>
      </c>
      <c r="K1071" s="5">
        <f t="shared" si="84"/>
        <v>69.374605999999972</v>
      </c>
      <c r="L1071" s="10">
        <f t="shared" si="85"/>
        <v>232</v>
      </c>
    </row>
    <row r="1072" spans="1:12" x14ac:dyDescent="0.25">
      <c r="A1072" s="12">
        <v>35543</v>
      </c>
      <c r="B1072" s="3">
        <v>77.8125</v>
      </c>
      <c r="C1072" s="3">
        <v>0</v>
      </c>
      <c r="D1072" s="3">
        <f t="shared" si="80"/>
        <v>78.509039279999982</v>
      </c>
      <c r="E1072" s="3">
        <f t="shared" si="81"/>
        <v>72.883407625000032</v>
      </c>
      <c r="F1072" s="3"/>
      <c r="G1072" s="11" t="str">
        <f t="shared" si="82"/>
        <v>HOLD</v>
      </c>
      <c r="H1072" s="5">
        <f t="shared" si="83"/>
        <v>32.77244828825836</v>
      </c>
      <c r="I1072" s="2">
        <f>IF(G1072="SELL",0,IF(G1072="BUY",ROUNDDOWN((H1071-Parameters!$B$3)/B1072,0),IF(I1071=0,0,I1071+ROUNDDOWN((H1071+I1071*C1072)/B1072,0))))</f>
        <v>217</v>
      </c>
      <c r="K1072" s="5">
        <f t="shared" si="84"/>
        <v>69.374605999999972</v>
      </c>
      <c r="L1072" s="10">
        <f t="shared" si="85"/>
        <v>232</v>
      </c>
    </row>
    <row r="1073" spans="1:12" x14ac:dyDescent="0.25">
      <c r="A1073" s="12">
        <v>35544</v>
      </c>
      <c r="B1073" s="3">
        <v>77.421798999999993</v>
      </c>
      <c r="C1073" s="3">
        <v>0</v>
      </c>
      <c r="D1073" s="3">
        <f t="shared" si="80"/>
        <v>78.469975259999998</v>
      </c>
      <c r="E1073" s="3">
        <f t="shared" si="81"/>
        <v>72.941298135000039</v>
      </c>
      <c r="F1073" s="3"/>
      <c r="G1073" s="11" t="str">
        <f t="shared" si="82"/>
        <v>HOLD</v>
      </c>
      <c r="H1073" s="5">
        <f t="shared" si="83"/>
        <v>32.77244828825836</v>
      </c>
      <c r="I1073" s="2">
        <f>IF(G1073="SELL",0,IF(G1073="BUY",ROUNDDOWN((H1072-Parameters!$B$3)/B1073,0),IF(I1072=0,0,I1072+ROUNDDOWN((H1072+I1072*C1073)/B1073,0))))</f>
        <v>217</v>
      </c>
      <c r="K1073" s="5">
        <f t="shared" si="84"/>
        <v>69.374605999999972</v>
      </c>
      <c r="L1073" s="10">
        <f t="shared" si="85"/>
        <v>232</v>
      </c>
    </row>
    <row r="1074" spans="1:12" x14ac:dyDescent="0.25">
      <c r="A1074" s="12">
        <v>35545</v>
      </c>
      <c r="B1074" s="3">
        <v>76.531197000000006</v>
      </c>
      <c r="C1074" s="3">
        <v>0</v>
      </c>
      <c r="D1074" s="3">
        <f t="shared" si="80"/>
        <v>78.390599199999983</v>
      </c>
      <c r="E1074" s="3">
        <f t="shared" si="81"/>
        <v>73.001376110000038</v>
      </c>
      <c r="F1074" s="3"/>
      <c r="G1074" s="11" t="str">
        <f t="shared" si="82"/>
        <v>HOLD</v>
      </c>
      <c r="H1074" s="5">
        <f t="shared" si="83"/>
        <v>32.77244828825836</v>
      </c>
      <c r="I1074" s="2">
        <f>IF(G1074="SELL",0,IF(G1074="BUY",ROUNDDOWN((H1073-Parameters!$B$3)/B1074,0),IF(I1073=0,0,I1073+ROUNDDOWN((H1073+I1073*C1074)/B1074,0))))</f>
        <v>217</v>
      </c>
      <c r="K1074" s="5">
        <f t="shared" si="84"/>
        <v>69.374605999999972</v>
      </c>
      <c r="L1074" s="10">
        <f t="shared" si="85"/>
        <v>232</v>
      </c>
    </row>
    <row r="1075" spans="1:12" x14ac:dyDescent="0.25">
      <c r="A1075" s="12">
        <v>35548</v>
      </c>
      <c r="B1075" s="3">
        <v>77.281197000000006</v>
      </c>
      <c r="C1075" s="3">
        <v>0</v>
      </c>
      <c r="D1075" s="3">
        <f t="shared" si="80"/>
        <v>78.308723139999998</v>
      </c>
      <c r="E1075" s="3">
        <f t="shared" si="81"/>
        <v>73.064969595000036</v>
      </c>
      <c r="F1075" s="3"/>
      <c r="G1075" s="11" t="str">
        <f t="shared" si="82"/>
        <v>HOLD</v>
      </c>
      <c r="H1075" s="5">
        <f t="shared" si="83"/>
        <v>32.77244828825836</v>
      </c>
      <c r="I1075" s="2">
        <f>IF(G1075="SELL",0,IF(G1075="BUY",ROUNDDOWN((H1074-Parameters!$B$3)/B1075,0),IF(I1074=0,0,I1074+ROUNDDOWN((H1074+I1074*C1075)/B1075,0))))</f>
        <v>217</v>
      </c>
      <c r="K1075" s="5">
        <f t="shared" si="84"/>
        <v>69.374605999999972</v>
      </c>
      <c r="L1075" s="10">
        <f t="shared" si="85"/>
        <v>232</v>
      </c>
    </row>
    <row r="1076" spans="1:12" x14ac:dyDescent="0.25">
      <c r="A1076" s="12">
        <v>35549</v>
      </c>
      <c r="B1076" s="3">
        <v>79.718697000000006</v>
      </c>
      <c r="C1076" s="3">
        <v>0</v>
      </c>
      <c r="D1076" s="3">
        <f t="shared" si="80"/>
        <v>78.279347079999994</v>
      </c>
      <c r="E1076" s="3">
        <f t="shared" si="81"/>
        <v>73.150282080000039</v>
      </c>
      <c r="F1076" s="3"/>
      <c r="G1076" s="11" t="str">
        <f t="shared" si="82"/>
        <v>HOLD</v>
      </c>
      <c r="H1076" s="5">
        <f t="shared" si="83"/>
        <v>32.77244828825836</v>
      </c>
      <c r="I1076" s="2">
        <f>IF(G1076="SELL",0,IF(G1076="BUY",ROUNDDOWN((H1075-Parameters!$B$3)/B1076,0),IF(I1075=0,0,I1075+ROUNDDOWN((H1075+I1075*C1076)/B1076,0))))</f>
        <v>217</v>
      </c>
      <c r="K1076" s="5">
        <f t="shared" si="84"/>
        <v>69.374605999999972</v>
      </c>
      <c r="L1076" s="10">
        <f t="shared" si="85"/>
        <v>232</v>
      </c>
    </row>
    <row r="1077" spans="1:12" x14ac:dyDescent="0.25">
      <c r="A1077" s="12">
        <v>35550</v>
      </c>
      <c r="B1077" s="3">
        <v>80.093697000000006</v>
      </c>
      <c r="C1077" s="3">
        <v>0</v>
      </c>
      <c r="D1077" s="3">
        <f t="shared" ref="D1077:D1140" si="86">AVERAGE(B1028:B1077)</f>
        <v>78.243721019999981</v>
      </c>
      <c r="E1077" s="3">
        <f t="shared" si="81"/>
        <v>73.236688065000038</v>
      </c>
      <c r="F1077" s="3"/>
      <c r="G1077" s="11" t="str">
        <f t="shared" si="82"/>
        <v>HOLD</v>
      </c>
      <c r="H1077" s="5">
        <f t="shared" si="83"/>
        <v>32.77244828825836</v>
      </c>
      <c r="I1077" s="2">
        <f>IF(G1077="SELL",0,IF(G1077="BUY",ROUNDDOWN((H1076-Parameters!$B$3)/B1077,0),IF(I1076=0,0,I1076+ROUNDDOWN((H1076+I1076*C1077)/B1077,0))))</f>
        <v>217</v>
      </c>
      <c r="K1077" s="5">
        <f t="shared" si="84"/>
        <v>69.374605999999972</v>
      </c>
      <c r="L1077" s="10">
        <f t="shared" si="85"/>
        <v>232</v>
      </c>
    </row>
    <row r="1078" spans="1:12" x14ac:dyDescent="0.25">
      <c r="A1078" s="12">
        <v>35551</v>
      </c>
      <c r="B1078" s="3">
        <v>80</v>
      </c>
      <c r="C1078" s="3">
        <v>0</v>
      </c>
      <c r="D1078" s="3">
        <f t="shared" si="86"/>
        <v>78.217158979999979</v>
      </c>
      <c r="E1078" s="3">
        <f t="shared" si="81"/>
        <v>73.318875565000027</v>
      </c>
      <c r="F1078" s="3"/>
      <c r="G1078" s="11" t="str">
        <f t="shared" si="82"/>
        <v>HOLD</v>
      </c>
      <c r="H1078" s="5">
        <f t="shared" si="83"/>
        <v>32.77244828825836</v>
      </c>
      <c r="I1078" s="2">
        <f>IF(G1078="SELL",0,IF(G1078="BUY",ROUNDDOWN((H1077-Parameters!$B$3)/B1078,0),IF(I1077=0,0,I1077+ROUNDDOWN((H1077+I1077*C1078)/B1078,0))))</f>
        <v>217</v>
      </c>
      <c r="K1078" s="5">
        <f t="shared" si="84"/>
        <v>69.374605999999972</v>
      </c>
      <c r="L1078" s="10">
        <f t="shared" si="85"/>
        <v>232</v>
      </c>
    </row>
    <row r="1079" spans="1:12" x14ac:dyDescent="0.25">
      <c r="A1079" s="12">
        <v>35552</v>
      </c>
      <c r="B1079" s="3">
        <v>81.4375</v>
      </c>
      <c r="C1079" s="3">
        <v>0</v>
      </c>
      <c r="D1079" s="3">
        <f t="shared" si="86"/>
        <v>78.23903503999999</v>
      </c>
      <c r="E1079" s="3">
        <f t="shared" si="81"/>
        <v>73.403875565000021</v>
      </c>
      <c r="F1079" s="3"/>
      <c r="G1079" s="11" t="str">
        <f t="shared" si="82"/>
        <v>HOLD</v>
      </c>
      <c r="H1079" s="5">
        <f t="shared" si="83"/>
        <v>32.77244828825836</v>
      </c>
      <c r="I1079" s="2">
        <f>IF(G1079="SELL",0,IF(G1079="BUY",ROUNDDOWN((H1078-Parameters!$B$3)/B1079,0),IF(I1078=0,0,I1078+ROUNDDOWN((H1078+I1078*C1079)/B1079,0))))</f>
        <v>217</v>
      </c>
      <c r="K1079" s="5">
        <f t="shared" si="84"/>
        <v>69.374605999999972</v>
      </c>
      <c r="L1079" s="10">
        <f t="shared" si="85"/>
        <v>232</v>
      </c>
    </row>
    <row r="1080" spans="1:12" x14ac:dyDescent="0.25">
      <c r="A1080" s="12">
        <v>35555</v>
      </c>
      <c r="B1080" s="3">
        <v>83.375</v>
      </c>
      <c r="C1080" s="3">
        <v>0</v>
      </c>
      <c r="D1080" s="3">
        <f t="shared" si="86"/>
        <v>78.299035039999993</v>
      </c>
      <c r="E1080" s="3">
        <f t="shared" si="81"/>
        <v>73.500907065000035</v>
      </c>
      <c r="F1080" s="3"/>
      <c r="G1080" s="11" t="str">
        <f t="shared" si="82"/>
        <v>HOLD</v>
      </c>
      <c r="H1080" s="5">
        <f t="shared" si="83"/>
        <v>32.77244828825836</v>
      </c>
      <c r="I1080" s="2">
        <f>IF(G1080="SELL",0,IF(G1080="BUY",ROUNDDOWN((H1079-Parameters!$B$3)/B1080,0),IF(I1079=0,0,I1079+ROUNDDOWN((H1079+I1079*C1080)/B1080,0))))</f>
        <v>217</v>
      </c>
      <c r="K1080" s="5">
        <f t="shared" si="84"/>
        <v>69.374605999999972</v>
      </c>
      <c r="L1080" s="10">
        <f t="shared" si="85"/>
        <v>232</v>
      </c>
    </row>
    <row r="1081" spans="1:12" x14ac:dyDescent="0.25">
      <c r="A1081" s="12">
        <v>35556</v>
      </c>
      <c r="B1081" s="3">
        <v>83.3125</v>
      </c>
      <c r="C1081" s="3">
        <v>0</v>
      </c>
      <c r="D1081" s="3">
        <f t="shared" si="86"/>
        <v>78.338722999999987</v>
      </c>
      <c r="E1081" s="3">
        <f t="shared" si="81"/>
        <v>73.599969565000023</v>
      </c>
      <c r="F1081" s="3"/>
      <c r="G1081" s="11" t="str">
        <f t="shared" si="82"/>
        <v>HOLD</v>
      </c>
      <c r="H1081" s="5">
        <f t="shared" si="83"/>
        <v>32.77244828825836</v>
      </c>
      <c r="I1081" s="2">
        <f>IF(G1081="SELL",0,IF(G1081="BUY",ROUNDDOWN((H1080-Parameters!$B$3)/B1081,0),IF(I1080=0,0,I1080+ROUNDDOWN((H1080+I1080*C1081)/B1081,0))))</f>
        <v>217</v>
      </c>
      <c r="K1081" s="5">
        <f t="shared" si="84"/>
        <v>69.374605999999972</v>
      </c>
      <c r="L1081" s="10">
        <f t="shared" si="85"/>
        <v>232</v>
      </c>
    </row>
    <row r="1082" spans="1:12" x14ac:dyDescent="0.25">
      <c r="A1082" s="12">
        <v>35557</v>
      </c>
      <c r="B1082" s="3">
        <v>81.5</v>
      </c>
      <c r="C1082" s="3">
        <v>0</v>
      </c>
      <c r="D1082" s="3">
        <f t="shared" si="86"/>
        <v>78.340910959999988</v>
      </c>
      <c r="E1082" s="3">
        <f t="shared" si="81"/>
        <v>73.69403206500003</v>
      </c>
      <c r="F1082" s="3"/>
      <c r="G1082" s="11" t="str">
        <f t="shared" si="82"/>
        <v>HOLD</v>
      </c>
      <c r="H1082" s="5">
        <f t="shared" si="83"/>
        <v>32.77244828825836</v>
      </c>
      <c r="I1082" s="2">
        <f>IF(G1082="SELL",0,IF(G1082="BUY",ROUNDDOWN((H1081-Parameters!$B$3)/B1082,0),IF(I1081=0,0,I1081+ROUNDDOWN((H1081+I1081*C1082)/B1082,0))))</f>
        <v>217</v>
      </c>
      <c r="K1082" s="5">
        <f t="shared" si="84"/>
        <v>69.374605999999972</v>
      </c>
      <c r="L1082" s="10">
        <f t="shared" si="85"/>
        <v>232</v>
      </c>
    </row>
    <row r="1083" spans="1:12" x14ac:dyDescent="0.25">
      <c r="A1083" s="12">
        <v>35558</v>
      </c>
      <c r="B1083" s="3">
        <v>82.0625</v>
      </c>
      <c r="C1083" s="3">
        <v>0</v>
      </c>
      <c r="D1083" s="3">
        <f t="shared" si="86"/>
        <v>78.370287019999992</v>
      </c>
      <c r="E1083" s="3">
        <f t="shared" si="81"/>
        <v>73.790282065000028</v>
      </c>
      <c r="F1083" s="3"/>
      <c r="G1083" s="11" t="str">
        <f t="shared" si="82"/>
        <v>HOLD</v>
      </c>
      <c r="H1083" s="5">
        <f t="shared" si="83"/>
        <v>32.77244828825836</v>
      </c>
      <c r="I1083" s="2">
        <f>IF(G1083="SELL",0,IF(G1083="BUY",ROUNDDOWN((H1082-Parameters!$B$3)/B1083,0),IF(I1082=0,0,I1082+ROUNDDOWN((H1082+I1082*C1083)/B1083,0))))</f>
        <v>217</v>
      </c>
      <c r="K1083" s="5">
        <f t="shared" si="84"/>
        <v>69.374605999999972</v>
      </c>
      <c r="L1083" s="10">
        <f t="shared" si="85"/>
        <v>232</v>
      </c>
    </row>
    <row r="1084" spans="1:12" x14ac:dyDescent="0.25">
      <c r="A1084" s="12">
        <v>35559</v>
      </c>
      <c r="B1084" s="3">
        <v>82.625</v>
      </c>
      <c r="C1084" s="3">
        <v>0</v>
      </c>
      <c r="D1084" s="3">
        <f t="shared" si="86"/>
        <v>78.434974979999993</v>
      </c>
      <c r="E1084" s="3">
        <f t="shared" si="81"/>
        <v>73.886532065000026</v>
      </c>
      <c r="F1084" s="3"/>
      <c r="G1084" s="11" t="str">
        <f t="shared" si="82"/>
        <v>HOLD</v>
      </c>
      <c r="H1084" s="5">
        <f t="shared" si="83"/>
        <v>32.77244828825836</v>
      </c>
      <c r="I1084" s="2">
        <f>IF(G1084="SELL",0,IF(G1084="BUY",ROUNDDOWN((H1083-Parameters!$B$3)/B1084,0),IF(I1083=0,0,I1083+ROUNDDOWN((H1083+I1083*C1084)/B1084,0))))</f>
        <v>217</v>
      </c>
      <c r="K1084" s="5">
        <f t="shared" si="84"/>
        <v>69.374605999999972</v>
      </c>
      <c r="L1084" s="10">
        <f t="shared" si="85"/>
        <v>232</v>
      </c>
    </row>
    <row r="1085" spans="1:12" x14ac:dyDescent="0.25">
      <c r="A1085" s="12">
        <v>35562</v>
      </c>
      <c r="B1085" s="3">
        <v>84</v>
      </c>
      <c r="C1085" s="3">
        <v>0</v>
      </c>
      <c r="D1085" s="3">
        <f t="shared" si="86"/>
        <v>78.531851039999992</v>
      </c>
      <c r="E1085" s="3">
        <f t="shared" si="81"/>
        <v>73.987938565000022</v>
      </c>
      <c r="F1085" s="3"/>
      <c r="G1085" s="11" t="str">
        <f t="shared" si="82"/>
        <v>HOLD</v>
      </c>
      <c r="H1085" s="5">
        <f t="shared" si="83"/>
        <v>32.77244828825836</v>
      </c>
      <c r="I1085" s="2">
        <f>IF(G1085="SELL",0,IF(G1085="BUY",ROUNDDOWN((H1084-Parameters!$B$3)/B1085,0),IF(I1084=0,0,I1084+ROUNDDOWN((H1084+I1084*C1085)/B1085,0))))</f>
        <v>217</v>
      </c>
      <c r="K1085" s="5">
        <f t="shared" si="84"/>
        <v>69.374605999999972</v>
      </c>
      <c r="L1085" s="10">
        <f t="shared" si="85"/>
        <v>232</v>
      </c>
    </row>
    <row r="1086" spans="1:12" x14ac:dyDescent="0.25">
      <c r="A1086" s="12">
        <v>35563</v>
      </c>
      <c r="B1086" s="3">
        <v>83.656197000000006</v>
      </c>
      <c r="C1086" s="3">
        <v>0</v>
      </c>
      <c r="D1086" s="3">
        <f t="shared" si="86"/>
        <v>78.611224979999989</v>
      </c>
      <c r="E1086" s="3">
        <f t="shared" si="81"/>
        <v>74.09114156000004</v>
      </c>
      <c r="F1086" s="3"/>
      <c r="G1086" s="11" t="str">
        <f t="shared" si="82"/>
        <v>HOLD</v>
      </c>
      <c r="H1086" s="5">
        <f t="shared" si="83"/>
        <v>32.77244828825836</v>
      </c>
      <c r="I1086" s="2">
        <f>IF(G1086="SELL",0,IF(G1086="BUY",ROUNDDOWN((H1085-Parameters!$B$3)/B1086,0),IF(I1085=0,0,I1085+ROUNDDOWN((H1085+I1085*C1086)/B1086,0))))</f>
        <v>217</v>
      </c>
      <c r="K1086" s="5">
        <f t="shared" si="84"/>
        <v>69.374605999999972</v>
      </c>
      <c r="L1086" s="10">
        <f t="shared" si="85"/>
        <v>232</v>
      </c>
    </row>
    <row r="1087" spans="1:12" x14ac:dyDescent="0.25">
      <c r="A1087" s="12">
        <v>35564</v>
      </c>
      <c r="B1087" s="3">
        <v>83.8125</v>
      </c>
      <c r="C1087" s="3">
        <v>0</v>
      </c>
      <c r="D1087" s="3">
        <f t="shared" si="86"/>
        <v>78.702474979999991</v>
      </c>
      <c r="E1087" s="3">
        <f t="shared" si="81"/>
        <v>74.192079060000026</v>
      </c>
      <c r="F1087" s="3"/>
      <c r="G1087" s="11" t="str">
        <f t="shared" si="82"/>
        <v>HOLD</v>
      </c>
      <c r="H1087" s="5">
        <f t="shared" si="83"/>
        <v>32.77244828825836</v>
      </c>
      <c r="I1087" s="2">
        <f>IF(G1087="SELL",0,IF(G1087="BUY",ROUNDDOWN((H1086-Parameters!$B$3)/B1087,0),IF(I1086=0,0,I1086+ROUNDDOWN((H1086+I1086*C1087)/B1087,0))))</f>
        <v>217</v>
      </c>
      <c r="K1087" s="5">
        <f t="shared" si="84"/>
        <v>69.374605999999972</v>
      </c>
      <c r="L1087" s="10">
        <f t="shared" si="85"/>
        <v>232</v>
      </c>
    </row>
    <row r="1088" spans="1:12" x14ac:dyDescent="0.25">
      <c r="A1088" s="12">
        <v>35565</v>
      </c>
      <c r="B1088" s="3">
        <v>84.375</v>
      </c>
      <c r="C1088" s="3">
        <v>0</v>
      </c>
      <c r="D1088" s="3">
        <f t="shared" si="86"/>
        <v>78.778101039999996</v>
      </c>
      <c r="E1088" s="3">
        <f t="shared" si="81"/>
        <v>74.293485575000034</v>
      </c>
      <c r="F1088" s="3"/>
      <c r="G1088" s="11" t="str">
        <f t="shared" si="82"/>
        <v>HOLD</v>
      </c>
      <c r="H1088" s="5">
        <f t="shared" si="83"/>
        <v>32.77244828825836</v>
      </c>
      <c r="I1088" s="2">
        <f>IF(G1088="SELL",0,IF(G1088="BUY",ROUNDDOWN((H1087-Parameters!$B$3)/B1088,0),IF(I1087=0,0,I1087+ROUNDDOWN((H1087+I1087*C1088)/B1088,0))))</f>
        <v>217</v>
      </c>
      <c r="K1088" s="5">
        <f t="shared" si="84"/>
        <v>69.374605999999972</v>
      </c>
      <c r="L1088" s="10">
        <f t="shared" si="85"/>
        <v>232</v>
      </c>
    </row>
    <row r="1089" spans="1:12" x14ac:dyDescent="0.25">
      <c r="A1089" s="12">
        <v>35566</v>
      </c>
      <c r="B1089" s="3">
        <v>83.218697000000006</v>
      </c>
      <c r="C1089" s="3">
        <v>0</v>
      </c>
      <c r="D1089" s="3">
        <f t="shared" si="86"/>
        <v>78.839974979999994</v>
      </c>
      <c r="E1089" s="3">
        <f t="shared" si="81"/>
        <v>74.38379807500003</v>
      </c>
      <c r="F1089" s="3"/>
      <c r="G1089" s="11" t="str">
        <f t="shared" si="82"/>
        <v>HOLD</v>
      </c>
      <c r="H1089" s="5">
        <f t="shared" si="83"/>
        <v>32.77244828825836</v>
      </c>
      <c r="I1089" s="2">
        <f>IF(G1089="SELL",0,IF(G1089="BUY",ROUNDDOWN((H1088-Parameters!$B$3)/B1089,0),IF(I1088=0,0,I1088+ROUNDDOWN((H1088+I1088*C1089)/B1089,0))))</f>
        <v>217</v>
      </c>
      <c r="K1089" s="5">
        <f t="shared" si="84"/>
        <v>69.374605999999972</v>
      </c>
      <c r="L1089" s="10">
        <f t="shared" si="85"/>
        <v>232</v>
      </c>
    </row>
    <row r="1090" spans="1:12" x14ac:dyDescent="0.25">
      <c r="A1090" s="12">
        <v>35569</v>
      </c>
      <c r="B1090" s="3">
        <v>83.468697000000006</v>
      </c>
      <c r="C1090" s="3">
        <v>0</v>
      </c>
      <c r="D1090" s="3">
        <f t="shared" si="86"/>
        <v>78.892474979999974</v>
      </c>
      <c r="E1090" s="3">
        <f t="shared" si="81"/>
        <v>74.46832906000003</v>
      </c>
      <c r="F1090" s="3"/>
      <c r="G1090" s="11" t="str">
        <f t="shared" si="82"/>
        <v>HOLD</v>
      </c>
      <c r="H1090" s="5">
        <f t="shared" si="83"/>
        <v>32.77244828825836</v>
      </c>
      <c r="I1090" s="2">
        <f>IF(G1090="SELL",0,IF(G1090="BUY",ROUNDDOWN((H1089-Parameters!$B$3)/B1090,0),IF(I1089=0,0,I1089+ROUNDDOWN((H1089+I1089*C1090)/B1090,0))))</f>
        <v>217</v>
      </c>
      <c r="K1090" s="5">
        <f t="shared" si="84"/>
        <v>69.374605999999972</v>
      </c>
      <c r="L1090" s="10">
        <f t="shared" si="85"/>
        <v>232</v>
      </c>
    </row>
    <row r="1091" spans="1:12" x14ac:dyDescent="0.25">
      <c r="A1091" s="12">
        <v>35570</v>
      </c>
      <c r="B1091" s="3">
        <v>84.468697000000006</v>
      </c>
      <c r="C1091" s="3">
        <v>0</v>
      </c>
      <c r="D1091" s="3">
        <f t="shared" si="86"/>
        <v>78.948098919999978</v>
      </c>
      <c r="E1091" s="3">
        <f t="shared" si="81"/>
        <v>74.55981355000003</v>
      </c>
      <c r="F1091" s="3"/>
      <c r="G1091" s="11" t="str">
        <f t="shared" si="82"/>
        <v>HOLD</v>
      </c>
      <c r="H1091" s="5">
        <f t="shared" si="83"/>
        <v>32.77244828825836</v>
      </c>
      <c r="I1091" s="2">
        <f>IF(G1091="SELL",0,IF(G1091="BUY",ROUNDDOWN((H1090-Parameters!$B$3)/B1091,0),IF(I1090=0,0,I1090+ROUNDDOWN((H1090+I1090*C1091)/B1091,0))))</f>
        <v>217</v>
      </c>
      <c r="K1091" s="5">
        <f t="shared" si="84"/>
        <v>69.374605999999972</v>
      </c>
      <c r="L1091" s="10">
        <f t="shared" si="85"/>
        <v>232</v>
      </c>
    </row>
    <row r="1092" spans="1:12" x14ac:dyDescent="0.25">
      <c r="A1092" s="12">
        <v>35571</v>
      </c>
      <c r="B1092" s="3">
        <v>84.281197000000006</v>
      </c>
      <c r="C1092" s="3">
        <v>0</v>
      </c>
      <c r="D1092" s="3">
        <f t="shared" si="86"/>
        <v>79.008722859999978</v>
      </c>
      <c r="E1092" s="3">
        <f t="shared" si="81"/>
        <v>74.64934453500004</v>
      </c>
      <c r="F1092" s="3"/>
      <c r="G1092" s="11" t="str">
        <f t="shared" si="82"/>
        <v>HOLD</v>
      </c>
      <c r="H1092" s="5">
        <f t="shared" si="83"/>
        <v>32.77244828825836</v>
      </c>
      <c r="I1092" s="2">
        <f>IF(G1092="SELL",0,IF(G1092="BUY",ROUNDDOWN((H1091-Parameters!$B$3)/B1092,0),IF(I1091=0,0,I1091+ROUNDDOWN((H1091+I1091*C1092)/B1092,0))))</f>
        <v>217</v>
      </c>
      <c r="K1092" s="5">
        <f t="shared" si="84"/>
        <v>69.374605999999972</v>
      </c>
      <c r="L1092" s="10">
        <f t="shared" si="85"/>
        <v>232</v>
      </c>
    </row>
    <row r="1093" spans="1:12" x14ac:dyDescent="0.25">
      <c r="A1093" s="12">
        <v>35572</v>
      </c>
      <c r="B1093" s="3">
        <v>84</v>
      </c>
      <c r="C1093" s="3">
        <v>0</v>
      </c>
      <c r="D1093" s="3">
        <f t="shared" si="86"/>
        <v>79.07809891999996</v>
      </c>
      <c r="E1093" s="3">
        <f t="shared" si="81"/>
        <v>74.736610540000044</v>
      </c>
      <c r="F1093" s="3"/>
      <c r="G1093" s="11" t="str">
        <f t="shared" si="82"/>
        <v>HOLD</v>
      </c>
      <c r="H1093" s="5">
        <f t="shared" si="83"/>
        <v>32.77244828825836</v>
      </c>
      <c r="I1093" s="2">
        <f>IF(G1093="SELL",0,IF(G1093="BUY",ROUNDDOWN((H1092-Parameters!$B$3)/B1093,0),IF(I1092=0,0,I1092+ROUNDDOWN((H1092+I1092*C1093)/B1093,0))))</f>
        <v>217</v>
      </c>
      <c r="K1093" s="5">
        <f t="shared" si="84"/>
        <v>69.374605999999972</v>
      </c>
      <c r="L1093" s="10">
        <f t="shared" si="85"/>
        <v>232</v>
      </c>
    </row>
    <row r="1094" spans="1:12" x14ac:dyDescent="0.25">
      <c r="A1094" s="12">
        <v>35573</v>
      </c>
      <c r="B1094" s="3">
        <v>84.781197000000006</v>
      </c>
      <c r="C1094" s="3">
        <v>0</v>
      </c>
      <c r="D1094" s="3">
        <f t="shared" si="86"/>
        <v>79.188098919999959</v>
      </c>
      <c r="E1094" s="3">
        <f t="shared" si="81"/>
        <v>74.828329025000031</v>
      </c>
      <c r="F1094" s="3"/>
      <c r="G1094" s="11" t="str">
        <f t="shared" si="82"/>
        <v>HOLD</v>
      </c>
      <c r="H1094" s="5">
        <f t="shared" si="83"/>
        <v>32.77244828825836</v>
      </c>
      <c r="I1094" s="2">
        <f>IF(G1094="SELL",0,IF(G1094="BUY",ROUNDDOWN((H1093-Parameters!$B$3)/B1094,0),IF(I1093=0,0,I1093+ROUNDDOWN((H1093+I1093*C1094)/B1094,0))))</f>
        <v>217</v>
      </c>
      <c r="K1094" s="5">
        <f t="shared" si="84"/>
        <v>69.374605999999972</v>
      </c>
      <c r="L1094" s="10">
        <f t="shared" si="85"/>
        <v>232</v>
      </c>
    </row>
    <row r="1095" spans="1:12" x14ac:dyDescent="0.25">
      <c r="A1095" s="12">
        <v>35577</v>
      </c>
      <c r="B1095" s="3">
        <v>85.125</v>
      </c>
      <c r="C1095" s="3">
        <v>0</v>
      </c>
      <c r="D1095" s="3">
        <f t="shared" si="86"/>
        <v>79.29684891999996</v>
      </c>
      <c r="E1095" s="3">
        <f t="shared" si="81"/>
        <v>74.922860540000045</v>
      </c>
      <c r="F1095" s="3"/>
      <c r="G1095" s="11" t="str">
        <f t="shared" si="82"/>
        <v>HOLD</v>
      </c>
      <c r="H1095" s="5">
        <f t="shared" si="83"/>
        <v>32.77244828825836</v>
      </c>
      <c r="I1095" s="2">
        <f>IF(G1095="SELL",0,IF(G1095="BUY",ROUNDDOWN((H1094-Parameters!$B$3)/B1095,0),IF(I1094=0,0,I1094+ROUNDDOWN((H1094+I1094*C1095)/B1095,0))))</f>
        <v>217</v>
      </c>
      <c r="K1095" s="5">
        <f t="shared" si="84"/>
        <v>69.374605999999972</v>
      </c>
      <c r="L1095" s="10">
        <f t="shared" si="85"/>
        <v>232</v>
      </c>
    </row>
    <row r="1096" spans="1:12" x14ac:dyDescent="0.25">
      <c r="A1096" s="12">
        <v>35578</v>
      </c>
      <c r="B1096" s="3">
        <v>85.109298999999993</v>
      </c>
      <c r="C1096" s="3">
        <v>0</v>
      </c>
      <c r="D1096" s="3">
        <f t="shared" si="86"/>
        <v>79.400910959999962</v>
      </c>
      <c r="E1096" s="3">
        <f t="shared" si="81"/>
        <v>75.014891525000024</v>
      </c>
      <c r="F1096" s="3"/>
      <c r="G1096" s="11" t="str">
        <f t="shared" si="82"/>
        <v>HOLD</v>
      </c>
      <c r="H1096" s="5">
        <f t="shared" si="83"/>
        <v>32.77244828825836</v>
      </c>
      <c r="I1096" s="2">
        <f>IF(G1096="SELL",0,IF(G1096="BUY",ROUNDDOWN((H1095-Parameters!$B$3)/B1096,0),IF(I1095=0,0,I1095+ROUNDDOWN((H1095+I1095*C1096)/B1096,0))))</f>
        <v>217</v>
      </c>
      <c r="K1096" s="5">
        <f t="shared" si="84"/>
        <v>69.374605999999972</v>
      </c>
      <c r="L1096" s="10">
        <f t="shared" si="85"/>
        <v>232</v>
      </c>
    </row>
    <row r="1097" spans="1:12" x14ac:dyDescent="0.25">
      <c r="A1097" s="12">
        <v>35579</v>
      </c>
      <c r="B1097" s="3">
        <v>84.609298999999993</v>
      </c>
      <c r="C1097" s="3">
        <v>0</v>
      </c>
      <c r="D1097" s="3">
        <f t="shared" si="86"/>
        <v>79.51216095999996</v>
      </c>
      <c r="E1097" s="3">
        <f t="shared" si="81"/>
        <v>75.107079025000033</v>
      </c>
      <c r="F1097" s="3"/>
      <c r="G1097" s="11" t="str">
        <f t="shared" si="82"/>
        <v>HOLD</v>
      </c>
      <c r="H1097" s="5">
        <f t="shared" si="83"/>
        <v>32.77244828825836</v>
      </c>
      <c r="I1097" s="2">
        <f>IF(G1097="SELL",0,IF(G1097="BUY",ROUNDDOWN((H1096-Parameters!$B$3)/B1097,0),IF(I1096=0,0,I1096+ROUNDDOWN((H1096+I1096*C1097)/B1097,0))))</f>
        <v>217</v>
      </c>
      <c r="K1097" s="5">
        <f t="shared" si="84"/>
        <v>69.374605999999972</v>
      </c>
      <c r="L1097" s="10">
        <f t="shared" si="85"/>
        <v>232</v>
      </c>
    </row>
    <row r="1098" spans="1:12" x14ac:dyDescent="0.25">
      <c r="A1098" s="12">
        <v>35580</v>
      </c>
      <c r="B1098" s="3">
        <v>85.156197000000006</v>
      </c>
      <c r="C1098" s="3">
        <v>0</v>
      </c>
      <c r="D1098" s="3">
        <f t="shared" si="86"/>
        <v>79.639660959999958</v>
      </c>
      <c r="E1098" s="3">
        <f t="shared" ref="E1098:E1161" si="87">AVERAGE(B899:B1098)</f>
        <v>75.200829025000019</v>
      </c>
      <c r="F1098" s="3"/>
      <c r="G1098" s="11" t="str">
        <f t="shared" si="82"/>
        <v>HOLD</v>
      </c>
      <c r="H1098" s="5">
        <f t="shared" si="83"/>
        <v>32.77244828825836</v>
      </c>
      <c r="I1098" s="2">
        <f>IF(G1098="SELL",0,IF(G1098="BUY",ROUNDDOWN((H1097-Parameters!$B$3)/B1098,0),IF(I1097=0,0,I1097+ROUNDDOWN((H1097+I1097*C1098)/B1098,0))))</f>
        <v>217</v>
      </c>
      <c r="K1098" s="5">
        <f t="shared" si="84"/>
        <v>69.374605999999972</v>
      </c>
      <c r="L1098" s="10">
        <f t="shared" si="85"/>
        <v>232</v>
      </c>
    </row>
    <row r="1099" spans="1:12" x14ac:dyDescent="0.25">
      <c r="A1099" s="12">
        <v>35583</v>
      </c>
      <c r="B1099" s="3">
        <v>84.781197000000006</v>
      </c>
      <c r="C1099" s="3">
        <v>0</v>
      </c>
      <c r="D1099" s="3">
        <f t="shared" si="86"/>
        <v>79.767784899999967</v>
      </c>
      <c r="E1099" s="3">
        <f t="shared" si="87"/>
        <v>75.293329025000034</v>
      </c>
      <c r="F1099" s="3"/>
      <c r="G1099" s="11" t="str">
        <f t="shared" si="82"/>
        <v>HOLD</v>
      </c>
      <c r="H1099" s="5">
        <f t="shared" si="83"/>
        <v>32.77244828825836</v>
      </c>
      <c r="I1099" s="2">
        <f>IF(G1099="SELL",0,IF(G1099="BUY",ROUNDDOWN((H1098-Parameters!$B$3)/B1099,0),IF(I1098=0,0,I1098+ROUNDDOWN((H1098+I1098*C1099)/B1099,0))))</f>
        <v>217</v>
      </c>
      <c r="K1099" s="5">
        <f t="shared" si="84"/>
        <v>69.374605999999972</v>
      </c>
      <c r="L1099" s="10">
        <f t="shared" si="85"/>
        <v>232</v>
      </c>
    </row>
    <row r="1100" spans="1:12" x14ac:dyDescent="0.25">
      <c r="A1100" s="12">
        <v>35584</v>
      </c>
      <c r="B1100" s="3">
        <v>84.5</v>
      </c>
      <c r="C1100" s="3">
        <v>0</v>
      </c>
      <c r="D1100" s="3">
        <f t="shared" si="86"/>
        <v>79.88903489999997</v>
      </c>
      <c r="E1100" s="3">
        <f t="shared" si="87"/>
        <v>75.381610540000025</v>
      </c>
      <c r="F1100" s="3"/>
      <c r="G1100" s="11" t="str">
        <f t="shared" ref="G1100:G1163" si="88">IF(OR(AND(D1100&gt;E1100,D1099&gt;E1099),AND(D1100&lt;E1100,D1099&lt;E1099)),"HOLD",IF(AND(D1100&gt;E1100,D1099&lt;E1099),"BUY","SELL"))</f>
        <v>HOLD</v>
      </c>
      <c r="H1100" s="5">
        <f t="shared" ref="H1100:H1163" si="89">IF(G1100="BUY",H1099/(I1100*B1100),IF(G1100="SELL",H1099+I1099*B1100,(H1099+I1099*C1100)-((I1100-I1099)*B1100)))</f>
        <v>32.77244828825836</v>
      </c>
      <c r="I1100" s="2">
        <f>IF(G1100="SELL",0,IF(G1100="BUY",ROUNDDOWN((H1099-Parameters!$B$3)/B1100,0),IF(I1099=0,0,I1099+ROUNDDOWN((H1099+I1099*C1100)/B1100,0))))</f>
        <v>217</v>
      </c>
      <c r="K1100" s="5">
        <f t="shared" ref="K1100:K1163" si="90">K1099+L1099*C1100-((L1100-L1099)*B1100)</f>
        <v>69.374605999999972</v>
      </c>
      <c r="L1100" s="10">
        <f t="shared" ref="L1100:L1163" si="91">L1099+ROUNDDOWN((K1099+C1100*L1099)/B1100,0)</f>
        <v>232</v>
      </c>
    </row>
    <row r="1101" spans="1:12" x14ac:dyDescent="0.25">
      <c r="A1101" s="12">
        <v>35585</v>
      </c>
      <c r="B1101" s="3">
        <v>84.406197000000006</v>
      </c>
      <c r="C1101" s="3">
        <v>0</v>
      </c>
      <c r="D1101" s="3">
        <f t="shared" si="86"/>
        <v>79.986534899999967</v>
      </c>
      <c r="E1101" s="3">
        <f t="shared" si="87"/>
        <v>75.469266525000023</v>
      </c>
      <c r="F1101" s="3"/>
      <c r="G1101" s="11" t="str">
        <f t="shared" si="88"/>
        <v>HOLD</v>
      </c>
      <c r="H1101" s="5">
        <f t="shared" si="89"/>
        <v>32.77244828825836</v>
      </c>
      <c r="I1101" s="2">
        <f>IF(G1101="SELL",0,IF(G1101="BUY",ROUNDDOWN((H1100-Parameters!$B$3)/B1101,0),IF(I1100=0,0,I1100+ROUNDDOWN((H1100+I1100*C1101)/B1101,0))))</f>
        <v>217</v>
      </c>
      <c r="K1101" s="5">
        <f t="shared" si="90"/>
        <v>69.374605999999972</v>
      </c>
      <c r="L1101" s="10">
        <f t="shared" si="91"/>
        <v>232</v>
      </c>
    </row>
    <row r="1102" spans="1:12" x14ac:dyDescent="0.25">
      <c r="A1102" s="12">
        <v>35586</v>
      </c>
      <c r="B1102" s="3">
        <v>84.718697000000006</v>
      </c>
      <c r="C1102" s="3">
        <v>0</v>
      </c>
      <c r="D1102" s="3">
        <f t="shared" si="86"/>
        <v>80.105908839999969</v>
      </c>
      <c r="E1102" s="3">
        <f t="shared" si="87"/>
        <v>75.558719500000024</v>
      </c>
      <c r="F1102" s="3"/>
      <c r="G1102" s="11" t="str">
        <f t="shared" si="88"/>
        <v>HOLD</v>
      </c>
      <c r="H1102" s="5">
        <f t="shared" si="89"/>
        <v>32.77244828825836</v>
      </c>
      <c r="I1102" s="2">
        <f>IF(G1102="SELL",0,IF(G1102="BUY",ROUNDDOWN((H1101-Parameters!$B$3)/B1102,0),IF(I1101=0,0,I1101+ROUNDDOWN((H1101+I1101*C1102)/B1102,0))))</f>
        <v>217</v>
      </c>
      <c r="K1102" s="5">
        <f t="shared" si="90"/>
        <v>69.374605999999972</v>
      </c>
      <c r="L1102" s="10">
        <f t="shared" si="91"/>
        <v>232</v>
      </c>
    </row>
    <row r="1103" spans="1:12" x14ac:dyDescent="0.25">
      <c r="A1103" s="12">
        <v>35587</v>
      </c>
      <c r="B1103" s="3">
        <v>86.375</v>
      </c>
      <c r="C1103" s="3">
        <v>0</v>
      </c>
      <c r="D1103" s="3">
        <f t="shared" si="86"/>
        <v>80.251534899999967</v>
      </c>
      <c r="E1103" s="3">
        <f t="shared" si="87"/>
        <v>75.657626015000034</v>
      </c>
      <c r="F1103" s="3"/>
      <c r="G1103" s="11" t="str">
        <f t="shared" si="88"/>
        <v>HOLD</v>
      </c>
      <c r="H1103" s="5">
        <f t="shared" si="89"/>
        <v>32.77244828825836</v>
      </c>
      <c r="I1103" s="2">
        <f>IF(G1103="SELL",0,IF(G1103="BUY",ROUNDDOWN((H1102-Parameters!$B$3)/B1103,0),IF(I1102=0,0,I1102+ROUNDDOWN((H1102+I1102*C1103)/B1103,0))))</f>
        <v>217</v>
      </c>
      <c r="K1103" s="5">
        <f t="shared" si="90"/>
        <v>69.374605999999972</v>
      </c>
      <c r="L1103" s="10">
        <f t="shared" si="91"/>
        <v>232</v>
      </c>
    </row>
    <row r="1104" spans="1:12" x14ac:dyDescent="0.25">
      <c r="A1104" s="12">
        <v>35590</v>
      </c>
      <c r="B1104" s="3">
        <v>86.8125</v>
      </c>
      <c r="C1104" s="3">
        <v>0</v>
      </c>
      <c r="D1104" s="3">
        <f t="shared" si="86"/>
        <v>80.447784899999974</v>
      </c>
      <c r="E1104" s="3">
        <f t="shared" si="87"/>
        <v>75.755595030000038</v>
      </c>
      <c r="F1104" s="3"/>
      <c r="G1104" s="11" t="str">
        <f t="shared" si="88"/>
        <v>HOLD</v>
      </c>
      <c r="H1104" s="5">
        <f t="shared" si="89"/>
        <v>32.77244828825836</v>
      </c>
      <c r="I1104" s="2">
        <f>IF(G1104="SELL",0,IF(G1104="BUY",ROUNDDOWN((H1103-Parameters!$B$3)/B1104,0),IF(I1103=0,0,I1103+ROUNDDOWN((H1103+I1103*C1104)/B1104,0))))</f>
        <v>217</v>
      </c>
      <c r="K1104" s="5">
        <f t="shared" si="90"/>
        <v>69.374605999999972</v>
      </c>
      <c r="L1104" s="10">
        <f t="shared" si="91"/>
        <v>232</v>
      </c>
    </row>
    <row r="1105" spans="1:12" x14ac:dyDescent="0.25">
      <c r="A1105" s="12">
        <v>35591</v>
      </c>
      <c r="B1105" s="3">
        <v>87.078102000000001</v>
      </c>
      <c r="C1105" s="3">
        <v>0</v>
      </c>
      <c r="D1105" s="3">
        <f t="shared" si="86"/>
        <v>80.681846939999971</v>
      </c>
      <c r="E1105" s="3">
        <f t="shared" si="87"/>
        <v>75.856689045000024</v>
      </c>
      <c r="F1105" s="3"/>
      <c r="G1105" s="11" t="str">
        <f t="shared" si="88"/>
        <v>HOLD</v>
      </c>
      <c r="H1105" s="5">
        <f t="shared" si="89"/>
        <v>32.77244828825836</v>
      </c>
      <c r="I1105" s="2">
        <f>IF(G1105="SELL",0,IF(G1105="BUY",ROUNDDOWN((H1104-Parameters!$B$3)/B1105,0),IF(I1104=0,0,I1104+ROUNDDOWN((H1104+I1104*C1105)/B1105,0))))</f>
        <v>217</v>
      </c>
      <c r="K1105" s="5">
        <f t="shared" si="90"/>
        <v>69.374605999999972</v>
      </c>
      <c r="L1105" s="10">
        <f t="shared" si="91"/>
        <v>232</v>
      </c>
    </row>
    <row r="1106" spans="1:12" x14ac:dyDescent="0.25">
      <c r="A1106" s="12">
        <v>35592</v>
      </c>
      <c r="B1106" s="3">
        <v>87.281197000000006</v>
      </c>
      <c r="C1106" s="3">
        <v>0</v>
      </c>
      <c r="D1106" s="3">
        <f t="shared" si="86"/>
        <v>80.910284899999965</v>
      </c>
      <c r="E1106" s="3">
        <f t="shared" si="87"/>
        <v>75.960439045000044</v>
      </c>
      <c r="F1106" s="3"/>
      <c r="G1106" s="11" t="str">
        <f t="shared" si="88"/>
        <v>HOLD</v>
      </c>
      <c r="H1106" s="5">
        <f t="shared" si="89"/>
        <v>32.77244828825836</v>
      </c>
      <c r="I1106" s="2">
        <f>IF(G1106="SELL",0,IF(G1106="BUY",ROUNDDOWN((H1105-Parameters!$B$3)/B1106,0),IF(I1105=0,0,I1105+ROUNDDOWN((H1105+I1105*C1106)/B1106,0))))</f>
        <v>217</v>
      </c>
      <c r="K1106" s="5">
        <f t="shared" si="90"/>
        <v>69.374605999999972</v>
      </c>
      <c r="L1106" s="10">
        <f t="shared" si="91"/>
        <v>232</v>
      </c>
    </row>
    <row r="1107" spans="1:12" x14ac:dyDescent="0.25">
      <c r="A1107" s="12">
        <v>35593</v>
      </c>
      <c r="B1107" s="3">
        <v>88.968697000000006</v>
      </c>
      <c r="C1107" s="3">
        <v>0</v>
      </c>
      <c r="D1107" s="3">
        <f t="shared" si="86"/>
        <v>81.199658839999955</v>
      </c>
      <c r="E1107" s="3">
        <f t="shared" si="87"/>
        <v>76.071376545000035</v>
      </c>
      <c r="F1107" s="3"/>
      <c r="G1107" s="11" t="str">
        <f t="shared" si="88"/>
        <v>HOLD</v>
      </c>
      <c r="H1107" s="5">
        <f t="shared" si="89"/>
        <v>32.77244828825836</v>
      </c>
      <c r="I1107" s="2">
        <f>IF(G1107="SELL",0,IF(G1107="BUY",ROUNDDOWN((H1106-Parameters!$B$3)/B1107,0),IF(I1106=0,0,I1106+ROUNDDOWN((H1106+I1106*C1107)/B1107,0))))</f>
        <v>217</v>
      </c>
      <c r="K1107" s="5">
        <f t="shared" si="90"/>
        <v>69.374605999999972</v>
      </c>
      <c r="L1107" s="10">
        <f t="shared" si="91"/>
        <v>232</v>
      </c>
    </row>
    <row r="1108" spans="1:12" x14ac:dyDescent="0.25">
      <c r="A1108" s="12">
        <v>35594</v>
      </c>
      <c r="B1108" s="3">
        <v>89.718697000000006</v>
      </c>
      <c r="C1108" s="3">
        <v>0</v>
      </c>
      <c r="D1108" s="3">
        <f t="shared" si="86"/>
        <v>81.495908839999956</v>
      </c>
      <c r="E1108" s="3">
        <f t="shared" si="87"/>
        <v>76.186611035000027</v>
      </c>
      <c r="F1108" s="3"/>
      <c r="G1108" s="11" t="str">
        <f t="shared" si="88"/>
        <v>HOLD</v>
      </c>
      <c r="H1108" s="5">
        <f t="shared" si="89"/>
        <v>32.77244828825836</v>
      </c>
      <c r="I1108" s="2">
        <f>IF(G1108="SELL",0,IF(G1108="BUY",ROUNDDOWN((H1107-Parameters!$B$3)/B1108,0),IF(I1107=0,0,I1107+ROUNDDOWN((H1107+I1107*C1108)/B1108,0))))</f>
        <v>217</v>
      </c>
      <c r="K1108" s="5">
        <f t="shared" si="90"/>
        <v>69.374605999999972</v>
      </c>
      <c r="L1108" s="10">
        <f t="shared" si="91"/>
        <v>232</v>
      </c>
    </row>
    <row r="1109" spans="1:12" x14ac:dyDescent="0.25">
      <c r="A1109" s="12">
        <v>35597</v>
      </c>
      <c r="B1109" s="3">
        <v>89.75</v>
      </c>
      <c r="C1109" s="3">
        <v>0</v>
      </c>
      <c r="D1109" s="3">
        <f t="shared" si="86"/>
        <v>81.774034899999961</v>
      </c>
      <c r="E1109" s="3">
        <f t="shared" si="87"/>
        <v>76.305283025000037</v>
      </c>
      <c r="F1109" s="3"/>
      <c r="G1109" s="11" t="str">
        <f t="shared" si="88"/>
        <v>HOLD</v>
      </c>
      <c r="H1109" s="5">
        <f t="shared" si="89"/>
        <v>32.77244828825836</v>
      </c>
      <c r="I1109" s="2">
        <f>IF(G1109="SELL",0,IF(G1109="BUY",ROUNDDOWN((H1108-Parameters!$B$3)/B1109,0),IF(I1108=0,0,I1108+ROUNDDOWN((H1108+I1108*C1109)/B1109,0))))</f>
        <v>217</v>
      </c>
      <c r="K1109" s="5">
        <f t="shared" si="90"/>
        <v>69.374605999999972</v>
      </c>
      <c r="L1109" s="10">
        <f t="shared" si="91"/>
        <v>232</v>
      </c>
    </row>
    <row r="1110" spans="1:12" x14ac:dyDescent="0.25">
      <c r="A1110" s="12">
        <v>35598</v>
      </c>
      <c r="B1110" s="3">
        <v>89.625</v>
      </c>
      <c r="C1110" s="3">
        <v>0</v>
      </c>
      <c r="D1110" s="3">
        <f t="shared" si="86"/>
        <v>82.043722859999946</v>
      </c>
      <c r="E1110" s="3">
        <f t="shared" si="87"/>
        <v>76.426767515000037</v>
      </c>
      <c r="F1110" s="3"/>
      <c r="G1110" s="11" t="str">
        <f t="shared" si="88"/>
        <v>HOLD</v>
      </c>
      <c r="H1110" s="5">
        <f t="shared" si="89"/>
        <v>32.77244828825836</v>
      </c>
      <c r="I1110" s="2">
        <f>IF(G1110="SELL",0,IF(G1110="BUY",ROUNDDOWN((H1109-Parameters!$B$3)/B1110,0),IF(I1109=0,0,I1109+ROUNDDOWN((H1109+I1109*C1110)/B1110,0))))</f>
        <v>217</v>
      </c>
      <c r="K1110" s="5">
        <f t="shared" si="90"/>
        <v>69.374605999999972</v>
      </c>
      <c r="L1110" s="10">
        <f t="shared" si="91"/>
        <v>232</v>
      </c>
    </row>
    <row r="1111" spans="1:12" x14ac:dyDescent="0.25">
      <c r="A1111" s="12">
        <v>35599</v>
      </c>
      <c r="B1111" s="3">
        <v>89.3125</v>
      </c>
      <c r="C1111" s="3">
        <v>0</v>
      </c>
      <c r="D1111" s="3">
        <f t="shared" si="86"/>
        <v>82.296222859999943</v>
      </c>
      <c r="E1111" s="3">
        <f t="shared" si="87"/>
        <v>76.544580015000037</v>
      </c>
      <c r="F1111" s="3"/>
      <c r="G1111" s="11" t="str">
        <f t="shared" si="88"/>
        <v>HOLD</v>
      </c>
      <c r="H1111" s="5">
        <f t="shared" si="89"/>
        <v>32.77244828825836</v>
      </c>
      <c r="I1111" s="2">
        <f>IF(G1111="SELL",0,IF(G1111="BUY",ROUNDDOWN((H1110-Parameters!$B$3)/B1111,0),IF(I1110=0,0,I1110+ROUNDDOWN((H1110+I1110*C1111)/B1111,0))))</f>
        <v>217</v>
      </c>
      <c r="K1111" s="5">
        <f t="shared" si="90"/>
        <v>69.374605999999972</v>
      </c>
      <c r="L1111" s="10">
        <f t="shared" si="91"/>
        <v>232</v>
      </c>
    </row>
    <row r="1112" spans="1:12" x14ac:dyDescent="0.25">
      <c r="A1112" s="12">
        <v>35600</v>
      </c>
      <c r="B1112" s="3">
        <v>90.234298999999993</v>
      </c>
      <c r="C1112" s="3">
        <v>0</v>
      </c>
      <c r="D1112" s="3">
        <f t="shared" si="86"/>
        <v>82.579658839999951</v>
      </c>
      <c r="E1112" s="3">
        <f t="shared" si="87"/>
        <v>76.666689010000042</v>
      </c>
      <c r="F1112" s="3"/>
      <c r="G1112" s="11" t="str">
        <f t="shared" si="88"/>
        <v>HOLD</v>
      </c>
      <c r="H1112" s="5">
        <f t="shared" si="89"/>
        <v>32.77244828825836</v>
      </c>
      <c r="I1112" s="2">
        <f>IF(G1112="SELL",0,IF(G1112="BUY",ROUNDDOWN((H1111-Parameters!$B$3)/B1112,0),IF(I1111=0,0,I1111+ROUNDDOWN((H1111+I1111*C1112)/B1112,0))))</f>
        <v>217</v>
      </c>
      <c r="K1112" s="5">
        <f t="shared" si="90"/>
        <v>69.374605999999972</v>
      </c>
      <c r="L1112" s="10">
        <f t="shared" si="91"/>
        <v>232</v>
      </c>
    </row>
    <row r="1113" spans="1:12" x14ac:dyDescent="0.25">
      <c r="A1113" s="12">
        <v>35601</v>
      </c>
      <c r="B1113" s="3">
        <v>89.578102000000001</v>
      </c>
      <c r="C1113" s="3">
        <v>0.35</v>
      </c>
      <c r="D1113" s="3">
        <f t="shared" si="86"/>
        <v>82.855596939999955</v>
      </c>
      <c r="E1113" s="3">
        <f t="shared" si="87"/>
        <v>76.789501510000036</v>
      </c>
      <c r="F1113" s="3"/>
      <c r="G1113" s="11" t="str">
        <f t="shared" si="88"/>
        <v>HOLD</v>
      </c>
      <c r="H1113" s="5">
        <f t="shared" si="89"/>
        <v>19.144346288258347</v>
      </c>
      <c r="I1113" s="2">
        <f>IF(G1113="SELL",0,IF(G1113="BUY",ROUNDDOWN((H1112-Parameters!$B$3)/B1113,0),IF(I1112=0,0,I1112+ROUNDDOWN((H1112+I1112*C1113)/B1113,0))))</f>
        <v>218</v>
      </c>
      <c r="K1113" s="5">
        <f t="shared" si="90"/>
        <v>60.996503999999959</v>
      </c>
      <c r="L1113" s="10">
        <f t="shared" si="91"/>
        <v>233</v>
      </c>
    </row>
    <row r="1114" spans="1:12" x14ac:dyDescent="0.25">
      <c r="A1114" s="12">
        <v>35604</v>
      </c>
      <c r="B1114" s="3">
        <v>87.406197000000006</v>
      </c>
      <c r="C1114" s="3">
        <v>0</v>
      </c>
      <c r="D1114" s="3">
        <f t="shared" si="86"/>
        <v>83.136220879999968</v>
      </c>
      <c r="E1114" s="3">
        <f t="shared" si="87"/>
        <v>76.896844995000038</v>
      </c>
      <c r="F1114" s="3"/>
      <c r="G1114" s="11" t="str">
        <f t="shared" si="88"/>
        <v>HOLD</v>
      </c>
      <c r="H1114" s="5">
        <f t="shared" si="89"/>
        <v>19.144346288258347</v>
      </c>
      <c r="I1114" s="2">
        <f>IF(G1114="SELL",0,IF(G1114="BUY",ROUNDDOWN((H1113-Parameters!$B$3)/B1114,0),IF(I1113=0,0,I1113+ROUNDDOWN((H1113+I1113*C1114)/B1114,0))))</f>
        <v>218</v>
      </c>
      <c r="K1114" s="5">
        <f t="shared" si="90"/>
        <v>60.996503999999959</v>
      </c>
      <c r="L1114" s="10">
        <f t="shared" si="91"/>
        <v>233</v>
      </c>
    </row>
    <row r="1115" spans="1:12" x14ac:dyDescent="0.25">
      <c r="A1115" s="12">
        <v>35605</v>
      </c>
      <c r="B1115" s="3">
        <v>89.625</v>
      </c>
      <c r="C1115" s="3">
        <v>0</v>
      </c>
      <c r="D1115" s="3">
        <f t="shared" si="86"/>
        <v>83.441534899999965</v>
      </c>
      <c r="E1115" s="3">
        <f t="shared" si="87"/>
        <v>77.011376510000048</v>
      </c>
      <c r="F1115" s="3"/>
      <c r="G1115" s="11" t="str">
        <f t="shared" si="88"/>
        <v>HOLD</v>
      </c>
      <c r="H1115" s="5">
        <f t="shared" si="89"/>
        <v>19.144346288258347</v>
      </c>
      <c r="I1115" s="2">
        <f>IF(G1115="SELL",0,IF(G1115="BUY",ROUNDDOWN((H1114-Parameters!$B$3)/B1115,0),IF(I1114=0,0,I1114+ROUNDDOWN((H1114+I1114*C1115)/B1115,0))))</f>
        <v>218</v>
      </c>
      <c r="K1115" s="5">
        <f t="shared" si="90"/>
        <v>60.996503999999959</v>
      </c>
      <c r="L1115" s="10">
        <f t="shared" si="91"/>
        <v>233</v>
      </c>
    </row>
    <row r="1116" spans="1:12" x14ac:dyDescent="0.25">
      <c r="A1116" s="12">
        <v>35606</v>
      </c>
      <c r="B1116" s="3">
        <v>89</v>
      </c>
      <c r="C1116" s="3">
        <v>0</v>
      </c>
      <c r="D1116" s="3">
        <f t="shared" si="86"/>
        <v>83.709034899999963</v>
      </c>
      <c r="E1116" s="3">
        <f t="shared" si="87"/>
        <v>77.122939010000039</v>
      </c>
      <c r="F1116" s="3"/>
      <c r="G1116" s="11" t="str">
        <f t="shared" si="88"/>
        <v>HOLD</v>
      </c>
      <c r="H1116" s="5">
        <f t="shared" si="89"/>
        <v>19.144346288258347</v>
      </c>
      <c r="I1116" s="2">
        <f>IF(G1116="SELL",0,IF(G1116="BUY",ROUNDDOWN((H1115-Parameters!$B$3)/B1116,0),IF(I1115=0,0,I1115+ROUNDDOWN((H1115+I1115*C1116)/B1116,0))))</f>
        <v>218</v>
      </c>
      <c r="K1116" s="5">
        <f t="shared" si="90"/>
        <v>60.996503999999959</v>
      </c>
      <c r="L1116" s="10">
        <f t="shared" si="91"/>
        <v>233</v>
      </c>
    </row>
    <row r="1117" spans="1:12" x14ac:dyDescent="0.25">
      <c r="A1117" s="12">
        <v>35607</v>
      </c>
      <c r="B1117" s="3">
        <v>88.5625</v>
      </c>
      <c r="C1117" s="3">
        <v>0</v>
      </c>
      <c r="D1117" s="3">
        <f t="shared" si="86"/>
        <v>83.950284899999971</v>
      </c>
      <c r="E1117" s="3">
        <f t="shared" si="87"/>
        <v>77.23043901000004</v>
      </c>
      <c r="F1117" s="3"/>
      <c r="G1117" s="11" t="str">
        <f t="shared" si="88"/>
        <v>HOLD</v>
      </c>
      <c r="H1117" s="5">
        <f t="shared" si="89"/>
        <v>19.144346288258347</v>
      </c>
      <c r="I1117" s="2">
        <f>IF(G1117="SELL",0,IF(G1117="BUY",ROUNDDOWN((H1116-Parameters!$B$3)/B1117,0),IF(I1116=0,0,I1116+ROUNDDOWN((H1116+I1116*C1117)/B1117,0))))</f>
        <v>218</v>
      </c>
      <c r="K1117" s="5">
        <f t="shared" si="90"/>
        <v>60.996503999999959</v>
      </c>
      <c r="L1117" s="10">
        <f t="shared" si="91"/>
        <v>233</v>
      </c>
    </row>
    <row r="1118" spans="1:12" x14ac:dyDescent="0.25">
      <c r="A1118" s="12">
        <v>35608</v>
      </c>
      <c r="B1118" s="3">
        <v>88.906197000000006</v>
      </c>
      <c r="C1118" s="3">
        <v>0</v>
      </c>
      <c r="D1118" s="3">
        <f t="shared" si="86"/>
        <v>84.204658839999979</v>
      </c>
      <c r="E1118" s="3">
        <f t="shared" si="87"/>
        <v>77.337314010000043</v>
      </c>
      <c r="F1118" s="3"/>
      <c r="G1118" s="11" t="str">
        <f t="shared" si="88"/>
        <v>HOLD</v>
      </c>
      <c r="H1118" s="5">
        <f t="shared" si="89"/>
        <v>19.144346288258347</v>
      </c>
      <c r="I1118" s="2">
        <f>IF(G1118="SELL",0,IF(G1118="BUY",ROUNDDOWN((H1117-Parameters!$B$3)/B1118,0),IF(I1117=0,0,I1117+ROUNDDOWN((H1117+I1117*C1118)/B1118,0))))</f>
        <v>218</v>
      </c>
      <c r="K1118" s="5">
        <f t="shared" si="90"/>
        <v>60.996503999999959</v>
      </c>
      <c r="L1118" s="10">
        <f t="shared" si="91"/>
        <v>233</v>
      </c>
    </row>
    <row r="1119" spans="1:12" x14ac:dyDescent="0.25">
      <c r="A1119" s="12">
        <v>35611</v>
      </c>
      <c r="B1119" s="3">
        <v>88.3125</v>
      </c>
      <c r="C1119" s="3">
        <v>0</v>
      </c>
      <c r="D1119" s="3">
        <f t="shared" si="86"/>
        <v>84.439658839999979</v>
      </c>
      <c r="E1119" s="3">
        <f t="shared" si="87"/>
        <v>77.436064010000052</v>
      </c>
      <c r="F1119" s="3"/>
      <c r="G1119" s="11" t="str">
        <f t="shared" si="88"/>
        <v>HOLD</v>
      </c>
      <c r="H1119" s="5">
        <f t="shared" si="89"/>
        <v>19.144346288258347</v>
      </c>
      <c r="I1119" s="2">
        <f>IF(G1119="SELL",0,IF(G1119="BUY",ROUNDDOWN((H1118-Parameters!$B$3)/B1119,0),IF(I1118=0,0,I1118+ROUNDDOWN((H1118+I1118*C1119)/B1119,0))))</f>
        <v>218</v>
      </c>
      <c r="K1119" s="5">
        <f t="shared" si="90"/>
        <v>60.996503999999959</v>
      </c>
      <c r="L1119" s="10">
        <f t="shared" si="91"/>
        <v>233</v>
      </c>
    </row>
    <row r="1120" spans="1:12" x14ac:dyDescent="0.25">
      <c r="A1120" s="12">
        <v>35612</v>
      </c>
      <c r="B1120" s="3">
        <v>89.343697000000006</v>
      </c>
      <c r="C1120" s="3">
        <v>0</v>
      </c>
      <c r="D1120" s="3">
        <f t="shared" si="86"/>
        <v>84.705282779999976</v>
      </c>
      <c r="E1120" s="3">
        <f t="shared" si="87"/>
        <v>77.538719995000051</v>
      </c>
      <c r="F1120" s="3"/>
      <c r="G1120" s="11" t="str">
        <f t="shared" si="88"/>
        <v>HOLD</v>
      </c>
      <c r="H1120" s="5">
        <f t="shared" si="89"/>
        <v>19.144346288258347</v>
      </c>
      <c r="I1120" s="2">
        <f>IF(G1120="SELL",0,IF(G1120="BUY",ROUNDDOWN((H1119-Parameters!$B$3)/B1120,0),IF(I1119=0,0,I1119+ROUNDDOWN((H1119+I1119*C1120)/B1120,0))))</f>
        <v>218</v>
      </c>
      <c r="K1120" s="5">
        <f t="shared" si="90"/>
        <v>60.996503999999959</v>
      </c>
      <c r="L1120" s="10">
        <f t="shared" si="91"/>
        <v>233</v>
      </c>
    </row>
    <row r="1121" spans="1:12" x14ac:dyDescent="0.25">
      <c r="A1121" s="12">
        <v>35613</v>
      </c>
      <c r="B1121" s="3">
        <v>90.8125</v>
      </c>
      <c r="C1121" s="3">
        <v>0</v>
      </c>
      <c r="D1121" s="3">
        <f t="shared" si="86"/>
        <v>84.966846799999971</v>
      </c>
      <c r="E1121" s="3">
        <f t="shared" si="87"/>
        <v>77.64950151000005</v>
      </c>
      <c r="F1121" s="3"/>
      <c r="G1121" s="11" t="str">
        <f t="shared" si="88"/>
        <v>HOLD</v>
      </c>
      <c r="H1121" s="5">
        <f t="shared" si="89"/>
        <v>19.144346288258347</v>
      </c>
      <c r="I1121" s="2">
        <f>IF(G1121="SELL",0,IF(G1121="BUY",ROUNDDOWN((H1120-Parameters!$B$3)/B1121,0),IF(I1120=0,0,I1120+ROUNDDOWN((H1120+I1120*C1121)/B1121,0))))</f>
        <v>218</v>
      </c>
      <c r="K1121" s="5">
        <f t="shared" si="90"/>
        <v>60.996503999999959</v>
      </c>
      <c r="L1121" s="10">
        <f t="shared" si="91"/>
        <v>233</v>
      </c>
    </row>
    <row r="1122" spans="1:12" x14ac:dyDescent="0.25">
      <c r="A1122" s="12">
        <v>35614</v>
      </c>
      <c r="B1122" s="3">
        <v>92.0625</v>
      </c>
      <c r="C1122" s="3">
        <v>0</v>
      </c>
      <c r="D1122" s="3">
        <f t="shared" si="86"/>
        <v>85.251846799999967</v>
      </c>
      <c r="E1122" s="3">
        <f t="shared" si="87"/>
        <v>77.767392515000054</v>
      </c>
      <c r="F1122" s="3"/>
      <c r="G1122" s="11" t="str">
        <f t="shared" si="88"/>
        <v>HOLD</v>
      </c>
      <c r="H1122" s="5">
        <f t="shared" si="89"/>
        <v>19.144346288258347</v>
      </c>
      <c r="I1122" s="2">
        <f>IF(G1122="SELL",0,IF(G1122="BUY",ROUNDDOWN((H1121-Parameters!$B$3)/B1122,0),IF(I1121=0,0,I1121+ROUNDDOWN((H1121+I1121*C1122)/B1122,0))))</f>
        <v>218</v>
      </c>
      <c r="K1122" s="5">
        <f t="shared" si="90"/>
        <v>60.996503999999959</v>
      </c>
      <c r="L1122" s="10">
        <f t="shared" si="91"/>
        <v>233</v>
      </c>
    </row>
    <row r="1123" spans="1:12" x14ac:dyDescent="0.25">
      <c r="A1123" s="12">
        <v>35618</v>
      </c>
      <c r="B1123" s="3">
        <v>91.125</v>
      </c>
      <c r="C1123" s="3">
        <v>0</v>
      </c>
      <c r="D1123" s="3">
        <f t="shared" si="86"/>
        <v>85.52591081999995</v>
      </c>
      <c r="E1123" s="3">
        <f t="shared" si="87"/>
        <v>77.879267515000052</v>
      </c>
      <c r="F1123" s="3"/>
      <c r="G1123" s="11" t="str">
        <f t="shared" si="88"/>
        <v>HOLD</v>
      </c>
      <c r="H1123" s="5">
        <f t="shared" si="89"/>
        <v>19.144346288258347</v>
      </c>
      <c r="I1123" s="2">
        <f>IF(G1123="SELL",0,IF(G1123="BUY",ROUNDDOWN((H1122-Parameters!$B$3)/B1123,0),IF(I1122=0,0,I1122+ROUNDDOWN((H1122+I1122*C1123)/B1123,0))))</f>
        <v>218</v>
      </c>
      <c r="K1123" s="5">
        <f t="shared" si="90"/>
        <v>60.996503999999959</v>
      </c>
      <c r="L1123" s="10">
        <f t="shared" si="91"/>
        <v>233</v>
      </c>
    </row>
    <row r="1124" spans="1:12" x14ac:dyDescent="0.25">
      <c r="A1124" s="12">
        <v>35619</v>
      </c>
      <c r="B1124" s="3">
        <v>92.078102000000001</v>
      </c>
      <c r="C1124" s="3">
        <v>0</v>
      </c>
      <c r="D1124" s="3">
        <f t="shared" si="86"/>
        <v>85.83684891999998</v>
      </c>
      <c r="E1124" s="3">
        <f t="shared" si="87"/>
        <v>77.996455015000052</v>
      </c>
      <c r="F1124" s="3"/>
      <c r="G1124" s="11" t="str">
        <f t="shared" si="88"/>
        <v>HOLD</v>
      </c>
      <c r="H1124" s="5">
        <f t="shared" si="89"/>
        <v>19.144346288258347</v>
      </c>
      <c r="I1124" s="2">
        <f>IF(G1124="SELL",0,IF(G1124="BUY",ROUNDDOWN((H1123-Parameters!$B$3)/B1124,0),IF(I1123=0,0,I1123+ROUNDDOWN((H1123+I1123*C1124)/B1124,0))))</f>
        <v>218</v>
      </c>
      <c r="K1124" s="5">
        <f t="shared" si="90"/>
        <v>60.996503999999959</v>
      </c>
      <c r="L1124" s="10">
        <f t="shared" si="91"/>
        <v>233</v>
      </c>
    </row>
    <row r="1125" spans="1:12" x14ac:dyDescent="0.25">
      <c r="A1125" s="12">
        <v>35620</v>
      </c>
      <c r="B1125" s="3">
        <v>91.0625</v>
      </c>
      <c r="C1125" s="3">
        <v>0</v>
      </c>
      <c r="D1125" s="3">
        <f t="shared" si="86"/>
        <v>86.112474979999988</v>
      </c>
      <c r="E1125" s="3">
        <f t="shared" si="87"/>
        <v>78.108642515000057</v>
      </c>
      <c r="F1125" s="3"/>
      <c r="G1125" s="11" t="str">
        <f t="shared" si="88"/>
        <v>HOLD</v>
      </c>
      <c r="H1125" s="5">
        <f t="shared" si="89"/>
        <v>19.144346288258347</v>
      </c>
      <c r="I1125" s="2">
        <f>IF(G1125="SELL",0,IF(G1125="BUY",ROUNDDOWN((H1124-Parameters!$B$3)/B1125,0),IF(I1124=0,0,I1124+ROUNDDOWN((H1124+I1124*C1125)/B1125,0))))</f>
        <v>218</v>
      </c>
      <c r="K1125" s="5">
        <f t="shared" si="90"/>
        <v>60.996503999999959</v>
      </c>
      <c r="L1125" s="10">
        <f t="shared" si="91"/>
        <v>233</v>
      </c>
    </row>
    <row r="1126" spans="1:12" x14ac:dyDescent="0.25">
      <c r="A1126" s="12">
        <v>35621</v>
      </c>
      <c r="B1126" s="3">
        <v>91.468697000000006</v>
      </c>
      <c r="C1126" s="3">
        <v>0</v>
      </c>
      <c r="D1126" s="3">
        <f t="shared" si="86"/>
        <v>86.347474979999987</v>
      </c>
      <c r="E1126" s="3">
        <f t="shared" si="87"/>
        <v>78.22293950500007</v>
      </c>
      <c r="F1126" s="3"/>
      <c r="G1126" s="11" t="str">
        <f t="shared" si="88"/>
        <v>HOLD</v>
      </c>
      <c r="H1126" s="5">
        <f t="shared" si="89"/>
        <v>19.144346288258347</v>
      </c>
      <c r="I1126" s="2">
        <f>IF(G1126="SELL",0,IF(G1126="BUY",ROUNDDOWN((H1125-Parameters!$B$3)/B1126,0),IF(I1125=0,0,I1125+ROUNDDOWN((H1125+I1125*C1126)/B1126,0))))</f>
        <v>218</v>
      </c>
      <c r="K1126" s="5">
        <f t="shared" si="90"/>
        <v>60.996503999999959</v>
      </c>
      <c r="L1126" s="10">
        <f t="shared" si="91"/>
        <v>233</v>
      </c>
    </row>
    <row r="1127" spans="1:12" x14ac:dyDescent="0.25">
      <c r="A1127" s="12">
        <v>35622</v>
      </c>
      <c r="B1127" s="3">
        <v>91.781197000000006</v>
      </c>
      <c r="C1127" s="3">
        <v>0</v>
      </c>
      <c r="D1127" s="3">
        <f t="shared" si="86"/>
        <v>86.581224979999988</v>
      </c>
      <c r="E1127" s="3">
        <f t="shared" si="87"/>
        <v>78.338564505000065</v>
      </c>
      <c r="F1127" s="3"/>
      <c r="G1127" s="11" t="str">
        <f t="shared" si="88"/>
        <v>HOLD</v>
      </c>
      <c r="H1127" s="5">
        <f t="shared" si="89"/>
        <v>19.144346288258347</v>
      </c>
      <c r="I1127" s="2">
        <f>IF(G1127="SELL",0,IF(G1127="BUY",ROUNDDOWN((H1126-Parameters!$B$3)/B1127,0),IF(I1126=0,0,I1126+ROUNDDOWN((H1126+I1126*C1127)/B1127,0))))</f>
        <v>218</v>
      </c>
      <c r="K1127" s="5">
        <f t="shared" si="90"/>
        <v>60.996503999999959</v>
      </c>
      <c r="L1127" s="10">
        <f t="shared" si="91"/>
        <v>233</v>
      </c>
    </row>
    <row r="1128" spans="1:12" x14ac:dyDescent="0.25">
      <c r="A1128" s="12">
        <v>35625</v>
      </c>
      <c r="B1128" s="3">
        <v>92.0625</v>
      </c>
      <c r="C1128" s="3">
        <v>0</v>
      </c>
      <c r="D1128" s="3">
        <f t="shared" si="86"/>
        <v>86.822474979999981</v>
      </c>
      <c r="E1128" s="3">
        <f t="shared" si="87"/>
        <v>78.455752005000065</v>
      </c>
      <c r="F1128" s="3"/>
      <c r="G1128" s="11" t="str">
        <f t="shared" si="88"/>
        <v>HOLD</v>
      </c>
      <c r="H1128" s="5">
        <f t="shared" si="89"/>
        <v>19.144346288258347</v>
      </c>
      <c r="I1128" s="2">
        <f>IF(G1128="SELL",0,IF(G1128="BUY",ROUNDDOWN((H1127-Parameters!$B$3)/B1128,0),IF(I1127=0,0,I1127+ROUNDDOWN((H1127+I1127*C1128)/B1128,0))))</f>
        <v>218</v>
      </c>
      <c r="K1128" s="5">
        <f t="shared" si="90"/>
        <v>60.996503999999959</v>
      </c>
      <c r="L1128" s="10">
        <f t="shared" si="91"/>
        <v>233</v>
      </c>
    </row>
    <row r="1129" spans="1:12" x14ac:dyDescent="0.25">
      <c r="A1129" s="12">
        <v>35626</v>
      </c>
      <c r="B1129" s="3">
        <v>92.531197000000006</v>
      </c>
      <c r="C1129" s="3">
        <v>0</v>
      </c>
      <c r="D1129" s="3">
        <f t="shared" si="86"/>
        <v>87.044348919999976</v>
      </c>
      <c r="E1129" s="3">
        <f t="shared" si="87"/>
        <v>78.574970490000069</v>
      </c>
      <c r="F1129" s="3"/>
      <c r="G1129" s="11" t="str">
        <f t="shared" si="88"/>
        <v>HOLD</v>
      </c>
      <c r="H1129" s="5">
        <f t="shared" si="89"/>
        <v>19.144346288258347</v>
      </c>
      <c r="I1129" s="2">
        <f>IF(G1129="SELL",0,IF(G1129="BUY",ROUNDDOWN((H1128-Parameters!$B$3)/B1129,0),IF(I1128=0,0,I1128+ROUNDDOWN((H1128+I1128*C1129)/B1129,0))))</f>
        <v>218</v>
      </c>
      <c r="K1129" s="5">
        <f t="shared" si="90"/>
        <v>60.996503999999959</v>
      </c>
      <c r="L1129" s="10">
        <f t="shared" si="91"/>
        <v>233</v>
      </c>
    </row>
    <row r="1130" spans="1:12" x14ac:dyDescent="0.25">
      <c r="A1130" s="12">
        <v>35627</v>
      </c>
      <c r="B1130" s="3">
        <v>93.75</v>
      </c>
      <c r="C1130" s="3">
        <v>0</v>
      </c>
      <c r="D1130" s="3">
        <f t="shared" si="86"/>
        <v>87.251848919999972</v>
      </c>
      <c r="E1130" s="3">
        <f t="shared" si="87"/>
        <v>78.700595490000055</v>
      </c>
      <c r="F1130" s="3"/>
      <c r="G1130" s="11" t="str">
        <f t="shared" si="88"/>
        <v>HOLD</v>
      </c>
      <c r="H1130" s="5">
        <f t="shared" si="89"/>
        <v>19.144346288258347</v>
      </c>
      <c r="I1130" s="2">
        <f>IF(G1130="SELL",0,IF(G1130="BUY",ROUNDDOWN((H1129-Parameters!$B$3)/B1130,0),IF(I1129=0,0,I1129+ROUNDDOWN((H1129+I1129*C1130)/B1130,0))))</f>
        <v>218</v>
      </c>
      <c r="K1130" s="5">
        <f t="shared" si="90"/>
        <v>60.996503999999959</v>
      </c>
      <c r="L1130" s="10">
        <f t="shared" si="91"/>
        <v>233</v>
      </c>
    </row>
    <row r="1131" spans="1:12" x14ac:dyDescent="0.25">
      <c r="A1131" s="12">
        <v>35628</v>
      </c>
      <c r="B1131" s="3">
        <v>93.281197000000006</v>
      </c>
      <c r="C1131" s="3">
        <v>0</v>
      </c>
      <c r="D1131" s="3">
        <f t="shared" si="86"/>
        <v>87.451222859999973</v>
      </c>
      <c r="E1131" s="3">
        <f t="shared" si="87"/>
        <v>78.822001475000064</v>
      </c>
      <c r="F1131" s="3"/>
      <c r="G1131" s="11" t="str">
        <f t="shared" si="88"/>
        <v>HOLD</v>
      </c>
      <c r="H1131" s="5">
        <f t="shared" si="89"/>
        <v>19.144346288258347</v>
      </c>
      <c r="I1131" s="2">
        <f>IF(G1131="SELL",0,IF(G1131="BUY",ROUNDDOWN((H1130-Parameters!$B$3)/B1131,0),IF(I1130=0,0,I1130+ROUNDDOWN((H1130+I1130*C1131)/B1131,0))))</f>
        <v>218</v>
      </c>
      <c r="K1131" s="5">
        <f t="shared" si="90"/>
        <v>60.996503999999959</v>
      </c>
      <c r="L1131" s="10">
        <f t="shared" si="91"/>
        <v>233</v>
      </c>
    </row>
    <row r="1132" spans="1:12" x14ac:dyDescent="0.25">
      <c r="A1132" s="12">
        <v>35629</v>
      </c>
      <c r="B1132" s="3">
        <v>91.296798999999993</v>
      </c>
      <c r="C1132" s="3">
        <v>0</v>
      </c>
      <c r="D1132" s="3">
        <f t="shared" si="86"/>
        <v>87.647158839999975</v>
      </c>
      <c r="E1132" s="3">
        <f t="shared" si="87"/>
        <v>78.931141985000068</v>
      </c>
      <c r="F1132" s="3"/>
      <c r="G1132" s="11" t="str">
        <f t="shared" si="88"/>
        <v>HOLD</v>
      </c>
      <c r="H1132" s="5">
        <f t="shared" si="89"/>
        <v>19.144346288258347</v>
      </c>
      <c r="I1132" s="2">
        <f>IF(G1132="SELL",0,IF(G1132="BUY",ROUNDDOWN((H1131-Parameters!$B$3)/B1132,0),IF(I1131=0,0,I1131+ROUNDDOWN((H1131+I1131*C1132)/B1132,0))))</f>
        <v>218</v>
      </c>
      <c r="K1132" s="5">
        <f t="shared" si="90"/>
        <v>60.996503999999959</v>
      </c>
      <c r="L1132" s="10">
        <f t="shared" si="91"/>
        <v>233</v>
      </c>
    </row>
    <row r="1133" spans="1:12" x14ac:dyDescent="0.25">
      <c r="A1133" s="12">
        <v>35632</v>
      </c>
      <c r="B1133" s="3">
        <v>91.3125</v>
      </c>
      <c r="C1133" s="3">
        <v>0</v>
      </c>
      <c r="D1133" s="3">
        <f t="shared" si="86"/>
        <v>87.832158839999977</v>
      </c>
      <c r="E1133" s="3">
        <f t="shared" si="87"/>
        <v>79.040673500000068</v>
      </c>
      <c r="F1133" s="3"/>
      <c r="G1133" s="11" t="str">
        <f t="shared" si="88"/>
        <v>HOLD</v>
      </c>
      <c r="H1133" s="5">
        <f t="shared" si="89"/>
        <v>19.144346288258347</v>
      </c>
      <c r="I1133" s="2">
        <f>IF(G1133="SELL",0,IF(G1133="BUY",ROUNDDOWN((H1132-Parameters!$B$3)/B1133,0),IF(I1132=0,0,I1132+ROUNDDOWN((H1132+I1132*C1133)/B1133,0))))</f>
        <v>218</v>
      </c>
      <c r="K1133" s="5">
        <f t="shared" si="90"/>
        <v>60.996503999999959</v>
      </c>
      <c r="L1133" s="10">
        <f t="shared" si="91"/>
        <v>233</v>
      </c>
    </row>
    <row r="1134" spans="1:12" x14ac:dyDescent="0.25">
      <c r="A1134" s="12">
        <v>35633</v>
      </c>
      <c r="B1134" s="3">
        <v>93.734298999999993</v>
      </c>
      <c r="C1134" s="3">
        <v>0</v>
      </c>
      <c r="D1134" s="3">
        <f t="shared" si="86"/>
        <v>88.054344819999969</v>
      </c>
      <c r="E1134" s="3">
        <f t="shared" si="87"/>
        <v>79.157626510000057</v>
      </c>
      <c r="F1134" s="3"/>
      <c r="G1134" s="11" t="str">
        <f t="shared" si="88"/>
        <v>HOLD</v>
      </c>
      <c r="H1134" s="5">
        <f t="shared" si="89"/>
        <v>19.144346288258347</v>
      </c>
      <c r="I1134" s="2">
        <f>IF(G1134="SELL",0,IF(G1134="BUY",ROUNDDOWN((H1133-Parameters!$B$3)/B1134,0),IF(I1133=0,0,I1133+ROUNDDOWN((H1133+I1133*C1134)/B1134,0))))</f>
        <v>218</v>
      </c>
      <c r="K1134" s="5">
        <f t="shared" si="90"/>
        <v>60.996503999999959</v>
      </c>
      <c r="L1134" s="10">
        <f t="shared" si="91"/>
        <v>233</v>
      </c>
    </row>
    <row r="1135" spans="1:12" x14ac:dyDescent="0.25">
      <c r="A1135" s="12">
        <v>35634</v>
      </c>
      <c r="B1135" s="3">
        <v>93.656197000000006</v>
      </c>
      <c r="C1135" s="3">
        <v>0</v>
      </c>
      <c r="D1135" s="3">
        <f t="shared" si="86"/>
        <v>88.247468759999975</v>
      </c>
      <c r="E1135" s="3">
        <f t="shared" si="87"/>
        <v>79.273798500000055</v>
      </c>
      <c r="F1135" s="3"/>
      <c r="G1135" s="11" t="str">
        <f t="shared" si="88"/>
        <v>HOLD</v>
      </c>
      <c r="H1135" s="5">
        <f t="shared" si="89"/>
        <v>19.144346288258347</v>
      </c>
      <c r="I1135" s="2">
        <f>IF(G1135="SELL",0,IF(G1135="BUY",ROUNDDOWN((H1134-Parameters!$B$3)/B1135,0),IF(I1134=0,0,I1134+ROUNDDOWN((H1134+I1134*C1135)/B1135,0))))</f>
        <v>218</v>
      </c>
      <c r="K1135" s="5">
        <f t="shared" si="90"/>
        <v>60.996503999999959</v>
      </c>
      <c r="L1135" s="10">
        <f t="shared" si="91"/>
        <v>233</v>
      </c>
    </row>
    <row r="1136" spans="1:12" x14ac:dyDescent="0.25">
      <c r="A1136" s="12">
        <v>35635</v>
      </c>
      <c r="B1136" s="3">
        <v>94.093697000000006</v>
      </c>
      <c r="C1136" s="3">
        <v>0</v>
      </c>
      <c r="D1136" s="3">
        <f t="shared" si="86"/>
        <v>88.45621875999997</v>
      </c>
      <c r="E1136" s="3">
        <f t="shared" si="87"/>
        <v>79.393563975000049</v>
      </c>
      <c r="F1136" s="3"/>
      <c r="G1136" s="11" t="str">
        <f t="shared" si="88"/>
        <v>HOLD</v>
      </c>
      <c r="H1136" s="5">
        <f t="shared" si="89"/>
        <v>19.144346288258347</v>
      </c>
      <c r="I1136" s="2">
        <f>IF(G1136="SELL",0,IF(G1136="BUY",ROUNDDOWN((H1135-Parameters!$B$3)/B1136,0),IF(I1135=0,0,I1135+ROUNDDOWN((H1135+I1135*C1136)/B1136,0))))</f>
        <v>218</v>
      </c>
      <c r="K1136" s="5">
        <f t="shared" si="90"/>
        <v>60.996503999999959</v>
      </c>
      <c r="L1136" s="10">
        <f t="shared" si="91"/>
        <v>233</v>
      </c>
    </row>
    <row r="1137" spans="1:12" x14ac:dyDescent="0.25">
      <c r="A1137" s="12">
        <v>35636</v>
      </c>
      <c r="B1137" s="3">
        <v>94.031197000000006</v>
      </c>
      <c r="C1137" s="3">
        <v>0</v>
      </c>
      <c r="D1137" s="3">
        <f t="shared" si="86"/>
        <v>88.660592699999995</v>
      </c>
      <c r="E1137" s="3">
        <f t="shared" si="87"/>
        <v>79.515751475000059</v>
      </c>
      <c r="F1137" s="3"/>
      <c r="G1137" s="11" t="str">
        <f t="shared" si="88"/>
        <v>HOLD</v>
      </c>
      <c r="H1137" s="5">
        <f t="shared" si="89"/>
        <v>19.144346288258347</v>
      </c>
      <c r="I1137" s="2">
        <f>IF(G1137="SELL",0,IF(G1137="BUY",ROUNDDOWN((H1136-Parameters!$B$3)/B1137,0),IF(I1136=0,0,I1136+ROUNDDOWN((H1136+I1136*C1137)/B1137,0))))</f>
        <v>218</v>
      </c>
      <c r="K1137" s="5">
        <f t="shared" si="90"/>
        <v>60.996503999999959</v>
      </c>
      <c r="L1137" s="10">
        <f t="shared" si="91"/>
        <v>233</v>
      </c>
    </row>
    <row r="1138" spans="1:12" x14ac:dyDescent="0.25">
      <c r="A1138" s="12">
        <v>35639</v>
      </c>
      <c r="B1138" s="3">
        <v>93.968697000000006</v>
      </c>
      <c r="C1138" s="3">
        <v>0</v>
      </c>
      <c r="D1138" s="3">
        <f t="shared" si="86"/>
        <v>88.852466640000003</v>
      </c>
      <c r="E1138" s="3">
        <f t="shared" si="87"/>
        <v>79.638329450000057</v>
      </c>
      <c r="F1138" s="3"/>
      <c r="G1138" s="11" t="str">
        <f t="shared" si="88"/>
        <v>HOLD</v>
      </c>
      <c r="H1138" s="5">
        <f t="shared" si="89"/>
        <v>19.144346288258347</v>
      </c>
      <c r="I1138" s="2">
        <f>IF(G1138="SELL",0,IF(G1138="BUY",ROUNDDOWN((H1137-Parameters!$B$3)/B1138,0),IF(I1137=0,0,I1137+ROUNDDOWN((H1137+I1137*C1138)/B1138,0))))</f>
        <v>218</v>
      </c>
      <c r="K1138" s="5">
        <f t="shared" si="90"/>
        <v>60.996503999999959</v>
      </c>
      <c r="L1138" s="10">
        <f t="shared" si="91"/>
        <v>233</v>
      </c>
    </row>
    <row r="1139" spans="1:12" x14ac:dyDescent="0.25">
      <c r="A1139" s="12">
        <v>35640</v>
      </c>
      <c r="B1139" s="3">
        <v>94.281197000000006</v>
      </c>
      <c r="C1139" s="3">
        <v>0</v>
      </c>
      <c r="D1139" s="3">
        <f t="shared" si="86"/>
        <v>89.073716639999986</v>
      </c>
      <c r="E1139" s="3">
        <f t="shared" si="87"/>
        <v>79.758172935000061</v>
      </c>
      <c r="F1139" s="3"/>
      <c r="G1139" s="11" t="str">
        <f t="shared" si="88"/>
        <v>HOLD</v>
      </c>
      <c r="H1139" s="5">
        <f t="shared" si="89"/>
        <v>19.144346288258347</v>
      </c>
      <c r="I1139" s="2">
        <f>IF(G1139="SELL",0,IF(G1139="BUY",ROUNDDOWN((H1138-Parameters!$B$3)/B1139,0),IF(I1138=0,0,I1138+ROUNDDOWN((H1138+I1138*C1139)/B1139,0))))</f>
        <v>218</v>
      </c>
      <c r="K1139" s="5">
        <f t="shared" si="90"/>
        <v>60.996503999999959</v>
      </c>
      <c r="L1139" s="10">
        <f t="shared" si="91"/>
        <v>233</v>
      </c>
    </row>
    <row r="1140" spans="1:12" x14ac:dyDescent="0.25">
      <c r="A1140" s="12">
        <v>35641</v>
      </c>
      <c r="B1140" s="3">
        <v>95.406197000000006</v>
      </c>
      <c r="C1140" s="3">
        <v>0</v>
      </c>
      <c r="D1140" s="3">
        <f t="shared" si="86"/>
        <v>89.312466639999982</v>
      </c>
      <c r="E1140" s="3">
        <f t="shared" si="87"/>
        <v>79.883172935000061</v>
      </c>
      <c r="F1140" s="3"/>
      <c r="G1140" s="11" t="str">
        <f t="shared" si="88"/>
        <v>HOLD</v>
      </c>
      <c r="H1140" s="5">
        <f t="shared" si="89"/>
        <v>19.144346288258347</v>
      </c>
      <c r="I1140" s="2">
        <f>IF(G1140="SELL",0,IF(G1140="BUY",ROUNDDOWN((H1139-Parameters!$B$3)/B1140,0),IF(I1139=0,0,I1139+ROUNDDOWN((H1139+I1139*C1140)/B1140,0))))</f>
        <v>218</v>
      </c>
      <c r="K1140" s="5">
        <f t="shared" si="90"/>
        <v>60.996503999999959</v>
      </c>
      <c r="L1140" s="10">
        <f t="shared" si="91"/>
        <v>233</v>
      </c>
    </row>
    <row r="1141" spans="1:12" x14ac:dyDescent="0.25">
      <c r="A1141" s="12">
        <v>35642</v>
      </c>
      <c r="B1141" s="3">
        <v>95.3125</v>
      </c>
      <c r="C1141" s="3">
        <v>0</v>
      </c>
      <c r="D1141" s="3">
        <f t="shared" ref="D1141:D1204" si="92">AVERAGE(B1092:B1141)</f>
        <v>89.529342699999972</v>
      </c>
      <c r="E1141" s="3">
        <f t="shared" si="87"/>
        <v>80.008172935000061</v>
      </c>
      <c r="F1141" s="3"/>
      <c r="G1141" s="11" t="str">
        <f t="shared" si="88"/>
        <v>HOLD</v>
      </c>
      <c r="H1141" s="5">
        <f t="shared" si="89"/>
        <v>19.144346288258347</v>
      </c>
      <c r="I1141" s="2">
        <f>IF(G1141="SELL",0,IF(G1141="BUY",ROUNDDOWN((H1140-Parameters!$B$3)/B1141,0),IF(I1140=0,0,I1140+ROUNDDOWN((H1140+I1140*C1141)/B1141,0))))</f>
        <v>218</v>
      </c>
      <c r="K1141" s="5">
        <f t="shared" si="90"/>
        <v>60.996503999999959</v>
      </c>
      <c r="L1141" s="10">
        <f t="shared" si="91"/>
        <v>233</v>
      </c>
    </row>
    <row r="1142" spans="1:12" x14ac:dyDescent="0.25">
      <c r="A1142" s="12">
        <v>35643</v>
      </c>
      <c r="B1142" s="3">
        <v>94.9375</v>
      </c>
      <c r="C1142" s="3">
        <v>0</v>
      </c>
      <c r="D1142" s="3">
        <f t="shared" si="92"/>
        <v>89.74246875999998</v>
      </c>
      <c r="E1142" s="3">
        <f t="shared" si="87"/>
        <v>80.129579450000051</v>
      </c>
      <c r="F1142" s="3"/>
      <c r="G1142" s="11" t="str">
        <f t="shared" si="88"/>
        <v>HOLD</v>
      </c>
      <c r="H1142" s="5">
        <f t="shared" si="89"/>
        <v>19.144346288258347</v>
      </c>
      <c r="I1142" s="2">
        <f>IF(G1142="SELL",0,IF(G1142="BUY",ROUNDDOWN((H1141-Parameters!$B$3)/B1142,0),IF(I1141=0,0,I1141+ROUNDDOWN((H1141+I1141*C1142)/B1142,0))))</f>
        <v>218</v>
      </c>
      <c r="K1142" s="5">
        <f t="shared" si="90"/>
        <v>60.996503999999959</v>
      </c>
      <c r="L1142" s="10">
        <f t="shared" si="91"/>
        <v>233</v>
      </c>
    </row>
    <row r="1143" spans="1:12" x14ac:dyDescent="0.25">
      <c r="A1143" s="12">
        <v>35646</v>
      </c>
      <c r="B1143" s="3">
        <v>95.1875</v>
      </c>
      <c r="C1143" s="3">
        <v>0</v>
      </c>
      <c r="D1143" s="3">
        <f t="shared" si="92"/>
        <v>89.966218759999975</v>
      </c>
      <c r="E1143" s="3">
        <f t="shared" si="87"/>
        <v>80.251298465000048</v>
      </c>
      <c r="F1143" s="3"/>
      <c r="G1143" s="11" t="str">
        <f t="shared" si="88"/>
        <v>HOLD</v>
      </c>
      <c r="H1143" s="5">
        <f t="shared" si="89"/>
        <v>19.144346288258347</v>
      </c>
      <c r="I1143" s="2">
        <f>IF(G1143="SELL",0,IF(G1143="BUY",ROUNDDOWN((H1142-Parameters!$B$3)/B1143,0),IF(I1142=0,0,I1142+ROUNDDOWN((H1142+I1142*C1143)/B1143,0))))</f>
        <v>218</v>
      </c>
      <c r="K1143" s="5">
        <f t="shared" si="90"/>
        <v>60.996503999999959</v>
      </c>
      <c r="L1143" s="10">
        <f t="shared" si="91"/>
        <v>233</v>
      </c>
    </row>
    <row r="1144" spans="1:12" x14ac:dyDescent="0.25">
      <c r="A1144" s="12">
        <v>35647</v>
      </c>
      <c r="B1144" s="3">
        <v>95.25</v>
      </c>
      <c r="C1144" s="3">
        <v>0</v>
      </c>
      <c r="D1144" s="3">
        <f t="shared" si="92"/>
        <v>90.175594819999972</v>
      </c>
      <c r="E1144" s="3">
        <f t="shared" si="87"/>
        <v>80.371454980000053</v>
      </c>
      <c r="F1144" s="3"/>
      <c r="G1144" s="11" t="str">
        <f t="shared" si="88"/>
        <v>HOLD</v>
      </c>
      <c r="H1144" s="5">
        <f t="shared" si="89"/>
        <v>19.144346288258347</v>
      </c>
      <c r="I1144" s="2">
        <f>IF(G1144="SELL",0,IF(G1144="BUY",ROUNDDOWN((H1143-Parameters!$B$3)/B1144,0),IF(I1143=0,0,I1143+ROUNDDOWN((H1143+I1143*C1144)/B1144,0))))</f>
        <v>218</v>
      </c>
      <c r="K1144" s="5">
        <f t="shared" si="90"/>
        <v>60.996503999999959</v>
      </c>
      <c r="L1144" s="10">
        <f t="shared" si="91"/>
        <v>233</v>
      </c>
    </row>
    <row r="1145" spans="1:12" x14ac:dyDescent="0.25">
      <c r="A1145" s="12">
        <v>35648</v>
      </c>
      <c r="B1145" s="3">
        <v>96.031197000000006</v>
      </c>
      <c r="C1145" s="3">
        <v>0</v>
      </c>
      <c r="D1145" s="3">
        <f t="shared" si="92"/>
        <v>90.39371875999997</v>
      </c>
      <c r="E1145" s="3">
        <f t="shared" si="87"/>
        <v>80.495985965000045</v>
      </c>
      <c r="F1145" s="3"/>
      <c r="G1145" s="11" t="str">
        <f t="shared" si="88"/>
        <v>HOLD</v>
      </c>
      <c r="H1145" s="5">
        <f t="shared" si="89"/>
        <v>19.144346288258347</v>
      </c>
      <c r="I1145" s="2">
        <f>IF(G1145="SELL",0,IF(G1145="BUY",ROUNDDOWN((H1144-Parameters!$B$3)/B1145,0),IF(I1144=0,0,I1144+ROUNDDOWN((H1144+I1144*C1145)/B1145,0))))</f>
        <v>218</v>
      </c>
      <c r="K1145" s="5">
        <f t="shared" si="90"/>
        <v>60.996503999999959</v>
      </c>
      <c r="L1145" s="10">
        <f t="shared" si="91"/>
        <v>233</v>
      </c>
    </row>
    <row r="1146" spans="1:12" x14ac:dyDescent="0.25">
      <c r="A1146" s="12">
        <v>35649</v>
      </c>
      <c r="B1146" s="3">
        <v>95.3125</v>
      </c>
      <c r="C1146" s="3">
        <v>0</v>
      </c>
      <c r="D1146" s="3">
        <f t="shared" si="92"/>
        <v>90.597782779999974</v>
      </c>
      <c r="E1146" s="3">
        <f t="shared" si="87"/>
        <v>80.619423465000054</v>
      </c>
      <c r="F1146" s="3"/>
      <c r="G1146" s="11" t="str">
        <f t="shared" si="88"/>
        <v>HOLD</v>
      </c>
      <c r="H1146" s="5">
        <f t="shared" si="89"/>
        <v>19.144346288258347</v>
      </c>
      <c r="I1146" s="2">
        <f>IF(G1146="SELL",0,IF(G1146="BUY",ROUNDDOWN((H1145-Parameters!$B$3)/B1146,0),IF(I1145=0,0,I1145+ROUNDDOWN((H1145+I1145*C1146)/B1146,0))))</f>
        <v>218</v>
      </c>
      <c r="K1146" s="5">
        <f t="shared" si="90"/>
        <v>60.996503999999959</v>
      </c>
      <c r="L1146" s="10">
        <f t="shared" si="91"/>
        <v>233</v>
      </c>
    </row>
    <row r="1147" spans="1:12" x14ac:dyDescent="0.25">
      <c r="A1147" s="12">
        <v>35650</v>
      </c>
      <c r="B1147" s="3">
        <v>93.375</v>
      </c>
      <c r="C1147" s="3">
        <v>0</v>
      </c>
      <c r="D1147" s="3">
        <f t="shared" si="92"/>
        <v>90.77309679999999</v>
      </c>
      <c r="E1147" s="3">
        <f t="shared" si="87"/>
        <v>80.732001970000042</v>
      </c>
      <c r="F1147" s="3"/>
      <c r="G1147" s="11" t="str">
        <f t="shared" si="88"/>
        <v>HOLD</v>
      </c>
      <c r="H1147" s="5">
        <f t="shared" si="89"/>
        <v>19.144346288258347</v>
      </c>
      <c r="I1147" s="2">
        <f>IF(G1147="SELL",0,IF(G1147="BUY",ROUNDDOWN((H1146-Parameters!$B$3)/B1147,0),IF(I1146=0,0,I1146+ROUNDDOWN((H1146+I1146*C1147)/B1147,0))))</f>
        <v>218</v>
      </c>
      <c r="K1147" s="5">
        <f t="shared" si="90"/>
        <v>60.996503999999959</v>
      </c>
      <c r="L1147" s="10">
        <f t="shared" si="91"/>
        <v>233</v>
      </c>
    </row>
    <row r="1148" spans="1:12" x14ac:dyDescent="0.25">
      <c r="A1148" s="12">
        <v>35653</v>
      </c>
      <c r="B1148" s="3">
        <v>94.0625</v>
      </c>
      <c r="C1148" s="3">
        <v>0</v>
      </c>
      <c r="D1148" s="3">
        <f t="shared" si="92"/>
        <v>90.951222859999973</v>
      </c>
      <c r="E1148" s="3">
        <f t="shared" si="87"/>
        <v>80.85106447000004</v>
      </c>
      <c r="F1148" s="3"/>
      <c r="G1148" s="11" t="str">
        <f t="shared" si="88"/>
        <v>HOLD</v>
      </c>
      <c r="H1148" s="5">
        <f t="shared" si="89"/>
        <v>19.144346288258347</v>
      </c>
      <c r="I1148" s="2">
        <f>IF(G1148="SELL",0,IF(G1148="BUY",ROUNDDOWN((H1147-Parameters!$B$3)/B1148,0),IF(I1147=0,0,I1147+ROUNDDOWN((H1147+I1147*C1148)/B1148,0))))</f>
        <v>218</v>
      </c>
      <c r="K1148" s="5">
        <f t="shared" si="90"/>
        <v>60.996503999999959</v>
      </c>
      <c r="L1148" s="10">
        <f t="shared" si="91"/>
        <v>233</v>
      </c>
    </row>
    <row r="1149" spans="1:12" x14ac:dyDescent="0.25">
      <c r="A1149" s="12">
        <v>35654</v>
      </c>
      <c r="B1149" s="3">
        <v>92.5625</v>
      </c>
      <c r="C1149" s="3">
        <v>0</v>
      </c>
      <c r="D1149" s="3">
        <f t="shared" si="92"/>
        <v>91.106848919999962</v>
      </c>
      <c r="E1149" s="3">
        <f t="shared" si="87"/>
        <v>80.962314470000052</v>
      </c>
      <c r="F1149" s="3"/>
      <c r="G1149" s="11" t="str">
        <f t="shared" si="88"/>
        <v>HOLD</v>
      </c>
      <c r="H1149" s="5">
        <f t="shared" si="89"/>
        <v>19.144346288258347</v>
      </c>
      <c r="I1149" s="2">
        <f>IF(G1149="SELL",0,IF(G1149="BUY",ROUNDDOWN((H1148-Parameters!$B$3)/B1149,0),IF(I1148=0,0,I1148+ROUNDDOWN((H1148+I1148*C1149)/B1149,0))))</f>
        <v>218</v>
      </c>
      <c r="K1149" s="5">
        <f t="shared" si="90"/>
        <v>60.996503999999959</v>
      </c>
      <c r="L1149" s="10">
        <f t="shared" si="91"/>
        <v>233</v>
      </c>
    </row>
    <row r="1150" spans="1:12" x14ac:dyDescent="0.25">
      <c r="A1150" s="12">
        <v>35655</v>
      </c>
      <c r="B1150" s="3">
        <v>92.281197000000006</v>
      </c>
      <c r="C1150" s="3">
        <v>0</v>
      </c>
      <c r="D1150" s="3">
        <f t="shared" si="92"/>
        <v>91.262472859999974</v>
      </c>
      <c r="E1150" s="3">
        <f t="shared" si="87"/>
        <v>81.074501970000043</v>
      </c>
      <c r="F1150" s="3"/>
      <c r="G1150" s="11" t="str">
        <f t="shared" si="88"/>
        <v>HOLD</v>
      </c>
      <c r="H1150" s="5">
        <f t="shared" si="89"/>
        <v>19.144346288258347</v>
      </c>
      <c r="I1150" s="2">
        <f>IF(G1150="SELL",0,IF(G1150="BUY",ROUNDDOWN((H1149-Parameters!$B$3)/B1150,0),IF(I1149=0,0,I1149+ROUNDDOWN((H1149+I1149*C1150)/B1150,0))))</f>
        <v>218</v>
      </c>
      <c r="K1150" s="5">
        <f t="shared" si="90"/>
        <v>60.996503999999959</v>
      </c>
      <c r="L1150" s="10">
        <f t="shared" si="91"/>
        <v>233</v>
      </c>
    </row>
    <row r="1151" spans="1:12" x14ac:dyDescent="0.25">
      <c r="A1151" s="12">
        <v>35656</v>
      </c>
      <c r="B1151" s="3">
        <v>92.625</v>
      </c>
      <c r="C1151" s="3">
        <v>0</v>
      </c>
      <c r="D1151" s="3">
        <f t="shared" si="92"/>
        <v>91.426848919999969</v>
      </c>
      <c r="E1151" s="3">
        <f t="shared" si="87"/>
        <v>81.185595985000035</v>
      </c>
      <c r="F1151" s="3"/>
      <c r="G1151" s="11" t="str">
        <f t="shared" si="88"/>
        <v>HOLD</v>
      </c>
      <c r="H1151" s="5">
        <f t="shared" si="89"/>
        <v>19.144346288258347</v>
      </c>
      <c r="I1151" s="2">
        <f>IF(G1151="SELL",0,IF(G1151="BUY",ROUNDDOWN((H1150-Parameters!$B$3)/B1151,0),IF(I1150=0,0,I1150+ROUNDDOWN((H1150+I1150*C1151)/B1151,0))))</f>
        <v>218</v>
      </c>
      <c r="K1151" s="5">
        <f t="shared" si="90"/>
        <v>60.996503999999959</v>
      </c>
      <c r="L1151" s="10">
        <f t="shared" si="91"/>
        <v>233</v>
      </c>
    </row>
    <row r="1152" spans="1:12" x14ac:dyDescent="0.25">
      <c r="A1152" s="12">
        <v>35657</v>
      </c>
      <c r="B1152" s="3">
        <v>89.781197000000006</v>
      </c>
      <c r="C1152" s="3">
        <v>0</v>
      </c>
      <c r="D1152" s="3">
        <f t="shared" si="92"/>
        <v>91.528098919999977</v>
      </c>
      <c r="E1152" s="3">
        <f t="shared" si="87"/>
        <v>81.283642975000035</v>
      </c>
      <c r="F1152" s="3"/>
      <c r="G1152" s="11" t="str">
        <f t="shared" si="88"/>
        <v>HOLD</v>
      </c>
      <c r="H1152" s="5">
        <f t="shared" si="89"/>
        <v>19.144346288258347</v>
      </c>
      <c r="I1152" s="2">
        <f>IF(G1152="SELL",0,IF(G1152="BUY",ROUNDDOWN((H1151-Parameters!$B$3)/B1152,0),IF(I1151=0,0,I1151+ROUNDDOWN((H1151+I1151*C1152)/B1152,0))))</f>
        <v>218</v>
      </c>
      <c r="K1152" s="5">
        <f t="shared" si="90"/>
        <v>60.996503999999959</v>
      </c>
      <c r="L1152" s="10">
        <f t="shared" si="91"/>
        <v>233</v>
      </c>
    </row>
    <row r="1153" spans="1:12" x14ac:dyDescent="0.25">
      <c r="A1153" s="12">
        <v>35660</v>
      </c>
      <c r="B1153" s="3">
        <v>91.781197000000006</v>
      </c>
      <c r="C1153" s="3">
        <v>0</v>
      </c>
      <c r="D1153" s="3">
        <f t="shared" si="92"/>
        <v>91.636222859999975</v>
      </c>
      <c r="E1153" s="3">
        <f t="shared" si="87"/>
        <v>81.388330475000046</v>
      </c>
      <c r="F1153" s="3"/>
      <c r="G1153" s="11" t="str">
        <f t="shared" si="88"/>
        <v>HOLD</v>
      </c>
      <c r="H1153" s="5">
        <f t="shared" si="89"/>
        <v>19.144346288258347</v>
      </c>
      <c r="I1153" s="2">
        <f>IF(G1153="SELL",0,IF(G1153="BUY",ROUNDDOWN((H1152-Parameters!$B$3)/B1153,0),IF(I1152=0,0,I1152+ROUNDDOWN((H1152+I1152*C1153)/B1153,0))))</f>
        <v>218</v>
      </c>
      <c r="K1153" s="5">
        <f t="shared" si="90"/>
        <v>60.996503999999959</v>
      </c>
      <c r="L1153" s="10">
        <f t="shared" si="91"/>
        <v>233</v>
      </c>
    </row>
    <row r="1154" spans="1:12" x14ac:dyDescent="0.25">
      <c r="A1154" s="12">
        <v>35661</v>
      </c>
      <c r="B1154" s="3">
        <v>92.843697000000006</v>
      </c>
      <c r="C1154" s="3">
        <v>0</v>
      </c>
      <c r="D1154" s="3">
        <f t="shared" si="92"/>
        <v>91.756846799999991</v>
      </c>
      <c r="E1154" s="3">
        <f t="shared" si="87"/>
        <v>81.499580475000045</v>
      </c>
      <c r="F1154" s="3"/>
      <c r="G1154" s="11" t="str">
        <f t="shared" si="88"/>
        <v>HOLD</v>
      </c>
      <c r="H1154" s="5">
        <f t="shared" si="89"/>
        <v>19.144346288258347</v>
      </c>
      <c r="I1154" s="2">
        <f>IF(G1154="SELL",0,IF(G1154="BUY",ROUNDDOWN((H1153-Parameters!$B$3)/B1154,0),IF(I1153=0,0,I1153+ROUNDDOWN((H1153+I1153*C1154)/B1154,0))))</f>
        <v>218</v>
      </c>
      <c r="K1154" s="5">
        <f t="shared" si="90"/>
        <v>60.996503999999959</v>
      </c>
      <c r="L1154" s="10">
        <f t="shared" si="91"/>
        <v>233</v>
      </c>
    </row>
    <row r="1155" spans="1:12" x14ac:dyDescent="0.25">
      <c r="A1155" s="12">
        <v>35662</v>
      </c>
      <c r="B1155" s="3">
        <v>94.25</v>
      </c>
      <c r="C1155" s="3">
        <v>0</v>
      </c>
      <c r="D1155" s="3">
        <f t="shared" si="92"/>
        <v>91.900284759999977</v>
      </c>
      <c r="E1155" s="3">
        <f t="shared" si="87"/>
        <v>81.615517975000046</v>
      </c>
      <c r="F1155" s="3"/>
      <c r="G1155" s="11" t="str">
        <f t="shared" si="88"/>
        <v>HOLD</v>
      </c>
      <c r="H1155" s="5">
        <f t="shared" si="89"/>
        <v>19.144346288258347</v>
      </c>
      <c r="I1155" s="2">
        <f>IF(G1155="SELL",0,IF(G1155="BUY",ROUNDDOWN((H1154-Parameters!$B$3)/B1155,0),IF(I1154=0,0,I1154+ROUNDDOWN((H1154+I1154*C1155)/B1155,0))))</f>
        <v>218</v>
      </c>
      <c r="K1155" s="5">
        <f t="shared" si="90"/>
        <v>60.996503999999959</v>
      </c>
      <c r="L1155" s="10">
        <f t="shared" si="91"/>
        <v>233</v>
      </c>
    </row>
    <row r="1156" spans="1:12" x14ac:dyDescent="0.25">
      <c r="A1156" s="12">
        <v>35663</v>
      </c>
      <c r="B1156" s="3">
        <v>92.593697000000006</v>
      </c>
      <c r="C1156" s="3">
        <v>0</v>
      </c>
      <c r="D1156" s="3">
        <f t="shared" si="92"/>
        <v>92.006534759999994</v>
      </c>
      <c r="E1156" s="3">
        <f t="shared" si="87"/>
        <v>81.721142975000035</v>
      </c>
      <c r="F1156" s="3"/>
      <c r="G1156" s="11" t="str">
        <f t="shared" si="88"/>
        <v>HOLD</v>
      </c>
      <c r="H1156" s="5">
        <f t="shared" si="89"/>
        <v>19.144346288258347</v>
      </c>
      <c r="I1156" s="2">
        <f>IF(G1156="SELL",0,IF(G1156="BUY",ROUNDDOWN((H1155-Parameters!$B$3)/B1156,0),IF(I1155=0,0,I1155+ROUNDDOWN((H1155+I1155*C1156)/B1156,0))))</f>
        <v>218</v>
      </c>
      <c r="K1156" s="5">
        <f t="shared" si="90"/>
        <v>60.996503999999959</v>
      </c>
      <c r="L1156" s="10">
        <f t="shared" si="91"/>
        <v>233</v>
      </c>
    </row>
    <row r="1157" spans="1:12" x14ac:dyDescent="0.25">
      <c r="A1157" s="12">
        <v>35664</v>
      </c>
      <c r="B1157" s="3">
        <v>92.5625</v>
      </c>
      <c r="C1157" s="3">
        <v>0</v>
      </c>
      <c r="D1157" s="3">
        <f t="shared" si="92"/>
        <v>92.078410819999988</v>
      </c>
      <c r="E1157" s="3">
        <f t="shared" si="87"/>
        <v>81.819736990000038</v>
      </c>
      <c r="F1157" s="3"/>
      <c r="G1157" s="11" t="str">
        <f t="shared" si="88"/>
        <v>HOLD</v>
      </c>
      <c r="H1157" s="5">
        <f t="shared" si="89"/>
        <v>19.144346288258347</v>
      </c>
      <c r="I1157" s="2">
        <f>IF(G1157="SELL",0,IF(G1157="BUY",ROUNDDOWN((H1156-Parameters!$B$3)/B1157,0),IF(I1156=0,0,I1156+ROUNDDOWN((H1156+I1156*C1157)/B1157,0))))</f>
        <v>218</v>
      </c>
      <c r="K1157" s="5">
        <f t="shared" si="90"/>
        <v>60.996503999999959</v>
      </c>
      <c r="L1157" s="10">
        <f t="shared" si="91"/>
        <v>233</v>
      </c>
    </row>
    <row r="1158" spans="1:12" x14ac:dyDescent="0.25">
      <c r="A1158" s="12">
        <v>35667</v>
      </c>
      <c r="B1158" s="3">
        <v>92.218697000000006</v>
      </c>
      <c r="C1158" s="3">
        <v>0</v>
      </c>
      <c r="D1158" s="3">
        <f t="shared" si="92"/>
        <v>92.128410819999985</v>
      </c>
      <c r="E1158" s="3">
        <f t="shared" si="87"/>
        <v>81.915752465000054</v>
      </c>
      <c r="F1158" s="3"/>
      <c r="G1158" s="11" t="str">
        <f t="shared" si="88"/>
        <v>HOLD</v>
      </c>
      <c r="H1158" s="5">
        <f t="shared" si="89"/>
        <v>19.144346288258347</v>
      </c>
      <c r="I1158" s="2">
        <f>IF(G1158="SELL",0,IF(G1158="BUY",ROUNDDOWN((H1157-Parameters!$B$3)/B1158,0),IF(I1157=0,0,I1157+ROUNDDOWN((H1157+I1157*C1158)/B1158,0))))</f>
        <v>218</v>
      </c>
      <c r="K1158" s="5">
        <f t="shared" si="90"/>
        <v>60.996503999999959</v>
      </c>
      <c r="L1158" s="10">
        <f t="shared" si="91"/>
        <v>233</v>
      </c>
    </row>
    <row r="1159" spans="1:12" x14ac:dyDescent="0.25">
      <c r="A1159" s="12">
        <v>35668</v>
      </c>
      <c r="B1159" s="3">
        <v>90.859298999999993</v>
      </c>
      <c r="C1159" s="3">
        <v>0</v>
      </c>
      <c r="D1159" s="3">
        <f t="shared" si="92"/>
        <v>92.15059679999996</v>
      </c>
      <c r="E1159" s="3">
        <f t="shared" si="87"/>
        <v>82.002939965000039</v>
      </c>
      <c r="F1159" s="3"/>
      <c r="G1159" s="11" t="str">
        <f t="shared" si="88"/>
        <v>HOLD</v>
      </c>
      <c r="H1159" s="5">
        <f t="shared" si="89"/>
        <v>19.144346288258347</v>
      </c>
      <c r="I1159" s="2">
        <f>IF(G1159="SELL",0,IF(G1159="BUY",ROUNDDOWN((H1158-Parameters!$B$3)/B1159,0),IF(I1158=0,0,I1158+ROUNDDOWN((H1158+I1158*C1159)/B1159,0))))</f>
        <v>218</v>
      </c>
      <c r="K1159" s="5">
        <f t="shared" si="90"/>
        <v>60.996503999999959</v>
      </c>
      <c r="L1159" s="10">
        <f t="shared" si="91"/>
        <v>233</v>
      </c>
    </row>
    <row r="1160" spans="1:12" x14ac:dyDescent="0.25">
      <c r="A1160" s="12">
        <v>35669</v>
      </c>
      <c r="B1160" s="3">
        <v>91.406197000000006</v>
      </c>
      <c r="C1160" s="3">
        <v>0</v>
      </c>
      <c r="D1160" s="3">
        <f t="shared" si="92"/>
        <v>92.186220739999968</v>
      </c>
      <c r="E1160" s="3">
        <f t="shared" si="87"/>
        <v>82.093252465000035</v>
      </c>
      <c r="F1160" s="3"/>
      <c r="G1160" s="11" t="str">
        <f t="shared" si="88"/>
        <v>HOLD</v>
      </c>
      <c r="H1160" s="5">
        <f t="shared" si="89"/>
        <v>19.144346288258347</v>
      </c>
      <c r="I1160" s="2">
        <f>IF(G1160="SELL",0,IF(G1160="BUY",ROUNDDOWN((H1159-Parameters!$B$3)/B1160,0),IF(I1159=0,0,I1159+ROUNDDOWN((H1159+I1159*C1160)/B1160,0))))</f>
        <v>218</v>
      </c>
      <c r="K1160" s="5">
        <f t="shared" si="90"/>
        <v>60.996503999999959</v>
      </c>
      <c r="L1160" s="10">
        <f t="shared" si="91"/>
        <v>233</v>
      </c>
    </row>
    <row r="1161" spans="1:12" x14ac:dyDescent="0.25">
      <c r="A1161" s="12">
        <v>35670</v>
      </c>
      <c r="B1161" s="3">
        <v>90.015602000000001</v>
      </c>
      <c r="C1161" s="3">
        <v>0</v>
      </c>
      <c r="D1161" s="3">
        <f t="shared" si="92"/>
        <v>92.200282779999966</v>
      </c>
      <c r="E1161" s="3">
        <f t="shared" si="87"/>
        <v>82.177705475000039</v>
      </c>
      <c r="F1161" s="3"/>
      <c r="G1161" s="11" t="str">
        <f t="shared" si="88"/>
        <v>HOLD</v>
      </c>
      <c r="H1161" s="5">
        <f t="shared" si="89"/>
        <v>19.144346288258347</v>
      </c>
      <c r="I1161" s="2">
        <f>IF(G1161="SELL",0,IF(G1161="BUY",ROUNDDOWN((H1160-Parameters!$B$3)/B1161,0),IF(I1160=0,0,I1160+ROUNDDOWN((H1160+I1160*C1161)/B1161,0))))</f>
        <v>218</v>
      </c>
      <c r="K1161" s="5">
        <f t="shared" si="90"/>
        <v>60.996503999999959</v>
      </c>
      <c r="L1161" s="10">
        <f t="shared" si="91"/>
        <v>233</v>
      </c>
    </row>
    <row r="1162" spans="1:12" x14ac:dyDescent="0.25">
      <c r="A1162" s="12">
        <v>35671</v>
      </c>
      <c r="B1162" s="3">
        <v>90.375</v>
      </c>
      <c r="C1162" s="3">
        <v>0</v>
      </c>
      <c r="D1162" s="3">
        <f t="shared" si="92"/>
        <v>92.203096799999969</v>
      </c>
      <c r="E1162" s="3">
        <f t="shared" ref="E1162:E1225" si="93">AVERAGE(B963:B1162)</f>
        <v>82.262314965000044</v>
      </c>
      <c r="F1162" s="3"/>
      <c r="G1162" s="11" t="str">
        <f t="shared" si="88"/>
        <v>HOLD</v>
      </c>
      <c r="H1162" s="5">
        <f t="shared" si="89"/>
        <v>19.144346288258347</v>
      </c>
      <c r="I1162" s="2">
        <f>IF(G1162="SELL",0,IF(G1162="BUY",ROUNDDOWN((H1161-Parameters!$B$3)/B1162,0),IF(I1161=0,0,I1161+ROUNDDOWN((H1161+I1161*C1162)/B1162,0))))</f>
        <v>218</v>
      </c>
      <c r="K1162" s="5">
        <f t="shared" si="90"/>
        <v>60.996503999999959</v>
      </c>
      <c r="L1162" s="10">
        <f t="shared" si="91"/>
        <v>233</v>
      </c>
    </row>
    <row r="1163" spans="1:12" x14ac:dyDescent="0.25">
      <c r="A1163" s="12">
        <v>35675</v>
      </c>
      <c r="B1163" s="3">
        <v>93.3125</v>
      </c>
      <c r="C1163" s="3">
        <v>0</v>
      </c>
      <c r="D1163" s="3">
        <f t="shared" si="92"/>
        <v>92.27778475999996</v>
      </c>
      <c r="E1163" s="3">
        <f t="shared" si="93"/>
        <v>82.359189965000041</v>
      </c>
      <c r="F1163" s="3"/>
      <c r="G1163" s="11" t="str">
        <f t="shared" si="88"/>
        <v>HOLD</v>
      </c>
      <c r="H1163" s="5">
        <f t="shared" si="89"/>
        <v>19.144346288258347</v>
      </c>
      <c r="I1163" s="2">
        <f>IF(G1163="SELL",0,IF(G1163="BUY",ROUNDDOWN((H1162-Parameters!$B$3)/B1163,0),IF(I1162=0,0,I1162+ROUNDDOWN((H1162+I1162*C1163)/B1163,0))))</f>
        <v>218</v>
      </c>
      <c r="K1163" s="5">
        <f t="shared" si="90"/>
        <v>60.996503999999959</v>
      </c>
      <c r="L1163" s="10">
        <f t="shared" si="91"/>
        <v>233</v>
      </c>
    </row>
    <row r="1164" spans="1:12" x14ac:dyDescent="0.25">
      <c r="A1164" s="12">
        <v>35676</v>
      </c>
      <c r="B1164" s="3">
        <v>92.8125</v>
      </c>
      <c r="C1164" s="3">
        <v>0</v>
      </c>
      <c r="D1164" s="3">
        <f t="shared" si="92"/>
        <v>92.385910819999978</v>
      </c>
      <c r="E1164" s="3">
        <f t="shared" si="93"/>
        <v>82.453096480000042</v>
      </c>
      <c r="F1164" s="3"/>
      <c r="G1164" s="11" t="str">
        <f t="shared" ref="G1164:G1227" si="94">IF(OR(AND(D1164&gt;E1164,D1163&gt;E1163),AND(D1164&lt;E1164,D1163&lt;E1163)),"HOLD",IF(AND(D1164&gt;E1164,D1163&lt;E1163),"BUY","SELL"))</f>
        <v>HOLD</v>
      </c>
      <c r="H1164" s="5">
        <f t="shared" ref="H1164:H1227" si="95">IF(G1164="BUY",H1163/(I1164*B1164),IF(G1164="SELL",H1163+I1163*B1164,(H1163+I1163*C1164)-((I1164-I1163)*B1164)))</f>
        <v>19.144346288258347</v>
      </c>
      <c r="I1164" s="2">
        <f>IF(G1164="SELL",0,IF(G1164="BUY",ROUNDDOWN((H1163-Parameters!$B$3)/B1164,0),IF(I1163=0,0,I1163+ROUNDDOWN((H1163+I1163*C1164)/B1164,0))))</f>
        <v>218</v>
      </c>
      <c r="K1164" s="5">
        <f t="shared" ref="K1164:K1227" si="96">K1163+L1163*C1164-((L1164-L1163)*B1164)</f>
        <v>60.996503999999959</v>
      </c>
      <c r="L1164" s="10">
        <f t="shared" ref="L1164:L1227" si="97">L1163+ROUNDDOWN((K1163+C1164*L1163)/B1164,0)</f>
        <v>233</v>
      </c>
    </row>
    <row r="1165" spans="1:12" x14ac:dyDescent="0.25">
      <c r="A1165" s="12">
        <v>35677</v>
      </c>
      <c r="B1165" s="3">
        <v>93.406197000000006</v>
      </c>
      <c r="C1165" s="3">
        <v>0</v>
      </c>
      <c r="D1165" s="3">
        <f t="shared" si="92"/>
        <v>92.461534759999978</v>
      </c>
      <c r="E1165" s="3">
        <f t="shared" si="93"/>
        <v>82.549893470000043</v>
      </c>
      <c r="F1165" s="3"/>
      <c r="G1165" s="11" t="str">
        <f t="shared" si="94"/>
        <v>HOLD</v>
      </c>
      <c r="H1165" s="5">
        <f t="shared" si="95"/>
        <v>19.144346288258347</v>
      </c>
      <c r="I1165" s="2">
        <f>IF(G1165="SELL",0,IF(G1165="BUY",ROUNDDOWN((H1164-Parameters!$B$3)/B1165,0),IF(I1164=0,0,I1164+ROUNDDOWN((H1164+I1164*C1165)/B1165,0))))</f>
        <v>218</v>
      </c>
      <c r="K1165" s="5">
        <f t="shared" si="96"/>
        <v>60.996503999999959</v>
      </c>
      <c r="L1165" s="10">
        <f t="shared" si="97"/>
        <v>233</v>
      </c>
    </row>
    <row r="1166" spans="1:12" x14ac:dyDescent="0.25">
      <c r="A1166" s="12">
        <v>35678</v>
      </c>
      <c r="B1166" s="3">
        <v>93.140602000000001</v>
      </c>
      <c r="C1166" s="3">
        <v>0</v>
      </c>
      <c r="D1166" s="3">
        <f t="shared" si="92"/>
        <v>92.544346799999985</v>
      </c>
      <c r="E1166" s="3">
        <f t="shared" si="93"/>
        <v>82.642705970000023</v>
      </c>
      <c r="F1166" s="3"/>
      <c r="G1166" s="11" t="str">
        <f t="shared" si="94"/>
        <v>HOLD</v>
      </c>
      <c r="H1166" s="5">
        <f t="shared" si="95"/>
        <v>19.144346288258347</v>
      </c>
      <c r="I1166" s="2">
        <f>IF(G1166="SELL",0,IF(G1166="BUY",ROUNDDOWN((H1165-Parameters!$B$3)/B1166,0),IF(I1165=0,0,I1165+ROUNDDOWN((H1165+I1165*C1166)/B1166,0))))</f>
        <v>218</v>
      </c>
      <c r="K1166" s="5">
        <f t="shared" si="96"/>
        <v>60.996503999999959</v>
      </c>
      <c r="L1166" s="10">
        <f t="shared" si="97"/>
        <v>233</v>
      </c>
    </row>
    <row r="1167" spans="1:12" x14ac:dyDescent="0.25">
      <c r="A1167" s="12">
        <v>35681</v>
      </c>
      <c r="B1167" s="3">
        <v>93.546798999999993</v>
      </c>
      <c r="C1167" s="3">
        <v>0</v>
      </c>
      <c r="D1167" s="3">
        <f t="shared" si="92"/>
        <v>92.644032779999975</v>
      </c>
      <c r="E1167" s="3">
        <f t="shared" si="93"/>
        <v>82.73692445500005</v>
      </c>
      <c r="F1167" s="3"/>
      <c r="G1167" s="11" t="str">
        <f t="shared" si="94"/>
        <v>HOLD</v>
      </c>
      <c r="H1167" s="5">
        <f t="shared" si="95"/>
        <v>19.144346288258347</v>
      </c>
      <c r="I1167" s="2">
        <f>IF(G1167="SELL",0,IF(G1167="BUY",ROUNDDOWN((H1166-Parameters!$B$3)/B1167,0),IF(I1166=0,0,I1166+ROUNDDOWN((H1166+I1166*C1167)/B1167,0))))</f>
        <v>218</v>
      </c>
      <c r="K1167" s="5">
        <f t="shared" si="96"/>
        <v>60.996503999999959</v>
      </c>
      <c r="L1167" s="10">
        <f t="shared" si="97"/>
        <v>233</v>
      </c>
    </row>
    <row r="1168" spans="1:12" x14ac:dyDescent="0.25">
      <c r="A1168" s="12">
        <v>35682</v>
      </c>
      <c r="B1168" s="3">
        <v>93.593697000000006</v>
      </c>
      <c r="C1168" s="3">
        <v>0</v>
      </c>
      <c r="D1168" s="3">
        <f t="shared" si="92"/>
        <v>92.737782779999975</v>
      </c>
      <c r="E1168" s="3">
        <f t="shared" si="93"/>
        <v>82.831924455000049</v>
      </c>
      <c r="F1168" s="3"/>
      <c r="G1168" s="11" t="str">
        <f t="shared" si="94"/>
        <v>HOLD</v>
      </c>
      <c r="H1168" s="5">
        <f t="shared" si="95"/>
        <v>19.144346288258347</v>
      </c>
      <c r="I1168" s="2">
        <f>IF(G1168="SELL",0,IF(G1168="BUY",ROUNDDOWN((H1167-Parameters!$B$3)/B1168,0),IF(I1167=0,0,I1167+ROUNDDOWN((H1167+I1167*C1168)/B1168,0))))</f>
        <v>218</v>
      </c>
      <c r="K1168" s="5">
        <f t="shared" si="96"/>
        <v>60.996503999999959</v>
      </c>
      <c r="L1168" s="10">
        <f t="shared" si="97"/>
        <v>233</v>
      </c>
    </row>
    <row r="1169" spans="1:12" x14ac:dyDescent="0.25">
      <c r="A1169" s="12">
        <v>35683</v>
      </c>
      <c r="B1169" s="3">
        <v>91.656197000000006</v>
      </c>
      <c r="C1169" s="3">
        <v>0</v>
      </c>
      <c r="D1169" s="3">
        <f t="shared" si="92"/>
        <v>92.804656719999983</v>
      </c>
      <c r="E1169" s="3">
        <f t="shared" si="93"/>
        <v>82.914346445000035</v>
      </c>
      <c r="F1169" s="3"/>
      <c r="G1169" s="11" t="str">
        <f t="shared" si="94"/>
        <v>HOLD</v>
      </c>
      <c r="H1169" s="5">
        <f t="shared" si="95"/>
        <v>19.144346288258347</v>
      </c>
      <c r="I1169" s="2">
        <f>IF(G1169="SELL",0,IF(G1169="BUY",ROUNDDOWN((H1168-Parameters!$B$3)/B1169,0),IF(I1168=0,0,I1168+ROUNDDOWN((H1168+I1168*C1169)/B1169,0))))</f>
        <v>218</v>
      </c>
      <c r="K1169" s="5">
        <f t="shared" si="96"/>
        <v>60.996503999999959</v>
      </c>
      <c r="L1169" s="10">
        <f t="shared" si="97"/>
        <v>233</v>
      </c>
    </row>
    <row r="1170" spans="1:12" x14ac:dyDescent="0.25">
      <c r="A1170" s="12">
        <v>35684</v>
      </c>
      <c r="B1170" s="3">
        <v>91.1875</v>
      </c>
      <c r="C1170" s="3">
        <v>0</v>
      </c>
      <c r="D1170" s="3">
        <f t="shared" si="92"/>
        <v>92.84153277999998</v>
      </c>
      <c r="E1170" s="3">
        <f t="shared" si="93"/>
        <v>82.989658945000031</v>
      </c>
      <c r="F1170" s="3"/>
      <c r="G1170" s="11" t="str">
        <f t="shared" si="94"/>
        <v>HOLD</v>
      </c>
      <c r="H1170" s="5">
        <f t="shared" si="95"/>
        <v>19.144346288258347</v>
      </c>
      <c r="I1170" s="2">
        <f>IF(G1170="SELL",0,IF(G1170="BUY",ROUNDDOWN((H1169-Parameters!$B$3)/B1170,0),IF(I1169=0,0,I1169+ROUNDDOWN((H1169+I1169*C1170)/B1170,0))))</f>
        <v>218</v>
      </c>
      <c r="K1170" s="5">
        <f t="shared" si="96"/>
        <v>60.996503999999959</v>
      </c>
      <c r="L1170" s="10">
        <f t="shared" si="97"/>
        <v>233</v>
      </c>
    </row>
    <row r="1171" spans="1:12" x14ac:dyDescent="0.25">
      <c r="A1171" s="12">
        <v>35685</v>
      </c>
      <c r="B1171" s="3">
        <v>92.656197000000006</v>
      </c>
      <c r="C1171" s="3">
        <v>0</v>
      </c>
      <c r="D1171" s="3">
        <f t="shared" si="92"/>
        <v>92.878406719999987</v>
      </c>
      <c r="E1171" s="3">
        <f t="shared" si="93"/>
        <v>83.073564930000032</v>
      </c>
      <c r="F1171" s="3"/>
      <c r="G1171" s="11" t="str">
        <f t="shared" si="94"/>
        <v>HOLD</v>
      </c>
      <c r="H1171" s="5">
        <f t="shared" si="95"/>
        <v>19.144346288258347</v>
      </c>
      <c r="I1171" s="2">
        <f>IF(G1171="SELL",0,IF(G1171="BUY",ROUNDDOWN((H1170-Parameters!$B$3)/B1171,0),IF(I1170=0,0,I1170+ROUNDDOWN((H1170+I1170*C1171)/B1171,0))))</f>
        <v>218</v>
      </c>
      <c r="K1171" s="5">
        <f t="shared" si="96"/>
        <v>60.996503999999959</v>
      </c>
      <c r="L1171" s="10">
        <f t="shared" si="97"/>
        <v>233</v>
      </c>
    </row>
    <row r="1172" spans="1:12" x14ac:dyDescent="0.25">
      <c r="A1172" s="12">
        <v>35688</v>
      </c>
      <c r="B1172" s="3">
        <v>92.5</v>
      </c>
      <c r="C1172" s="3">
        <v>0</v>
      </c>
      <c r="D1172" s="3">
        <f t="shared" si="92"/>
        <v>92.887156719999979</v>
      </c>
      <c r="E1172" s="3">
        <f t="shared" si="93"/>
        <v>83.157393435000031</v>
      </c>
      <c r="F1172" s="3"/>
      <c r="G1172" s="11" t="str">
        <f t="shared" si="94"/>
        <v>HOLD</v>
      </c>
      <c r="H1172" s="5">
        <f t="shared" si="95"/>
        <v>19.144346288258347</v>
      </c>
      <c r="I1172" s="2">
        <f>IF(G1172="SELL",0,IF(G1172="BUY",ROUNDDOWN((H1171-Parameters!$B$3)/B1172,0),IF(I1171=0,0,I1171+ROUNDDOWN((H1171+I1171*C1172)/B1172,0))))</f>
        <v>218</v>
      </c>
      <c r="K1172" s="5">
        <f t="shared" si="96"/>
        <v>60.996503999999959</v>
      </c>
      <c r="L1172" s="10">
        <f t="shared" si="97"/>
        <v>233</v>
      </c>
    </row>
    <row r="1173" spans="1:12" x14ac:dyDescent="0.25">
      <c r="A1173" s="12">
        <v>35689</v>
      </c>
      <c r="B1173" s="3">
        <v>94.8125</v>
      </c>
      <c r="C1173" s="3">
        <v>0</v>
      </c>
      <c r="D1173" s="3">
        <f t="shared" si="92"/>
        <v>92.960906719999983</v>
      </c>
      <c r="E1173" s="3">
        <f t="shared" si="93"/>
        <v>83.251377925000028</v>
      </c>
      <c r="F1173" s="3"/>
      <c r="G1173" s="11" t="str">
        <f t="shared" si="94"/>
        <v>HOLD</v>
      </c>
      <c r="H1173" s="5">
        <f t="shared" si="95"/>
        <v>19.144346288258347</v>
      </c>
      <c r="I1173" s="2">
        <f>IF(G1173="SELL",0,IF(G1173="BUY",ROUNDDOWN((H1172-Parameters!$B$3)/B1173,0),IF(I1172=0,0,I1172+ROUNDDOWN((H1172+I1172*C1173)/B1173,0))))</f>
        <v>218</v>
      </c>
      <c r="K1173" s="5">
        <f t="shared" si="96"/>
        <v>60.996503999999959</v>
      </c>
      <c r="L1173" s="10">
        <f t="shared" si="97"/>
        <v>233</v>
      </c>
    </row>
    <row r="1174" spans="1:12" x14ac:dyDescent="0.25">
      <c r="A1174" s="12">
        <v>35690</v>
      </c>
      <c r="B1174" s="3">
        <v>94.8125</v>
      </c>
      <c r="C1174" s="3">
        <v>0</v>
      </c>
      <c r="D1174" s="3">
        <f t="shared" si="92"/>
        <v>93.015594679999978</v>
      </c>
      <c r="E1174" s="3">
        <f t="shared" si="93"/>
        <v>83.345206430000033</v>
      </c>
      <c r="F1174" s="3"/>
      <c r="G1174" s="11" t="str">
        <f t="shared" si="94"/>
        <v>HOLD</v>
      </c>
      <c r="H1174" s="5">
        <f t="shared" si="95"/>
        <v>19.144346288258347</v>
      </c>
      <c r="I1174" s="2">
        <f>IF(G1174="SELL",0,IF(G1174="BUY",ROUNDDOWN((H1173-Parameters!$B$3)/B1174,0),IF(I1173=0,0,I1173+ROUNDDOWN((H1173+I1173*C1174)/B1174,0))))</f>
        <v>218</v>
      </c>
      <c r="K1174" s="5">
        <f t="shared" si="96"/>
        <v>60.996503999999959</v>
      </c>
      <c r="L1174" s="10">
        <f t="shared" si="97"/>
        <v>233</v>
      </c>
    </row>
    <row r="1175" spans="1:12" x14ac:dyDescent="0.25">
      <c r="A1175" s="12">
        <v>35691</v>
      </c>
      <c r="B1175" s="3">
        <v>95.218697000000006</v>
      </c>
      <c r="C1175" s="3">
        <v>0</v>
      </c>
      <c r="D1175" s="3">
        <f t="shared" si="92"/>
        <v>93.098718619999985</v>
      </c>
      <c r="E1175" s="3">
        <f t="shared" si="93"/>
        <v>83.447549915000039</v>
      </c>
      <c r="F1175" s="3"/>
      <c r="G1175" s="11" t="str">
        <f t="shared" si="94"/>
        <v>HOLD</v>
      </c>
      <c r="H1175" s="5">
        <f t="shared" si="95"/>
        <v>19.144346288258347</v>
      </c>
      <c r="I1175" s="2">
        <f>IF(G1175="SELL",0,IF(G1175="BUY",ROUNDDOWN((H1174-Parameters!$B$3)/B1175,0),IF(I1174=0,0,I1174+ROUNDDOWN((H1174+I1174*C1175)/B1175,0))))</f>
        <v>218</v>
      </c>
      <c r="K1175" s="5">
        <f t="shared" si="96"/>
        <v>60.996503999999959</v>
      </c>
      <c r="L1175" s="10">
        <f t="shared" si="97"/>
        <v>233</v>
      </c>
    </row>
    <row r="1176" spans="1:12" x14ac:dyDescent="0.25">
      <c r="A1176" s="12">
        <v>35692</v>
      </c>
      <c r="B1176" s="3">
        <v>95.031197000000006</v>
      </c>
      <c r="C1176" s="3">
        <v>0.34799999999999998</v>
      </c>
      <c r="D1176" s="3">
        <f t="shared" si="92"/>
        <v>93.169968619999977</v>
      </c>
      <c r="E1176" s="3">
        <f t="shared" si="93"/>
        <v>83.547940390000036</v>
      </c>
      <c r="F1176" s="3"/>
      <c r="G1176" s="11" t="str">
        <f t="shared" si="94"/>
        <v>HOLD</v>
      </c>
      <c r="H1176" s="5">
        <f t="shared" si="95"/>
        <v>95.008346288258338</v>
      </c>
      <c r="I1176" s="2">
        <f>IF(G1176="SELL",0,IF(G1176="BUY",ROUNDDOWN((H1175-Parameters!$B$3)/B1176,0),IF(I1175=0,0,I1175+ROUNDDOWN((H1175+I1175*C1176)/B1176,0))))</f>
        <v>218</v>
      </c>
      <c r="K1176" s="5">
        <f t="shared" si="96"/>
        <v>47.049306999999956</v>
      </c>
      <c r="L1176" s="10">
        <f t="shared" si="97"/>
        <v>234</v>
      </c>
    </row>
    <row r="1177" spans="1:12" x14ac:dyDescent="0.25">
      <c r="A1177" s="12">
        <v>35695</v>
      </c>
      <c r="B1177" s="3">
        <v>95.5625</v>
      </c>
      <c r="C1177" s="3">
        <v>0</v>
      </c>
      <c r="D1177" s="3">
        <f t="shared" si="92"/>
        <v>93.245594679999954</v>
      </c>
      <c r="E1177" s="3">
        <f t="shared" si="93"/>
        <v>83.652002890000034</v>
      </c>
      <c r="F1177" s="3"/>
      <c r="G1177" s="11" t="str">
        <f t="shared" si="94"/>
        <v>HOLD</v>
      </c>
      <c r="H1177" s="5">
        <f t="shared" si="95"/>
        <v>95.008346288258338</v>
      </c>
      <c r="I1177" s="2">
        <f>IF(G1177="SELL",0,IF(G1177="BUY",ROUNDDOWN((H1176-Parameters!$B$3)/B1177,0),IF(I1176=0,0,I1176+ROUNDDOWN((H1176+I1176*C1177)/B1177,0))))</f>
        <v>218</v>
      </c>
      <c r="K1177" s="5">
        <f t="shared" si="96"/>
        <v>47.049306999999956</v>
      </c>
      <c r="L1177" s="10">
        <f t="shared" si="97"/>
        <v>234</v>
      </c>
    </row>
    <row r="1178" spans="1:12" x14ac:dyDescent="0.25">
      <c r="A1178" s="12">
        <v>35696</v>
      </c>
      <c r="B1178" s="3">
        <v>95.125</v>
      </c>
      <c r="C1178" s="3">
        <v>0</v>
      </c>
      <c r="D1178" s="3">
        <f t="shared" si="92"/>
        <v>93.306844679999983</v>
      </c>
      <c r="E1178" s="3">
        <f t="shared" si="93"/>
        <v>83.756065390000046</v>
      </c>
      <c r="F1178" s="3"/>
      <c r="G1178" s="11" t="str">
        <f t="shared" si="94"/>
        <v>HOLD</v>
      </c>
      <c r="H1178" s="5">
        <f t="shared" si="95"/>
        <v>95.008346288258338</v>
      </c>
      <c r="I1178" s="2">
        <f>IF(G1178="SELL",0,IF(G1178="BUY",ROUNDDOWN((H1177-Parameters!$B$3)/B1178,0),IF(I1177=0,0,I1177+ROUNDDOWN((H1177+I1177*C1178)/B1178,0))))</f>
        <v>218</v>
      </c>
      <c r="K1178" s="5">
        <f t="shared" si="96"/>
        <v>47.049306999999956</v>
      </c>
      <c r="L1178" s="10">
        <f t="shared" si="97"/>
        <v>234</v>
      </c>
    </row>
    <row r="1179" spans="1:12" x14ac:dyDescent="0.25">
      <c r="A1179" s="12">
        <v>35697</v>
      </c>
      <c r="B1179" s="3">
        <v>94.343697000000006</v>
      </c>
      <c r="C1179" s="3">
        <v>0</v>
      </c>
      <c r="D1179" s="3">
        <f t="shared" si="92"/>
        <v>93.343094679999979</v>
      </c>
      <c r="E1179" s="3">
        <f t="shared" si="93"/>
        <v>83.850752890000038</v>
      </c>
      <c r="F1179" s="3"/>
      <c r="G1179" s="11" t="str">
        <f t="shared" si="94"/>
        <v>HOLD</v>
      </c>
      <c r="H1179" s="5">
        <f t="shared" si="95"/>
        <v>0.66464928825833169</v>
      </c>
      <c r="I1179" s="2">
        <f>IF(G1179="SELL",0,IF(G1179="BUY",ROUNDDOWN((H1178-Parameters!$B$3)/B1179,0),IF(I1178=0,0,I1178+ROUNDDOWN((H1178+I1178*C1179)/B1179,0))))</f>
        <v>219</v>
      </c>
      <c r="K1179" s="5">
        <f t="shared" si="96"/>
        <v>47.049306999999956</v>
      </c>
      <c r="L1179" s="10">
        <f t="shared" si="97"/>
        <v>234</v>
      </c>
    </row>
    <row r="1180" spans="1:12" x14ac:dyDescent="0.25">
      <c r="A1180" s="12">
        <v>35698</v>
      </c>
      <c r="B1180" s="3">
        <v>93.6875</v>
      </c>
      <c r="C1180" s="3">
        <v>0</v>
      </c>
      <c r="D1180" s="3">
        <f t="shared" si="92"/>
        <v>93.341844679999994</v>
      </c>
      <c r="E1180" s="3">
        <f t="shared" si="93"/>
        <v>83.943956395000029</v>
      </c>
      <c r="F1180" s="3"/>
      <c r="G1180" s="11" t="str">
        <f t="shared" si="94"/>
        <v>HOLD</v>
      </c>
      <c r="H1180" s="5">
        <f t="shared" si="95"/>
        <v>0.66464928825833169</v>
      </c>
      <c r="I1180" s="2">
        <f>IF(G1180="SELL",0,IF(G1180="BUY",ROUNDDOWN((H1179-Parameters!$B$3)/B1180,0),IF(I1179=0,0,I1179+ROUNDDOWN((H1179+I1179*C1180)/B1180,0))))</f>
        <v>219</v>
      </c>
      <c r="K1180" s="5">
        <f t="shared" si="96"/>
        <v>47.049306999999956</v>
      </c>
      <c r="L1180" s="10">
        <f t="shared" si="97"/>
        <v>234</v>
      </c>
    </row>
    <row r="1181" spans="1:12" x14ac:dyDescent="0.25">
      <c r="A1181" s="12">
        <v>35699</v>
      </c>
      <c r="B1181" s="3">
        <v>94.468697000000006</v>
      </c>
      <c r="C1181" s="3">
        <v>0</v>
      </c>
      <c r="D1181" s="3">
        <f t="shared" si="92"/>
        <v>93.365594680000001</v>
      </c>
      <c r="E1181" s="3">
        <f t="shared" si="93"/>
        <v>84.044503385000027</v>
      </c>
      <c r="F1181" s="3"/>
      <c r="G1181" s="11" t="str">
        <f t="shared" si="94"/>
        <v>HOLD</v>
      </c>
      <c r="H1181" s="5">
        <f t="shared" si="95"/>
        <v>0.66464928825833169</v>
      </c>
      <c r="I1181" s="2">
        <f>IF(G1181="SELL",0,IF(G1181="BUY",ROUNDDOWN((H1180-Parameters!$B$3)/B1181,0),IF(I1180=0,0,I1180+ROUNDDOWN((H1180+I1180*C1181)/B1181,0))))</f>
        <v>219</v>
      </c>
      <c r="K1181" s="5">
        <f t="shared" si="96"/>
        <v>47.049306999999956</v>
      </c>
      <c r="L1181" s="10">
        <f t="shared" si="97"/>
        <v>234</v>
      </c>
    </row>
    <row r="1182" spans="1:12" x14ac:dyDescent="0.25">
      <c r="A1182" s="12">
        <v>35702</v>
      </c>
      <c r="B1182" s="3">
        <v>95.375</v>
      </c>
      <c r="C1182" s="3">
        <v>0</v>
      </c>
      <c r="D1182" s="3">
        <f t="shared" si="92"/>
        <v>93.447158699999989</v>
      </c>
      <c r="E1182" s="3">
        <f t="shared" si="93"/>
        <v>84.155753385000025</v>
      </c>
      <c r="F1182" s="3"/>
      <c r="G1182" s="11" t="str">
        <f t="shared" si="94"/>
        <v>HOLD</v>
      </c>
      <c r="H1182" s="5">
        <f t="shared" si="95"/>
        <v>0.66464928825833169</v>
      </c>
      <c r="I1182" s="2">
        <f>IF(G1182="SELL",0,IF(G1182="BUY",ROUNDDOWN((H1181-Parameters!$B$3)/B1182,0),IF(I1181=0,0,I1181+ROUNDDOWN((H1181+I1181*C1182)/B1182,0))))</f>
        <v>219</v>
      </c>
      <c r="K1182" s="5">
        <f t="shared" si="96"/>
        <v>47.049306999999956</v>
      </c>
      <c r="L1182" s="10">
        <f t="shared" si="97"/>
        <v>234</v>
      </c>
    </row>
    <row r="1183" spans="1:12" x14ac:dyDescent="0.25">
      <c r="A1183" s="12">
        <v>35703</v>
      </c>
      <c r="B1183" s="3">
        <v>94.375</v>
      </c>
      <c r="C1183" s="3">
        <v>0</v>
      </c>
      <c r="D1183" s="3">
        <f t="shared" si="92"/>
        <v>93.508408699999976</v>
      </c>
      <c r="E1183" s="3">
        <f t="shared" si="93"/>
        <v>84.261065885000022</v>
      </c>
      <c r="F1183" s="3"/>
      <c r="G1183" s="11" t="str">
        <f t="shared" si="94"/>
        <v>HOLD</v>
      </c>
      <c r="H1183" s="5">
        <f t="shared" si="95"/>
        <v>0.66464928825833169</v>
      </c>
      <c r="I1183" s="2">
        <f>IF(G1183="SELL",0,IF(G1183="BUY",ROUNDDOWN((H1182-Parameters!$B$3)/B1183,0),IF(I1182=0,0,I1182+ROUNDDOWN((H1182+I1182*C1183)/B1183,0))))</f>
        <v>219</v>
      </c>
      <c r="K1183" s="5">
        <f t="shared" si="96"/>
        <v>47.049306999999956</v>
      </c>
      <c r="L1183" s="10">
        <f t="shared" si="97"/>
        <v>234</v>
      </c>
    </row>
    <row r="1184" spans="1:12" x14ac:dyDescent="0.25">
      <c r="A1184" s="12">
        <v>35704</v>
      </c>
      <c r="B1184" s="3">
        <v>95.625</v>
      </c>
      <c r="C1184" s="3">
        <v>0</v>
      </c>
      <c r="D1184" s="3">
        <f t="shared" si="92"/>
        <v>93.546222719999975</v>
      </c>
      <c r="E1184" s="3">
        <f t="shared" si="93"/>
        <v>84.37731588500003</v>
      </c>
      <c r="F1184" s="3"/>
      <c r="G1184" s="11" t="str">
        <f t="shared" si="94"/>
        <v>HOLD</v>
      </c>
      <c r="H1184" s="5">
        <f t="shared" si="95"/>
        <v>0.66464928825833169</v>
      </c>
      <c r="I1184" s="2">
        <f>IF(G1184="SELL",0,IF(G1184="BUY",ROUNDDOWN((H1183-Parameters!$B$3)/B1184,0),IF(I1183=0,0,I1183+ROUNDDOWN((H1183+I1183*C1184)/B1184,0))))</f>
        <v>219</v>
      </c>
      <c r="K1184" s="5">
        <f t="shared" si="96"/>
        <v>47.049306999999956</v>
      </c>
      <c r="L1184" s="10">
        <f t="shared" si="97"/>
        <v>234</v>
      </c>
    </row>
    <row r="1185" spans="1:12" x14ac:dyDescent="0.25">
      <c r="A1185" s="12">
        <v>35705</v>
      </c>
      <c r="B1185" s="3">
        <v>96.156197000000006</v>
      </c>
      <c r="C1185" s="3">
        <v>0</v>
      </c>
      <c r="D1185" s="3">
        <f t="shared" si="92"/>
        <v>93.596222719999986</v>
      </c>
      <c r="E1185" s="3">
        <f t="shared" si="93"/>
        <v>84.493331360000028</v>
      </c>
      <c r="F1185" s="3"/>
      <c r="G1185" s="11" t="str">
        <f t="shared" si="94"/>
        <v>HOLD</v>
      </c>
      <c r="H1185" s="5">
        <f t="shared" si="95"/>
        <v>0.66464928825833169</v>
      </c>
      <c r="I1185" s="2">
        <f>IF(G1185="SELL",0,IF(G1185="BUY",ROUNDDOWN((H1184-Parameters!$B$3)/B1185,0),IF(I1184=0,0,I1184+ROUNDDOWN((H1184+I1184*C1185)/B1185,0))))</f>
        <v>219</v>
      </c>
      <c r="K1185" s="5">
        <f t="shared" si="96"/>
        <v>47.049306999999956</v>
      </c>
      <c r="L1185" s="10">
        <f t="shared" si="97"/>
        <v>234</v>
      </c>
    </row>
    <row r="1186" spans="1:12" x14ac:dyDescent="0.25">
      <c r="A1186" s="12">
        <v>35706</v>
      </c>
      <c r="B1186" s="3">
        <v>96.640602000000001</v>
      </c>
      <c r="C1186" s="3">
        <v>0</v>
      </c>
      <c r="D1186" s="3">
        <f t="shared" si="92"/>
        <v>93.647160819999996</v>
      </c>
      <c r="E1186" s="3">
        <f t="shared" si="93"/>
        <v>84.608878385000025</v>
      </c>
      <c r="F1186" s="3"/>
      <c r="G1186" s="11" t="str">
        <f t="shared" si="94"/>
        <v>HOLD</v>
      </c>
      <c r="H1186" s="5">
        <f t="shared" si="95"/>
        <v>0.66464928825833169</v>
      </c>
      <c r="I1186" s="2">
        <f>IF(G1186="SELL",0,IF(G1186="BUY",ROUNDDOWN((H1185-Parameters!$B$3)/B1186,0),IF(I1185=0,0,I1185+ROUNDDOWN((H1185+I1185*C1186)/B1186,0))))</f>
        <v>219</v>
      </c>
      <c r="K1186" s="5">
        <f t="shared" si="96"/>
        <v>47.049306999999956</v>
      </c>
      <c r="L1186" s="10">
        <f t="shared" si="97"/>
        <v>234</v>
      </c>
    </row>
    <row r="1187" spans="1:12" x14ac:dyDescent="0.25">
      <c r="A1187" s="12">
        <v>35709</v>
      </c>
      <c r="B1187" s="3">
        <v>97.281197000000006</v>
      </c>
      <c r="C1187" s="3">
        <v>0</v>
      </c>
      <c r="D1187" s="3">
        <f t="shared" si="92"/>
        <v>93.712160819999994</v>
      </c>
      <c r="E1187" s="3">
        <f t="shared" si="93"/>
        <v>84.720050375000028</v>
      </c>
      <c r="F1187" s="3"/>
      <c r="G1187" s="11" t="str">
        <f t="shared" si="94"/>
        <v>HOLD</v>
      </c>
      <c r="H1187" s="5">
        <f t="shared" si="95"/>
        <v>0.66464928825833169</v>
      </c>
      <c r="I1187" s="2">
        <f>IF(G1187="SELL",0,IF(G1187="BUY",ROUNDDOWN((H1186-Parameters!$B$3)/B1187,0),IF(I1186=0,0,I1186+ROUNDDOWN((H1186+I1186*C1187)/B1187,0))))</f>
        <v>219</v>
      </c>
      <c r="K1187" s="5">
        <f t="shared" si="96"/>
        <v>47.049306999999956</v>
      </c>
      <c r="L1187" s="10">
        <f t="shared" si="97"/>
        <v>234</v>
      </c>
    </row>
    <row r="1188" spans="1:12" x14ac:dyDescent="0.25">
      <c r="A1188" s="12">
        <v>35710</v>
      </c>
      <c r="B1188" s="3">
        <v>98.1875</v>
      </c>
      <c r="C1188" s="3">
        <v>0</v>
      </c>
      <c r="D1188" s="3">
        <f t="shared" si="92"/>
        <v>93.796536879999991</v>
      </c>
      <c r="E1188" s="3">
        <f t="shared" si="93"/>
        <v>84.836769390000029</v>
      </c>
      <c r="F1188" s="3"/>
      <c r="G1188" s="11" t="str">
        <f t="shared" si="94"/>
        <v>HOLD</v>
      </c>
      <c r="H1188" s="5">
        <f t="shared" si="95"/>
        <v>0.66464928825833169</v>
      </c>
      <c r="I1188" s="2">
        <f>IF(G1188="SELL",0,IF(G1188="BUY",ROUNDDOWN((H1187-Parameters!$B$3)/B1188,0),IF(I1187=0,0,I1187+ROUNDDOWN((H1187+I1187*C1188)/B1188,0))))</f>
        <v>219</v>
      </c>
      <c r="K1188" s="5">
        <f t="shared" si="96"/>
        <v>47.049306999999956</v>
      </c>
      <c r="L1188" s="10">
        <f t="shared" si="97"/>
        <v>234</v>
      </c>
    </row>
    <row r="1189" spans="1:12" x14ac:dyDescent="0.25">
      <c r="A1189" s="12">
        <v>35711</v>
      </c>
      <c r="B1189" s="3">
        <v>97.5</v>
      </c>
      <c r="C1189" s="3">
        <v>0</v>
      </c>
      <c r="D1189" s="3">
        <f t="shared" si="92"/>
        <v>93.860912939999992</v>
      </c>
      <c r="E1189" s="3">
        <f t="shared" si="93"/>
        <v>84.950988405000032</v>
      </c>
      <c r="F1189" s="3"/>
      <c r="G1189" s="11" t="str">
        <f t="shared" si="94"/>
        <v>HOLD</v>
      </c>
      <c r="H1189" s="5">
        <f t="shared" si="95"/>
        <v>0.66464928825833169</v>
      </c>
      <c r="I1189" s="2">
        <f>IF(G1189="SELL",0,IF(G1189="BUY",ROUNDDOWN((H1188-Parameters!$B$3)/B1189,0),IF(I1188=0,0,I1188+ROUNDDOWN((H1188+I1188*C1189)/B1189,0))))</f>
        <v>219</v>
      </c>
      <c r="K1189" s="5">
        <f t="shared" si="96"/>
        <v>47.049306999999956</v>
      </c>
      <c r="L1189" s="10">
        <f t="shared" si="97"/>
        <v>234</v>
      </c>
    </row>
    <row r="1190" spans="1:12" x14ac:dyDescent="0.25">
      <c r="A1190" s="12">
        <v>35712</v>
      </c>
      <c r="B1190" s="3">
        <v>97.156197000000006</v>
      </c>
      <c r="C1190" s="3">
        <v>0</v>
      </c>
      <c r="D1190" s="3">
        <f t="shared" si="92"/>
        <v>93.895912940000002</v>
      </c>
      <c r="E1190" s="3">
        <f t="shared" si="93"/>
        <v>85.060753880000036</v>
      </c>
      <c r="F1190" s="3"/>
      <c r="G1190" s="11" t="str">
        <f t="shared" si="94"/>
        <v>HOLD</v>
      </c>
      <c r="H1190" s="5">
        <f t="shared" si="95"/>
        <v>0.66464928825833169</v>
      </c>
      <c r="I1190" s="2">
        <f>IF(G1190="SELL",0,IF(G1190="BUY",ROUNDDOWN((H1189-Parameters!$B$3)/B1190,0),IF(I1189=0,0,I1189+ROUNDDOWN((H1189+I1189*C1190)/B1190,0))))</f>
        <v>219</v>
      </c>
      <c r="K1190" s="5">
        <f t="shared" si="96"/>
        <v>47.049306999999956</v>
      </c>
      <c r="L1190" s="10">
        <f t="shared" si="97"/>
        <v>234</v>
      </c>
    </row>
    <row r="1191" spans="1:12" x14ac:dyDescent="0.25">
      <c r="A1191" s="12">
        <v>35713</v>
      </c>
      <c r="B1191" s="3">
        <v>96.875</v>
      </c>
      <c r="C1191" s="3">
        <v>0</v>
      </c>
      <c r="D1191" s="3">
        <f t="shared" si="92"/>
        <v>93.927162940000002</v>
      </c>
      <c r="E1191" s="3">
        <f t="shared" si="93"/>
        <v>85.166222895000033</v>
      </c>
      <c r="F1191" s="3"/>
      <c r="G1191" s="11" t="str">
        <f t="shared" si="94"/>
        <v>HOLD</v>
      </c>
      <c r="H1191" s="5">
        <f t="shared" si="95"/>
        <v>0.66464928825833169</v>
      </c>
      <c r="I1191" s="2">
        <f>IF(G1191="SELL",0,IF(G1191="BUY",ROUNDDOWN((H1190-Parameters!$B$3)/B1191,0),IF(I1190=0,0,I1190+ROUNDDOWN((H1190+I1190*C1191)/B1191,0))))</f>
        <v>219</v>
      </c>
      <c r="K1191" s="5">
        <f t="shared" si="96"/>
        <v>47.049306999999956</v>
      </c>
      <c r="L1191" s="10">
        <f t="shared" si="97"/>
        <v>234</v>
      </c>
    </row>
    <row r="1192" spans="1:12" x14ac:dyDescent="0.25">
      <c r="A1192" s="12">
        <v>35716</v>
      </c>
      <c r="B1192" s="3">
        <v>96.968697000000006</v>
      </c>
      <c r="C1192" s="3">
        <v>0</v>
      </c>
      <c r="D1192" s="3">
        <f t="shared" si="92"/>
        <v>93.967786879999991</v>
      </c>
      <c r="E1192" s="3">
        <f t="shared" si="93"/>
        <v>85.27169138000005</v>
      </c>
      <c r="F1192" s="3"/>
      <c r="G1192" s="11" t="str">
        <f t="shared" si="94"/>
        <v>HOLD</v>
      </c>
      <c r="H1192" s="5">
        <f t="shared" si="95"/>
        <v>0.66464928825833169</v>
      </c>
      <c r="I1192" s="2">
        <f>IF(G1192="SELL",0,IF(G1192="BUY",ROUNDDOWN((H1191-Parameters!$B$3)/B1192,0),IF(I1191=0,0,I1191+ROUNDDOWN((H1191+I1191*C1192)/B1192,0))))</f>
        <v>219</v>
      </c>
      <c r="K1192" s="5">
        <f t="shared" si="96"/>
        <v>47.049306999999956</v>
      </c>
      <c r="L1192" s="10">
        <f t="shared" si="97"/>
        <v>234</v>
      </c>
    </row>
    <row r="1193" spans="1:12" x14ac:dyDescent="0.25">
      <c r="A1193" s="12">
        <v>35717</v>
      </c>
      <c r="B1193" s="3">
        <v>97</v>
      </c>
      <c r="C1193" s="3">
        <v>0</v>
      </c>
      <c r="D1193" s="3">
        <f t="shared" si="92"/>
        <v>94.004036879999987</v>
      </c>
      <c r="E1193" s="3">
        <f t="shared" si="93"/>
        <v>85.380597895000022</v>
      </c>
      <c r="F1193" s="3"/>
      <c r="G1193" s="11" t="str">
        <f t="shared" si="94"/>
        <v>HOLD</v>
      </c>
      <c r="H1193" s="5">
        <f t="shared" si="95"/>
        <v>0.66464928825833169</v>
      </c>
      <c r="I1193" s="2">
        <f>IF(G1193="SELL",0,IF(G1193="BUY",ROUNDDOWN((H1192-Parameters!$B$3)/B1193,0),IF(I1192=0,0,I1192+ROUNDDOWN((H1192+I1192*C1193)/B1193,0))))</f>
        <v>219</v>
      </c>
      <c r="K1193" s="5">
        <f t="shared" si="96"/>
        <v>47.049306999999956</v>
      </c>
      <c r="L1193" s="10">
        <f t="shared" si="97"/>
        <v>234</v>
      </c>
    </row>
    <row r="1194" spans="1:12" x14ac:dyDescent="0.25">
      <c r="A1194" s="12">
        <v>35718</v>
      </c>
      <c r="B1194" s="3">
        <v>96.781197000000006</v>
      </c>
      <c r="C1194" s="3">
        <v>0</v>
      </c>
      <c r="D1194" s="3">
        <f t="shared" si="92"/>
        <v>94.034660819999985</v>
      </c>
      <c r="E1194" s="3">
        <f t="shared" si="93"/>
        <v>85.495285395000025</v>
      </c>
      <c r="F1194" s="3"/>
      <c r="G1194" s="11" t="str">
        <f t="shared" si="94"/>
        <v>HOLD</v>
      </c>
      <c r="H1194" s="5">
        <f t="shared" si="95"/>
        <v>0.66464928825833169</v>
      </c>
      <c r="I1194" s="2">
        <f>IF(G1194="SELL",0,IF(G1194="BUY",ROUNDDOWN((H1193-Parameters!$B$3)/B1194,0),IF(I1193=0,0,I1193+ROUNDDOWN((H1193+I1193*C1194)/B1194,0))))</f>
        <v>219</v>
      </c>
      <c r="K1194" s="5">
        <f t="shared" si="96"/>
        <v>47.049306999999956</v>
      </c>
      <c r="L1194" s="10">
        <f t="shared" si="97"/>
        <v>234</v>
      </c>
    </row>
    <row r="1195" spans="1:12" x14ac:dyDescent="0.25">
      <c r="A1195" s="12">
        <v>35719</v>
      </c>
      <c r="B1195" s="3">
        <v>95.25</v>
      </c>
      <c r="C1195" s="3">
        <v>0</v>
      </c>
      <c r="D1195" s="3">
        <f t="shared" si="92"/>
        <v>94.019036879999987</v>
      </c>
      <c r="E1195" s="3">
        <f t="shared" si="93"/>
        <v>85.601379410000021</v>
      </c>
      <c r="F1195" s="3"/>
      <c r="G1195" s="11" t="str">
        <f t="shared" si="94"/>
        <v>HOLD</v>
      </c>
      <c r="H1195" s="5">
        <f t="shared" si="95"/>
        <v>0.66464928825833169</v>
      </c>
      <c r="I1195" s="2">
        <f>IF(G1195="SELL",0,IF(G1195="BUY",ROUNDDOWN((H1194-Parameters!$B$3)/B1195,0),IF(I1194=0,0,I1194+ROUNDDOWN((H1194+I1194*C1195)/B1195,0))))</f>
        <v>219</v>
      </c>
      <c r="K1195" s="5">
        <f t="shared" si="96"/>
        <v>47.049306999999956</v>
      </c>
      <c r="L1195" s="10">
        <f t="shared" si="97"/>
        <v>234</v>
      </c>
    </row>
    <row r="1196" spans="1:12" x14ac:dyDescent="0.25">
      <c r="A1196" s="12">
        <v>35720</v>
      </c>
      <c r="B1196" s="3">
        <v>94.281197000000006</v>
      </c>
      <c r="C1196" s="3">
        <v>0</v>
      </c>
      <c r="D1196" s="3">
        <f t="shared" si="92"/>
        <v>93.998410819999989</v>
      </c>
      <c r="E1196" s="3">
        <f t="shared" si="93"/>
        <v>85.69731691000004</v>
      </c>
      <c r="F1196" s="3"/>
      <c r="G1196" s="11" t="str">
        <f t="shared" si="94"/>
        <v>HOLD</v>
      </c>
      <c r="H1196" s="5">
        <f t="shared" si="95"/>
        <v>0.66464928825833169</v>
      </c>
      <c r="I1196" s="2">
        <f>IF(G1196="SELL",0,IF(G1196="BUY",ROUNDDOWN((H1195-Parameters!$B$3)/B1196,0),IF(I1195=0,0,I1195+ROUNDDOWN((H1195+I1195*C1196)/B1196,0))))</f>
        <v>219</v>
      </c>
      <c r="K1196" s="5">
        <f t="shared" si="96"/>
        <v>47.049306999999956</v>
      </c>
      <c r="L1196" s="10">
        <f t="shared" si="97"/>
        <v>234</v>
      </c>
    </row>
    <row r="1197" spans="1:12" x14ac:dyDescent="0.25">
      <c r="A1197" s="12">
        <v>35723</v>
      </c>
      <c r="B1197" s="3">
        <v>95.625</v>
      </c>
      <c r="C1197" s="3">
        <v>0</v>
      </c>
      <c r="D1197" s="3">
        <f t="shared" si="92"/>
        <v>94.043410819999991</v>
      </c>
      <c r="E1197" s="3">
        <f t="shared" si="93"/>
        <v>85.803254410000022</v>
      </c>
      <c r="F1197" s="3"/>
      <c r="G1197" s="11" t="str">
        <f t="shared" si="94"/>
        <v>HOLD</v>
      </c>
      <c r="H1197" s="5">
        <f t="shared" si="95"/>
        <v>0.66464928825833169</v>
      </c>
      <c r="I1197" s="2">
        <f>IF(G1197="SELL",0,IF(G1197="BUY",ROUNDDOWN((H1196-Parameters!$B$3)/B1197,0),IF(I1196=0,0,I1196+ROUNDDOWN((H1196+I1196*C1197)/B1197,0))))</f>
        <v>219</v>
      </c>
      <c r="K1197" s="5">
        <f t="shared" si="96"/>
        <v>47.049306999999956</v>
      </c>
      <c r="L1197" s="10">
        <f t="shared" si="97"/>
        <v>234</v>
      </c>
    </row>
    <row r="1198" spans="1:12" x14ac:dyDescent="0.25">
      <c r="A1198" s="12">
        <v>35724</v>
      </c>
      <c r="B1198" s="3">
        <v>97.484298999999993</v>
      </c>
      <c r="C1198" s="3">
        <v>0</v>
      </c>
      <c r="D1198" s="3">
        <f t="shared" si="92"/>
        <v>94.111846799999967</v>
      </c>
      <c r="E1198" s="3">
        <f t="shared" si="93"/>
        <v>85.913957420000031</v>
      </c>
      <c r="F1198" s="3"/>
      <c r="G1198" s="11" t="str">
        <f t="shared" si="94"/>
        <v>HOLD</v>
      </c>
      <c r="H1198" s="5">
        <f t="shared" si="95"/>
        <v>0.66464928825833169</v>
      </c>
      <c r="I1198" s="2">
        <f>IF(G1198="SELL",0,IF(G1198="BUY",ROUNDDOWN((H1197-Parameters!$B$3)/B1198,0),IF(I1197=0,0,I1197+ROUNDDOWN((H1197+I1197*C1198)/B1198,0))))</f>
        <v>219</v>
      </c>
      <c r="K1198" s="5">
        <f t="shared" si="96"/>
        <v>47.049306999999956</v>
      </c>
      <c r="L1198" s="10">
        <f t="shared" si="97"/>
        <v>234</v>
      </c>
    </row>
    <row r="1199" spans="1:12" x14ac:dyDescent="0.25">
      <c r="A1199" s="12">
        <v>35725</v>
      </c>
      <c r="B1199" s="3">
        <v>96.843697000000006</v>
      </c>
      <c r="C1199" s="3">
        <v>0</v>
      </c>
      <c r="D1199" s="3">
        <f t="shared" si="92"/>
        <v>94.197470739999986</v>
      </c>
      <c r="E1199" s="3">
        <f t="shared" si="93"/>
        <v>86.024738405000051</v>
      </c>
      <c r="F1199" s="3"/>
      <c r="G1199" s="11" t="str">
        <f t="shared" si="94"/>
        <v>HOLD</v>
      </c>
      <c r="H1199" s="5">
        <f t="shared" si="95"/>
        <v>0.66464928825833169</v>
      </c>
      <c r="I1199" s="2">
        <f>IF(G1199="SELL",0,IF(G1199="BUY",ROUNDDOWN((H1198-Parameters!$B$3)/B1199,0),IF(I1198=0,0,I1198+ROUNDDOWN((H1198+I1198*C1199)/B1199,0))))</f>
        <v>219</v>
      </c>
      <c r="K1199" s="5">
        <f t="shared" si="96"/>
        <v>47.049306999999956</v>
      </c>
      <c r="L1199" s="10">
        <f t="shared" si="97"/>
        <v>234</v>
      </c>
    </row>
    <row r="1200" spans="1:12" x14ac:dyDescent="0.25">
      <c r="A1200" s="12">
        <v>35726</v>
      </c>
      <c r="B1200" s="3">
        <v>94.9375</v>
      </c>
      <c r="C1200" s="3">
        <v>0</v>
      </c>
      <c r="D1200" s="3">
        <f t="shared" si="92"/>
        <v>94.250596799999968</v>
      </c>
      <c r="E1200" s="3">
        <f t="shared" si="93"/>
        <v>86.122863405000032</v>
      </c>
      <c r="F1200" s="3"/>
      <c r="G1200" s="11" t="str">
        <f t="shared" si="94"/>
        <v>HOLD</v>
      </c>
      <c r="H1200" s="5">
        <f t="shared" si="95"/>
        <v>0.66464928825833169</v>
      </c>
      <c r="I1200" s="2">
        <f>IF(G1200="SELL",0,IF(G1200="BUY",ROUNDDOWN((H1199-Parameters!$B$3)/B1200,0),IF(I1199=0,0,I1199+ROUNDDOWN((H1199+I1199*C1200)/B1200,0))))</f>
        <v>219</v>
      </c>
      <c r="K1200" s="5">
        <f t="shared" si="96"/>
        <v>47.049306999999956</v>
      </c>
      <c r="L1200" s="10">
        <f t="shared" si="97"/>
        <v>234</v>
      </c>
    </row>
    <row r="1201" spans="1:12" x14ac:dyDescent="0.25">
      <c r="A1201" s="12">
        <v>35727</v>
      </c>
      <c r="B1201" s="3">
        <v>94</v>
      </c>
      <c r="C1201" s="3">
        <v>0</v>
      </c>
      <c r="D1201" s="3">
        <f t="shared" si="92"/>
        <v>94.278096799999972</v>
      </c>
      <c r="E1201" s="3">
        <f t="shared" si="93"/>
        <v>86.212238405000022</v>
      </c>
      <c r="F1201" s="3"/>
      <c r="G1201" s="11" t="str">
        <f t="shared" si="94"/>
        <v>HOLD</v>
      </c>
      <c r="H1201" s="5">
        <f t="shared" si="95"/>
        <v>0.66464928825833169</v>
      </c>
      <c r="I1201" s="2">
        <f>IF(G1201="SELL",0,IF(G1201="BUY",ROUNDDOWN((H1200-Parameters!$B$3)/B1201,0),IF(I1200=0,0,I1200+ROUNDDOWN((H1200+I1200*C1201)/B1201,0))))</f>
        <v>219</v>
      </c>
      <c r="K1201" s="5">
        <f t="shared" si="96"/>
        <v>47.049306999999956</v>
      </c>
      <c r="L1201" s="10">
        <f t="shared" si="97"/>
        <v>234</v>
      </c>
    </row>
    <row r="1202" spans="1:12" x14ac:dyDescent="0.25">
      <c r="A1202" s="12">
        <v>35730</v>
      </c>
      <c r="B1202" s="3">
        <v>87.1875</v>
      </c>
      <c r="C1202" s="3">
        <v>0</v>
      </c>
      <c r="D1202" s="3">
        <f t="shared" si="92"/>
        <v>94.226222859999964</v>
      </c>
      <c r="E1202" s="3">
        <f t="shared" si="93"/>
        <v>86.268097895000025</v>
      </c>
      <c r="F1202" s="3"/>
      <c r="G1202" s="11" t="str">
        <f t="shared" si="94"/>
        <v>HOLD</v>
      </c>
      <c r="H1202" s="5">
        <f t="shared" si="95"/>
        <v>0.66464928825833169</v>
      </c>
      <c r="I1202" s="2">
        <f>IF(G1202="SELL",0,IF(G1202="BUY",ROUNDDOWN((H1201-Parameters!$B$3)/B1202,0),IF(I1201=0,0,I1201+ROUNDDOWN((H1201+I1201*C1202)/B1202,0))))</f>
        <v>219</v>
      </c>
      <c r="K1202" s="5">
        <f t="shared" si="96"/>
        <v>47.049306999999956</v>
      </c>
      <c r="L1202" s="10">
        <f t="shared" si="97"/>
        <v>234</v>
      </c>
    </row>
    <row r="1203" spans="1:12" x14ac:dyDescent="0.25">
      <c r="A1203" s="12">
        <v>35731</v>
      </c>
      <c r="B1203" s="3">
        <v>92.218697000000006</v>
      </c>
      <c r="C1203" s="3">
        <v>0</v>
      </c>
      <c r="D1203" s="3">
        <f t="shared" si="92"/>
        <v>94.234972859999985</v>
      </c>
      <c r="E1203" s="3">
        <f t="shared" si="93"/>
        <v>86.344347895000027</v>
      </c>
      <c r="F1203" s="3"/>
      <c r="G1203" s="11" t="str">
        <f t="shared" si="94"/>
        <v>HOLD</v>
      </c>
      <c r="H1203" s="5">
        <f t="shared" si="95"/>
        <v>0.66464928825833169</v>
      </c>
      <c r="I1203" s="2">
        <f>IF(G1203="SELL",0,IF(G1203="BUY",ROUNDDOWN((H1202-Parameters!$B$3)/B1203,0),IF(I1202=0,0,I1202+ROUNDDOWN((H1202+I1202*C1203)/B1203,0))))</f>
        <v>219</v>
      </c>
      <c r="K1203" s="5">
        <f t="shared" si="96"/>
        <v>47.049306999999956</v>
      </c>
      <c r="L1203" s="10">
        <f t="shared" si="97"/>
        <v>234</v>
      </c>
    </row>
    <row r="1204" spans="1:12" x14ac:dyDescent="0.25">
      <c r="A1204" s="12">
        <v>35732</v>
      </c>
      <c r="B1204" s="3">
        <v>91.968697000000006</v>
      </c>
      <c r="C1204" s="3">
        <v>0</v>
      </c>
      <c r="D1204" s="3">
        <f t="shared" si="92"/>
        <v>94.217472859999987</v>
      </c>
      <c r="E1204" s="3">
        <f t="shared" si="93"/>
        <v>86.42028539500005</v>
      </c>
      <c r="F1204" s="3"/>
      <c r="G1204" s="11" t="str">
        <f t="shared" si="94"/>
        <v>HOLD</v>
      </c>
      <c r="H1204" s="5">
        <f t="shared" si="95"/>
        <v>0.66464928825833169</v>
      </c>
      <c r="I1204" s="2">
        <f>IF(G1204="SELL",0,IF(G1204="BUY",ROUNDDOWN((H1203-Parameters!$B$3)/B1204,0),IF(I1203=0,0,I1203+ROUNDDOWN((H1203+I1203*C1204)/B1204,0))))</f>
        <v>219</v>
      </c>
      <c r="K1204" s="5">
        <f t="shared" si="96"/>
        <v>47.049306999999956</v>
      </c>
      <c r="L1204" s="10">
        <f t="shared" si="97"/>
        <v>234</v>
      </c>
    </row>
    <row r="1205" spans="1:12" x14ac:dyDescent="0.25">
      <c r="A1205" s="12">
        <v>35733</v>
      </c>
      <c r="B1205" s="3">
        <v>89.9375</v>
      </c>
      <c r="C1205" s="3">
        <v>0</v>
      </c>
      <c r="D1205" s="3">
        <f t="shared" ref="D1205:D1268" si="98">AVERAGE(B1156:B1205)</f>
        <v>94.13122285999998</v>
      </c>
      <c r="E1205" s="3">
        <f t="shared" si="93"/>
        <v>86.484504410000028</v>
      </c>
      <c r="F1205" s="3"/>
      <c r="G1205" s="11" t="str">
        <f t="shared" si="94"/>
        <v>HOLD</v>
      </c>
      <c r="H1205" s="5">
        <f t="shared" si="95"/>
        <v>0.66464928825833169</v>
      </c>
      <c r="I1205" s="2">
        <f>IF(G1205="SELL",0,IF(G1205="BUY",ROUNDDOWN((H1204-Parameters!$B$3)/B1205,0),IF(I1204=0,0,I1204+ROUNDDOWN((H1204+I1204*C1205)/B1205,0))))</f>
        <v>219</v>
      </c>
      <c r="K1205" s="5">
        <f t="shared" si="96"/>
        <v>47.049306999999956</v>
      </c>
      <c r="L1205" s="10">
        <f t="shared" si="97"/>
        <v>234</v>
      </c>
    </row>
    <row r="1206" spans="1:12" x14ac:dyDescent="0.25">
      <c r="A1206" s="12">
        <v>35734</v>
      </c>
      <c r="B1206" s="3">
        <v>92.0625</v>
      </c>
      <c r="C1206" s="3">
        <v>0</v>
      </c>
      <c r="D1206" s="3">
        <f t="shared" si="98"/>
        <v>94.120598919999978</v>
      </c>
      <c r="E1206" s="3">
        <f t="shared" si="93"/>
        <v>86.557004410000047</v>
      </c>
      <c r="F1206" s="3"/>
      <c r="G1206" s="11" t="str">
        <f t="shared" si="94"/>
        <v>HOLD</v>
      </c>
      <c r="H1206" s="5">
        <f t="shared" si="95"/>
        <v>0.66464928825833169</v>
      </c>
      <c r="I1206" s="2">
        <f>IF(G1206="SELL",0,IF(G1206="BUY",ROUNDDOWN((H1205-Parameters!$B$3)/B1206,0),IF(I1205=0,0,I1205+ROUNDDOWN((H1205+I1205*C1206)/B1206,0))))</f>
        <v>219</v>
      </c>
      <c r="K1206" s="5">
        <f t="shared" si="96"/>
        <v>47.049306999999956</v>
      </c>
      <c r="L1206" s="10">
        <f t="shared" si="97"/>
        <v>234</v>
      </c>
    </row>
    <row r="1207" spans="1:12" x14ac:dyDescent="0.25">
      <c r="A1207" s="12">
        <v>35737</v>
      </c>
      <c r="B1207" s="3">
        <v>94</v>
      </c>
      <c r="C1207" s="3">
        <v>0</v>
      </c>
      <c r="D1207" s="3">
        <f t="shared" si="98"/>
        <v>94.14934891999998</v>
      </c>
      <c r="E1207" s="3">
        <f t="shared" si="93"/>
        <v>86.638723425000023</v>
      </c>
      <c r="F1207" s="3"/>
      <c r="G1207" s="11" t="str">
        <f t="shared" si="94"/>
        <v>HOLD</v>
      </c>
      <c r="H1207" s="5">
        <f t="shared" si="95"/>
        <v>0.66464928825833169</v>
      </c>
      <c r="I1207" s="2">
        <f>IF(G1207="SELL",0,IF(G1207="BUY",ROUNDDOWN((H1206-Parameters!$B$3)/B1207,0),IF(I1206=0,0,I1206+ROUNDDOWN((H1206+I1206*C1207)/B1207,0))))</f>
        <v>219</v>
      </c>
      <c r="K1207" s="5">
        <f t="shared" si="96"/>
        <v>47.049306999999956</v>
      </c>
      <c r="L1207" s="10">
        <f t="shared" si="97"/>
        <v>234</v>
      </c>
    </row>
    <row r="1208" spans="1:12" x14ac:dyDescent="0.25">
      <c r="A1208" s="12">
        <v>35738</v>
      </c>
      <c r="B1208" s="3">
        <v>94</v>
      </c>
      <c r="C1208" s="3">
        <v>0</v>
      </c>
      <c r="D1208" s="3">
        <f t="shared" si="98"/>
        <v>94.184974979999964</v>
      </c>
      <c r="E1208" s="3">
        <f t="shared" si="93"/>
        <v>86.717317440000045</v>
      </c>
      <c r="F1208" s="3"/>
      <c r="G1208" s="11" t="str">
        <f t="shared" si="94"/>
        <v>HOLD</v>
      </c>
      <c r="H1208" s="5">
        <f t="shared" si="95"/>
        <v>0.66464928825833169</v>
      </c>
      <c r="I1208" s="2">
        <f>IF(G1208="SELL",0,IF(G1208="BUY",ROUNDDOWN((H1207-Parameters!$B$3)/B1208,0),IF(I1207=0,0,I1207+ROUNDDOWN((H1207+I1207*C1208)/B1208,0))))</f>
        <v>219</v>
      </c>
      <c r="K1208" s="5">
        <f t="shared" si="96"/>
        <v>47.049306999999956</v>
      </c>
      <c r="L1208" s="10">
        <f t="shared" si="97"/>
        <v>234</v>
      </c>
    </row>
    <row r="1209" spans="1:12" x14ac:dyDescent="0.25">
      <c r="A1209" s="12">
        <v>35739</v>
      </c>
      <c r="B1209" s="3">
        <v>94.3125</v>
      </c>
      <c r="C1209" s="3">
        <v>0</v>
      </c>
      <c r="D1209" s="3">
        <f t="shared" si="98"/>
        <v>94.254038999999977</v>
      </c>
      <c r="E1209" s="3">
        <f t="shared" si="93"/>
        <v>86.794661455000039</v>
      </c>
      <c r="F1209" s="3"/>
      <c r="G1209" s="11" t="str">
        <f t="shared" si="94"/>
        <v>HOLD</v>
      </c>
      <c r="H1209" s="5">
        <f t="shared" si="95"/>
        <v>0.66464928825833169</v>
      </c>
      <c r="I1209" s="2">
        <f>IF(G1209="SELL",0,IF(G1209="BUY",ROUNDDOWN((H1208-Parameters!$B$3)/B1209,0),IF(I1208=0,0,I1208+ROUNDDOWN((H1208+I1208*C1209)/B1209,0))))</f>
        <v>219</v>
      </c>
      <c r="K1209" s="5">
        <f t="shared" si="96"/>
        <v>47.049306999999956</v>
      </c>
      <c r="L1209" s="10">
        <f t="shared" si="97"/>
        <v>234</v>
      </c>
    </row>
    <row r="1210" spans="1:12" x14ac:dyDescent="0.25">
      <c r="A1210" s="12">
        <v>35740</v>
      </c>
      <c r="B1210" s="3">
        <v>93.953102000000001</v>
      </c>
      <c r="C1210" s="3">
        <v>0</v>
      </c>
      <c r="D1210" s="3">
        <f t="shared" si="98"/>
        <v>94.304977099999974</v>
      </c>
      <c r="E1210" s="3">
        <f t="shared" si="93"/>
        <v>86.875676965000039</v>
      </c>
      <c r="F1210" s="3"/>
      <c r="G1210" s="11" t="str">
        <f t="shared" si="94"/>
        <v>HOLD</v>
      </c>
      <c r="H1210" s="5">
        <f t="shared" si="95"/>
        <v>0.66464928825833169</v>
      </c>
      <c r="I1210" s="2">
        <f>IF(G1210="SELL",0,IF(G1210="BUY",ROUNDDOWN((H1209-Parameters!$B$3)/B1210,0),IF(I1209=0,0,I1209+ROUNDDOWN((H1209+I1209*C1210)/B1210,0))))</f>
        <v>219</v>
      </c>
      <c r="K1210" s="5">
        <f t="shared" si="96"/>
        <v>47.049306999999956</v>
      </c>
      <c r="L1210" s="10">
        <f t="shared" si="97"/>
        <v>234</v>
      </c>
    </row>
    <row r="1211" spans="1:12" x14ac:dyDescent="0.25">
      <c r="A1211" s="12">
        <v>35741</v>
      </c>
      <c r="B1211" s="3">
        <v>92.9375</v>
      </c>
      <c r="C1211" s="3">
        <v>0</v>
      </c>
      <c r="D1211" s="3">
        <f t="shared" si="98"/>
        <v>94.363415059999994</v>
      </c>
      <c r="E1211" s="3">
        <f t="shared" si="93"/>
        <v>86.956614465000015</v>
      </c>
      <c r="F1211" s="3"/>
      <c r="G1211" s="11" t="str">
        <f t="shared" si="94"/>
        <v>HOLD</v>
      </c>
      <c r="H1211" s="5">
        <f t="shared" si="95"/>
        <v>0.66464928825833169</v>
      </c>
      <c r="I1211" s="2">
        <f>IF(G1211="SELL",0,IF(G1211="BUY",ROUNDDOWN((H1210-Parameters!$B$3)/B1211,0),IF(I1210=0,0,I1210+ROUNDDOWN((H1210+I1210*C1211)/B1211,0))))</f>
        <v>219</v>
      </c>
      <c r="K1211" s="5">
        <f t="shared" si="96"/>
        <v>47.049306999999956</v>
      </c>
      <c r="L1211" s="10">
        <f t="shared" si="97"/>
        <v>234</v>
      </c>
    </row>
    <row r="1212" spans="1:12" x14ac:dyDescent="0.25">
      <c r="A1212" s="12">
        <v>35744</v>
      </c>
      <c r="B1212" s="3">
        <v>92.375</v>
      </c>
      <c r="C1212" s="3">
        <v>0</v>
      </c>
      <c r="D1212" s="3">
        <f t="shared" si="98"/>
        <v>94.403415059999986</v>
      </c>
      <c r="E1212" s="3">
        <f t="shared" si="93"/>
        <v>87.035833480000036</v>
      </c>
      <c r="F1212" s="3"/>
      <c r="G1212" s="11" t="str">
        <f t="shared" si="94"/>
        <v>HOLD</v>
      </c>
      <c r="H1212" s="5">
        <f t="shared" si="95"/>
        <v>0.66464928825833169</v>
      </c>
      <c r="I1212" s="2">
        <f>IF(G1212="SELL",0,IF(G1212="BUY",ROUNDDOWN((H1211-Parameters!$B$3)/B1212,0),IF(I1211=0,0,I1211+ROUNDDOWN((H1211+I1211*C1212)/B1212,0))))</f>
        <v>219</v>
      </c>
      <c r="K1212" s="5">
        <f t="shared" si="96"/>
        <v>47.049306999999956</v>
      </c>
      <c r="L1212" s="10">
        <f t="shared" si="97"/>
        <v>234</v>
      </c>
    </row>
    <row r="1213" spans="1:12" x14ac:dyDescent="0.25">
      <c r="A1213" s="12">
        <v>35745</v>
      </c>
      <c r="B1213" s="3">
        <v>92.406197000000006</v>
      </c>
      <c r="C1213" s="3">
        <v>0</v>
      </c>
      <c r="D1213" s="3">
        <f t="shared" si="98"/>
        <v>94.385289</v>
      </c>
      <c r="E1213" s="3">
        <f t="shared" si="93"/>
        <v>87.114114465000043</v>
      </c>
      <c r="F1213" s="3"/>
      <c r="G1213" s="11" t="str">
        <f t="shared" si="94"/>
        <v>HOLD</v>
      </c>
      <c r="H1213" s="5">
        <f t="shared" si="95"/>
        <v>0.66464928825833169</v>
      </c>
      <c r="I1213" s="2">
        <f>IF(G1213="SELL",0,IF(G1213="BUY",ROUNDDOWN((H1212-Parameters!$B$3)/B1213,0),IF(I1212=0,0,I1212+ROUNDDOWN((H1212+I1212*C1213)/B1213,0))))</f>
        <v>219</v>
      </c>
      <c r="K1213" s="5">
        <f t="shared" si="96"/>
        <v>47.049306999999956</v>
      </c>
      <c r="L1213" s="10">
        <f t="shared" si="97"/>
        <v>234</v>
      </c>
    </row>
    <row r="1214" spans="1:12" x14ac:dyDescent="0.25">
      <c r="A1214" s="12">
        <v>35746</v>
      </c>
      <c r="B1214" s="3">
        <v>90.5</v>
      </c>
      <c r="C1214" s="3">
        <v>0</v>
      </c>
      <c r="D1214" s="3">
        <f t="shared" si="98"/>
        <v>94.339039</v>
      </c>
      <c r="E1214" s="3">
        <f t="shared" si="93"/>
        <v>87.17911446500004</v>
      </c>
      <c r="F1214" s="3"/>
      <c r="G1214" s="11" t="str">
        <f t="shared" si="94"/>
        <v>HOLD</v>
      </c>
      <c r="H1214" s="5">
        <f t="shared" si="95"/>
        <v>0.66464928825833169</v>
      </c>
      <c r="I1214" s="2">
        <f>IF(G1214="SELL",0,IF(G1214="BUY",ROUNDDOWN((H1213-Parameters!$B$3)/B1214,0),IF(I1213=0,0,I1213+ROUNDDOWN((H1213+I1213*C1214)/B1214,0))))</f>
        <v>219</v>
      </c>
      <c r="K1214" s="5">
        <f t="shared" si="96"/>
        <v>47.049306999999956</v>
      </c>
      <c r="L1214" s="10">
        <f t="shared" si="97"/>
        <v>234</v>
      </c>
    </row>
    <row r="1215" spans="1:12" x14ac:dyDescent="0.25">
      <c r="A1215" s="12">
        <v>35747</v>
      </c>
      <c r="B1215" s="3">
        <v>91.8125</v>
      </c>
      <c r="C1215" s="3">
        <v>0</v>
      </c>
      <c r="D1215" s="3">
        <f t="shared" si="98"/>
        <v>94.307165059999988</v>
      </c>
      <c r="E1215" s="3">
        <f t="shared" si="93"/>
        <v>87.245676965000044</v>
      </c>
      <c r="F1215" s="3"/>
      <c r="G1215" s="11" t="str">
        <f t="shared" si="94"/>
        <v>HOLD</v>
      </c>
      <c r="H1215" s="5">
        <f t="shared" si="95"/>
        <v>0.66464928825833169</v>
      </c>
      <c r="I1215" s="2">
        <f>IF(G1215="SELL",0,IF(G1215="BUY",ROUNDDOWN((H1214-Parameters!$B$3)/B1215,0),IF(I1214=0,0,I1214+ROUNDDOWN((H1214+I1214*C1215)/B1215,0))))</f>
        <v>219</v>
      </c>
      <c r="K1215" s="5">
        <f t="shared" si="96"/>
        <v>47.049306999999956</v>
      </c>
      <c r="L1215" s="10">
        <f t="shared" si="97"/>
        <v>234</v>
      </c>
    </row>
    <row r="1216" spans="1:12" x14ac:dyDescent="0.25">
      <c r="A1216" s="12">
        <v>35748</v>
      </c>
      <c r="B1216" s="3">
        <v>93.0625</v>
      </c>
      <c r="C1216" s="3">
        <v>0</v>
      </c>
      <c r="D1216" s="3">
        <f t="shared" si="98"/>
        <v>94.305603019999978</v>
      </c>
      <c r="E1216" s="3">
        <f t="shared" si="93"/>
        <v>87.318958480000035</v>
      </c>
      <c r="F1216" s="3"/>
      <c r="G1216" s="11" t="str">
        <f t="shared" si="94"/>
        <v>HOLD</v>
      </c>
      <c r="H1216" s="5">
        <f t="shared" si="95"/>
        <v>0.66464928825833169</v>
      </c>
      <c r="I1216" s="2">
        <f>IF(G1216="SELL",0,IF(G1216="BUY",ROUNDDOWN((H1215-Parameters!$B$3)/B1216,0),IF(I1215=0,0,I1215+ROUNDDOWN((H1215+I1215*C1216)/B1216,0))))</f>
        <v>219</v>
      </c>
      <c r="K1216" s="5">
        <f t="shared" si="96"/>
        <v>47.049306999999956</v>
      </c>
      <c r="L1216" s="10">
        <f t="shared" si="97"/>
        <v>234</v>
      </c>
    </row>
    <row r="1217" spans="1:12" x14ac:dyDescent="0.25">
      <c r="A1217" s="12">
        <v>35751</v>
      </c>
      <c r="B1217" s="3">
        <v>94.781197000000006</v>
      </c>
      <c r="C1217" s="3">
        <v>0</v>
      </c>
      <c r="D1217" s="3">
        <f t="shared" si="98"/>
        <v>94.330290979999987</v>
      </c>
      <c r="E1217" s="3">
        <f t="shared" si="93"/>
        <v>87.399661455000043</v>
      </c>
      <c r="F1217" s="3"/>
      <c r="G1217" s="11" t="str">
        <f t="shared" si="94"/>
        <v>HOLD</v>
      </c>
      <c r="H1217" s="5">
        <f t="shared" si="95"/>
        <v>0.66464928825833169</v>
      </c>
      <c r="I1217" s="2">
        <f>IF(G1217="SELL",0,IF(G1217="BUY",ROUNDDOWN((H1216-Parameters!$B$3)/B1217,0),IF(I1216=0,0,I1216+ROUNDDOWN((H1216+I1216*C1217)/B1217,0))))</f>
        <v>219</v>
      </c>
      <c r="K1217" s="5">
        <f t="shared" si="96"/>
        <v>47.049306999999956</v>
      </c>
      <c r="L1217" s="10">
        <f t="shared" si="97"/>
        <v>234</v>
      </c>
    </row>
    <row r="1218" spans="1:12" x14ac:dyDescent="0.25">
      <c r="A1218" s="12">
        <v>35752</v>
      </c>
      <c r="B1218" s="3">
        <v>94.1875</v>
      </c>
      <c r="C1218" s="3">
        <v>0</v>
      </c>
      <c r="D1218" s="3">
        <f t="shared" si="98"/>
        <v>94.342167039999993</v>
      </c>
      <c r="E1218" s="3">
        <f t="shared" si="93"/>
        <v>87.474973955000038</v>
      </c>
      <c r="F1218" s="3"/>
      <c r="G1218" s="11" t="str">
        <f t="shared" si="94"/>
        <v>HOLD</v>
      </c>
      <c r="H1218" s="5">
        <f t="shared" si="95"/>
        <v>0.66464928825833169</v>
      </c>
      <c r="I1218" s="2">
        <f>IF(G1218="SELL",0,IF(G1218="BUY",ROUNDDOWN((H1217-Parameters!$B$3)/B1218,0),IF(I1217=0,0,I1217+ROUNDDOWN((H1217+I1217*C1218)/B1218,0))))</f>
        <v>219</v>
      </c>
      <c r="K1218" s="5">
        <f t="shared" si="96"/>
        <v>47.049306999999956</v>
      </c>
      <c r="L1218" s="10">
        <f t="shared" si="97"/>
        <v>234</v>
      </c>
    </row>
    <row r="1219" spans="1:12" x14ac:dyDescent="0.25">
      <c r="A1219" s="12">
        <v>35753</v>
      </c>
      <c r="B1219" s="3">
        <v>94.656197000000006</v>
      </c>
      <c r="C1219" s="3">
        <v>0</v>
      </c>
      <c r="D1219" s="3">
        <f t="shared" si="98"/>
        <v>94.402167039999981</v>
      </c>
      <c r="E1219" s="3">
        <f t="shared" si="93"/>
        <v>87.560051930000043</v>
      </c>
      <c r="F1219" s="3"/>
      <c r="G1219" s="11" t="str">
        <f t="shared" si="94"/>
        <v>HOLD</v>
      </c>
      <c r="H1219" s="5">
        <f t="shared" si="95"/>
        <v>0.66464928825833169</v>
      </c>
      <c r="I1219" s="2">
        <f>IF(G1219="SELL",0,IF(G1219="BUY",ROUNDDOWN((H1218-Parameters!$B$3)/B1219,0),IF(I1218=0,0,I1218+ROUNDDOWN((H1218+I1218*C1219)/B1219,0))))</f>
        <v>219</v>
      </c>
      <c r="K1219" s="5">
        <f t="shared" si="96"/>
        <v>47.049306999999956</v>
      </c>
      <c r="L1219" s="10">
        <f t="shared" si="97"/>
        <v>234</v>
      </c>
    </row>
    <row r="1220" spans="1:12" x14ac:dyDescent="0.25">
      <c r="A1220" s="12">
        <v>35754</v>
      </c>
      <c r="B1220" s="3">
        <v>96.093697000000006</v>
      </c>
      <c r="C1220" s="3">
        <v>0</v>
      </c>
      <c r="D1220" s="3">
        <f t="shared" si="98"/>
        <v>94.500290979999988</v>
      </c>
      <c r="E1220" s="3">
        <f t="shared" si="93"/>
        <v>87.649739430000039</v>
      </c>
      <c r="F1220" s="3"/>
      <c r="G1220" s="11" t="str">
        <f t="shared" si="94"/>
        <v>HOLD</v>
      </c>
      <c r="H1220" s="5">
        <f t="shared" si="95"/>
        <v>0.66464928825833169</v>
      </c>
      <c r="I1220" s="2">
        <f>IF(G1220="SELL",0,IF(G1220="BUY",ROUNDDOWN((H1219-Parameters!$B$3)/B1220,0),IF(I1219=0,0,I1219+ROUNDDOWN((H1219+I1219*C1220)/B1220,0))))</f>
        <v>219</v>
      </c>
      <c r="K1220" s="5">
        <f t="shared" si="96"/>
        <v>47.049306999999956</v>
      </c>
      <c r="L1220" s="10">
        <f t="shared" si="97"/>
        <v>234</v>
      </c>
    </row>
    <row r="1221" spans="1:12" x14ac:dyDescent="0.25">
      <c r="A1221" s="12">
        <v>35755</v>
      </c>
      <c r="B1221" s="3">
        <v>96.75</v>
      </c>
      <c r="C1221" s="3">
        <v>0</v>
      </c>
      <c r="D1221" s="3">
        <f t="shared" si="98"/>
        <v>94.582167039999987</v>
      </c>
      <c r="E1221" s="3">
        <f t="shared" si="93"/>
        <v>87.737395945000046</v>
      </c>
      <c r="F1221" s="3"/>
      <c r="G1221" s="11" t="str">
        <f t="shared" si="94"/>
        <v>HOLD</v>
      </c>
      <c r="H1221" s="5">
        <f t="shared" si="95"/>
        <v>0.66464928825833169</v>
      </c>
      <c r="I1221" s="2">
        <f>IF(G1221="SELL",0,IF(G1221="BUY",ROUNDDOWN((H1220-Parameters!$B$3)/B1221,0),IF(I1220=0,0,I1220+ROUNDDOWN((H1220+I1220*C1221)/B1221,0))))</f>
        <v>219</v>
      </c>
      <c r="K1221" s="5">
        <f t="shared" si="96"/>
        <v>47.049306999999956</v>
      </c>
      <c r="L1221" s="10">
        <f t="shared" si="97"/>
        <v>234</v>
      </c>
    </row>
    <row r="1222" spans="1:12" x14ac:dyDescent="0.25">
      <c r="A1222" s="12">
        <v>35758</v>
      </c>
      <c r="B1222" s="3">
        <v>95</v>
      </c>
      <c r="C1222" s="3">
        <v>0</v>
      </c>
      <c r="D1222" s="3">
        <f t="shared" si="98"/>
        <v>94.632167039999985</v>
      </c>
      <c r="E1222" s="3">
        <f t="shared" si="93"/>
        <v>87.820052460000042</v>
      </c>
      <c r="F1222" s="3"/>
      <c r="G1222" s="11" t="str">
        <f t="shared" si="94"/>
        <v>HOLD</v>
      </c>
      <c r="H1222" s="5">
        <f t="shared" si="95"/>
        <v>0.66464928825833169</v>
      </c>
      <c r="I1222" s="2">
        <f>IF(G1222="SELL",0,IF(G1222="BUY",ROUNDDOWN((H1221-Parameters!$B$3)/B1222,0),IF(I1221=0,0,I1221+ROUNDDOWN((H1221+I1221*C1222)/B1222,0))))</f>
        <v>219</v>
      </c>
      <c r="K1222" s="5">
        <f t="shared" si="96"/>
        <v>47.049306999999956</v>
      </c>
      <c r="L1222" s="10">
        <f t="shared" si="97"/>
        <v>234</v>
      </c>
    </row>
    <row r="1223" spans="1:12" x14ac:dyDescent="0.25">
      <c r="A1223" s="12">
        <v>35759</v>
      </c>
      <c r="B1223" s="3">
        <v>95.25</v>
      </c>
      <c r="C1223" s="3">
        <v>0</v>
      </c>
      <c r="D1223" s="3">
        <f t="shared" si="98"/>
        <v>94.640917039999991</v>
      </c>
      <c r="E1223" s="3">
        <f t="shared" si="93"/>
        <v>87.899427460000041</v>
      </c>
      <c r="F1223" s="3"/>
      <c r="G1223" s="11" t="str">
        <f t="shared" si="94"/>
        <v>HOLD</v>
      </c>
      <c r="H1223" s="5">
        <f t="shared" si="95"/>
        <v>0.66464928825833169</v>
      </c>
      <c r="I1223" s="2">
        <f>IF(G1223="SELL",0,IF(G1223="BUY",ROUNDDOWN((H1222-Parameters!$B$3)/B1223,0),IF(I1222=0,0,I1222+ROUNDDOWN((H1222+I1222*C1223)/B1223,0))))</f>
        <v>219</v>
      </c>
      <c r="K1223" s="5">
        <f t="shared" si="96"/>
        <v>47.049306999999956</v>
      </c>
      <c r="L1223" s="10">
        <f t="shared" si="97"/>
        <v>234</v>
      </c>
    </row>
    <row r="1224" spans="1:12" x14ac:dyDescent="0.25">
      <c r="A1224" s="12">
        <v>35760</v>
      </c>
      <c r="B1224" s="3">
        <v>95.531197000000006</v>
      </c>
      <c r="C1224" s="3">
        <v>0</v>
      </c>
      <c r="D1224" s="3">
        <f t="shared" si="98"/>
        <v>94.65529097999999</v>
      </c>
      <c r="E1224" s="3">
        <f t="shared" si="93"/>
        <v>87.97458344500005</v>
      </c>
      <c r="F1224" s="3"/>
      <c r="G1224" s="11" t="str">
        <f t="shared" si="94"/>
        <v>HOLD</v>
      </c>
      <c r="H1224" s="5">
        <f t="shared" si="95"/>
        <v>0.66464928825833169</v>
      </c>
      <c r="I1224" s="2">
        <f>IF(G1224="SELL",0,IF(G1224="BUY",ROUNDDOWN((H1223-Parameters!$B$3)/B1224,0),IF(I1223=0,0,I1223+ROUNDDOWN((H1223+I1223*C1224)/B1224,0))))</f>
        <v>219</v>
      </c>
      <c r="K1224" s="5">
        <f t="shared" si="96"/>
        <v>47.049306999999956</v>
      </c>
      <c r="L1224" s="10">
        <f t="shared" si="97"/>
        <v>234</v>
      </c>
    </row>
    <row r="1225" spans="1:12" x14ac:dyDescent="0.25">
      <c r="A1225" s="12">
        <v>35762</v>
      </c>
      <c r="B1225" s="3">
        <v>95.625</v>
      </c>
      <c r="C1225" s="3">
        <v>0</v>
      </c>
      <c r="D1225" s="3">
        <f t="shared" si="98"/>
        <v>94.663417039999985</v>
      </c>
      <c r="E1225" s="3">
        <f t="shared" si="93"/>
        <v>88.045833445000042</v>
      </c>
      <c r="F1225" s="3"/>
      <c r="G1225" s="11" t="str">
        <f t="shared" si="94"/>
        <v>HOLD</v>
      </c>
      <c r="H1225" s="5">
        <f t="shared" si="95"/>
        <v>0.66464928825833169</v>
      </c>
      <c r="I1225" s="2">
        <f>IF(G1225="SELL",0,IF(G1225="BUY",ROUNDDOWN((H1224-Parameters!$B$3)/B1225,0),IF(I1224=0,0,I1224+ROUNDDOWN((H1224+I1224*C1225)/B1225,0))))</f>
        <v>219</v>
      </c>
      <c r="K1225" s="5">
        <f t="shared" si="96"/>
        <v>47.049306999999956</v>
      </c>
      <c r="L1225" s="10">
        <f t="shared" si="97"/>
        <v>234</v>
      </c>
    </row>
    <row r="1226" spans="1:12" x14ac:dyDescent="0.25">
      <c r="A1226" s="12">
        <v>35765</v>
      </c>
      <c r="B1226" s="3">
        <v>98.093697000000006</v>
      </c>
      <c r="C1226" s="3">
        <v>0</v>
      </c>
      <c r="D1226" s="3">
        <f t="shared" si="98"/>
        <v>94.724667039999986</v>
      </c>
      <c r="E1226" s="3">
        <f t="shared" ref="E1226:E1289" si="99">AVERAGE(B1027:B1226)</f>
        <v>88.130364430000043</v>
      </c>
      <c r="F1226" s="3"/>
      <c r="G1226" s="11" t="str">
        <f t="shared" si="94"/>
        <v>HOLD</v>
      </c>
      <c r="H1226" s="5">
        <f t="shared" si="95"/>
        <v>0.66464928825833169</v>
      </c>
      <c r="I1226" s="2">
        <f>IF(G1226="SELL",0,IF(G1226="BUY",ROUNDDOWN((H1225-Parameters!$B$3)/B1226,0),IF(I1225=0,0,I1225+ROUNDDOWN((H1225+I1225*C1226)/B1226,0))))</f>
        <v>219</v>
      </c>
      <c r="K1226" s="5">
        <f t="shared" si="96"/>
        <v>47.049306999999956</v>
      </c>
      <c r="L1226" s="10">
        <f t="shared" si="97"/>
        <v>234</v>
      </c>
    </row>
    <row r="1227" spans="1:12" x14ac:dyDescent="0.25">
      <c r="A1227" s="12">
        <v>35766</v>
      </c>
      <c r="B1227" s="3">
        <v>97.5</v>
      </c>
      <c r="C1227" s="3">
        <v>0</v>
      </c>
      <c r="D1227" s="3">
        <f t="shared" si="98"/>
        <v>94.763417039999979</v>
      </c>
      <c r="E1227" s="3">
        <f t="shared" si="99"/>
        <v>88.208489430000043</v>
      </c>
      <c r="F1227" s="3"/>
      <c r="G1227" s="11" t="str">
        <f t="shared" si="94"/>
        <v>HOLD</v>
      </c>
      <c r="H1227" s="5">
        <f t="shared" si="95"/>
        <v>0.66464928825833169</v>
      </c>
      <c r="I1227" s="2">
        <f>IF(G1227="SELL",0,IF(G1227="BUY",ROUNDDOWN((H1226-Parameters!$B$3)/B1227,0),IF(I1226=0,0,I1226+ROUNDDOWN((H1226+I1226*C1227)/B1227,0))))</f>
        <v>219</v>
      </c>
      <c r="K1227" s="5">
        <f t="shared" si="96"/>
        <v>47.049306999999956</v>
      </c>
      <c r="L1227" s="10">
        <f t="shared" si="97"/>
        <v>234</v>
      </c>
    </row>
    <row r="1228" spans="1:12" x14ac:dyDescent="0.25">
      <c r="A1228" s="12">
        <v>35767</v>
      </c>
      <c r="B1228" s="3">
        <v>97.781197000000006</v>
      </c>
      <c r="C1228" s="3">
        <v>0</v>
      </c>
      <c r="D1228" s="3">
        <f t="shared" si="98"/>
        <v>94.816540979999985</v>
      </c>
      <c r="E1228" s="3">
        <f t="shared" si="99"/>
        <v>88.290754905000043</v>
      </c>
      <c r="F1228" s="3"/>
      <c r="G1228" s="11" t="str">
        <f t="shared" ref="G1228:G1291" si="100">IF(OR(AND(D1228&gt;E1228,D1227&gt;E1227),AND(D1228&lt;E1228,D1227&lt;E1227)),"HOLD",IF(AND(D1228&gt;E1228,D1227&lt;E1227),"BUY","SELL"))</f>
        <v>HOLD</v>
      </c>
      <c r="H1228" s="5">
        <f t="shared" ref="H1228:H1291" si="101">IF(G1228="BUY",H1227/(I1228*B1228),IF(G1228="SELL",H1227+I1227*B1228,(H1227+I1227*C1228)-((I1228-I1227)*B1228)))</f>
        <v>0.66464928825833169</v>
      </c>
      <c r="I1228" s="2">
        <f>IF(G1228="SELL",0,IF(G1228="BUY",ROUNDDOWN((H1227-Parameters!$B$3)/B1228,0),IF(I1227=0,0,I1227+ROUNDDOWN((H1227+I1227*C1228)/B1228,0))))</f>
        <v>219</v>
      </c>
      <c r="K1228" s="5">
        <f t="shared" ref="K1228:K1291" si="102">K1227+L1227*C1228-((L1228-L1227)*B1228)</f>
        <v>47.049306999999956</v>
      </c>
      <c r="L1228" s="10">
        <f t="shared" ref="L1228:L1291" si="103">L1227+ROUNDDOWN((K1227+C1228*L1227)/B1228,0)</f>
        <v>234</v>
      </c>
    </row>
    <row r="1229" spans="1:12" x14ac:dyDescent="0.25">
      <c r="A1229" s="12">
        <v>35768</v>
      </c>
      <c r="B1229" s="3">
        <v>97.6875</v>
      </c>
      <c r="C1229" s="3">
        <v>0</v>
      </c>
      <c r="D1229" s="3">
        <f t="shared" si="98"/>
        <v>94.883417039999983</v>
      </c>
      <c r="E1229" s="3">
        <f t="shared" si="99"/>
        <v>88.377473920000043</v>
      </c>
      <c r="F1229" s="3"/>
      <c r="G1229" s="11" t="str">
        <f t="shared" si="100"/>
        <v>HOLD</v>
      </c>
      <c r="H1229" s="5">
        <f t="shared" si="101"/>
        <v>0.66464928825833169</v>
      </c>
      <c r="I1229" s="2">
        <f>IF(G1229="SELL",0,IF(G1229="BUY",ROUNDDOWN((H1228-Parameters!$B$3)/B1229,0),IF(I1228=0,0,I1228+ROUNDDOWN((H1228+I1228*C1229)/B1229,0))))</f>
        <v>219</v>
      </c>
      <c r="K1229" s="5">
        <f t="shared" si="102"/>
        <v>47.049306999999956</v>
      </c>
      <c r="L1229" s="10">
        <f t="shared" si="103"/>
        <v>234</v>
      </c>
    </row>
    <row r="1230" spans="1:12" x14ac:dyDescent="0.25">
      <c r="A1230" s="12">
        <v>35769</v>
      </c>
      <c r="B1230" s="3">
        <v>98.9375</v>
      </c>
      <c r="C1230" s="3">
        <v>0</v>
      </c>
      <c r="D1230" s="3">
        <f t="shared" si="98"/>
        <v>94.988417039999987</v>
      </c>
      <c r="E1230" s="3">
        <f t="shared" si="99"/>
        <v>88.47028642000005</v>
      </c>
      <c r="F1230" s="3"/>
      <c r="G1230" s="11" t="str">
        <f t="shared" si="100"/>
        <v>HOLD</v>
      </c>
      <c r="H1230" s="5">
        <f t="shared" si="101"/>
        <v>0.66464928825833169</v>
      </c>
      <c r="I1230" s="2">
        <f>IF(G1230="SELL",0,IF(G1230="BUY",ROUNDDOWN((H1229-Parameters!$B$3)/B1230,0),IF(I1229=0,0,I1229+ROUNDDOWN((H1229+I1229*C1230)/B1230,0))))</f>
        <v>219</v>
      </c>
      <c r="K1230" s="5">
        <f t="shared" si="102"/>
        <v>47.049306999999956</v>
      </c>
      <c r="L1230" s="10">
        <f t="shared" si="103"/>
        <v>234</v>
      </c>
    </row>
    <row r="1231" spans="1:12" x14ac:dyDescent="0.25">
      <c r="A1231" s="12">
        <v>35772</v>
      </c>
      <c r="B1231" s="3">
        <v>98.656197000000006</v>
      </c>
      <c r="C1231" s="3">
        <v>0</v>
      </c>
      <c r="D1231" s="3">
        <f t="shared" si="98"/>
        <v>95.072167039999982</v>
      </c>
      <c r="E1231" s="3">
        <f t="shared" si="99"/>
        <v>88.556926895000046</v>
      </c>
      <c r="F1231" s="3"/>
      <c r="G1231" s="11" t="str">
        <f t="shared" si="100"/>
        <v>HOLD</v>
      </c>
      <c r="H1231" s="5">
        <f t="shared" si="101"/>
        <v>0.66464928825833169</v>
      </c>
      <c r="I1231" s="2">
        <f>IF(G1231="SELL",0,IF(G1231="BUY",ROUNDDOWN((H1230-Parameters!$B$3)/B1231,0),IF(I1230=0,0,I1230+ROUNDDOWN((H1230+I1230*C1231)/B1231,0))))</f>
        <v>219</v>
      </c>
      <c r="K1231" s="5">
        <f t="shared" si="102"/>
        <v>47.049306999999956</v>
      </c>
      <c r="L1231" s="10">
        <f t="shared" si="103"/>
        <v>234</v>
      </c>
    </row>
    <row r="1232" spans="1:12" x14ac:dyDescent="0.25">
      <c r="A1232" s="12">
        <v>35773</v>
      </c>
      <c r="B1232" s="3">
        <v>98.0625</v>
      </c>
      <c r="C1232" s="3">
        <v>0</v>
      </c>
      <c r="D1232" s="3">
        <f t="shared" si="98"/>
        <v>95.12591703999999</v>
      </c>
      <c r="E1232" s="3">
        <f t="shared" si="99"/>
        <v>88.640286385000053</v>
      </c>
      <c r="F1232" s="3"/>
      <c r="G1232" s="11" t="str">
        <f t="shared" si="100"/>
        <v>HOLD</v>
      </c>
      <c r="H1232" s="5">
        <f t="shared" si="101"/>
        <v>0.66464928825833169</v>
      </c>
      <c r="I1232" s="2">
        <f>IF(G1232="SELL",0,IF(G1232="BUY",ROUNDDOWN((H1231-Parameters!$B$3)/B1232,0),IF(I1231=0,0,I1231+ROUNDDOWN((H1231+I1231*C1232)/B1232,0))))</f>
        <v>219</v>
      </c>
      <c r="K1232" s="5">
        <f t="shared" si="102"/>
        <v>47.049306999999956</v>
      </c>
      <c r="L1232" s="10">
        <f t="shared" si="103"/>
        <v>234</v>
      </c>
    </row>
    <row r="1233" spans="1:12" x14ac:dyDescent="0.25">
      <c r="A1233" s="12">
        <v>35774</v>
      </c>
      <c r="B1233" s="3">
        <v>97.218697000000006</v>
      </c>
      <c r="C1233" s="3">
        <v>0</v>
      </c>
      <c r="D1233" s="3">
        <f t="shared" si="98"/>
        <v>95.182790979999993</v>
      </c>
      <c r="E1233" s="3">
        <f t="shared" si="99"/>
        <v>88.723411385000048</v>
      </c>
      <c r="F1233" s="3"/>
      <c r="G1233" s="11" t="str">
        <f t="shared" si="100"/>
        <v>HOLD</v>
      </c>
      <c r="H1233" s="5">
        <f t="shared" si="101"/>
        <v>0.66464928825833169</v>
      </c>
      <c r="I1233" s="2">
        <f>IF(G1233="SELL",0,IF(G1233="BUY",ROUNDDOWN((H1232-Parameters!$B$3)/B1233,0),IF(I1232=0,0,I1232+ROUNDDOWN((H1232+I1232*C1233)/B1233,0))))</f>
        <v>219</v>
      </c>
      <c r="K1233" s="5">
        <f t="shared" si="102"/>
        <v>47.049306999999956</v>
      </c>
      <c r="L1233" s="10">
        <f t="shared" si="103"/>
        <v>234</v>
      </c>
    </row>
    <row r="1234" spans="1:12" x14ac:dyDescent="0.25">
      <c r="A1234" s="12">
        <v>35775</v>
      </c>
      <c r="B1234" s="3">
        <v>95.5625</v>
      </c>
      <c r="C1234" s="3">
        <v>0</v>
      </c>
      <c r="D1234" s="3">
        <f t="shared" si="98"/>
        <v>95.181540979999994</v>
      </c>
      <c r="E1234" s="3">
        <f t="shared" si="99"/>
        <v>88.804270875000057</v>
      </c>
      <c r="F1234" s="3"/>
      <c r="G1234" s="11" t="str">
        <f t="shared" si="100"/>
        <v>HOLD</v>
      </c>
      <c r="H1234" s="5">
        <f t="shared" si="101"/>
        <v>0.66464928825833169</v>
      </c>
      <c r="I1234" s="2">
        <f>IF(G1234="SELL",0,IF(G1234="BUY",ROUNDDOWN((H1233-Parameters!$B$3)/B1234,0),IF(I1233=0,0,I1233+ROUNDDOWN((H1233+I1233*C1234)/B1234,0))))</f>
        <v>219</v>
      </c>
      <c r="K1234" s="5">
        <f t="shared" si="102"/>
        <v>47.049306999999956</v>
      </c>
      <c r="L1234" s="10">
        <f t="shared" si="103"/>
        <v>234</v>
      </c>
    </row>
    <row r="1235" spans="1:12" x14ac:dyDescent="0.25">
      <c r="A1235" s="12">
        <v>35776</v>
      </c>
      <c r="B1235" s="3">
        <v>95.75</v>
      </c>
      <c r="C1235" s="3">
        <v>0</v>
      </c>
      <c r="D1235" s="3">
        <f t="shared" si="98"/>
        <v>95.17341703999999</v>
      </c>
      <c r="E1235" s="3">
        <f t="shared" si="99"/>
        <v>88.88723989000006</v>
      </c>
      <c r="F1235" s="3"/>
      <c r="G1235" s="11" t="str">
        <f t="shared" si="100"/>
        <v>HOLD</v>
      </c>
      <c r="H1235" s="5">
        <f t="shared" si="101"/>
        <v>0.66464928825833169</v>
      </c>
      <c r="I1235" s="2">
        <f>IF(G1235="SELL",0,IF(G1235="BUY",ROUNDDOWN((H1234-Parameters!$B$3)/B1235,0),IF(I1234=0,0,I1234+ROUNDDOWN((H1234+I1234*C1235)/B1235,0))))</f>
        <v>219</v>
      </c>
      <c r="K1235" s="5">
        <f t="shared" si="102"/>
        <v>47.049306999999956</v>
      </c>
      <c r="L1235" s="10">
        <f t="shared" si="103"/>
        <v>234</v>
      </c>
    </row>
    <row r="1236" spans="1:12" x14ac:dyDescent="0.25">
      <c r="A1236" s="12">
        <v>35779</v>
      </c>
      <c r="B1236" s="3">
        <v>96.718697000000006</v>
      </c>
      <c r="C1236" s="3">
        <v>0</v>
      </c>
      <c r="D1236" s="3">
        <f t="shared" si="98"/>
        <v>95.174978939999988</v>
      </c>
      <c r="E1236" s="3">
        <f t="shared" si="99"/>
        <v>88.972395875000061</v>
      </c>
      <c r="F1236" s="3"/>
      <c r="G1236" s="11" t="str">
        <f t="shared" si="100"/>
        <v>HOLD</v>
      </c>
      <c r="H1236" s="5">
        <f t="shared" si="101"/>
        <v>0.66464928825833169</v>
      </c>
      <c r="I1236" s="2">
        <f>IF(G1236="SELL",0,IF(G1236="BUY",ROUNDDOWN((H1235-Parameters!$B$3)/B1236,0),IF(I1235=0,0,I1235+ROUNDDOWN((H1235+I1235*C1236)/B1236,0))))</f>
        <v>219</v>
      </c>
      <c r="K1236" s="5">
        <f t="shared" si="102"/>
        <v>47.049306999999956</v>
      </c>
      <c r="L1236" s="10">
        <f t="shared" si="103"/>
        <v>234</v>
      </c>
    </row>
    <row r="1237" spans="1:12" x14ac:dyDescent="0.25">
      <c r="A1237" s="12">
        <v>35780</v>
      </c>
      <c r="B1237" s="3">
        <v>97.3125</v>
      </c>
      <c r="C1237" s="3">
        <v>0</v>
      </c>
      <c r="D1237" s="3">
        <f t="shared" si="98"/>
        <v>95.175604999999976</v>
      </c>
      <c r="E1237" s="3">
        <f t="shared" si="99"/>
        <v>89.062708375000057</v>
      </c>
      <c r="F1237" s="3"/>
      <c r="G1237" s="11" t="str">
        <f t="shared" si="100"/>
        <v>HOLD</v>
      </c>
      <c r="H1237" s="5">
        <f t="shared" si="101"/>
        <v>0.66464928825833169</v>
      </c>
      <c r="I1237" s="2">
        <f>IF(G1237="SELL",0,IF(G1237="BUY",ROUNDDOWN((H1236-Parameters!$B$3)/B1237,0),IF(I1236=0,0,I1236+ROUNDDOWN((H1236+I1236*C1237)/B1237,0))))</f>
        <v>219</v>
      </c>
      <c r="K1237" s="5">
        <f t="shared" si="102"/>
        <v>47.049306999999956</v>
      </c>
      <c r="L1237" s="10">
        <f t="shared" si="103"/>
        <v>234</v>
      </c>
    </row>
    <row r="1238" spans="1:12" x14ac:dyDescent="0.25">
      <c r="A1238" s="12">
        <v>35781</v>
      </c>
      <c r="B1238" s="3">
        <v>96.8125</v>
      </c>
      <c r="C1238" s="3">
        <v>0</v>
      </c>
      <c r="D1238" s="3">
        <f t="shared" si="98"/>
        <v>95.148104999999973</v>
      </c>
      <c r="E1238" s="3">
        <f t="shared" si="99"/>
        <v>89.143802390000062</v>
      </c>
      <c r="F1238" s="3"/>
      <c r="G1238" s="11" t="str">
        <f t="shared" si="100"/>
        <v>HOLD</v>
      </c>
      <c r="H1238" s="5">
        <f t="shared" si="101"/>
        <v>0.66464928825833169</v>
      </c>
      <c r="I1238" s="2">
        <f>IF(G1238="SELL",0,IF(G1238="BUY",ROUNDDOWN((H1237-Parameters!$B$3)/B1238,0),IF(I1237=0,0,I1237+ROUNDDOWN((H1237+I1237*C1238)/B1238,0))))</f>
        <v>219</v>
      </c>
      <c r="K1238" s="5">
        <f t="shared" si="102"/>
        <v>47.049306999999956</v>
      </c>
      <c r="L1238" s="10">
        <f t="shared" si="103"/>
        <v>234</v>
      </c>
    </row>
    <row r="1239" spans="1:12" x14ac:dyDescent="0.25">
      <c r="A1239" s="12">
        <v>35782</v>
      </c>
      <c r="B1239" s="3">
        <v>95.875</v>
      </c>
      <c r="C1239" s="3">
        <v>0</v>
      </c>
      <c r="D1239" s="3">
        <f t="shared" si="98"/>
        <v>95.115604999999974</v>
      </c>
      <c r="E1239" s="3">
        <f t="shared" si="99"/>
        <v>89.222552390000033</v>
      </c>
      <c r="F1239" s="3"/>
      <c r="G1239" s="11" t="str">
        <f t="shared" si="100"/>
        <v>HOLD</v>
      </c>
      <c r="H1239" s="5">
        <f t="shared" si="101"/>
        <v>0.66464928825833169</v>
      </c>
      <c r="I1239" s="2">
        <f>IF(G1239="SELL",0,IF(G1239="BUY",ROUNDDOWN((H1238-Parameters!$B$3)/B1239,0),IF(I1238=0,0,I1238+ROUNDDOWN((H1238+I1238*C1239)/B1239,0))))</f>
        <v>219</v>
      </c>
      <c r="K1239" s="5">
        <f t="shared" si="102"/>
        <v>47.049306999999956</v>
      </c>
      <c r="L1239" s="10">
        <f t="shared" si="103"/>
        <v>234</v>
      </c>
    </row>
    <row r="1240" spans="1:12" x14ac:dyDescent="0.25">
      <c r="A1240" s="12">
        <v>35783</v>
      </c>
      <c r="B1240" s="3">
        <v>94.781197000000006</v>
      </c>
      <c r="C1240" s="3">
        <v>0.38</v>
      </c>
      <c r="D1240" s="3">
        <f t="shared" si="98"/>
        <v>95.06810499999996</v>
      </c>
      <c r="E1240" s="3">
        <f t="shared" si="99"/>
        <v>89.292239890000062</v>
      </c>
      <c r="F1240" s="3"/>
      <c r="G1240" s="11" t="str">
        <f t="shared" si="100"/>
        <v>HOLD</v>
      </c>
      <c r="H1240" s="5">
        <f t="shared" si="101"/>
        <v>83.884649288258331</v>
      </c>
      <c r="I1240" s="2">
        <f>IF(G1240="SELL",0,IF(G1240="BUY",ROUNDDOWN((H1239-Parameters!$B$3)/B1240,0),IF(I1239=0,0,I1239+ROUNDDOWN((H1239+I1239*C1240)/B1240,0))))</f>
        <v>219</v>
      </c>
      <c r="K1240" s="5">
        <f t="shared" si="102"/>
        <v>41.188109999999952</v>
      </c>
      <c r="L1240" s="10">
        <f t="shared" si="103"/>
        <v>235</v>
      </c>
    </row>
    <row r="1241" spans="1:12" x14ac:dyDescent="0.25">
      <c r="A1241" s="12">
        <v>35786</v>
      </c>
      <c r="B1241" s="3">
        <v>95.390602000000001</v>
      </c>
      <c r="C1241" s="3">
        <v>0</v>
      </c>
      <c r="D1241" s="3">
        <f t="shared" si="98"/>
        <v>95.038417039999985</v>
      </c>
      <c r="E1241" s="3">
        <f t="shared" si="99"/>
        <v>89.360755400000031</v>
      </c>
      <c r="F1241" s="3"/>
      <c r="G1241" s="11" t="str">
        <f t="shared" si="100"/>
        <v>HOLD</v>
      </c>
      <c r="H1241" s="5">
        <f t="shared" si="101"/>
        <v>83.884649288258331</v>
      </c>
      <c r="I1241" s="2">
        <f>IF(G1241="SELL",0,IF(G1241="BUY",ROUNDDOWN((H1240-Parameters!$B$3)/B1241,0),IF(I1240=0,0,I1240+ROUNDDOWN((H1240+I1240*C1241)/B1241,0))))</f>
        <v>219</v>
      </c>
      <c r="K1241" s="5">
        <f t="shared" si="102"/>
        <v>41.188109999999952</v>
      </c>
      <c r="L1241" s="10">
        <f t="shared" si="103"/>
        <v>235</v>
      </c>
    </row>
    <row r="1242" spans="1:12" x14ac:dyDescent="0.25">
      <c r="A1242" s="12">
        <v>35787</v>
      </c>
      <c r="B1242" s="3">
        <v>93.6875</v>
      </c>
      <c r="C1242" s="3">
        <v>0</v>
      </c>
      <c r="D1242" s="3">
        <f t="shared" si="98"/>
        <v>94.972793099999976</v>
      </c>
      <c r="E1242" s="3">
        <f t="shared" si="99"/>
        <v>89.422942900000038</v>
      </c>
      <c r="F1242" s="3"/>
      <c r="G1242" s="11" t="str">
        <f t="shared" si="100"/>
        <v>HOLD</v>
      </c>
      <c r="H1242" s="5">
        <f t="shared" si="101"/>
        <v>83.884649288258331</v>
      </c>
      <c r="I1242" s="2">
        <f>IF(G1242="SELL",0,IF(G1242="BUY",ROUNDDOWN((H1241-Parameters!$B$3)/B1242,0),IF(I1241=0,0,I1241+ROUNDDOWN((H1241+I1241*C1242)/B1242,0))))</f>
        <v>219</v>
      </c>
      <c r="K1242" s="5">
        <f t="shared" si="102"/>
        <v>41.188109999999952</v>
      </c>
      <c r="L1242" s="10">
        <f t="shared" si="103"/>
        <v>235</v>
      </c>
    </row>
    <row r="1243" spans="1:12" x14ac:dyDescent="0.25">
      <c r="A1243" s="12">
        <v>35788</v>
      </c>
      <c r="B1243" s="3">
        <v>93.406197000000006</v>
      </c>
      <c r="C1243" s="3">
        <v>0</v>
      </c>
      <c r="D1243" s="3">
        <f t="shared" si="98"/>
        <v>94.900917039999968</v>
      </c>
      <c r="E1243" s="3">
        <f t="shared" si="99"/>
        <v>89.487317900000036</v>
      </c>
      <c r="F1243" s="3"/>
      <c r="G1243" s="11" t="str">
        <f t="shared" si="100"/>
        <v>HOLD</v>
      </c>
      <c r="H1243" s="5">
        <f t="shared" si="101"/>
        <v>83.884649288258331</v>
      </c>
      <c r="I1243" s="2">
        <f>IF(G1243="SELL",0,IF(G1243="BUY",ROUNDDOWN((H1242-Parameters!$B$3)/B1243,0),IF(I1242=0,0,I1242+ROUNDDOWN((H1242+I1242*C1243)/B1243,0))))</f>
        <v>219</v>
      </c>
      <c r="K1243" s="5">
        <f t="shared" si="102"/>
        <v>41.188109999999952</v>
      </c>
      <c r="L1243" s="10">
        <f t="shared" si="103"/>
        <v>235</v>
      </c>
    </row>
    <row r="1244" spans="1:12" x14ac:dyDescent="0.25">
      <c r="A1244" s="12">
        <v>35790</v>
      </c>
      <c r="B1244" s="3">
        <v>93.781197000000006</v>
      </c>
      <c r="C1244" s="3">
        <v>0</v>
      </c>
      <c r="D1244" s="3">
        <f t="shared" si="98"/>
        <v>94.840917039999979</v>
      </c>
      <c r="E1244" s="3">
        <f t="shared" si="99"/>
        <v>89.559817900000056</v>
      </c>
      <c r="F1244" s="3"/>
      <c r="G1244" s="11" t="str">
        <f t="shared" si="100"/>
        <v>HOLD</v>
      </c>
      <c r="H1244" s="5">
        <f t="shared" si="101"/>
        <v>83.884649288258331</v>
      </c>
      <c r="I1244" s="2">
        <f>IF(G1244="SELL",0,IF(G1244="BUY",ROUNDDOWN((H1243-Parameters!$B$3)/B1244,0),IF(I1243=0,0,I1243+ROUNDDOWN((H1243+I1243*C1244)/B1244,0))))</f>
        <v>219</v>
      </c>
      <c r="K1244" s="5">
        <f t="shared" si="102"/>
        <v>41.188109999999952</v>
      </c>
      <c r="L1244" s="10">
        <f t="shared" si="103"/>
        <v>235</v>
      </c>
    </row>
    <row r="1245" spans="1:12" x14ac:dyDescent="0.25">
      <c r="A1245" s="12">
        <v>35793</v>
      </c>
      <c r="B1245" s="3">
        <v>95.625</v>
      </c>
      <c r="C1245" s="3">
        <v>0</v>
      </c>
      <c r="D1245" s="3">
        <f t="shared" si="98"/>
        <v>94.848417039999987</v>
      </c>
      <c r="E1245" s="3">
        <f t="shared" si="99"/>
        <v>89.639505400000047</v>
      </c>
      <c r="F1245" s="3"/>
      <c r="G1245" s="11" t="str">
        <f t="shared" si="100"/>
        <v>HOLD</v>
      </c>
      <c r="H1245" s="5">
        <f t="shared" si="101"/>
        <v>83.884649288258331</v>
      </c>
      <c r="I1245" s="2">
        <f>IF(G1245="SELL",0,IF(G1245="BUY",ROUNDDOWN((H1244-Parameters!$B$3)/B1245,0),IF(I1244=0,0,I1244+ROUNDDOWN((H1244+I1244*C1245)/B1245,0))))</f>
        <v>219</v>
      </c>
      <c r="K1245" s="5">
        <f t="shared" si="102"/>
        <v>41.188109999999952</v>
      </c>
      <c r="L1245" s="10">
        <f t="shared" si="103"/>
        <v>235</v>
      </c>
    </row>
    <row r="1246" spans="1:12" x14ac:dyDescent="0.25">
      <c r="A1246" s="12">
        <v>35794</v>
      </c>
      <c r="B1246" s="3">
        <v>97.125</v>
      </c>
      <c r="C1246" s="3">
        <v>0</v>
      </c>
      <c r="D1246" s="3">
        <f t="shared" si="98"/>
        <v>94.90529309999998</v>
      </c>
      <c r="E1246" s="3">
        <f t="shared" si="99"/>
        <v>89.725599415000048</v>
      </c>
      <c r="F1246" s="3"/>
      <c r="G1246" s="11" t="str">
        <f t="shared" si="100"/>
        <v>HOLD</v>
      </c>
      <c r="H1246" s="5">
        <f t="shared" si="101"/>
        <v>83.884649288258331</v>
      </c>
      <c r="I1246" s="2">
        <f>IF(G1246="SELL",0,IF(G1246="BUY",ROUNDDOWN((H1245-Parameters!$B$3)/B1246,0),IF(I1245=0,0,I1245+ROUNDDOWN((H1245+I1245*C1246)/B1246,0))))</f>
        <v>219</v>
      </c>
      <c r="K1246" s="5">
        <f t="shared" si="102"/>
        <v>41.188109999999952</v>
      </c>
      <c r="L1246" s="10">
        <f t="shared" si="103"/>
        <v>235</v>
      </c>
    </row>
    <row r="1247" spans="1:12" x14ac:dyDescent="0.25">
      <c r="A1247" s="12">
        <v>35795</v>
      </c>
      <c r="B1247" s="3">
        <v>97.0625</v>
      </c>
      <c r="C1247" s="3">
        <v>0</v>
      </c>
      <c r="D1247" s="3">
        <f t="shared" si="98"/>
        <v>94.934043099999982</v>
      </c>
      <c r="E1247" s="3">
        <f t="shared" si="99"/>
        <v>89.815677920000041</v>
      </c>
      <c r="F1247" s="3"/>
      <c r="G1247" s="11" t="str">
        <f t="shared" si="100"/>
        <v>HOLD</v>
      </c>
      <c r="H1247" s="5">
        <f t="shared" si="101"/>
        <v>83.884649288258331</v>
      </c>
      <c r="I1247" s="2">
        <f>IF(G1247="SELL",0,IF(G1247="BUY",ROUNDDOWN((H1246-Parameters!$B$3)/B1247,0),IF(I1246=0,0,I1246+ROUNDDOWN((H1246+I1246*C1247)/B1247,0))))</f>
        <v>219</v>
      </c>
      <c r="K1247" s="5">
        <f t="shared" si="102"/>
        <v>41.188109999999952</v>
      </c>
      <c r="L1247" s="10">
        <f t="shared" si="103"/>
        <v>235</v>
      </c>
    </row>
    <row r="1248" spans="1:12" x14ac:dyDescent="0.25">
      <c r="A1248" s="12">
        <v>35797</v>
      </c>
      <c r="B1248" s="3">
        <v>97.5625</v>
      </c>
      <c r="C1248" s="3">
        <v>0</v>
      </c>
      <c r="D1248" s="3">
        <f t="shared" si="98"/>
        <v>94.935607119999986</v>
      </c>
      <c r="E1248" s="3">
        <f t="shared" si="99"/>
        <v>89.909584435000056</v>
      </c>
      <c r="F1248" s="3"/>
      <c r="G1248" s="11" t="str">
        <f t="shared" si="100"/>
        <v>HOLD</v>
      </c>
      <c r="H1248" s="5">
        <f t="shared" si="101"/>
        <v>83.884649288258331</v>
      </c>
      <c r="I1248" s="2">
        <f>IF(G1248="SELL",0,IF(G1248="BUY",ROUNDDOWN((H1247-Parameters!$B$3)/B1248,0),IF(I1247=0,0,I1247+ROUNDDOWN((H1247+I1247*C1248)/B1248,0))))</f>
        <v>219</v>
      </c>
      <c r="K1248" s="5">
        <f t="shared" si="102"/>
        <v>41.188109999999952</v>
      </c>
      <c r="L1248" s="10">
        <f t="shared" si="103"/>
        <v>235</v>
      </c>
    </row>
    <row r="1249" spans="1:12" x14ac:dyDescent="0.25">
      <c r="A1249" s="12">
        <v>35800</v>
      </c>
      <c r="B1249" s="3">
        <v>97.781197000000006</v>
      </c>
      <c r="C1249" s="3">
        <v>0</v>
      </c>
      <c r="D1249" s="3">
        <f t="shared" si="98"/>
        <v>94.954357119999983</v>
      </c>
      <c r="E1249" s="3">
        <f t="shared" si="99"/>
        <v>90.00661542000006</v>
      </c>
      <c r="F1249" s="3"/>
      <c r="G1249" s="11" t="str">
        <f t="shared" si="100"/>
        <v>HOLD</v>
      </c>
      <c r="H1249" s="5">
        <f t="shared" si="101"/>
        <v>83.884649288258331</v>
      </c>
      <c r="I1249" s="2">
        <f>IF(G1249="SELL",0,IF(G1249="BUY",ROUNDDOWN((H1248-Parameters!$B$3)/B1249,0),IF(I1248=0,0,I1248+ROUNDDOWN((H1248+I1248*C1249)/B1249,0))))</f>
        <v>219</v>
      </c>
      <c r="K1249" s="5">
        <f t="shared" si="102"/>
        <v>41.188109999999952</v>
      </c>
      <c r="L1249" s="10">
        <f t="shared" si="103"/>
        <v>235</v>
      </c>
    </row>
    <row r="1250" spans="1:12" x14ac:dyDescent="0.25">
      <c r="A1250" s="12">
        <v>35801</v>
      </c>
      <c r="B1250" s="3">
        <v>96.218697000000006</v>
      </c>
      <c r="C1250" s="3">
        <v>0</v>
      </c>
      <c r="D1250" s="3">
        <f t="shared" si="98"/>
        <v>94.979981059999972</v>
      </c>
      <c r="E1250" s="3">
        <f t="shared" si="99"/>
        <v>90.095521405000042</v>
      </c>
      <c r="F1250" s="3"/>
      <c r="G1250" s="11" t="str">
        <f t="shared" si="100"/>
        <v>HOLD</v>
      </c>
      <c r="H1250" s="5">
        <f t="shared" si="101"/>
        <v>83.884649288258331</v>
      </c>
      <c r="I1250" s="2">
        <f>IF(G1250="SELL",0,IF(G1250="BUY",ROUNDDOWN((H1249-Parameters!$B$3)/B1250,0),IF(I1249=0,0,I1249+ROUNDDOWN((H1249+I1249*C1250)/B1250,0))))</f>
        <v>219</v>
      </c>
      <c r="K1250" s="5">
        <f t="shared" si="102"/>
        <v>41.188109999999952</v>
      </c>
      <c r="L1250" s="10">
        <f t="shared" si="103"/>
        <v>235</v>
      </c>
    </row>
    <row r="1251" spans="1:12" x14ac:dyDescent="0.25">
      <c r="A1251" s="12">
        <v>35802</v>
      </c>
      <c r="B1251" s="3">
        <v>96.468697000000006</v>
      </c>
      <c r="C1251" s="3">
        <v>0</v>
      </c>
      <c r="D1251" s="3">
        <f t="shared" si="98"/>
        <v>95.029354999999981</v>
      </c>
      <c r="E1251" s="3">
        <f t="shared" si="99"/>
        <v>90.180208905000057</v>
      </c>
      <c r="F1251" s="3"/>
      <c r="G1251" s="11" t="str">
        <f t="shared" si="100"/>
        <v>HOLD</v>
      </c>
      <c r="H1251" s="5">
        <f t="shared" si="101"/>
        <v>83.884649288258331</v>
      </c>
      <c r="I1251" s="2">
        <f>IF(G1251="SELL",0,IF(G1251="BUY",ROUNDDOWN((H1250-Parameters!$B$3)/B1251,0),IF(I1250=0,0,I1250+ROUNDDOWN((H1250+I1250*C1251)/B1251,0))))</f>
        <v>219</v>
      </c>
      <c r="K1251" s="5">
        <f t="shared" si="102"/>
        <v>41.188109999999952</v>
      </c>
      <c r="L1251" s="10">
        <f t="shared" si="103"/>
        <v>235</v>
      </c>
    </row>
    <row r="1252" spans="1:12" x14ac:dyDescent="0.25">
      <c r="A1252" s="12">
        <v>35803</v>
      </c>
      <c r="B1252" s="3">
        <v>95.625</v>
      </c>
      <c r="C1252" s="3">
        <v>0</v>
      </c>
      <c r="D1252" s="3">
        <f t="shared" si="98"/>
        <v>95.198104999999984</v>
      </c>
      <c r="E1252" s="3">
        <f t="shared" si="99"/>
        <v>90.264583905000052</v>
      </c>
      <c r="F1252" s="3"/>
      <c r="G1252" s="11" t="str">
        <f t="shared" si="100"/>
        <v>HOLD</v>
      </c>
      <c r="H1252" s="5">
        <f t="shared" si="101"/>
        <v>83.884649288258331</v>
      </c>
      <c r="I1252" s="2">
        <f>IF(G1252="SELL",0,IF(G1252="BUY",ROUNDDOWN((H1251-Parameters!$B$3)/B1252,0),IF(I1251=0,0,I1251+ROUNDDOWN((H1251+I1251*C1252)/B1252,0))))</f>
        <v>219</v>
      </c>
      <c r="K1252" s="5">
        <f t="shared" si="102"/>
        <v>41.188109999999952</v>
      </c>
      <c r="L1252" s="10">
        <f t="shared" si="103"/>
        <v>235</v>
      </c>
    </row>
    <row r="1253" spans="1:12" x14ac:dyDescent="0.25">
      <c r="A1253" s="12">
        <v>35804</v>
      </c>
      <c r="B1253" s="3">
        <v>92.3125</v>
      </c>
      <c r="C1253" s="3">
        <v>0</v>
      </c>
      <c r="D1253" s="3">
        <f t="shared" si="98"/>
        <v>95.199981059999985</v>
      </c>
      <c r="E1253" s="3">
        <f t="shared" si="99"/>
        <v>90.330677920000056</v>
      </c>
      <c r="F1253" s="3"/>
      <c r="G1253" s="11" t="str">
        <f t="shared" si="100"/>
        <v>HOLD</v>
      </c>
      <c r="H1253" s="5">
        <f t="shared" si="101"/>
        <v>83.884649288258331</v>
      </c>
      <c r="I1253" s="2">
        <f>IF(G1253="SELL",0,IF(G1253="BUY",ROUNDDOWN((H1252-Parameters!$B$3)/B1253,0),IF(I1252=0,0,I1252+ROUNDDOWN((H1252+I1252*C1253)/B1253,0))))</f>
        <v>219</v>
      </c>
      <c r="K1253" s="5">
        <f t="shared" si="102"/>
        <v>41.188109999999952</v>
      </c>
      <c r="L1253" s="10">
        <f t="shared" si="103"/>
        <v>235</v>
      </c>
    </row>
    <row r="1254" spans="1:12" x14ac:dyDescent="0.25">
      <c r="A1254" s="12">
        <v>35807</v>
      </c>
      <c r="B1254" s="3">
        <v>94</v>
      </c>
      <c r="C1254" s="3">
        <v>0</v>
      </c>
      <c r="D1254" s="3">
        <f t="shared" si="98"/>
        <v>95.240607119999993</v>
      </c>
      <c r="E1254" s="3">
        <f t="shared" si="99"/>
        <v>90.41567792000005</v>
      </c>
      <c r="F1254" s="3"/>
      <c r="G1254" s="11" t="str">
        <f t="shared" si="100"/>
        <v>HOLD</v>
      </c>
      <c r="H1254" s="5">
        <f t="shared" si="101"/>
        <v>83.884649288258331</v>
      </c>
      <c r="I1254" s="2">
        <f>IF(G1254="SELL",0,IF(G1254="BUY",ROUNDDOWN((H1253-Parameters!$B$3)/B1254,0),IF(I1253=0,0,I1253+ROUNDDOWN((H1253+I1253*C1254)/B1254,0))))</f>
        <v>219</v>
      </c>
      <c r="K1254" s="5">
        <f t="shared" si="102"/>
        <v>41.188109999999952</v>
      </c>
      <c r="L1254" s="10">
        <f t="shared" si="103"/>
        <v>235</v>
      </c>
    </row>
    <row r="1255" spans="1:12" x14ac:dyDescent="0.25">
      <c r="A1255" s="12">
        <v>35808</v>
      </c>
      <c r="B1255" s="3">
        <v>95.3125</v>
      </c>
      <c r="C1255" s="3">
        <v>0</v>
      </c>
      <c r="D1255" s="3">
        <f t="shared" si="98"/>
        <v>95.34810711999998</v>
      </c>
      <c r="E1255" s="3">
        <f t="shared" si="99"/>
        <v>90.515365420000052</v>
      </c>
      <c r="F1255" s="3"/>
      <c r="G1255" s="11" t="str">
        <f t="shared" si="100"/>
        <v>HOLD</v>
      </c>
      <c r="H1255" s="5">
        <f t="shared" si="101"/>
        <v>83.884649288258331</v>
      </c>
      <c r="I1255" s="2">
        <f>IF(G1255="SELL",0,IF(G1255="BUY",ROUNDDOWN((H1254-Parameters!$B$3)/B1255,0),IF(I1254=0,0,I1254+ROUNDDOWN((H1254+I1254*C1255)/B1255,0))))</f>
        <v>219</v>
      </c>
      <c r="K1255" s="5">
        <f t="shared" si="102"/>
        <v>41.188109999999952</v>
      </c>
      <c r="L1255" s="10">
        <f t="shared" si="103"/>
        <v>235</v>
      </c>
    </row>
    <row r="1256" spans="1:12" x14ac:dyDescent="0.25">
      <c r="A1256" s="12">
        <v>35809</v>
      </c>
      <c r="B1256" s="3">
        <v>95.75</v>
      </c>
      <c r="C1256" s="3">
        <v>0</v>
      </c>
      <c r="D1256" s="3">
        <f t="shared" si="98"/>
        <v>95.421857119999984</v>
      </c>
      <c r="E1256" s="3">
        <f t="shared" si="99"/>
        <v>90.614818925000037</v>
      </c>
      <c r="F1256" s="3"/>
      <c r="G1256" s="11" t="str">
        <f t="shared" si="100"/>
        <v>HOLD</v>
      </c>
      <c r="H1256" s="5">
        <f t="shared" si="101"/>
        <v>83.884649288258331</v>
      </c>
      <c r="I1256" s="2">
        <f>IF(G1256="SELL",0,IF(G1256="BUY",ROUNDDOWN((H1255-Parameters!$B$3)/B1256,0),IF(I1255=0,0,I1255+ROUNDDOWN((H1255+I1255*C1256)/B1256,0))))</f>
        <v>219</v>
      </c>
      <c r="K1256" s="5">
        <f t="shared" si="102"/>
        <v>41.188109999999952</v>
      </c>
      <c r="L1256" s="10">
        <f t="shared" si="103"/>
        <v>235</v>
      </c>
    </row>
    <row r="1257" spans="1:12" x14ac:dyDescent="0.25">
      <c r="A1257" s="12">
        <v>35810</v>
      </c>
      <c r="B1257" s="3">
        <v>94.953102000000001</v>
      </c>
      <c r="C1257" s="3">
        <v>0</v>
      </c>
      <c r="D1257" s="3">
        <f t="shared" si="98"/>
        <v>95.440919159999993</v>
      </c>
      <c r="E1257" s="3">
        <f t="shared" si="99"/>
        <v>90.717084435000032</v>
      </c>
      <c r="F1257" s="3"/>
      <c r="G1257" s="11" t="str">
        <f t="shared" si="100"/>
        <v>HOLD</v>
      </c>
      <c r="H1257" s="5">
        <f t="shared" si="101"/>
        <v>83.884649288258331</v>
      </c>
      <c r="I1257" s="2">
        <f>IF(G1257="SELL",0,IF(G1257="BUY",ROUNDDOWN((H1256-Parameters!$B$3)/B1257,0),IF(I1256=0,0,I1256+ROUNDDOWN((H1256+I1256*C1257)/B1257,0))))</f>
        <v>219</v>
      </c>
      <c r="K1257" s="5">
        <f t="shared" si="102"/>
        <v>41.188109999999952</v>
      </c>
      <c r="L1257" s="10">
        <f t="shared" si="103"/>
        <v>235</v>
      </c>
    </row>
    <row r="1258" spans="1:12" x14ac:dyDescent="0.25">
      <c r="A1258" s="12">
        <v>35811</v>
      </c>
      <c r="B1258" s="3">
        <v>96.3125</v>
      </c>
      <c r="C1258" s="3">
        <v>0</v>
      </c>
      <c r="D1258" s="3">
        <f t="shared" si="98"/>
        <v>95.487169159999979</v>
      </c>
      <c r="E1258" s="3">
        <f t="shared" si="99"/>
        <v>90.824115950000035</v>
      </c>
      <c r="F1258" s="3"/>
      <c r="G1258" s="11" t="str">
        <f t="shared" si="100"/>
        <v>HOLD</v>
      </c>
      <c r="H1258" s="5">
        <f t="shared" si="101"/>
        <v>83.884649288258331</v>
      </c>
      <c r="I1258" s="2">
        <f>IF(G1258="SELL",0,IF(G1258="BUY",ROUNDDOWN((H1257-Parameters!$B$3)/B1258,0),IF(I1257=0,0,I1257+ROUNDDOWN((H1257+I1257*C1258)/B1258,0))))</f>
        <v>219</v>
      </c>
      <c r="K1258" s="5">
        <f t="shared" si="102"/>
        <v>41.188109999999952</v>
      </c>
      <c r="L1258" s="10">
        <f t="shared" si="103"/>
        <v>235</v>
      </c>
    </row>
    <row r="1259" spans="1:12" x14ac:dyDescent="0.25">
      <c r="A1259" s="12">
        <v>35815</v>
      </c>
      <c r="B1259" s="3">
        <v>97.875</v>
      </c>
      <c r="C1259" s="3">
        <v>0</v>
      </c>
      <c r="D1259" s="3">
        <f t="shared" si="98"/>
        <v>95.558419159999971</v>
      </c>
      <c r="E1259" s="3">
        <f t="shared" si="99"/>
        <v>90.934272465000049</v>
      </c>
      <c r="F1259" s="3"/>
      <c r="G1259" s="11" t="str">
        <f t="shared" si="100"/>
        <v>HOLD</v>
      </c>
      <c r="H1259" s="5">
        <f t="shared" si="101"/>
        <v>83.884649288258331</v>
      </c>
      <c r="I1259" s="2">
        <f>IF(G1259="SELL",0,IF(G1259="BUY",ROUNDDOWN((H1258-Parameters!$B$3)/B1259,0),IF(I1258=0,0,I1258+ROUNDDOWN((H1258+I1258*C1259)/B1259,0))))</f>
        <v>219</v>
      </c>
      <c r="K1259" s="5">
        <f t="shared" si="102"/>
        <v>41.188109999999952</v>
      </c>
      <c r="L1259" s="10">
        <f t="shared" si="103"/>
        <v>235</v>
      </c>
    </row>
    <row r="1260" spans="1:12" x14ac:dyDescent="0.25">
      <c r="A1260" s="12">
        <v>35816</v>
      </c>
      <c r="B1260" s="3">
        <v>96.9375</v>
      </c>
      <c r="C1260" s="3">
        <v>0</v>
      </c>
      <c r="D1260" s="3">
        <f t="shared" si="98"/>
        <v>95.618107119999962</v>
      </c>
      <c r="E1260" s="3">
        <f t="shared" si="99"/>
        <v>91.038256955000037</v>
      </c>
      <c r="F1260" s="3"/>
      <c r="G1260" s="11" t="str">
        <f t="shared" si="100"/>
        <v>HOLD</v>
      </c>
      <c r="H1260" s="5">
        <f t="shared" si="101"/>
        <v>83.884649288258331</v>
      </c>
      <c r="I1260" s="2">
        <f>IF(G1260="SELL",0,IF(G1260="BUY",ROUNDDOWN((H1259-Parameters!$B$3)/B1260,0),IF(I1259=0,0,I1259+ROUNDDOWN((H1259+I1259*C1260)/B1260,0))))</f>
        <v>219</v>
      </c>
      <c r="K1260" s="5">
        <f t="shared" si="102"/>
        <v>41.188109999999952</v>
      </c>
      <c r="L1260" s="10">
        <f t="shared" si="103"/>
        <v>235</v>
      </c>
    </row>
    <row r="1261" spans="1:12" x14ac:dyDescent="0.25">
      <c r="A1261" s="12">
        <v>35817</v>
      </c>
      <c r="B1261" s="3">
        <v>96.078102000000001</v>
      </c>
      <c r="C1261" s="3">
        <v>0</v>
      </c>
      <c r="D1261" s="3">
        <f t="shared" si="98"/>
        <v>95.680919159999974</v>
      </c>
      <c r="E1261" s="3">
        <f t="shared" si="99"/>
        <v>91.13520996500003</v>
      </c>
      <c r="F1261" s="3"/>
      <c r="G1261" s="11" t="str">
        <f t="shared" si="100"/>
        <v>HOLD</v>
      </c>
      <c r="H1261" s="5">
        <f t="shared" si="101"/>
        <v>83.884649288258331</v>
      </c>
      <c r="I1261" s="2">
        <f>IF(G1261="SELL",0,IF(G1261="BUY",ROUNDDOWN((H1260-Parameters!$B$3)/B1261,0),IF(I1260=0,0,I1260+ROUNDDOWN((H1260+I1260*C1261)/B1261,0))))</f>
        <v>219</v>
      </c>
      <c r="K1261" s="5">
        <f t="shared" si="102"/>
        <v>41.188109999999952</v>
      </c>
      <c r="L1261" s="10">
        <f t="shared" si="103"/>
        <v>235</v>
      </c>
    </row>
    <row r="1262" spans="1:12" x14ac:dyDescent="0.25">
      <c r="A1262" s="12">
        <v>35818</v>
      </c>
      <c r="B1262" s="3">
        <v>95.9375</v>
      </c>
      <c r="C1262" s="3">
        <v>0</v>
      </c>
      <c r="D1262" s="3">
        <f t="shared" si="98"/>
        <v>95.752169159999994</v>
      </c>
      <c r="E1262" s="3">
        <f t="shared" si="99"/>
        <v>91.234584965000025</v>
      </c>
      <c r="F1262" s="3"/>
      <c r="G1262" s="11" t="str">
        <f t="shared" si="100"/>
        <v>HOLD</v>
      </c>
      <c r="H1262" s="5">
        <f t="shared" si="101"/>
        <v>83.884649288258331</v>
      </c>
      <c r="I1262" s="2">
        <f>IF(G1262="SELL",0,IF(G1262="BUY",ROUNDDOWN((H1261-Parameters!$B$3)/B1262,0),IF(I1261=0,0,I1261+ROUNDDOWN((H1261+I1261*C1262)/B1262,0))))</f>
        <v>219</v>
      </c>
      <c r="K1262" s="5">
        <f t="shared" si="102"/>
        <v>41.188109999999952</v>
      </c>
      <c r="L1262" s="10">
        <f t="shared" si="103"/>
        <v>235</v>
      </c>
    </row>
    <row r="1263" spans="1:12" x14ac:dyDescent="0.25">
      <c r="A1263" s="12">
        <v>35821</v>
      </c>
      <c r="B1263" s="3">
        <v>95.875</v>
      </c>
      <c r="C1263" s="3">
        <v>0</v>
      </c>
      <c r="D1263" s="3">
        <f t="shared" si="98"/>
        <v>95.82154521999999</v>
      </c>
      <c r="E1263" s="3">
        <f t="shared" si="99"/>
        <v>91.335053980000026</v>
      </c>
      <c r="F1263" s="3"/>
      <c r="G1263" s="11" t="str">
        <f t="shared" si="100"/>
        <v>HOLD</v>
      </c>
      <c r="H1263" s="5">
        <f t="shared" si="101"/>
        <v>83.884649288258331</v>
      </c>
      <c r="I1263" s="2">
        <f>IF(G1263="SELL",0,IF(G1263="BUY",ROUNDDOWN((H1262-Parameters!$B$3)/B1263,0),IF(I1262=0,0,I1262+ROUNDDOWN((H1262+I1262*C1263)/B1263,0))))</f>
        <v>219</v>
      </c>
      <c r="K1263" s="5">
        <f t="shared" si="102"/>
        <v>41.188109999999952</v>
      </c>
      <c r="L1263" s="10">
        <f t="shared" si="103"/>
        <v>235</v>
      </c>
    </row>
    <row r="1264" spans="1:12" x14ac:dyDescent="0.25">
      <c r="A1264" s="12">
        <v>35822</v>
      </c>
      <c r="B1264" s="3">
        <v>96.843697000000006</v>
      </c>
      <c r="C1264" s="3">
        <v>0</v>
      </c>
      <c r="D1264" s="3">
        <f t="shared" si="98"/>
        <v>95.94841916</v>
      </c>
      <c r="E1264" s="3">
        <f t="shared" si="99"/>
        <v>91.452397465000033</v>
      </c>
      <c r="F1264" s="3"/>
      <c r="G1264" s="11" t="str">
        <f t="shared" si="100"/>
        <v>HOLD</v>
      </c>
      <c r="H1264" s="5">
        <f t="shared" si="101"/>
        <v>83.884649288258331</v>
      </c>
      <c r="I1264" s="2">
        <f>IF(G1264="SELL",0,IF(G1264="BUY",ROUNDDOWN((H1263-Parameters!$B$3)/B1264,0),IF(I1263=0,0,I1263+ROUNDDOWN((H1263+I1263*C1264)/B1264,0))))</f>
        <v>219</v>
      </c>
      <c r="K1264" s="5">
        <f t="shared" si="102"/>
        <v>41.188109999999952</v>
      </c>
      <c r="L1264" s="10">
        <f t="shared" si="103"/>
        <v>235</v>
      </c>
    </row>
    <row r="1265" spans="1:12" x14ac:dyDescent="0.25">
      <c r="A1265" s="12">
        <v>35823</v>
      </c>
      <c r="B1265" s="3">
        <v>97.718697000000006</v>
      </c>
      <c r="C1265" s="3">
        <v>0</v>
      </c>
      <c r="D1265" s="3">
        <f t="shared" si="98"/>
        <v>96.066543100000004</v>
      </c>
      <c r="E1265" s="3">
        <f t="shared" si="99"/>
        <v>91.569194455000058</v>
      </c>
      <c r="F1265" s="3"/>
      <c r="G1265" s="11" t="str">
        <f t="shared" si="100"/>
        <v>HOLD</v>
      </c>
      <c r="H1265" s="5">
        <f t="shared" si="101"/>
        <v>83.884649288258331</v>
      </c>
      <c r="I1265" s="2">
        <f>IF(G1265="SELL",0,IF(G1265="BUY",ROUNDDOWN((H1264-Parameters!$B$3)/B1265,0),IF(I1264=0,0,I1264+ROUNDDOWN((H1264+I1264*C1265)/B1265,0))))</f>
        <v>219</v>
      </c>
      <c r="K1265" s="5">
        <f t="shared" si="102"/>
        <v>41.188109999999952</v>
      </c>
      <c r="L1265" s="10">
        <f t="shared" si="103"/>
        <v>235</v>
      </c>
    </row>
    <row r="1266" spans="1:12" x14ac:dyDescent="0.25">
      <c r="A1266" s="12">
        <v>35824</v>
      </c>
      <c r="B1266" s="3">
        <v>98.25</v>
      </c>
      <c r="C1266" s="3">
        <v>0</v>
      </c>
      <c r="D1266" s="3">
        <f t="shared" si="98"/>
        <v>96.170293099999995</v>
      </c>
      <c r="E1266" s="3">
        <f t="shared" si="99"/>
        <v>91.682319455000027</v>
      </c>
      <c r="F1266" s="3"/>
      <c r="G1266" s="11" t="str">
        <f t="shared" si="100"/>
        <v>HOLD</v>
      </c>
      <c r="H1266" s="5">
        <f t="shared" si="101"/>
        <v>83.884649288258331</v>
      </c>
      <c r="I1266" s="2">
        <f>IF(G1266="SELL",0,IF(G1266="BUY",ROUNDDOWN((H1265-Parameters!$B$3)/B1266,0),IF(I1265=0,0,I1265+ROUNDDOWN((H1265+I1265*C1266)/B1266,0))))</f>
        <v>219</v>
      </c>
      <c r="K1266" s="5">
        <f t="shared" si="102"/>
        <v>41.188109999999952</v>
      </c>
      <c r="L1266" s="10">
        <f t="shared" si="103"/>
        <v>235</v>
      </c>
    </row>
    <row r="1267" spans="1:12" x14ac:dyDescent="0.25">
      <c r="A1267" s="12">
        <v>35825</v>
      </c>
      <c r="B1267" s="3">
        <v>98.3125</v>
      </c>
      <c r="C1267" s="3">
        <v>0</v>
      </c>
      <c r="D1267" s="3">
        <f t="shared" si="98"/>
        <v>96.24091915999999</v>
      </c>
      <c r="E1267" s="3">
        <f t="shared" si="99"/>
        <v>91.791381955000048</v>
      </c>
      <c r="F1267" s="3"/>
      <c r="G1267" s="11" t="str">
        <f t="shared" si="100"/>
        <v>HOLD</v>
      </c>
      <c r="H1267" s="5">
        <f t="shared" si="101"/>
        <v>83.884649288258331</v>
      </c>
      <c r="I1267" s="2">
        <f>IF(G1267="SELL",0,IF(G1267="BUY",ROUNDDOWN((H1266-Parameters!$B$3)/B1267,0),IF(I1266=0,0,I1266+ROUNDDOWN((H1266+I1266*C1267)/B1267,0))))</f>
        <v>219</v>
      </c>
      <c r="K1267" s="5">
        <f t="shared" si="102"/>
        <v>41.188109999999952</v>
      </c>
      <c r="L1267" s="10">
        <f t="shared" si="103"/>
        <v>235</v>
      </c>
    </row>
    <row r="1268" spans="1:12" x14ac:dyDescent="0.25">
      <c r="A1268" s="12">
        <v>35828</v>
      </c>
      <c r="B1268" s="3">
        <v>99.9375</v>
      </c>
      <c r="C1268" s="3">
        <v>0</v>
      </c>
      <c r="D1268" s="3">
        <f t="shared" si="98"/>
        <v>96.355919159999999</v>
      </c>
      <c r="E1268" s="3">
        <f t="shared" si="99"/>
        <v>91.910131955000054</v>
      </c>
      <c r="F1268" s="3"/>
      <c r="G1268" s="11" t="str">
        <f t="shared" si="100"/>
        <v>HOLD</v>
      </c>
      <c r="H1268" s="5">
        <f t="shared" si="101"/>
        <v>83.884649288258331</v>
      </c>
      <c r="I1268" s="2">
        <f>IF(G1268="SELL",0,IF(G1268="BUY",ROUNDDOWN((H1267-Parameters!$B$3)/B1268,0),IF(I1267=0,0,I1267+ROUNDDOWN((H1267+I1267*C1268)/B1268,0))))</f>
        <v>219</v>
      </c>
      <c r="K1268" s="5">
        <f t="shared" si="102"/>
        <v>41.188109999999952</v>
      </c>
      <c r="L1268" s="10">
        <f t="shared" si="103"/>
        <v>235</v>
      </c>
    </row>
    <row r="1269" spans="1:12" x14ac:dyDescent="0.25">
      <c r="A1269" s="12">
        <v>35829</v>
      </c>
      <c r="B1269" s="3">
        <v>100.6875</v>
      </c>
      <c r="C1269" s="3">
        <v>0</v>
      </c>
      <c r="D1269" s="3">
        <f t="shared" ref="D1269:D1332" si="104">AVERAGE(B1220:B1269)</f>
        <v>96.476545219999991</v>
      </c>
      <c r="E1269" s="3">
        <f t="shared" si="99"/>
        <v>92.03075695500003</v>
      </c>
      <c r="F1269" s="3"/>
      <c r="G1269" s="11" t="str">
        <f t="shared" si="100"/>
        <v>HOLD</v>
      </c>
      <c r="H1269" s="5">
        <f t="shared" si="101"/>
        <v>83.884649288258331</v>
      </c>
      <c r="I1269" s="2">
        <f>IF(G1269="SELL",0,IF(G1269="BUY",ROUNDDOWN((H1268-Parameters!$B$3)/B1269,0),IF(I1268=0,0,I1268+ROUNDDOWN((H1268+I1268*C1269)/B1269,0))))</f>
        <v>219</v>
      </c>
      <c r="K1269" s="5">
        <f t="shared" si="102"/>
        <v>41.188109999999952</v>
      </c>
      <c r="L1269" s="10">
        <f t="shared" si="103"/>
        <v>235</v>
      </c>
    </row>
    <row r="1270" spans="1:12" x14ac:dyDescent="0.25">
      <c r="A1270" s="12">
        <v>35830</v>
      </c>
      <c r="B1270" s="3">
        <v>100.5625</v>
      </c>
      <c r="C1270" s="3">
        <v>0</v>
      </c>
      <c r="D1270" s="3">
        <f t="shared" si="104"/>
        <v>96.565921279999998</v>
      </c>
      <c r="E1270" s="3">
        <f t="shared" si="99"/>
        <v>92.153256955000032</v>
      </c>
      <c r="F1270" s="3"/>
      <c r="G1270" s="11" t="str">
        <f t="shared" si="100"/>
        <v>HOLD</v>
      </c>
      <c r="H1270" s="5">
        <f t="shared" si="101"/>
        <v>83.884649288258331</v>
      </c>
      <c r="I1270" s="2">
        <f>IF(G1270="SELL",0,IF(G1270="BUY",ROUNDDOWN((H1269-Parameters!$B$3)/B1270,0),IF(I1269=0,0,I1269+ROUNDDOWN((H1269+I1269*C1270)/B1270,0))))</f>
        <v>219</v>
      </c>
      <c r="K1270" s="5">
        <f t="shared" si="102"/>
        <v>41.188109999999952</v>
      </c>
      <c r="L1270" s="10">
        <f t="shared" si="103"/>
        <v>235</v>
      </c>
    </row>
    <row r="1271" spans="1:12" x14ac:dyDescent="0.25">
      <c r="A1271" s="12">
        <v>35831</v>
      </c>
      <c r="B1271" s="3">
        <v>100.5</v>
      </c>
      <c r="C1271" s="3">
        <v>0</v>
      </c>
      <c r="D1271" s="3">
        <f t="shared" si="104"/>
        <v>96.640921279999986</v>
      </c>
      <c r="E1271" s="3">
        <f t="shared" si="99"/>
        <v>92.267085460000033</v>
      </c>
      <c r="F1271" s="3"/>
      <c r="G1271" s="11" t="str">
        <f t="shared" si="100"/>
        <v>HOLD</v>
      </c>
      <c r="H1271" s="5">
        <f t="shared" si="101"/>
        <v>83.884649288258331</v>
      </c>
      <c r="I1271" s="2">
        <f>IF(G1271="SELL",0,IF(G1271="BUY",ROUNDDOWN((H1270-Parameters!$B$3)/B1271,0),IF(I1270=0,0,I1270+ROUNDDOWN((H1270+I1270*C1271)/B1271,0))))</f>
        <v>219</v>
      </c>
      <c r="K1271" s="5">
        <f t="shared" si="102"/>
        <v>41.188109999999952</v>
      </c>
      <c r="L1271" s="10">
        <f t="shared" si="103"/>
        <v>235</v>
      </c>
    </row>
    <row r="1272" spans="1:12" x14ac:dyDescent="0.25">
      <c r="A1272" s="12">
        <v>35832</v>
      </c>
      <c r="B1272" s="3">
        <v>101.625</v>
      </c>
      <c r="C1272" s="3">
        <v>0</v>
      </c>
      <c r="D1272" s="3">
        <f t="shared" si="104"/>
        <v>96.77342127999998</v>
      </c>
      <c r="E1272" s="3">
        <f t="shared" si="99"/>
        <v>92.386147960000031</v>
      </c>
      <c r="F1272" s="3"/>
      <c r="G1272" s="11" t="str">
        <f t="shared" si="100"/>
        <v>HOLD</v>
      </c>
      <c r="H1272" s="5">
        <f t="shared" si="101"/>
        <v>83.884649288258331</v>
      </c>
      <c r="I1272" s="2">
        <f>IF(G1272="SELL",0,IF(G1272="BUY",ROUNDDOWN((H1271-Parameters!$B$3)/B1272,0),IF(I1271=0,0,I1271+ROUNDDOWN((H1271+I1271*C1272)/B1272,0))))</f>
        <v>219</v>
      </c>
      <c r="K1272" s="5">
        <f t="shared" si="102"/>
        <v>41.188109999999952</v>
      </c>
      <c r="L1272" s="10">
        <f t="shared" si="103"/>
        <v>235</v>
      </c>
    </row>
    <row r="1273" spans="1:12" x14ac:dyDescent="0.25">
      <c r="A1273" s="12">
        <v>35835</v>
      </c>
      <c r="B1273" s="3">
        <v>101.28119700000001</v>
      </c>
      <c r="C1273" s="3">
        <v>0</v>
      </c>
      <c r="D1273" s="3">
        <f t="shared" si="104"/>
        <v>96.894045219999967</v>
      </c>
      <c r="E1273" s="3">
        <f t="shared" si="99"/>
        <v>92.50544495000004</v>
      </c>
      <c r="F1273" s="3"/>
      <c r="G1273" s="11" t="str">
        <f t="shared" si="100"/>
        <v>HOLD</v>
      </c>
      <c r="H1273" s="5">
        <f t="shared" si="101"/>
        <v>83.884649288258331</v>
      </c>
      <c r="I1273" s="2">
        <f>IF(G1273="SELL",0,IF(G1273="BUY",ROUNDDOWN((H1272-Parameters!$B$3)/B1273,0),IF(I1272=0,0,I1272+ROUNDDOWN((H1272+I1272*C1273)/B1273,0))))</f>
        <v>219</v>
      </c>
      <c r="K1273" s="5">
        <f t="shared" si="102"/>
        <v>41.188109999999952</v>
      </c>
      <c r="L1273" s="10">
        <f t="shared" si="103"/>
        <v>235</v>
      </c>
    </row>
    <row r="1274" spans="1:12" x14ac:dyDescent="0.25">
      <c r="A1274" s="12">
        <v>35836</v>
      </c>
      <c r="B1274" s="3">
        <v>102.25</v>
      </c>
      <c r="C1274" s="3">
        <v>0</v>
      </c>
      <c r="D1274" s="3">
        <f t="shared" si="104"/>
        <v>97.028421279999989</v>
      </c>
      <c r="E1274" s="3">
        <f t="shared" si="99"/>
        <v>92.634038965000059</v>
      </c>
      <c r="F1274" s="3"/>
      <c r="G1274" s="11" t="str">
        <f t="shared" si="100"/>
        <v>HOLD</v>
      </c>
      <c r="H1274" s="5">
        <f t="shared" si="101"/>
        <v>83.884649288258331</v>
      </c>
      <c r="I1274" s="2">
        <f>IF(G1274="SELL",0,IF(G1274="BUY",ROUNDDOWN((H1273-Parameters!$B$3)/B1274,0),IF(I1273=0,0,I1273+ROUNDDOWN((H1273+I1273*C1274)/B1274,0))))</f>
        <v>219</v>
      </c>
      <c r="K1274" s="5">
        <f t="shared" si="102"/>
        <v>41.188109999999952</v>
      </c>
      <c r="L1274" s="10">
        <f t="shared" si="103"/>
        <v>235</v>
      </c>
    </row>
    <row r="1275" spans="1:12" x14ac:dyDescent="0.25">
      <c r="A1275" s="12">
        <v>35837</v>
      </c>
      <c r="B1275" s="3">
        <v>102.15619700000001</v>
      </c>
      <c r="C1275" s="3">
        <v>0</v>
      </c>
      <c r="D1275" s="3">
        <f t="shared" si="104"/>
        <v>97.159045219999996</v>
      </c>
      <c r="E1275" s="3">
        <f t="shared" si="99"/>
        <v>92.758413965000059</v>
      </c>
      <c r="F1275" s="3"/>
      <c r="G1275" s="11" t="str">
        <f t="shared" si="100"/>
        <v>HOLD</v>
      </c>
      <c r="H1275" s="5">
        <f t="shared" si="101"/>
        <v>83.884649288258331</v>
      </c>
      <c r="I1275" s="2">
        <f>IF(G1275="SELL",0,IF(G1275="BUY",ROUNDDOWN((H1274-Parameters!$B$3)/B1275,0),IF(I1274=0,0,I1274+ROUNDDOWN((H1274+I1274*C1275)/B1275,0))))</f>
        <v>219</v>
      </c>
      <c r="K1275" s="5">
        <f t="shared" si="102"/>
        <v>41.188109999999952</v>
      </c>
      <c r="L1275" s="10">
        <f t="shared" si="103"/>
        <v>235</v>
      </c>
    </row>
    <row r="1276" spans="1:12" x14ac:dyDescent="0.25">
      <c r="A1276" s="12">
        <v>35838</v>
      </c>
      <c r="B1276" s="3">
        <v>102.59369700000001</v>
      </c>
      <c r="C1276" s="3">
        <v>0</v>
      </c>
      <c r="D1276" s="3">
        <f t="shared" si="104"/>
        <v>97.249045220000014</v>
      </c>
      <c r="E1276" s="3">
        <f t="shared" si="99"/>
        <v>92.872788965000055</v>
      </c>
      <c r="F1276" s="3"/>
      <c r="G1276" s="11" t="str">
        <f t="shared" si="100"/>
        <v>HOLD</v>
      </c>
      <c r="H1276" s="5">
        <f t="shared" si="101"/>
        <v>83.884649288258331</v>
      </c>
      <c r="I1276" s="2">
        <f>IF(G1276="SELL",0,IF(G1276="BUY",ROUNDDOWN((H1275-Parameters!$B$3)/B1276,0),IF(I1275=0,0,I1275+ROUNDDOWN((H1275+I1275*C1276)/B1276,0))))</f>
        <v>219</v>
      </c>
      <c r="K1276" s="5">
        <f t="shared" si="102"/>
        <v>41.188109999999952</v>
      </c>
      <c r="L1276" s="10">
        <f t="shared" si="103"/>
        <v>235</v>
      </c>
    </row>
    <row r="1277" spans="1:12" x14ac:dyDescent="0.25">
      <c r="A1277" s="12">
        <v>35839</v>
      </c>
      <c r="B1277" s="3">
        <v>102</v>
      </c>
      <c r="C1277" s="3">
        <v>0</v>
      </c>
      <c r="D1277" s="3">
        <f t="shared" si="104"/>
        <v>97.339045220000003</v>
      </c>
      <c r="E1277" s="3">
        <f t="shared" si="99"/>
        <v>92.982320480000041</v>
      </c>
      <c r="F1277" s="3"/>
      <c r="G1277" s="11" t="str">
        <f t="shared" si="100"/>
        <v>HOLD</v>
      </c>
      <c r="H1277" s="5">
        <f t="shared" si="101"/>
        <v>83.884649288258331</v>
      </c>
      <c r="I1277" s="2">
        <f>IF(G1277="SELL",0,IF(G1277="BUY",ROUNDDOWN((H1276-Parameters!$B$3)/B1277,0),IF(I1276=0,0,I1276+ROUNDDOWN((H1276+I1276*C1277)/B1277,0))))</f>
        <v>219</v>
      </c>
      <c r="K1277" s="5">
        <f t="shared" si="102"/>
        <v>41.188109999999952</v>
      </c>
      <c r="L1277" s="10">
        <f t="shared" si="103"/>
        <v>235</v>
      </c>
    </row>
    <row r="1278" spans="1:12" x14ac:dyDescent="0.25">
      <c r="A1278" s="12">
        <v>35843</v>
      </c>
      <c r="B1278" s="3">
        <v>102.5</v>
      </c>
      <c r="C1278" s="3">
        <v>0</v>
      </c>
      <c r="D1278" s="3">
        <f t="shared" si="104"/>
        <v>97.433421280000005</v>
      </c>
      <c r="E1278" s="3">
        <f t="shared" si="99"/>
        <v>93.094820480000052</v>
      </c>
      <c r="F1278" s="3"/>
      <c r="G1278" s="11" t="str">
        <f t="shared" si="100"/>
        <v>HOLD</v>
      </c>
      <c r="H1278" s="5">
        <f t="shared" si="101"/>
        <v>83.884649288258331</v>
      </c>
      <c r="I1278" s="2">
        <f>IF(G1278="SELL",0,IF(G1278="BUY",ROUNDDOWN((H1277-Parameters!$B$3)/B1278,0),IF(I1277=0,0,I1277+ROUNDDOWN((H1277+I1277*C1278)/B1278,0))))</f>
        <v>219</v>
      </c>
      <c r="K1278" s="5">
        <f t="shared" si="102"/>
        <v>41.188109999999952</v>
      </c>
      <c r="L1278" s="10">
        <f t="shared" si="103"/>
        <v>235</v>
      </c>
    </row>
    <row r="1279" spans="1:12" x14ac:dyDescent="0.25">
      <c r="A1279" s="12">
        <v>35844</v>
      </c>
      <c r="B1279" s="3">
        <v>103.4375</v>
      </c>
      <c r="C1279" s="3">
        <v>0</v>
      </c>
      <c r="D1279" s="3">
        <f t="shared" si="104"/>
        <v>97.548421279999999</v>
      </c>
      <c r="E1279" s="3">
        <f t="shared" si="99"/>
        <v>93.204820480000052</v>
      </c>
      <c r="F1279" s="3"/>
      <c r="G1279" s="11" t="str">
        <f t="shared" si="100"/>
        <v>HOLD</v>
      </c>
      <c r="H1279" s="5">
        <f t="shared" si="101"/>
        <v>83.884649288258331</v>
      </c>
      <c r="I1279" s="2">
        <f>IF(G1279="SELL",0,IF(G1279="BUY",ROUNDDOWN((H1278-Parameters!$B$3)/B1279,0),IF(I1278=0,0,I1278+ROUNDDOWN((H1278+I1278*C1279)/B1279,0))))</f>
        <v>219</v>
      </c>
      <c r="K1279" s="5">
        <f t="shared" si="102"/>
        <v>41.188109999999952</v>
      </c>
      <c r="L1279" s="10">
        <f t="shared" si="103"/>
        <v>235</v>
      </c>
    </row>
    <row r="1280" spans="1:12" x14ac:dyDescent="0.25">
      <c r="A1280" s="12">
        <v>35845</v>
      </c>
      <c r="B1280" s="3">
        <v>102.890602</v>
      </c>
      <c r="C1280" s="3">
        <v>0</v>
      </c>
      <c r="D1280" s="3">
        <f t="shared" si="104"/>
        <v>97.62748332000001</v>
      </c>
      <c r="E1280" s="3">
        <f t="shared" si="99"/>
        <v>93.30239849000003</v>
      </c>
      <c r="F1280" s="3"/>
      <c r="G1280" s="11" t="str">
        <f t="shared" si="100"/>
        <v>HOLD</v>
      </c>
      <c r="H1280" s="5">
        <f t="shared" si="101"/>
        <v>83.884649288258331</v>
      </c>
      <c r="I1280" s="2">
        <f>IF(G1280="SELL",0,IF(G1280="BUY",ROUNDDOWN((H1279-Parameters!$B$3)/B1280,0),IF(I1279=0,0,I1279+ROUNDDOWN((H1279+I1279*C1280)/B1280,0))))</f>
        <v>219</v>
      </c>
      <c r="K1280" s="5">
        <f t="shared" si="102"/>
        <v>41.188109999999952</v>
      </c>
      <c r="L1280" s="10">
        <f t="shared" si="103"/>
        <v>235</v>
      </c>
    </row>
    <row r="1281" spans="1:12" x14ac:dyDescent="0.25">
      <c r="A1281" s="12">
        <v>35846</v>
      </c>
      <c r="B1281" s="3">
        <v>103.65619700000001</v>
      </c>
      <c r="C1281" s="3">
        <v>0</v>
      </c>
      <c r="D1281" s="3">
        <f t="shared" si="104"/>
        <v>97.727483320000005</v>
      </c>
      <c r="E1281" s="3">
        <f t="shared" si="99"/>
        <v>93.404116975000036</v>
      </c>
      <c r="F1281" s="3"/>
      <c r="G1281" s="11" t="str">
        <f t="shared" si="100"/>
        <v>HOLD</v>
      </c>
      <c r="H1281" s="5">
        <f t="shared" si="101"/>
        <v>83.884649288258331</v>
      </c>
      <c r="I1281" s="2">
        <f>IF(G1281="SELL",0,IF(G1281="BUY",ROUNDDOWN((H1280-Parameters!$B$3)/B1281,0),IF(I1280=0,0,I1280+ROUNDDOWN((H1280+I1280*C1281)/B1281,0))))</f>
        <v>219</v>
      </c>
      <c r="K1281" s="5">
        <f t="shared" si="102"/>
        <v>41.188109999999952</v>
      </c>
      <c r="L1281" s="10">
        <f t="shared" si="103"/>
        <v>235</v>
      </c>
    </row>
    <row r="1282" spans="1:12" x14ac:dyDescent="0.25">
      <c r="A1282" s="12">
        <v>35849</v>
      </c>
      <c r="B1282" s="3">
        <v>104.0625</v>
      </c>
      <c r="C1282" s="3">
        <v>0</v>
      </c>
      <c r="D1282" s="3">
        <f t="shared" si="104"/>
        <v>97.847483320000009</v>
      </c>
      <c r="E1282" s="3">
        <f t="shared" si="99"/>
        <v>93.51692947500004</v>
      </c>
      <c r="F1282" s="3"/>
      <c r="G1282" s="11" t="str">
        <f t="shared" si="100"/>
        <v>HOLD</v>
      </c>
      <c r="H1282" s="5">
        <f t="shared" si="101"/>
        <v>83.884649288258331</v>
      </c>
      <c r="I1282" s="2">
        <f>IF(G1282="SELL",0,IF(G1282="BUY",ROUNDDOWN((H1281-Parameters!$B$3)/B1282,0),IF(I1281=0,0,I1281+ROUNDDOWN((H1281+I1281*C1282)/B1282,0))))</f>
        <v>219</v>
      </c>
      <c r="K1282" s="5">
        <f t="shared" si="102"/>
        <v>41.188109999999952</v>
      </c>
      <c r="L1282" s="10">
        <f t="shared" si="103"/>
        <v>235</v>
      </c>
    </row>
    <row r="1283" spans="1:12" x14ac:dyDescent="0.25">
      <c r="A1283" s="12">
        <v>35850</v>
      </c>
      <c r="B1283" s="3">
        <v>103.25</v>
      </c>
      <c r="C1283" s="3">
        <v>0</v>
      </c>
      <c r="D1283" s="3">
        <f t="shared" si="104"/>
        <v>97.968109380000001</v>
      </c>
      <c r="E1283" s="3">
        <f t="shared" si="99"/>
        <v>93.622866975000036</v>
      </c>
      <c r="F1283" s="3"/>
      <c r="G1283" s="11" t="str">
        <f t="shared" si="100"/>
        <v>HOLD</v>
      </c>
      <c r="H1283" s="5">
        <f t="shared" si="101"/>
        <v>83.884649288258331</v>
      </c>
      <c r="I1283" s="2">
        <f>IF(G1283="SELL",0,IF(G1283="BUY",ROUNDDOWN((H1282-Parameters!$B$3)/B1283,0),IF(I1282=0,0,I1282+ROUNDDOWN((H1282+I1282*C1283)/B1283,0))))</f>
        <v>219</v>
      </c>
      <c r="K1283" s="5">
        <f t="shared" si="102"/>
        <v>41.188109999999952</v>
      </c>
      <c r="L1283" s="10">
        <f t="shared" si="103"/>
        <v>235</v>
      </c>
    </row>
    <row r="1284" spans="1:12" x14ac:dyDescent="0.25">
      <c r="A1284" s="12">
        <v>35851</v>
      </c>
      <c r="B1284" s="3">
        <v>104.53119700000001</v>
      </c>
      <c r="C1284" s="3">
        <v>0</v>
      </c>
      <c r="D1284" s="3">
        <f t="shared" si="104"/>
        <v>98.147483320000006</v>
      </c>
      <c r="E1284" s="3">
        <f t="shared" si="99"/>
        <v>93.732397960000057</v>
      </c>
      <c r="F1284" s="3"/>
      <c r="G1284" s="11" t="str">
        <f t="shared" si="100"/>
        <v>HOLD</v>
      </c>
      <c r="H1284" s="5">
        <f t="shared" si="101"/>
        <v>83.884649288258331</v>
      </c>
      <c r="I1284" s="2">
        <f>IF(G1284="SELL",0,IF(G1284="BUY",ROUNDDOWN((H1283-Parameters!$B$3)/B1284,0),IF(I1283=0,0,I1283+ROUNDDOWN((H1283+I1283*C1284)/B1284,0))))</f>
        <v>219</v>
      </c>
      <c r="K1284" s="5">
        <f t="shared" si="102"/>
        <v>41.188109999999952</v>
      </c>
      <c r="L1284" s="10">
        <f t="shared" si="103"/>
        <v>235</v>
      </c>
    </row>
    <row r="1285" spans="1:12" x14ac:dyDescent="0.25">
      <c r="A1285" s="12">
        <v>35852</v>
      </c>
      <c r="B1285" s="3">
        <v>105.125</v>
      </c>
      <c r="C1285" s="3">
        <v>0</v>
      </c>
      <c r="D1285" s="3">
        <f t="shared" si="104"/>
        <v>98.334983320000006</v>
      </c>
      <c r="E1285" s="3">
        <f t="shared" si="99"/>
        <v>93.838022960000032</v>
      </c>
      <c r="F1285" s="3"/>
      <c r="G1285" s="11" t="str">
        <f t="shared" si="100"/>
        <v>HOLD</v>
      </c>
      <c r="H1285" s="5">
        <f t="shared" si="101"/>
        <v>83.884649288258331</v>
      </c>
      <c r="I1285" s="2">
        <f>IF(G1285="SELL",0,IF(G1285="BUY",ROUNDDOWN((H1284-Parameters!$B$3)/B1285,0),IF(I1284=0,0,I1284+ROUNDDOWN((H1284+I1284*C1285)/B1285,0))))</f>
        <v>219</v>
      </c>
      <c r="K1285" s="5">
        <f t="shared" si="102"/>
        <v>41.188109999999952</v>
      </c>
      <c r="L1285" s="10">
        <f t="shared" si="103"/>
        <v>235</v>
      </c>
    </row>
    <row r="1286" spans="1:12" x14ac:dyDescent="0.25">
      <c r="A1286" s="12">
        <v>35853</v>
      </c>
      <c r="B1286" s="3">
        <v>105.125</v>
      </c>
      <c r="C1286" s="3">
        <v>0</v>
      </c>
      <c r="D1286" s="3">
        <f t="shared" si="104"/>
        <v>98.503109380000012</v>
      </c>
      <c r="E1286" s="3">
        <f t="shared" si="99"/>
        <v>93.945366975000056</v>
      </c>
      <c r="F1286" s="3"/>
      <c r="G1286" s="11" t="str">
        <f t="shared" si="100"/>
        <v>HOLD</v>
      </c>
      <c r="H1286" s="5">
        <f t="shared" si="101"/>
        <v>83.884649288258331</v>
      </c>
      <c r="I1286" s="2">
        <f>IF(G1286="SELL",0,IF(G1286="BUY",ROUNDDOWN((H1285-Parameters!$B$3)/B1286,0),IF(I1285=0,0,I1285+ROUNDDOWN((H1285+I1285*C1286)/B1286,0))))</f>
        <v>219</v>
      </c>
      <c r="K1286" s="5">
        <f t="shared" si="102"/>
        <v>41.188109999999952</v>
      </c>
      <c r="L1286" s="10">
        <f t="shared" si="103"/>
        <v>235</v>
      </c>
    </row>
    <row r="1287" spans="1:12" x14ac:dyDescent="0.25">
      <c r="A1287" s="12">
        <v>35856</v>
      </c>
      <c r="B1287" s="3">
        <v>104.90619700000001</v>
      </c>
      <c r="C1287" s="3">
        <v>0</v>
      </c>
      <c r="D1287" s="3">
        <f t="shared" si="104"/>
        <v>98.654983320000014</v>
      </c>
      <c r="E1287" s="3">
        <f t="shared" si="99"/>
        <v>94.050835460000059</v>
      </c>
      <c r="F1287" s="3"/>
      <c r="G1287" s="11" t="str">
        <f t="shared" si="100"/>
        <v>HOLD</v>
      </c>
      <c r="H1287" s="5">
        <f t="shared" si="101"/>
        <v>83.884649288258331</v>
      </c>
      <c r="I1287" s="2">
        <f>IF(G1287="SELL",0,IF(G1287="BUY",ROUNDDOWN((H1286-Parameters!$B$3)/B1287,0),IF(I1286=0,0,I1286+ROUNDDOWN((H1286+I1286*C1287)/B1287,0))))</f>
        <v>219</v>
      </c>
      <c r="K1287" s="5">
        <f t="shared" si="102"/>
        <v>41.188109999999952</v>
      </c>
      <c r="L1287" s="10">
        <f t="shared" si="103"/>
        <v>235</v>
      </c>
    </row>
    <row r="1288" spans="1:12" x14ac:dyDescent="0.25">
      <c r="A1288" s="12">
        <v>35857</v>
      </c>
      <c r="B1288" s="3">
        <v>105.5</v>
      </c>
      <c r="C1288" s="3">
        <v>0</v>
      </c>
      <c r="D1288" s="3">
        <f t="shared" si="104"/>
        <v>98.828733319999998</v>
      </c>
      <c r="E1288" s="3">
        <f t="shared" si="99"/>
        <v>94.156460460000034</v>
      </c>
      <c r="F1288" s="3"/>
      <c r="G1288" s="11" t="str">
        <f t="shared" si="100"/>
        <v>HOLD</v>
      </c>
      <c r="H1288" s="5">
        <f t="shared" si="101"/>
        <v>83.884649288258331</v>
      </c>
      <c r="I1288" s="2">
        <f>IF(G1288="SELL",0,IF(G1288="BUY",ROUNDDOWN((H1287-Parameters!$B$3)/B1288,0),IF(I1287=0,0,I1287+ROUNDDOWN((H1287+I1287*C1288)/B1288,0))))</f>
        <v>219</v>
      </c>
      <c r="K1288" s="5">
        <f t="shared" si="102"/>
        <v>41.188109999999952</v>
      </c>
      <c r="L1288" s="10">
        <f t="shared" si="103"/>
        <v>235</v>
      </c>
    </row>
    <row r="1289" spans="1:12" x14ac:dyDescent="0.25">
      <c r="A1289" s="12">
        <v>35858</v>
      </c>
      <c r="B1289" s="3">
        <v>104.8125</v>
      </c>
      <c r="C1289" s="3">
        <v>0</v>
      </c>
      <c r="D1289" s="3">
        <f t="shared" si="104"/>
        <v>99.007483319999992</v>
      </c>
      <c r="E1289" s="3">
        <f t="shared" si="99"/>
        <v>94.264429475000028</v>
      </c>
      <c r="F1289" s="3"/>
      <c r="G1289" s="11" t="str">
        <f t="shared" si="100"/>
        <v>HOLD</v>
      </c>
      <c r="H1289" s="5">
        <f t="shared" si="101"/>
        <v>83.884649288258331</v>
      </c>
      <c r="I1289" s="2">
        <f>IF(G1289="SELL",0,IF(G1289="BUY",ROUNDDOWN((H1288-Parameters!$B$3)/B1289,0),IF(I1288=0,0,I1288+ROUNDDOWN((H1288+I1288*C1289)/B1289,0))))</f>
        <v>219</v>
      </c>
      <c r="K1289" s="5">
        <f t="shared" si="102"/>
        <v>41.188109999999952</v>
      </c>
      <c r="L1289" s="10">
        <f t="shared" si="103"/>
        <v>235</v>
      </c>
    </row>
    <row r="1290" spans="1:12" x14ac:dyDescent="0.25">
      <c r="A1290" s="12">
        <v>35859</v>
      </c>
      <c r="B1290" s="3">
        <v>103.84369700000001</v>
      </c>
      <c r="C1290" s="3">
        <v>0</v>
      </c>
      <c r="D1290" s="3">
        <f t="shared" si="104"/>
        <v>99.188733319999997</v>
      </c>
      <c r="E1290" s="3">
        <f t="shared" ref="E1290:E1353" si="105">AVERAGE(B1091:B1290)</f>
        <v>94.366304475000049</v>
      </c>
      <c r="F1290" s="3"/>
      <c r="G1290" s="11" t="str">
        <f t="shared" si="100"/>
        <v>HOLD</v>
      </c>
      <c r="H1290" s="5">
        <f t="shared" si="101"/>
        <v>83.884649288258331</v>
      </c>
      <c r="I1290" s="2">
        <f>IF(G1290="SELL",0,IF(G1290="BUY",ROUNDDOWN((H1289-Parameters!$B$3)/B1290,0),IF(I1289=0,0,I1289+ROUNDDOWN((H1289+I1289*C1290)/B1290,0))))</f>
        <v>219</v>
      </c>
      <c r="K1290" s="5">
        <f t="shared" si="102"/>
        <v>41.188109999999952</v>
      </c>
      <c r="L1290" s="10">
        <f t="shared" si="103"/>
        <v>235</v>
      </c>
    </row>
    <row r="1291" spans="1:12" x14ac:dyDescent="0.25">
      <c r="A1291" s="12">
        <v>35860</v>
      </c>
      <c r="B1291" s="3">
        <v>105.9375</v>
      </c>
      <c r="C1291" s="3">
        <v>0</v>
      </c>
      <c r="D1291" s="3">
        <f t="shared" si="104"/>
        <v>99.399671280000007</v>
      </c>
      <c r="E1291" s="3">
        <f t="shared" si="105"/>
        <v>94.473648490000031</v>
      </c>
      <c r="F1291" s="3"/>
      <c r="G1291" s="11" t="str">
        <f t="shared" si="100"/>
        <v>HOLD</v>
      </c>
      <c r="H1291" s="5">
        <f t="shared" si="101"/>
        <v>83.884649288258331</v>
      </c>
      <c r="I1291" s="2">
        <f>IF(G1291="SELL",0,IF(G1291="BUY",ROUNDDOWN((H1290-Parameters!$B$3)/B1291,0),IF(I1290=0,0,I1290+ROUNDDOWN((H1290+I1290*C1291)/B1291,0))))</f>
        <v>219</v>
      </c>
      <c r="K1291" s="5">
        <f t="shared" si="102"/>
        <v>41.188109999999952</v>
      </c>
      <c r="L1291" s="10">
        <f t="shared" si="103"/>
        <v>235</v>
      </c>
    </row>
    <row r="1292" spans="1:12" x14ac:dyDescent="0.25">
      <c r="A1292" s="12">
        <v>35863</v>
      </c>
      <c r="B1292" s="3">
        <v>105.5625</v>
      </c>
      <c r="C1292" s="3">
        <v>0</v>
      </c>
      <c r="D1292" s="3">
        <f t="shared" si="104"/>
        <v>99.63717127999999</v>
      </c>
      <c r="E1292" s="3">
        <f t="shared" si="105"/>
        <v>94.580055005000048</v>
      </c>
      <c r="F1292" s="3"/>
      <c r="G1292" s="11" t="str">
        <f t="shared" ref="G1292:G1355" si="106">IF(OR(AND(D1292&gt;E1292,D1291&gt;E1291),AND(D1292&lt;E1292,D1291&lt;E1291)),"HOLD",IF(AND(D1292&gt;E1292,D1291&lt;E1291),"BUY","SELL"))</f>
        <v>HOLD</v>
      </c>
      <c r="H1292" s="5">
        <f t="shared" ref="H1292:H1355" si="107">IF(G1292="BUY",H1291/(I1292*B1292),IF(G1292="SELL",H1291+I1291*B1292,(H1291+I1291*C1292)-((I1292-I1291)*B1292)))</f>
        <v>83.884649288258331</v>
      </c>
      <c r="I1292" s="2">
        <f>IF(G1292="SELL",0,IF(G1292="BUY",ROUNDDOWN((H1291-Parameters!$B$3)/B1292,0),IF(I1291=0,0,I1291+ROUNDDOWN((H1291+I1291*C1292)/B1292,0))))</f>
        <v>219</v>
      </c>
      <c r="K1292" s="5">
        <f t="shared" ref="K1292:K1355" si="108">K1291+L1291*C1292-((L1292-L1291)*B1292)</f>
        <v>41.188109999999952</v>
      </c>
      <c r="L1292" s="10">
        <f t="shared" ref="L1292:L1355" si="109">L1291+ROUNDDOWN((K1291+C1292*L1291)/B1292,0)</f>
        <v>235</v>
      </c>
    </row>
    <row r="1293" spans="1:12" x14ac:dyDescent="0.25">
      <c r="A1293" s="12">
        <v>35864</v>
      </c>
      <c r="B1293" s="3">
        <v>106.5625</v>
      </c>
      <c r="C1293" s="3">
        <v>0</v>
      </c>
      <c r="D1293" s="3">
        <f t="shared" si="104"/>
        <v>99.900297339999995</v>
      </c>
      <c r="E1293" s="3">
        <f t="shared" si="105"/>
        <v>94.692867505000052</v>
      </c>
      <c r="F1293" s="3"/>
      <c r="G1293" s="11" t="str">
        <f t="shared" si="106"/>
        <v>HOLD</v>
      </c>
      <c r="H1293" s="5">
        <f t="shared" si="107"/>
        <v>83.884649288258331</v>
      </c>
      <c r="I1293" s="2">
        <f>IF(G1293="SELL",0,IF(G1293="BUY",ROUNDDOWN((H1292-Parameters!$B$3)/B1293,0),IF(I1292=0,0,I1292+ROUNDDOWN((H1292+I1292*C1293)/B1293,0))))</f>
        <v>219</v>
      </c>
      <c r="K1293" s="5">
        <f t="shared" si="108"/>
        <v>41.188109999999952</v>
      </c>
      <c r="L1293" s="10">
        <f t="shared" si="109"/>
        <v>235</v>
      </c>
    </row>
    <row r="1294" spans="1:12" x14ac:dyDescent="0.25">
      <c r="A1294" s="12">
        <v>35865</v>
      </c>
      <c r="B1294" s="3">
        <v>107.0625</v>
      </c>
      <c r="C1294" s="3">
        <v>0</v>
      </c>
      <c r="D1294" s="3">
        <f t="shared" si="104"/>
        <v>100.1659234</v>
      </c>
      <c r="E1294" s="3">
        <f t="shared" si="105"/>
        <v>94.804274020000037</v>
      </c>
      <c r="F1294" s="3"/>
      <c r="G1294" s="11" t="str">
        <f t="shared" si="106"/>
        <v>HOLD</v>
      </c>
      <c r="H1294" s="5">
        <f t="shared" si="107"/>
        <v>83.884649288258331</v>
      </c>
      <c r="I1294" s="2">
        <f>IF(G1294="SELL",0,IF(G1294="BUY",ROUNDDOWN((H1293-Parameters!$B$3)/B1294,0),IF(I1293=0,0,I1293+ROUNDDOWN((H1293+I1293*C1294)/B1294,0))))</f>
        <v>219</v>
      </c>
      <c r="K1294" s="5">
        <f t="shared" si="108"/>
        <v>41.188109999999952</v>
      </c>
      <c r="L1294" s="10">
        <f t="shared" si="109"/>
        <v>235</v>
      </c>
    </row>
    <row r="1295" spans="1:12" x14ac:dyDescent="0.25">
      <c r="A1295" s="12">
        <v>35866</v>
      </c>
      <c r="B1295" s="3">
        <v>107.5</v>
      </c>
      <c r="C1295" s="3">
        <v>0</v>
      </c>
      <c r="D1295" s="3">
        <f t="shared" si="104"/>
        <v>100.40342339999999</v>
      </c>
      <c r="E1295" s="3">
        <f t="shared" si="105"/>
        <v>94.916149020000034</v>
      </c>
      <c r="F1295" s="3"/>
      <c r="G1295" s="11" t="str">
        <f t="shared" si="106"/>
        <v>HOLD</v>
      </c>
      <c r="H1295" s="5">
        <f t="shared" si="107"/>
        <v>83.884649288258331</v>
      </c>
      <c r="I1295" s="2">
        <f>IF(G1295="SELL",0,IF(G1295="BUY",ROUNDDOWN((H1294-Parameters!$B$3)/B1295,0),IF(I1294=0,0,I1294+ROUNDDOWN((H1294+I1294*C1295)/B1295,0))))</f>
        <v>219</v>
      </c>
      <c r="K1295" s="5">
        <f t="shared" si="108"/>
        <v>41.188109999999952</v>
      </c>
      <c r="L1295" s="10">
        <f t="shared" si="109"/>
        <v>235</v>
      </c>
    </row>
    <row r="1296" spans="1:12" x14ac:dyDescent="0.25">
      <c r="A1296" s="12">
        <v>35867</v>
      </c>
      <c r="B1296" s="3">
        <v>107.09369700000001</v>
      </c>
      <c r="C1296" s="3">
        <v>0</v>
      </c>
      <c r="D1296" s="3">
        <f t="shared" si="104"/>
        <v>100.60279734</v>
      </c>
      <c r="E1296" s="3">
        <f t="shared" si="105"/>
        <v>95.026071010000052</v>
      </c>
      <c r="F1296" s="3"/>
      <c r="G1296" s="11" t="str">
        <f t="shared" si="106"/>
        <v>HOLD</v>
      </c>
      <c r="H1296" s="5">
        <f t="shared" si="107"/>
        <v>83.884649288258331</v>
      </c>
      <c r="I1296" s="2">
        <f>IF(G1296="SELL",0,IF(G1296="BUY",ROUNDDOWN((H1295-Parameters!$B$3)/B1296,0),IF(I1295=0,0,I1295+ROUNDDOWN((H1295+I1295*C1296)/B1296,0))))</f>
        <v>219</v>
      </c>
      <c r="K1296" s="5">
        <f t="shared" si="108"/>
        <v>41.188109999999952</v>
      </c>
      <c r="L1296" s="10">
        <f t="shared" si="109"/>
        <v>235</v>
      </c>
    </row>
    <row r="1297" spans="1:12" x14ac:dyDescent="0.25">
      <c r="A1297" s="12">
        <v>35870</v>
      </c>
      <c r="B1297" s="3">
        <v>108.25</v>
      </c>
      <c r="C1297" s="3">
        <v>0</v>
      </c>
      <c r="D1297" s="3">
        <f t="shared" si="104"/>
        <v>100.82654733999999</v>
      </c>
      <c r="E1297" s="3">
        <f t="shared" si="105"/>
        <v>95.144274515000035</v>
      </c>
      <c r="F1297" s="3"/>
      <c r="G1297" s="11" t="str">
        <f t="shared" si="106"/>
        <v>HOLD</v>
      </c>
      <c r="H1297" s="5">
        <f t="shared" si="107"/>
        <v>83.884649288258331</v>
      </c>
      <c r="I1297" s="2">
        <f>IF(G1297="SELL",0,IF(G1297="BUY",ROUNDDOWN((H1296-Parameters!$B$3)/B1297,0),IF(I1296=0,0,I1296+ROUNDDOWN((H1296+I1296*C1297)/B1297,0))))</f>
        <v>219</v>
      </c>
      <c r="K1297" s="5">
        <f t="shared" si="108"/>
        <v>41.188109999999952</v>
      </c>
      <c r="L1297" s="10">
        <f t="shared" si="109"/>
        <v>235</v>
      </c>
    </row>
    <row r="1298" spans="1:12" x14ac:dyDescent="0.25">
      <c r="A1298" s="12">
        <v>35871</v>
      </c>
      <c r="B1298" s="3">
        <v>108.5625</v>
      </c>
      <c r="C1298" s="3">
        <v>0</v>
      </c>
      <c r="D1298" s="3">
        <f t="shared" si="104"/>
        <v>101.04654733999998</v>
      </c>
      <c r="E1298" s="3">
        <f t="shared" si="105"/>
        <v>95.261306030000057</v>
      </c>
      <c r="F1298" s="3"/>
      <c r="G1298" s="11" t="str">
        <f t="shared" si="106"/>
        <v>HOLD</v>
      </c>
      <c r="H1298" s="5">
        <f t="shared" si="107"/>
        <v>83.884649288258331</v>
      </c>
      <c r="I1298" s="2">
        <f>IF(G1298="SELL",0,IF(G1298="BUY",ROUNDDOWN((H1297-Parameters!$B$3)/B1298,0),IF(I1297=0,0,I1297+ROUNDDOWN((H1297+I1297*C1298)/B1298,0))))</f>
        <v>219</v>
      </c>
      <c r="K1298" s="5">
        <f t="shared" si="108"/>
        <v>41.188109999999952</v>
      </c>
      <c r="L1298" s="10">
        <f t="shared" si="109"/>
        <v>235</v>
      </c>
    </row>
    <row r="1299" spans="1:12" x14ac:dyDescent="0.25">
      <c r="A1299" s="12">
        <v>35872</v>
      </c>
      <c r="B1299" s="3">
        <v>108.96869700000001</v>
      </c>
      <c r="C1299" s="3">
        <v>0</v>
      </c>
      <c r="D1299" s="3">
        <f t="shared" si="104"/>
        <v>101.27029733999998</v>
      </c>
      <c r="E1299" s="3">
        <f t="shared" si="105"/>
        <v>95.382243530000054</v>
      </c>
      <c r="F1299" s="3"/>
      <c r="G1299" s="11" t="str">
        <f t="shared" si="106"/>
        <v>HOLD</v>
      </c>
      <c r="H1299" s="5">
        <f t="shared" si="107"/>
        <v>83.884649288258331</v>
      </c>
      <c r="I1299" s="2">
        <f>IF(G1299="SELL",0,IF(G1299="BUY",ROUNDDOWN((H1298-Parameters!$B$3)/B1299,0),IF(I1298=0,0,I1298+ROUNDDOWN((H1298+I1298*C1299)/B1299,0))))</f>
        <v>219</v>
      </c>
      <c r="K1299" s="5">
        <f t="shared" si="108"/>
        <v>41.188109999999952</v>
      </c>
      <c r="L1299" s="10">
        <f t="shared" si="109"/>
        <v>235</v>
      </c>
    </row>
    <row r="1300" spans="1:12" x14ac:dyDescent="0.25">
      <c r="A1300" s="12">
        <v>35873</v>
      </c>
      <c r="B1300" s="3">
        <v>109.25</v>
      </c>
      <c r="C1300" s="3">
        <v>0</v>
      </c>
      <c r="D1300" s="3">
        <f t="shared" si="104"/>
        <v>101.53092339999998</v>
      </c>
      <c r="E1300" s="3">
        <f t="shared" si="105"/>
        <v>95.505993530000055</v>
      </c>
      <c r="F1300" s="3"/>
      <c r="G1300" s="11" t="str">
        <f t="shared" si="106"/>
        <v>HOLD</v>
      </c>
      <c r="H1300" s="5">
        <f t="shared" si="107"/>
        <v>83.884649288258331</v>
      </c>
      <c r="I1300" s="2">
        <f>IF(G1300="SELL",0,IF(G1300="BUY",ROUNDDOWN((H1299-Parameters!$B$3)/B1300,0),IF(I1299=0,0,I1299+ROUNDDOWN((H1299+I1299*C1300)/B1300,0))))</f>
        <v>219</v>
      </c>
      <c r="K1300" s="5">
        <f t="shared" si="108"/>
        <v>41.188109999999952</v>
      </c>
      <c r="L1300" s="10">
        <f t="shared" si="109"/>
        <v>235</v>
      </c>
    </row>
    <row r="1301" spans="1:12" x14ac:dyDescent="0.25">
      <c r="A1301" s="12">
        <v>35874</v>
      </c>
      <c r="B1301" s="3">
        <v>109.875</v>
      </c>
      <c r="C1301" s="3">
        <v>0.313</v>
      </c>
      <c r="D1301" s="3">
        <f t="shared" si="104"/>
        <v>101.79904945999999</v>
      </c>
      <c r="E1301" s="3">
        <f t="shared" si="105"/>
        <v>95.633337545000032</v>
      </c>
      <c r="F1301" s="3"/>
      <c r="G1301" s="11" t="str">
        <f t="shared" si="106"/>
        <v>HOLD</v>
      </c>
      <c r="H1301" s="5">
        <f t="shared" si="107"/>
        <v>42.556649288258313</v>
      </c>
      <c r="I1301" s="2">
        <f>IF(G1301="SELL",0,IF(G1301="BUY",ROUNDDOWN((H1300-Parameters!$B$3)/B1301,0),IF(I1300=0,0,I1300+ROUNDDOWN((H1300+I1300*C1301)/B1301,0))))</f>
        <v>220</v>
      </c>
      <c r="K1301" s="5">
        <f t="shared" si="108"/>
        <v>4.8681099999999589</v>
      </c>
      <c r="L1301" s="10">
        <f t="shared" si="109"/>
        <v>236</v>
      </c>
    </row>
    <row r="1302" spans="1:12" x14ac:dyDescent="0.25">
      <c r="A1302" s="12">
        <v>35877</v>
      </c>
      <c r="B1302" s="3">
        <v>109.625</v>
      </c>
      <c r="C1302" s="3">
        <v>0</v>
      </c>
      <c r="D1302" s="3">
        <f t="shared" si="104"/>
        <v>102.07904945999999</v>
      </c>
      <c r="E1302" s="3">
        <f t="shared" si="105"/>
        <v>95.757869060000047</v>
      </c>
      <c r="F1302" s="3"/>
      <c r="G1302" s="11" t="str">
        <f t="shared" si="106"/>
        <v>HOLD</v>
      </c>
      <c r="H1302" s="5">
        <f t="shared" si="107"/>
        <v>42.556649288258313</v>
      </c>
      <c r="I1302" s="2">
        <f>IF(G1302="SELL",0,IF(G1302="BUY",ROUNDDOWN((H1301-Parameters!$B$3)/B1302,0),IF(I1301=0,0,I1301+ROUNDDOWN((H1301+I1301*C1302)/B1302,0))))</f>
        <v>220</v>
      </c>
      <c r="K1302" s="5">
        <f t="shared" si="108"/>
        <v>4.8681099999999589</v>
      </c>
      <c r="L1302" s="10">
        <f t="shared" si="109"/>
        <v>236</v>
      </c>
    </row>
    <row r="1303" spans="1:12" x14ac:dyDescent="0.25">
      <c r="A1303" s="12">
        <v>35878</v>
      </c>
      <c r="B1303" s="3">
        <v>110.5625</v>
      </c>
      <c r="C1303" s="3">
        <v>0</v>
      </c>
      <c r="D1303" s="3">
        <f t="shared" si="104"/>
        <v>102.44404945999999</v>
      </c>
      <c r="E1303" s="3">
        <f t="shared" si="105"/>
        <v>95.878806560000044</v>
      </c>
      <c r="F1303" s="3"/>
      <c r="G1303" s="11" t="str">
        <f t="shared" si="106"/>
        <v>HOLD</v>
      </c>
      <c r="H1303" s="5">
        <f t="shared" si="107"/>
        <v>42.556649288258313</v>
      </c>
      <c r="I1303" s="2">
        <f>IF(G1303="SELL",0,IF(G1303="BUY",ROUNDDOWN((H1302-Parameters!$B$3)/B1303,0),IF(I1302=0,0,I1302+ROUNDDOWN((H1302+I1302*C1303)/B1303,0))))</f>
        <v>220</v>
      </c>
      <c r="K1303" s="5">
        <f t="shared" si="108"/>
        <v>4.8681099999999589</v>
      </c>
      <c r="L1303" s="10">
        <f t="shared" si="109"/>
        <v>236</v>
      </c>
    </row>
    <row r="1304" spans="1:12" x14ac:dyDescent="0.25">
      <c r="A1304" s="12">
        <v>35879</v>
      </c>
      <c r="B1304" s="3">
        <v>110.15619700000001</v>
      </c>
      <c r="C1304" s="3">
        <v>0</v>
      </c>
      <c r="D1304" s="3">
        <f t="shared" si="104"/>
        <v>102.76717339999999</v>
      </c>
      <c r="E1304" s="3">
        <f t="shared" si="105"/>
        <v>95.995525045000051</v>
      </c>
      <c r="F1304" s="3"/>
      <c r="G1304" s="11" t="str">
        <f t="shared" si="106"/>
        <v>HOLD</v>
      </c>
      <c r="H1304" s="5">
        <f t="shared" si="107"/>
        <v>42.556649288258313</v>
      </c>
      <c r="I1304" s="2">
        <f>IF(G1304="SELL",0,IF(G1304="BUY",ROUNDDOWN((H1303-Parameters!$B$3)/B1304,0),IF(I1303=0,0,I1303+ROUNDDOWN((H1303+I1303*C1304)/B1304,0))))</f>
        <v>220</v>
      </c>
      <c r="K1304" s="5">
        <f t="shared" si="108"/>
        <v>4.8681099999999589</v>
      </c>
      <c r="L1304" s="10">
        <f t="shared" si="109"/>
        <v>236</v>
      </c>
    </row>
    <row r="1305" spans="1:12" x14ac:dyDescent="0.25">
      <c r="A1305" s="12">
        <v>35880</v>
      </c>
      <c r="B1305" s="3">
        <v>110.09369700000001</v>
      </c>
      <c r="C1305" s="3">
        <v>0</v>
      </c>
      <c r="D1305" s="3">
        <f t="shared" si="104"/>
        <v>103.06279734</v>
      </c>
      <c r="E1305" s="3">
        <f t="shared" si="105"/>
        <v>96.110603020000056</v>
      </c>
      <c r="F1305" s="3"/>
      <c r="G1305" s="11" t="str">
        <f t="shared" si="106"/>
        <v>HOLD</v>
      </c>
      <c r="H1305" s="5">
        <f t="shared" si="107"/>
        <v>42.556649288258313</v>
      </c>
      <c r="I1305" s="2">
        <f>IF(G1305="SELL",0,IF(G1305="BUY",ROUNDDOWN((H1304-Parameters!$B$3)/B1305,0),IF(I1304=0,0,I1304+ROUNDDOWN((H1304+I1304*C1305)/B1305,0))))</f>
        <v>220</v>
      </c>
      <c r="K1305" s="5">
        <f t="shared" si="108"/>
        <v>4.8681099999999589</v>
      </c>
      <c r="L1305" s="10">
        <f t="shared" si="109"/>
        <v>236</v>
      </c>
    </row>
    <row r="1306" spans="1:12" x14ac:dyDescent="0.25">
      <c r="A1306" s="12">
        <v>35881</v>
      </c>
      <c r="B1306" s="3">
        <v>109.625</v>
      </c>
      <c r="C1306" s="3">
        <v>0</v>
      </c>
      <c r="D1306" s="3">
        <f t="shared" si="104"/>
        <v>103.34029733999999</v>
      </c>
      <c r="E1306" s="3">
        <f t="shared" si="105"/>
        <v>96.222322035000047</v>
      </c>
      <c r="F1306" s="3"/>
      <c r="G1306" s="11" t="str">
        <f t="shared" si="106"/>
        <v>HOLD</v>
      </c>
      <c r="H1306" s="5">
        <f t="shared" si="107"/>
        <v>42.556649288258313</v>
      </c>
      <c r="I1306" s="2">
        <f>IF(G1306="SELL",0,IF(G1306="BUY",ROUNDDOWN((H1305-Parameters!$B$3)/B1306,0),IF(I1305=0,0,I1305+ROUNDDOWN((H1305+I1305*C1306)/B1306,0))))</f>
        <v>220</v>
      </c>
      <c r="K1306" s="5">
        <f t="shared" si="108"/>
        <v>4.8681099999999589</v>
      </c>
      <c r="L1306" s="10">
        <f t="shared" si="109"/>
        <v>236</v>
      </c>
    </row>
    <row r="1307" spans="1:12" x14ac:dyDescent="0.25">
      <c r="A1307" s="12">
        <v>35884</v>
      </c>
      <c r="B1307" s="3">
        <v>109.5625</v>
      </c>
      <c r="C1307" s="3">
        <v>0</v>
      </c>
      <c r="D1307" s="3">
        <f t="shared" si="104"/>
        <v>103.63248529999998</v>
      </c>
      <c r="E1307" s="3">
        <f t="shared" si="105"/>
        <v>96.325291050000033</v>
      </c>
      <c r="F1307" s="3"/>
      <c r="G1307" s="11" t="str">
        <f t="shared" si="106"/>
        <v>HOLD</v>
      </c>
      <c r="H1307" s="5">
        <f t="shared" si="107"/>
        <v>42.556649288258313</v>
      </c>
      <c r="I1307" s="2">
        <f>IF(G1307="SELL",0,IF(G1307="BUY",ROUNDDOWN((H1306-Parameters!$B$3)/B1307,0),IF(I1306=0,0,I1306+ROUNDDOWN((H1306+I1306*C1307)/B1307,0))))</f>
        <v>220</v>
      </c>
      <c r="K1307" s="5">
        <f t="shared" si="108"/>
        <v>4.8681099999999589</v>
      </c>
      <c r="L1307" s="10">
        <f t="shared" si="109"/>
        <v>236</v>
      </c>
    </row>
    <row r="1308" spans="1:12" x14ac:dyDescent="0.25">
      <c r="A1308" s="12">
        <v>35885</v>
      </c>
      <c r="B1308" s="3">
        <v>109.9375</v>
      </c>
      <c r="C1308" s="3">
        <v>0</v>
      </c>
      <c r="D1308" s="3">
        <f t="shared" si="104"/>
        <v>103.90498529999999</v>
      </c>
      <c r="E1308" s="3">
        <f t="shared" si="105"/>
        <v>96.426385065000034</v>
      </c>
      <c r="F1308" s="3"/>
      <c r="G1308" s="11" t="str">
        <f t="shared" si="106"/>
        <v>HOLD</v>
      </c>
      <c r="H1308" s="5">
        <f t="shared" si="107"/>
        <v>42.556649288258313</v>
      </c>
      <c r="I1308" s="2">
        <f>IF(G1308="SELL",0,IF(G1308="BUY",ROUNDDOWN((H1307-Parameters!$B$3)/B1308,0),IF(I1307=0,0,I1307+ROUNDDOWN((H1307+I1307*C1308)/B1308,0))))</f>
        <v>220</v>
      </c>
      <c r="K1308" s="5">
        <f t="shared" si="108"/>
        <v>4.8681099999999589</v>
      </c>
      <c r="L1308" s="10">
        <f t="shared" si="109"/>
        <v>236</v>
      </c>
    </row>
    <row r="1309" spans="1:12" x14ac:dyDescent="0.25">
      <c r="A1309" s="12">
        <v>35886</v>
      </c>
      <c r="B1309" s="3">
        <v>110.828102</v>
      </c>
      <c r="C1309" s="3">
        <v>0</v>
      </c>
      <c r="D1309" s="3">
        <f t="shared" si="104"/>
        <v>104.16404734</v>
      </c>
      <c r="E1309" s="3">
        <f t="shared" si="105"/>
        <v>96.53177557500004</v>
      </c>
      <c r="F1309" s="3"/>
      <c r="G1309" s="11" t="str">
        <f t="shared" si="106"/>
        <v>HOLD</v>
      </c>
      <c r="H1309" s="5">
        <f t="shared" si="107"/>
        <v>42.556649288258313</v>
      </c>
      <c r="I1309" s="2">
        <f>IF(G1309="SELL",0,IF(G1309="BUY",ROUNDDOWN((H1308-Parameters!$B$3)/B1309,0),IF(I1308=0,0,I1308+ROUNDDOWN((H1308+I1308*C1309)/B1309,0))))</f>
        <v>220</v>
      </c>
      <c r="K1309" s="5">
        <f t="shared" si="108"/>
        <v>4.8681099999999589</v>
      </c>
      <c r="L1309" s="10">
        <f t="shared" si="109"/>
        <v>236</v>
      </c>
    </row>
    <row r="1310" spans="1:12" x14ac:dyDescent="0.25">
      <c r="A1310" s="12">
        <v>35887</v>
      </c>
      <c r="B1310" s="3">
        <v>112.03119700000001</v>
      </c>
      <c r="C1310" s="3">
        <v>0</v>
      </c>
      <c r="D1310" s="3">
        <f t="shared" si="104"/>
        <v>104.46592128</v>
      </c>
      <c r="E1310" s="3">
        <f t="shared" si="105"/>
        <v>96.643806560000044</v>
      </c>
      <c r="F1310" s="3"/>
      <c r="G1310" s="11" t="str">
        <f t="shared" si="106"/>
        <v>HOLD</v>
      </c>
      <c r="H1310" s="5">
        <f t="shared" si="107"/>
        <v>42.556649288258313</v>
      </c>
      <c r="I1310" s="2">
        <f>IF(G1310="SELL",0,IF(G1310="BUY",ROUNDDOWN((H1309-Parameters!$B$3)/B1310,0),IF(I1309=0,0,I1309+ROUNDDOWN((H1309+I1309*C1310)/B1310,0))))</f>
        <v>220</v>
      </c>
      <c r="K1310" s="5">
        <f t="shared" si="108"/>
        <v>4.8681099999999589</v>
      </c>
      <c r="L1310" s="10">
        <f t="shared" si="109"/>
        <v>236</v>
      </c>
    </row>
    <row r="1311" spans="1:12" x14ac:dyDescent="0.25">
      <c r="A1311" s="12">
        <v>35888</v>
      </c>
      <c r="B1311" s="3">
        <v>112.59369700000001</v>
      </c>
      <c r="C1311" s="3">
        <v>0</v>
      </c>
      <c r="D1311" s="3">
        <f t="shared" si="104"/>
        <v>104.79623318</v>
      </c>
      <c r="E1311" s="3">
        <f t="shared" si="105"/>
        <v>96.76021254500003</v>
      </c>
      <c r="F1311" s="3"/>
      <c r="G1311" s="11" t="str">
        <f t="shared" si="106"/>
        <v>HOLD</v>
      </c>
      <c r="H1311" s="5">
        <f t="shared" si="107"/>
        <v>42.556649288258313</v>
      </c>
      <c r="I1311" s="2">
        <f>IF(G1311="SELL",0,IF(G1311="BUY",ROUNDDOWN((H1310-Parameters!$B$3)/B1311,0),IF(I1310=0,0,I1310+ROUNDDOWN((H1310+I1310*C1311)/B1311,0))))</f>
        <v>220</v>
      </c>
      <c r="K1311" s="5">
        <f t="shared" si="108"/>
        <v>4.8681099999999589</v>
      </c>
      <c r="L1311" s="10">
        <f t="shared" si="109"/>
        <v>236</v>
      </c>
    </row>
    <row r="1312" spans="1:12" x14ac:dyDescent="0.25">
      <c r="A1312" s="12">
        <v>35891</v>
      </c>
      <c r="B1312" s="3">
        <v>111.6875</v>
      </c>
      <c r="C1312" s="3">
        <v>0</v>
      </c>
      <c r="D1312" s="3">
        <f t="shared" si="104"/>
        <v>105.11123318</v>
      </c>
      <c r="E1312" s="3">
        <f t="shared" si="105"/>
        <v>96.86747855000003</v>
      </c>
      <c r="F1312" s="3"/>
      <c r="G1312" s="11" t="str">
        <f t="shared" si="106"/>
        <v>HOLD</v>
      </c>
      <c r="H1312" s="5">
        <f t="shared" si="107"/>
        <v>42.556649288258313</v>
      </c>
      <c r="I1312" s="2">
        <f>IF(G1312="SELL",0,IF(G1312="BUY",ROUNDDOWN((H1311-Parameters!$B$3)/B1312,0),IF(I1311=0,0,I1311+ROUNDDOWN((H1311+I1311*C1312)/B1312,0))))</f>
        <v>220</v>
      </c>
      <c r="K1312" s="5">
        <f t="shared" si="108"/>
        <v>4.8681099999999589</v>
      </c>
      <c r="L1312" s="10">
        <f t="shared" si="109"/>
        <v>236</v>
      </c>
    </row>
    <row r="1313" spans="1:12" x14ac:dyDescent="0.25">
      <c r="A1313" s="12">
        <v>35892</v>
      </c>
      <c r="B1313" s="3">
        <v>110.9375</v>
      </c>
      <c r="C1313" s="3">
        <v>0</v>
      </c>
      <c r="D1313" s="3">
        <f t="shared" si="104"/>
        <v>105.41248318</v>
      </c>
      <c r="E1313" s="3">
        <f t="shared" si="105"/>
        <v>96.974275540000036</v>
      </c>
      <c r="F1313" s="3"/>
      <c r="G1313" s="11" t="str">
        <f t="shared" si="106"/>
        <v>HOLD</v>
      </c>
      <c r="H1313" s="5">
        <f t="shared" si="107"/>
        <v>42.556649288258313</v>
      </c>
      <c r="I1313" s="2">
        <f>IF(G1313="SELL",0,IF(G1313="BUY",ROUNDDOWN((H1312-Parameters!$B$3)/B1313,0),IF(I1312=0,0,I1312+ROUNDDOWN((H1312+I1312*C1313)/B1313,0))))</f>
        <v>220</v>
      </c>
      <c r="K1313" s="5">
        <f t="shared" si="108"/>
        <v>4.8681099999999589</v>
      </c>
      <c r="L1313" s="10">
        <f t="shared" si="109"/>
        <v>236</v>
      </c>
    </row>
    <row r="1314" spans="1:12" x14ac:dyDescent="0.25">
      <c r="A1314" s="12">
        <v>35893</v>
      </c>
      <c r="B1314" s="3">
        <v>110.3125</v>
      </c>
      <c r="C1314" s="3">
        <v>0</v>
      </c>
      <c r="D1314" s="3">
        <f t="shared" si="104"/>
        <v>105.68185924000001</v>
      </c>
      <c r="E1314" s="3">
        <f t="shared" si="105"/>
        <v>97.088807055000032</v>
      </c>
      <c r="F1314" s="3"/>
      <c r="G1314" s="11" t="str">
        <f t="shared" si="106"/>
        <v>HOLD</v>
      </c>
      <c r="H1314" s="5">
        <f t="shared" si="107"/>
        <v>42.556649288258313</v>
      </c>
      <c r="I1314" s="2">
        <f>IF(G1314="SELL",0,IF(G1314="BUY",ROUNDDOWN((H1313-Parameters!$B$3)/B1314,0),IF(I1313=0,0,I1313+ROUNDDOWN((H1313+I1313*C1314)/B1314,0))))</f>
        <v>220</v>
      </c>
      <c r="K1314" s="5">
        <f t="shared" si="108"/>
        <v>4.8681099999999589</v>
      </c>
      <c r="L1314" s="10">
        <f t="shared" si="109"/>
        <v>236</v>
      </c>
    </row>
    <row r="1315" spans="1:12" x14ac:dyDescent="0.25">
      <c r="A1315" s="12">
        <v>35894</v>
      </c>
      <c r="B1315" s="3">
        <v>111.1875</v>
      </c>
      <c r="C1315" s="3">
        <v>0</v>
      </c>
      <c r="D1315" s="3">
        <f t="shared" si="104"/>
        <v>105.95123529999999</v>
      </c>
      <c r="E1315" s="3">
        <f t="shared" si="105"/>
        <v>97.196619555000041</v>
      </c>
      <c r="F1315" s="3"/>
      <c r="G1315" s="11" t="str">
        <f t="shared" si="106"/>
        <v>HOLD</v>
      </c>
      <c r="H1315" s="5">
        <f t="shared" si="107"/>
        <v>42.556649288258313</v>
      </c>
      <c r="I1315" s="2">
        <f>IF(G1315="SELL",0,IF(G1315="BUY",ROUNDDOWN((H1314-Parameters!$B$3)/B1315,0),IF(I1314=0,0,I1314+ROUNDDOWN((H1314+I1314*C1315)/B1315,0))))</f>
        <v>220</v>
      </c>
      <c r="K1315" s="5">
        <f t="shared" si="108"/>
        <v>4.8681099999999589</v>
      </c>
      <c r="L1315" s="10">
        <f t="shared" si="109"/>
        <v>236</v>
      </c>
    </row>
    <row r="1316" spans="1:12" x14ac:dyDescent="0.25">
      <c r="A1316" s="12">
        <v>35898</v>
      </c>
      <c r="B1316" s="3">
        <v>110.875</v>
      </c>
      <c r="C1316" s="3">
        <v>0</v>
      </c>
      <c r="D1316" s="3">
        <f t="shared" si="104"/>
        <v>106.20373529999999</v>
      </c>
      <c r="E1316" s="3">
        <f t="shared" si="105"/>
        <v>97.305994555000041</v>
      </c>
      <c r="F1316" s="3"/>
      <c r="G1316" s="11" t="str">
        <f t="shared" si="106"/>
        <v>HOLD</v>
      </c>
      <c r="H1316" s="5">
        <f t="shared" si="107"/>
        <v>42.556649288258313</v>
      </c>
      <c r="I1316" s="2">
        <f>IF(G1316="SELL",0,IF(G1316="BUY",ROUNDDOWN((H1315-Parameters!$B$3)/B1316,0),IF(I1315=0,0,I1315+ROUNDDOWN((H1315+I1315*C1316)/B1316,0))))</f>
        <v>220</v>
      </c>
      <c r="K1316" s="5">
        <f t="shared" si="108"/>
        <v>4.8681099999999589</v>
      </c>
      <c r="L1316" s="10">
        <f t="shared" si="109"/>
        <v>236</v>
      </c>
    </row>
    <row r="1317" spans="1:12" x14ac:dyDescent="0.25">
      <c r="A1317" s="12">
        <v>35899</v>
      </c>
      <c r="B1317" s="3">
        <v>111.8125</v>
      </c>
      <c r="C1317" s="3">
        <v>0</v>
      </c>
      <c r="D1317" s="3">
        <f t="shared" si="104"/>
        <v>106.47373529999999</v>
      </c>
      <c r="E1317" s="3">
        <f t="shared" si="105"/>
        <v>97.422244555000034</v>
      </c>
      <c r="F1317" s="3"/>
      <c r="G1317" s="11" t="str">
        <f t="shared" si="106"/>
        <v>HOLD</v>
      </c>
      <c r="H1317" s="5">
        <f t="shared" si="107"/>
        <v>42.556649288258313</v>
      </c>
      <c r="I1317" s="2">
        <f>IF(G1317="SELL",0,IF(G1317="BUY",ROUNDDOWN((H1316-Parameters!$B$3)/B1317,0),IF(I1316=0,0,I1316+ROUNDDOWN((H1316+I1316*C1317)/B1317,0))))</f>
        <v>220</v>
      </c>
      <c r="K1317" s="5">
        <f t="shared" si="108"/>
        <v>4.8681099999999589</v>
      </c>
      <c r="L1317" s="10">
        <f t="shared" si="109"/>
        <v>236</v>
      </c>
    </row>
    <row r="1318" spans="1:12" x14ac:dyDescent="0.25">
      <c r="A1318" s="12">
        <v>35900</v>
      </c>
      <c r="B1318" s="3">
        <v>112.125</v>
      </c>
      <c r="C1318" s="3">
        <v>0</v>
      </c>
      <c r="D1318" s="3">
        <f t="shared" si="104"/>
        <v>106.71748529999999</v>
      </c>
      <c r="E1318" s="3">
        <f t="shared" si="105"/>
        <v>97.538338570000036</v>
      </c>
      <c r="F1318" s="3"/>
      <c r="G1318" s="11" t="str">
        <f t="shared" si="106"/>
        <v>HOLD</v>
      </c>
      <c r="H1318" s="5">
        <f t="shared" si="107"/>
        <v>42.556649288258313</v>
      </c>
      <c r="I1318" s="2">
        <f>IF(G1318="SELL",0,IF(G1318="BUY",ROUNDDOWN((H1317-Parameters!$B$3)/B1318,0),IF(I1317=0,0,I1317+ROUNDDOWN((H1317+I1317*C1318)/B1318,0))))</f>
        <v>220</v>
      </c>
      <c r="K1318" s="5">
        <f t="shared" si="108"/>
        <v>4.8681099999999589</v>
      </c>
      <c r="L1318" s="10">
        <f t="shared" si="109"/>
        <v>236</v>
      </c>
    </row>
    <row r="1319" spans="1:12" x14ac:dyDescent="0.25">
      <c r="A1319" s="12">
        <v>35901</v>
      </c>
      <c r="B1319" s="3">
        <v>110.8125</v>
      </c>
      <c r="C1319" s="3">
        <v>0</v>
      </c>
      <c r="D1319" s="3">
        <f t="shared" si="104"/>
        <v>106.91998529999999</v>
      </c>
      <c r="E1319" s="3">
        <f t="shared" si="105"/>
        <v>97.650838570000033</v>
      </c>
      <c r="F1319" s="3"/>
      <c r="G1319" s="11" t="str">
        <f t="shared" si="106"/>
        <v>HOLD</v>
      </c>
      <c r="H1319" s="5">
        <f t="shared" si="107"/>
        <v>42.556649288258313</v>
      </c>
      <c r="I1319" s="2">
        <f>IF(G1319="SELL",0,IF(G1319="BUY",ROUNDDOWN((H1318-Parameters!$B$3)/B1319,0),IF(I1318=0,0,I1318+ROUNDDOWN((H1318+I1318*C1319)/B1319,0))))</f>
        <v>220</v>
      </c>
      <c r="K1319" s="5">
        <f t="shared" si="108"/>
        <v>4.8681099999999589</v>
      </c>
      <c r="L1319" s="10">
        <f t="shared" si="109"/>
        <v>236</v>
      </c>
    </row>
    <row r="1320" spans="1:12" x14ac:dyDescent="0.25">
      <c r="A1320" s="12">
        <v>35902</v>
      </c>
      <c r="B1320" s="3">
        <v>112.28119700000001</v>
      </c>
      <c r="C1320" s="3">
        <v>0</v>
      </c>
      <c r="D1320" s="3">
        <f t="shared" si="104"/>
        <v>107.15435923999999</v>
      </c>
      <c r="E1320" s="3">
        <f t="shared" si="105"/>
        <v>97.765526070000035</v>
      </c>
      <c r="F1320" s="3"/>
      <c r="G1320" s="11" t="str">
        <f t="shared" si="106"/>
        <v>HOLD</v>
      </c>
      <c r="H1320" s="5">
        <f t="shared" si="107"/>
        <v>42.556649288258313</v>
      </c>
      <c r="I1320" s="2">
        <f>IF(G1320="SELL",0,IF(G1320="BUY",ROUNDDOWN((H1319-Parameters!$B$3)/B1320,0),IF(I1319=0,0,I1319+ROUNDDOWN((H1319+I1319*C1320)/B1320,0))))</f>
        <v>220</v>
      </c>
      <c r="K1320" s="5">
        <f t="shared" si="108"/>
        <v>4.8681099999999589</v>
      </c>
      <c r="L1320" s="10">
        <f t="shared" si="109"/>
        <v>236</v>
      </c>
    </row>
    <row r="1321" spans="1:12" x14ac:dyDescent="0.25">
      <c r="A1321" s="12">
        <v>35905</v>
      </c>
      <c r="B1321" s="3">
        <v>112.25</v>
      </c>
      <c r="C1321" s="3">
        <v>0</v>
      </c>
      <c r="D1321" s="3">
        <f t="shared" si="104"/>
        <v>107.38935923999999</v>
      </c>
      <c r="E1321" s="3">
        <f t="shared" si="105"/>
        <v>97.87271357000003</v>
      </c>
      <c r="F1321" s="3"/>
      <c r="G1321" s="11" t="str">
        <f t="shared" si="106"/>
        <v>HOLD</v>
      </c>
      <c r="H1321" s="5">
        <f t="shared" si="107"/>
        <v>42.556649288258313</v>
      </c>
      <c r="I1321" s="2">
        <f>IF(G1321="SELL",0,IF(G1321="BUY",ROUNDDOWN((H1320-Parameters!$B$3)/B1321,0),IF(I1320=0,0,I1320+ROUNDDOWN((H1320+I1320*C1321)/B1321,0))))</f>
        <v>220</v>
      </c>
      <c r="K1321" s="5">
        <f t="shared" si="108"/>
        <v>4.8681099999999589</v>
      </c>
      <c r="L1321" s="10">
        <f t="shared" si="109"/>
        <v>236</v>
      </c>
    </row>
    <row r="1322" spans="1:12" x14ac:dyDescent="0.25">
      <c r="A1322" s="12">
        <v>35906</v>
      </c>
      <c r="B1322" s="3">
        <v>112.78119700000001</v>
      </c>
      <c r="C1322" s="3">
        <v>0</v>
      </c>
      <c r="D1322" s="3">
        <f t="shared" si="104"/>
        <v>107.61248318</v>
      </c>
      <c r="E1322" s="3">
        <f t="shared" si="105"/>
        <v>97.976307055000035</v>
      </c>
      <c r="F1322" s="3"/>
      <c r="G1322" s="11" t="str">
        <f t="shared" si="106"/>
        <v>HOLD</v>
      </c>
      <c r="H1322" s="5">
        <f t="shared" si="107"/>
        <v>42.556649288258313</v>
      </c>
      <c r="I1322" s="2">
        <f>IF(G1322="SELL",0,IF(G1322="BUY",ROUNDDOWN((H1321-Parameters!$B$3)/B1322,0),IF(I1321=0,0,I1321+ROUNDDOWN((H1321+I1321*C1322)/B1322,0))))</f>
        <v>220</v>
      </c>
      <c r="K1322" s="5">
        <f t="shared" si="108"/>
        <v>4.8681099999999589</v>
      </c>
      <c r="L1322" s="10">
        <f t="shared" si="109"/>
        <v>236</v>
      </c>
    </row>
    <row r="1323" spans="1:12" x14ac:dyDescent="0.25">
      <c r="A1323" s="12">
        <v>35907</v>
      </c>
      <c r="B1323" s="3">
        <v>113.09369700000001</v>
      </c>
      <c r="C1323" s="3">
        <v>0</v>
      </c>
      <c r="D1323" s="3">
        <f t="shared" si="104"/>
        <v>107.84873317999998</v>
      </c>
      <c r="E1323" s="3">
        <f t="shared" si="105"/>
        <v>98.086150540000034</v>
      </c>
      <c r="F1323" s="3"/>
      <c r="G1323" s="11" t="str">
        <f t="shared" si="106"/>
        <v>HOLD</v>
      </c>
      <c r="H1323" s="5">
        <f t="shared" si="107"/>
        <v>42.556649288258313</v>
      </c>
      <c r="I1323" s="2">
        <f>IF(G1323="SELL",0,IF(G1323="BUY",ROUNDDOWN((H1322-Parameters!$B$3)/B1323,0),IF(I1322=0,0,I1322+ROUNDDOWN((H1322+I1322*C1323)/B1323,0))))</f>
        <v>220</v>
      </c>
      <c r="K1323" s="5">
        <f t="shared" si="108"/>
        <v>4.8681099999999589</v>
      </c>
      <c r="L1323" s="10">
        <f t="shared" si="109"/>
        <v>236</v>
      </c>
    </row>
    <row r="1324" spans="1:12" x14ac:dyDescent="0.25">
      <c r="A1324" s="12">
        <v>35908</v>
      </c>
      <c r="B1324" s="3">
        <v>112</v>
      </c>
      <c r="C1324" s="3">
        <v>0</v>
      </c>
      <c r="D1324" s="3">
        <f t="shared" si="104"/>
        <v>108.04373317999998</v>
      </c>
      <c r="E1324" s="3">
        <f t="shared" si="105"/>
        <v>98.18576003000004</v>
      </c>
      <c r="F1324" s="3"/>
      <c r="G1324" s="11" t="str">
        <f t="shared" si="106"/>
        <v>HOLD</v>
      </c>
      <c r="H1324" s="5">
        <f t="shared" si="107"/>
        <v>42.556649288258313</v>
      </c>
      <c r="I1324" s="2">
        <f>IF(G1324="SELL",0,IF(G1324="BUY",ROUNDDOWN((H1323-Parameters!$B$3)/B1324,0),IF(I1323=0,0,I1323+ROUNDDOWN((H1323+I1323*C1324)/B1324,0))))</f>
        <v>220</v>
      </c>
      <c r="K1324" s="5">
        <f t="shared" si="108"/>
        <v>4.8681099999999589</v>
      </c>
      <c r="L1324" s="10">
        <f t="shared" si="109"/>
        <v>236</v>
      </c>
    </row>
    <row r="1325" spans="1:12" x14ac:dyDescent="0.25">
      <c r="A1325" s="12">
        <v>35909</v>
      </c>
      <c r="B1325" s="3">
        <v>110.8125</v>
      </c>
      <c r="C1325" s="3">
        <v>0</v>
      </c>
      <c r="D1325" s="3">
        <f t="shared" si="104"/>
        <v>108.21685923999998</v>
      </c>
      <c r="E1325" s="3">
        <f t="shared" si="105"/>
        <v>98.284510030000035</v>
      </c>
      <c r="F1325" s="3"/>
      <c r="G1325" s="11" t="str">
        <f t="shared" si="106"/>
        <v>HOLD</v>
      </c>
      <c r="H1325" s="5">
        <f t="shared" si="107"/>
        <v>42.556649288258313</v>
      </c>
      <c r="I1325" s="2">
        <f>IF(G1325="SELL",0,IF(G1325="BUY",ROUNDDOWN((H1324-Parameters!$B$3)/B1325,0),IF(I1324=0,0,I1324+ROUNDDOWN((H1324+I1324*C1325)/B1325,0))))</f>
        <v>220</v>
      </c>
      <c r="K1325" s="5">
        <f t="shared" si="108"/>
        <v>4.8681099999999589</v>
      </c>
      <c r="L1325" s="10">
        <f t="shared" si="109"/>
        <v>236</v>
      </c>
    </row>
    <row r="1326" spans="1:12" x14ac:dyDescent="0.25">
      <c r="A1326" s="12">
        <v>35912</v>
      </c>
      <c r="B1326" s="3">
        <v>108.71869700000001</v>
      </c>
      <c r="C1326" s="3">
        <v>0</v>
      </c>
      <c r="D1326" s="3">
        <f t="shared" si="104"/>
        <v>108.33935923999999</v>
      </c>
      <c r="E1326" s="3">
        <f t="shared" si="105"/>
        <v>98.370760030000042</v>
      </c>
      <c r="F1326" s="3"/>
      <c r="G1326" s="11" t="str">
        <f t="shared" si="106"/>
        <v>HOLD</v>
      </c>
      <c r="H1326" s="5">
        <f t="shared" si="107"/>
        <v>42.556649288258313</v>
      </c>
      <c r="I1326" s="2">
        <f>IF(G1326="SELL",0,IF(G1326="BUY",ROUNDDOWN((H1325-Parameters!$B$3)/B1326,0),IF(I1325=0,0,I1325+ROUNDDOWN((H1325+I1325*C1326)/B1326,0))))</f>
        <v>220</v>
      </c>
      <c r="K1326" s="5">
        <f t="shared" si="108"/>
        <v>4.8681099999999589</v>
      </c>
      <c r="L1326" s="10">
        <f t="shared" si="109"/>
        <v>236</v>
      </c>
    </row>
    <row r="1327" spans="1:12" x14ac:dyDescent="0.25">
      <c r="A1327" s="12">
        <v>35913</v>
      </c>
      <c r="B1327" s="3">
        <v>108.5625</v>
      </c>
      <c r="C1327" s="3">
        <v>0</v>
      </c>
      <c r="D1327" s="3">
        <f t="shared" si="104"/>
        <v>108.47060923999999</v>
      </c>
      <c r="E1327" s="3">
        <f t="shared" si="105"/>
        <v>98.454666545000038</v>
      </c>
      <c r="F1327" s="3"/>
      <c r="G1327" s="11" t="str">
        <f t="shared" si="106"/>
        <v>HOLD</v>
      </c>
      <c r="H1327" s="5">
        <f t="shared" si="107"/>
        <v>42.556649288258313</v>
      </c>
      <c r="I1327" s="2">
        <f>IF(G1327="SELL",0,IF(G1327="BUY",ROUNDDOWN((H1326-Parameters!$B$3)/B1327,0),IF(I1326=0,0,I1326+ROUNDDOWN((H1326+I1326*C1327)/B1327,0))))</f>
        <v>220</v>
      </c>
      <c r="K1327" s="5">
        <f t="shared" si="108"/>
        <v>4.8681099999999589</v>
      </c>
      <c r="L1327" s="10">
        <f t="shared" si="109"/>
        <v>236</v>
      </c>
    </row>
    <row r="1328" spans="1:12" x14ac:dyDescent="0.25">
      <c r="A1328" s="12">
        <v>35914</v>
      </c>
      <c r="B1328" s="3">
        <v>109.3125</v>
      </c>
      <c r="C1328" s="3">
        <v>0</v>
      </c>
      <c r="D1328" s="3">
        <f t="shared" si="104"/>
        <v>108.60685923999999</v>
      </c>
      <c r="E1328" s="3">
        <f t="shared" si="105"/>
        <v>98.54091654500003</v>
      </c>
      <c r="F1328" s="3"/>
      <c r="G1328" s="11" t="str">
        <f t="shared" si="106"/>
        <v>HOLD</v>
      </c>
      <c r="H1328" s="5">
        <f t="shared" si="107"/>
        <v>42.556649288258313</v>
      </c>
      <c r="I1328" s="2">
        <f>IF(G1328="SELL",0,IF(G1328="BUY",ROUNDDOWN((H1327-Parameters!$B$3)/B1328,0),IF(I1327=0,0,I1327+ROUNDDOWN((H1327+I1327*C1328)/B1328,0))))</f>
        <v>220</v>
      </c>
      <c r="K1328" s="5">
        <f t="shared" si="108"/>
        <v>4.8681099999999589</v>
      </c>
      <c r="L1328" s="10">
        <f t="shared" si="109"/>
        <v>236</v>
      </c>
    </row>
    <row r="1329" spans="1:12" x14ac:dyDescent="0.25">
      <c r="A1329" s="12">
        <v>35915</v>
      </c>
      <c r="B1329" s="3">
        <v>111.34369700000001</v>
      </c>
      <c r="C1329" s="3">
        <v>0</v>
      </c>
      <c r="D1329" s="3">
        <f t="shared" si="104"/>
        <v>108.76498318000002</v>
      </c>
      <c r="E1329" s="3">
        <f t="shared" si="105"/>
        <v>98.634979045000037</v>
      </c>
      <c r="F1329" s="3"/>
      <c r="G1329" s="11" t="str">
        <f t="shared" si="106"/>
        <v>HOLD</v>
      </c>
      <c r="H1329" s="5">
        <f t="shared" si="107"/>
        <v>42.556649288258313</v>
      </c>
      <c r="I1329" s="2">
        <f>IF(G1329="SELL",0,IF(G1329="BUY",ROUNDDOWN((H1328-Parameters!$B$3)/B1329,0),IF(I1328=0,0,I1328+ROUNDDOWN((H1328+I1328*C1329)/B1329,0))))</f>
        <v>220</v>
      </c>
      <c r="K1329" s="5">
        <f t="shared" si="108"/>
        <v>4.8681099999999589</v>
      </c>
      <c r="L1329" s="10">
        <f t="shared" si="109"/>
        <v>236</v>
      </c>
    </row>
    <row r="1330" spans="1:12" x14ac:dyDescent="0.25">
      <c r="A1330" s="12">
        <v>35916</v>
      </c>
      <c r="B1330" s="3">
        <v>112.59369700000001</v>
      </c>
      <c r="C1330" s="3">
        <v>0</v>
      </c>
      <c r="D1330" s="3">
        <f t="shared" si="104"/>
        <v>108.95904508000001</v>
      </c>
      <c r="E1330" s="3">
        <f t="shared" si="105"/>
        <v>98.72919753000005</v>
      </c>
      <c r="F1330" s="3"/>
      <c r="G1330" s="11" t="str">
        <f t="shared" si="106"/>
        <v>HOLD</v>
      </c>
      <c r="H1330" s="5">
        <f t="shared" si="107"/>
        <v>42.556649288258313</v>
      </c>
      <c r="I1330" s="2">
        <f>IF(G1330="SELL",0,IF(G1330="BUY",ROUNDDOWN((H1329-Parameters!$B$3)/B1330,0),IF(I1329=0,0,I1329+ROUNDDOWN((H1329+I1329*C1330)/B1330,0))))</f>
        <v>220</v>
      </c>
      <c r="K1330" s="5">
        <f t="shared" si="108"/>
        <v>4.8681099999999589</v>
      </c>
      <c r="L1330" s="10">
        <f t="shared" si="109"/>
        <v>236</v>
      </c>
    </row>
    <row r="1331" spans="1:12" x14ac:dyDescent="0.25">
      <c r="A1331" s="12">
        <v>35919</v>
      </c>
      <c r="B1331" s="3">
        <v>112.3125</v>
      </c>
      <c r="C1331" s="3">
        <v>0</v>
      </c>
      <c r="D1331" s="3">
        <f t="shared" si="104"/>
        <v>109.13217114000003</v>
      </c>
      <c r="E1331" s="3">
        <f t="shared" si="105"/>
        <v>98.824354045000035</v>
      </c>
      <c r="F1331" s="3"/>
      <c r="G1331" s="11" t="str">
        <f t="shared" si="106"/>
        <v>HOLD</v>
      </c>
      <c r="H1331" s="5">
        <f t="shared" si="107"/>
        <v>42.556649288258313</v>
      </c>
      <c r="I1331" s="2">
        <f>IF(G1331="SELL",0,IF(G1331="BUY",ROUNDDOWN((H1330-Parameters!$B$3)/B1331,0),IF(I1330=0,0,I1330+ROUNDDOWN((H1330+I1330*C1331)/B1331,0))))</f>
        <v>220</v>
      </c>
      <c r="K1331" s="5">
        <f t="shared" si="108"/>
        <v>4.8681099999999589</v>
      </c>
      <c r="L1331" s="10">
        <f t="shared" si="109"/>
        <v>236</v>
      </c>
    </row>
    <row r="1332" spans="1:12" x14ac:dyDescent="0.25">
      <c r="A1332" s="12">
        <v>35920</v>
      </c>
      <c r="B1332" s="3">
        <v>111.53119700000001</v>
      </c>
      <c r="C1332" s="3">
        <v>0</v>
      </c>
      <c r="D1332" s="3">
        <f t="shared" si="104"/>
        <v>109.28154508000001</v>
      </c>
      <c r="E1332" s="3">
        <f t="shared" si="105"/>
        <v>98.925526035000033</v>
      </c>
      <c r="F1332" s="3"/>
      <c r="G1332" s="11" t="str">
        <f t="shared" si="106"/>
        <v>HOLD</v>
      </c>
      <c r="H1332" s="5">
        <f t="shared" si="107"/>
        <v>42.556649288258313</v>
      </c>
      <c r="I1332" s="2">
        <f>IF(G1332="SELL",0,IF(G1332="BUY",ROUNDDOWN((H1331-Parameters!$B$3)/B1332,0),IF(I1331=0,0,I1331+ROUNDDOWN((H1331+I1331*C1332)/B1332,0))))</f>
        <v>220</v>
      </c>
      <c r="K1332" s="5">
        <f t="shared" si="108"/>
        <v>4.8681099999999589</v>
      </c>
      <c r="L1332" s="10">
        <f t="shared" si="109"/>
        <v>236</v>
      </c>
    </row>
    <row r="1333" spans="1:12" x14ac:dyDescent="0.25">
      <c r="A1333" s="12">
        <v>35921</v>
      </c>
      <c r="B1333" s="3">
        <v>110.21869700000001</v>
      </c>
      <c r="C1333" s="3">
        <v>0</v>
      </c>
      <c r="D1333" s="3">
        <f t="shared" ref="D1333:D1396" si="110">AVERAGE(B1284:B1333)</f>
        <v>109.42091902000001</v>
      </c>
      <c r="E1333" s="3">
        <f t="shared" si="105"/>
        <v>99.020057020000039</v>
      </c>
      <c r="F1333" s="3"/>
      <c r="G1333" s="11" t="str">
        <f t="shared" si="106"/>
        <v>HOLD</v>
      </c>
      <c r="H1333" s="5">
        <f t="shared" si="107"/>
        <v>42.556649288258313</v>
      </c>
      <c r="I1333" s="2">
        <f>IF(G1333="SELL",0,IF(G1333="BUY",ROUNDDOWN((H1332-Parameters!$B$3)/B1333,0),IF(I1332=0,0,I1332+ROUNDDOWN((H1332+I1332*C1333)/B1333,0))))</f>
        <v>220</v>
      </c>
      <c r="K1333" s="5">
        <f t="shared" si="108"/>
        <v>4.8681099999999589</v>
      </c>
      <c r="L1333" s="10">
        <f t="shared" si="109"/>
        <v>236</v>
      </c>
    </row>
    <row r="1334" spans="1:12" x14ac:dyDescent="0.25">
      <c r="A1334" s="12">
        <v>35922</v>
      </c>
      <c r="B1334" s="3">
        <v>109.34369700000001</v>
      </c>
      <c r="C1334" s="3">
        <v>0</v>
      </c>
      <c r="D1334" s="3">
        <f t="shared" si="110"/>
        <v>109.51716902000003</v>
      </c>
      <c r="E1334" s="3">
        <f t="shared" si="105"/>
        <v>99.098104010000043</v>
      </c>
      <c r="F1334" s="3"/>
      <c r="G1334" s="11" t="str">
        <f t="shared" si="106"/>
        <v>HOLD</v>
      </c>
      <c r="H1334" s="5">
        <f t="shared" si="107"/>
        <v>42.556649288258313</v>
      </c>
      <c r="I1334" s="2">
        <f>IF(G1334="SELL",0,IF(G1334="BUY",ROUNDDOWN((H1333-Parameters!$B$3)/B1334,0),IF(I1333=0,0,I1333+ROUNDDOWN((H1333+I1333*C1334)/B1334,0))))</f>
        <v>220</v>
      </c>
      <c r="K1334" s="5">
        <f t="shared" si="108"/>
        <v>4.8681099999999589</v>
      </c>
      <c r="L1334" s="10">
        <f t="shared" si="109"/>
        <v>236</v>
      </c>
    </row>
    <row r="1335" spans="1:12" x14ac:dyDescent="0.25">
      <c r="A1335" s="12">
        <v>35923</v>
      </c>
      <c r="B1335" s="3">
        <v>111.125</v>
      </c>
      <c r="C1335" s="3">
        <v>0</v>
      </c>
      <c r="D1335" s="3">
        <f t="shared" si="110"/>
        <v>109.63716902000002</v>
      </c>
      <c r="E1335" s="3">
        <f t="shared" si="105"/>
        <v>99.185448025000042</v>
      </c>
      <c r="F1335" s="3"/>
      <c r="G1335" s="11" t="str">
        <f t="shared" si="106"/>
        <v>HOLD</v>
      </c>
      <c r="H1335" s="5">
        <f t="shared" si="107"/>
        <v>42.556649288258313</v>
      </c>
      <c r="I1335" s="2">
        <f>IF(G1335="SELL",0,IF(G1335="BUY",ROUNDDOWN((H1334-Parameters!$B$3)/B1335,0),IF(I1334=0,0,I1334+ROUNDDOWN((H1334+I1334*C1335)/B1335,0))))</f>
        <v>220</v>
      </c>
      <c r="K1335" s="5">
        <f t="shared" si="108"/>
        <v>4.8681099999999589</v>
      </c>
      <c r="L1335" s="10">
        <f t="shared" si="109"/>
        <v>236</v>
      </c>
    </row>
    <row r="1336" spans="1:12" x14ac:dyDescent="0.25">
      <c r="A1336" s="12">
        <v>35926</v>
      </c>
      <c r="B1336" s="3">
        <v>110.75</v>
      </c>
      <c r="C1336" s="3">
        <v>0</v>
      </c>
      <c r="D1336" s="3">
        <f t="shared" si="110"/>
        <v>109.74966902</v>
      </c>
      <c r="E1336" s="3">
        <f t="shared" si="105"/>
        <v>99.268729540000038</v>
      </c>
      <c r="F1336" s="3"/>
      <c r="G1336" s="11" t="str">
        <f t="shared" si="106"/>
        <v>HOLD</v>
      </c>
      <c r="H1336" s="5">
        <f t="shared" si="107"/>
        <v>42.556649288258313</v>
      </c>
      <c r="I1336" s="2">
        <f>IF(G1336="SELL",0,IF(G1336="BUY",ROUNDDOWN((H1335-Parameters!$B$3)/B1336,0),IF(I1335=0,0,I1335+ROUNDDOWN((H1335+I1335*C1336)/B1336,0))))</f>
        <v>220</v>
      </c>
      <c r="K1336" s="5">
        <f t="shared" si="108"/>
        <v>4.8681099999999589</v>
      </c>
      <c r="L1336" s="10">
        <f t="shared" si="109"/>
        <v>236</v>
      </c>
    </row>
    <row r="1337" spans="1:12" x14ac:dyDescent="0.25">
      <c r="A1337" s="12">
        <v>35927</v>
      </c>
      <c r="B1337" s="3">
        <v>111.9375</v>
      </c>
      <c r="C1337" s="3">
        <v>0</v>
      </c>
      <c r="D1337" s="3">
        <f t="shared" si="110"/>
        <v>109.89029508000002</v>
      </c>
      <c r="E1337" s="3">
        <f t="shared" si="105"/>
        <v>99.358261055000042</v>
      </c>
      <c r="F1337" s="3"/>
      <c r="G1337" s="11" t="str">
        <f t="shared" si="106"/>
        <v>HOLD</v>
      </c>
      <c r="H1337" s="5">
        <f t="shared" si="107"/>
        <v>42.556649288258313</v>
      </c>
      <c r="I1337" s="2">
        <f>IF(G1337="SELL",0,IF(G1337="BUY",ROUNDDOWN((H1336-Parameters!$B$3)/B1337,0),IF(I1336=0,0,I1336+ROUNDDOWN((H1336+I1336*C1337)/B1337,0))))</f>
        <v>220</v>
      </c>
      <c r="K1337" s="5">
        <f t="shared" si="108"/>
        <v>4.8681099999999589</v>
      </c>
      <c r="L1337" s="10">
        <f t="shared" si="109"/>
        <v>236</v>
      </c>
    </row>
    <row r="1338" spans="1:12" x14ac:dyDescent="0.25">
      <c r="A1338" s="12">
        <v>35928</v>
      </c>
      <c r="B1338" s="3">
        <v>112.21869700000001</v>
      </c>
      <c r="C1338" s="3">
        <v>0</v>
      </c>
      <c r="D1338" s="3">
        <f t="shared" si="110"/>
        <v>110.02466902000002</v>
      </c>
      <c r="E1338" s="3">
        <f t="shared" si="105"/>
        <v>99.449511055000045</v>
      </c>
      <c r="F1338" s="3"/>
      <c r="G1338" s="11" t="str">
        <f t="shared" si="106"/>
        <v>HOLD</v>
      </c>
      <c r="H1338" s="5">
        <f t="shared" si="107"/>
        <v>42.556649288258313</v>
      </c>
      <c r="I1338" s="2">
        <f>IF(G1338="SELL",0,IF(G1338="BUY",ROUNDDOWN((H1337-Parameters!$B$3)/B1338,0),IF(I1337=0,0,I1337+ROUNDDOWN((H1337+I1337*C1338)/B1338,0))))</f>
        <v>220</v>
      </c>
      <c r="K1338" s="5">
        <f t="shared" si="108"/>
        <v>4.8681099999999589</v>
      </c>
      <c r="L1338" s="10">
        <f t="shared" si="109"/>
        <v>236</v>
      </c>
    </row>
    <row r="1339" spans="1:12" x14ac:dyDescent="0.25">
      <c r="A1339" s="12">
        <v>35929</v>
      </c>
      <c r="B1339" s="3">
        <v>111.65619700000001</v>
      </c>
      <c r="C1339" s="3">
        <v>0</v>
      </c>
      <c r="D1339" s="3">
        <f t="shared" si="110"/>
        <v>110.16154296000001</v>
      </c>
      <c r="E1339" s="3">
        <f t="shared" si="105"/>
        <v>99.536386055000051</v>
      </c>
      <c r="F1339" s="3"/>
      <c r="G1339" s="11" t="str">
        <f t="shared" si="106"/>
        <v>HOLD</v>
      </c>
      <c r="H1339" s="5">
        <f t="shared" si="107"/>
        <v>42.556649288258313</v>
      </c>
      <c r="I1339" s="2">
        <f>IF(G1339="SELL",0,IF(G1339="BUY",ROUNDDOWN((H1338-Parameters!$B$3)/B1339,0),IF(I1338=0,0,I1338+ROUNDDOWN((H1338+I1338*C1339)/B1339,0))))</f>
        <v>220</v>
      </c>
      <c r="K1339" s="5">
        <f t="shared" si="108"/>
        <v>4.8681099999999589</v>
      </c>
      <c r="L1339" s="10">
        <f t="shared" si="109"/>
        <v>236</v>
      </c>
    </row>
    <row r="1340" spans="1:12" x14ac:dyDescent="0.25">
      <c r="A1340" s="12">
        <v>35930</v>
      </c>
      <c r="B1340" s="3">
        <v>111.03119700000001</v>
      </c>
      <c r="C1340" s="3">
        <v>0</v>
      </c>
      <c r="D1340" s="3">
        <f t="shared" si="110"/>
        <v>110.30529296</v>
      </c>
      <c r="E1340" s="3">
        <f t="shared" si="105"/>
        <v>99.614511055000051</v>
      </c>
      <c r="F1340" s="3"/>
      <c r="G1340" s="11" t="str">
        <f t="shared" si="106"/>
        <v>HOLD</v>
      </c>
      <c r="H1340" s="5">
        <f t="shared" si="107"/>
        <v>42.556649288258313</v>
      </c>
      <c r="I1340" s="2">
        <f>IF(G1340="SELL",0,IF(G1340="BUY",ROUNDDOWN((H1339-Parameters!$B$3)/B1340,0),IF(I1339=0,0,I1339+ROUNDDOWN((H1339+I1339*C1340)/B1340,0))))</f>
        <v>220</v>
      </c>
      <c r="K1340" s="5">
        <f t="shared" si="108"/>
        <v>4.8681099999999589</v>
      </c>
      <c r="L1340" s="10">
        <f t="shared" si="109"/>
        <v>236</v>
      </c>
    </row>
    <row r="1341" spans="1:12" x14ac:dyDescent="0.25">
      <c r="A1341" s="12">
        <v>35933</v>
      </c>
      <c r="B1341" s="3">
        <v>110.59369700000001</v>
      </c>
      <c r="C1341" s="3">
        <v>0</v>
      </c>
      <c r="D1341" s="3">
        <f t="shared" si="110"/>
        <v>110.39841690000002</v>
      </c>
      <c r="E1341" s="3">
        <f t="shared" si="105"/>
        <v>99.690917040000045</v>
      </c>
      <c r="F1341" s="3"/>
      <c r="G1341" s="11" t="str">
        <f t="shared" si="106"/>
        <v>HOLD</v>
      </c>
      <c r="H1341" s="5">
        <f t="shared" si="107"/>
        <v>42.556649288258313</v>
      </c>
      <c r="I1341" s="2">
        <f>IF(G1341="SELL",0,IF(G1341="BUY",ROUNDDOWN((H1340-Parameters!$B$3)/B1341,0),IF(I1340=0,0,I1340+ROUNDDOWN((H1340+I1340*C1341)/B1341,0))))</f>
        <v>220</v>
      </c>
      <c r="K1341" s="5">
        <f t="shared" si="108"/>
        <v>4.8681099999999589</v>
      </c>
      <c r="L1341" s="10">
        <f t="shared" si="109"/>
        <v>236</v>
      </c>
    </row>
    <row r="1342" spans="1:12" x14ac:dyDescent="0.25">
      <c r="A1342" s="12">
        <v>35934</v>
      </c>
      <c r="B1342" s="3">
        <v>111.34369700000001</v>
      </c>
      <c r="C1342" s="3">
        <v>0</v>
      </c>
      <c r="D1342" s="3">
        <f t="shared" si="110"/>
        <v>110.51404084000002</v>
      </c>
      <c r="E1342" s="3">
        <f t="shared" si="105"/>
        <v>99.772948025000048</v>
      </c>
      <c r="F1342" s="3"/>
      <c r="G1342" s="11" t="str">
        <f t="shared" si="106"/>
        <v>HOLD</v>
      </c>
      <c r="H1342" s="5">
        <f t="shared" si="107"/>
        <v>42.556649288258313</v>
      </c>
      <c r="I1342" s="2">
        <f>IF(G1342="SELL",0,IF(G1342="BUY",ROUNDDOWN((H1341-Parameters!$B$3)/B1342,0),IF(I1341=0,0,I1341+ROUNDDOWN((H1341+I1341*C1342)/B1342,0))))</f>
        <v>220</v>
      </c>
      <c r="K1342" s="5">
        <f t="shared" si="108"/>
        <v>4.8681099999999589</v>
      </c>
      <c r="L1342" s="10">
        <f t="shared" si="109"/>
        <v>236</v>
      </c>
    </row>
    <row r="1343" spans="1:12" x14ac:dyDescent="0.25">
      <c r="A1343" s="12">
        <v>35935</v>
      </c>
      <c r="B1343" s="3">
        <v>112.40619700000001</v>
      </c>
      <c r="C1343" s="3">
        <v>0</v>
      </c>
      <c r="D1343" s="3">
        <f t="shared" si="110"/>
        <v>110.63091478000003</v>
      </c>
      <c r="E1343" s="3">
        <f t="shared" si="105"/>
        <v>99.85904151000004</v>
      </c>
      <c r="F1343" s="3"/>
      <c r="G1343" s="11" t="str">
        <f t="shared" si="106"/>
        <v>HOLD</v>
      </c>
      <c r="H1343" s="5">
        <f t="shared" si="107"/>
        <v>42.556649288258313</v>
      </c>
      <c r="I1343" s="2">
        <f>IF(G1343="SELL",0,IF(G1343="BUY",ROUNDDOWN((H1342-Parameters!$B$3)/B1343,0),IF(I1342=0,0,I1342+ROUNDDOWN((H1342+I1342*C1343)/B1343,0))))</f>
        <v>220</v>
      </c>
      <c r="K1343" s="5">
        <f t="shared" si="108"/>
        <v>4.8681099999999589</v>
      </c>
      <c r="L1343" s="10">
        <f t="shared" si="109"/>
        <v>236</v>
      </c>
    </row>
    <row r="1344" spans="1:12" x14ac:dyDescent="0.25">
      <c r="A1344" s="12">
        <v>35936</v>
      </c>
      <c r="B1344" s="3">
        <v>111.6875</v>
      </c>
      <c r="C1344" s="3">
        <v>0</v>
      </c>
      <c r="D1344" s="3">
        <f t="shared" si="110"/>
        <v>110.72341478000003</v>
      </c>
      <c r="E1344" s="3">
        <f t="shared" si="105"/>
        <v>99.941229010000043</v>
      </c>
      <c r="F1344" s="3"/>
      <c r="G1344" s="11" t="str">
        <f t="shared" si="106"/>
        <v>HOLD</v>
      </c>
      <c r="H1344" s="5">
        <f t="shared" si="107"/>
        <v>42.556649288258313</v>
      </c>
      <c r="I1344" s="2">
        <f>IF(G1344="SELL",0,IF(G1344="BUY",ROUNDDOWN((H1343-Parameters!$B$3)/B1344,0),IF(I1343=0,0,I1343+ROUNDDOWN((H1343+I1343*C1344)/B1344,0))))</f>
        <v>220</v>
      </c>
      <c r="K1344" s="5">
        <f t="shared" si="108"/>
        <v>4.8681099999999589</v>
      </c>
      <c r="L1344" s="10">
        <f t="shared" si="109"/>
        <v>236</v>
      </c>
    </row>
    <row r="1345" spans="1:12" x14ac:dyDescent="0.25">
      <c r="A1345" s="12">
        <v>35937</v>
      </c>
      <c r="B1345" s="3">
        <v>111.25</v>
      </c>
      <c r="C1345" s="3">
        <v>0</v>
      </c>
      <c r="D1345" s="3">
        <f t="shared" si="110"/>
        <v>110.79841478</v>
      </c>
      <c r="E1345" s="3">
        <f t="shared" si="105"/>
        <v>100.01732302500004</v>
      </c>
      <c r="F1345" s="3"/>
      <c r="G1345" s="11" t="str">
        <f t="shared" si="106"/>
        <v>HOLD</v>
      </c>
      <c r="H1345" s="5">
        <f t="shared" si="107"/>
        <v>42.556649288258313</v>
      </c>
      <c r="I1345" s="2">
        <f>IF(G1345="SELL",0,IF(G1345="BUY",ROUNDDOWN((H1344-Parameters!$B$3)/B1345,0),IF(I1344=0,0,I1344+ROUNDDOWN((H1344+I1344*C1345)/B1345,0))))</f>
        <v>220</v>
      </c>
      <c r="K1345" s="5">
        <f t="shared" si="108"/>
        <v>4.8681099999999589</v>
      </c>
      <c r="L1345" s="10">
        <f t="shared" si="109"/>
        <v>236</v>
      </c>
    </row>
    <row r="1346" spans="1:12" x14ac:dyDescent="0.25">
      <c r="A1346" s="12">
        <v>35941</v>
      </c>
      <c r="B1346" s="3">
        <v>109.46869700000001</v>
      </c>
      <c r="C1346" s="3">
        <v>0</v>
      </c>
      <c r="D1346" s="3">
        <f t="shared" si="110"/>
        <v>110.84591478</v>
      </c>
      <c r="E1346" s="3">
        <f t="shared" si="105"/>
        <v>100.08810401000004</v>
      </c>
      <c r="F1346" s="3"/>
      <c r="G1346" s="11" t="str">
        <f t="shared" si="106"/>
        <v>HOLD</v>
      </c>
      <c r="H1346" s="5">
        <f t="shared" si="107"/>
        <v>42.556649288258313</v>
      </c>
      <c r="I1346" s="2">
        <f>IF(G1346="SELL",0,IF(G1346="BUY",ROUNDDOWN((H1345-Parameters!$B$3)/B1346,0),IF(I1345=0,0,I1345+ROUNDDOWN((H1345+I1345*C1346)/B1346,0))))</f>
        <v>220</v>
      </c>
      <c r="K1346" s="5">
        <f t="shared" si="108"/>
        <v>4.8681099999999589</v>
      </c>
      <c r="L1346" s="10">
        <f t="shared" si="109"/>
        <v>236</v>
      </c>
    </row>
    <row r="1347" spans="1:12" x14ac:dyDescent="0.25">
      <c r="A1347" s="12">
        <v>35942</v>
      </c>
      <c r="B1347" s="3">
        <v>109.625</v>
      </c>
      <c r="C1347" s="3">
        <v>0</v>
      </c>
      <c r="D1347" s="3">
        <f t="shared" si="110"/>
        <v>110.87341478</v>
      </c>
      <c r="E1347" s="3">
        <f t="shared" si="105"/>
        <v>100.16935401000005</v>
      </c>
      <c r="F1347" s="3"/>
      <c r="G1347" s="11" t="str">
        <f t="shared" si="106"/>
        <v>HOLD</v>
      </c>
      <c r="H1347" s="5">
        <f t="shared" si="107"/>
        <v>42.556649288258313</v>
      </c>
      <c r="I1347" s="2">
        <f>IF(G1347="SELL",0,IF(G1347="BUY",ROUNDDOWN((H1346-Parameters!$B$3)/B1347,0),IF(I1346=0,0,I1346+ROUNDDOWN((H1346+I1346*C1347)/B1347,0))))</f>
        <v>220</v>
      </c>
      <c r="K1347" s="5">
        <f t="shared" si="108"/>
        <v>4.8681099999999589</v>
      </c>
      <c r="L1347" s="10">
        <f t="shared" si="109"/>
        <v>236</v>
      </c>
    </row>
    <row r="1348" spans="1:12" x14ac:dyDescent="0.25">
      <c r="A1348" s="12">
        <v>35943</v>
      </c>
      <c r="B1348" s="3">
        <v>110.125</v>
      </c>
      <c r="C1348" s="3">
        <v>0</v>
      </c>
      <c r="D1348" s="3">
        <f t="shared" si="110"/>
        <v>110.90466477999999</v>
      </c>
      <c r="E1348" s="3">
        <f t="shared" si="105"/>
        <v>100.24966651000004</v>
      </c>
      <c r="F1348" s="3"/>
      <c r="G1348" s="11" t="str">
        <f t="shared" si="106"/>
        <v>HOLD</v>
      </c>
      <c r="H1348" s="5">
        <f t="shared" si="107"/>
        <v>42.556649288258313</v>
      </c>
      <c r="I1348" s="2">
        <f>IF(G1348="SELL",0,IF(G1348="BUY",ROUNDDOWN((H1347-Parameters!$B$3)/B1348,0),IF(I1347=0,0,I1347+ROUNDDOWN((H1347+I1347*C1348)/B1348,0))))</f>
        <v>220</v>
      </c>
      <c r="K1348" s="5">
        <f t="shared" si="108"/>
        <v>4.8681099999999589</v>
      </c>
      <c r="L1348" s="10">
        <f t="shared" si="109"/>
        <v>236</v>
      </c>
    </row>
    <row r="1349" spans="1:12" x14ac:dyDescent="0.25">
      <c r="A1349" s="12">
        <v>35944</v>
      </c>
      <c r="B1349" s="3">
        <v>109.03119700000001</v>
      </c>
      <c r="C1349" s="3">
        <v>0</v>
      </c>
      <c r="D1349" s="3">
        <f t="shared" si="110"/>
        <v>110.90591478</v>
      </c>
      <c r="E1349" s="3">
        <f t="shared" si="105"/>
        <v>100.33200999500005</v>
      </c>
      <c r="F1349" s="3"/>
      <c r="G1349" s="11" t="str">
        <f t="shared" si="106"/>
        <v>HOLD</v>
      </c>
      <c r="H1349" s="5">
        <f t="shared" si="107"/>
        <v>42.556649288258313</v>
      </c>
      <c r="I1349" s="2">
        <f>IF(G1349="SELL",0,IF(G1349="BUY",ROUNDDOWN((H1348-Parameters!$B$3)/B1349,0),IF(I1348=0,0,I1348+ROUNDDOWN((H1348+I1348*C1349)/B1349,0))))</f>
        <v>220</v>
      </c>
      <c r="K1349" s="5">
        <f t="shared" si="108"/>
        <v>4.8681099999999589</v>
      </c>
      <c r="L1349" s="10">
        <f t="shared" si="109"/>
        <v>236</v>
      </c>
    </row>
    <row r="1350" spans="1:12" x14ac:dyDescent="0.25">
      <c r="A1350" s="12">
        <v>35947</v>
      </c>
      <c r="B1350" s="3">
        <v>109.53119700000001</v>
      </c>
      <c r="C1350" s="3">
        <v>0</v>
      </c>
      <c r="D1350" s="3">
        <f t="shared" si="110"/>
        <v>110.91153872000001</v>
      </c>
      <c r="E1350" s="3">
        <f t="shared" si="105"/>
        <v>100.41825999500004</v>
      </c>
      <c r="F1350" s="3"/>
      <c r="G1350" s="11" t="str">
        <f t="shared" si="106"/>
        <v>HOLD</v>
      </c>
      <c r="H1350" s="5">
        <f t="shared" si="107"/>
        <v>42.556649288258313</v>
      </c>
      <c r="I1350" s="2">
        <f>IF(G1350="SELL",0,IF(G1350="BUY",ROUNDDOWN((H1349-Parameters!$B$3)/B1350,0),IF(I1349=0,0,I1349+ROUNDDOWN((H1349+I1349*C1350)/B1350,0))))</f>
        <v>220</v>
      </c>
      <c r="K1350" s="5">
        <f t="shared" si="108"/>
        <v>4.8681099999999589</v>
      </c>
      <c r="L1350" s="10">
        <f t="shared" si="109"/>
        <v>236</v>
      </c>
    </row>
    <row r="1351" spans="1:12" x14ac:dyDescent="0.25">
      <c r="A1351" s="12">
        <v>35948</v>
      </c>
      <c r="B1351" s="3">
        <v>109.625</v>
      </c>
      <c r="C1351" s="3">
        <v>0</v>
      </c>
      <c r="D1351" s="3">
        <f t="shared" si="110"/>
        <v>110.90653872000001</v>
      </c>
      <c r="E1351" s="3">
        <f t="shared" si="105"/>
        <v>100.50325999500005</v>
      </c>
      <c r="F1351" s="3"/>
      <c r="G1351" s="11" t="str">
        <f t="shared" si="106"/>
        <v>HOLD</v>
      </c>
      <c r="H1351" s="5">
        <f t="shared" si="107"/>
        <v>42.556649288258313</v>
      </c>
      <c r="I1351" s="2">
        <f>IF(G1351="SELL",0,IF(G1351="BUY",ROUNDDOWN((H1350-Parameters!$B$3)/B1351,0),IF(I1350=0,0,I1350+ROUNDDOWN((H1350+I1350*C1351)/B1351,0))))</f>
        <v>220</v>
      </c>
      <c r="K1351" s="5">
        <f t="shared" si="108"/>
        <v>4.8681099999999589</v>
      </c>
      <c r="L1351" s="10">
        <f t="shared" si="109"/>
        <v>236</v>
      </c>
    </row>
    <row r="1352" spans="1:12" x14ac:dyDescent="0.25">
      <c r="A1352" s="12">
        <v>35949</v>
      </c>
      <c r="B1352" s="3">
        <v>107.875</v>
      </c>
      <c r="C1352" s="3">
        <v>0</v>
      </c>
      <c r="D1352" s="3">
        <f t="shared" si="110"/>
        <v>110.87153871999999</v>
      </c>
      <c r="E1352" s="3">
        <f t="shared" si="105"/>
        <v>100.59372901000005</v>
      </c>
      <c r="F1352" s="3"/>
      <c r="G1352" s="11" t="str">
        <f t="shared" si="106"/>
        <v>HOLD</v>
      </c>
      <c r="H1352" s="5">
        <f t="shared" si="107"/>
        <v>42.556649288258313</v>
      </c>
      <c r="I1352" s="2">
        <f>IF(G1352="SELL",0,IF(G1352="BUY",ROUNDDOWN((H1351-Parameters!$B$3)/B1352,0),IF(I1351=0,0,I1351+ROUNDDOWN((H1351+I1351*C1352)/B1352,0))))</f>
        <v>220</v>
      </c>
      <c r="K1352" s="5">
        <f t="shared" si="108"/>
        <v>4.8681099999999589</v>
      </c>
      <c r="L1352" s="10">
        <f t="shared" si="109"/>
        <v>236</v>
      </c>
    </row>
    <row r="1353" spans="1:12" x14ac:dyDescent="0.25">
      <c r="A1353" s="12">
        <v>35950</v>
      </c>
      <c r="B1353" s="3">
        <v>109.875</v>
      </c>
      <c r="C1353" s="3">
        <v>0</v>
      </c>
      <c r="D1353" s="3">
        <f t="shared" si="110"/>
        <v>110.85778871999999</v>
      </c>
      <c r="E1353" s="3">
        <f t="shared" si="105"/>
        <v>100.68419802500004</v>
      </c>
      <c r="F1353" s="3"/>
      <c r="G1353" s="11" t="str">
        <f t="shared" si="106"/>
        <v>HOLD</v>
      </c>
      <c r="H1353" s="5">
        <f t="shared" si="107"/>
        <v>42.556649288258313</v>
      </c>
      <c r="I1353" s="2">
        <f>IF(G1353="SELL",0,IF(G1353="BUY",ROUNDDOWN((H1352-Parameters!$B$3)/B1353,0),IF(I1352=0,0,I1352+ROUNDDOWN((H1352+I1352*C1353)/B1353,0))))</f>
        <v>220</v>
      </c>
      <c r="K1353" s="5">
        <f t="shared" si="108"/>
        <v>4.8681099999999589</v>
      </c>
      <c r="L1353" s="10">
        <f t="shared" si="109"/>
        <v>236</v>
      </c>
    </row>
    <row r="1354" spans="1:12" x14ac:dyDescent="0.25">
      <c r="A1354" s="12">
        <v>35951</v>
      </c>
      <c r="B1354" s="3">
        <v>112</v>
      </c>
      <c r="C1354" s="3">
        <v>0</v>
      </c>
      <c r="D1354" s="3">
        <f t="shared" si="110"/>
        <v>110.89466477999999</v>
      </c>
      <c r="E1354" s="3">
        <f t="shared" ref="E1354:E1417" si="111">AVERAGE(B1155:B1354)</f>
        <v>100.77997954000004</v>
      </c>
      <c r="F1354" s="3"/>
      <c r="G1354" s="11" t="str">
        <f t="shared" si="106"/>
        <v>HOLD</v>
      </c>
      <c r="H1354" s="5">
        <f t="shared" si="107"/>
        <v>42.556649288258313</v>
      </c>
      <c r="I1354" s="2">
        <f>IF(G1354="SELL",0,IF(G1354="BUY",ROUNDDOWN((H1353-Parameters!$B$3)/B1354,0),IF(I1353=0,0,I1353+ROUNDDOWN((H1353+I1353*C1354)/B1354,0))))</f>
        <v>220</v>
      </c>
      <c r="K1354" s="5">
        <f t="shared" si="108"/>
        <v>4.8681099999999589</v>
      </c>
      <c r="L1354" s="10">
        <f t="shared" si="109"/>
        <v>236</v>
      </c>
    </row>
    <row r="1355" spans="1:12" x14ac:dyDescent="0.25">
      <c r="A1355" s="12">
        <v>35954</v>
      </c>
      <c r="B1355" s="3">
        <v>111.875</v>
      </c>
      <c r="C1355" s="3">
        <v>0</v>
      </c>
      <c r="D1355" s="3">
        <f t="shared" si="110"/>
        <v>110.93029083999998</v>
      </c>
      <c r="E1355" s="3">
        <f t="shared" si="111"/>
        <v>100.86810454000005</v>
      </c>
      <c r="F1355" s="3"/>
      <c r="G1355" s="11" t="str">
        <f t="shared" si="106"/>
        <v>HOLD</v>
      </c>
      <c r="H1355" s="5">
        <f t="shared" si="107"/>
        <v>42.556649288258313</v>
      </c>
      <c r="I1355" s="2">
        <f>IF(G1355="SELL",0,IF(G1355="BUY",ROUNDDOWN((H1354-Parameters!$B$3)/B1355,0),IF(I1354=0,0,I1354+ROUNDDOWN((H1354+I1354*C1355)/B1355,0))))</f>
        <v>220</v>
      </c>
      <c r="K1355" s="5">
        <f t="shared" si="108"/>
        <v>4.8681099999999589</v>
      </c>
      <c r="L1355" s="10">
        <f t="shared" si="109"/>
        <v>236</v>
      </c>
    </row>
    <row r="1356" spans="1:12" x14ac:dyDescent="0.25">
      <c r="A1356" s="12">
        <v>35955</v>
      </c>
      <c r="B1356" s="3">
        <v>112.21869700000001</v>
      </c>
      <c r="C1356" s="3">
        <v>0</v>
      </c>
      <c r="D1356" s="3">
        <f t="shared" si="110"/>
        <v>110.98216477999996</v>
      </c>
      <c r="E1356" s="3">
        <f t="shared" si="111"/>
        <v>100.96622954000004</v>
      </c>
      <c r="F1356" s="3"/>
      <c r="G1356" s="11" t="str">
        <f t="shared" ref="G1356:G1419" si="112">IF(OR(AND(D1356&gt;E1356,D1355&gt;E1355),AND(D1356&lt;E1356,D1355&lt;E1355)),"HOLD",IF(AND(D1356&gt;E1356,D1355&lt;E1355),"BUY","SELL"))</f>
        <v>HOLD</v>
      </c>
      <c r="H1356" s="5">
        <f t="shared" ref="H1356:H1419" si="113">IF(G1356="BUY",H1355/(I1356*B1356),IF(G1356="SELL",H1355+I1355*B1356,(H1355+I1355*C1356)-((I1356-I1355)*B1356)))</f>
        <v>42.556649288258313</v>
      </c>
      <c r="I1356" s="2">
        <f>IF(G1356="SELL",0,IF(G1356="BUY",ROUNDDOWN((H1355-Parameters!$B$3)/B1356,0),IF(I1355=0,0,I1355+ROUNDDOWN((H1355+I1355*C1356)/B1356,0))))</f>
        <v>220</v>
      </c>
      <c r="K1356" s="5">
        <f t="shared" ref="K1356:K1419" si="114">K1355+L1355*C1356-((L1356-L1355)*B1356)</f>
        <v>4.8681099999999589</v>
      </c>
      <c r="L1356" s="10">
        <f t="shared" ref="L1356:L1419" si="115">L1355+ROUNDDOWN((K1355+C1356*L1355)/B1356,0)</f>
        <v>236</v>
      </c>
    </row>
    <row r="1357" spans="1:12" x14ac:dyDescent="0.25">
      <c r="A1357" s="12">
        <v>35956</v>
      </c>
      <c r="B1357" s="3">
        <v>111.5</v>
      </c>
      <c r="C1357" s="3">
        <v>0</v>
      </c>
      <c r="D1357" s="3">
        <f t="shared" si="110"/>
        <v>111.02091477999998</v>
      </c>
      <c r="E1357" s="3">
        <f t="shared" si="111"/>
        <v>101.06091704000004</v>
      </c>
      <c r="F1357" s="3"/>
      <c r="G1357" s="11" t="str">
        <f t="shared" si="112"/>
        <v>HOLD</v>
      </c>
      <c r="H1357" s="5">
        <f t="shared" si="113"/>
        <v>42.556649288258313</v>
      </c>
      <c r="I1357" s="2">
        <f>IF(G1357="SELL",0,IF(G1357="BUY",ROUNDDOWN((H1356-Parameters!$B$3)/B1357,0),IF(I1356=0,0,I1356+ROUNDDOWN((H1356+I1356*C1357)/B1357,0))))</f>
        <v>220</v>
      </c>
      <c r="K1357" s="5">
        <f t="shared" si="114"/>
        <v>4.8681099999999589</v>
      </c>
      <c r="L1357" s="10">
        <f t="shared" si="115"/>
        <v>236</v>
      </c>
    </row>
    <row r="1358" spans="1:12" x14ac:dyDescent="0.25">
      <c r="A1358" s="12">
        <v>35957</v>
      </c>
      <c r="B1358" s="3">
        <v>109.40619700000001</v>
      </c>
      <c r="C1358" s="3">
        <v>0</v>
      </c>
      <c r="D1358" s="3">
        <f t="shared" si="110"/>
        <v>111.01028871999999</v>
      </c>
      <c r="E1358" s="3">
        <f t="shared" si="111"/>
        <v>101.14685454000004</v>
      </c>
      <c r="F1358" s="3"/>
      <c r="G1358" s="11" t="str">
        <f t="shared" si="112"/>
        <v>HOLD</v>
      </c>
      <c r="H1358" s="5">
        <f t="shared" si="113"/>
        <v>42.556649288258313</v>
      </c>
      <c r="I1358" s="2">
        <f>IF(G1358="SELL",0,IF(G1358="BUY",ROUNDDOWN((H1357-Parameters!$B$3)/B1358,0),IF(I1357=0,0,I1357+ROUNDDOWN((H1357+I1357*C1358)/B1358,0))))</f>
        <v>220</v>
      </c>
      <c r="K1358" s="5">
        <f t="shared" si="114"/>
        <v>4.8681099999999589</v>
      </c>
      <c r="L1358" s="10">
        <f t="shared" si="115"/>
        <v>236</v>
      </c>
    </row>
    <row r="1359" spans="1:12" x14ac:dyDescent="0.25">
      <c r="A1359" s="12">
        <v>35958</v>
      </c>
      <c r="B1359" s="3">
        <v>110.4375</v>
      </c>
      <c r="C1359" s="3">
        <v>0</v>
      </c>
      <c r="D1359" s="3">
        <f t="shared" si="110"/>
        <v>111.00247667999999</v>
      </c>
      <c r="E1359" s="3">
        <f t="shared" si="111"/>
        <v>101.24474554500006</v>
      </c>
      <c r="F1359" s="3"/>
      <c r="G1359" s="11" t="str">
        <f t="shared" si="112"/>
        <v>HOLD</v>
      </c>
      <c r="H1359" s="5">
        <f t="shared" si="113"/>
        <v>42.556649288258313</v>
      </c>
      <c r="I1359" s="2">
        <f>IF(G1359="SELL",0,IF(G1359="BUY",ROUNDDOWN((H1358-Parameters!$B$3)/B1359,0),IF(I1358=0,0,I1358+ROUNDDOWN((H1358+I1358*C1359)/B1359,0))))</f>
        <v>220</v>
      </c>
      <c r="K1359" s="5">
        <f t="shared" si="114"/>
        <v>4.8681099999999589</v>
      </c>
      <c r="L1359" s="10">
        <f t="shared" si="115"/>
        <v>236</v>
      </c>
    </row>
    <row r="1360" spans="1:12" x14ac:dyDescent="0.25">
      <c r="A1360" s="12">
        <v>35961</v>
      </c>
      <c r="B1360" s="3">
        <v>107.53119700000001</v>
      </c>
      <c r="C1360" s="3">
        <v>0</v>
      </c>
      <c r="D1360" s="3">
        <f t="shared" si="110"/>
        <v>110.91247667999998</v>
      </c>
      <c r="E1360" s="3">
        <f t="shared" si="111"/>
        <v>101.32537054500004</v>
      </c>
      <c r="F1360" s="3"/>
      <c r="G1360" s="11" t="str">
        <f t="shared" si="112"/>
        <v>HOLD</v>
      </c>
      <c r="H1360" s="5">
        <f t="shared" si="113"/>
        <v>42.556649288258313</v>
      </c>
      <c r="I1360" s="2">
        <f>IF(G1360="SELL",0,IF(G1360="BUY",ROUNDDOWN((H1359-Parameters!$B$3)/B1360,0),IF(I1359=0,0,I1359+ROUNDDOWN((H1359+I1359*C1360)/B1360,0))))</f>
        <v>220</v>
      </c>
      <c r="K1360" s="5">
        <f t="shared" si="114"/>
        <v>4.8681099999999589</v>
      </c>
      <c r="L1360" s="10">
        <f t="shared" si="115"/>
        <v>236</v>
      </c>
    </row>
    <row r="1361" spans="1:12" x14ac:dyDescent="0.25">
      <c r="A1361" s="12">
        <v>35962</v>
      </c>
      <c r="B1361" s="3">
        <v>109.1875</v>
      </c>
      <c r="C1361" s="3">
        <v>0</v>
      </c>
      <c r="D1361" s="3">
        <f t="shared" si="110"/>
        <v>110.84435273999999</v>
      </c>
      <c r="E1361" s="3">
        <f t="shared" si="111"/>
        <v>101.42123003500005</v>
      </c>
      <c r="F1361" s="3"/>
      <c r="G1361" s="11" t="str">
        <f t="shared" si="112"/>
        <v>HOLD</v>
      </c>
      <c r="H1361" s="5">
        <f t="shared" si="113"/>
        <v>42.556649288258313</v>
      </c>
      <c r="I1361" s="2">
        <f>IF(G1361="SELL",0,IF(G1361="BUY",ROUNDDOWN((H1360-Parameters!$B$3)/B1361,0),IF(I1360=0,0,I1360+ROUNDDOWN((H1360+I1360*C1361)/B1361,0))))</f>
        <v>220</v>
      </c>
      <c r="K1361" s="5">
        <f t="shared" si="114"/>
        <v>4.8681099999999589</v>
      </c>
      <c r="L1361" s="10">
        <f t="shared" si="115"/>
        <v>236</v>
      </c>
    </row>
    <row r="1362" spans="1:12" x14ac:dyDescent="0.25">
      <c r="A1362" s="12">
        <v>35963</v>
      </c>
      <c r="B1362" s="3">
        <v>111.46869700000001</v>
      </c>
      <c r="C1362" s="3">
        <v>0</v>
      </c>
      <c r="D1362" s="3">
        <f t="shared" si="110"/>
        <v>110.83997667999998</v>
      </c>
      <c r="E1362" s="3">
        <f t="shared" si="111"/>
        <v>101.52669852000007</v>
      </c>
      <c r="F1362" s="3"/>
      <c r="G1362" s="11" t="str">
        <f t="shared" si="112"/>
        <v>HOLD</v>
      </c>
      <c r="H1362" s="5">
        <f t="shared" si="113"/>
        <v>42.556649288258313</v>
      </c>
      <c r="I1362" s="2">
        <f>IF(G1362="SELL",0,IF(G1362="BUY",ROUNDDOWN((H1361-Parameters!$B$3)/B1362,0),IF(I1361=0,0,I1361+ROUNDDOWN((H1361+I1361*C1362)/B1362,0))))</f>
        <v>220</v>
      </c>
      <c r="K1362" s="5">
        <f t="shared" si="114"/>
        <v>4.8681099999999589</v>
      </c>
      <c r="L1362" s="10">
        <f t="shared" si="115"/>
        <v>236</v>
      </c>
    </row>
    <row r="1363" spans="1:12" x14ac:dyDescent="0.25">
      <c r="A1363" s="12">
        <v>35964</v>
      </c>
      <c r="B1363" s="3">
        <v>110.96869700000001</v>
      </c>
      <c r="C1363" s="3">
        <v>0</v>
      </c>
      <c r="D1363" s="3">
        <f t="shared" si="110"/>
        <v>110.84060061999999</v>
      </c>
      <c r="E1363" s="3">
        <f t="shared" si="111"/>
        <v>101.61497950500006</v>
      </c>
      <c r="F1363" s="3"/>
      <c r="G1363" s="11" t="str">
        <f t="shared" si="112"/>
        <v>HOLD</v>
      </c>
      <c r="H1363" s="5">
        <f t="shared" si="113"/>
        <v>42.556649288258313</v>
      </c>
      <c r="I1363" s="2">
        <f>IF(G1363="SELL",0,IF(G1363="BUY",ROUNDDOWN((H1362-Parameters!$B$3)/B1363,0),IF(I1362=0,0,I1362+ROUNDDOWN((H1362+I1362*C1363)/B1363,0))))</f>
        <v>220</v>
      </c>
      <c r="K1363" s="5">
        <f t="shared" si="114"/>
        <v>4.8681099999999589</v>
      </c>
      <c r="L1363" s="10">
        <f t="shared" si="115"/>
        <v>236</v>
      </c>
    </row>
    <row r="1364" spans="1:12" x14ac:dyDescent="0.25">
      <c r="A1364" s="12">
        <v>35965</v>
      </c>
      <c r="B1364" s="3">
        <v>110.0625</v>
      </c>
      <c r="C1364" s="3">
        <v>0.35199999999999998</v>
      </c>
      <c r="D1364" s="3">
        <f t="shared" si="110"/>
        <v>110.83560061999998</v>
      </c>
      <c r="E1364" s="3">
        <f t="shared" si="111"/>
        <v>101.70122950500004</v>
      </c>
      <c r="F1364" s="3"/>
      <c r="G1364" s="11" t="str">
        <f t="shared" si="112"/>
        <v>HOLD</v>
      </c>
      <c r="H1364" s="5">
        <f t="shared" si="113"/>
        <v>9.9341492882583111</v>
      </c>
      <c r="I1364" s="2">
        <f>IF(G1364="SELL",0,IF(G1364="BUY",ROUNDDOWN((H1363-Parameters!$B$3)/B1364,0),IF(I1363=0,0,I1363+ROUNDDOWN((H1363+I1363*C1364)/B1364,0))))</f>
        <v>221</v>
      </c>
      <c r="K1364" s="5">
        <f t="shared" si="114"/>
        <v>87.940109999999947</v>
      </c>
      <c r="L1364" s="10">
        <f t="shared" si="115"/>
        <v>236</v>
      </c>
    </row>
    <row r="1365" spans="1:12" x14ac:dyDescent="0.25">
      <c r="A1365" s="12">
        <v>35968</v>
      </c>
      <c r="B1365" s="3">
        <v>110.59369700000001</v>
      </c>
      <c r="C1365" s="3">
        <v>0</v>
      </c>
      <c r="D1365" s="3">
        <f t="shared" si="110"/>
        <v>110.82372455999999</v>
      </c>
      <c r="E1365" s="3">
        <f t="shared" si="111"/>
        <v>101.78716700500004</v>
      </c>
      <c r="F1365" s="3"/>
      <c r="G1365" s="11" t="str">
        <f t="shared" si="112"/>
        <v>HOLD</v>
      </c>
      <c r="H1365" s="5">
        <f t="shared" si="113"/>
        <v>9.9341492882583111</v>
      </c>
      <c r="I1365" s="2">
        <f>IF(G1365="SELL",0,IF(G1365="BUY",ROUNDDOWN((H1364-Parameters!$B$3)/B1365,0),IF(I1364=0,0,I1364+ROUNDDOWN((H1364+I1364*C1365)/B1365,0))))</f>
        <v>221</v>
      </c>
      <c r="K1365" s="5">
        <f t="shared" si="114"/>
        <v>87.940109999999947</v>
      </c>
      <c r="L1365" s="10">
        <f t="shared" si="115"/>
        <v>236</v>
      </c>
    </row>
    <row r="1366" spans="1:12" x14ac:dyDescent="0.25">
      <c r="A1366" s="12">
        <v>35969</v>
      </c>
      <c r="B1366" s="3">
        <v>111.90619700000001</v>
      </c>
      <c r="C1366" s="3">
        <v>0</v>
      </c>
      <c r="D1366" s="3">
        <f t="shared" si="110"/>
        <v>110.84434850000001</v>
      </c>
      <c r="E1366" s="3">
        <f t="shared" si="111"/>
        <v>101.88099498000005</v>
      </c>
      <c r="F1366" s="3"/>
      <c r="G1366" s="11" t="str">
        <f t="shared" si="112"/>
        <v>HOLD</v>
      </c>
      <c r="H1366" s="5">
        <f t="shared" si="113"/>
        <v>9.9341492882583111</v>
      </c>
      <c r="I1366" s="2">
        <f>IF(G1366="SELL",0,IF(G1366="BUY",ROUNDDOWN((H1365-Parameters!$B$3)/B1366,0),IF(I1365=0,0,I1365+ROUNDDOWN((H1365+I1365*C1366)/B1366,0))))</f>
        <v>221</v>
      </c>
      <c r="K1366" s="5">
        <f t="shared" si="114"/>
        <v>87.940109999999947</v>
      </c>
      <c r="L1366" s="10">
        <f t="shared" si="115"/>
        <v>236</v>
      </c>
    </row>
    <row r="1367" spans="1:12" x14ac:dyDescent="0.25">
      <c r="A1367" s="12">
        <v>35970</v>
      </c>
      <c r="B1367" s="3">
        <v>113.40619700000001</v>
      </c>
      <c r="C1367" s="3">
        <v>0</v>
      </c>
      <c r="D1367" s="3">
        <f t="shared" si="110"/>
        <v>110.87622244000002</v>
      </c>
      <c r="E1367" s="3">
        <f t="shared" si="111"/>
        <v>101.98029197000005</v>
      </c>
      <c r="F1367" s="3"/>
      <c r="G1367" s="11" t="str">
        <f t="shared" si="112"/>
        <v>HOLD</v>
      </c>
      <c r="H1367" s="5">
        <f t="shared" si="113"/>
        <v>9.9341492882583111</v>
      </c>
      <c r="I1367" s="2">
        <f>IF(G1367="SELL",0,IF(G1367="BUY",ROUNDDOWN((H1366-Parameters!$B$3)/B1367,0),IF(I1366=0,0,I1366+ROUNDDOWN((H1366+I1366*C1367)/B1367,0))))</f>
        <v>221</v>
      </c>
      <c r="K1367" s="5">
        <f t="shared" si="114"/>
        <v>87.940109999999947</v>
      </c>
      <c r="L1367" s="10">
        <f t="shared" si="115"/>
        <v>236</v>
      </c>
    </row>
    <row r="1368" spans="1:12" x14ac:dyDescent="0.25">
      <c r="A1368" s="12">
        <v>35971</v>
      </c>
      <c r="B1368" s="3">
        <v>113.21869700000001</v>
      </c>
      <c r="C1368" s="3">
        <v>0</v>
      </c>
      <c r="D1368" s="3">
        <f t="shared" si="110"/>
        <v>110.89809638000003</v>
      </c>
      <c r="E1368" s="3">
        <f t="shared" si="111"/>
        <v>102.07841697000005</v>
      </c>
      <c r="F1368" s="3"/>
      <c r="G1368" s="11" t="str">
        <f t="shared" si="112"/>
        <v>HOLD</v>
      </c>
      <c r="H1368" s="5">
        <f t="shared" si="113"/>
        <v>9.9341492882583111</v>
      </c>
      <c r="I1368" s="2">
        <f>IF(G1368="SELL",0,IF(G1368="BUY",ROUNDDOWN((H1367-Parameters!$B$3)/B1368,0),IF(I1367=0,0,I1367+ROUNDDOWN((H1367+I1367*C1368)/B1368,0))))</f>
        <v>221</v>
      </c>
      <c r="K1368" s="5">
        <f t="shared" si="114"/>
        <v>87.940109999999947</v>
      </c>
      <c r="L1368" s="10">
        <f t="shared" si="115"/>
        <v>236</v>
      </c>
    </row>
    <row r="1369" spans="1:12" x14ac:dyDescent="0.25">
      <c r="A1369" s="12">
        <v>35972</v>
      </c>
      <c r="B1369" s="3">
        <v>113.6875</v>
      </c>
      <c r="C1369" s="3">
        <v>0</v>
      </c>
      <c r="D1369" s="3">
        <f t="shared" si="110"/>
        <v>110.95559638</v>
      </c>
      <c r="E1369" s="3">
        <f t="shared" si="111"/>
        <v>102.18857348500005</v>
      </c>
      <c r="F1369" s="3"/>
      <c r="G1369" s="11" t="str">
        <f t="shared" si="112"/>
        <v>HOLD</v>
      </c>
      <c r="H1369" s="5">
        <f t="shared" si="113"/>
        <v>9.9341492882583111</v>
      </c>
      <c r="I1369" s="2">
        <f>IF(G1369="SELL",0,IF(G1369="BUY",ROUNDDOWN((H1368-Parameters!$B$3)/B1369,0),IF(I1368=0,0,I1368+ROUNDDOWN((H1368+I1368*C1369)/B1369,0))))</f>
        <v>221</v>
      </c>
      <c r="K1369" s="5">
        <f t="shared" si="114"/>
        <v>87.940109999999947</v>
      </c>
      <c r="L1369" s="10">
        <f t="shared" si="115"/>
        <v>236</v>
      </c>
    </row>
    <row r="1370" spans="1:12" x14ac:dyDescent="0.25">
      <c r="A1370" s="12">
        <v>35975</v>
      </c>
      <c r="B1370" s="3">
        <v>114.09369700000001</v>
      </c>
      <c r="C1370" s="3">
        <v>0</v>
      </c>
      <c r="D1370" s="3">
        <f t="shared" si="110"/>
        <v>110.99184638000003</v>
      </c>
      <c r="E1370" s="3">
        <f t="shared" si="111"/>
        <v>102.30310447000005</v>
      </c>
      <c r="F1370" s="3"/>
      <c r="G1370" s="11" t="str">
        <f t="shared" si="112"/>
        <v>HOLD</v>
      </c>
      <c r="H1370" s="5">
        <f t="shared" si="113"/>
        <v>9.9341492882583111</v>
      </c>
      <c r="I1370" s="2">
        <f>IF(G1370="SELL",0,IF(G1370="BUY",ROUNDDOWN((H1369-Parameters!$B$3)/B1370,0),IF(I1369=0,0,I1369+ROUNDDOWN((H1369+I1369*C1370)/B1370,0))))</f>
        <v>221</v>
      </c>
      <c r="K1370" s="5">
        <f t="shared" si="114"/>
        <v>87.940109999999947</v>
      </c>
      <c r="L1370" s="10">
        <f t="shared" si="115"/>
        <v>236</v>
      </c>
    </row>
    <row r="1371" spans="1:12" x14ac:dyDescent="0.25">
      <c r="A1371" s="12">
        <v>35976</v>
      </c>
      <c r="B1371" s="3">
        <v>113.3125</v>
      </c>
      <c r="C1371" s="3">
        <v>0</v>
      </c>
      <c r="D1371" s="3">
        <f t="shared" si="110"/>
        <v>111.01309638000001</v>
      </c>
      <c r="E1371" s="3">
        <f t="shared" si="111"/>
        <v>102.40638598500007</v>
      </c>
      <c r="F1371" s="3"/>
      <c r="G1371" s="11" t="str">
        <f t="shared" si="112"/>
        <v>HOLD</v>
      </c>
      <c r="H1371" s="5">
        <f t="shared" si="113"/>
        <v>9.9341492882583111</v>
      </c>
      <c r="I1371" s="2">
        <f>IF(G1371="SELL",0,IF(G1371="BUY",ROUNDDOWN((H1370-Parameters!$B$3)/B1371,0),IF(I1370=0,0,I1370+ROUNDDOWN((H1370+I1370*C1371)/B1371,0))))</f>
        <v>221</v>
      </c>
      <c r="K1371" s="5">
        <f t="shared" si="114"/>
        <v>87.940109999999947</v>
      </c>
      <c r="L1371" s="10">
        <f t="shared" si="115"/>
        <v>236</v>
      </c>
    </row>
    <row r="1372" spans="1:12" x14ac:dyDescent="0.25">
      <c r="A1372" s="12">
        <v>35977</v>
      </c>
      <c r="B1372" s="3">
        <v>114.625</v>
      </c>
      <c r="C1372" s="3">
        <v>0</v>
      </c>
      <c r="D1372" s="3">
        <f t="shared" si="110"/>
        <v>111.04997244000002</v>
      </c>
      <c r="E1372" s="3">
        <f t="shared" si="111"/>
        <v>102.51701098500007</v>
      </c>
      <c r="F1372" s="3"/>
      <c r="G1372" s="11" t="str">
        <f t="shared" si="112"/>
        <v>HOLD</v>
      </c>
      <c r="H1372" s="5">
        <f t="shared" si="113"/>
        <v>9.9341492882583111</v>
      </c>
      <c r="I1372" s="2">
        <f>IF(G1372="SELL",0,IF(G1372="BUY",ROUNDDOWN((H1371-Parameters!$B$3)/B1372,0),IF(I1371=0,0,I1371+ROUNDDOWN((H1371+I1371*C1372)/B1372,0))))</f>
        <v>221</v>
      </c>
      <c r="K1372" s="5">
        <f t="shared" si="114"/>
        <v>87.940109999999947</v>
      </c>
      <c r="L1372" s="10">
        <f t="shared" si="115"/>
        <v>236</v>
      </c>
    </row>
    <row r="1373" spans="1:12" x14ac:dyDescent="0.25">
      <c r="A1373" s="12">
        <v>35978</v>
      </c>
      <c r="B1373" s="3">
        <v>114.84369700000001</v>
      </c>
      <c r="C1373" s="3">
        <v>0</v>
      </c>
      <c r="D1373" s="3">
        <f t="shared" si="110"/>
        <v>111.08497244000002</v>
      </c>
      <c r="E1373" s="3">
        <f t="shared" si="111"/>
        <v>102.61716697000007</v>
      </c>
      <c r="F1373" s="3"/>
      <c r="G1373" s="11" t="str">
        <f t="shared" si="112"/>
        <v>HOLD</v>
      </c>
      <c r="H1373" s="5">
        <f t="shared" si="113"/>
        <v>9.9341492882583111</v>
      </c>
      <c r="I1373" s="2">
        <f>IF(G1373="SELL",0,IF(G1373="BUY",ROUNDDOWN((H1372-Parameters!$B$3)/B1373,0),IF(I1372=0,0,I1372+ROUNDDOWN((H1372+I1372*C1373)/B1373,0))))</f>
        <v>221</v>
      </c>
      <c r="K1373" s="5">
        <f t="shared" si="114"/>
        <v>87.940109999999947</v>
      </c>
      <c r="L1373" s="10">
        <f t="shared" si="115"/>
        <v>236</v>
      </c>
    </row>
    <row r="1374" spans="1:12" x14ac:dyDescent="0.25">
      <c r="A1374" s="12">
        <v>35982</v>
      </c>
      <c r="B1374" s="3">
        <v>116</v>
      </c>
      <c r="C1374" s="3">
        <v>0</v>
      </c>
      <c r="D1374" s="3">
        <f t="shared" si="110"/>
        <v>111.16497244000001</v>
      </c>
      <c r="E1374" s="3">
        <f t="shared" si="111"/>
        <v>102.72310447000007</v>
      </c>
      <c r="F1374" s="3"/>
      <c r="G1374" s="11" t="str">
        <f t="shared" si="112"/>
        <v>HOLD</v>
      </c>
      <c r="H1374" s="5">
        <f t="shared" si="113"/>
        <v>9.9341492882583111</v>
      </c>
      <c r="I1374" s="2">
        <f>IF(G1374="SELL",0,IF(G1374="BUY",ROUNDDOWN((H1373-Parameters!$B$3)/B1374,0),IF(I1373=0,0,I1373+ROUNDDOWN((H1373+I1373*C1374)/B1374,0))))</f>
        <v>221</v>
      </c>
      <c r="K1374" s="5">
        <f t="shared" si="114"/>
        <v>87.940109999999947</v>
      </c>
      <c r="L1374" s="10">
        <f t="shared" si="115"/>
        <v>236</v>
      </c>
    </row>
    <row r="1375" spans="1:12" x14ac:dyDescent="0.25">
      <c r="A1375" s="12">
        <v>35983</v>
      </c>
      <c r="B1375" s="3">
        <v>115.78119700000001</v>
      </c>
      <c r="C1375" s="3">
        <v>0</v>
      </c>
      <c r="D1375" s="3">
        <f t="shared" si="110"/>
        <v>111.26434638000001</v>
      </c>
      <c r="E1375" s="3">
        <f t="shared" si="111"/>
        <v>102.82591697000005</v>
      </c>
      <c r="F1375" s="3"/>
      <c r="G1375" s="11" t="str">
        <f t="shared" si="112"/>
        <v>HOLD</v>
      </c>
      <c r="H1375" s="5">
        <f t="shared" si="113"/>
        <v>9.9341492882583111</v>
      </c>
      <c r="I1375" s="2">
        <f>IF(G1375="SELL",0,IF(G1375="BUY",ROUNDDOWN((H1374-Parameters!$B$3)/B1375,0),IF(I1374=0,0,I1374+ROUNDDOWN((H1374+I1374*C1375)/B1375,0))))</f>
        <v>221</v>
      </c>
      <c r="K1375" s="5">
        <f t="shared" si="114"/>
        <v>87.940109999999947</v>
      </c>
      <c r="L1375" s="10">
        <f t="shared" si="115"/>
        <v>236</v>
      </c>
    </row>
    <row r="1376" spans="1:12" x14ac:dyDescent="0.25">
      <c r="A1376" s="12">
        <v>35984</v>
      </c>
      <c r="B1376" s="3">
        <v>116.625</v>
      </c>
      <c r="C1376" s="3">
        <v>0</v>
      </c>
      <c r="D1376" s="3">
        <f t="shared" si="110"/>
        <v>111.42247244000001</v>
      </c>
      <c r="E1376" s="3">
        <f t="shared" si="111"/>
        <v>102.93388598500007</v>
      </c>
      <c r="F1376" s="3"/>
      <c r="G1376" s="11" t="str">
        <f t="shared" si="112"/>
        <v>HOLD</v>
      </c>
      <c r="H1376" s="5">
        <f t="shared" si="113"/>
        <v>9.9341492882583111</v>
      </c>
      <c r="I1376" s="2">
        <f>IF(G1376="SELL",0,IF(G1376="BUY",ROUNDDOWN((H1375-Parameters!$B$3)/B1376,0),IF(I1375=0,0,I1375+ROUNDDOWN((H1375+I1375*C1376)/B1376,0))))</f>
        <v>221</v>
      </c>
      <c r="K1376" s="5">
        <f t="shared" si="114"/>
        <v>87.940109999999947</v>
      </c>
      <c r="L1376" s="10">
        <f t="shared" si="115"/>
        <v>236</v>
      </c>
    </row>
    <row r="1377" spans="1:12" x14ac:dyDescent="0.25">
      <c r="A1377" s="12">
        <v>35985</v>
      </c>
      <c r="B1377" s="3">
        <v>115.84369700000001</v>
      </c>
      <c r="C1377" s="3">
        <v>0</v>
      </c>
      <c r="D1377" s="3">
        <f t="shared" si="110"/>
        <v>111.56809638</v>
      </c>
      <c r="E1377" s="3">
        <f t="shared" si="111"/>
        <v>103.03529197000007</v>
      </c>
      <c r="F1377" s="3"/>
      <c r="G1377" s="11" t="str">
        <f t="shared" si="112"/>
        <v>HOLD</v>
      </c>
      <c r="H1377" s="5">
        <f t="shared" si="113"/>
        <v>9.9341492882583111</v>
      </c>
      <c r="I1377" s="2">
        <f>IF(G1377="SELL",0,IF(G1377="BUY",ROUNDDOWN((H1376-Parameters!$B$3)/B1377,0),IF(I1376=0,0,I1376+ROUNDDOWN((H1376+I1376*C1377)/B1377,0))))</f>
        <v>221</v>
      </c>
      <c r="K1377" s="5">
        <f t="shared" si="114"/>
        <v>87.940109999999947</v>
      </c>
      <c r="L1377" s="10">
        <f t="shared" si="115"/>
        <v>236</v>
      </c>
    </row>
    <row r="1378" spans="1:12" x14ac:dyDescent="0.25">
      <c r="A1378" s="12">
        <v>35986</v>
      </c>
      <c r="B1378" s="3">
        <v>116.46869700000001</v>
      </c>
      <c r="C1378" s="3">
        <v>0</v>
      </c>
      <c r="D1378" s="3">
        <f t="shared" si="110"/>
        <v>111.71122032000001</v>
      </c>
      <c r="E1378" s="3">
        <f t="shared" si="111"/>
        <v>103.14201045500005</v>
      </c>
      <c r="F1378" s="3"/>
      <c r="G1378" s="11" t="str">
        <f t="shared" si="112"/>
        <v>HOLD</v>
      </c>
      <c r="H1378" s="5">
        <f t="shared" si="113"/>
        <v>9.9341492882583111</v>
      </c>
      <c r="I1378" s="2">
        <f>IF(G1378="SELL",0,IF(G1378="BUY",ROUNDDOWN((H1377-Parameters!$B$3)/B1378,0),IF(I1377=0,0,I1377+ROUNDDOWN((H1377+I1377*C1378)/B1378,0))))</f>
        <v>221</v>
      </c>
      <c r="K1378" s="5">
        <f t="shared" si="114"/>
        <v>87.940109999999947</v>
      </c>
      <c r="L1378" s="10">
        <f t="shared" si="115"/>
        <v>236</v>
      </c>
    </row>
    <row r="1379" spans="1:12" x14ac:dyDescent="0.25">
      <c r="A1379" s="12">
        <v>35989</v>
      </c>
      <c r="B1379" s="3">
        <v>116.5</v>
      </c>
      <c r="C1379" s="3">
        <v>0</v>
      </c>
      <c r="D1379" s="3">
        <f t="shared" si="110"/>
        <v>111.81434638</v>
      </c>
      <c r="E1379" s="3">
        <f t="shared" si="111"/>
        <v>103.25279197000005</v>
      </c>
      <c r="F1379" s="3"/>
      <c r="G1379" s="11" t="str">
        <f t="shared" si="112"/>
        <v>HOLD</v>
      </c>
      <c r="H1379" s="5">
        <f t="shared" si="113"/>
        <v>9.9341492882583111</v>
      </c>
      <c r="I1379" s="2">
        <f>IF(G1379="SELL",0,IF(G1379="BUY",ROUNDDOWN((H1378-Parameters!$B$3)/B1379,0),IF(I1378=0,0,I1378+ROUNDDOWN((H1378+I1378*C1379)/B1379,0))))</f>
        <v>221</v>
      </c>
      <c r="K1379" s="5">
        <f t="shared" si="114"/>
        <v>87.940109999999947</v>
      </c>
      <c r="L1379" s="10">
        <f t="shared" si="115"/>
        <v>236</v>
      </c>
    </row>
    <row r="1380" spans="1:12" x14ac:dyDescent="0.25">
      <c r="A1380" s="12">
        <v>35990</v>
      </c>
      <c r="B1380" s="3">
        <v>117.8125</v>
      </c>
      <c r="C1380" s="3">
        <v>0</v>
      </c>
      <c r="D1380" s="3">
        <f t="shared" si="110"/>
        <v>111.91872244</v>
      </c>
      <c r="E1380" s="3">
        <f t="shared" si="111"/>
        <v>103.37341697000006</v>
      </c>
      <c r="F1380" s="3"/>
      <c r="G1380" s="11" t="str">
        <f t="shared" si="112"/>
        <v>HOLD</v>
      </c>
      <c r="H1380" s="5">
        <f t="shared" si="113"/>
        <v>9.9341492882583111</v>
      </c>
      <c r="I1380" s="2">
        <f>IF(G1380="SELL",0,IF(G1380="BUY",ROUNDDOWN((H1379-Parameters!$B$3)/B1380,0),IF(I1379=0,0,I1379+ROUNDDOWN((H1379+I1379*C1380)/B1380,0))))</f>
        <v>221</v>
      </c>
      <c r="K1380" s="5">
        <f t="shared" si="114"/>
        <v>87.940109999999947</v>
      </c>
      <c r="L1380" s="10">
        <f t="shared" si="115"/>
        <v>236</v>
      </c>
    </row>
    <row r="1381" spans="1:12" x14ac:dyDescent="0.25">
      <c r="A1381" s="12">
        <v>35991</v>
      </c>
      <c r="B1381" s="3">
        <v>117.59369700000001</v>
      </c>
      <c r="C1381" s="3">
        <v>0</v>
      </c>
      <c r="D1381" s="3">
        <f t="shared" si="110"/>
        <v>112.02434638000001</v>
      </c>
      <c r="E1381" s="3">
        <f t="shared" si="111"/>
        <v>103.48904197000007</v>
      </c>
      <c r="F1381" s="3"/>
      <c r="G1381" s="11" t="str">
        <f t="shared" si="112"/>
        <v>HOLD</v>
      </c>
      <c r="H1381" s="5">
        <f t="shared" si="113"/>
        <v>9.9341492882583111</v>
      </c>
      <c r="I1381" s="2">
        <f>IF(G1381="SELL",0,IF(G1381="BUY",ROUNDDOWN((H1380-Parameters!$B$3)/B1381,0),IF(I1380=0,0,I1380+ROUNDDOWN((H1380+I1380*C1381)/B1381,0))))</f>
        <v>221</v>
      </c>
      <c r="K1381" s="5">
        <f t="shared" si="114"/>
        <v>87.940109999999947</v>
      </c>
      <c r="L1381" s="10">
        <f t="shared" si="115"/>
        <v>236</v>
      </c>
    </row>
    <row r="1382" spans="1:12" x14ac:dyDescent="0.25">
      <c r="A1382" s="12">
        <v>35992</v>
      </c>
      <c r="B1382" s="3">
        <v>118.40619700000001</v>
      </c>
      <c r="C1382" s="3">
        <v>0</v>
      </c>
      <c r="D1382" s="3">
        <f t="shared" si="110"/>
        <v>112.16184637999999</v>
      </c>
      <c r="E1382" s="3">
        <f t="shared" si="111"/>
        <v>103.60419795500007</v>
      </c>
      <c r="F1382" s="3"/>
      <c r="G1382" s="11" t="str">
        <f t="shared" si="112"/>
        <v>HOLD</v>
      </c>
      <c r="H1382" s="5">
        <f t="shared" si="113"/>
        <v>9.9341492882583111</v>
      </c>
      <c r="I1382" s="2">
        <f>IF(G1382="SELL",0,IF(G1382="BUY",ROUNDDOWN((H1381-Parameters!$B$3)/B1382,0),IF(I1381=0,0,I1381+ROUNDDOWN((H1381+I1381*C1382)/B1382,0))))</f>
        <v>221</v>
      </c>
      <c r="K1382" s="5">
        <f t="shared" si="114"/>
        <v>87.940109999999947</v>
      </c>
      <c r="L1382" s="10">
        <f t="shared" si="115"/>
        <v>236</v>
      </c>
    </row>
    <row r="1383" spans="1:12" x14ac:dyDescent="0.25">
      <c r="A1383" s="12">
        <v>35993</v>
      </c>
      <c r="B1383" s="3">
        <v>118.5625</v>
      </c>
      <c r="C1383" s="3">
        <v>0</v>
      </c>
      <c r="D1383" s="3">
        <f t="shared" si="110"/>
        <v>112.32872244000001</v>
      </c>
      <c r="E1383" s="3">
        <f t="shared" si="111"/>
        <v>103.72513545500007</v>
      </c>
      <c r="F1383" s="3"/>
      <c r="G1383" s="11" t="str">
        <f t="shared" si="112"/>
        <v>HOLD</v>
      </c>
      <c r="H1383" s="5">
        <f t="shared" si="113"/>
        <v>9.9341492882583111</v>
      </c>
      <c r="I1383" s="2">
        <f>IF(G1383="SELL",0,IF(G1383="BUY",ROUNDDOWN((H1382-Parameters!$B$3)/B1383,0),IF(I1382=0,0,I1382+ROUNDDOWN((H1382+I1382*C1383)/B1383,0))))</f>
        <v>221</v>
      </c>
      <c r="K1383" s="5">
        <f t="shared" si="114"/>
        <v>87.940109999999947</v>
      </c>
      <c r="L1383" s="10">
        <f t="shared" si="115"/>
        <v>236</v>
      </c>
    </row>
    <row r="1384" spans="1:12" x14ac:dyDescent="0.25">
      <c r="A1384" s="12">
        <v>35996</v>
      </c>
      <c r="B1384" s="3">
        <v>118.5625</v>
      </c>
      <c r="C1384" s="3">
        <v>0</v>
      </c>
      <c r="D1384" s="3">
        <f t="shared" si="110"/>
        <v>112.5130985</v>
      </c>
      <c r="E1384" s="3">
        <f t="shared" si="111"/>
        <v>103.83982295500007</v>
      </c>
      <c r="F1384" s="3"/>
      <c r="G1384" s="11" t="str">
        <f t="shared" si="112"/>
        <v>HOLD</v>
      </c>
      <c r="H1384" s="5">
        <f t="shared" si="113"/>
        <v>9.9341492882583111</v>
      </c>
      <c r="I1384" s="2">
        <f>IF(G1384="SELL",0,IF(G1384="BUY",ROUNDDOWN((H1383-Parameters!$B$3)/B1384,0),IF(I1383=0,0,I1383+ROUNDDOWN((H1383+I1383*C1384)/B1384,0))))</f>
        <v>221</v>
      </c>
      <c r="K1384" s="5">
        <f t="shared" si="114"/>
        <v>87.940109999999947</v>
      </c>
      <c r="L1384" s="10">
        <f t="shared" si="115"/>
        <v>236</v>
      </c>
    </row>
    <row r="1385" spans="1:12" x14ac:dyDescent="0.25">
      <c r="A1385" s="12">
        <v>35997</v>
      </c>
      <c r="B1385" s="3">
        <v>116.5</v>
      </c>
      <c r="C1385" s="3">
        <v>0</v>
      </c>
      <c r="D1385" s="3">
        <f t="shared" si="110"/>
        <v>112.6205985</v>
      </c>
      <c r="E1385" s="3">
        <f t="shared" si="111"/>
        <v>103.94154197000007</v>
      </c>
      <c r="F1385" s="3"/>
      <c r="G1385" s="11" t="str">
        <f t="shared" si="112"/>
        <v>HOLD</v>
      </c>
      <c r="H1385" s="5">
        <f t="shared" si="113"/>
        <v>9.9341492882583111</v>
      </c>
      <c r="I1385" s="2">
        <f>IF(G1385="SELL",0,IF(G1385="BUY",ROUNDDOWN((H1384-Parameters!$B$3)/B1385,0),IF(I1384=0,0,I1384+ROUNDDOWN((H1384+I1384*C1385)/B1385,0))))</f>
        <v>221</v>
      </c>
      <c r="K1385" s="5">
        <f t="shared" si="114"/>
        <v>87.940109999999947</v>
      </c>
      <c r="L1385" s="10">
        <f t="shared" si="115"/>
        <v>236</v>
      </c>
    </row>
    <row r="1386" spans="1:12" x14ac:dyDescent="0.25">
      <c r="A1386" s="12">
        <v>35998</v>
      </c>
      <c r="B1386" s="3">
        <v>116.5</v>
      </c>
      <c r="C1386" s="3">
        <v>0</v>
      </c>
      <c r="D1386" s="3">
        <f t="shared" si="110"/>
        <v>112.73559849999999</v>
      </c>
      <c r="E1386" s="3">
        <f t="shared" si="111"/>
        <v>104.04083896000007</v>
      </c>
      <c r="F1386" s="3"/>
      <c r="G1386" s="11" t="str">
        <f t="shared" si="112"/>
        <v>HOLD</v>
      </c>
      <c r="H1386" s="5">
        <f t="shared" si="113"/>
        <v>9.9341492882583111</v>
      </c>
      <c r="I1386" s="2">
        <f>IF(G1386="SELL",0,IF(G1386="BUY",ROUNDDOWN((H1385-Parameters!$B$3)/B1386,0),IF(I1385=0,0,I1385+ROUNDDOWN((H1385+I1385*C1386)/B1386,0))))</f>
        <v>221</v>
      </c>
      <c r="K1386" s="5">
        <f t="shared" si="114"/>
        <v>87.940109999999947</v>
      </c>
      <c r="L1386" s="10">
        <f t="shared" si="115"/>
        <v>236</v>
      </c>
    </row>
    <row r="1387" spans="1:12" x14ac:dyDescent="0.25">
      <c r="A1387" s="12">
        <v>35999</v>
      </c>
      <c r="B1387" s="3">
        <v>114.1875</v>
      </c>
      <c r="C1387" s="3">
        <v>0</v>
      </c>
      <c r="D1387" s="3">
        <f t="shared" si="110"/>
        <v>112.78059849999998</v>
      </c>
      <c r="E1387" s="3">
        <f t="shared" si="111"/>
        <v>104.12537047500005</v>
      </c>
      <c r="F1387" s="3"/>
      <c r="G1387" s="11" t="str">
        <f t="shared" si="112"/>
        <v>HOLD</v>
      </c>
      <c r="H1387" s="5">
        <f t="shared" si="113"/>
        <v>9.9341492882583111</v>
      </c>
      <c r="I1387" s="2">
        <f>IF(G1387="SELL",0,IF(G1387="BUY",ROUNDDOWN((H1386-Parameters!$B$3)/B1387,0),IF(I1386=0,0,I1386+ROUNDDOWN((H1386+I1386*C1387)/B1387,0))))</f>
        <v>221</v>
      </c>
      <c r="K1387" s="5">
        <f t="shared" si="114"/>
        <v>87.940109999999947</v>
      </c>
      <c r="L1387" s="10">
        <f t="shared" si="115"/>
        <v>236</v>
      </c>
    </row>
    <row r="1388" spans="1:12" x14ac:dyDescent="0.25">
      <c r="A1388" s="12">
        <v>36000</v>
      </c>
      <c r="B1388" s="3">
        <v>114.09369700000001</v>
      </c>
      <c r="C1388" s="3">
        <v>0</v>
      </c>
      <c r="D1388" s="3">
        <f t="shared" si="110"/>
        <v>112.81809849999999</v>
      </c>
      <c r="E1388" s="3">
        <f t="shared" si="111"/>
        <v>104.20490146000006</v>
      </c>
      <c r="F1388" s="3"/>
      <c r="G1388" s="11" t="str">
        <f t="shared" si="112"/>
        <v>HOLD</v>
      </c>
      <c r="H1388" s="5">
        <f t="shared" si="113"/>
        <v>9.9341492882583111</v>
      </c>
      <c r="I1388" s="2">
        <f>IF(G1388="SELL",0,IF(G1388="BUY",ROUNDDOWN((H1387-Parameters!$B$3)/B1388,0),IF(I1387=0,0,I1387+ROUNDDOWN((H1387+I1387*C1388)/B1388,0))))</f>
        <v>221</v>
      </c>
      <c r="K1388" s="5">
        <f t="shared" si="114"/>
        <v>87.940109999999947</v>
      </c>
      <c r="L1388" s="10">
        <f t="shared" si="115"/>
        <v>236</v>
      </c>
    </row>
    <row r="1389" spans="1:12" x14ac:dyDescent="0.25">
      <c r="A1389" s="12">
        <v>36003</v>
      </c>
      <c r="B1389" s="3">
        <v>114.90619700000001</v>
      </c>
      <c r="C1389" s="3">
        <v>0</v>
      </c>
      <c r="D1389" s="3">
        <f t="shared" si="110"/>
        <v>112.88309849999997</v>
      </c>
      <c r="E1389" s="3">
        <f t="shared" si="111"/>
        <v>104.29193244500006</v>
      </c>
      <c r="F1389" s="3"/>
      <c r="G1389" s="11" t="str">
        <f t="shared" si="112"/>
        <v>HOLD</v>
      </c>
      <c r="H1389" s="5">
        <f t="shared" si="113"/>
        <v>9.9341492882583111</v>
      </c>
      <c r="I1389" s="2">
        <f>IF(G1389="SELL",0,IF(G1389="BUY",ROUNDDOWN((H1388-Parameters!$B$3)/B1389,0),IF(I1388=0,0,I1388+ROUNDDOWN((H1388+I1388*C1389)/B1389,0))))</f>
        <v>221</v>
      </c>
      <c r="K1389" s="5">
        <f t="shared" si="114"/>
        <v>87.940109999999947</v>
      </c>
      <c r="L1389" s="10">
        <f t="shared" si="115"/>
        <v>236</v>
      </c>
    </row>
    <row r="1390" spans="1:12" x14ac:dyDescent="0.25">
      <c r="A1390" s="12">
        <v>36004</v>
      </c>
      <c r="B1390" s="3">
        <v>112.96869700000001</v>
      </c>
      <c r="C1390" s="3">
        <v>0</v>
      </c>
      <c r="D1390" s="3">
        <f t="shared" si="110"/>
        <v>112.9218485</v>
      </c>
      <c r="E1390" s="3">
        <f t="shared" si="111"/>
        <v>104.37099494500006</v>
      </c>
      <c r="F1390" s="3"/>
      <c r="G1390" s="11" t="str">
        <f t="shared" si="112"/>
        <v>HOLD</v>
      </c>
      <c r="H1390" s="5">
        <f t="shared" si="113"/>
        <v>9.9341492882583111</v>
      </c>
      <c r="I1390" s="2">
        <f>IF(G1390="SELL",0,IF(G1390="BUY",ROUNDDOWN((H1389-Parameters!$B$3)/B1390,0),IF(I1389=0,0,I1389+ROUNDDOWN((H1389+I1389*C1390)/B1390,0))))</f>
        <v>221</v>
      </c>
      <c r="K1390" s="5">
        <f t="shared" si="114"/>
        <v>87.940109999999947</v>
      </c>
      <c r="L1390" s="10">
        <f t="shared" si="115"/>
        <v>236</v>
      </c>
    </row>
    <row r="1391" spans="1:12" x14ac:dyDescent="0.25">
      <c r="A1391" s="12">
        <v>36005</v>
      </c>
      <c r="B1391" s="3">
        <v>112.53119700000001</v>
      </c>
      <c r="C1391" s="3">
        <v>0</v>
      </c>
      <c r="D1391" s="3">
        <f t="shared" si="110"/>
        <v>112.9605985</v>
      </c>
      <c r="E1391" s="3">
        <f t="shared" si="111"/>
        <v>104.44927593000007</v>
      </c>
      <c r="F1391" s="3"/>
      <c r="G1391" s="11" t="str">
        <f t="shared" si="112"/>
        <v>HOLD</v>
      </c>
      <c r="H1391" s="5">
        <f t="shared" si="113"/>
        <v>9.9341492882583111</v>
      </c>
      <c r="I1391" s="2">
        <f>IF(G1391="SELL",0,IF(G1391="BUY",ROUNDDOWN((H1390-Parameters!$B$3)/B1391,0),IF(I1390=0,0,I1390+ROUNDDOWN((H1390+I1390*C1391)/B1391,0))))</f>
        <v>221</v>
      </c>
      <c r="K1391" s="5">
        <f t="shared" si="114"/>
        <v>87.940109999999947</v>
      </c>
      <c r="L1391" s="10">
        <f t="shared" si="115"/>
        <v>236</v>
      </c>
    </row>
    <row r="1392" spans="1:12" x14ac:dyDescent="0.25">
      <c r="A1392" s="12">
        <v>36006</v>
      </c>
      <c r="B1392" s="3">
        <v>114.21869700000001</v>
      </c>
      <c r="C1392" s="3">
        <v>0</v>
      </c>
      <c r="D1392" s="3">
        <f t="shared" si="110"/>
        <v>113.01809849999998</v>
      </c>
      <c r="E1392" s="3">
        <f t="shared" si="111"/>
        <v>104.53552593000006</v>
      </c>
      <c r="F1392" s="3"/>
      <c r="G1392" s="11" t="str">
        <f t="shared" si="112"/>
        <v>HOLD</v>
      </c>
      <c r="H1392" s="5">
        <f t="shared" si="113"/>
        <v>9.9341492882583111</v>
      </c>
      <c r="I1392" s="2">
        <f>IF(G1392="SELL",0,IF(G1392="BUY",ROUNDDOWN((H1391-Parameters!$B$3)/B1392,0),IF(I1391=0,0,I1391+ROUNDDOWN((H1391+I1391*C1392)/B1392,0))))</f>
        <v>221</v>
      </c>
      <c r="K1392" s="5">
        <f t="shared" si="114"/>
        <v>87.940109999999947</v>
      </c>
      <c r="L1392" s="10">
        <f t="shared" si="115"/>
        <v>236</v>
      </c>
    </row>
    <row r="1393" spans="1:12" x14ac:dyDescent="0.25">
      <c r="A1393" s="12">
        <v>36007</v>
      </c>
      <c r="B1393" s="3">
        <v>111.78119700000001</v>
      </c>
      <c r="C1393" s="3">
        <v>0</v>
      </c>
      <c r="D1393" s="3">
        <f t="shared" si="110"/>
        <v>113.00559849999999</v>
      </c>
      <c r="E1393" s="3">
        <f t="shared" si="111"/>
        <v>104.60943191500006</v>
      </c>
      <c r="F1393" s="3"/>
      <c r="G1393" s="11" t="str">
        <f t="shared" si="112"/>
        <v>HOLD</v>
      </c>
      <c r="H1393" s="5">
        <f t="shared" si="113"/>
        <v>9.9341492882583111</v>
      </c>
      <c r="I1393" s="2">
        <f>IF(G1393="SELL",0,IF(G1393="BUY",ROUNDDOWN((H1392-Parameters!$B$3)/B1393,0),IF(I1392=0,0,I1392+ROUNDDOWN((H1392+I1392*C1393)/B1393,0))))</f>
        <v>221</v>
      </c>
      <c r="K1393" s="5">
        <f t="shared" si="114"/>
        <v>87.940109999999947</v>
      </c>
      <c r="L1393" s="10">
        <f t="shared" si="115"/>
        <v>236</v>
      </c>
    </row>
    <row r="1394" spans="1:12" x14ac:dyDescent="0.25">
      <c r="A1394" s="12">
        <v>36010</v>
      </c>
      <c r="B1394" s="3">
        <v>111.3125</v>
      </c>
      <c r="C1394" s="3">
        <v>0</v>
      </c>
      <c r="D1394" s="3">
        <f t="shared" si="110"/>
        <v>112.9980985</v>
      </c>
      <c r="E1394" s="3">
        <f t="shared" si="111"/>
        <v>104.68208843000008</v>
      </c>
      <c r="F1394" s="3"/>
      <c r="G1394" s="11" t="str">
        <f t="shared" si="112"/>
        <v>HOLD</v>
      </c>
      <c r="H1394" s="5">
        <f t="shared" si="113"/>
        <v>9.9341492882583111</v>
      </c>
      <c r="I1394" s="2">
        <f>IF(G1394="SELL",0,IF(G1394="BUY",ROUNDDOWN((H1393-Parameters!$B$3)/B1394,0),IF(I1393=0,0,I1393+ROUNDDOWN((H1393+I1393*C1394)/B1394,0))))</f>
        <v>221</v>
      </c>
      <c r="K1394" s="5">
        <f t="shared" si="114"/>
        <v>87.940109999999947</v>
      </c>
      <c r="L1394" s="10">
        <f t="shared" si="115"/>
        <v>236</v>
      </c>
    </row>
    <row r="1395" spans="1:12" x14ac:dyDescent="0.25">
      <c r="A1395" s="12">
        <v>36011</v>
      </c>
      <c r="B1395" s="3">
        <v>107</v>
      </c>
      <c r="C1395" s="3">
        <v>0</v>
      </c>
      <c r="D1395" s="3">
        <f t="shared" si="110"/>
        <v>112.91309849999999</v>
      </c>
      <c r="E1395" s="3">
        <f t="shared" si="111"/>
        <v>104.74083843000008</v>
      </c>
      <c r="F1395" s="3"/>
      <c r="G1395" s="11" t="str">
        <f t="shared" si="112"/>
        <v>HOLD</v>
      </c>
      <c r="H1395" s="5">
        <f t="shared" si="113"/>
        <v>9.9341492882583111</v>
      </c>
      <c r="I1395" s="2">
        <f>IF(G1395="SELL",0,IF(G1395="BUY",ROUNDDOWN((H1394-Parameters!$B$3)/B1395,0),IF(I1394=0,0,I1394+ROUNDDOWN((H1394+I1394*C1395)/B1395,0))))</f>
        <v>221</v>
      </c>
      <c r="K1395" s="5">
        <f t="shared" si="114"/>
        <v>87.940109999999947</v>
      </c>
      <c r="L1395" s="10">
        <f t="shared" si="115"/>
        <v>236</v>
      </c>
    </row>
    <row r="1396" spans="1:12" x14ac:dyDescent="0.25">
      <c r="A1396" s="12">
        <v>36012</v>
      </c>
      <c r="B1396" s="3">
        <v>108.46869700000001</v>
      </c>
      <c r="C1396" s="3">
        <v>0</v>
      </c>
      <c r="D1396" s="3">
        <f t="shared" si="110"/>
        <v>112.89309849999999</v>
      </c>
      <c r="E1396" s="3">
        <f t="shared" si="111"/>
        <v>104.81177593000005</v>
      </c>
      <c r="F1396" s="3"/>
      <c r="G1396" s="11" t="str">
        <f t="shared" si="112"/>
        <v>HOLD</v>
      </c>
      <c r="H1396" s="5">
        <f t="shared" si="113"/>
        <v>9.9341492882583111</v>
      </c>
      <c r="I1396" s="2">
        <f>IF(G1396="SELL",0,IF(G1396="BUY",ROUNDDOWN((H1395-Parameters!$B$3)/B1396,0),IF(I1395=0,0,I1395+ROUNDDOWN((H1395+I1395*C1396)/B1396,0))))</f>
        <v>221</v>
      </c>
      <c r="K1396" s="5">
        <f t="shared" si="114"/>
        <v>87.940109999999947</v>
      </c>
      <c r="L1396" s="10">
        <f t="shared" si="115"/>
        <v>236</v>
      </c>
    </row>
    <row r="1397" spans="1:12" x14ac:dyDescent="0.25">
      <c r="A1397" s="12">
        <v>36013</v>
      </c>
      <c r="B1397" s="3">
        <v>108.9375</v>
      </c>
      <c r="C1397" s="3">
        <v>0</v>
      </c>
      <c r="D1397" s="3">
        <f t="shared" ref="D1397:D1460" si="116">AVERAGE(B1348:B1397)</f>
        <v>112.87934849999999</v>
      </c>
      <c r="E1397" s="3">
        <f t="shared" si="111"/>
        <v>104.87833843000007</v>
      </c>
      <c r="F1397" s="3"/>
      <c r="G1397" s="11" t="str">
        <f t="shared" si="112"/>
        <v>HOLD</v>
      </c>
      <c r="H1397" s="5">
        <f t="shared" si="113"/>
        <v>9.9341492882583111</v>
      </c>
      <c r="I1397" s="2">
        <f>IF(G1397="SELL",0,IF(G1397="BUY",ROUNDDOWN((H1396-Parameters!$B$3)/B1397,0),IF(I1396=0,0,I1396+ROUNDDOWN((H1396+I1396*C1397)/B1397,0))))</f>
        <v>221</v>
      </c>
      <c r="K1397" s="5">
        <f t="shared" si="114"/>
        <v>87.940109999999947</v>
      </c>
      <c r="L1397" s="10">
        <f t="shared" si="115"/>
        <v>236</v>
      </c>
    </row>
    <row r="1398" spans="1:12" x14ac:dyDescent="0.25">
      <c r="A1398" s="12">
        <v>36014</v>
      </c>
      <c r="B1398" s="3">
        <v>109.125</v>
      </c>
      <c r="C1398" s="3">
        <v>0</v>
      </c>
      <c r="D1398" s="3">
        <f t="shared" si="116"/>
        <v>112.85934850000001</v>
      </c>
      <c r="E1398" s="3">
        <f t="shared" si="111"/>
        <v>104.93654193500008</v>
      </c>
      <c r="F1398" s="3"/>
      <c r="G1398" s="11" t="str">
        <f t="shared" si="112"/>
        <v>HOLD</v>
      </c>
      <c r="H1398" s="5">
        <f t="shared" si="113"/>
        <v>9.9341492882583111</v>
      </c>
      <c r="I1398" s="2">
        <f>IF(G1398="SELL",0,IF(G1398="BUY",ROUNDDOWN((H1397-Parameters!$B$3)/B1398,0),IF(I1397=0,0,I1397+ROUNDDOWN((H1397+I1397*C1398)/B1398,0))))</f>
        <v>221</v>
      </c>
      <c r="K1398" s="5">
        <f t="shared" si="114"/>
        <v>87.940109999999947</v>
      </c>
      <c r="L1398" s="10">
        <f t="shared" si="115"/>
        <v>236</v>
      </c>
    </row>
    <row r="1399" spans="1:12" x14ac:dyDescent="0.25">
      <c r="A1399" s="12">
        <v>36017</v>
      </c>
      <c r="B1399" s="3">
        <v>108.5</v>
      </c>
      <c r="C1399" s="3">
        <v>0</v>
      </c>
      <c r="D1399" s="3">
        <f t="shared" si="116"/>
        <v>112.84872456000001</v>
      </c>
      <c r="E1399" s="3">
        <f t="shared" si="111"/>
        <v>104.99482345000006</v>
      </c>
      <c r="F1399" s="3"/>
      <c r="G1399" s="11" t="str">
        <f t="shared" si="112"/>
        <v>HOLD</v>
      </c>
      <c r="H1399" s="5">
        <f t="shared" si="113"/>
        <v>9.9341492882583111</v>
      </c>
      <c r="I1399" s="2">
        <f>IF(G1399="SELL",0,IF(G1399="BUY",ROUNDDOWN((H1398-Parameters!$B$3)/B1399,0),IF(I1398=0,0,I1398+ROUNDDOWN((H1398+I1398*C1399)/B1399,0))))</f>
        <v>221</v>
      </c>
      <c r="K1399" s="5">
        <f t="shared" si="114"/>
        <v>87.940109999999947</v>
      </c>
      <c r="L1399" s="10">
        <f t="shared" si="115"/>
        <v>236</v>
      </c>
    </row>
    <row r="1400" spans="1:12" x14ac:dyDescent="0.25">
      <c r="A1400" s="12">
        <v>36018</v>
      </c>
      <c r="B1400" s="3">
        <v>106.875</v>
      </c>
      <c r="C1400" s="3">
        <v>0</v>
      </c>
      <c r="D1400" s="3">
        <f t="shared" si="116"/>
        <v>112.79560062</v>
      </c>
      <c r="E1400" s="3">
        <f t="shared" si="111"/>
        <v>105.05451095000006</v>
      </c>
      <c r="F1400" s="3"/>
      <c r="G1400" s="11" t="str">
        <f t="shared" si="112"/>
        <v>HOLD</v>
      </c>
      <c r="H1400" s="5">
        <f t="shared" si="113"/>
        <v>9.9341492882583111</v>
      </c>
      <c r="I1400" s="2">
        <f>IF(G1400="SELL",0,IF(G1400="BUY",ROUNDDOWN((H1399-Parameters!$B$3)/B1400,0),IF(I1399=0,0,I1399+ROUNDDOWN((H1399+I1399*C1400)/B1400,0))))</f>
        <v>221</v>
      </c>
      <c r="K1400" s="5">
        <f t="shared" si="114"/>
        <v>87.940109999999947</v>
      </c>
      <c r="L1400" s="10">
        <f t="shared" si="115"/>
        <v>236</v>
      </c>
    </row>
    <row r="1401" spans="1:12" x14ac:dyDescent="0.25">
      <c r="A1401" s="12">
        <v>36019</v>
      </c>
      <c r="B1401" s="3">
        <v>108.6875</v>
      </c>
      <c r="C1401" s="3">
        <v>0</v>
      </c>
      <c r="D1401" s="3">
        <f t="shared" si="116"/>
        <v>112.77685062</v>
      </c>
      <c r="E1401" s="3">
        <f t="shared" si="111"/>
        <v>105.12794845000008</v>
      </c>
      <c r="F1401" s="3"/>
      <c r="G1401" s="11" t="str">
        <f t="shared" si="112"/>
        <v>HOLD</v>
      </c>
      <c r="H1401" s="5">
        <f t="shared" si="113"/>
        <v>9.9341492882583111</v>
      </c>
      <c r="I1401" s="2">
        <f>IF(G1401="SELL",0,IF(G1401="BUY",ROUNDDOWN((H1400-Parameters!$B$3)/B1401,0),IF(I1400=0,0,I1400+ROUNDDOWN((H1400+I1400*C1401)/B1401,0))))</f>
        <v>221</v>
      </c>
      <c r="K1401" s="5">
        <f t="shared" si="114"/>
        <v>87.940109999999947</v>
      </c>
      <c r="L1401" s="10">
        <f t="shared" si="115"/>
        <v>236</v>
      </c>
    </row>
    <row r="1402" spans="1:12" x14ac:dyDescent="0.25">
      <c r="A1402" s="12">
        <v>36020</v>
      </c>
      <c r="B1402" s="3">
        <v>107.375</v>
      </c>
      <c r="C1402" s="3">
        <v>0</v>
      </c>
      <c r="D1402" s="3">
        <f t="shared" si="116"/>
        <v>112.76685062</v>
      </c>
      <c r="E1402" s="3">
        <f t="shared" si="111"/>
        <v>105.22888595000008</v>
      </c>
      <c r="F1402" s="3"/>
      <c r="G1402" s="11" t="str">
        <f t="shared" si="112"/>
        <v>HOLD</v>
      </c>
      <c r="H1402" s="5">
        <f t="shared" si="113"/>
        <v>9.9341492882583111</v>
      </c>
      <c r="I1402" s="2">
        <f>IF(G1402="SELL",0,IF(G1402="BUY",ROUNDDOWN((H1401-Parameters!$B$3)/B1402,0),IF(I1401=0,0,I1401+ROUNDDOWN((H1401+I1401*C1402)/B1402,0))))</f>
        <v>221</v>
      </c>
      <c r="K1402" s="5">
        <f t="shared" si="114"/>
        <v>87.940109999999947</v>
      </c>
      <c r="L1402" s="10">
        <f t="shared" si="115"/>
        <v>236</v>
      </c>
    </row>
    <row r="1403" spans="1:12" x14ac:dyDescent="0.25">
      <c r="A1403" s="12">
        <v>36021</v>
      </c>
      <c r="B1403" s="3">
        <v>106.125</v>
      </c>
      <c r="C1403" s="3">
        <v>0</v>
      </c>
      <c r="D1403" s="3">
        <f t="shared" si="116"/>
        <v>112.69185062000001</v>
      </c>
      <c r="E1403" s="3">
        <f t="shared" si="111"/>
        <v>105.29841746500007</v>
      </c>
      <c r="F1403" s="3"/>
      <c r="G1403" s="11" t="str">
        <f t="shared" si="112"/>
        <v>HOLD</v>
      </c>
      <c r="H1403" s="5">
        <f t="shared" si="113"/>
        <v>9.9341492882583111</v>
      </c>
      <c r="I1403" s="2">
        <f>IF(G1403="SELL",0,IF(G1403="BUY",ROUNDDOWN((H1402-Parameters!$B$3)/B1403,0),IF(I1402=0,0,I1402+ROUNDDOWN((H1402+I1402*C1403)/B1403,0))))</f>
        <v>221</v>
      </c>
      <c r="K1403" s="5">
        <f t="shared" si="114"/>
        <v>87.940109999999947</v>
      </c>
      <c r="L1403" s="10">
        <f t="shared" si="115"/>
        <v>236</v>
      </c>
    </row>
    <row r="1404" spans="1:12" x14ac:dyDescent="0.25">
      <c r="A1404" s="12">
        <v>36024</v>
      </c>
      <c r="B1404" s="3">
        <v>108.375</v>
      </c>
      <c r="C1404" s="3">
        <v>0</v>
      </c>
      <c r="D1404" s="3">
        <f t="shared" si="116"/>
        <v>112.61935061999999</v>
      </c>
      <c r="E1404" s="3">
        <f t="shared" si="111"/>
        <v>105.38044898000007</v>
      </c>
      <c r="F1404" s="3"/>
      <c r="G1404" s="11" t="str">
        <f t="shared" si="112"/>
        <v>HOLD</v>
      </c>
      <c r="H1404" s="5">
        <f t="shared" si="113"/>
        <v>9.9341492882583111</v>
      </c>
      <c r="I1404" s="2">
        <f>IF(G1404="SELL",0,IF(G1404="BUY",ROUNDDOWN((H1403-Parameters!$B$3)/B1404,0),IF(I1403=0,0,I1403+ROUNDDOWN((H1403+I1403*C1404)/B1404,0))))</f>
        <v>221</v>
      </c>
      <c r="K1404" s="5">
        <f t="shared" si="114"/>
        <v>87.940109999999947</v>
      </c>
      <c r="L1404" s="10">
        <f t="shared" si="115"/>
        <v>236</v>
      </c>
    </row>
    <row r="1405" spans="1:12" x14ac:dyDescent="0.25">
      <c r="A1405" s="12">
        <v>36025</v>
      </c>
      <c r="B1405" s="3">
        <v>110.375</v>
      </c>
      <c r="C1405" s="3">
        <v>0</v>
      </c>
      <c r="D1405" s="3">
        <f t="shared" si="116"/>
        <v>112.58935061999999</v>
      </c>
      <c r="E1405" s="3">
        <f t="shared" si="111"/>
        <v>105.48263648000007</v>
      </c>
      <c r="F1405" s="3"/>
      <c r="G1405" s="11" t="str">
        <f t="shared" si="112"/>
        <v>HOLD</v>
      </c>
      <c r="H1405" s="5">
        <f t="shared" si="113"/>
        <v>9.9341492882583111</v>
      </c>
      <c r="I1405" s="2">
        <f>IF(G1405="SELL",0,IF(G1405="BUY",ROUNDDOWN((H1404-Parameters!$B$3)/B1405,0),IF(I1404=0,0,I1404+ROUNDDOWN((H1404+I1404*C1405)/B1405,0))))</f>
        <v>221</v>
      </c>
      <c r="K1405" s="5">
        <f t="shared" si="114"/>
        <v>87.940109999999947</v>
      </c>
      <c r="L1405" s="10">
        <f t="shared" si="115"/>
        <v>236</v>
      </c>
    </row>
    <row r="1406" spans="1:12" x14ac:dyDescent="0.25">
      <c r="A1406" s="12">
        <v>36026</v>
      </c>
      <c r="B1406" s="3">
        <v>110.09369700000001</v>
      </c>
      <c r="C1406" s="3">
        <v>0</v>
      </c>
      <c r="D1406" s="3">
        <f t="shared" si="116"/>
        <v>112.54685061999999</v>
      </c>
      <c r="E1406" s="3">
        <f t="shared" si="111"/>
        <v>105.57279246500006</v>
      </c>
      <c r="F1406" s="3"/>
      <c r="G1406" s="11" t="str">
        <f t="shared" si="112"/>
        <v>HOLD</v>
      </c>
      <c r="H1406" s="5">
        <f t="shared" si="113"/>
        <v>9.9341492882583111</v>
      </c>
      <c r="I1406" s="2">
        <f>IF(G1406="SELL",0,IF(G1406="BUY",ROUNDDOWN((H1405-Parameters!$B$3)/B1406,0),IF(I1405=0,0,I1405+ROUNDDOWN((H1405+I1405*C1406)/B1406,0))))</f>
        <v>221</v>
      </c>
      <c r="K1406" s="5">
        <f t="shared" si="114"/>
        <v>87.940109999999947</v>
      </c>
      <c r="L1406" s="10">
        <f t="shared" si="115"/>
        <v>236</v>
      </c>
    </row>
    <row r="1407" spans="1:12" x14ac:dyDescent="0.25">
      <c r="A1407" s="12">
        <v>36027</v>
      </c>
      <c r="B1407" s="3">
        <v>109.4375</v>
      </c>
      <c r="C1407" s="3">
        <v>0</v>
      </c>
      <c r="D1407" s="3">
        <f t="shared" si="116"/>
        <v>112.50560061999997</v>
      </c>
      <c r="E1407" s="3">
        <f t="shared" si="111"/>
        <v>105.64997996500007</v>
      </c>
      <c r="F1407" s="3"/>
      <c r="G1407" s="11" t="str">
        <f t="shared" si="112"/>
        <v>HOLD</v>
      </c>
      <c r="H1407" s="5">
        <f t="shared" si="113"/>
        <v>9.9341492882583111</v>
      </c>
      <c r="I1407" s="2">
        <f>IF(G1407="SELL",0,IF(G1407="BUY",ROUNDDOWN((H1406-Parameters!$B$3)/B1407,0),IF(I1406=0,0,I1406+ROUNDDOWN((H1406+I1406*C1407)/B1407,0))))</f>
        <v>221</v>
      </c>
      <c r="K1407" s="5">
        <f t="shared" si="114"/>
        <v>87.940109999999947</v>
      </c>
      <c r="L1407" s="10">
        <f t="shared" si="115"/>
        <v>236</v>
      </c>
    </row>
    <row r="1408" spans="1:12" x14ac:dyDescent="0.25">
      <c r="A1408" s="12">
        <v>36028</v>
      </c>
      <c r="B1408" s="3">
        <v>108.5625</v>
      </c>
      <c r="C1408" s="3">
        <v>0</v>
      </c>
      <c r="D1408" s="3">
        <f t="shared" si="116"/>
        <v>112.48872667999996</v>
      </c>
      <c r="E1408" s="3">
        <f t="shared" si="111"/>
        <v>105.72279246500005</v>
      </c>
      <c r="F1408" s="3"/>
      <c r="G1408" s="11" t="str">
        <f t="shared" si="112"/>
        <v>HOLD</v>
      </c>
      <c r="H1408" s="5">
        <f t="shared" si="113"/>
        <v>9.9341492882583111</v>
      </c>
      <c r="I1408" s="2">
        <f>IF(G1408="SELL",0,IF(G1408="BUY",ROUNDDOWN((H1407-Parameters!$B$3)/B1408,0),IF(I1407=0,0,I1407+ROUNDDOWN((H1407+I1407*C1408)/B1408,0))))</f>
        <v>221</v>
      </c>
      <c r="K1408" s="5">
        <f t="shared" si="114"/>
        <v>87.940109999999947</v>
      </c>
      <c r="L1408" s="10">
        <f t="shared" si="115"/>
        <v>236</v>
      </c>
    </row>
    <row r="1409" spans="1:12" x14ac:dyDescent="0.25">
      <c r="A1409" s="12">
        <v>36031</v>
      </c>
      <c r="B1409" s="3">
        <v>109.25</v>
      </c>
      <c r="C1409" s="3">
        <v>0</v>
      </c>
      <c r="D1409" s="3">
        <f t="shared" si="116"/>
        <v>112.46497667999998</v>
      </c>
      <c r="E1409" s="3">
        <f t="shared" si="111"/>
        <v>105.79747996500005</v>
      </c>
      <c r="F1409" s="3"/>
      <c r="G1409" s="11" t="str">
        <f t="shared" si="112"/>
        <v>HOLD</v>
      </c>
      <c r="H1409" s="5">
        <f t="shared" si="113"/>
        <v>9.9341492882583111</v>
      </c>
      <c r="I1409" s="2">
        <f>IF(G1409="SELL",0,IF(G1409="BUY",ROUNDDOWN((H1408-Parameters!$B$3)/B1409,0),IF(I1408=0,0,I1408+ROUNDDOWN((H1408+I1408*C1409)/B1409,0))))</f>
        <v>221</v>
      </c>
      <c r="K1409" s="5">
        <f t="shared" si="114"/>
        <v>87.940109999999947</v>
      </c>
      <c r="L1409" s="10">
        <f t="shared" si="115"/>
        <v>236</v>
      </c>
    </row>
    <row r="1410" spans="1:12" x14ac:dyDescent="0.25">
      <c r="A1410" s="12">
        <v>36032</v>
      </c>
      <c r="B1410" s="3">
        <v>109.5</v>
      </c>
      <c r="C1410" s="3">
        <v>0</v>
      </c>
      <c r="D1410" s="3">
        <f t="shared" si="116"/>
        <v>112.50435273999997</v>
      </c>
      <c r="E1410" s="3">
        <f t="shared" si="111"/>
        <v>105.87521445500006</v>
      </c>
      <c r="F1410" s="3"/>
      <c r="G1410" s="11" t="str">
        <f t="shared" si="112"/>
        <v>HOLD</v>
      </c>
      <c r="H1410" s="5">
        <f t="shared" si="113"/>
        <v>9.9341492882583111</v>
      </c>
      <c r="I1410" s="2">
        <f>IF(G1410="SELL",0,IF(G1410="BUY",ROUNDDOWN((H1409-Parameters!$B$3)/B1410,0),IF(I1409=0,0,I1409+ROUNDDOWN((H1409+I1409*C1410)/B1410,0))))</f>
        <v>221</v>
      </c>
      <c r="K1410" s="5">
        <f t="shared" si="114"/>
        <v>87.940109999999947</v>
      </c>
      <c r="L1410" s="10">
        <f t="shared" si="115"/>
        <v>236</v>
      </c>
    </row>
    <row r="1411" spans="1:12" x14ac:dyDescent="0.25">
      <c r="A1411" s="12">
        <v>36033</v>
      </c>
      <c r="B1411" s="3">
        <v>108.875</v>
      </c>
      <c r="C1411" s="3">
        <v>0</v>
      </c>
      <c r="D1411" s="3">
        <f t="shared" si="116"/>
        <v>112.49810273999996</v>
      </c>
      <c r="E1411" s="3">
        <f t="shared" si="111"/>
        <v>105.95490195500005</v>
      </c>
      <c r="F1411" s="3"/>
      <c r="G1411" s="11" t="str">
        <f t="shared" si="112"/>
        <v>HOLD</v>
      </c>
      <c r="H1411" s="5">
        <f t="shared" si="113"/>
        <v>9.9341492882583111</v>
      </c>
      <c r="I1411" s="2">
        <f>IF(G1411="SELL",0,IF(G1411="BUY",ROUNDDOWN((H1410-Parameters!$B$3)/B1411,0),IF(I1410=0,0,I1410+ROUNDDOWN((H1410+I1410*C1411)/B1411,0))))</f>
        <v>221</v>
      </c>
      <c r="K1411" s="5">
        <f t="shared" si="114"/>
        <v>87.940109999999947</v>
      </c>
      <c r="L1411" s="10">
        <f t="shared" si="115"/>
        <v>236</v>
      </c>
    </row>
    <row r="1412" spans="1:12" x14ac:dyDescent="0.25">
      <c r="A1412" s="12">
        <v>36034</v>
      </c>
      <c r="B1412" s="3">
        <v>103.75</v>
      </c>
      <c r="C1412" s="3">
        <v>0</v>
      </c>
      <c r="D1412" s="3">
        <f t="shared" si="116"/>
        <v>112.34372879999997</v>
      </c>
      <c r="E1412" s="3">
        <f t="shared" si="111"/>
        <v>106.01177695500006</v>
      </c>
      <c r="F1412" s="3"/>
      <c r="G1412" s="11" t="str">
        <f t="shared" si="112"/>
        <v>HOLD</v>
      </c>
      <c r="H1412" s="5">
        <f t="shared" si="113"/>
        <v>9.9341492882583111</v>
      </c>
      <c r="I1412" s="2">
        <f>IF(G1412="SELL",0,IF(G1412="BUY",ROUNDDOWN((H1411-Parameters!$B$3)/B1412,0),IF(I1411=0,0,I1411+ROUNDDOWN((H1411+I1411*C1412)/B1412,0))))</f>
        <v>221</v>
      </c>
      <c r="K1412" s="5">
        <f t="shared" si="114"/>
        <v>87.940109999999947</v>
      </c>
      <c r="L1412" s="10">
        <f t="shared" si="115"/>
        <v>236</v>
      </c>
    </row>
    <row r="1413" spans="1:12" x14ac:dyDescent="0.25">
      <c r="A1413" s="12">
        <v>36035</v>
      </c>
      <c r="B1413" s="3">
        <v>103.375</v>
      </c>
      <c r="C1413" s="3">
        <v>0</v>
      </c>
      <c r="D1413" s="3">
        <f t="shared" si="116"/>
        <v>112.19185485999998</v>
      </c>
      <c r="E1413" s="3">
        <f t="shared" si="111"/>
        <v>106.06662097000006</v>
      </c>
      <c r="F1413" s="3"/>
      <c r="G1413" s="11" t="str">
        <f t="shared" si="112"/>
        <v>HOLD</v>
      </c>
      <c r="H1413" s="5">
        <f t="shared" si="113"/>
        <v>9.9341492882583111</v>
      </c>
      <c r="I1413" s="2">
        <f>IF(G1413="SELL",0,IF(G1413="BUY",ROUNDDOWN((H1412-Parameters!$B$3)/B1413,0),IF(I1412=0,0,I1412+ROUNDDOWN((H1412+I1412*C1413)/B1413,0))))</f>
        <v>221</v>
      </c>
      <c r="K1413" s="5">
        <f t="shared" si="114"/>
        <v>87.940109999999947</v>
      </c>
      <c r="L1413" s="10">
        <f t="shared" si="115"/>
        <v>236</v>
      </c>
    </row>
    <row r="1414" spans="1:12" x14ac:dyDescent="0.25">
      <c r="A1414" s="12">
        <v>36038</v>
      </c>
      <c r="B1414" s="3">
        <v>96</v>
      </c>
      <c r="C1414" s="3">
        <v>0</v>
      </c>
      <c r="D1414" s="3">
        <f t="shared" si="116"/>
        <v>111.91060485999998</v>
      </c>
      <c r="E1414" s="3">
        <f t="shared" si="111"/>
        <v>106.09412097000008</v>
      </c>
      <c r="F1414" s="3"/>
      <c r="G1414" s="11" t="str">
        <f t="shared" si="112"/>
        <v>HOLD</v>
      </c>
      <c r="H1414" s="5">
        <f t="shared" si="113"/>
        <v>9.9341492882583111</v>
      </c>
      <c r="I1414" s="2">
        <f>IF(G1414="SELL",0,IF(G1414="BUY",ROUNDDOWN((H1413-Parameters!$B$3)/B1414,0),IF(I1413=0,0,I1413+ROUNDDOWN((H1413+I1413*C1414)/B1414,0))))</f>
        <v>221</v>
      </c>
      <c r="K1414" s="5">
        <f t="shared" si="114"/>
        <v>87.940109999999947</v>
      </c>
      <c r="L1414" s="10">
        <f t="shared" si="115"/>
        <v>236</v>
      </c>
    </row>
    <row r="1415" spans="1:12" x14ac:dyDescent="0.25">
      <c r="A1415" s="12">
        <v>36039</v>
      </c>
      <c r="B1415" s="3">
        <v>100.0625</v>
      </c>
      <c r="C1415" s="3">
        <v>0</v>
      </c>
      <c r="D1415" s="3">
        <f t="shared" si="116"/>
        <v>111.69998091999997</v>
      </c>
      <c r="E1415" s="3">
        <f t="shared" si="111"/>
        <v>106.13537097000008</v>
      </c>
      <c r="F1415" s="3"/>
      <c r="G1415" s="11" t="str">
        <f t="shared" si="112"/>
        <v>HOLD</v>
      </c>
      <c r="H1415" s="5">
        <f t="shared" si="113"/>
        <v>9.9341492882583111</v>
      </c>
      <c r="I1415" s="2">
        <f>IF(G1415="SELL",0,IF(G1415="BUY",ROUNDDOWN((H1414-Parameters!$B$3)/B1415,0),IF(I1414=0,0,I1414+ROUNDDOWN((H1414+I1414*C1415)/B1415,0))))</f>
        <v>221</v>
      </c>
      <c r="K1415" s="5">
        <f t="shared" si="114"/>
        <v>87.940109999999947</v>
      </c>
      <c r="L1415" s="10">
        <f t="shared" si="115"/>
        <v>236</v>
      </c>
    </row>
    <row r="1416" spans="1:12" x14ac:dyDescent="0.25">
      <c r="A1416" s="12">
        <v>36040</v>
      </c>
      <c r="B1416" s="3">
        <v>99.343697000000006</v>
      </c>
      <c r="C1416" s="3">
        <v>0</v>
      </c>
      <c r="D1416" s="3">
        <f t="shared" si="116"/>
        <v>111.44873091999997</v>
      </c>
      <c r="E1416" s="3">
        <f t="shared" si="111"/>
        <v>106.16677695500006</v>
      </c>
      <c r="F1416" s="3"/>
      <c r="G1416" s="11" t="str">
        <f t="shared" si="112"/>
        <v>HOLD</v>
      </c>
      <c r="H1416" s="5">
        <f t="shared" si="113"/>
        <v>9.9341492882583111</v>
      </c>
      <c r="I1416" s="2">
        <f>IF(G1416="SELL",0,IF(G1416="BUY",ROUNDDOWN((H1415-Parameters!$B$3)/B1416,0),IF(I1415=0,0,I1415+ROUNDDOWN((H1415+I1415*C1416)/B1416,0))))</f>
        <v>221</v>
      </c>
      <c r="K1416" s="5">
        <f t="shared" si="114"/>
        <v>87.940109999999947</v>
      </c>
      <c r="L1416" s="10">
        <f t="shared" si="115"/>
        <v>236</v>
      </c>
    </row>
    <row r="1417" spans="1:12" x14ac:dyDescent="0.25">
      <c r="A1417" s="12">
        <v>36041</v>
      </c>
      <c r="B1417" s="3">
        <v>98.5625</v>
      </c>
      <c r="C1417" s="3">
        <v>0</v>
      </c>
      <c r="D1417" s="3">
        <f t="shared" si="116"/>
        <v>111.15185697999998</v>
      </c>
      <c r="E1417" s="3">
        <f t="shared" si="111"/>
        <v>106.18568347000007</v>
      </c>
      <c r="F1417" s="3"/>
      <c r="G1417" s="11" t="str">
        <f t="shared" si="112"/>
        <v>HOLD</v>
      </c>
      <c r="H1417" s="5">
        <f t="shared" si="113"/>
        <v>9.9341492882583111</v>
      </c>
      <c r="I1417" s="2">
        <f>IF(G1417="SELL",0,IF(G1417="BUY",ROUNDDOWN((H1416-Parameters!$B$3)/B1417,0),IF(I1416=0,0,I1416+ROUNDDOWN((H1416+I1416*C1417)/B1417,0))))</f>
        <v>221</v>
      </c>
      <c r="K1417" s="5">
        <f t="shared" si="114"/>
        <v>87.940109999999947</v>
      </c>
      <c r="L1417" s="10">
        <f t="shared" si="115"/>
        <v>236</v>
      </c>
    </row>
    <row r="1418" spans="1:12" x14ac:dyDescent="0.25">
      <c r="A1418" s="12">
        <v>36042</v>
      </c>
      <c r="B1418" s="3">
        <v>97.75</v>
      </c>
      <c r="C1418" s="3">
        <v>0</v>
      </c>
      <c r="D1418" s="3">
        <f t="shared" si="116"/>
        <v>110.84248303999998</v>
      </c>
      <c r="E1418" s="3">
        <f t="shared" ref="E1418:E1481" si="117">AVERAGE(B1219:B1418)</f>
        <v>106.20349597000008</v>
      </c>
      <c r="F1418" s="3"/>
      <c r="G1418" s="11" t="str">
        <f t="shared" si="112"/>
        <v>HOLD</v>
      </c>
      <c r="H1418" s="5">
        <f t="shared" si="113"/>
        <v>9.9341492882583111</v>
      </c>
      <c r="I1418" s="2">
        <f>IF(G1418="SELL",0,IF(G1418="BUY",ROUNDDOWN((H1417-Parameters!$B$3)/B1418,0),IF(I1417=0,0,I1417+ROUNDDOWN((H1417+I1417*C1418)/B1418,0))))</f>
        <v>221</v>
      </c>
      <c r="K1418" s="5">
        <f t="shared" si="114"/>
        <v>87.940109999999947</v>
      </c>
      <c r="L1418" s="10">
        <f t="shared" si="115"/>
        <v>236</v>
      </c>
    </row>
    <row r="1419" spans="1:12" x14ac:dyDescent="0.25">
      <c r="A1419" s="12">
        <v>36046</v>
      </c>
      <c r="B1419" s="3">
        <v>103</v>
      </c>
      <c r="C1419" s="3">
        <v>0</v>
      </c>
      <c r="D1419" s="3">
        <f t="shared" si="116"/>
        <v>110.62873303999997</v>
      </c>
      <c r="E1419" s="3">
        <f t="shared" si="117"/>
        <v>106.24521498500006</v>
      </c>
      <c r="F1419" s="3"/>
      <c r="G1419" s="11" t="str">
        <f t="shared" si="112"/>
        <v>HOLD</v>
      </c>
      <c r="H1419" s="5">
        <f t="shared" si="113"/>
        <v>9.9341492882583111</v>
      </c>
      <c r="I1419" s="2">
        <f>IF(G1419="SELL",0,IF(G1419="BUY",ROUNDDOWN((H1418-Parameters!$B$3)/B1419,0),IF(I1418=0,0,I1418+ROUNDDOWN((H1418+I1418*C1419)/B1419,0))))</f>
        <v>221</v>
      </c>
      <c r="K1419" s="5">
        <f t="shared" si="114"/>
        <v>87.940109999999947</v>
      </c>
      <c r="L1419" s="10">
        <f t="shared" si="115"/>
        <v>236</v>
      </c>
    </row>
    <row r="1420" spans="1:12" x14ac:dyDescent="0.25">
      <c r="A1420" s="12">
        <v>36047</v>
      </c>
      <c r="B1420" s="3">
        <v>100.5</v>
      </c>
      <c r="C1420" s="3">
        <v>0</v>
      </c>
      <c r="D1420" s="3">
        <f t="shared" si="116"/>
        <v>110.35685909999997</v>
      </c>
      <c r="E1420" s="3">
        <f t="shared" si="117"/>
        <v>106.26724650000007</v>
      </c>
      <c r="F1420" s="3"/>
      <c r="G1420" s="11" t="str">
        <f t="shared" ref="G1420:G1483" si="118">IF(OR(AND(D1420&gt;E1420,D1419&gt;E1419),AND(D1420&lt;E1420,D1419&lt;E1419)),"HOLD",IF(AND(D1420&gt;E1420,D1419&lt;E1419),"BUY","SELL"))</f>
        <v>HOLD</v>
      </c>
      <c r="H1420" s="5">
        <f t="shared" ref="H1420:H1483" si="119">IF(G1420="BUY",H1419/(I1420*B1420),IF(G1420="SELL",H1419+I1419*B1420,(H1419+I1419*C1420)-((I1420-I1419)*B1420)))</f>
        <v>9.9341492882583111</v>
      </c>
      <c r="I1420" s="2">
        <f>IF(G1420="SELL",0,IF(G1420="BUY",ROUNDDOWN((H1419-Parameters!$B$3)/B1420,0),IF(I1419=0,0,I1419+ROUNDDOWN((H1419+I1419*C1420)/B1420,0))))</f>
        <v>221</v>
      </c>
      <c r="K1420" s="5">
        <f t="shared" ref="K1420:K1483" si="120">K1419+L1419*C1420-((L1420-L1419)*B1420)</f>
        <v>87.940109999999947</v>
      </c>
      <c r="L1420" s="10">
        <f t="shared" ref="L1420:L1483" si="121">L1419+ROUNDDOWN((K1419+C1420*L1419)/B1420,0)</f>
        <v>236</v>
      </c>
    </row>
    <row r="1421" spans="1:12" x14ac:dyDescent="0.25">
      <c r="A1421" s="12">
        <v>36048</v>
      </c>
      <c r="B1421" s="3">
        <v>98.5</v>
      </c>
      <c r="C1421" s="3">
        <v>0</v>
      </c>
      <c r="D1421" s="3">
        <f t="shared" si="116"/>
        <v>110.06060909999998</v>
      </c>
      <c r="E1421" s="3">
        <f t="shared" si="117"/>
        <v>106.27599650000006</v>
      </c>
      <c r="F1421" s="3"/>
      <c r="G1421" s="11" t="str">
        <f t="shared" si="118"/>
        <v>HOLD</v>
      </c>
      <c r="H1421" s="5">
        <f t="shared" si="119"/>
        <v>9.9341492882583111</v>
      </c>
      <c r="I1421" s="2">
        <f>IF(G1421="SELL",0,IF(G1421="BUY",ROUNDDOWN((H1420-Parameters!$B$3)/B1421,0),IF(I1420=0,0,I1420+ROUNDDOWN((H1420+I1420*C1421)/B1421,0))))</f>
        <v>221</v>
      </c>
      <c r="K1421" s="5">
        <f t="shared" si="120"/>
        <v>87.940109999999947</v>
      </c>
      <c r="L1421" s="10">
        <f t="shared" si="121"/>
        <v>236</v>
      </c>
    </row>
    <row r="1422" spans="1:12" x14ac:dyDescent="0.25">
      <c r="A1422" s="12">
        <v>36049</v>
      </c>
      <c r="B1422" s="3">
        <v>101.6875</v>
      </c>
      <c r="C1422" s="3">
        <v>0</v>
      </c>
      <c r="D1422" s="3">
        <f t="shared" si="116"/>
        <v>109.80185909999999</v>
      </c>
      <c r="E1422" s="3">
        <f t="shared" si="117"/>
        <v>106.30943400000005</v>
      </c>
      <c r="F1422" s="3"/>
      <c r="G1422" s="11" t="str">
        <f t="shared" si="118"/>
        <v>HOLD</v>
      </c>
      <c r="H1422" s="5">
        <f t="shared" si="119"/>
        <v>9.9341492882583111</v>
      </c>
      <c r="I1422" s="2">
        <f>IF(G1422="SELL",0,IF(G1422="BUY",ROUNDDOWN((H1421-Parameters!$B$3)/B1422,0),IF(I1421=0,0,I1421+ROUNDDOWN((H1421+I1421*C1422)/B1422,0))))</f>
        <v>221</v>
      </c>
      <c r="K1422" s="5">
        <f t="shared" si="120"/>
        <v>87.940109999999947</v>
      </c>
      <c r="L1422" s="10">
        <f t="shared" si="121"/>
        <v>236</v>
      </c>
    </row>
    <row r="1423" spans="1:12" x14ac:dyDescent="0.25">
      <c r="A1423" s="12">
        <v>36052</v>
      </c>
      <c r="B1423" s="3">
        <v>103.4375</v>
      </c>
      <c r="C1423" s="3">
        <v>0</v>
      </c>
      <c r="D1423" s="3">
        <f t="shared" si="116"/>
        <v>109.57373516</v>
      </c>
      <c r="E1423" s="3">
        <f t="shared" si="117"/>
        <v>106.35037150000005</v>
      </c>
      <c r="F1423" s="3"/>
      <c r="G1423" s="11" t="str">
        <f t="shared" si="118"/>
        <v>HOLD</v>
      </c>
      <c r="H1423" s="5">
        <f t="shared" si="119"/>
        <v>9.9341492882583111</v>
      </c>
      <c r="I1423" s="2">
        <f>IF(G1423="SELL",0,IF(G1423="BUY",ROUNDDOWN((H1422-Parameters!$B$3)/B1423,0),IF(I1422=0,0,I1422+ROUNDDOWN((H1422+I1422*C1423)/B1423,0))))</f>
        <v>221</v>
      </c>
      <c r="K1423" s="5">
        <f t="shared" si="120"/>
        <v>87.940109999999947</v>
      </c>
      <c r="L1423" s="10">
        <f t="shared" si="121"/>
        <v>236</v>
      </c>
    </row>
    <row r="1424" spans="1:12" x14ac:dyDescent="0.25">
      <c r="A1424" s="12">
        <v>36053</v>
      </c>
      <c r="B1424" s="3">
        <v>104.0625</v>
      </c>
      <c r="C1424" s="3">
        <v>0</v>
      </c>
      <c r="D1424" s="3">
        <f t="shared" si="116"/>
        <v>109.33498516</v>
      </c>
      <c r="E1424" s="3">
        <f t="shared" si="117"/>
        <v>106.39302801500007</v>
      </c>
      <c r="F1424" s="3"/>
      <c r="G1424" s="11" t="str">
        <f t="shared" si="118"/>
        <v>HOLD</v>
      </c>
      <c r="H1424" s="5">
        <f t="shared" si="119"/>
        <v>9.9341492882583111</v>
      </c>
      <c r="I1424" s="2">
        <f>IF(G1424="SELL",0,IF(G1424="BUY",ROUNDDOWN((H1423-Parameters!$B$3)/B1424,0),IF(I1423=0,0,I1423+ROUNDDOWN((H1423+I1423*C1424)/B1424,0))))</f>
        <v>221</v>
      </c>
      <c r="K1424" s="5">
        <f t="shared" si="120"/>
        <v>87.940109999999947</v>
      </c>
      <c r="L1424" s="10">
        <f t="shared" si="121"/>
        <v>236</v>
      </c>
    </row>
    <row r="1425" spans="1:12" x14ac:dyDescent="0.25">
      <c r="A1425" s="12">
        <v>36054</v>
      </c>
      <c r="B1425" s="3">
        <v>105</v>
      </c>
      <c r="C1425" s="3">
        <v>0</v>
      </c>
      <c r="D1425" s="3">
        <f t="shared" si="116"/>
        <v>109.11936121999999</v>
      </c>
      <c r="E1425" s="3">
        <f t="shared" si="117"/>
        <v>106.43990301500007</v>
      </c>
      <c r="F1425" s="3"/>
      <c r="G1425" s="11" t="str">
        <f t="shared" si="118"/>
        <v>HOLD</v>
      </c>
      <c r="H1425" s="5">
        <f t="shared" si="119"/>
        <v>9.9341492882583111</v>
      </c>
      <c r="I1425" s="2">
        <f>IF(G1425="SELL",0,IF(G1425="BUY",ROUNDDOWN((H1424-Parameters!$B$3)/B1425,0),IF(I1424=0,0,I1424+ROUNDDOWN((H1424+I1424*C1425)/B1425,0))))</f>
        <v>221</v>
      </c>
      <c r="K1425" s="5">
        <f t="shared" si="120"/>
        <v>87.940109999999947</v>
      </c>
      <c r="L1425" s="10">
        <f t="shared" si="121"/>
        <v>236</v>
      </c>
    </row>
    <row r="1426" spans="1:12" x14ac:dyDescent="0.25">
      <c r="A1426" s="12">
        <v>36055</v>
      </c>
      <c r="B1426" s="3">
        <v>102</v>
      </c>
      <c r="C1426" s="3">
        <v>0</v>
      </c>
      <c r="D1426" s="3">
        <f t="shared" si="116"/>
        <v>108.82686122</v>
      </c>
      <c r="E1426" s="3">
        <f t="shared" si="117"/>
        <v>106.45943453000007</v>
      </c>
      <c r="F1426" s="3"/>
      <c r="G1426" s="11" t="str">
        <f t="shared" si="118"/>
        <v>HOLD</v>
      </c>
      <c r="H1426" s="5">
        <f t="shared" si="119"/>
        <v>9.9341492882583111</v>
      </c>
      <c r="I1426" s="2">
        <f>IF(G1426="SELL",0,IF(G1426="BUY",ROUNDDOWN((H1425-Parameters!$B$3)/B1426,0),IF(I1425=0,0,I1425+ROUNDDOWN((H1425+I1425*C1426)/B1426,0))))</f>
        <v>221</v>
      </c>
      <c r="K1426" s="5">
        <f t="shared" si="120"/>
        <v>87.940109999999947</v>
      </c>
      <c r="L1426" s="10">
        <f t="shared" si="121"/>
        <v>236</v>
      </c>
    </row>
    <row r="1427" spans="1:12" x14ac:dyDescent="0.25">
      <c r="A1427" s="12">
        <v>36056</v>
      </c>
      <c r="B1427" s="3">
        <v>102.09369700000001</v>
      </c>
      <c r="C1427" s="3">
        <v>0.35899999999999999</v>
      </c>
      <c r="D1427" s="3">
        <f t="shared" si="116"/>
        <v>108.55186122000001</v>
      </c>
      <c r="E1427" s="3">
        <f t="shared" si="117"/>
        <v>106.48240301500007</v>
      </c>
      <c r="F1427" s="3"/>
      <c r="G1427" s="11" t="str">
        <f t="shared" si="118"/>
        <v>HOLD</v>
      </c>
      <c r="H1427" s="5">
        <f t="shared" si="119"/>
        <v>89.27314928825831</v>
      </c>
      <c r="I1427" s="2">
        <f>IF(G1427="SELL",0,IF(G1427="BUY",ROUNDDOWN((H1426-Parameters!$B$3)/B1427,0),IF(I1426=0,0,I1426+ROUNDDOWN((H1426+I1426*C1427)/B1427,0))))</f>
        <v>221</v>
      </c>
      <c r="K1427" s="5">
        <f t="shared" si="120"/>
        <v>70.570412999999931</v>
      </c>
      <c r="L1427" s="10">
        <f t="shared" si="121"/>
        <v>237</v>
      </c>
    </row>
    <row r="1428" spans="1:12" x14ac:dyDescent="0.25">
      <c r="A1428" s="12">
        <v>36059</v>
      </c>
      <c r="B1428" s="3">
        <v>102.03119700000001</v>
      </c>
      <c r="C1428" s="3">
        <v>0</v>
      </c>
      <c r="D1428" s="3">
        <f t="shared" si="116"/>
        <v>108.26311122000001</v>
      </c>
      <c r="E1428" s="3">
        <f t="shared" si="117"/>
        <v>106.50365301500007</v>
      </c>
      <c r="F1428" s="3"/>
      <c r="G1428" s="11" t="str">
        <f t="shared" si="118"/>
        <v>HOLD</v>
      </c>
      <c r="H1428" s="5">
        <f t="shared" si="119"/>
        <v>89.27314928825831</v>
      </c>
      <c r="I1428" s="2">
        <f>IF(G1428="SELL",0,IF(G1428="BUY",ROUNDDOWN((H1427-Parameters!$B$3)/B1428,0),IF(I1427=0,0,I1427+ROUNDDOWN((H1427+I1427*C1428)/B1428,0))))</f>
        <v>221</v>
      </c>
      <c r="K1428" s="5">
        <f t="shared" si="120"/>
        <v>70.570412999999931</v>
      </c>
      <c r="L1428" s="10">
        <f t="shared" si="121"/>
        <v>237</v>
      </c>
    </row>
    <row r="1429" spans="1:12" x14ac:dyDescent="0.25">
      <c r="A1429" s="12">
        <v>36060</v>
      </c>
      <c r="B1429" s="3">
        <v>102.875</v>
      </c>
      <c r="C1429" s="3">
        <v>0</v>
      </c>
      <c r="D1429" s="3">
        <f t="shared" si="116"/>
        <v>107.99061122000001</v>
      </c>
      <c r="E1429" s="3">
        <f t="shared" si="117"/>
        <v>106.52959051500007</v>
      </c>
      <c r="F1429" s="3"/>
      <c r="G1429" s="11" t="str">
        <f t="shared" si="118"/>
        <v>HOLD</v>
      </c>
      <c r="H1429" s="5">
        <f t="shared" si="119"/>
        <v>89.27314928825831</v>
      </c>
      <c r="I1429" s="2">
        <f>IF(G1429="SELL",0,IF(G1429="BUY",ROUNDDOWN((H1428-Parameters!$B$3)/B1429,0),IF(I1428=0,0,I1428+ROUNDDOWN((H1428+I1428*C1429)/B1429,0))))</f>
        <v>221</v>
      </c>
      <c r="K1429" s="5">
        <f t="shared" si="120"/>
        <v>70.570412999999931</v>
      </c>
      <c r="L1429" s="10">
        <f t="shared" si="121"/>
        <v>237</v>
      </c>
    </row>
    <row r="1430" spans="1:12" x14ac:dyDescent="0.25">
      <c r="A1430" s="12">
        <v>36061</v>
      </c>
      <c r="B1430" s="3">
        <v>107</v>
      </c>
      <c r="C1430" s="3">
        <v>0</v>
      </c>
      <c r="D1430" s="3">
        <f t="shared" si="116"/>
        <v>107.77436122</v>
      </c>
      <c r="E1430" s="3">
        <f t="shared" si="117"/>
        <v>106.56990301500008</v>
      </c>
      <c r="F1430" s="3"/>
      <c r="G1430" s="11" t="str">
        <f t="shared" si="118"/>
        <v>HOLD</v>
      </c>
      <c r="H1430" s="5">
        <f t="shared" si="119"/>
        <v>89.27314928825831</v>
      </c>
      <c r="I1430" s="2">
        <f>IF(G1430="SELL",0,IF(G1430="BUY",ROUNDDOWN((H1429-Parameters!$B$3)/B1430,0),IF(I1429=0,0,I1429+ROUNDDOWN((H1429+I1429*C1430)/B1430,0))))</f>
        <v>221</v>
      </c>
      <c r="K1430" s="5">
        <f t="shared" si="120"/>
        <v>70.570412999999931</v>
      </c>
      <c r="L1430" s="10">
        <f t="shared" si="121"/>
        <v>237</v>
      </c>
    </row>
    <row r="1431" spans="1:12" x14ac:dyDescent="0.25">
      <c r="A1431" s="12">
        <v>36062</v>
      </c>
      <c r="B1431" s="3">
        <v>104.375</v>
      </c>
      <c r="C1431" s="3">
        <v>0</v>
      </c>
      <c r="D1431" s="3">
        <f t="shared" si="116"/>
        <v>107.50998728</v>
      </c>
      <c r="E1431" s="3">
        <f t="shared" si="117"/>
        <v>106.59849703000008</v>
      </c>
      <c r="F1431" s="3"/>
      <c r="G1431" s="11" t="str">
        <f t="shared" si="118"/>
        <v>HOLD</v>
      </c>
      <c r="H1431" s="5">
        <f t="shared" si="119"/>
        <v>89.27314928825831</v>
      </c>
      <c r="I1431" s="2">
        <f>IF(G1431="SELL",0,IF(G1431="BUY",ROUNDDOWN((H1430-Parameters!$B$3)/B1431,0),IF(I1430=0,0,I1430+ROUNDDOWN((H1430+I1430*C1431)/B1431,0))))</f>
        <v>221</v>
      </c>
      <c r="K1431" s="5">
        <f t="shared" si="120"/>
        <v>70.570412999999931</v>
      </c>
      <c r="L1431" s="10">
        <f t="shared" si="121"/>
        <v>237</v>
      </c>
    </row>
    <row r="1432" spans="1:12" x14ac:dyDescent="0.25">
      <c r="A1432" s="12">
        <v>36063</v>
      </c>
      <c r="B1432" s="3">
        <v>104.25</v>
      </c>
      <c r="C1432" s="3">
        <v>0</v>
      </c>
      <c r="D1432" s="3">
        <f t="shared" si="116"/>
        <v>107.22686333999999</v>
      </c>
      <c r="E1432" s="3">
        <f t="shared" si="117"/>
        <v>106.62943453000007</v>
      </c>
      <c r="F1432" s="3"/>
      <c r="G1432" s="11" t="str">
        <f t="shared" si="118"/>
        <v>HOLD</v>
      </c>
      <c r="H1432" s="5">
        <f t="shared" si="119"/>
        <v>89.27314928825831</v>
      </c>
      <c r="I1432" s="2">
        <f>IF(G1432="SELL",0,IF(G1432="BUY",ROUNDDOWN((H1431-Parameters!$B$3)/B1432,0),IF(I1431=0,0,I1431+ROUNDDOWN((H1431+I1431*C1432)/B1432,0))))</f>
        <v>221</v>
      </c>
      <c r="K1432" s="5">
        <f t="shared" si="120"/>
        <v>70.570412999999931</v>
      </c>
      <c r="L1432" s="10">
        <f t="shared" si="121"/>
        <v>237</v>
      </c>
    </row>
    <row r="1433" spans="1:12" x14ac:dyDescent="0.25">
      <c r="A1433" s="12">
        <v>36066</v>
      </c>
      <c r="B1433" s="3">
        <v>105.1875</v>
      </c>
      <c r="C1433" s="3">
        <v>0</v>
      </c>
      <c r="D1433" s="3">
        <f t="shared" si="116"/>
        <v>106.95936334</v>
      </c>
      <c r="E1433" s="3">
        <f t="shared" si="117"/>
        <v>106.66927854500007</v>
      </c>
      <c r="F1433" s="3"/>
      <c r="G1433" s="11" t="str">
        <f t="shared" si="118"/>
        <v>HOLD</v>
      </c>
      <c r="H1433" s="5">
        <f t="shared" si="119"/>
        <v>89.27314928825831</v>
      </c>
      <c r="I1433" s="2">
        <f>IF(G1433="SELL",0,IF(G1433="BUY",ROUNDDOWN((H1432-Parameters!$B$3)/B1433,0),IF(I1432=0,0,I1432+ROUNDDOWN((H1432+I1432*C1433)/B1433,0))))</f>
        <v>221</v>
      </c>
      <c r="K1433" s="5">
        <f t="shared" si="120"/>
        <v>70.570412999999931</v>
      </c>
      <c r="L1433" s="10">
        <f t="shared" si="121"/>
        <v>237</v>
      </c>
    </row>
    <row r="1434" spans="1:12" x14ac:dyDescent="0.25">
      <c r="A1434" s="12">
        <v>36067</v>
      </c>
      <c r="B1434" s="3">
        <v>104.9375</v>
      </c>
      <c r="C1434" s="3">
        <v>0</v>
      </c>
      <c r="D1434" s="3">
        <f t="shared" si="116"/>
        <v>106.68686334</v>
      </c>
      <c r="E1434" s="3">
        <f t="shared" si="117"/>
        <v>106.71615354500007</v>
      </c>
      <c r="F1434" s="3"/>
      <c r="G1434" s="11" t="str">
        <f t="shared" si="118"/>
        <v>SELL</v>
      </c>
      <c r="H1434" s="5">
        <f>(I1433*B1434-H412)*0.85+H412</f>
        <v>21163.893367299999</v>
      </c>
      <c r="I1434" s="2">
        <f>IF(G1434="SELL",0,IF(G1434="BUY",ROUNDDOWN((H1433-Parameters!$B$3)/B1434,0),IF(I1433=0,0,I1433+ROUNDDOWN((H1433+I1433*C1434)/B1434,0))))</f>
        <v>0</v>
      </c>
      <c r="K1434" s="5">
        <f t="shared" si="120"/>
        <v>70.570412999999931</v>
      </c>
      <c r="L1434" s="10">
        <f t="shared" si="121"/>
        <v>237</v>
      </c>
    </row>
    <row r="1435" spans="1:12" x14ac:dyDescent="0.25">
      <c r="A1435" s="12">
        <v>36068</v>
      </c>
      <c r="B1435" s="3">
        <v>101.75</v>
      </c>
      <c r="C1435" s="3">
        <v>0</v>
      </c>
      <c r="D1435" s="3">
        <f t="shared" si="116"/>
        <v>106.39186334</v>
      </c>
      <c r="E1435" s="3">
        <f t="shared" si="117"/>
        <v>106.74615354500007</v>
      </c>
      <c r="F1435" s="3"/>
      <c r="G1435" s="11" t="str">
        <f t="shared" si="118"/>
        <v>HOLD</v>
      </c>
      <c r="H1435" s="5">
        <f t="shared" si="119"/>
        <v>21163.893367299999</v>
      </c>
      <c r="I1435" s="2">
        <f>IF(G1435="SELL",0,IF(G1435="BUY",ROUNDDOWN((H1434-Parameters!$B$3)/B1435,0),IF(I1434=0,0,I1434+ROUNDDOWN((H1434+I1434*C1435)/B1435,0))))</f>
        <v>0</v>
      </c>
      <c r="K1435" s="5">
        <f t="shared" si="120"/>
        <v>70.570412999999931</v>
      </c>
      <c r="L1435" s="10">
        <f t="shared" si="121"/>
        <v>237</v>
      </c>
    </row>
    <row r="1436" spans="1:12" x14ac:dyDescent="0.25">
      <c r="A1436" s="12">
        <v>36069</v>
      </c>
      <c r="B1436" s="3">
        <v>98.8125</v>
      </c>
      <c r="C1436" s="3">
        <v>0</v>
      </c>
      <c r="D1436" s="3">
        <f t="shared" si="116"/>
        <v>106.03811334</v>
      </c>
      <c r="E1436" s="3">
        <f t="shared" si="117"/>
        <v>106.75662256000007</v>
      </c>
      <c r="F1436" s="3"/>
      <c r="G1436" s="11" t="str">
        <f t="shared" si="118"/>
        <v>HOLD</v>
      </c>
      <c r="H1436" s="5">
        <f t="shared" si="119"/>
        <v>21163.893367299999</v>
      </c>
      <c r="I1436" s="2">
        <f>IF(G1436="SELL",0,IF(G1436="BUY",ROUNDDOWN((H1435-Parameters!$B$3)/B1436,0),IF(I1435=0,0,I1435+ROUNDDOWN((H1435+I1435*C1436)/B1436,0))))</f>
        <v>0</v>
      </c>
      <c r="K1436" s="5">
        <f t="shared" si="120"/>
        <v>70.570412999999931</v>
      </c>
      <c r="L1436" s="10">
        <f t="shared" si="121"/>
        <v>237</v>
      </c>
    </row>
    <row r="1437" spans="1:12" x14ac:dyDescent="0.25">
      <c r="A1437" s="12">
        <v>36070</v>
      </c>
      <c r="B1437" s="3">
        <v>100.71869700000001</v>
      </c>
      <c r="C1437" s="3">
        <v>0</v>
      </c>
      <c r="D1437" s="3">
        <f t="shared" si="116"/>
        <v>105.76873728000001</v>
      </c>
      <c r="E1437" s="3">
        <f t="shared" si="117"/>
        <v>106.77365354500007</v>
      </c>
      <c r="F1437" s="3"/>
      <c r="G1437" s="11" t="str">
        <f t="shared" si="118"/>
        <v>HOLD</v>
      </c>
      <c r="H1437" s="5">
        <f t="shared" si="119"/>
        <v>21163.893367299999</v>
      </c>
      <c r="I1437" s="2">
        <f>IF(G1437="SELL",0,IF(G1437="BUY",ROUNDDOWN((H1436-Parameters!$B$3)/B1437,0),IF(I1436=0,0,I1436+ROUNDDOWN((H1436+I1436*C1437)/B1437,0))))</f>
        <v>0</v>
      </c>
      <c r="K1437" s="5">
        <f t="shared" si="120"/>
        <v>70.570412999999931</v>
      </c>
      <c r="L1437" s="10">
        <f t="shared" si="121"/>
        <v>237</v>
      </c>
    </row>
    <row r="1438" spans="1:12" x14ac:dyDescent="0.25">
      <c r="A1438" s="12">
        <v>36073</v>
      </c>
      <c r="B1438" s="3">
        <v>98.6875</v>
      </c>
      <c r="C1438" s="3">
        <v>0</v>
      </c>
      <c r="D1438" s="3">
        <f t="shared" si="116"/>
        <v>105.46061333999999</v>
      </c>
      <c r="E1438" s="3">
        <f t="shared" si="117"/>
        <v>106.78302854500006</v>
      </c>
      <c r="F1438" s="3"/>
      <c r="G1438" s="11" t="str">
        <f t="shared" si="118"/>
        <v>HOLD</v>
      </c>
      <c r="H1438" s="5">
        <f t="shared" si="119"/>
        <v>21163.893367299999</v>
      </c>
      <c r="I1438" s="2">
        <f>IF(G1438="SELL",0,IF(G1438="BUY",ROUNDDOWN((H1437-Parameters!$B$3)/B1438,0),IF(I1437=0,0,I1437+ROUNDDOWN((H1437+I1437*C1438)/B1438,0))))</f>
        <v>0</v>
      </c>
      <c r="K1438" s="5">
        <f t="shared" si="120"/>
        <v>70.570412999999931</v>
      </c>
      <c r="L1438" s="10">
        <f t="shared" si="121"/>
        <v>237</v>
      </c>
    </row>
    <row r="1439" spans="1:12" x14ac:dyDescent="0.25">
      <c r="A1439" s="12">
        <v>36074</v>
      </c>
      <c r="B1439" s="3">
        <v>98.593697000000006</v>
      </c>
      <c r="C1439" s="3">
        <v>0</v>
      </c>
      <c r="D1439" s="3">
        <f t="shared" si="116"/>
        <v>105.13436333999999</v>
      </c>
      <c r="E1439" s="3">
        <f t="shared" si="117"/>
        <v>106.79662203000007</v>
      </c>
      <c r="F1439" s="3"/>
      <c r="G1439" s="11" t="str">
        <f t="shared" si="118"/>
        <v>HOLD</v>
      </c>
      <c r="H1439" s="5">
        <f t="shared" si="119"/>
        <v>21163.893367299999</v>
      </c>
      <c r="I1439" s="2">
        <f>IF(G1439="SELL",0,IF(G1439="BUY",ROUNDDOWN((H1438-Parameters!$B$3)/B1439,0),IF(I1438=0,0,I1438+ROUNDDOWN((H1438+I1438*C1439)/B1439,0))))</f>
        <v>0</v>
      </c>
      <c r="K1439" s="5">
        <f t="shared" si="120"/>
        <v>70.570412999999931</v>
      </c>
      <c r="L1439" s="10">
        <f t="shared" si="121"/>
        <v>237</v>
      </c>
    </row>
    <row r="1440" spans="1:12" x14ac:dyDescent="0.25">
      <c r="A1440" s="12">
        <v>36075</v>
      </c>
      <c r="B1440" s="3">
        <v>97.125</v>
      </c>
      <c r="C1440" s="3">
        <v>0</v>
      </c>
      <c r="D1440" s="3">
        <f t="shared" si="116"/>
        <v>104.81748940000001</v>
      </c>
      <c r="E1440" s="3">
        <f t="shared" si="117"/>
        <v>106.80834104500005</v>
      </c>
      <c r="F1440" s="3"/>
      <c r="G1440" s="11" t="str">
        <f t="shared" si="118"/>
        <v>HOLD</v>
      </c>
      <c r="H1440" s="5">
        <f t="shared" si="119"/>
        <v>21163.893367299999</v>
      </c>
      <c r="I1440" s="2">
        <f>IF(G1440="SELL",0,IF(G1440="BUY",ROUNDDOWN((H1439-Parameters!$B$3)/B1440,0),IF(I1439=0,0,I1439+ROUNDDOWN((H1439+I1439*C1440)/B1440,0))))</f>
        <v>0</v>
      </c>
      <c r="K1440" s="5">
        <f t="shared" si="120"/>
        <v>70.570412999999931</v>
      </c>
      <c r="L1440" s="10">
        <f t="shared" si="121"/>
        <v>237</v>
      </c>
    </row>
    <row r="1441" spans="1:12" x14ac:dyDescent="0.25">
      <c r="A1441" s="12">
        <v>36076</v>
      </c>
      <c r="B1441" s="3">
        <v>96.593697000000006</v>
      </c>
      <c r="C1441" s="3">
        <v>0</v>
      </c>
      <c r="D1441" s="3">
        <f t="shared" si="116"/>
        <v>104.49873940000002</v>
      </c>
      <c r="E1441" s="3">
        <f t="shared" si="117"/>
        <v>106.81435652000008</v>
      </c>
      <c r="F1441" s="3"/>
      <c r="G1441" s="11" t="str">
        <f t="shared" si="118"/>
        <v>HOLD</v>
      </c>
      <c r="H1441" s="5">
        <f t="shared" si="119"/>
        <v>21163.893367299999</v>
      </c>
      <c r="I1441" s="2">
        <f>IF(G1441="SELL",0,IF(G1441="BUY",ROUNDDOWN((H1440-Parameters!$B$3)/B1441,0),IF(I1440=0,0,I1440+ROUNDDOWN((H1440+I1440*C1441)/B1441,0))))</f>
        <v>0</v>
      </c>
      <c r="K1441" s="5">
        <f t="shared" si="120"/>
        <v>70.570412999999931</v>
      </c>
      <c r="L1441" s="10">
        <f t="shared" si="121"/>
        <v>237</v>
      </c>
    </row>
    <row r="1442" spans="1:12" x14ac:dyDescent="0.25">
      <c r="A1442" s="12">
        <v>36077</v>
      </c>
      <c r="B1442" s="3">
        <v>98.531197000000006</v>
      </c>
      <c r="C1442" s="3">
        <v>0</v>
      </c>
      <c r="D1442" s="3">
        <f t="shared" si="116"/>
        <v>104.18498940000001</v>
      </c>
      <c r="E1442" s="3">
        <f t="shared" si="117"/>
        <v>106.83857500500008</v>
      </c>
      <c r="F1442" s="3"/>
      <c r="G1442" s="11" t="str">
        <f t="shared" si="118"/>
        <v>HOLD</v>
      </c>
      <c r="H1442" s="5">
        <f t="shared" si="119"/>
        <v>21163.893367299999</v>
      </c>
      <c r="I1442" s="2">
        <f>IF(G1442="SELL",0,IF(G1442="BUY",ROUNDDOWN((H1441-Parameters!$B$3)/B1442,0),IF(I1441=0,0,I1441+ROUNDDOWN((H1441+I1441*C1442)/B1442,0))))</f>
        <v>0</v>
      </c>
      <c r="K1442" s="5">
        <f t="shared" si="120"/>
        <v>70.570412999999931</v>
      </c>
      <c r="L1442" s="10">
        <f t="shared" si="121"/>
        <v>237</v>
      </c>
    </row>
    <row r="1443" spans="1:12" x14ac:dyDescent="0.25">
      <c r="A1443" s="12">
        <v>36080</v>
      </c>
      <c r="B1443" s="3">
        <v>99.968697000000006</v>
      </c>
      <c r="C1443" s="3">
        <v>0</v>
      </c>
      <c r="D1443" s="3">
        <f t="shared" si="116"/>
        <v>103.94873940000001</v>
      </c>
      <c r="E1443" s="3">
        <f t="shared" si="117"/>
        <v>106.87138750500006</v>
      </c>
      <c r="F1443" s="3"/>
      <c r="G1443" s="11" t="str">
        <f t="shared" si="118"/>
        <v>HOLD</v>
      </c>
      <c r="H1443" s="5">
        <f t="shared" si="119"/>
        <v>21163.893367299999</v>
      </c>
      <c r="I1443" s="2">
        <f>IF(G1443="SELL",0,IF(G1443="BUY",ROUNDDOWN((H1442-Parameters!$B$3)/B1443,0),IF(I1442=0,0,I1442+ROUNDDOWN((H1442+I1442*C1443)/B1443,0))))</f>
        <v>0</v>
      </c>
      <c r="K1443" s="5">
        <f t="shared" si="120"/>
        <v>70.570412999999931</v>
      </c>
      <c r="L1443" s="10">
        <f t="shared" si="121"/>
        <v>237</v>
      </c>
    </row>
    <row r="1444" spans="1:12" x14ac:dyDescent="0.25">
      <c r="A1444" s="12">
        <v>36081</v>
      </c>
      <c r="B1444" s="3">
        <v>99.625</v>
      </c>
      <c r="C1444" s="3">
        <v>0</v>
      </c>
      <c r="D1444" s="3">
        <f t="shared" si="116"/>
        <v>103.71498940000001</v>
      </c>
      <c r="E1444" s="3">
        <f t="shared" si="117"/>
        <v>106.90060652000005</v>
      </c>
      <c r="F1444" s="3"/>
      <c r="G1444" s="11" t="str">
        <f t="shared" si="118"/>
        <v>HOLD</v>
      </c>
      <c r="H1444" s="5">
        <f t="shared" si="119"/>
        <v>21163.893367299999</v>
      </c>
      <c r="I1444" s="2">
        <f>IF(G1444="SELL",0,IF(G1444="BUY",ROUNDDOWN((H1443-Parameters!$B$3)/B1444,0),IF(I1443=0,0,I1443+ROUNDDOWN((H1443+I1443*C1444)/B1444,0))))</f>
        <v>0</v>
      </c>
      <c r="K1444" s="5">
        <f t="shared" si="120"/>
        <v>70.570412999999931</v>
      </c>
      <c r="L1444" s="10">
        <f t="shared" si="121"/>
        <v>237</v>
      </c>
    </row>
    <row r="1445" spans="1:12" x14ac:dyDescent="0.25">
      <c r="A1445" s="12">
        <v>36082</v>
      </c>
      <c r="B1445" s="3">
        <v>100.5625</v>
      </c>
      <c r="C1445" s="3">
        <v>0</v>
      </c>
      <c r="D1445" s="3">
        <f t="shared" si="116"/>
        <v>103.58623940000001</v>
      </c>
      <c r="E1445" s="3">
        <f t="shared" si="117"/>
        <v>106.92529402000008</v>
      </c>
      <c r="F1445" s="3"/>
      <c r="G1445" s="11" t="str">
        <f t="shared" si="118"/>
        <v>HOLD</v>
      </c>
      <c r="H1445" s="5">
        <f t="shared" si="119"/>
        <v>21163.893367299999</v>
      </c>
      <c r="I1445" s="2">
        <f>IF(G1445="SELL",0,IF(G1445="BUY",ROUNDDOWN((H1444-Parameters!$B$3)/B1445,0),IF(I1444=0,0,I1444+ROUNDDOWN((H1444+I1444*C1445)/B1445,0))))</f>
        <v>0</v>
      </c>
      <c r="K1445" s="5">
        <f t="shared" si="120"/>
        <v>70.570412999999931</v>
      </c>
      <c r="L1445" s="10">
        <f t="shared" si="121"/>
        <v>237</v>
      </c>
    </row>
    <row r="1446" spans="1:12" x14ac:dyDescent="0.25">
      <c r="A1446" s="12">
        <v>36083</v>
      </c>
      <c r="B1446" s="3">
        <v>105.96869700000001</v>
      </c>
      <c r="C1446" s="3">
        <v>0</v>
      </c>
      <c r="D1446" s="3">
        <f t="shared" si="116"/>
        <v>103.53623940000001</v>
      </c>
      <c r="E1446" s="3">
        <f t="shared" si="117"/>
        <v>106.96951250500007</v>
      </c>
      <c r="F1446" s="3"/>
      <c r="G1446" s="11" t="str">
        <f t="shared" si="118"/>
        <v>HOLD</v>
      </c>
      <c r="H1446" s="5">
        <f t="shared" si="119"/>
        <v>21163.893367299999</v>
      </c>
      <c r="I1446" s="2">
        <f>IF(G1446="SELL",0,IF(G1446="BUY",ROUNDDOWN((H1445-Parameters!$B$3)/B1446,0),IF(I1445=0,0,I1445+ROUNDDOWN((H1445+I1445*C1446)/B1446,0))))</f>
        <v>0</v>
      </c>
      <c r="K1446" s="5">
        <f t="shared" si="120"/>
        <v>70.570412999999931</v>
      </c>
      <c r="L1446" s="10">
        <f t="shared" si="121"/>
        <v>237</v>
      </c>
    </row>
    <row r="1447" spans="1:12" x14ac:dyDescent="0.25">
      <c r="A1447" s="12">
        <v>36084</v>
      </c>
      <c r="B1447" s="3">
        <v>106</v>
      </c>
      <c r="C1447" s="3">
        <v>0</v>
      </c>
      <c r="D1447" s="3">
        <f t="shared" si="116"/>
        <v>103.47748940000001</v>
      </c>
      <c r="E1447" s="3">
        <f t="shared" si="117"/>
        <v>107.01420000500006</v>
      </c>
      <c r="F1447" s="3"/>
      <c r="G1447" s="11" t="str">
        <f t="shared" si="118"/>
        <v>HOLD</v>
      </c>
      <c r="H1447" s="5">
        <f t="shared" si="119"/>
        <v>21163.893367299999</v>
      </c>
      <c r="I1447" s="2">
        <f>IF(G1447="SELL",0,IF(G1447="BUY",ROUNDDOWN((H1446-Parameters!$B$3)/B1447,0),IF(I1446=0,0,I1446+ROUNDDOWN((H1446+I1446*C1447)/B1447,0))))</f>
        <v>0</v>
      </c>
      <c r="K1447" s="5">
        <f t="shared" si="120"/>
        <v>70.570412999999931</v>
      </c>
      <c r="L1447" s="10">
        <f t="shared" si="121"/>
        <v>237</v>
      </c>
    </row>
    <row r="1448" spans="1:12" x14ac:dyDescent="0.25">
      <c r="A1448" s="12">
        <v>36087</v>
      </c>
      <c r="B1448" s="3">
        <v>106.375</v>
      </c>
      <c r="C1448" s="3">
        <v>0</v>
      </c>
      <c r="D1448" s="3">
        <f t="shared" si="116"/>
        <v>103.42248940000002</v>
      </c>
      <c r="E1448" s="3">
        <f t="shared" si="117"/>
        <v>107.05826250500006</v>
      </c>
      <c r="F1448" s="3"/>
      <c r="G1448" s="11" t="str">
        <f t="shared" si="118"/>
        <v>HOLD</v>
      </c>
      <c r="H1448" s="5">
        <f t="shared" si="119"/>
        <v>21163.893367299999</v>
      </c>
      <c r="I1448" s="2">
        <f>IF(G1448="SELL",0,IF(G1448="BUY",ROUNDDOWN((H1447-Parameters!$B$3)/B1448,0),IF(I1447=0,0,I1447+ROUNDDOWN((H1447+I1447*C1448)/B1448,0))))</f>
        <v>0</v>
      </c>
      <c r="K1448" s="5">
        <f t="shared" si="120"/>
        <v>70.570412999999931</v>
      </c>
      <c r="L1448" s="10">
        <f t="shared" si="121"/>
        <v>237</v>
      </c>
    </row>
    <row r="1449" spans="1:12" x14ac:dyDescent="0.25">
      <c r="A1449" s="12">
        <v>36088</v>
      </c>
      <c r="B1449" s="3">
        <v>107</v>
      </c>
      <c r="C1449" s="3">
        <v>0</v>
      </c>
      <c r="D1449" s="3">
        <f t="shared" si="116"/>
        <v>103.39248940000002</v>
      </c>
      <c r="E1449" s="3">
        <f t="shared" si="117"/>
        <v>107.10435652000007</v>
      </c>
      <c r="F1449" s="3"/>
      <c r="G1449" s="11" t="str">
        <f t="shared" si="118"/>
        <v>HOLD</v>
      </c>
      <c r="H1449" s="5">
        <f t="shared" si="119"/>
        <v>21163.893367299999</v>
      </c>
      <c r="I1449" s="2">
        <f>IF(G1449="SELL",0,IF(G1449="BUY",ROUNDDOWN((H1448-Parameters!$B$3)/B1449,0),IF(I1448=0,0,I1448+ROUNDDOWN((H1448+I1448*C1449)/B1449,0))))</f>
        <v>0</v>
      </c>
      <c r="K1449" s="5">
        <f t="shared" si="120"/>
        <v>70.570412999999931</v>
      </c>
      <c r="L1449" s="10">
        <f t="shared" si="121"/>
        <v>237</v>
      </c>
    </row>
    <row r="1450" spans="1:12" x14ac:dyDescent="0.25">
      <c r="A1450" s="12">
        <v>36089</v>
      </c>
      <c r="B1450" s="3">
        <v>106.625</v>
      </c>
      <c r="C1450" s="3">
        <v>0</v>
      </c>
      <c r="D1450" s="3">
        <f t="shared" si="116"/>
        <v>103.38748940000001</v>
      </c>
      <c r="E1450" s="3">
        <f t="shared" si="117"/>
        <v>107.15638803500005</v>
      </c>
      <c r="F1450" s="3"/>
      <c r="G1450" s="11" t="str">
        <f t="shared" si="118"/>
        <v>HOLD</v>
      </c>
      <c r="H1450" s="5">
        <f t="shared" si="119"/>
        <v>21163.893367299999</v>
      </c>
      <c r="I1450" s="2">
        <f>IF(G1450="SELL",0,IF(G1450="BUY",ROUNDDOWN((H1449-Parameters!$B$3)/B1450,0),IF(I1449=0,0,I1449+ROUNDDOWN((H1449+I1449*C1450)/B1450,0))))</f>
        <v>0</v>
      </c>
      <c r="K1450" s="5">
        <f t="shared" si="120"/>
        <v>70.570412999999931</v>
      </c>
      <c r="L1450" s="10">
        <f t="shared" si="121"/>
        <v>237</v>
      </c>
    </row>
    <row r="1451" spans="1:12" x14ac:dyDescent="0.25">
      <c r="A1451" s="12">
        <v>36090</v>
      </c>
      <c r="B1451" s="3">
        <v>108.21869700000001</v>
      </c>
      <c r="C1451" s="3">
        <v>0</v>
      </c>
      <c r="D1451" s="3">
        <f t="shared" si="116"/>
        <v>103.37811334</v>
      </c>
      <c r="E1451" s="3">
        <f t="shared" si="117"/>
        <v>107.21513803500007</v>
      </c>
      <c r="F1451" s="3"/>
      <c r="G1451" s="11" t="str">
        <f t="shared" si="118"/>
        <v>HOLD</v>
      </c>
      <c r="H1451" s="5">
        <f t="shared" si="119"/>
        <v>21163.893367299999</v>
      </c>
      <c r="I1451" s="2">
        <f>IF(G1451="SELL",0,IF(G1451="BUY",ROUNDDOWN((H1450-Parameters!$B$3)/B1451,0),IF(I1450=0,0,I1450+ROUNDDOWN((H1450+I1450*C1451)/B1451,0))))</f>
        <v>0</v>
      </c>
      <c r="K1451" s="5">
        <f t="shared" si="120"/>
        <v>70.570412999999931</v>
      </c>
      <c r="L1451" s="10">
        <f t="shared" si="121"/>
        <v>237</v>
      </c>
    </row>
    <row r="1452" spans="1:12" x14ac:dyDescent="0.25">
      <c r="A1452" s="12">
        <v>36091</v>
      </c>
      <c r="B1452" s="3">
        <v>106.84369700000001</v>
      </c>
      <c r="C1452" s="3">
        <v>0</v>
      </c>
      <c r="D1452" s="3">
        <f t="shared" si="116"/>
        <v>103.36748728000001</v>
      </c>
      <c r="E1452" s="3">
        <f t="shared" si="117"/>
        <v>107.27123152000007</v>
      </c>
      <c r="F1452" s="3"/>
      <c r="G1452" s="11" t="str">
        <f t="shared" si="118"/>
        <v>HOLD</v>
      </c>
      <c r="H1452" s="5">
        <f t="shared" si="119"/>
        <v>21163.893367299999</v>
      </c>
      <c r="I1452" s="2">
        <f>IF(G1452="SELL",0,IF(G1452="BUY",ROUNDDOWN((H1451-Parameters!$B$3)/B1452,0),IF(I1451=0,0,I1451+ROUNDDOWN((H1451+I1451*C1452)/B1452,0))))</f>
        <v>0</v>
      </c>
      <c r="K1452" s="5">
        <f t="shared" si="120"/>
        <v>70.570412999999931</v>
      </c>
      <c r="L1452" s="10">
        <f t="shared" si="121"/>
        <v>237</v>
      </c>
    </row>
    <row r="1453" spans="1:12" x14ac:dyDescent="0.25">
      <c r="A1453" s="12">
        <v>36094</v>
      </c>
      <c r="B1453" s="3">
        <v>107.625</v>
      </c>
      <c r="C1453" s="3">
        <v>0</v>
      </c>
      <c r="D1453" s="3">
        <f t="shared" si="116"/>
        <v>103.39748727999999</v>
      </c>
      <c r="E1453" s="3">
        <f t="shared" si="117"/>
        <v>107.34779402000008</v>
      </c>
      <c r="F1453" s="3"/>
      <c r="G1453" s="11" t="str">
        <f t="shared" si="118"/>
        <v>HOLD</v>
      </c>
      <c r="H1453" s="5">
        <f t="shared" si="119"/>
        <v>21163.893367299999</v>
      </c>
      <c r="I1453" s="2">
        <f>IF(G1453="SELL",0,IF(G1453="BUY",ROUNDDOWN((H1452-Parameters!$B$3)/B1453,0),IF(I1452=0,0,I1452+ROUNDDOWN((H1452+I1452*C1453)/B1453,0))))</f>
        <v>0</v>
      </c>
      <c r="K1453" s="5">
        <f t="shared" si="120"/>
        <v>70.570412999999931</v>
      </c>
      <c r="L1453" s="10">
        <f t="shared" si="121"/>
        <v>237</v>
      </c>
    </row>
    <row r="1454" spans="1:12" x14ac:dyDescent="0.25">
      <c r="A1454" s="12">
        <v>36095</v>
      </c>
      <c r="B1454" s="3">
        <v>107</v>
      </c>
      <c r="C1454" s="3">
        <v>0</v>
      </c>
      <c r="D1454" s="3">
        <f t="shared" si="116"/>
        <v>103.36998727999999</v>
      </c>
      <c r="E1454" s="3">
        <f t="shared" si="117"/>
        <v>107.41279402000008</v>
      </c>
      <c r="F1454" s="3"/>
      <c r="G1454" s="11" t="str">
        <f t="shared" si="118"/>
        <v>HOLD</v>
      </c>
      <c r="H1454" s="5">
        <f t="shared" si="119"/>
        <v>21163.893367299999</v>
      </c>
      <c r="I1454" s="2">
        <f>IF(G1454="SELL",0,IF(G1454="BUY",ROUNDDOWN((H1453-Parameters!$B$3)/B1454,0),IF(I1453=0,0,I1453+ROUNDDOWN((H1453+I1453*C1454)/B1454,0))))</f>
        <v>0</v>
      </c>
      <c r="K1454" s="5">
        <f t="shared" si="120"/>
        <v>70.570412999999931</v>
      </c>
      <c r="L1454" s="10">
        <f t="shared" si="121"/>
        <v>237</v>
      </c>
    </row>
    <row r="1455" spans="1:12" x14ac:dyDescent="0.25">
      <c r="A1455" s="12">
        <v>36096</v>
      </c>
      <c r="B1455" s="3">
        <v>106.8125</v>
      </c>
      <c r="C1455" s="3">
        <v>0</v>
      </c>
      <c r="D1455" s="3">
        <f t="shared" si="116"/>
        <v>103.29873727999998</v>
      </c>
      <c r="E1455" s="3">
        <f t="shared" si="117"/>
        <v>107.47029402000005</v>
      </c>
      <c r="F1455" s="3"/>
      <c r="G1455" s="11" t="str">
        <f t="shared" si="118"/>
        <v>HOLD</v>
      </c>
      <c r="H1455" s="5">
        <f t="shared" si="119"/>
        <v>21163.893367299999</v>
      </c>
      <c r="I1455" s="2">
        <f>IF(G1455="SELL",0,IF(G1455="BUY",ROUNDDOWN((H1454-Parameters!$B$3)/B1455,0),IF(I1454=0,0,I1454+ROUNDDOWN((H1454+I1454*C1455)/B1455,0))))</f>
        <v>0</v>
      </c>
      <c r="K1455" s="5">
        <f t="shared" si="120"/>
        <v>70.570412999999931</v>
      </c>
      <c r="L1455" s="10">
        <f t="shared" si="121"/>
        <v>237</v>
      </c>
    </row>
    <row r="1456" spans="1:12" x14ac:dyDescent="0.25">
      <c r="A1456" s="12">
        <v>36097</v>
      </c>
      <c r="B1456" s="3">
        <v>109.40619700000001</v>
      </c>
      <c r="C1456" s="3">
        <v>0</v>
      </c>
      <c r="D1456" s="3">
        <f t="shared" si="116"/>
        <v>103.28498727999998</v>
      </c>
      <c r="E1456" s="3">
        <f t="shared" si="117"/>
        <v>107.53857500500006</v>
      </c>
      <c r="F1456" s="3"/>
      <c r="G1456" s="11" t="str">
        <f t="shared" si="118"/>
        <v>HOLD</v>
      </c>
      <c r="H1456" s="5">
        <f t="shared" si="119"/>
        <v>21163.893367299999</v>
      </c>
      <c r="I1456" s="2">
        <f>IF(G1456="SELL",0,IF(G1456="BUY",ROUNDDOWN((H1455-Parameters!$B$3)/B1456,0),IF(I1455=0,0,I1455+ROUNDDOWN((H1455+I1455*C1456)/B1456,0))))</f>
        <v>0</v>
      </c>
      <c r="K1456" s="5">
        <f t="shared" si="120"/>
        <v>70.570412999999931</v>
      </c>
      <c r="L1456" s="10">
        <f t="shared" si="121"/>
        <v>237</v>
      </c>
    </row>
    <row r="1457" spans="1:12" x14ac:dyDescent="0.25">
      <c r="A1457" s="12">
        <v>36098</v>
      </c>
      <c r="B1457" s="3">
        <v>110</v>
      </c>
      <c r="C1457" s="3">
        <v>0</v>
      </c>
      <c r="D1457" s="3">
        <f t="shared" si="116"/>
        <v>103.29623727999999</v>
      </c>
      <c r="E1457" s="3">
        <f t="shared" si="117"/>
        <v>107.61380949500005</v>
      </c>
      <c r="F1457" s="3"/>
      <c r="G1457" s="11" t="str">
        <f t="shared" si="118"/>
        <v>HOLD</v>
      </c>
      <c r="H1457" s="5">
        <f t="shared" si="119"/>
        <v>21163.893367299999</v>
      </c>
      <c r="I1457" s="2">
        <f>IF(G1457="SELL",0,IF(G1457="BUY",ROUNDDOWN((H1456-Parameters!$B$3)/B1457,0),IF(I1456=0,0,I1456+ROUNDDOWN((H1456+I1456*C1457)/B1457,0))))</f>
        <v>0</v>
      </c>
      <c r="K1457" s="5">
        <f t="shared" si="120"/>
        <v>70.570412999999931</v>
      </c>
      <c r="L1457" s="10">
        <f t="shared" si="121"/>
        <v>237</v>
      </c>
    </row>
    <row r="1458" spans="1:12" x14ac:dyDescent="0.25">
      <c r="A1458" s="12">
        <v>36101</v>
      </c>
      <c r="B1458" s="3">
        <v>111.875</v>
      </c>
      <c r="C1458" s="3">
        <v>0</v>
      </c>
      <c r="D1458" s="3">
        <f t="shared" si="116"/>
        <v>103.36248727999998</v>
      </c>
      <c r="E1458" s="3">
        <f t="shared" si="117"/>
        <v>107.69162199500006</v>
      </c>
      <c r="F1458" s="3"/>
      <c r="G1458" s="11" t="str">
        <f t="shared" si="118"/>
        <v>HOLD</v>
      </c>
      <c r="H1458" s="5">
        <f t="shared" si="119"/>
        <v>21163.893367299999</v>
      </c>
      <c r="I1458" s="2">
        <f>IF(G1458="SELL",0,IF(G1458="BUY",ROUNDDOWN((H1457-Parameters!$B$3)/B1458,0),IF(I1457=0,0,I1457+ROUNDDOWN((H1457+I1457*C1458)/B1458,0))))</f>
        <v>0</v>
      </c>
      <c r="K1458" s="5">
        <f t="shared" si="120"/>
        <v>70.570412999999931</v>
      </c>
      <c r="L1458" s="10">
        <f t="shared" si="121"/>
        <v>237</v>
      </c>
    </row>
    <row r="1459" spans="1:12" x14ac:dyDescent="0.25">
      <c r="A1459" s="12">
        <v>36102</v>
      </c>
      <c r="B1459" s="3">
        <v>111.0625</v>
      </c>
      <c r="C1459" s="3">
        <v>0</v>
      </c>
      <c r="D1459" s="3">
        <f t="shared" si="116"/>
        <v>103.39873727999999</v>
      </c>
      <c r="E1459" s="3">
        <f t="shared" si="117"/>
        <v>107.75755949500007</v>
      </c>
      <c r="F1459" s="3"/>
      <c r="G1459" s="11" t="str">
        <f t="shared" si="118"/>
        <v>HOLD</v>
      </c>
      <c r="H1459" s="5">
        <f t="shared" si="119"/>
        <v>21163.893367299999</v>
      </c>
      <c r="I1459" s="2">
        <f>IF(G1459="SELL",0,IF(G1459="BUY",ROUNDDOWN((H1458-Parameters!$B$3)/B1459,0),IF(I1458=0,0,I1458+ROUNDDOWN((H1458+I1458*C1459)/B1459,0))))</f>
        <v>0</v>
      </c>
      <c r="K1459" s="5">
        <f t="shared" si="120"/>
        <v>70.570412999999931</v>
      </c>
      <c r="L1459" s="10">
        <f t="shared" si="121"/>
        <v>237</v>
      </c>
    </row>
    <row r="1460" spans="1:12" x14ac:dyDescent="0.25">
      <c r="A1460" s="12">
        <v>36103</v>
      </c>
      <c r="B1460" s="3">
        <v>112.25</v>
      </c>
      <c r="C1460" s="3">
        <v>0</v>
      </c>
      <c r="D1460" s="3">
        <f t="shared" si="116"/>
        <v>103.45373727999998</v>
      </c>
      <c r="E1460" s="3">
        <f t="shared" si="117"/>
        <v>107.83412199500006</v>
      </c>
      <c r="F1460" s="3"/>
      <c r="G1460" s="11" t="str">
        <f t="shared" si="118"/>
        <v>HOLD</v>
      </c>
      <c r="H1460" s="5">
        <f t="shared" si="119"/>
        <v>21163.893367299999</v>
      </c>
      <c r="I1460" s="2">
        <f>IF(G1460="SELL",0,IF(G1460="BUY",ROUNDDOWN((H1459-Parameters!$B$3)/B1460,0),IF(I1459=0,0,I1459+ROUNDDOWN((H1459+I1459*C1460)/B1460,0))))</f>
        <v>0</v>
      </c>
      <c r="K1460" s="5">
        <f t="shared" si="120"/>
        <v>70.570412999999931</v>
      </c>
      <c r="L1460" s="10">
        <f t="shared" si="121"/>
        <v>237</v>
      </c>
    </row>
    <row r="1461" spans="1:12" x14ac:dyDescent="0.25">
      <c r="A1461" s="12">
        <v>36104</v>
      </c>
      <c r="B1461" s="3">
        <v>113.78119700000001</v>
      </c>
      <c r="C1461" s="3">
        <v>0</v>
      </c>
      <c r="D1461" s="3">
        <f t="shared" ref="D1461:D1524" si="122">AVERAGE(B1412:B1461)</f>
        <v>103.55186121999998</v>
      </c>
      <c r="E1461" s="3">
        <f t="shared" si="117"/>
        <v>107.92263747000007</v>
      </c>
      <c r="F1461" s="3"/>
      <c r="G1461" s="11" t="str">
        <f t="shared" si="118"/>
        <v>HOLD</v>
      </c>
      <c r="H1461" s="5">
        <f t="shared" si="119"/>
        <v>21163.893367299999</v>
      </c>
      <c r="I1461" s="2">
        <f>IF(G1461="SELL",0,IF(G1461="BUY",ROUNDDOWN((H1460-Parameters!$B$3)/B1461,0),IF(I1460=0,0,I1460+ROUNDDOWN((H1460+I1460*C1461)/B1461,0))))</f>
        <v>0</v>
      </c>
      <c r="K1461" s="5">
        <f t="shared" si="120"/>
        <v>70.570412999999931</v>
      </c>
      <c r="L1461" s="10">
        <f t="shared" si="121"/>
        <v>237</v>
      </c>
    </row>
    <row r="1462" spans="1:12" x14ac:dyDescent="0.25">
      <c r="A1462" s="12">
        <v>36105</v>
      </c>
      <c r="B1462" s="3">
        <v>114.125</v>
      </c>
      <c r="C1462" s="3">
        <v>0</v>
      </c>
      <c r="D1462" s="3">
        <f t="shared" si="122"/>
        <v>103.75936121999997</v>
      </c>
      <c r="E1462" s="3">
        <f t="shared" si="117"/>
        <v>108.01357497000006</v>
      </c>
      <c r="F1462" s="3"/>
      <c r="G1462" s="11" t="str">
        <f t="shared" si="118"/>
        <v>HOLD</v>
      </c>
      <c r="H1462" s="5">
        <f t="shared" si="119"/>
        <v>21163.893367299999</v>
      </c>
      <c r="I1462" s="2">
        <f>IF(G1462="SELL",0,IF(G1462="BUY",ROUNDDOWN((H1461-Parameters!$B$3)/B1462,0),IF(I1461=0,0,I1461+ROUNDDOWN((H1461+I1461*C1462)/B1462,0))))</f>
        <v>0</v>
      </c>
      <c r="K1462" s="5">
        <f t="shared" si="120"/>
        <v>70.570412999999931</v>
      </c>
      <c r="L1462" s="10">
        <f t="shared" si="121"/>
        <v>237</v>
      </c>
    </row>
    <row r="1463" spans="1:12" x14ac:dyDescent="0.25">
      <c r="A1463" s="12">
        <v>36108</v>
      </c>
      <c r="B1463" s="3">
        <v>113.3125</v>
      </c>
      <c r="C1463" s="3">
        <v>0</v>
      </c>
      <c r="D1463" s="3">
        <f t="shared" si="122"/>
        <v>103.95811121999998</v>
      </c>
      <c r="E1463" s="3">
        <f t="shared" si="117"/>
        <v>108.10076247000006</v>
      </c>
      <c r="F1463" s="3"/>
      <c r="G1463" s="11" t="str">
        <f t="shared" si="118"/>
        <v>HOLD</v>
      </c>
      <c r="H1463" s="5">
        <f t="shared" si="119"/>
        <v>21163.893367299999</v>
      </c>
      <c r="I1463" s="2">
        <f>IF(G1463="SELL",0,IF(G1463="BUY",ROUNDDOWN((H1462-Parameters!$B$3)/B1463,0),IF(I1462=0,0,I1462+ROUNDDOWN((H1462+I1462*C1463)/B1463,0))))</f>
        <v>0</v>
      </c>
      <c r="K1463" s="5">
        <f t="shared" si="120"/>
        <v>70.570412999999931</v>
      </c>
      <c r="L1463" s="10">
        <f t="shared" si="121"/>
        <v>237</v>
      </c>
    </row>
    <row r="1464" spans="1:12" x14ac:dyDescent="0.25">
      <c r="A1464" s="12">
        <v>36109</v>
      </c>
      <c r="B1464" s="3">
        <v>113</v>
      </c>
      <c r="C1464" s="3">
        <v>0</v>
      </c>
      <c r="D1464" s="3">
        <f t="shared" si="122"/>
        <v>104.29811121999997</v>
      </c>
      <c r="E1464" s="3">
        <f t="shared" si="117"/>
        <v>108.18154398500008</v>
      </c>
      <c r="F1464" s="3"/>
      <c r="G1464" s="11" t="str">
        <f t="shared" si="118"/>
        <v>HOLD</v>
      </c>
      <c r="H1464" s="5">
        <f t="shared" si="119"/>
        <v>21163.893367299999</v>
      </c>
      <c r="I1464" s="2">
        <f>IF(G1464="SELL",0,IF(G1464="BUY",ROUNDDOWN((H1463-Parameters!$B$3)/B1464,0),IF(I1463=0,0,I1463+ROUNDDOWN((H1463+I1463*C1464)/B1464,0))))</f>
        <v>0</v>
      </c>
      <c r="K1464" s="5">
        <f t="shared" si="120"/>
        <v>70.570412999999931</v>
      </c>
      <c r="L1464" s="10">
        <f t="shared" si="121"/>
        <v>237</v>
      </c>
    </row>
    <row r="1465" spans="1:12" x14ac:dyDescent="0.25">
      <c r="A1465" s="12">
        <v>36110</v>
      </c>
      <c r="B1465" s="3">
        <v>112.25</v>
      </c>
      <c r="C1465" s="3">
        <v>0</v>
      </c>
      <c r="D1465" s="3">
        <f t="shared" si="122"/>
        <v>104.54186121999997</v>
      </c>
      <c r="E1465" s="3">
        <f t="shared" si="117"/>
        <v>108.25420050000007</v>
      </c>
      <c r="F1465" s="3"/>
      <c r="G1465" s="11" t="str">
        <f t="shared" si="118"/>
        <v>HOLD</v>
      </c>
      <c r="H1465" s="5">
        <f t="shared" si="119"/>
        <v>21163.893367299999</v>
      </c>
      <c r="I1465" s="2">
        <f>IF(G1465="SELL",0,IF(G1465="BUY",ROUNDDOWN((H1464-Parameters!$B$3)/B1465,0),IF(I1464=0,0,I1464+ROUNDDOWN((H1464+I1464*C1465)/B1465,0))))</f>
        <v>0</v>
      </c>
      <c r="K1465" s="5">
        <f t="shared" si="120"/>
        <v>70.570412999999931</v>
      </c>
      <c r="L1465" s="10">
        <f t="shared" si="121"/>
        <v>237</v>
      </c>
    </row>
    <row r="1466" spans="1:12" x14ac:dyDescent="0.25">
      <c r="A1466" s="12">
        <v>36111</v>
      </c>
      <c r="B1466" s="3">
        <v>112.125</v>
      </c>
      <c r="C1466" s="3">
        <v>0</v>
      </c>
      <c r="D1466" s="3">
        <f t="shared" si="122"/>
        <v>104.79748727999997</v>
      </c>
      <c r="E1466" s="3">
        <f t="shared" si="117"/>
        <v>108.32357550000006</v>
      </c>
      <c r="F1466" s="3"/>
      <c r="G1466" s="11" t="str">
        <f t="shared" si="118"/>
        <v>HOLD</v>
      </c>
      <c r="H1466" s="5">
        <f t="shared" si="119"/>
        <v>21163.893367299999</v>
      </c>
      <c r="I1466" s="2">
        <f>IF(G1466="SELL",0,IF(G1466="BUY",ROUNDDOWN((H1465-Parameters!$B$3)/B1466,0),IF(I1465=0,0,I1465+ROUNDDOWN((H1465+I1465*C1466)/B1466,0))))</f>
        <v>0</v>
      </c>
      <c r="K1466" s="5">
        <f t="shared" si="120"/>
        <v>70.570412999999931</v>
      </c>
      <c r="L1466" s="10">
        <f t="shared" si="121"/>
        <v>237</v>
      </c>
    </row>
    <row r="1467" spans="1:12" x14ac:dyDescent="0.25">
      <c r="A1467" s="12">
        <v>36112</v>
      </c>
      <c r="B1467" s="3">
        <v>113.21869700000001</v>
      </c>
      <c r="C1467" s="3">
        <v>0</v>
      </c>
      <c r="D1467" s="3">
        <f t="shared" si="122"/>
        <v>105.09061121999997</v>
      </c>
      <c r="E1467" s="3">
        <f t="shared" si="117"/>
        <v>108.39810648500006</v>
      </c>
      <c r="F1467" s="3"/>
      <c r="G1467" s="11" t="str">
        <f t="shared" si="118"/>
        <v>HOLD</v>
      </c>
      <c r="H1467" s="5">
        <f t="shared" si="119"/>
        <v>21163.893367299999</v>
      </c>
      <c r="I1467" s="2">
        <f>IF(G1467="SELL",0,IF(G1467="BUY",ROUNDDOWN((H1466-Parameters!$B$3)/B1467,0),IF(I1466=0,0,I1466+ROUNDDOWN((H1466+I1466*C1467)/B1467,0))))</f>
        <v>0</v>
      </c>
      <c r="K1467" s="5">
        <f t="shared" si="120"/>
        <v>70.570412999999931</v>
      </c>
      <c r="L1467" s="10">
        <f t="shared" si="121"/>
        <v>237</v>
      </c>
    </row>
    <row r="1468" spans="1:12" x14ac:dyDescent="0.25">
      <c r="A1468" s="12">
        <v>36115</v>
      </c>
      <c r="B1468" s="3">
        <v>114.0625</v>
      </c>
      <c r="C1468" s="3">
        <v>0</v>
      </c>
      <c r="D1468" s="3">
        <f t="shared" si="122"/>
        <v>105.41686121999997</v>
      </c>
      <c r="E1468" s="3">
        <f t="shared" si="117"/>
        <v>108.46873148500006</v>
      </c>
      <c r="F1468" s="3"/>
      <c r="G1468" s="11" t="str">
        <f t="shared" si="118"/>
        <v>HOLD</v>
      </c>
      <c r="H1468" s="5">
        <f t="shared" si="119"/>
        <v>21163.893367299999</v>
      </c>
      <c r="I1468" s="2">
        <f>IF(G1468="SELL",0,IF(G1468="BUY",ROUNDDOWN((H1467-Parameters!$B$3)/B1468,0),IF(I1467=0,0,I1467+ROUNDDOWN((H1467+I1467*C1468)/B1468,0))))</f>
        <v>0</v>
      </c>
      <c r="K1468" s="5">
        <f t="shared" si="120"/>
        <v>70.570412999999931</v>
      </c>
      <c r="L1468" s="10">
        <f t="shared" si="121"/>
        <v>237</v>
      </c>
    </row>
    <row r="1469" spans="1:12" x14ac:dyDescent="0.25">
      <c r="A1469" s="12">
        <v>36116</v>
      </c>
      <c r="B1469" s="3">
        <v>114.0625</v>
      </c>
      <c r="C1469" s="3">
        <v>0</v>
      </c>
      <c r="D1469" s="3">
        <f t="shared" si="122"/>
        <v>105.63811121999998</v>
      </c>
      <c r="E1469" s="3">
        <f t="shared" si="117"/>
        <v>108.53560648500006</v>
      </c>
      <c r="F1469" s="3"/>
      <c r="G1469" s="11" t="str">
        <f t="shared" si="118"/>
        <v>HOLD</v>
      </c>
      <c r="H1469" s="5">
        <f t="shared" si="119"/>
        <v>21163.893367299999</v>
      </c>
      <c r="I1469" s="2">
        <f>IF(G1469="SELL",0,IF(G1469="BUY",ROUNDDOWN((H1468-Parameters!$B$3)/B1469,0),IF(I1468=0,0,I1468+ROUNDDOWN((H1468+I1468*C1469)/B1469,0))))</f>
        <v>0</v>
      </c>
      <c r="K1469" s="5">
        <f t="shared" si="120"/>
        <v>70.570412999999931</v>
      </c>
      <c r="L1469" s="10">
        <f t="shared" si="121"/>
        <v>237</v>
      </c>
    </row>
    <row r="1470" spans="1:12" x14ac:dyDescent="0.25">
      <c r="A1470" s="12">
        <v>36117</v>
      </c>
      <c r="B1470" s="3">
        <v>114.75</v>
      </c>
      <c r="C1470" s="3">
        <v>0</v>
      </c>
      <c r="D1470" s="3">
        <f t="shared" si="122"/>
        <v>105.92311122</v>
      </c>
      <c r="E1470" s="3">
        <f t="shared" si="117"/>
        <v>108.60654398500006</v>
      </c>
      <c r="F1470" s="3"/>
      <c r="G1470" s="11" t="str">
        <f t="shared" si="118"/>
        <v>HOLD</v>
      </c>
      <c r="H1470" s="5">
        <f t="shared" si="119"/>
        <v>21163.893367299999</v>
      </c>
      <c r="I1470" s="2">
        <f>IF(G1470="SELL",0,IF(G1470="BUY",ROUNDDOWN((H1469-Parameters!$B$3)/B1470,0),IF(I1469=0,0,I1469+ROUNDDOWN((H1469+I1469*C1470)/B1470,0))))</f>
        <v>0</v>
      </c>
      <c r="K1470" s="5">
        <f t="shared" si="120"/>
        <v>70.570412999999931</v>
      </c>
      <c r="L1470" s="10">
        <f t="shared" si="121"/>
        <v>237</v>
      </c>
    </row>
    <row r="1471" spans="1:12" x14ac:dyDescent="0.25">
      <c r="A1471" s="12">
        <v>36118</v>
      </c>
      <c r="B1471" s="3">
        <v>115.75</v>
      </c>
      <c r="C1471" s="3">
        <v>0</v>
      </c>
      <c r="D1471" s="3">
        <f t="shared" si="122"/>
        <v>106.26811121999999</v>
      </c>
      <c r="E1471" s="3">
        <f t="shared" si="117"/>
        <v>108.68279398500006</v>
      </c>
      <c r="F1471" s="3"/>
      <c r="G1471" s="11" t="str">
        <f t="shared" si="118"/>
        <v>HOLD</v>
      </c>
      <c r="H1471" s="5">
        <f t="shared" si="119"/>
        <v>21163.893367299999</v>
      </c>
      <c r="I1471" s="2">
        <f>IF(G1471="SELL",0,IF(G1471="BUY",ROUNDDOWN((H1470-Parameters!$B$3)/B1471,0),IF(I1470=0,0,I1470+ROUNDDOWN((H1470+I1470*C1471)/B1471,0))))</f>
        <v>0</v>
      </c>
      <c r="K1471" s="5">
        <f t="shared" si="120"/>
        <v>70.570412999999931</v>
      </c>
      <c r="L1471" s="10">
        <f t="shared" si="121"/>
        <v>237</v>
      </c>
    </row>
    <row r="1472" spans="1:12" x14ac:dyDescent="0.25">
      <c r="A1472" s="12">
        <v>36119</v>
      </c>
      <c r="B1472" s="3">
        <v>116.625</v>
      </c>
      <c r="C1472" s="3">
        <v>0</v>
      </c>
      <c r="D1472" s="3">
        <f t="shared" si="122"/>
        <v>106.56686121999999</v>
      </c>
      <c r="E1472" s="3">
        <f t="shared" si="117"/>
        <v>108.75779398500006</v>
      </c>
      <c r="F1472" s="3"/>
      <c r="G1472" s="11" t="str">
        <f t="shared" si="118"/>
        <v>HOLD</v>
      </c>
      <c r="H1472" s="5">
        <f t="shared" si="119"/>
        <v>21163.893367299999</v>
      </c>
      <c r="I1472" s="2">
        <f>IF(G1472="SELL",0,IF(G1472="BUY",ROUNDDOWN((H1471-Parameters!$B$3)/B1472,0),IF(I1471=0,0,I1471+ROUNDDOWN((H1471+I1471*C1472)/B1472,0))))</f>
        <v>0</v>
      </c>
      <c r="K1472" s="5">
        <f t="shared" si="120"/>
        <v>70.570412999999931</v>
      </c>
      <c r="L1472" s="10">
        <f t="shared" si="121"/>
        <v>237</v>
      </c>
    </row>
    <row r="1473" spans="1:12" x14ac:dyDescent="0.25">
      <c r="A1473" s="12">
        <v>36122</v>
      </c>
      <c r="B1473" s="3">
        <v>119.375</v>
      </c>
      <c r="C1473" s="3">
        <v>0</v>
      </c>
      <c r="D1473" s="3">
        <f t="shared" si="122"/>
        <v>106.88561121999999</v>
      </c>
      <c r="E1473" s="3">
        <f t="shared" si="117"/>
        <v>108.84826300000006</v>
      </c>
      <c r="F1473" s="3"/>
      <c r="G1473" s="11" t="str">
        <f t="shared" si="118"/>
        <v>HOLD</v>
      </c>
      <c r="H1473" s="5">
        <f t="shared" si="119"/>
        <v>21163.893367299999</v>
      </c>
      <c r="I1473" s="2">
        <f>IF(G1473="SELL",0,IF(G1473="BUY",ROUNDDOWN((H1472-Parameters!$B$3)/B1473,0),IF(I1472=0,0,I1472+ROUNDDOWN((H1472+I1472*C1473)/B1473,0))))</f>
        <v>0</v>
      </c>
      <c r="K1473" s="5">
        <f t="shared" si="120"/>
        <v>70.570412999999931</v>
      </c>
      <c r="L1473" s="10">
        <f t="shared" si="121"/>
        <v>237</v>
      </c>
    </row>
    <row r="1474" spans="1:12" x14ac:dyDescent="0.25">
      <c r="A1474" s="12">
        <v>36123</v>
      </c>
      <c r="B1474" s="3">
        <v>118.625</v>
      </c>
      <c r="C1474" s="3">
        <v>0</v>
      </c>
      <c r="D1474" s="3">
        <f t="shared" si="122"/>
        <v>107.17686121999999</v>
      </c>
      <c r="E1474" s="3">
        <f t="shared" si="117"/>
        <v>108.93013800000006</v>
      </c>
      <c r="F1474" s="3"/>
      <c r="G1474" s="11" t="str">
        <f t="shared" si="118"/>
        <v>HOLD</v>
      </c>
      <c r="H1474" s="5">
        <f t="shared" si="119"/>
        <v>21163.893367299999</v>
      </c>
      <c r="I1474" s="2">
        <f>IF(G1474="SELL",0,IF(G1474="BUY",ROUNDDOWN((H1473-Parameters!$B$3)/B1474,0),IF(I1473=0,0,I1473+ROUNDDOWN((H1473+I1473*C1474)/B1474,0))))</f>
        <v>0</v>
      </c>
      <c r="K1474" s="5">
        <f t="shared" si="120"/>
        <v>70.570412999999931</v>
      </c>
      <c r="L1474" s="10">
        <f t="shared" si="121"/>
        <v>237</v>
      </c>
    </row>
    <row r="1475" spans="1:12" x14ac:dyDescent="0.25">
      <c r="A1475" s="12">
        <v>36124</v>
      </c>
      <c r="B1475" s="3">
        <v>118.625</v>
      </c>
      <c r="C1475" s="3">
        <v>0</v>
      </c>
      <c r="D1475" s="3">
        <f t="shared" si="122"/>
        <v>107.44936121999999</v>
      </c>
      <c r="E1475" s="3">
        <f t="shared" si="117"/>
        <v>109.01248201500006</v>
      </c>
      <c r="F1475" s="3"/>
      <c r="G1475" s="11" t="str">
        <f t="shared" si="118"/>
        <v>HOLD</v>
      </c>
      <c r="H1475" s="5">
        <f t="shared" si="119"/>
        <v>21163.893367299999</v>
      </c>
      <c r="I1475" s="2">
        <f>IF(G1475="SELL",0,IF(G1475="BUY",ROUNDDOWN((H1474-Parameters!$B$3)/B1475,0),IF(I1474=0,0,I1474+ROUNDDOWN((H1474+I1474*C1475)/B1475,0))))</f>
        <v>0</v>
      </c>
      <c r="K1475" s="5">
        <f t="shared" si="120"/>
        <v>70.570412999999931</v>
      </c>
      <c r="L1475" s="10">
        <f t="shared" si="121"/>
        <v>237</v>
      </c>
    </row>
    <row r="1476" spans="1:12" x14ac:dyDescent="0.25">
      <c r="A1476" s="12">
        <v>36126</v>
      </c>
      <c r="B1476" s="3">
        <v>119.5</v>
      </c>
      <c r="C1476" s="3">
        <v>0</v>
      </c>
      <c r="D1476" s="3">
        <f t="shared" si="122"/>
        <v>107.79936121999999</v>
      </c>
      <c r="E1476" s="3">
        <f t="shared" si="117"/>
        <v>109.09701353000005</v>
      </c>
      <c r="F1476" s="3"/>
      <c r="G1476" s="11" t="str">
        <f t="shared" si="118"/>
        <v>HOLD</v>
      </c>
      <c r="H1476" s="5">
        <f t="shared" si="119"/>
        <v>21163.893367299999</v>
      </c>
      <c r="I1476" s="2">
        <f>IF(G1476="SELL",0,IF(G1476="BUY",ROUNDDOWN((H1475-Parameters!$B$3)/B1476,0),IF(I1475=0,0,I1475+ROUNDDOWN((H1475+I1475*C1476)/B1476,0))))</f>
        <v>0</v>
      </c>
      <c r="K1476" s="5">
        <f t="shared" si="120"/>
        <v>70.570412999999931</v>
      </c>
      <c r="L1476" s="10">
        <f t="shared" si="121"/>
        <v>237</v>
      </c>
    </row>
    <row r="1477" spans="1:12" x14ac:dyDescent="0.25">
      <c r="A1477" s="12">
        <v>36129</v>
      </c>
      <c r="B1477" s="3">
        <v>116.125</v>
      </c>
      <c r="C1477" s="3">
        <v>0</v>
      </c>
      <c r="D1477" s="3">
        <f t="shared" si="122"/>
        <v>108.07998727999998</v>
      </c>
      <c r="E1477" s="3">
        <f t="shared" si="117"/>
        <v>109.16763853000006</v>
      </c>
      <c r="F1477" s="3"/>
      <c r="G1477" s="11" t="str">
        <f t="shared" si="118"/>
        <v>HOLD</v>
      </c>
      <c r="H1477" s="5">
        <f t="shared" si="119"/>
        <v>21163.893367299999</v>
      </c>
      <c r="I1477" s="2">
        <f>IF(G1477="SELL",0,IF(G1477="BUY",ROUNDDOWN((H1476-Parameters!$B$3)/B1477,0),IF(I1476=0,0,I1476+ROUNDDOWN((H1476+I1476*C1477)/B1477,0))))</f>
        <v>0</v>
      </c>
      <c r="K1477" s="5">
        <f t="shared" si="120"/>
        <v>70.570412999999931</v>
      </c>
      <c r="L1477" s="10">
        <f t="shared" si="121"/>
        <v>237</v>
      </c>
    </row>
    <row r="1478" spans="1:12" x14ac:dyDescent="0.25">
      <c r="A1478" s="12">
        <v>36130</v>
      </c>
      <c r="B1478" s="3">
        <v>117.625</v>
      </c>
      <c r="C1478" s="3">
        <v>0</v>
      </c>
      <c r="D1478" s="3">
        <f t="shared" si="122"/>
        <v>108.39186333999999</v>
      </c>
      <c r="E1478" s="3">
        <f t="shared" si="117"/>
        <v>109.24326353000006</v>
      </c>
      <c r="F1478" s="3"/>
      <c r="G1478" s="11" t="str">
        <f t="shared" si="118"/>
        <v>HOLD</v>
      </c>
      <c r="H1478" s="5">
        <f t="shared" si="119"/>
        <v>21163.893367299999</v>
      </c>
      <c r="I1478" s="2">
        <f>IF(G1478="SELL",0,IF(G1478="BUY",ROUNDDOWN((H1477-Parameters!$B$3)/B1478,0),IF(I1477=0,0,I1477+ROUNDDOWN((H1477+I1477*C1478)/B1478,0))))</f>
        <v>0</v>
      </c>
      <c r="K1478" s="5">
        <f t="shared" si="120"/>
        <v>70.570412999999931</v>
      </c>
      <c r="L1478" s="10">
        <f t="shared" si="121"/>
        <v>237</v>
      </c>
    </row>
    <row r="1479" spans="1:12" x14ac:dyDescent="0.25">
      <c r="A1479" s="12">
        <v>36131</v>
      </c>
      <c r="B1479" s="3">
        <v>117.28119700000001</v>
      </c>
      <c r="C1479" s="3">
        <v>0</v>
      </c>
      <c r="D1479" s="3">
        <f t="shared" si="122"/>
        <v>108.67998727999999</v>
      </c>
      <c r="E1479" s="3">
        <f t="shared" si="117"/>
        <v>109.31248201500006</v>
      </c>
      <c r="F1479" s="3"/>
      <c r="G1479" s="11" t="str">
        <f t="shared" si="118"/>
        <v>HOLD</v>
      </c>
      <c r="H1479" s="5">
        <f t="shared" si="119"/>
        <v>21163.893367299999</v>
      </c>
      <c r="I1479" s="2">
        <f>IF(G1479="SELL",0,IF(G1479="BUY",ROUNDDOWN((H1478-Parameters!$B$3)/B1479,0),IF(I1478=0,0,I1478+ROUNDDOWN((H1478+I1478*C1479)/B1479,0))))</f>
        <v>0</v>
      </c>
      <c r="K1479" s="5">
        <f t="shared" si="120"/>
        <v>70.570412999999931</v>
      </c>
      <c r="L1479" s="10">
        <f t="shared" si="121"/>
        <v>237</v>
      </c>
    </row>
    <row r="1480" spans="1:12" x14ac:dyDescent="0.25">
      <c r="A1480" s="12">
        <v>36132</v>
      </c>
      <c r="B1480" s="3">
        <v>115.34369700000001</v>
      </c>
      <c r="C1480" s="3">
        <v>0</v>
      </c>
      <c r="D1480" s="3">
        <f t="shared" si="122"/>
        <v>108.84686121999999</v>
      </c>
      <c r="E1480" s="3">
        <f t="shared" si="117"/>
        <v>109.37474749000006</v>
      </c>
      <c r="F1480" s="3"/>
      <c r="G1480" s="11" t="str">
        <f t="shared" si="118"/>
        <v>HOLD</v>
      </c>
      <c r="H1480" s="5">
        <f t="shared" si="119"/>
        <v>21163.893367299999</v>
      </c>
      <c r="I1480" s="2">
        <f>IF(G1480="SELL",0,IF(G1480="BUY",ROUNDDOWN((H1479-Parameters!$B$3)/B1480,0),IF(I1479=0,0,I1479+ROUNDDOWN((H1479+I1479*C1480)/B1480,0))))</f>
        <v>0</v>
      </c>
      <c r="K1480" s="5">
        <f t="shared" si="120"/>
        <v>70.570412999999931</v>
      </c>
      <c r="L1480" s="10">
        <f t="shared" si="121"/>
        <v>237</v>
      </c>
    </row>
    <row r="1481" spans="1:12" x14ac:dyDescent="0.25">
      <c r="A1481" s="12">
        <v>36133</v>
      </c>
      <c r="B1481" s="3">
        <v>118.375</v>
      </c>
      <c r="C1481" s="3">
        <v>0</v>
      </c>
      <c r="D1481" s="3">
        <f t="shared" si="122"/>
        <v>109.12686122</v>
      </c>
      <c r="E1481" s="3">
        <f t="shared" si="117"/>
        <v>109.44834150500009</v>
      </c>
      <c r="F1481" s="3"/>
      <c r="G1481" s="11" t="str">
        <f t="shared" si="118"/>
        <v>HOLD</v>
      </c>
      <c r="H1481" s="5">
        <f t="shared" si="119"/>
        <v>21163.893367299999</v>
      </c>
      <c r="I1481" s="2">
        <f>IF(G1481="SELL",0,IF(G1481="BUY",ROUNDDOWN((H1480-Parameters!$B$3)/B1481,0),IF(I1480=0,0,I1480+ROUNDDOWN((H1480+I1480*C1481)/B1481,0))))</f>
        <v>0</v>
      </c>
      <c r="K1481" s="5">
        <f t="shared" si="120"/>
        <v>70.570412999999931</v>
      </c>
      <c r="L1481" s="10">
        <f t="shared" si="121"/>
        <v>237</v>
      </c>
    </row>
    <row r="1482" spans="1:12" x14ac:dyDescent="0.25">
      <c r="A1482" s="12">
        <v>36136</v>
      </c>
      <c r="B1482" s="3">
        <v>118.9375</v>
      </c>
      <c r="C1482" s="3">
        <v>0</v>
      </c>
      <c r="D1482" s="3">
        <f t="shared" si="122"/>
        <v>109.42061122</v>
      </c>
      <c r="E1482" s="3">
        <f t="shared" ref="E1482:E1545" si="123">AVERAGE(B1283:B1482)</f>
        <v>109.52271650500006</v>
      </c>
      <c r="F1482" s="3"/>
      <c r="G1482" s="11" t="str">
        <f t="shared" si="118"/>
        <v>HOLD</v>
      </c>
      <c r="H1482" s="5">
        <f t="shared" si="119"/>
        <v>21163.893367299999</v>
      </c>
      <c r="I1482" s="2">
        <f>IF(G1482="SELL",0,IF(G1482="BUY",ROUNDDOWN((H1481-Parameters!$B$3)/B1482,0),IF(I1481=0,0,I1481+ROUNDDOWN((H1481+I1481*C1482)/B1482,0))))</f>
        <v>0</v>
      </c>
      <c r="K1482" s="5">
        <f t="shared" si="120"/>
        <v>70.570412999999931</v>
      </c>
      <c r="L1482" s="10">
        <f t="shared" si="121"/>
        <v>237</v>
      </c>
    </row>
    <row r="1483" spans="1:12" x14ac:dyDescent="0.25">
      <c r="A1483" s="12">
        <v>36137</v>
      </c>
      <c r="B1483" s="3">
        <v>118.40619700000001</v>
      </c>
      <c r="C1483" s="3">
        <v>0</v>
      </c>
      <c r="D1483" s="3">
        <f t="shared" si="122"/>
        <v>109.68498516</v>
      </c>
      <c r="E1483" s="3">
        <f t="shared" si="123"/>
        <v>109.59849749000006</v>
      </c>
      <c r="F1483" s="3"/>
      <c r="G1483" s="11" t="str">
        <f t="shared" si="118"/>
        <v>BUY</v>
      </c>
      <c r="H1483" s="5">
        <f t="shared" si="119"/>
        <v>1.0041558664736274</v>
      </c>
      <c r="I1483" s="2">
        <f>IF(G1483="SELL",0,IF(G1483="BUY",ROUNDDOWN((H1482-Parameters!$B$3)/B1483,0),IF(I1482=0,0,I1482+ROUNDDOWN((H1482+I1482*C1483)/B1483,0))))</f>
        <v>178</v>
      </c>
      <c r="K1483" s="5">
        <f t="shared" si="120"/>
        <v>70.570412999999931</v>
      </c>
      <c r="L1483" s="10">
        <f t="shared" si="121"/>
        <v>237</v>
      </c>
    </row>
    <row r="1484" spans="1:12" x14ac:dyDescent="0.25">
      <c r="A1484" s="12">
        <v>36138</v>
      </c>
      <c r="B1484" s="3">
        <v>118.625</v>
      </c>
      <c r="C1484" s="3">
        <v>0</v>
      </c>
      <c r="D1484" s="3">
        <f t="shared" si="122"/>
        <v>109.95873516</v>
      </c>
      <c r="E1484" s="3">
        <f t="shared" si="123"/>
        <v>109.66896650500006</v>
      </c>
      <c r="F1484" s="3"/>
      <c r="G1484" s="11" t="str">
        <f t="shared" ref="G1484:G1547" si="124">IF(OR(AND(D1484&gt;E1484,D1483&gt;E1483),AND(D1484&lt;E1484,D1483&lt;E1483)),"HOLD",IF(AND(D1484&gt;E1484,D1483&lt;E1483),"BUY","SELL"))</f>
        <v>HOLD</v>
      </c>
      <c r="H1484" s="5">
        <f t="shared" ref="H1484:H1547" si="125">IF(G1484="BUY",H1483/(I1484*B1484),IF(G1484="SELL",H1483+I1483*B1484,(H1483+I1483*C1484)-((I1484-I1483)*B1484)))</f>
        <v>1.0041558664736274</v>
      </c>
      <c r="I1484" s="2">
        <f>IF(G1484="SELL",0,IF(G1484="BUY",ROUNDDOWN((H1483-Parameters!$B$3)/B1484,0),IF(I1483=0,0,I1483+ROUNDDOWN((H1483+I1483*C1484)/B1484,0))))</f>
        <v>178</v>
      </c>
      <c r="K1484" s="5">
        <f t="shared" ref="K1484:K1547" si="126">K1483+L1483*C1484-((L1484-L1483)*B1484)</f>
        <v>70.570412999999931</v>
      </c>
      <c r="L1484" s="10">
        <f t="shared" ref="L1484:L1547" si="127">L1483+ROUNDDOWN((K1483+C1484*L1483)/B1484,0)</f>
        <v>237</v>
      </c>
    </row>
    <row r="1485" spans="1:12" x14ac:dyDescent="0.25">
      <c r="A1485" s="12">
        <v>36139</v>
      </c>
      <c r="B1485" s="3">
        <v>116.890602</v>
      </c>
      <c r="C1485" s="3">
        <v>0</v>
      </c>
      <c r="D1485" s="3">
        <f t="shared" si="122"/>
        <v>110.26154720000001</v>
      </c>
      <c r="E1485" s="3">
        <f t="shared" si="123"/>
        <v>109.72779451500006</v>
      </c>
      <c r="F1485" s="3"/>
      <c r="G1485" s="11" t="str">
        <f t="shared" si="124"/>
        <v>HOLD</v>
      </c>
      <c r="H1485" s="5">
        <f t="shared" si="125"/>
        <v>1.0041558664736274</v>
      </c>
      <c r="I1485" s="2">
        <f>IF(G1485="SELL",0,IF(G1485="BUY",ROUNDDOWN((H1484-Parameters!$B$3)/B1485,0),IF(I1484=0,0,I1484+ROUNDDOWN((H1484+I1484*C1485)/B1485,0))))</f>
        <v>178</v>
      </c>
      <c r="K1485" s="5">
        <f t="shared" si="126"/>
        <v>70.570412999999931</v>
      </c>
      <c r="L1485" s="10">
        <f t="shared" si="127"/>
        <v>237</v>
      </c>
    </row>
    <row r="1486" spans="1:12" x14ac:dyDescent="0.25">
      <c r="A1486" s="12">
        <v>36140</v>
      </c>
      <c r="B1486" s="3">
        <v>117.125</v>
      </c>
      <c r="C1486" s="3">
        <v>0</v>
      </c>
      <c r="D1486" s="3">
        <f t="shared" si="122"/>
        <v>110.6277972</v>
      </c>
      <c r="E1486" s="3">
        <f t="shared" si="123"/>
        <v>109.78779451500006</v>
      </c>
      <c r="F1486" s="3"/>
      <c r="G1486" s="11" t="str">
        <f t="shared" si="124"/>
        <v>HOLD</v>
      </c>
      <c r="H1486" s="5">
        <f t="shared" si="125"/>
        <v>1.0041558664736274</v>
      </c>
      <c r="I1486" s="2">
        <f>IF(G1486="SELL",0,IF(G1486="BUY",ROUNDDOWN((H1485-Parameters!$B$3)/B1486,0),IF(I1485=0,0,I1485+ROUNDDOWN((H1485+I1485*C1486)/B1486,0))))</f>
        <v>178</v>
      </c>
      <c r="K1486" s="5">
        <f t="shared" si="126"/>
        <v>70.570412999999931</v>
      </c>
      <c r="L1486" s="10">
        <f t="shared" si="127"/>
        <v>237</v>
      </c>
    </row>
    <row r="1487" spans="1:12" x14ac:dyDescent="0.25">
      <c r="A1487" s="12">
        <v>36143</v>
      </c>
      <c r="B1487" s="3">
        <v>113.75</v>
      </c>
      <c r="C1487" s="3">
        <v>0</v>
      </c>
      <c r="D1487" s="3">
        <f t="shared" si="122"/>
        <v>110.88842326000002</v>
      </c>
      <c r="E1487" s="3">
        <f t="shared" si="123"/>
        <v>109.83201353000005</v>
      </c>
      <c r="F1487" s="3"/>
      <c r="G1487" s="11" t="str">
        <f t="shared" si="124"/>
        <v>HOLD</v>
      </c>
      <c r="H1487" s="5">
        <f t="shared" si="125"/>
        <v>1.0041558664736274</v>
      </c>
      <c r="I1487" s="2">
        <f>IF(G1487="SELL",0,IF(G1487="BUY",ROUNDDOWN((H1486-Parameters!$B$3)/B1487,0),IF(I1486=0,0,I1486+ROUNDDOWN((H1486+I1486*C1487)/B1487,0))))</f>
        <v>178</v>
      </c>
      <c r="K1487" s="5">
        <f t="shared" si="126"/>
        <v>70.570412999999931</v>
      </c>
      <c r="L1487" s="10">
        <f t="shared" si="127"/>
        <v>237</v>
      </c>
    </row>
    <row r="1488" spans="1:12" x14ac:dyDescent="0.25">
      <c r="A1488" s="12">
        <v>36144</v>
      </c>
      <c r="B1488" s="3">
        <v>116.6875</v>
      </c>
      <c r="C1488" s="3">
        <v>0</v>
      </c>
      <c r="D1488" s="3">
        <f t="shared" si="122"/>
        <v>111.24842326000002</v>
      </c>
      <c r="E1488" s="3">
        <f t="shared" si="123"/>
        <v>109.88795103000005</v>
      </c>
      <c r="F1488" s="3"/>
      <c r="G1488" s="11" t="str">
        <f t="shared" si="124"/>
        <v>HOLD</v>
      </c>
      <c r="H1488" s="5">
        <f t="shared" si="125"/>
        <v>1.0041558664736274</v>
      </c>
      <c r="I1488" s="2">
        <f>IF(G1488="SELL",0,IF(G1488="BUY",ROUNDDOWN((H1487-Parameters!$B$3)/B1488,0),IF(I1487=0,0,I1487+ROUNDDOWN((H1487+I1487*C1488)/B1488,0))))</f>
        <v>178</v>
      </c>
      <c r="K1488" s="5">
        <f t="shared" si="126"/>
        <v>70.570412999999931</v>
      </c>
      <c r="L1488" s="10">
        <f t="shared" si="127"/>
        <v>237</v>
      </c>
    </row>
    <row r="1489" spans="1:12" x14ac:dyDescent="0.25">
      <c r="A1489" s="12">
        <v>36145</v>
      </c>
      <c r="B1489" s="3">
        <v>116.53119700000001</v>
      </c>
      <c r="C1489" s="3">
        <v>0</v>
      </c>
      <c r="D1489" s="3">
        <f t="shared" si="122"/>
        <v>111.60717326000002</v>
      </c>
      <c r="E1489" s="3">
        <f t="shared" si="123"/>
        <v>109.94654451500006</v>
      </c>
      <c r="F1489" s="3"/>
      <c r="G1489" s="11" t="str">
        <f t="shared" si="124"/>
        <v>HOLD</v>
      </c>
      <c r="H1489" s="5">
        <f t="shared" si="125"/>
        <v>1.0041558664736274</v>
      </c>
      <c r="I1489" s="2">
        <f>IF(G1489="SELL",0,IF(G1489="BUY",ROUNDDOWN((H1488-Parameters!$B$3)/B1489,0),IF(I1488=0,0,I1488+ROUNDDOWN((H1488+I1488*C1489)/B1489,0))))</f>
        <v>178</v>
      </c>
      <c r="K1489" s="5">
        <f t="shared" si="126"/>
        <v>70.570412999999931</v>
      </c>
      <c r="L1489" s="10">
        <f t="shared" si="127"/>
        <v>237</v>
      </c>
    </row>
    <row r="1490" spans="1:12" x14ac:dyDescent="0.25">
      <c r="A1490" s="12">
        <v>36146</v>
      </c>
      <c r="B1490" s="3">
        <v>118.390602</v>
      </c>
      <c r="C1490" s="3">
        <v>0</v>
      </c>
      <c r="D1490" s="3">
        <f t="shared" si="122"/>
        <v>112.03248530000002</v>
      </c>
      <c r="E1490" s="3">
        <f t="shared" si="123"/>
        <v>110.01927904000006</v>
      </c>
      <c r="F1490" s="3"/>
      <c r="G1490" s="11" t="str">
        <f t="shared" si="124"/>
        <v>HOLD</v>
      </c>
      <c r="H1490" s="5">
        <f t="shared" si="125"/>
        <v>1.0041558664736274</v>
      </c>
      <c r="I1490" s="2">
        <f>IF(G1490="SELL",0,IF(G1490="BUY",ROUNDDOWN((H1489-Parameters!$B$3)/B1490,0),IF(I1489=0,0,I1489+ROUNDDOWN((H1489+I1489*C1490)/B1490,0))))</f>
        <v>178</v>
      </c>
      <c r="K1490" s="5">
        <f t="shared" si="126"/>
        <v>70.570412999999931</v>
      </c>
      <c r="L1490" s="10">
        <f t="shared" si="127"/>
        <v>237</v>
      </c>
    </row>
    <row r="1491" spans="1:12" x14ac:dyDescent="0.25">
      <c r="A1491" s="12">
        <v>36147</v>
      </c>
      <c r="B1491" s="3">
        <v>118.5</v>
      </c>
      <c r="C1491" s="3">
        <v>0.39200000000000002</v>
      </c>
      <c r="D1491" s="3">
        <f t="shared" si="122"/>
        <v>112.47061136000004</v>
      </c>
      <c r="E1491" s="3">
        <f t="shared" si="123"/>
        <v>110.08209154000005</v>
      </c>
      <c r="F1491" s="3"/>
      <c r="G1491" s="11" t="str">
        <f t="shared" si="124"/>
        <v>HOLD</v>
      </c>
      <c r="H1491" s="5">
        <f t="shared" si="125"/>
        <v>70.780155866473621</v>
      </c>
      <c r="I1491" s="2">
        <f>IF(G1491="SELL",0,IF(G1491="BUY",ROUNDDOWN((H1490-Parameters!$B$3)/B1491,0),IF(I1490=0,0,I1490+ROUNDDOWN((H1490+I1490*C1491)/B1491,0))))</f>
        <v>178</v>
      </c>
      <c r="K1491" s="5">
        <f t="shared" si="126"/>
        <v>44.974412999999942</v>
      </c>
      <c r="L1491" s="10">
        <f t="shared" si="127"/>
        <v>238</v>
      </c>
    </row>
    <row r="1492" spans="1:12" x14ac:dyDescent="0.25">
      <c r="A1492" s="12">
        <v>36150</v>
      </c>
      <c r="B1492" s="3">
        <v>120.15619700000001</v>
      </c>
      <c r="C1492" s="3">
        <v>0</v>
      </c>
      <c r="D1492" s="3">
        <f t="shared" si="122"/>
        <v>112.90311136000004</v>
      </c>
      <c r="E1492" s="3">
        <f t="shared" si="123"/>
        <v>110.15506002500005</v>
      </c>
      <c r="F1492" s="3"/>
      <c r="G1492" s="11" t="str">
        <f t="shared" si="124"/>
        <v>HOLD</v>
      </c>
      <c r="H1492" s="5">
        <f t="shared" si="125"/>
        <v>70.780155866473621</v>
      </c>
      <c r="I1492" s="2">
        <f>IF(G1492="SELL",0,IF(G1492="BUY",ROUNDDOWN((H1491-Parameters!$B$3)/B1492,0),IF(I1491=0,0,I1491+ROUNDDOWN((H1491+I1491*C1492)/B1492,0))))</f>
        <v>178</v>
      </c>
      <c r="K1492" s="5">
        <f t="shared" si="126"/>
        <v>44.974412999999942</v>
      </c>
      <c r="L1492" s="10">
        <f t="shared" si="127"/>
        <v>238</v>
      </c>
    </row>
    <row r="1493" spans="1:12" x14ac:dyDescent="0.25">
      <c r="A1493" s="12">
        <v>36151</v>
      </c>
      <c r="B1493" s="3">
        <v>120.6875</v>
      </c>
      <c r="C1493" s="3">
        <v>0</v>
      </c>
      <c r="D1493" s="3">
        <f t="shared" si="122"/>
        <v>113.31748742000003</v>
      </c>
      <c r="E1493" s="3">
        <f t="shared" si="123"/>
        <v>110.22568502500006</v>
      </c>
      <c r="F1493" s="3"/>
      <c r="G1493" s="11" t="str">
        <f t="shared" si="124"/>
        <v>HOLD</v>
      </c>
      <c r="H1493" s="5">
        <f t="shared" si="125"/>
        <v>70.780155866473621</v>
      </c>
      <c r="I1493" s="2">
        <f>IF(G1493="SELL",0,IF(G1493="BUY",ROUNDDOWN((H1492-Parameters!$B$3)/B1493,0),IF(I1492=0,0,I1492+ROUNDDOWN((H1492+I1492*C1493)/B1493,0))))</f>
        <v>178</v>
      </c>
      <c r="K1493" s="5">
        <f t="shared" si="126"/>
        <v>44.974412999999942</v>
      </c>
      <c r="L1493" s="10">
        <f t="shared" si="127"/>
        <v>238</v>
      </c>
    </row>
    <row r="1494" spans="1:12" x14ac:dyDescent="0.25">
      <c r="A1494" s="12">
        <v>36152</v>
      </c>
      <c r="B1494" s="3">
        <v>123.21869700000001</v>
      </c>
      <c r="C1494" s="3">
        <v>0</v>
      </c>
      <c r="D1494" s="3">
        <f t="shared" si="122"/>
        <v>113.78936136000004</v>
      </c>
      <c r="E1494" s="3">
        <f t="shared" si="123"/>
        <v>110.30646601000007</v>
      </c>
      <c r="F1494" s="3"/>
      <c r="G1494" s="11" t="str">
        <f t="shared" si="124"/>
        <v>HOLD</v>
      </c>
      <c r="H1494" s="5">
        <f t="shared" si="125"/>
        <v>70.780155866473621</v>
      </c>
      <c r="I1494" s="2">
        <f>IF(G1494="SELL",0,IF(G1494="BUY",ROUNDDOWN((H1493-Parameters!$B$3)/B1494,0),IF(I1493=0,0,I1493+ROUNDDOWN((H1493+I1493*C1494)/B1494,0))))</f>
        <v>178</v>
      </c>
      <c r="K1494" s="5">
        <f t="shared" si="126"/>
        <v>44.974412999999942</v>
      </c>
      <c r="L1494" s="10">
        <f t="shared" si="127"/>
        <v>238</v>
      </c>
    </row>
    <row r="1495" spans="1:12" x14ac:dyDescent="0.25">
      <c r="A1495" s="12">
        <v>36153</v>
      </c>
      <c r="B1495" s="3">
        <v>122.6875</v>
      </c>
      <c r="C1495" s="3">
        <v>0</v>
      </c>
      <c r="D1495" s="3">
        <f t="shared" si="122"/>
        <v>114.23186136000004</v>
      </c>
      <c r="E1495" s="3">
        <f t="shared" si="123"/>
        <v>110.38240351000006</v>
      </c>
      <c r="F1495" s="3"/>
      <c r="G1495" s="11" t="str">
        <f t="shared" si="124"/>
        <v>HOLD</v>
      </c>
      <c r="H1495" s="5">
        <f t="shared" si="125"/>
        <v>70.780155866473621</v>
      </c>
      <c r="I1495" s="2">
        <f>IF(G1495="SELL",0,IF(G1495="BUY",ROUNDDOWN((H1494-Parameters!$B$3)/B1495,0),IF(I1494=0,0,I1494+ROUNDDOWN((H1494+I1494*C1495)/B1495,0))))</f>
        <v>178</v>
      </c>
      <c r="K1495" s="5">
        <f t="shared" si="126"/>
        <v>44.974412999999942</v>
      </c>
      <c r="L1495" s="10">
        <f t="shared" si="127"/>
        <v>238</v>
      </c>
    </row>
    <row r="1496" spans="1:12" x14ac:dyDescent="0.25">
      <c r="A1496" s="12">
        <v>36157</v>
      </c>
      <c r="B1496" s="3">
        <v>122.375</v>
      </c>
      <c r="C1496" s="3">
        <v>0</v>
      </c>
      <c r="D1496" s="3">
        <f t="shared" si="122"/>
        <v>114.55998742000001</v>
      </c>
      <c r="E1496" s="3">
        <f t="shared" si="123"/>
        <v>110.45881002500003</v>
      </c>
      <c r="F1496" s="3"/>
      <c r="G1496" s="11" t="str">
        <f t="shared" si="124"/>
        <v>HOLD</v>
      </c>
      <c r="H1496" s="5">
        <f t="shared" si="125"/>
        <v>70.780155866473621</v>
      </c>
      <c r="I1496" s="2">
        <f>IF(G1496="SELL",0,IF(G1496="BUY",ROUNDDOWN((H1495-Parameters!$B$3)/B1496,0),IF(I1495=0,0,I1495+ROUNDDOWN((H1495+I1495*C1496)/B1496,0))))</f>
        <v>178</v>
      </c>
      <c r="K1496" s="5">
        <f t="shared" si="126"/>
        <v>44.974412999999942</v>
      </c>
      <c r="L1496" s="10">
        <f t="shared" si="127"/>
        <v>238</v>
      </c>
    </row>
    <row r="1497" spans="1:12" x14ac:dyDescent="0.25">
      <c r="A1497" s="12">
        <v>36158</v>
      </c>
      <c r="B1497" s="3">
        <v>124.3125</v>
      </c>
      <c r="C1497" s="3">
        <v>0</v>
      </c>
      <c r="D1497" s="3">
        <f t="shared" si="122"/>
        <v>114.92623742000002</v>
      </c>
      <c r="E1497" s="3">
        <f t="shared" si="123"/>
        <v>110.53912252500005</v>
      </c>
      <c r="F1497" s="3"/>
      <c r="G1497" s="11" t="str">
        <f t="shared" si="124"/>
        <v>HOLD</v>
      </c>
      <c r="H1497" s="5">
        <f t="shared" si="125"/>
        <v>70.780155866473621</v>
      </c>
      <c r="I1497" s="2">
        <f>IF(G1497="SELL",0,IF(G1497="BUY",ROUNDDOWN((H1496-Parameters!$B$3)/B1497,0),IF(I1496=0,0,I1496+ROUNDDOWN((H1496+I1496*C1497)/B1497,0))))</f>
        <v>178</v>
      </c>
      <c r="K1497" s="5">
        <f t="shared" si="126"/>
        <v>44.974412999999942</v>
      </c>
      <c r="L1497" s="10">
        <f t="shared" si="127"/>
        <v>238</v>
      </c>
    </row>
    <row r="1498" spans="1:12" x14ac:dyDescent="0.25">
      <c r="A1498" s="12">
        <v>36159</v>
      </c>
      <c r="B1498" s="3">
        <v>123.3125</v>
      </c>
      <c r="C1498" s="3">
        <v>0</v>
      </c>
      <c r="D1498" s="3">
        <f t="shared" si="122"/>
        <v>115.26498742000001</v>
      </c>
      <c r="E1498" s="3">
        <f t="shared" si="123"/>
        <v>110.61287252500004</v>
      </c>
      <c r="F1498" s="3"/>
      <c r="G1498" s="11" t="str">
        <f t="shared" si="124"/>
        <v>HOLD</v>
      </c>
      <c r="H1498" s="5">
        <f t="shared" si="125"/>
        <v>70.780155866473621</v>
      </c>
      <c r="I1498" s="2">
        <f>IF(G1498="SELL",0,IF(G1498="BUY",ROUNDDOWN((H1497-Parameters!$B$3)/B1498,0),IF(I1497=0,0,I1497+ROUNDDOWN((H1497+I1497*C1498)/B1498,0))))</f>
        <v>178</v>
      </c>
      <c r="K1498" s="5">
        <f t="shared" si="126"/>
        <v>44.974412999999942</v>
      </c>
      <c r="L1498" s="10">
        <f t="shared" si="127"/>
        <v>238</v>
      </c>
    </row>
    <row r="1499" spans="1:12" x14ac:dyDescent="0.25">
      <c r="A1499" s="12">
        <v>36160</v>
      </c>
      <c r="B1499" s="3">
        <v>123.3125</v>
      </c>
      <c r="C1499" s="3">
        <v>0</v>
      </c>
      <c r="D1499" s="3">
        <f t="shared" si="122"/>
        <v>115.59123742000001</v>
      </c>
      <c r="E1499" s="3">
        <f t="shared" si="123"/>
        <v>110.68459154000006</v>
      </c>
      <c r="F1499" s="3"/>
      <c r="G1499" s="11" t="str">
        <f t="shared" si="124"/>
        <v>HOLD</v>
      </c>
      <c r="H1499" s="5">
        <f t="shared" si="125"/>
        <v>70.780155866473621</v>
      </c>
      <c r="I1499" s="2">
        <f>IF(G1499="SELL",0,IF(G1499="BUY",ROUNDDOWN((H1498-Parameters!$B$3)/B1499,0),IF(I1498=0,0,I1498+ROUNDDOWN((H1498+I1498*C1499)/B1499,0))))</f>
        <v>178</v>
      </c>
      <c r="K1499" s="5">
        <f t="shared" si="126"/>
        <v>44.974412999999942</v>
      </c>
      <c r="L1499" s="10">
        <f t="shared" si="127"/>
        <v>238</v>
      </c>
    </row>
    <row r="1500" spans="1:12" x14ac:dyDescent="0.25">
      <c r="A1500" s="12">
        <v>36164</v>
      </c>
      <c r="B1500" s="3">
        <v>123.03119700000001</v>
      </c>
      <c r="C1500" s="3">
        <v>0</v>
      </c>
      <c r="D1500" s="3">
        <f t="shared" si="122"/>
        <v>115.91936136000002</v>
      </c>
      <c r="E1500" s="3">
        <f t="shared" si="123"/>
        <v>110.75349752500006</v>
      </c>
      <c r="F1500" s="3"/>
      <c r="G1500" s="11" t="str">
        <f t="shared" si="124"/>
        <v>HOLD</v>
      </c>
      <c r="H1500" s="5">
        <f t="shared" si="125"/>
        <v>70.780155866473621</v>
      </c>
      <c r="I1500" s="2">
        <f>IF(G1500="SELL",0,IF(G1500="BUY",ROUNDDOWN((H1499-Parameters!$B$3)/B1500,0),IF(I1499=0,0,I1499+ROUNDDOWN((H1499+I1499*C1500)/B1500,0))))</f>
        <v>178</v>
      </c>
      <c r="K1500" s="5">
        <f t="shared" si="126"/>
        <v>44.974412999999942</v>
      </c>
      <c r="L1500" s="10">
        <f t="shared" si="127"/>
        <v>238</v>
      </c>
    </row>
    <row r="1501" spans="1:12" x14ac:dyDescent="0.25">
      <c r="A1501" s="12">
        <v>36165</v>
      </c>
      <c r="B1501" s="3">
        <v>124.4375</v>
      </c>
      <c r="C1501" s="3">
        <v>0</v>
      </c>
      <c r="D1501" s="3">
        <f t="shared" si="122"/>
        <v>116.24373742000002</v>
      </c>
      <c r="E1501" s="3">
        <f t="shared" si="123"/>
        <v>110.82631002500004</v>
      </c>
      <c r="F1501" s="3"/>
      <c r="G1501" s="11" t="str">
        <f t="shared" si="124"/>
        <v>HOLD</v>
      </c>
      <c r="H1501" s="5">
        <f t="shared" si="125"/>
        <v>70.780155866473621</v>
      </c>
      <c r="I1501" s="2">
        <f>IF(G1501="SELL",0,IF(G1501="BUY",ROUNDDOWN((H1500-Parameters!$B$3)/B1501,0),IF(I1500=0,0,I1500+ROUNDDOWN((H1500+I1500*C1501)/B1501,0))))</f>
        <v>178</v>
      </c>
      <c r="K1501" s="5">
        <f t="shared" si="126"/>
        <v>44.974412999999942</v>
      </c>
      <c r="L1501" s="10">
        <f t="shared" si="127"/>
        <v>238</v>
      </c>
    </row>
    <row r="1502" spans="1:12" x14ac:dyDescent="0.25">
      <c r="A1502" s="12">
        <v>36166</v>
      </c>
      <c r="B1502" s="3">
        <v>127.4375</v>
      </c>
      <c r="C1502" s="3">
        <v>0</v>
      </c>
      <c r="D1502" s="3">
        <f t="shared" si="122"/>
        <v>116.65561348000001</v>
      </c>
      <c r="E1502" s="3">
        <f t="shared" si="123"/>
        <v>110.91537252500005</v>
      </c>
      <c r="F1502" s="3"/>
      <c r="G1502" s="11" t="str">
        <f t="shared" si="124"/>
        <v>HOLD</v>
      </c>
      <c r="H1502" s="5">
        <f t="shared" si="125"/>
        <v>70.780155866473621</v>
      </c>
      <c r="I1502" s="2">
        <f>IF(G1502="SELL",0,IF(G1502="BUY",ROUNDDOWN((H1501-Parameters!$B$3)/B1502,0),IF(I1501=0,0,I1501+ROUNDDOWN((H1501+I1501*C1502)/B1502,0))))</f>
        <v>178</v>
      </c>
      <c r="K1502" s="5">
        <f t="shared" si="126"/>
        <v>44.974412999999942</v>
      </c>
      <c r="L1502" s="10">
        <f t="shared" si="127"/>
        <v>238</v>
      </c>
    </row>
    <row r="1503" spans="1:12" x14ac:dyDescent="0.25">
      <c r="A1503" s="12">
        <v>36167</v>
      </c>
      <c r="B1503" s="3">
        <v>126.8125</v>
      </c>
      <c r="C1503" s="3">
        <v>0</v>
      </c>
      <c r="D1503" s="3">
        <f t="shared" si="122"/>
        <v>117.03936348000001</v>
      </c>
      <c r="E1503" s="3">
        <f t="shared" si="123"/>
        <v>110.99662252500006</v>
      </c>
      <c r="F1503" s="3"/>
      <c r="G1503" s="11" t="str">
        <f t="shared" si="124"/>
        <v>HOLD</v>
      </c>
      <c r="H1503" s="5">
        <f t="shared" si="125"/>
        <v>70.780155866473621</v>
      </c>
      <c r="I1503" s="2">
        <f>IF(G1503="SELL",0,IF(G1503="BUY",ROUNDDOWN((H1502-Parameters!$B$3)/B1503,0),IF(I1502=0,0,I1502+ROUNDDOWN((H1502+I1502*C1503)/B1503,0))))</f>
        <v>178</v>
      </c>
      <c r="K1503" s="5">
        <f t="shared" si="126"/>
        <v>44.974412999999942</v>
      </c>
      <c r="L1503" s="10">
        <f t="shared" si="127"/>
        <v>238</v>
      </c>
    </row>
    <row r="1504" spans="1:12" x14ac:dyDescent="0.25">
      <c r="A1504" s="12">
        <v>36168</v>
      </c>
      <c r="B1504" s="3">
        <v>127.75</v>
      </c>
      <c r="C1504" s="3">
        <v>0</v>
      </c>
      <c r="D1504" s="3">
        <f t="shared" si="122"/>
        <v>117.45436348</v>
      </c>
      <c r="E1504" s="3">
        <f t="shared" si="123"/>
        <v>111.08459154000003</v>
      </c>
      <c r="F1504" s="3"/>
      <c r="G1504" s="11" t="str">
        <f t="shared" si="124"/>
        <v>HOLD</v>
      </c>
      <c r="H1504" s="5">
        <f t="shared" si="125"/>
        <v>70.780155866473621</v>
      </c>
      <c r="I1504" s="2">
        <f>IF(G1504="SELL",0,IF(G1504="BUY",ROUNDDOWN((H1503-Parameters!$B$3)/B1504,0),IF(I1503=0,0,I1503+ROUNDDOWN((H1503+I1503*C1504)/B1504,0))))</f>
        <v>178</v>
      </c>
      <c r="K1504" s="5">
        <f t="shared" si="126"/>
        <v>44.974412999999942</v>
      </c>
      <c r="L1504" s="10">
        <f t="shared" si="127"/>
        <v>238</v>
      </c>
    </row>
    <row r="1505" spans="1:12" x14ac:dyDescent="0.25">
      <c r="A1505" s="12">
        <v>36171</v>
      </c>
      <c r="B1505" s="3">
        <v>126.53119700000001</v>
      </c>
      <c r="C1505" s="3">
        <v>0</v>
      </c>
      <c r="D1505" s="3">
        <f t="shared" si="122"/>
        <v>117.84873741999999</v>
      </c>
      <c r="E1505" s="3">
        <f t="shared" si="123"/>
        <v>111.16677904000004</v>
      </c>
      <c r="F1505" s="3"/>
      <c r="G1505" s="11" t="str">
        <f t="shared" si="124"/>
        <v>HOLD</v>
      </c>
      <c r="H1505" s="5">
        <f t="shared" si="125"/>
        <v>70.780155866473621</v>
      </c>
      <c r="I1505" s="2">
        <f>IF(G1505="SELL",0,IF(G1505="BUY",ROUNDDOWN((H1504-Parameters!$B$3)/B1505,0),IF(I1504=0,0,I1504+ROUNDDOWN((H1504+I1504*C1505)/B1505,0))))</f>
        <v>178</v>
      </c>
      <c r="K1505" s="5">
        <f t="shared" si="126"/>
        <v>44.974412999999942</v>
      </c>
      <c r="L1505" s="10">
        <f t="shared" si="127"/>
        <v>238</v>
      </c>
    </row>
    <row r="1506" spans="1:12" x14ac:dyDescent="0.25">
      <c r="A1506" s="12">
        <v>36172</v>
      </c>
      <c r="B1506" s="3">
        <v>124.25</v>
      </c>
      <c r="C1506" s="3">
        <v>0</v>
      </c>
      <c r="D1506" s="3">
        <f t="shared" si="122"/>
        <v>118.14561347999999</v>
      </c>
      <c r="E1506" s="3">
        <f t="shared" si="123"/>
        <v>111.23990404000004</v>
      </c>
      <c r="F1506" s="3"/>
      <c r="G1506" s="11" t="str">
        <f t="shared" si="124"/>
        <v>HOLD</v>
      </c>
      <c r="H1506" s="5">
        <f t="shared" si="125"/>
        <v>70.780155866473621</v>
      </c>
      <c r="I1506" s="2">
        <f>IF(G1506="SELL",0,IF(G1506="BUY",ROUNDDOWN((H1505-Parameters!$B$3)/B1506,0),IF(I1505=0,0,I1505+ROUNDDOWN((H1505+I1505*C1506)/B1506,0))))</f>
        <v>178</v>
      </c>
      <c r="K1506" s="5">
        <f t="shared" si="126"/>
        <v>44.974412999999942</v>
      </c>
      <c r="L1506" s="10">
        <f t="shared" si="127"/>
        <v>238</v>
      </c>
    </row>
    <row r="1507" spans="1:12" x14ac:dyDescent="0.25">
      <c r="A1507" s="12">
        <v>36173</v>
      </c>
      <c r="B1507" s="3">
        <v>123.375</v>
      </c>
      <c r="C1507" s="3">
        <v>0</v>
      </c>
      <c r="D1507" s="3">
        <f t="shared" si="122"/>
        <v>118.41311347999999</v>
      </c>
      <c r="E1507" s="3">
        <f t="shared" si="123"/>
        <v>111.30896654000004</v>
      </c>
      <c r="F1507" s="3"/>
      <c r="G1507" s="11" t="str">
        <f t="shared" si="124"/>
        <v>HOLD</v>
      </c>
      <c r="H1507" s="5">
        <f t="shared" si="125"/>
        <v>70.780155866473621</v>
      </c>
      <c r="I1507" s="2">
        <f>IF(G1507="SELL",0,IF(G1507="BUY",ROUNDDOWN((H1506-Parameters!$B$3)/B1507,0),IF(I1506=0,0,I1506+ROUNDDOWN((H1506+I1506*C1507)/B1507,0))))</f>
        <v>178</v>
      </c>
      <c r="K1507" s="5">
        <f t="shared" si="126"/>
        <v>44.974412999999942</v>
      </c>
      <c r="L1507" s="10">
        <f t="shared" si="127"/>
        <v>238</v>
      </c>
    </row>
    <row r="1508" spans="1:12" x14ac:dyDescent="0.25">
      <c r="A1508" s="12">
        <v>36174</v>
      </c>
      <c r="B1508" s="3">
        <v>121.21869700000001</v>
      </c>
      <c r="C1508" s="3">
        <v>0</v>
      </c>
      <c r="D1508" s="3">
        <f t="shared" si="122"/>
        <v>118.59998741999999</v>
      </c>
      <c r="E1508" s="3">
        <f t="shared" si="123"/>
        <v>111.36537252500004</v>
      </c>
      <c r="F1508" s="3"/>
      <c r="G1508" s="11" t="str">
        <f t="shared" si="124"/>
        <v>HOLD</v>
      </c>
      <c r="H1508" s="5">
        <f t="shared" si="125"/>
        <v>70.780155866473621</v>
      </c>
      <c r="I1508" s="2">
        <f>IF(G1508="SELL",0,IF(G1508="BUY",ROUNDDOWN((H1507-Parameters!$B$3)/B1508,0),IF(I1507=0,0,I1507+ROUNDDOWN((H1507+I1507*C1508)/B1508,0))))</f>
        <v>178</v>
      </c>
      <c r="K1508" s="5">
        <f t="shared" si="126"/>
        <v>44.974412999999942</v>
      </c>
      <c r="L1508" s="10">
        <f t="shared" si="127"/>
        <v>238</v>
      </c>
    </row>
    <row r="1509" spans="1:12" x14ac:dyDescent="0.25">
      <c r="A1509" s="12">
        <v>36175</v>
      </c>
      <c r="B1509" s="3">
        <v>124.375</v>
      </c>
      <c r="C1509" s="3">
        <v>0</v>
      </c>
      <c r="D1509" s="3">
        <f t="shared" si="122"/>
        <v>118.86623742</v>
      </c>
      <c r="E1509" s="3">
        <f t="shared" si="123"/>
        <v>111.43310701500005</v>
      </c>
      <c r="F1509" s="3"/>
      <c r="G1509" s="11" t="str">
        <f t="shared" si="124"/>
        <v>HOLD</v>
      </c>
      <c r="H1509" s="5">
        <f t="shared" si="125"/>
        <v>70.780155866473621</v>
      </c>
      <c r="I1509" s="2">
        <f>IF(G1509="SELL",0,IF(G1509="BUY",ROUNDDOWN((H1508-Parameters!$B$3)/B1509,0),IF(I1508=0,0,I1508+ROUNDDOWN((H1508+I1508*C1509)/B1509,0))))</f>
        <v>178</v>
      </c>
      <c r="K1509" s="5">
        <f t="shared" si="126"/>
        <v>44.974412999999942</v>
      </c>
      <c r="L1509" s="10">
        <f t="shared" si="127"/>
        <v>238</v>
      </c>
    </row>
    <row r="1510" spans="1:12" x14ac:dyDescent="0.25">
      <c r="A1510" s="12">
        <v>36179</v>
      </c>
      <c r="B1510" s="3">
        <v>125.1875</v>
      </c>
      <c r="C1510" s="3">
        <v>0</v>
      </c>
      <c r="D1510" s="3">
        <f t="shared" si="122"/>
        <v>119.12498742</v>
      </c>
      <c r="E1510" s="3">
        <f t="shared" si="123"/>
        <v>111.49888853000004</v>
      </c>
      <c r="F1510" s="3"/>
      <c r="G1510" s="11" t="str">
        <f t="shared" si="124"/>
        <v>HOLD</v>
      </c>
      <c r="H1510" s="5">
        <f t="shared" si="125"/>
        <v>70.780155866473621</v>
      </c>
      <c r="I1510" s="2">
        <f>IF(G1510="SELL",0,IF(G1510="BUY",ROUNDDOWN((H1509-Parameters!$B$3)/B1510,0),IF(I1509=0,0,I1509+ROUNDDOWN((H1509+I1509*C1510)/B1510,0))))</f>
        <v>178</v>
      </c>
      <c r="K1510" s="5">
        <f t="shared" si="126"/>
        <v>44.974412999999942</v>
      </c>
      <c r="L1510" s="10">
        <f t="shared" si="127"/>
        <v>238</v>
      </c>
    </row>
    <row r="1511" spans="1:12" x14ac:dyDescent="0.25">
      <c r="A1511" s="12">
        <v>36180</v>
      </c>
      <c r="B1511" s="3">
        <v>126.1875</v>
      </c>
      <c r="C1511" s="3">
        <v>0</v>
      </c>
      <c r="D1511" s="3">
        <f t="shared" si="122"/>
        <v>119.37311347999999</v>
      </c>
      <c r="E1511" s="3">
        <f t="shared" si="123"/>
        <v>111.56685754500006</v>
      </c>
      <c r="F1511" s="3"/>
      <c r="G1511" s="11" t="str">
        <f t="shared" si="124"/>
        <v>HOLD</v>
      </c>
      <c r="H1511" s="5">
        <f t="shared" si="125"/>
        <v>70.780155866473621</v>
      </c>
      <c r="I1511" s="2">
        <f>IF(G1511="SELL",0,IF(G1511="BUY",ROUNDDOWN((H1510-Parameters!$B$3)/B1511,0),IF(I1510=0,0,I1510+ROUNDDOWN((H1510+I1510*C1511)/B1511,0))))</f>
        <v>178</v>
      </c>
      <c r="K1511" s="5">
        <f t="shared" si="126"/>
        <v>44.974412999999942</v>
      </c>
      <c r="L1511" s="10">
        <f t="shared" si="127"/>
        <v>238</v>
      </c>
    </row>
    <row r="1512" spans="1:12" x14ac:dyDescent="0.25">
      <c r="A1512" s="12">
        <v>36181</v>
      </c>
      <c r="B1512" s="3">
        <v>122.84369700000001</v>
      </c>
      <c r="C1512" s="3">
        <v>0</v>
      </c>
      <c r="D1512" s="3">
        <f t="shared" si="122"/>
        <v>119.54748742</v>
      </c>
      <c r="E1512" s="3">
        <f t="shared" si="123"/>
        <v>111.62263853000005</v>
      </c>
      <c r="F1512" s="3"/>
      <c r="G1512" s="11" t="str">
        <f t="shared" si="124"/>
        <v>HOLD</v>
      </c>
      <c r="H1512" s="5">
        <f t="shared" si="125"/>
        <v>70.780155866473621</v>
      </c>
      <c r="I1512" s="2">
        <f>IF(G1512="SELL",0,IF(G1512="BUY",ROUNDDOWN((H1511-Parameters!$B$3)/B1512,0),IF(I1511=0,0,I1511+ROUNDDOWN((H1511+I1511*C1512)/B1512,0))))</f>
        <v>178</v>
      </c>
      <c r="K1512" s="5">
        <f t="shared" si="126"/>
        <v>44.974412999999942</v>
      </c>
      <c r="L1512" s="10">
        <f t="shared" si="127"/>
        <v>238</v>
      </c>
    </row>
    <row r="1513" spans="1:12" x14ac:dyDescent="0.25">
      <c r="A1513" s="12">
        <v>36182</v>
      </c>
      <c r="B1513" s="3">
        <v>122.5625</v>
      </c>
      <c r="C1513" s="3">
        <v>0</v>
      </c>
      <c r="D1513" s="3">
        <f t="shared" si="122"/>
        <v>119.73248742</v>
      </c>
      <c r="E1513" s="3">
        <f t="shared" si="123"/>
        <v>111.68076353000004</v>
      </c>
      <c r="F1513" s="3"/>
      <c r="G1513" s="11" t="str">
        <f t="shared" si="124"/>
        <v>HOLD</v>
      </c>
      <c r="H1513" s="5">
        <f t="shared" si="125"/>
        <v>70.780155866473621</v>
      </c>
      <c r="I1513" s="2">
        <f>IF(G1513="SELL",0,IF(G1513="BUY",ROUNDDOWN((H1512-Parameters!$B$3)/B1513,0),IF(I1512=0,0,I1512+ROUNDDOWN((H1512+I1512*C1513)/B1513,0))))</f>
        <v>178</v>
      </c>
      <c r="K1513" s="5">
        <f t="shared" si="126"/>
        <v>44.974412999999942</v>
      </c>
      <c r="L1513" s="10">
        <f t="shared" si="127"/>
        <v>238</v>
      </c>
    </row>
    <row r="1514" spans="1:12" x14ac:dyDescent="0.25">
      <c r="A1514" s="12">
        <v>36185</v>
      </c>
      <c r="B1514" s="3">
        <v>123.8125</v>
      </c>
      <c r="C1514" s="3">
        <v>0</v>
      </c>
      <c r="D1514" s="3">
        <f t="shared" si="122"/>
        <v>119.94873742</v>
      </c>
      <c r="E1514" s="3">
        <f t="shared" si="123"/>
        <v>111.74826353000005</v>
      </c>
      <c r="F1514" s="3"/>
      <c r="G1514" s="11" t="str">
        <f t="shared" si="124"/>
        <v>HOLD</v>
      </c>
      <c r="H1514" s="5">
        <f t="shared" si="125"/>
        <v>70.780155866473621</v>
      </c>
      <c r="I1514" s="2">
        <f>IF(G1514="SELL",0,IF(G1514="BUY",ROUNDDOWN((H1513-Parameters!$B$3)/B1514,0),IF(I1513=0,0,I1513+ROUNDDOWN((H1513+I1513*C1514)/B1514,0))))</f>
        <v>178</v>
      </c>
      <c r="K1514" s="5">
        <f t="shared" si="126"/>
        <v>44.974412999999942</v>
      </c>
      <c r="L1514" s="10">
        <f t="shared" si="127"/>
        <v>238</v>
      </c>
    </row>
    <row r="1515" spans="1:12" x14ac:dyDescent="0.25">
      <c r="A1515" s="12">
        <v>36186</v>
      </c>
      <c r="B1515" s="3">
        <v>126.0625</v>
      </c>
      <c r="C1515" s="3">
        <v>0</v>
      </c>
      <c r="D1515" s="3">
        <f t="shared" si="122"/>
        <v>120.22498741999999</v>
      </c>
      <c r="E1515" s="3">
        <f t="shared" si="123"/>
        <v>111.82263853000003</v>
      </c>
      <c r="F1515" s="3"/>
      <c r="G1515" s="11" t="str">
        <f t="shared" si="124"/>
        <v>HOLD</v>
      </c>
      <c r="H1515" s="5">
        <f t="shared" si="125"/>
        <v>70.780155866473621</v>
      </c>
      <c r="I1515" s="2">
        <f>IF(G1515="SELL",0,IF(G1515="BUY",ROUNDDOWN((H1514-Parameters!$B$3)/B1515,0),IF(I1514=0,0,I1514+ROUNDDOWN((H1514+I1514*C1515)/B1515,0))))</f>
        <v>178</v>
      </c>
      <c r="K1515" s="5">
        <f t="shared" si="126"/>
        <v>44.974412999999942</v>
      </c>
      <c r="L1515" s="10">
        <f t="shared" si="127"/>
        <v>238</v>
      </c>
    </row>
    <row r="1516" spans="1:12" x14ac:dyDescent="0.25">
      <c r="A1516" s="12">
        <v>36187</v>
      </c>
      <c r="B1516" s="3">
        <v>124.59369700000001</v>
      </c>
      <c r="C1516" s="3">
        <v>0</v>
      </c>
      <c r="D1516" s="3">
        <f t="shared" si="122"/>
        <v>120.47436136</v>
      </c>
      <c r="E1516" s="3">
        <f t="shared" si="123"/>
        <v>111.89123201500004</v>
      </c>
      <c r="F1516" s="3"/>
      <c r="G1516" s="11" t="str">
        <f t="shared" si="124"/>
        <v>HOLD</v>
      </c>
      <c r="H1516" s="5">
        <f t="shared" si="125"/>
        <v>70.780155866473621</v>
      </c>
      <c r="I1516" s="2">
        <f>IF(G1516="SELL",0,IF(G1516="BUY",ROUNDDOWN((H1515-Parameters!$B$3)/B1516,0),IF(I1515=0,0,I1515+ROUNDDOWN((H1515+I1515*C1516)/B1516,0))))</f>
        <v>178</v>
      </c>
      <c r="K1516" s="5">
        <f t="shared" si="126"/>
        <v>44.974412999999942</v>
      </c>
      <c r="L1516" s="10">
        <f t="shared" si="127"/>
        <v>238</v>
      </c>
    </row>
    <row r="1517" spans="1:12" x14ac:dyDescent="0.25">
      <c r="A1517" s="12">
        <v>36188</v>
      </c>
      <c r="B1517" s="3">
        <v>126.6875</v>
      </c>
      <c r="C1517" s="3">
        <v>0</v>
      </c>
      <c r="D1517" s="3">
        <f t="shared" si="122"/>
        <v>120.74373742</v>
      </c>
      <c r="E1517" s="3">
        <f t="shared" si="123"/>
        <v>111.96560701500005</v>
      </c>
      <c r="F1517" s="3"/>
      <c r="G1517" s="11" t="str">
        <f t="shared" si="124"/>
        <v>HOLD</v>
      </c>
      <c r="H1517" s="5">
        <f t="shared" si="125"/>
        <v>70.780155866473621</v>
      </c>
      <c r="I1517" s="2">
        <f>IF(G1517="SELL",0,IF(G1517="BUY",ROUNDDOWN((H1516-Parameters!$B$3)/B1517,0),IF(I1516=0,0,I1516+ROUNDDOWN((H1516+I1516*C1517)/B1517,0))))</f>
        <v>178</v>
      </c>
      <c r="K1517" s="5">
        <f t="shared" si="126"/>
        <v>44.974412999999942</v>
      </c>
      <c r="L1517" s="10">
        <f t="shared" si="127"/>
        <v>238</v>
      </c>
    </row>
    <row r="1518" spans="1:12" x14ac:dyDescent="0.25">
      <c r="A1518" s="12">
        <v>36189</v>
      </c>
      <c r="B1518" s="3">
        <v>127.65619700000001</v>
      </c>
      <c r="C1518" s="3">
        <v>0</v>
      </c>
      <c r="D1518" s="3">
        <f t="shared" si="122"/>
        <v>121.01561136000001</v>
      </c>
      <c r="E1518" s="3">
        <f t="shared" si="123"/>
        <v>112.04326300000004</v>
      </c>
      <c r="F1518" s="3"/>
      <c r="G1518" s="11" t="str">
        <f t="shared" si="124"/>
        <v>HOLD</v>
      </c>
      <c r="H1518" s="5">
        <f t="shared" si="125"/>
        <v>70.780155866473621</v>
      </c>
      <c r="I1518" s="2">
        <f>IF(G1518="SELL",0,IF(G1518="BUY",ROUNDDOWN((H1517-Parameters!$B$3)/B1518,0),IF(I1517=0,0,I1517+ROUNDDOWN((H1517+I1517*C1518)/B1518,0))))</f>
        <v>178</v>
      </c>
      <c r="K1518" s="5">
        <f t="shared" si="126"/>
        <v>44.974412999999942</v>
      </c>
      <c r="L1518" s="10">
        <f t="shared" si="127"/>
        <v>238</v>
      </c>
    </row>
    <row r="1519" spans="1:12" x14ac:dyDescent="0.25">
      <c r="A1519" s="12">
        <v>36192</v>
      </c>
      <c r="B1519" s="3">
        <v>126.90619700000001</v>
      </c>
      <c r="C1519" s="3">
        <v>0</v>
      </c>
      <c r="D1519" s="3">
        <f t="shared" si="122"/>
        <v>121.27248530000001</v>
      </c>
      <c r="E1519" s="3">
        <f t="shared" si="123"/>
        <v>112.12373148500005</v>
      </c>
      <c r="F1519" s="3"/>
      <c r="G1519" s="11" t="str">
        <f t="shared" si="124"/>
        <v>HOLD</v>
      </c>
      <c r="H1519" s="5">
        <f t="shared" si="125"/>
        <v>70.780155866473621</v>
      </c>
      <c r="I1519" s="2">
        <f>IF(G1519="SELL",0,IF(G1519="BUY",ROUNDDOWN((H1518-Parameters!$B$3)/B1519,0),IF(I1518=0,0,I1518+ROUNDDOWN((H1518+I1518*C1519)/B1519,0))))</f>
        <v>178</v>
      </c>
      <c r="K1519" s="5">
        <f t="shared" si="126"/>
        <v>44.974412999999942</v>
      </c>
      <c r="L1519" s="10">
        <f t="shared" si="127"/>
        <v>238</v>
      </c>
    </row>
    <row r="1520" spans="1:12" x14ac:dyDescent="0.25">
      <c r="A1520" s="12">
        <v>36193</v>
      </c>
      <c r="B1520" s="3">
        <v>126.125</v>
      </c>
      <c r="C1520" s="3">
        <v>0</v>
      </c>
      <c r="D1520" s="3">
        <f t="shared" si="122"/>
        <v>121.49998530000001</v>
      </c>
      <c r="E1520" s="3">
        <f t="shared" si="123"/>
        <v>112.19295050000007</v>
      </c>
      <c r="F1520" s="3"/>
      <c r="G1520" s="11" t="str">
        <f t="shared" si="124"/>
        <v>HOLD</v>
      </c>
      <c r="H1520" s="5">
        <f t="shared" si="125"/>
        <v>70.780155866473621</v>
      </c>
      <c r="I1520" s="2">
        <f>IF(G1520="SELL",0,IF(G1520="BUY",ROUNDDOWN((H1519-Parameters!$B$3)/B1520,0),IF(I1519=0,0,I1519+ROUNDDOWN((H1519+I1519*C1520)/B1520,0))))</f>
        <v>178</v>
      </c>
      <c r="K1520" s="5">
        <f t="shared" si="126"/>
        <v>44.974412999999942</v>
      </c>
      <c r="L1520" s="10">
        <f t="shared" si="127"/>
        <v>238</v>
      </c>
    </row>
    <row r="1521" spans="1:12" x14ac:dyDescent="0.25">
      <c r="A1521" s="12">
        <v>36194</v>
      </c>
      <c r="B1521" s="3">
        <v>127.40619700000001</v>
      </c>
      <c r="C1521" s="3">
        <v>0</v>
      </c>
      <c r="D1521" s="3">
        <f t="shared" si="122"/>
        <v>121.73310924000002</v>
      </c>
      <c r="E1521" s="3">
        <f t="shared" si="123"/>
        <v>112.26873148500005</v>
      </c>
      <c r="F1521" s="3"/>
      <c r="G1521" s="11" t="str">
        <f t="shared" si="124"/>
        <v>HOLD</v>
      </c>
      <c r="H1521" s="5">
        <f t="shared" si="125"/>
        <v>70.780155866473621</v>
      </c>
      <c r="I1521" s="2">
        <f>IF(G1521="SELL",0,IF(G1521="BUY",ROUNDDOWN((H1520-Parameters!$B$3)/B1521,0),IF(I1520=0,0,I1520+ROUNDDOWN((H1520+I1520*C1521)/B1521,0))))</f>
        <v>178</v>
      </c>
      <c r="K1521" s="5">
        <f t="shared" si="126"/>
        <v>44.974412999999942</v>
      </c>
      <c r="L1521" s="10">
        <f t="shared" si="127"/>
        <v>238</v>
      </c>
    </row>
    <row r="1522" spans="1:12" x14ac:dyDescent="0.25">
      <c r="A1522" s="12">
        <v>36195</v>
      </c>
      <c r="B1522" s="3">
        <v>125.5</v>
      </c>
      <c r="C1522" s="3">
        <v>0</v>
      </c>
      <c r="D1522" s="3">
        <f t="shared" si="122"/>
        <v>121.91060924000001</v>
      </c>
      <c r="E1522" s="3">
        <f t="shared" si="123"/>
        <v>112.33232550000004</v>
      </c>
      <c r="F1522" s="3"/>
      <c r="G1522" s="11" t="str">
        <f t="shared" si="124"/>
        <v>HOLD</v>
      </c>
      <c r="H1522" s="5">
        <f t="shared" si="125"/>
        <v>70.780155866473621</v>
      </c>
      <c r="I1522" s="2">
        <f>IF(G1522="SELL",0,IF(G1522="BUY",ROUNDDOWN((H1521-Parameters!$B$3)/B1522,0),IF(I1521=0,0,I1521+ROUNDDOWN((H1521+I1521*C1522)/B1522,0))))</f>
        <v>178</v>
      </c>
      <c r="K1522" s="5">
        <f t="shared" si="126"/>
        <v>44.974412999999942</v>
      </c>
      <c r="L1522" s="10">
        <f t="shared" si="127"/>
        <v>238</v>
      </c>
    </row>
    <row r="1523" spans="1:12" x14ac:dyDescent="0.25">
      <c r="A1523" s="12">
        <v>36196</v>
      </c>
      <c r="B1523" s="3">
        <v>124.0625</v>
      </c>
      <c r="C1523" s="3">
        <v>0</v>
      </c>
      <c r="D1523" s="3">
        <f t="shared" si="122"/>
        <v>122.00435924000001</v>
      </c>
      <c r="E1523" s="3">
        <f t="shared" si="123"/>
        <v>112.38716951500005</v>
      </c>
      <c r="F1523" s="3"/>
      <c r="G1523" s="11" t="str">
        <f t="shared" si="124"/>
        <v>HOLD</v>
      </c>
      <c r="H1523" s="5">
        <f t="shared" si="125"/>
        <v>70.780155866473621</v>
      </c>
      <c r="I1523" s="2">
        <f>IF(G1523="SELL",0,IF(G1523="BUY",ROUNDDOWN((H1522-Parameters!$B$3)/B1523,0),IF(I1522=0,0,I1522+ROUNDDOWN((H1522+I1522*C1523)/B1523,0))))</f>
        <v>178</v>
      </c>
      <c r="K1523" s="5">
        <f t="shared" si="126"/>
        <v>44.974412999999942</v>
      </c>
      <c r="L1523" s="10">
        <f t="shared" si="127"/>
        <v>238</v>
      </c>
    </row>
    <row r="1524" spans="1:12" x14ac:dyDescent="0.25">
      <c r="A1524" s="12">
        <v>36199</v>
      </c>
      <c r="B1524" s="3">
        <v>124.3125</v>
      </c>
      <c r="C1524" s="3">
        <v>0</v>
      </c>
      <c r="D1524" s="3">
        <f t="shared" si="122"/>
        <v>122.11810924000001</v>
      </c>
      <c r="E1524" s="3">
        <f t="shared" si="123"/>
        <v>112.44873201500006</v>
      </c>
      <c r="F1524" s="3"/>
      <c r="G1524" s="11" t="str">
        <f t="shared" si="124"/>
        <v>HOLD</v>
      </c>
      <c r="H1524" s="5">
        <f t="shared" si="125"/>
        <v>70.780155866473621</v>
      </c>
      <c r="I1524" s="2">
        <f>IF(G1524="SELL",0,IF(G1524="BUY",ROUNDDOWN((H1523-Parameters!$B$3)/B1524,0),IF(I1523=0,0,I1523+ROUNDDOWN((H1523+I1523*C1524)/B1524,0))))</f>
        <v>178</v>
      </c>
      <c r="K1524" s="5">
        <f t="shared" si="126"/>
        <v>44.974412999999942</v>
      </c>
      <c r="L1524" s="10">
        <f t="shared" si="127"/>
        <v>238</v>
      </c>
    </row>
    <row r="1525" spans="1:12" x14ac:dyDescent="0.25">
      <c r="A1525" s="12">
        <v>36200</v>
      </c>
      <c r="B1525" s="3">
        <v>121.53119700000001</v>
      </c>
      <c r="C1525" s="3">
        <v>0</v>
      </c>
      <c r="D1525" s="3">
        <f t="shared" ref="D1525:D1588" si="128">AVERAGE(B1476:B1525)</f>
        <v>122.17623318000001</v>
      </c>
      <c r="E1525" s="3">
        <f t="shared" si="123"/>
        <v>112.50232550000004</v>
      </c>
      <c r="F1525" s="3"/>
      <c r="G1525" s="11" t="str">
        <f t="shared" si="124"/>
        <v>HOLD</v>
      </c>
      <c r="H1525" s="5">
        <f t="shared" si="125"/>
        <v>70.780155866473621</v>
      </c>
      <c r="I1525" s="2">
        <f>IF(G1525="SELL",0,IF(G1525="BUY",ROUNDDOWN((H1524-Parameters!$B$3)/B1525,0),IF(I1524=0,0,I1524+ROUNDDOWN((H1524+I1524*C1525)/B1525,0))))</f>
        <v>178</v>
      </c>
      <c r="K1525" s="5">
        <f t="shared" si="126"/>
        <v>44.974412999999942</v>
      </c>
      <c r="L1525" s="10">
        <f t="shared" si="127"/>
        <v>238</v>
      </c>
    </row>
    <row r="1526" spans="1:12" x14ac:dyDescent="0.25">
      <c r="A1526" s="12">
        <v>36201</v>
      </c>
      <c r="B1526" s="3">
        <v>122.3125</v>
      </c>
      <c r="C1526" s="3">
        <v>0</v>
      </c>
      <c r="D1526" s="3">
        <f t="shared" si="128"/>
        <v>122.23248318000002</v>
      </c>
      <c r="E1526" s="3">
        <f t="shared" si="123"/>
        <v>112.57029451500004</v>
      </c>
      <c r="F1526" s="3"/>
      <c r="G1526" s="11" t="str">
        <f t="shared" si="124"/>
        <v>HOLD</v>
      </c>
      <c r="H1526" s="5">
        <f t="shared" si="125"/>
        <v>70.780155866473621</v>
      </c>
      <c r="I1526" s="2">
        <f>IF(G1526="SELL",0,IF(G1526="BUY",ROUNDDOWN((H1525-Parameters!$B$3)/B1526,0),IF(I1525=0,0,I1525+ROUNDDOWN((H1525+I1525*C1526)/B1526,0))))</f>
        <v>178</v>
      </c>
      <c r="K1526" s="5">
        <f t="shared" si="126"/>
        <v>44.974412999999942</v>
      </c>
      <c r="L1526" s="10">
        <f t="shared" si="127"/>
        <v>238</v>
      </c>
    </row>
    <row r="1527" spans="1:12" x14ac:dyDescent="0.25">
      <c r="A1527" s="12">
        <v>36202</v>
      </c>
      <c r="B1527" s="3">
        <v>125.125</v>
      </c>
      <c r="C1527" s="3">
        <v>0</v>
      </c>
      <c r="D1527" s="3">
        <f t="shared" si="128"/>
        <v>122.41248318000002</v>
      </c>
      <c r="E1527" s="3">
        <f t="shared" si="123"/>
        <v>112.65310701500005</v>
      </c>
      <c r="F1527" s="3"/>
      <c r="G1527" s="11" t="str">
        <f t="shared" si="124"/>
        <v>HOLD</v>
      </c>
      <c r="H1527" s="5">
        <f t="shared" si="125"/>
        <v>70.780155866473621</v>
      </c>
      <c r="I1527" s="2">
        <f>IF(G1527="SELL",0,IF(G1527="BUY",ROUNDDOWN((H1526-Parameters!$B$3)/B1527,0),IF(I1526=0,0,I1526+ROUNDDOWN((H1526+I1526*C1527)/B1527,0))))</f>
        <v>178</v>
      </c>
      <c r="K1527" s="5">
        <f t="shared" si="126"/>
        <v>44.974412999999942</v>
      </c>
      <c r="L1527" s="10">
        <f t="shared" si="127"/>
        <v>238</v>
      </c>
    </row>
    <row r="1528" spans="1:12" x14ac:dyDescent="0.25">
      <c r="A1528" s="12">
        <v>36203</v>
      </c>
      <c r="B1528" s="3">
        <v>123.625</v>
      </c>
      <c r="C1528" s="3">
        <v>0</v>
      </c>
      <c r="D1528" s="3">
        <f t="shared" si="128"/>
        <v>122.53248318000001</v>
      </c>
      <c r="E1528" s="3">
        <f t="shared" si="123"/>
        <v>112.72466951500004</v>
      </c>
      <c r="F1528" s="3"/>
      <c r="G1528" s="11" t="str">
        <f t="shared" si="124"/>
        <v>HOLD</v>
      </c>
      <c r="H1528" s="5">
        <f t="shared" si="125"/>
        <v>70.780155866473621</v>
      </c>
      <c r="I1528" s="2">
        <f>IF(G1528="SELL",0,IF(G1528="BUY",ROUNDDOWN((H1527-Parameters!$B$3)/B1528,0),IF(I1527=0,0,I1527+ROUNDDOWN((H1527+I1527*C1528)/B1528,0))))</f>
        <v>178</v>
      </c>
      <c r="K1528" s="5">
        <f t="shared" si="126"/>
        <v>44.974412999999942</v>
      </c>
      <c r="L1528" s="10">
        <f t="shared" si="127"/>
        <v>238</v>
      </c>
    </row>
    <row r="1529" spans="1:12" x14ac:dyDescent="0.25">
      <c r="A1529" s="12">
        <v>36207</v>
      </c>
      <c r="B1529" s="3">
        <v>122.875</v>
      </c>
      <c r="C1529" s="3">
        <v>0</v>
      </c>
      <c r="D1529" s="3">
        <f t="shared" si="128"/>
        <v>122.64435924000001</v>
      </c>
      <c r="E1529" s="3">
        <f t="shared" si="123"/>
        <v>112.78232603000004</v>
      </c>
      <c r="F1529" s="3"/>
      <c r="G1529" s="11" t="str">
        <f t="shared" si="124"/>
        <v>HOLD</v>
      </c>
      <c r="H1529" s="5">
        <f t="shared" si="125"/>
        <v>70.780155866473621</v>
      </c>
      <c r="I1529" s="2">
        <f>IF(G1529="SELL",0,IF(G1529="BUY",ROUNDDOWN((H1528-Parameters!$B$3)/B1529,0),IF(I1528=0,0,I1528+ROUNDDOWN((H1528+I1528*C1529)/B1529,0))))</f>
        <v>178</v>
      </c>
      <c r="K1529" s="5">
        <f t="shared" si="126"/>
        <v>44.974412999999942</v>
      </c>
      <c r="L1529" s="10">
        <f t="shared" si="127"/>
        <v>238</v>
      </c>
    </row>
    <row r="1530" spans="1:12" x14ac:dyDescent="0.25">
      <c r="A1530" s="12">
        <v>36208</v>
      </c>
      <c r="B1530" s="3">
        <v>122.75</v>
      </c>
      <c r="C1530" s="3">
        <v>0</v>
      </c>
      <c r="D1530" s="3">
        <f t="shared" si="128"/>
        <v>122.79248530000001</v>
      </c>
      <c r="E1530" s="3">
        <f t="shared" si="123"/>
        <v>112.83310754500003</v>
      </c>
      <c r="F1530" s="3"/>
      <c r="G1530" s="11" t="str">
        <f t="shared" si="124"/>
        <v>HOLD</v>
      </c>
      <c r="H1530" s="5">
        <f t="shared" si="125"/>
        <v>70.780155866473621</v>
      </c>
      <c r="I1530" s="2">
        <f>IF(G1530="SELL",0,IF(G1530="BUY",ROUNDDOWN((H1529-Parameters!$B$3)/B1530,0),IF(I1529=0,0,I1529+ROUNDDOWN((H1529+I1529*C1530)/B1530,0))))</f>
        <v>178</v>
      </c>
      <c r="K1530" s="5">
        <f t="shared" si="126"/>
        <v>44.974412999999942</v>
      </c>
      <c r="L1530" s="10">
        <f t="shared" si="127"/>
        <v>238</v>
      </c>
    </row>
    <row r="1531" spans="1:12" x14ac:dyDescent="0.25">
      <c r="A1531" s="12">
        <v>36209</v>
      </c>
      <c r="B1531" s="3">
        <v>123.71869700000001</v>
      </c>
      <c r="C1531" s="3">
        <v>0</v>
      </c>
      <c r="D1531" s="3">
        <f t="shared" si="128"/>
        <v>122.89935924000001</v>
      </c>
      <c r="E1531" s="3">
        <f t="shared" si="123"/>
        <v>112.89013853000004</v>
      </c>
      <c r="F1531" s="3"/>
      <c r="G1531" s="11" t="str">
        <f t="shared" si="124"/>
        <v>HOLD</v>
      </c>
      <c r="H1531" s="5">
        <f t="shared" si="125"/>
        <v>70.780155866473621</v>
      </c>
      <c r="I1531" s="2">
        <f>IF(G1531="SELL",0,IF(G1531="BUY",ROUNDDOWN((H1530-Parameters!$B$3)/B1531,0),IF(I1530=0,0,I1530+ROUNDDOWN((H1530+I1530*C1531)/B1531,0))))</f>
        <v>178</v>
      </c>
      <c r="K1531" s="5">
        <f t="shared" si="126"/>
        <v>44.974412999999942</v>
      </c>
      <c r="L1531" s="10">
        <f t="shared" si="127"/>
        <v>238</v>
      </c>
    </row>
    <row r="1532" spans="1:12" x14ac:dyDescent="0.25">
      <c r="A1532" s="12">
        <v>36210</v>
      </c>
      <c r="B1532" s="3">
        <v>124.25</v>
      </c>
      <c r="C1532" s="3">
        <v>0</v>
      </c>
      <c r="D1532" s="3">
        <f t="shared" si="128"/>
        <v>123.00560924000001</v>
      </c>
      <c r="E1532" s="3">
        <f t="shared" si="123"/>
        <v>112.95373254500004</v>
      </c>
      <c r="F1532" s="3"/>
      <c r="G1532" s="11" t="str">
        <f t="shared" si="124"/>
        <v>HOLD</v>
      </c>
      <c r="H1532" s="5">
        <f t="shared" si="125"/>
        <v>70.780155866473621</v>
      </c>
      <c r="I1532" s="2">
        <f>IF(G1532="SELL",0,IF(G1532="BUY",ROUNDDOWN((H1531-Parameters!$B$3)/B1532,0),IF(I1531=0,0,I1531+ROUNDDOWN((H1531+I1531*C1532)/B1532,0))))</f>
        <v>178</v>
      </c>
      <c r="K1532" s="5">
        <f t="shared" si="126"/>
        <v>44.974412999999942</v>
      </c>
      <c r="L1532" s="10">
        <f t="shared" si="127"/>
        <v>238</v>
      </c>
    </row>
    <row r="1533" spans="1:12" x14ac:dyDescent="0.25">
      <c r="A1533" s="12">
        <v>36213</v>
      </c>
      <c r="B1533" s="3">
        <v>127.5625</v>
      </c>
      <c r="C1533" s="3">
        <v>0</v>
      </c>
      <c r="D1533" s="3">
        <f t="shared" si="128"/>
        <v>123.1887353</v>
      </c>
      <c r="E1533" s="3">
        <f t="shared" si="123"/>
        <v>113.04045156000004</v>
      </c>
      <c r="F1533" s="3"/>
      <c r="G1533" s="11" t="str">
        <f t="shared" si="124"/>
        <v>HOLD</v>
      </c>
      <c r="H1533" s="5">
        <f t="shared" si="125"/>
        <v>70.780155866473621</v>
      </c>
      <c r="I1533" s="2">
        <f>IF(G1533="SELL",0,IF(G1533="BUY",ROUNDDOWN((H1532-Parameters!$B$3)/B1533,0),IF(I1532=0,0,I1532+ROUNDDOWN((H1532+I1532*C1533)/B1533,0))))</f>
        <v>178</v>
      </c>
      <c r="K1533" s="5">
        <f t="shared" si="126"/>
        <v>44.974412999999942</v>
      </c>
      <c r="L1533" s="10">
        <f t="shared" si="127"/>
        <v>238</v>
      </c>
    </row>
    <row r="1534" spans="1:12" x14ac:dyDescent="0.25">
      <c r="A1534" s="12">
        <v>36214</v>
      </c>
      <c r="B1534" s="3">
        <v>127.5</v>
      </c>
      <c r="C1534" s="3">
        <v>0</v>
      </c>
      <c r="D1534" s="3">
        <f t="shared" si="128"/>
        <v>123.36623530000001</v>
      </c>
      <c r="E1534" s="3">
        <f t="shared" si="123"/>
        <v>113.13123307500004</v>
      </c>
      <c r="F1534" s="3"/>
      <c r="G1534" s="11" t="str">
        <f t="shared" si="124"/>
        <v>HOLD</v>
      </c>
      <c r="H1534" s="5">
        <f t="shared" si="125"/>
        <v>70.780155866473621</v>
      </c>
      <c r="I1534" s="2">
        <f>IF(G1534="SELL",0,IF(G1534="BUY",ROUNDDOWN((H1533-Parameters!$B$3)/B1534,0),IF(I1533=0,0,I1533+ROUNDDOWN((H1533+I1533*C1534)/B1534,0))))</f>
        <v>178</v>
      </c>
      <c r="K1534" s="5">
        <f t="shared" si="126"/>
        <v>44.974412999999942</v>
      </c>
      <c r="L1534" s="10">
        <f t="shared" si="127"/>
        <v>238</v>
      </c>
    </row>
    <row r="1535" spans="1:12" x14ac:dyDescent="0.25">
      <c r="A1535" s="12">
        <v>36215</v>
      </c>
      <c r="B1535" s="3">
        <v>125.25</v>
      </c>
      <c r="C1535" s="3">
        <v>0</v>
      </c>
      <c r="D1535" s="3">
        <f t="shared" si="128"/>
        <v>123.53342326000001</v>
      </c>
      <c r="E1535" s="3">
        <f t="shared" si="123"/>
        <v>113.20185807500003</v>
      </c>
      <c r="F1535" s="3"/>
      <c r="G1535" s="11" t="str">
        <f t="shared" si="124"/>
        <v>HOLD</v>
      </c>
      <c r="H1535" s="5">
        <f t="shared" si="125"/>
        <v>70.780155866473621</v>
      </c>
      <c r="I1535" s="2">
        <f>IF(G1535="SELL",0,IF(G1535="BUY",ROUNDDOWN((H1534-Parameters!$B$3)/B1535,0),IF(I1534=0,0,I1534+ROUNDDOWN((H1534+I1534*C1535)/B1535,0))))</f>
        <v>178</v>
      </c>
      <c r="K1535" s="5">
        <f t="shared" si="126"/>
        <v>44.974412999999942</v>
      </c>
      <c r="L1535" s="10">
        <f t="shared" si="127"/>
        <v>238</v>
      </c>
    </row>
    <row r="1536" spans="1:12" x14ac:dyDescent="0.25">
      <c r="A1536" s="12">
        <v>36216</v>
      </c>
      <c r="B1536" s="3">
        <v>124.0625</v>
      </c>
      <c r="C1536" s="3">
        <v>0</v>
      </c>
      <c r="D1536" s="3">
        <f t="shared" si="128"/>
        <v>123.67217325999998</v>
      </c>
      <c r="E1536" s="3">
        <f t="shared" si="123"/>
        <v>113.26842057500004</v>
      </c>
      <c r="F1536" s="3"/>
      <c r="G1536" s="11" t="str">
        <f t="shared" si="124"/>
        <v>HOLD</v>
      </c>
      <c r="H1536" s="5">
        <f t="shared" si="125"/>
        <v>70.780155866473621</v>
      </c>
      <c r="I1536" s="2">
        <f>IF(G1536="SELL",0,IF(G1536="BUY",ROUNDDOWN((H1535-Parameters!$B$3)/B1536,0),IF(I1535=0,0,I1535+ROUNDDOWN((H1535+I1535*C1536)/B1536,0))))</f>
        <v>178</v>
      </c>
      <c r="K1536" s="5">
        <f t="shared" si="126"/>
        <v>44.974412999999942</v>
      </c>
      <c r="L1536" s="10">
        <f t="shared" si="127"/>
        <v>238</v>
      </c>
    </row>
    <row r="1537" spans="1:12" x14ac:dyDescent="0.25">
      <c r="A1537" s="12">
        <v>36217</v>
      </c>
      <c r="B1537" s="3">
        <v>123.5625</v>
      </c>
      <c r="C1537" s="3">
        <v>0</v>
      </c>
      <c r="D1537" s="3">
        <f t="shared" si="128"/>
        <v>123.86842325999999</v>
      </c>
      <c r="E1537" s="3">
        <f t="shared" si="123"/>
        <v>113.32654557500004</v>
      </c>
      <c r="F1537" s="3"/>
      <c r="G1537" s="11" t="str">
        <f t="shared" si="124"/>
        <v>HOLD</v>
      </c>
      <c r="H1537" s="5">
        <f t="shared" si="125"/>
        <v>70.780155866473621</v>
      </c>
      <c r="I1537" s="2">
        <f>IF(G1537="SELL",0,IF(G1537="BUY",ROUNDDOWN((H1536-Parameters!$B$3)/B1537,0),IF(I1536=0,0,I1536+ROUNDDOWN((H1536+I1536*C1537)/B1537,0))))</f>
        <v>178</v>
      </c>
      <c r="K1537" s="5">
        <f t="shared" si="126"/>
        <v>44.974412999999942</v>
      </c>
      <c r="L1537" s="10">
        <f t="shared" si="127"/>
        <v>238</v>
      </c>
    </row>
    <row r="1538" spans="1:12" x14ac:dyDescent="0.25">
      <c r="A1538" s="12">
        <v>36220</v>
      </c>
      <c r="B1538" s="3">
        <v>123.90619700000001</v>
      </c>
      <c r="C1538" s="3">
        <v>0</v>
      </c>
      <c r="D1538" s="3">
        <f t="shared" si="128"/>
        <v>124.01279719999998</v>
      </c>
      <c r="E1538" s="3">
        <f t="shared" si="123"/>
        <v>113.38498307500004</v>
      </c>
      <c r="F1538" s="3"/>
      <c r="G1538" s="11" t="str">
        <f t="shared" si="124"/>
        <v>HOLD</v>
      </c>
      <c r="H1538" s="5">
        <f t="shared" si="125"/>
        <v>70.780155866473621</v>
      </c>
      <c r="I1538" s="2">
        <f>IF(G1538="SELL",0,IF(G1538="BUY",ROUNDDOWN((H1537-Parameters!$B$3)/B1538,0),IF(I1537=0,0,I1537+ROUNDDOWN((H1537+I1537*C1538)/B1538,0))))</f>
        <v>178</v>
      </c>
      <c r="K1538" s="5">
        <f t="shared" si="126"/>
        <v>44.974412999999942</v>
      </c>
      <c r="L1538" s="10">
        <f t="shared" si="127"/>
        <v>238</v>
      </c>
    </row>
    <row r="1539" spans="1:12" x14ac:dyDescent="0.25">
      <c r="A1539" s="12">
        <v>36221</v>
      </c>
      <c r="B1539" s="3">
        <v>122.8125</v>
      </c>
      <c r="C1539" s="3">
        <v>0</v>
      </c>
      <c r="D1539" s="3">
        <f t="shared" si="128"/>
        <v>124.13842325999998</v>
      </c>
      <c r="E1539" s="3">
        <f t="shared" si="123"/>
        <v>113.44076459000003</v>
      </c>
      <c r="F1539" s="3"/>
      <c r="G1539" s="11" t="str">
        <f t="shared" si="124"/>
        <v>HOLD</v>
      </c>
      <c r="H1539" s="5">
        <f t="shared" si="125"/>
        <v>70.780155866473621</v>
      </c>
      <c r="I1539" s="2">
        <f>IF(G1539="SELL",0,IF(G1539="BUY",ROUNDDOWN((H1538-Parameters!$B$3)/B1539,0),IF(I1538=0,0,I1538+ROUNDDOWN((H1538+I1538*C1539)/B1539,0))))</f>
        <v>178</v>
      </c>
      <c r="K1539" s="5">
        <f t="shared" si="126"/>
        <v>44.974412999999942</v>
      </c>
      <c r="L1539" s="10">
        <f t="shared" si="127"/>
        <v>238</v>
      </c>
    </row>
    <row r="1540" spans="1:12" x14ac:dyDescent="0.25">
      <c r="A1540" s="12">
        <v>36222</v>
      </c>
      <c r="B1540" s="3">
        <v>123.46869700000001</v>
      </c>
      <c r="C1540" s="3">
        <v>0</v>
      </c>
      <c r="D1540" s="3">
        <f t="shared" si="128"/>
        <v>124.23998516</v>
      </c>
      <c r="E1540" s="3">
        <f t="shared" si="123"/>
        <v>113.50295209000004</v>
      </c>
      <c r="F1540" s="3"/>
      <c r="G1540" s="11" t="str">
        <f t="shared" si="124"/>
        <v>HOLD</v>
      </c>
      <c r="H1540" s="5">
        <f t="shared" si="125"/>
        <v>70.780155866473621</v>
      </c>
      <c r="I1540" s="2">
        <f>IF(G1540="SELL",0,IF(G1540="BUY",ROUNDDOWN((H1539-Parameters!$B$3)/B1540,0),IF(I1539=0,0,I1539+ROUNDDOWN((H1539+I1539*C1540)/B1540,0))))</f>
        <v>178</v>
      </c>
      <c r="K1540" s="5">
        <f t="shared" si="126"/>
        <v>44.974412999999942</v>
      </c>
      <c r="L1540" s="10">
        <f t="shared" si="127"/>
        <v>238</v>
      </c>
    </row>
    <row r="1541" spans="1:12" x14ac:dyDescent="0.25">
      <c r="A1541" s="12">
        <v>36223</v>
      </c>
      <c r="B1541" s="3">
        <v>125.03119700000001</v>
      </c>
      <c r="C1541" s="3">
        <v>0</v>
      </c>
      <c r="D1541" s="3">
        <f t="shared" si="128"/>
        <v>124.3706091</v>
      </c>
      <c r="E1541" s="3">
        <f t="shared" si="123"/>
        <v>113.57513959000003</v>
      </c>
      <c r="F1541" s="3"/>
      <c r="G1541" s="11" t="str">
        <f t="shared" si="124"/>
        <v>HOLD</v>
      </c>
      <c r="H1541" s="5">
        <f t="shared" si="125"/>
        <v>70.780155866473621</v>
      </c>
      <c r="I1541" s="2">
        <f>IF(G1541="SELL",0,IF(G1541="BUY",ROUNDDOWN((H1540-Parameters!$B$3)/B1541,0),IF(I1540=0,0,I1540+ROUNDDOWN((H1540+I1540*C1541)/B1541,0))))</f>
        <v>178</v>
      </c>
      <c r="K1541" s="5">
        <f t="shared" si="126"/>
        <v>44.974412999999942</v>
      </c>
      <c r="L1541" s="10">
        <f t="shared" si="127"/>
        <v>238</v>
      </c>
    </row>
    <row r="1542" spans="1:12" x14ac:dyDescent="0.25">
      <c r="A1542" s="12">
        <v>36224</v>
      </c>
      <c r="B1542" s="3">
        <v>127.54679899999999</v>
      </c>
      <c r="C1542" s="3">
        <v>0</v>
      </c>
      <c r="D1542" s="3">
        <f t="shared" si="128"/>
        <v>124.51842113999999</v>
      </c>
      <c r="E1542" s="3">
        <f t="shared" si="123"/>
        <v>113.65615510000003</v>
      </c>
      <c r="F1542" s="3"/>
      <c r="G1542" s="11" t="str">
        <f t="shared" si="124"/>
        <v>HOLD</v>
      </c>
      <c r="H1542" s="5">
        <f t="shared" si="125"/>
        <v>70.780155866473621</v>
      </c>
      <c r="I1542" s="2">
        <f>IF(G1542="SELL",0,IF(G1542="BUY",ROUNDDOWN((H1541-Parameters!$B$3)/B1542,0),IF(I1541=0,0,I1541+ROUNDDOWN((H1541+I1541*C1542)/B1542,0))))</f>
        <v>178</v>
      </c>
      <c r="K1542" s="5">
        <f t="shared" si="126"/>
        <v>44.974412999999942</v>
      </c>
      <c r="L1542" s="10">
        <f t="shared" si="127"/>
        <v>238</v>
      </c>
    </row>
    <row r="1543" spans="1:12" x14ac:dyDescent="0.25">
      <c r="A1543" s="12">
        <v>36227</v>
      </c>
      <c r="B1543" s="3">
        <v>128.375</v>
      </c>
      <c r="C1543" s="3">
        <v>0</v>
      </c>
      <c r="D1543" s="3">
        <f t="shared" si="128"/>
        <v>124.67217113999999</v>
      </c>
      <c r="E1543" s="3">
        <f t="shared" si="123"/>
        <v>113.73599911500003</v>
      </c>
      <c r="F1543" s="3"/>
      <c r="G1543" s="11" t="str">
        <f t="shared" si="124"/>
        <v>HOLD</v>
      </c>
      <c r="H1543" s="5">
        <f t="shared" si="125"/>
        <v>70.780155866473621</v>
      </c>
      <c r="I1543" s="2">
        <f>IF(G1543="SELL",0,IF(G1543="BUY",ROUNDDOWN((H1542-Parameters!$B$3)/B1543,0),IF(I1542=0,0,I1542+ROUNDDOWN((H1542+I1542*C1543)/B1543,0))))</f>
        <v>178</v>
      </c>
      <c r="K1543" s="5">
        <f t="shared" si="126"/>
        <v>44.974412999999942</v>
      </c>
      <c r="L1543" s="10">
        <f t="shared" si="127"/>
        <v>238</v>
      </c>
    </row>
    <row r="1544" spans="1:12" x14ac:dyDescent="0.25">
      <c r="A1544" s="12">
        <v>36228</v>
      </c>
      <c r="B1544" s="3">
        <v>128.0625</v>
      </c>
      <c r="C1544" s="3">
        <v>0</v>
      </c>
      <c r="D1544" s="3">
        <f t="shared" si="128"/>
        <v>124.76904719999999</v>
      </c>
      <c r="E1544" s="3">
        <f t="shared" si="123"/>
        <v>113.81787411500004</v>
      </c>
      <c r="F1544" s="3"/>
      <c r="G1544" s="11" t="str">
        <f t="shared" si="124"/>
        <v>HOLD</v>
      </c>
      <c r="H1544" s="5">
        <f t="shared" si="125"/>
        <v>70.780155866473621</v>
      </c>
      <c r="I1544" s="2">
        <f>IF(G1544="SELL",0,IF(G1544="BUY",ROUNDDOWN((H1543-Parameters!$B$3)/B1544,0),IF(I1543=0,0,I1543+ROUNDDOWN((H1543+I1543*C1544)/B1544,0))))</f>
        <v>178</v>
      </c>
      <c r="K1544" s="5">
        <f t="shared" si="126"/>
        <v>44.974412999999942</v>
      </c>
      <c r="L1544" s="10">
        <f t="shared" si="127"/>
        <v>238</v>
      </c>
    </row>
    <row r="1545" spans="1:12" x14ac:dyDescent="0.25">
      <c r="A1545" s="12">
        <v>36229</v>
      </c>
      <c r="B1545" s="3">
        <v>129.1875</v>
      </c>
      <c r="C1545" s="3">
        <v>0</v>
      </c>
      <c r="D1545" s="3">
        <f t="shared" si="128"/>
        <v>124.89904719999998</v>
      </c>
      <c r="E1545" s="3">
        <f t="shared" si="123"/>
        <v>113.90756161500003</v>
      </c>
      <c r="F1545" s="3"/>
      <c r="G1545" s="11" t="str">
        <f t="shared" si="124"/>
        <v>HOLD</v>
      </c>
      <c r="H1545" s="5">
        <f t="shared" si="125"/>
        <v>70.780155866473621</v>
      </c>
      <c r="I1545" s="2">
        <f>IF(G1545="SELL",0,IF(G1545="BUY",ROUNDDOWN((H1544-Parameters!$B$3)/B1545,0),IF(I1544=0,0,I1544+ROUNDDOWN((H1544+I1544*C1545)/B1545,0))))</f>
        <v>178</v>
      </c>
      <c r="K1545" s="5">
        <f t="shared" si="126"/>
        <v>44.974412999999942</v>
      </c>
      <c r="L1545" s="10">
        <f t="shared" si="127"/>
        <v>238</v>
      </c>
    </row>
    <row r="1546" spans="1:12" x14ac:dyDescent="0.25">
      <c r="A1546" s="12">
        <v>36230</v>
      </c>
      <c r="B1546" s="3">
        <v>130.625</v>
      </c>
      <c r="C1546" s="3">
        <v>0</v>
      </c>
      <c r="D1546" s="3">
        <f t="shared" si="128"/>
        <v>125.06404719999999</v>
      </c>
      <c r="E1546" s="3">
        <f t="shared" ref="E1546:E1609" si="129">AVERAGE(B1347:B1546)</f>
        <v>114.01334313000002</v>
      </c>
      <c r="F1546" s="3"/>
      <c r="G1546" s="11" t="str">
        <f t="shared" si="124"/>
        <v>HOLD</v>
      </c>
      <c r="H1546" s="5">
        <f t="shared" si="125"/>
        <v>70.780155866473621</v>
      </c>
      <c r="I1546" s="2">
        <f>IF(G1546="SELL",0,IF(G1546="BUY",ROUNDDOWN((H1545-Parameters!$B$3)/B1546,0),IF(I1545=0,0,I1545+ROUNDDOWN((H1545+I1545*C1546)/B1546,0))))</f>
        <v>178</v>
      </c>
      <c r="K1546" s="5">
        <f t="shared" si="126"/>
        <v>44.974412999999942</v>
      </c>
      <c r="L1546" s="10">
        <f t="shared" si="127"/>
        <v>238</v>
      </c>
    </row>
    <row r="1547" spans="1:12" x14ac:dyDescent="0.25">
      <c r="A1547" s="12">
        <v>36231</v>
      </c>
      <c r="B1547" s="3">
        <v>129.375</v>
      </c>
      <c r="C1547" s="3">
        <v>0</v>
      </c>
      <c r="D1547" s="3">
        <f t="shared" si="128"/>
        <v>125.16529719999998</v>
      </c>
      <c r="E1547" s="3">
        <f t="shared" si="129"/>
        <v>114.11209313000003</v>
      </c>
      <c r="F1547" s="3"/>
      <c r="G1547" s="11" t="str">
        <f t="shared" si="124"/>
        <v>HOLD</v>
      </c>
      <c r="H1547" s="5">
        <f t="shared" si="125"/>
        <v>70.780155866473621</v>
      </c>
      <c r="I1547" s="2">
        <f>IF(G1547="SELL",0,IF(G1547="BUY",ROUNDDOWN((H1546-Parameters!$B$3)/B1547,0),IF(I1546=0,0,I1546+ROUNDDOWN((H1546+I1546*C1547)/B1547,0))))</f>
        <v>178</v>
      </c>
      <c r="K1547" s="5">
        <f t="shared" si="126"/>
        <v>44.974412999999942</v>
      </c>
      <c r="L1547" s="10">
        <f t="shared" si="127"/>
        <v>238</v>
      </c>
    </row>
    <row r="1548" spans="1:12" x14ac:dyDescent="0.25">
      <c r="A1548" s="12">
        <v>36234</v>
      </c>
      <c r="B1548" s="3">
        <v>131.218704</v>
      </c>
      <c r="C1548" s="3">
        <v>0</v>
      </c>
      <c r="D1548" s="3">
        <f t="shared" si="128"/>
        <v>125.32342127999999</v>
      </c>
      <c r="E1548" s="3">
        <f t="shared" si="129"/>
        <v>114.21756165000002</v>
      </c>
      <c r="F1548" s="3"/>
      <c r="G1548" s="11" t="str">
        <f t="shared" ref="G1548:G1611" si="130">IF(OR(AND(D1548&gt;E1548,D1547&gt;E1547),AND(D1548&lt;E1548,D1547&lt;E1547)),"HOLD",IF(AND(D1548&gt;E1548,D1547&lt;E1547),"BUY","SELL"))</f>
        <v>HOLD</v>
      </c>
      <c r="H1548" s="5">
        <f t="shared" ref="H1548:H1611" si="131">IF(G1548="BUY",H1547/(I1548*B1548),IF(G1548="SELL",H1547+I1547*B1548,(H1547+I1547*C1548)-((I1548-I1547)*B1548)))</f>
        <v>70.780155866473621</v>
      </c>
      <c r="I1548" s="2">
        <f>IF(G1548="SELL",0,IF(G1548="BUY",ROUNDDOWN((H1547-Parameters!$B$3)/B1548,0),IF(I1547=0,0,I1547+ROUNDDOWN((H1547+I1547*C1548)/B1548,0))))</f>
        <v>178</v>
      </c>
      <c r="K1548" s="5">
        <f t="shared" ref="K1548:K1611" si="132">K1547+L1547*C1548-((L1548-L1547)*B1548)</f>
        <v>44.974412999999942</v>
      </c>
      <c r="L1548" s="10">
        <f t="shared" ref="L1548:L1611" si="133">L1547+ROUNDDOWN((K1547+C1548*L1547)/B1548,0)</f>
        <v>238</v>
      </c>
    </row>
    <row r="1549" spans="1:12" x14ac:dyDescent="0.25">
      <c r="A1549" s="12">
        <v>36235</v>
      </c>
      <c r="B1549" s="3">
        <v>130.718704</v>
      </c>
      <c r="C1549" s="3">
        <v>0</v>
      </c>
      <c r="D1549" s="3">
        <f t="shared" si="128"/>
        <v>125.47154535999998</v>
      </c>
      <c r="E1549" s="3">
        <f t="shared" si="129"/>
        <v>114.32599918500004</v>
      </c>
      <c r="F1549" s="3"/>
      <c r="G1549" s="11" t="str">
        <f t="shared" si="130"/>
        <v>HOLD</v>
      </c>
      <c r="H1549" s="5">
        <f t="shared" si="131"/>
        <v>70.780155866473621</v>
      </c>
      <c r="I1549" s="2">
        <f>IF(G1549="SELL",0,IF(G1549="BUY",ROUNDDOWN((H1548-Parameters!$B$3)/B1549,0),IF(I1548=0,0,I1548+ROUNDDOWN((H1548+I1548*C1549)/B1549,0))))</f>
        <v>178</v>
      </c>
      <c r="K1549" s="5">
        <f t="shared" si="132"/>
        <v>44.974412999999942</v>
      </c>
      <c r="L1549" s="10">
        <f t="shared" si="133"/>
        <v>238</v>
      </c>
    </row>
    <row r="1550" spans="1:12" x14ac:dyDescent="0.25">
      <c r="A1550" s="12">
        <v>36236</v>
      </c>
      <c r="B1550" s="3">
        <v>130.156204</v>
      </c>
      <c r="C1550" s="3">
        <v>0</v>
      </c>
      <c r="D1550" s="3">
        <f t="shared" si="128"/>
        <v>125.61404549999997</v>
      </c>
      <c r="E1550" s="3">
        <f t="shared" si="129"/>
        <v>114.42912422000001</v>
      </c>
      <c r="F1550" s="3"/>
      <c r="G1550" s="11" t="str">
        <f t="shared" si="130"/>
        <v>HOLD</v>
      </c>
      <c r="H1550" s="5">
        <f t="shared" si="131"/>
        <v>70.780155866473621</v>
      </c>
      <c r="I1550" s="2">
        <f>IF(G1550="SELL",0,IF(G1550="BUY",ROUNDDOWN((H1549-Parameters!$B$3)/B1550,0),IF(I1549=0,0,I1549+ROUNDDOWN((H1549+I1549*C1550)/B1550,0))))</f>
        <v>178</v>
      </c>
      <c r="K1550" s="5">
        <f t="shared" si="132"/>
        <v>44.974412999999942</v>
      </c>
      <c r="L1550" s="10">
        <f t="shared" si="133"/>
        <v>238</v>
      </c>
    </row>
    <row r="1551" spans="1:12" x14ac:dyDescent="0.25">
      <c r="A1551" s="12">
        <v>36237</v>
      </c>
      <c r="B1551" s="3">
        <v>132.25</v>
      </c>
      <c r="C1551" s="3">
        <v>0</v>
      </c>
      <c r="D1551" s="3">
        <f t="shared" si="128"/>
        <v>125.77029549999997</v>
      </c>
      <c r="E1551" s="3">
        <f t="shared" si="129"/>
        <v>114.54224922000002</v>
      </c>
      <c r="F1551" s="3"/>
      <c r="G1551" s="11" t="str">
        <f t="shared" si="130"/>
        <v>HOLD</v>
      </c>
      <c r="H1551" s="5">
        <f t="shared" si="131"/>
        <v>70.780155866473621</v>
      </c>
      <c r="I1551" s="2">
        <f>IF(G1551="SELL",0,IF(G1551="BUY",ROUNDDOWN((H1550-Parameters!$B$3)/B1551,0),IF(I1550=0,0,I1550+ROUNDDOWN((H1550+I1550*C1551)/B1551,0))))</f>
        <v>178</v>
      </c>
      <c r="K1551" s="5">
        <f t="shared" si="132"/>
        <v>44.974412999999942</v>
      </c>
      <c r="L1551" s="10">
        <f t="shared" si="133"/>
        <v>238</v>
      </c>
    </row>
    <row r="1552" spans="1:12" x14ac:dyDescent="0.25">
      <c r="A1552" s="12">
        <v>36238</v>
      </c>
      <c r="B1552" s="3">
        <v>129.6875</v>
      </c>
      <c r="C1552" s="3">
        <v>0.32</v>
      </c>
      <c r="D1552" s="3">
        <f t="shared" si="128"/>
        <v>125.81529549999999</v>
      </c>
      <c r="E1552" s="3">
        <f t="shared" si="129"/>
        <v>114.65131172000001</v>
      </c>
      <c r="F1552" s="3"/>
      <c r="G1552" s="11" t="str">
        <f t="shared" si="130"/>
        <v>HOLD</v>
      </c>
      <c r="H1552" s="5">
        <f t="shared" si="131"/>
        <v>127.74015586647363</v>
      </c>
      <c r="I1552" s="2">
        <f>IF(G1552="SELL",0,IF(G1552="BUY",ROUNDDOWN((H1551-Parameters!$B$3)/B1552,0),IF(I1551=0,0,I1551+ROUNDDOWN((H1551+I1551*C1552)/B1552,0))))</f>
        <v>178</v>
      </c>
      <c r="K1552" s="5">
        <f t="shared" si="132"/>
        <v>121.13441299999994</v>
      </c>
      <c r="L1552" s="10">
        <f t="shared" si="133"/>
        <v>238</v>
      </c>
    </row>
    <row r="1553" spans="1:12" x14ac:dyDescent="0.25">
      <c r="A1553" s="12">
        <v>36241</v>
      </c>
      <c r="B1553" s="3">
        <v>129.9375</v>
      </c>
      <c r="C1553" s="3">
        <v>0</v>
      </c>
      <c r="D1553" s="3">
        <f t="shared" si="128"/>
        <v>125.87779549999999</v>
      </c>
      <c r="E1553" s="3">
        <f t="shared" si="129"/>
        <v>114.75162422000002</v>
      </c>
      <c r="F1553" s="3"/>
      <c r="G1553" s="11" t="str">
        <f t="shared" si="130"/>
        <v>HOLD</v>
      </c>
      <c r="H1553" s="5">
        <f t="shared" si="131"/>
        <v>127.74015586647363</v>
      </c>
      <c r="I1553" s="2">
        <f>IF(G1553="SELL",0,IF(G1553="BUY",ROUNDDOWN((H1552-Parameters!$B$3)/B1553,0),IF(I1552=0,0,I1552+ROUNDDOWN((H1552+I1552*C1553)/B1553,0))))</f>
        <v>178</v>
      </c>
      <c r="K1553" s="5">
        <f t="shared" si="132"/>
        <v>121.13441299999994</v>
      </c>
      <c r="L1553" s="10">
        <f t="shared" si="133"/>
        <v>238</v>
      </c>
    </row>
    <row r="1554" spans="1:12" x14ac:dyDescent="0.25">
      <c r="A1554" s="12">
        <v>36242</v>
      </c>
      <c r="B1554" s="3">
        <v>126.1875</v>
      </c>
      <c r="C1554" s="3">
        <v>0</v>
      </c>
      <c r="D1554" s="3">
        <f t="shared" si="128"/>
        <v>125.84654549999999</v>
      </c>
      <c r="E1554" s="3">
        <f t="shared" si="129"/>
        <v>114.82256172000001</v>
      </c>
      <c r="F1554" s="3"/>
      <c r="G1554" s="11" t="str">
        <f t="shared" si="130"/>
        <v>HOLD</v>
      </c>
      <c r="H1554" s="5">
        <f t="shared" si="131"/>
        <v>1.5526558664736285</v>
      </c>
      <c r="I1554" s="2">
        <f>IF(G1554="SELL",0,IF(G1554="BUY",ROUNDDOWN((H1553-Parameters!$B$3)/B1554,0),IF(I1553=0,0,I1553+ROUNDDOWN((H1553+I1553*C1554)/B1554,0))))</f>
        <v>179</v>
      </c>
      <c r="K1554" s="5">
        <f t="shared" si="132"/>
        <v>121.13441299999994</v>
      </c>
      <c r="L1554" s="10">
        <f t="shared" si="133"/>
        <v>238</v>
      </c>
    </row>
    <row r="1555" spans="1:12" x14ac:dyDescent="0.25">
      <c r="A1555" s="12">
        <v>36243</v>
      </c>
      <c r="B1555" s="3">
        <v>126.90619700000001</v>
      </c>
      <c r="C1555" s="3">
        <v>0</v>
      </c>
      <c r="D1555" s="3">
        <f t="shared" si="128"/>
        <v>125.8540455</v>
      </c>
      <c r="E1555" s="3">
        <f t="shared" si="129"/>
        <v>114.89771770500002</v>
      </c>
      <c r="F1555" s="3"/>
      <c r="G1555" s="11" t="str">
        <f t="shared" si="130"/>
        <v>HOLD</v>
      </c>
      <c r="H1555" s="5">
        <f t="shared" si="131"/>
        <v>1.5526558664736285</v>
      </c>
      <c r="I1555" s="2">
        <f>IF(G1555="SELL",0,IF(G1555="BUY",ROUNDDOWN((H1554-Parameters!$B$3)/B1555,0),IF(I1554=0,0,I1554+ROUNDDOWN((H1554+I1554*C1555)/B1555,0))))</f>
        <v>179</v>
      </c>
      <c r="K1555" s="5">
        <f t="shared" si="132"/>
        <v>121.13441299999994</v>
      </c>
      <c r="L1555" s="10">
        <f t="shared" si="133"/>
        <v>238</v>
      </c>
    </row>
    <row r="1556" spans="1:12" x14ac:dyDescent="0.25">
      <c r="A1556" s="12">
        <v>36244</v>
      </c>
      <c r="B1556" s="3">
        <v>129.5</v>
      </c>
      <c r="C1556" s="3">
        <v>0</v>
      </c>
      <c r="D1556" s="3">
        <f t="shared" si="128"/>
        <v>125.95904549999999</v>
      </c>
      <c r="E1556" s="3">
        <f t="shared" si="129"/>
        <v>114.98412422000001</v>
      </c>
      <c r="F1556" s="3"/>
      <c r="G1556" s="11" t="str">
        <f t="shared" si="130"/>
        <v>HOLD</v>
      </c>
      <c r="H1556" s="5">
        <f t="shared" si="131"/>
        <v>1.5526558664736285</v>
      </c>
      <c r="I1556" s="2">
        <f>IF(G1556="SELL",0,IF(G1556="BUY",ROUNDDOWN((H1555-Parameters!$B$3)/B1556,0),IF(I1555=0,0,I1555+ROUNDDOWN((H1555+I1555*C1556)/B1556,0))))</f>
        <v>179</v>
      </c>
      <c r="K1556" s="5">
        <f t="shared" si="132"/>
        <v>121.13441299999994</v>
      </c>
      <c r="L1556" s="10">
        <f t="shared" si="133"/>
        <v>238</v>
      </c>
    </row>
    <row r="1557" spans="1:12" x14ac:dyDescent="0.25">
      <c r="A1557" s="12">
        <v>36245</v>
      </c>
      <c r="B1557" s="3">
        <v>128.5625</v>
      </c>
      <c r="C1557" s="3">
        <v>0</v>
      </c>
      <c r="D1557" s="3">
        <f t="shared" si="128"/>
        <v>126.06279549999999</v>
      </c>
      <c r="E1557" s="3">
        <f t="shared" si="129"/>
        <v>115.06943672000001</v>
      </c>
      <c r="F1557" s="3"/>
      <c r="G1557" s="11" t="str">
        <f t="shared" si="130"/>
        <v>HOLD</v>
      </c>
      <c r="H1557" s="5">
        <f t="shared" si="131"/>
        <v>1.5526558664736285</v>
      </c>
      <c r="I1557" s="2">
        <f>IF(G1557="SELL",0,IF(G1557="BUY",ROUNDDOWN((H1556-Parameters!$B$3)/B1557,0),IF(I1556=0,0,I1556+ROUNDDOWN((H1556+I1556*C1557)/B1557,0))))</f>
        <v>179</v>
      </c>
      <c r="K1557" s="5">
        <f t="shared" si="132"/>
        <v>121.13441299999994</v>
      </c>
      <c r="L1557" s="10">
        <f t="shared" si="133"/>
        <v>238</v>
      </c>
    </row>
    <row r="1558" spans="1:12" x14ac:dyDescent="0.25">
      <c r="A1558" s="12">
        <v>36248</v>
      </c>
      <c r="B1558" s="3">
        <v>131.156204</v>
      </c>
      <c r="C1558" s="3">
        <v>0</v>
      </c>
      <c r="D1558" s="3">
        <f t="shared" si="128"/>
        <v>126.26154563999998</v>
      </c>
      <c r="E1558" s="3">
        <f t="shared" si="129"/>
        <v>115.17818675500001</v>
      </c>
      <c r="F1558" s="3"/>
      <c r="G1558" s="11" t="str">
        <f t="shared" si="130"/>
        <v>HOLD</v>
      </c>
      <c r="H1558" s="5">
        <f t="shared" si="131"/>
        <v>1.5526558664736285</v>
      </c>
      <c r="I1558" s="2">
        <f>IF(G1558="SELL",0,IF(G1558="BUY",ROUNDDOWN((H1557-Parameters!$B$3)/B1558,0),IF(I1557=0,0,I1557+ROUNDDOWN((H1557+I1557*C1558)/B1558,0))))</f>
        <v>179</v>
      </c>
      <c r="K1558" s="5">
        <f t="shared" si="132"/>
        <v>121.13441299999994</v>
      </c>
      <c r="L1558" s="10">
        <f t="shared" si="133"/>
        <v>238</v>
      </c>
    </row>
    <row r="1559" spans="1:12" x14ac:dyDescent="0.25">
      <c r="A1559" s="12">
        <v>36249</v>
      </c>
      <c r="B1559" s="3">
        <v>130.468704</v>
      </c>
      <c r="C1559" s="3">
        <v>0</v>
      </c>
      <c r="D1559" s="3">
        <f t="shared" si="128"/>
        <v>126.38341971999998</v>
      </c>
      <c r="E1559" s="3">
        <f t="shared" si="129"/>
        <v>115.278342775</v>
      </c>
      <c r="F1559" s="3"/>
      <c r="G1559" s="11" t="str">
        <f t="shared" si="130"/>
        <v>HOLD</v>
      </c>
      <c r="H1559" s="5">
        <f t="shared" si="131"/>
        <v>1.5526558664736285</v>
      </c>
      <c r="I1559" s="2">
        <f>IF(G1559="SELL",0,IF(G1559="BUY",ROUNDDOWN((H1558-Parameters!$B$3)/B1559,0),IF(I1558=0,0,I1558+ROUNDDOWN((H1558+I1558*C1559)/B1559,0))))</f>
        <v>179</v>
      </c>
      <c r="K1559" s="5">
        <f t="shared" si="132"/>
        <v>121.13441299999994</v>
      </c>
      <c r="L1559" s="10">
        <f t="shared" si="133"/>
        <v>238</v>
      </c>
    </row>
    <row r="1560" spans="1:12" x14ac:dyDescent="0.25">
      <c r="A1560" s="12">
        <v>36250</v>
      </c>
      <c r="B1560" s="3">
        <v>128.375</v>
      </c>
      <c r="C1560" s="3">
        <v>0</v>
      </c>
      <c r="D1560" s="3">
        <f t="shared" si="128"/>
        <v>126.44716971999998</v>
      </c>
      <c r="E1560" s="3">
        <f t="shared" si="129"/>
        <v>115.38256179</v>
      </c>
      <c r="F1560" s="3"/>
      <c r="G1560" s="11" t="str">
        <f t="shared" si="130"/>
        <v>HOLD</v>
      </c>
      <c r="H1560" s="5">
        <f t="shared" si="131"/>
        <v>1.5526558664736285</v>
      </c>
      <c r="I1560" s="2">
        <f>IF(G1560="SELL",0,IF(G1560="BUY",ROUNDDOWN((H1559-Parameters!$B$3)/B1560,0),IF(I1559=0,0,I1559+ROUNDDOWN((H1559+I1559*C1560)/B1560,0))))</f>
        <v>179</v>
      </c>
      <c r="K1560" s="5">
        <f t="shared" si="132"/>
        <v>121.13441299999994</v>
      </c>
      <c r="L1560" s="10">
        <f t="shared" si="133"/>
        <v>238</v>
      </c>
    </row>
    <row r="1561" spans="1:12" x14ac:dyDescent="0.25">
      <c r="A1561" s="12">
        <v>36251</v>
      </c>
      <c r="B1561" s="3">
        <v>129.343704</v>
      </c>
      <c r="C1561" s="3">
        <v>0</v>
      </c>
      <c r="D1561" s="3">
        <f t="shared" si="128"/>
        <v>126.51029379999999</v>
      </c>
      <c r="E1561" s="3">
        <f t="shared" si="129"/>
        <v>115.48334281</v>
      </c>
      <c r="F1561" s="3"/>
      <c r="G1561" s="11" t="str">
        <f t="shared" si="130"/>
        <v>HOLD</v>
      </c>
      <c r="H1561" s="5">
        <f t="shared" si="131"/>
        <v>1.5526558664736285</v>
      </c>
      <c r="I1561" s="2">
        <f>IF(G1561="SELL",0,IF(G1561="BUY",ROUNDDOWN((H1560-Parameters!$B$3)/B1561,0),IF(I1560=0,0,I1560+ROUNDDOWN((H1560+I1560*C1561)/B1561,0))))</f>
        <v>179</v>
      </c>
      <c r="K1561" s="5">
        <f t="shared" si="132"/>
        <v>121.13441299999994</v>
      </c>
      <c r="L1561" s="10">
        <f t="shared" si="133"/>
        <v>238</v>
      </c>
    </row>
    <row r="1562" spans="1:12" x14ac:dyDescent="0.25">
      <c r="A1562" s="12">
        <v>36255</v>
      </c>
      <c r="B1562" s="3">
        <v>132.406204</v>
      </c>
      <c r="C1562" s="3">
        <v>0</v>
      </c>
      <c r="D1562" s="3">
        <f t="shared" si="128"/>
        <v>126.70154393999999</v>
      </c>
      <c r="E1562" s="3">
        <f t="shared" si="129"/>
        <v>115.58803034499999</v>
      </c>
      <c r="F1562" s="3"/>
      <c r="G1562" s="11" t="str">
        <f t="shared" si="130"/>
        <v>HOLD</v>
      </c>
      <c r="H1562" s="5">
        <f t="shared" si="131"/>
        <v>1.5526558664736285</v>
      </c>
      <c r="I1562" s="2">
        <f>IF(G1562="SELL",0,IF(G1562="BUY",ROUNDDOWN((H1561-Parameters!$B$3)/B1562,0),IF(I1561=0,0,I1561+ROUNDDOWN((H1561+I1561*C1562)/B1562,0))))</f>
        <v>179</v>
      </c>
      <c r="K1562" s="5">
        <f t="shared" si="132"/>
        <v>121.13441299999994</v>
      </c>
      <c r="L1562" s="10">
        <f t="shared" si="133"/>
        <v>238</v>
      </c>
    </row>
    <row r="1563" spans="1:12" x14ac:dyDescent="0.25">
      <c r="A1563" s="12">
        <v>36256</v>
      </c>
      <c r="B1563" s="3">
        <v>132.093704</v>
      </c>
      <c r="C1563" s="3">
        <v>0</v>
      </c>
      <c r="D1563" s="3">
        <f t="shared" si="128"/>
        <v>126.89216801999999</v>
      </c>
      <c r="E1563" s="3">
        <f t="shared" si="129"/>
        <v>115.69365537999998</v>
      </c>
      <c r="F1563" s="3"/>
      <c r="G1563" s="11" t="str">
        <f t="shared" si="130"/>
        <v>HOLD</v>
      </c>
      <c r="H1563" s="5">
        <f t="shared" si="131"/>
        <v>1.5526558664736285</v>
      </c>
      <c r="I1563" s="2">
        <f>IF(G1563="SELL",0,IF(G1563="BUY",ROUNDDOWN((H1562-Parameters!$B$3)/B1563,0),IF(I1562=0,0,I1562+ROUNDDOWN((H1562+I1562*C1563)/B1563,0))))</f>
        <v>179</v>
      </c>
      <c r="K1563" s="5">
        <f t="shared" si="132"/>
        <v>121.13441299999994</v>
      </c>
      <c r="L1563" s="10">
        <f t="shared" si="133"/>
        <v>238</v>
      </c>
    </row>
    <row r="1564" spans="1:12" x14ac:dyDescent="0.25">
      <c r="A1564" s="12">
        <v>36257</v>
      </c>
      <c r="B1564" s="3">
        <v>133.156204</v>
      </c>
      <c r="C1564" s="3">
        <v>0</v>
      </c>
      <c r="D1564" s="3">
        <f t="shared" si="128"/>
        <v>127.07904209999998</v>
      </c>
      <c r="E1564" s="3">
        <f t="shared" si="129"/>
        <v>115.80912389999997</v>
      </c>
      <c r="F1564" s="3"/>
      <c r="G1564" s="11" t="str">
        <f t="shared" si="130"/>
        <v>HOLD</v>
      </c>
      <c r="H1564" s="5">
        <f t="shared" si="131"/>
        <v>1.5526558664736285</v>
      </c>
      <c r="I1564" s="2">
        <f>IF(G1564="SELL",0,IF(G1564="BUY",ROUNDDOWN((H1563-Parameters!$B$3)/B1564,0),IF(I1563=0,0,I1563+ROUNDDOWN((H1563+I1563*C1564)/B1564,0))))</f>
        <v>179</v>
      </c>
      <c r="K1564" s="5">
        <f t="shared" si="132"/>
        <v>121.13441299999994</v>
      </c>
      <c r="L1564" s="10">
        <f t="shared" si="133"/>
        <v>238</v>
      </c>
    </row>
    <row r="1565" spans="1:12" x14ac:dyDescent="0.25">
      <c r="A1565" s="12">
        <v>36258</v>
      </c>
      <c r="B1565" s="3">
        <v>134.843704</v>
      </c>
      <c r="C1565" s="3">
        <v>0</v>
      </c>
      <c r="D1565" s="3">
        <f t="shared" si="128"/>
        <v>127.25466617999999</v>
      </c>
      <c r="E1565" s="3">
        <f t="shared" si="129"/>
        <v>115.93037393499998</v>
      </c>
      <c r="F1565" s="3"/>
      <c r="G1565" s="11" t="str">
        <f t="shared" si="130"/>
        <v>HOLD</v>
      </c>
      <c r="H1565" s="5">
        <f t="shared" si="131"/>
        <v>1.5526558664736285</v>
      </c>
      <c r="I1565" s="2">
        <f>IF(G1565="SELL",0,IF(G1565="BUY",ROUNDDOWN((H1564-Parameters!$B$3)/B1565,0),IF(I1564=0,0,I1564+ROUNDDOWN((H1564+I1564*C1565)/B1565,0))))</f>
        <v>179</v>
      </c>
      <c r="K1565" s="5">
        <f t="shared" si="132"/>
        <v>121.13441299999994</v>
      </c>
      <c r="L1565" s="10">
        <f t="shared" si="133"/>
        <v>238</v>
      </c>
    </row>
    <row r="1566" spans="1:12" x14ac:dyDescent="0.25">
      <c r="A1566" s="12">
        <v>36259</v>
      </c>
      <c r="B1566" s="3">
        <v>134.875</v>
      </c>
      <c r="C1566" s="3">
        <v>0</v>
      </c>
      <c r="D1566" s="3">
        <f t="shared" si="128"/>
        <v>127.46029223999999</v>
      </c>
      <c r="E1566" s="3">
        <f t="shared" si="129"/>
        <v>116.04521794999999</v>
      </c>
      <c r="F1566" s="3"/>
      <c r="G1566" s="11" t="str">
        <f t="shared" si="130"/>
        <v>HOLD</v>
      </c>
      <c r="H1566" s="5">
        <f t="shared" si="131"/>
        <v>1.5526558664736285</v>
      </c>
      <c r="I1566" s="2">
        <f>IF(G1566="SELL",0,IF(G1566="BUY",ROUNDDOWN((H1565-Parameters!$B$3)/B1566,0),IF(I1565=0,0,I1565+ROUNDDOWN((H1565+I1565*C1566)/B1566,0))))</f>
        <v>179</v>
      </c>
      <c r="K1566" s="5">
        <f t="shared" si="132"/>
        <v>121.13441299999994</v>
      </c>
      <c r="L1566" s="10">
        <f t="shared" si="133"/>
        <v>238</v>
      </c>
    </row>
    <row r="1567" spans="1:12" x14ac:dyDescent="0.25">
      <c r="A1567" s="12">
        <v>36262</v>
      </c>
      <c r="B1567" s="3">
        <v>136.3125</v>
      </c>
      <c r="C1567" s="3">
        <v>0</v>
      </c>
      <c r="D1567" s="3">
        <f t="shared" si="128"/>
        <v>127.65279223999998</v>
      </c>
      <c r="E1567" s="3">
        <f t="shared" si="129"/>
        <v>116.15974946499996</v>
      </c>
      <c r="F1567" s="3"/>
      <c r="G1567" s="11" t="str">
        <f t="shared" si="130"/>
        <v>HOLD</v>
      </c>
      <c r="H1567" s="5">
        <f t="shared" si="131"/>
        <v>1.5526558664736285</v>
      </c>
      <c r="I1567" s="2">
        <f>IF(G1567="SELL",0,IF(G1567="BUY",ROUNDDOWN((H1566-Parameters!$B$3)/B1567,0),IF(I1566=0,0,I1566+ROUNDDOWN((H1566+I1566*C1567)/B1567,0))))</f>
        <v>179</v>
      </c>
      <c r="K1567" s="5">
        <f t="shared" si="132"/>
        <v>121.13441299999994</v>
      </c>
      <c r="L1567" s="10">
        <f t="shared" si="133"/>
        <v>238</v>
      </c>
    </row>
    <row r="1568" spans="1:12" x14ac:dyDescent="0.25">
      <c r="A1568" s="12">
        <v>36263</v>
      </c>
      <c r="B1568" s="3">
        <v>135.4375</v>
      </c>
      <c r="C1568" s="3">
        <v>0</v>
      </c>
      <c r="D1568" s="3">
        <f t="shared" si="128"/>
        <v>127.80841829999997</v>
      </c>
      <c r="E1568" s="3">
        <f t="shared" si="129"/>
        <v>116.27084347999998</v>
      </c>
      <c r="F1568" s="3"/>
      <c r="G1568" s="11" t="str">
        <f t="shared" si="130"/>
        <v>HOLD</v>
      </c>
      <c r="H1568" s="5">
        <f t="shared" si="131"/>
        <v>1.5526558664736285</v>
      </c>
      <c r="I1568" s="2">
        <f>IF(G1568="SELL",0,IF(G1568="BUY",ROUNDDOWN((H1567-Parameters!$B$3)/B1568,0),IF(I1567=0,0,I1567+ROUNDDOWN((H1567+I1567*C1568)/B1568,0))))</f>
        <v>179</v>
      </c>
      <c r="K1568" s="5">
        <f t="shared" si="132"/>
        <v>121.13441299999994</v>
      </c>
      <c r="L1568" s="10">
        <f t="shared" si="133"/>
        <v>238</v>
      </c>
    </row>
    <row r="1569" spans="1:12" x14ac:dyDescent="0.25">
      <c r="A1569" s="12">
        <v>36264</v>
      </c>
      <c r="B1569" s="3">
        <v>133.156204</v>
      </c>
      <c r="C1569" s="3">
        <v>0</v>
      </c>
      <c r="D1569" s="3">
        <f t="shared" si="128"/>
        <v>127.93341843999997</v>
      </c>
      <c r="E1569" s="3">
        <f t="shared" si="129"/>
        <v>116.36818699999996</v>
      </c>
      <c r="F1569" s="3"/>
      <c r="G1569" s="11" t="str">
        <f t="shared" si="130"/>
        <v>HOLD</v>
      </c>
      <c r="H1569" s="5">
        <f t="shared" si="131"/>
        <v>1.5526558664736285</v>
      </c>
      <c r="I1569" s="2">
        <f>IF(G1569="SELL",0,IF(G1569="BUY",ROUNDDOWN((H1568-Parameters!$B$3)/B1569,0),IF(I1568=0,0,I1568+ROUNDDOWN((H1568+I1568*C1569)/B1569,0))))</f>
        <v>179</v>
      </c>
      <c r="K1569" s="5">
        <f t="shared" si="132"/>
        <v>121.13441299999994</v>
      </c>
      <c r="L1569" s="10">
        <f t="shared" si="133"/>
        <v>238</v>
      </c>
    </row>
    <row r="1570" spans="1:12" x14ac:dyDescent="0.25">
      <c r="A1570" s="12">
        <v>36265</v>
      </c>
      <c r="B1570" s="3">
        <v>132.656204</v>
      </c>
      <c r="C1570" s="3">
        <v>0</v>
      </c>
      <c r="D1570" s="3">
        <f t="shared" si="128"/>
        <v>128.06404251999996</v>
      </c>
      <c r="E1570" s="3">
        <f t="shared" si="129"/>
        <v>116.46099953499997</v>
      </c>
      <c r="F1570" s="3"/>
      <c r="G1570" s="11" t="str">
        <f t="shared" si="130"/>
        <v>HOLD</v>
      </c>
      <c r="H1570" s="5">
        <f t="shared" si="131"/>
        <v>1.5526558664736285</v>
      </c>
      <c r="I1570" s="2">
        <f>IF(G1570="SELL",0,IF(G1570="BUY",ROUNDDOWN((H1569-Parameters!$B$3)/B1570,0),IF(I1569=0,0,I1569+ROUNDDOWN((H1569+I1569*C1570)/B1570,0))))</f>
        <v>179</v>
      </c>
      <c r="K1570" s="5">
        <f t="shared" si="132"/>
        <v>121.13441299999994</v>
      </c>
      <c r="L1570" s="10">
        <f t="shared" si="133"/>
        <v>238</v>
      </c>
    </row>
    <row r="1571" spans="1:12" x14ac:dyDescent="0.25">
      <c r="A1571" s="12">
        <v>36266</v>
      </c>
      <c r="B1571" s="3">
        <v>131.531204</v>
      </c>
      <c r="C1571" s="3">
        <v>0</v>
      </c>
      <c r="D1571" s="3">
        <f t="shared" si="128"/>
        <v>128.14654265999997</v>
      </c>
      <c r="E1571" s="3">
        <f t="shared" si="129"/>
        <v>116.55209305499997</v>
      </c>
      <c r="F1571" s="3"/>
      <c r="G1571" s="11" t="str">
        <f t="shared" si="130"/>
        <v>HOLD</v>
      </c>
      <c r="H1571" s="5">
        <f t="shared" si="131"/>
        <v>1.5526558664736285</v>
      </c>
      <c r="I1571" s="2">
        <f>IF(G1571="SELL",0,IF(G1571="BUY",ROUNDDOWN((H1570-Parameters!$B$3)/B1571,0),IF(I1570=0,0,I1570+ROUNDDOWN((H1570+I1570*C1571)/B1571,0))))</f>
        <v>179</v>
      </c>
      <c r="K1571" s="5">
        <f t="shared" si="132"/>
        <v>121.13441299999994</v>
      </c>
      <c r="L1571" s="10">
        <f t="shared" si="133"/>
        <v>238</v>
      </c>
    </row>
    <row r="1572" spans="1:12" x14ac:dyDescent="0.25">
      <c r="A1572" s="12">
        <v>36269</v>
      </c>
      <c r="B1572" s="3">
        <v>129.5</v>
      </c>
      <c r="C1572" s="3">
        <v>0</v>
      </c>
      <c r="D1572" s="3">
        <f t="shared" si="128"/>
        <v>128.22654265999995</v>
      </c>
      <c r="E1572" s="3">
        <f t="shared" si="129"/>
        <v>116.62646805499998</v>
      </c>
      <c r="F1572" s="3"/>
      <c r="G1572" s="11" t="str">
        <f t="shared" si="130"/>
        <v>HOLD</v>
      </c>
      <c r="H1572" s="5">
        <f t="shared" si="131"/>
        <v>1.5526558664736285</v>
      </c>
      <c r="I1572" s="2">
        <f>IF(G1572="SELL",0,IF(G1572="BUY",ROUNDDOWN((H1571-Parameters!$B$3)/B1572,0),IF(I1571=0,0,I1571+ROUNDDOWN((H1571+I1571*C1572)/B1572,0))))</f>
        <v>179</v>
      </c>
      <c r="K1572" s="5">
        <f t="shared" si="132"/>
        <v>121.13441299999994</v>
      </c>
      <c r="L1572" s="10">
        <f t="shared" si="133"/>
        <v>238</v>
      </c>
    </row>
    <row r="1573" spans="1:12" x14ac:dyDescent="0.25">
      <c r="A1573" s="12">
        <v>36270</v>
      </c>
      <c r="B1573" s="3">
        <v>131.125</v>
      </c>
      <c r="C1573" s="3">
        <v>0</v>
      </c>
      <c r="D1573" s="3">
        <f t="shared" si="128"/>
        <v>128.36779265999996</v>
      </c>
      <c r="E1573" s="3">
        <f t="shared" si="129"/>
        <v>116.70787456999997</v>
      </c>
      <c r="F1573" s="3"/>
      <c r="G1573" s="11" t="str">
        <f t="shared" si="130"/>
        <v>HOLD</v>
      </c>
      <c r="H1573" s="5">
        <f t="shared" si="131"/>
        <v>1.5526558664736285</v>
      </c>
      <c r="I1573" s="2">
        <f>IF(G1573="SELL",0,IF(G1573="BUY",ROUNDDOWN((H1572-Parameters!$B$3)/B1573,0),IF(I1572=0,0,I1572+ROUNDDOWN((H1572+I1572*C1573)/B1573,0))))</f>
        <v>179</v>
      </c>
      <c r="K1573" s="5">
        <f t="shared" si="132"/>
        <v>121.13441299999994</v>
      </c>
      <c r="L1573" s="10">
        <f t="shared" si="133"/>
        <v>238</v>
      </c>
    </row>
    <row r="1574" spans="1:12" x14ac:dyDescent="0.25">
      <c r="A1574" s="12">
        <v>36271</v>
      </c>
      <c r="B1574" s="3">
        <v>134.875</v>
      </c>
      <c r="C1574" s="3">
        <v>0</v>
      </c>
      <c r="D1574" s="3">
        <f t="shared" si="128"/>
        <v>128.57904265999997</v>
      </c>
      <c r="E1574" s="3">
        <f t="shared" si="129"/>
        <v>116.80224956999997</v>
      </c>
      <c r="F1574" s="3"/>
      <c r="G1574" s="11" t="str">
        <f t="shared" si="130"/>
        <v>HOLD</v>
      </c>
      <c r="H1574" s="5">
        <f t="shared" si="131"/>
        <v>1.5526558664736285</v>
      </c>
      <c r="I1574" s="2">
        <f>IF(G1574="SELL",0,IF(G1574="BUY",ROUNDDOWN((H1573-Parameters!$B$3)/B1574,0),IF(I1573=0,0,I1573+ROUNDDOWN((H1573+I1573*C1574)/B1574,0))))</f>
        <v>179</v>
      </c>
      <c r="K1574" s="5">
        <f t="shared" si="132"/>
        <v>121.13441299999994</v>
      </c>
      <c r="L1574" s="10">
        <f t="shared" si="133"/>
        <v>238</v>
      </c>
    </row>
    <row r="1575" spans="1:12" x14ac:dyDescent="0.25">
      <c r="A1575" s="12">
        <v>36272</v>
      </c>
      <c r="B1575" s="3">
        <v>136.156204</v>
      </c>
      <c r="C1575" s="3">
        <v>0</v>
      </c>
      <c r="D1575" s="3">
        <f t="shared" si="128"/>
        <v>128.87154279999996</v>
      </c>
      <c r="E1575" s="3">
        <f t="shared" si="129"/>
        <v>116.90412460499996</v>
      </c>
      <c r="F1575" s="3"/>
      <c r="G1575" s="11" t="str">
        <f t="shared" si="130"/>
        <v>HOLD</v>
      </c>
      <c r="H1575" s="5">
        <f t="shared" si="131"/>
        <v>1.5526558664736285</v>
      </c>
      <c r="I1575" s="2">
        <f>IF(G1575="SELL",0,IF(G1575="BUY",ROUNDDOWN((H1574-Parameters!$B$3)/B1575,0),IF(I1574=0,0,I1574+ROUNDDOWN((H1574+I1574*C1575)/B1575,0))))</f>
        <v>179</v>
      </c>
      <c r="K1575" s="5">
        <f t="shared" si="132"/>
        <v>121.13441299999994</v>
      </c>
      <c r="L1575" s="10">
        <f t="shared" si="133"/>
        <v>238</v>
      </c>
    </row>
    <row r="1576" spans="1:12" x14ac:dyDescent="0.25">
      <c r="A1576" s="12">
        <v>36273</v>
      </c>
      <c r="B1576" s="3">
        <v>135.8125</v>
      </c>
      <c r="C1576" s="3">
        <v>0</v>
      </c>
      <c r="D1576" s="3">
        <f t="shared" si="128"/>
        <v>129.14154279999997</v>
      </c>
      <c r="E1576" s="3">
        <f t="shared" si="129"/>
        <v>117.00006210499996</v>
      </c>
      <c r="F1576" s="3"/>
      <c r="G1576" s="11" t="str">
        <f t="shared" si="130"/>
        <v>HOLD</v>
      </c>
      <c r="H1576" s="5">
        <f t="shared" si="131"/>
        <v>1.5526558664736285</v>
      </c>
      <c r="I1576" s="2">
        <f>IF(G1576="SELL",0,IF(G1576="BUY",ROUNDDOWN((H1575-Parameters!$B$3)/B1576,0),IF(I1575=0,0,I1575+ROUNDDOWN((H1575+I1575*C1576)/B1576,0))))</f>
        <v>179</v>
      </c>
      <c r="K1576" s="5">
        <f t="shared" si="132"/>
        <v>121.13441299999994</v>
      </c>
      <c r="L1576" s="10">
        <f t="shared" si="133"/>
        <v>238</v>
      </c>
    </row>
    <row r="1577" spans="1:12" x14ac:dyDescent="0.25">
      <c r="A1577" s="12">
        <v>36276</v>
      </c>
      <c r="B1577" s="3">
        <v>136.593704</v>
      </c>
      <c r="C1577" s="3">
        <v>0</v>
      </c>
      <c r="D1577" s="3">
        <f t="shared" si="128"/>
        <v>129.37091687999998</v>
      </c>
      <c r="E1577" s="3">
        <f t="shared" si="129"/>
        <v>117.10381213999996</v>
      </c>
      <c r="F1577" s="3"/>
      <c r="G1577" s="11" t="str">
        <f t="shared" si="130"/>
        <v>HOLD</v>
      </c>
      <c r="H1577" s="5">
        <f t="shared" si="131"/>
        <v>1.5526558664736285</v>
      </c>
      <c r="I1577" s="2">
        <f>IF(G1577="SELL",0,IF(G1577="BUY",ROUNDDOWN((H1576-Parameters!$B$3)/B1577,0),IF(I1576=0,0,I1576+ROUNDDOWN((H1576+I1576*C1577)/B1577,0))))</f>
        <v>179</v>
      </c>
      <c r="K1577" s="5">
        <f t="shared" si="132"/>
        <v>121.13441299999994</v>
      </c>
      <c r="L1577" s="10">
        <f t="shared" si="133"/>
        <v>238</v>
      </c>
    </row>
    <row r="1578" spans="1:12" x14ac:dyDescent="0.25">
      <c r="A1578" s="12">
        <v>36277</v>
      </c>
      <c r="B1578" s="3">
        <v>137.25</v>
      </c>
      <c r="C1578" s="3">
        <v>0</v>
      </c>
      <c r="D1578" s="3">
        <f t="shared" si="128"/>
        <v>129.64341687999996</v>
      </c>
      <c r="E1578" s="3">
        <f t="shared" si="129"/>
        <v>117.20771865499995</v>
      </c>
      <c r="F1578" s="3"/>
      <c r="G1578" s="11" t="str">
        <f t="shared" si="130"/>
        <v>HOLD</v>
      </c>
      <c r="H1578" s="5">
        <f t="shared" si="131"/>
        <v>1.5526558664736285</v>
      </c>
      <c r="I1578" s="2">
        <f>IF(G1578="SELL",0,IF(G1578="BUY",ROUNDDOWN((H1577-Parameters!$B$3)/B1578,0),IF(I1577=0,0,I1577+ROUNDDOWN((H1577+I1577*C1578)/B1578,0))))</f>
        <v>179</v>
      </c>
      <c r="K1578" s="5">
        <f t="shared" si="132"/>
        <v>121.13441299999994</v>
      </c>
      <c r="L1578" s="10">
        <f t="shared" si="133"/>
        <v>238</v>
      </c>
    </row>
    <row r="1579" spans="1:12" x14ac:dyDescent="0.25">
      <c r="A1579" s="12">
        <v>36278</v>
      </c>
      <c r="B1579" s="3">
        <v>135.375</v>
      </c>
      <c r="C1579" s="3">
        <v>0</v>
      </c>
      <c r="D1579" s="3">
        <f t="shared" si="128"/>
        <v>129.89341687999996</v>
      </c>
      <c r="E1579" s="3">
        <f t="shared" si="129"/>
        <v>117.30209365499995</v>
      </c>
      <c r="F1579" s="3"/>
      <c r="G1579" s="11" t="str">
        <f t="shared" si="130"/>
        <v>HOLD</v>
      </c>
      <c r="H1579" s="5">
        <f t="shared" si="131"/>
        <v>1.5526558664736285</v>
      </c>
      <c r="I1579" s="2">
        <f>IF(G1579="SELL",0,IF(G1579="BUY",ROUNDDOWN((H1578-Parameters!$B$3)/B1579,0),IF(I1578=0,0,I1578+ROUNDDOWN((H1578+I1578*C1579)/B1579,0))))</f>
        <v>179</v>
      </c>
      <c r="K1579" s="5">
        <f t="shared" si="132"/>
        <v>121.13441299999994</v>
      </c>
      <c r="L1579" s="10">
        <f t="shared" si="133"/>
        <v>238</v>
      </c>
    </row>
    <row r="1580" spans="1:12" x14ac:dyDescent="0.25">
      <c r="A1580" s="12">
        <v>36279</v>
      </c>
      <c r="B1580" s="3">
        <v>134.343704</v>
      </c>
      <c r="C1580" s="3">
        <v>0</v>
      </c>
      <c r="D1580" s="3">
        <f t="shared" si="128"/>
        <v>130.12529095999997</v>
      </c>
      <c r="E1580" s="3">
        <f t="shared" si="129"/>
        <v>117.38474967499995</v>
      </c>
      <c r="F1580" s="3"/>
      <c r="G1580" s="11" t="str">
        <f t="shared" si="130"/>
        <v>HOLD</v>
      </c>
      <c r="H1580" s="5">
        <f t="shared" si="131"/>
        <v>1.5526558664736285</v>
      </c>
      <c r="I1580" s="2">
        <f>IF(G1580="SELL",0,IF(G1580="BUY",ROUNDDOWN((H1579-Parameters!$B$3)/B1580,0),IF(I1579=0,0,I1579+ROUNDDOWN((H1579+I1579*C1580)/B1580,0))))</f>
        <v>179</v>
      </c>
      <c r="K1580" s="5">
        <f t="shared" si="132"/>
        <v>121.13441299999994</v>
      </c>
      <c r="L1580" s="10">
        <f t="shared" si="133"/>
        <v>238</v>
      </c>
    </row>
    <row r="1581" spans="1:12" x14ac:dyDescent="0.25">
      <c r="A1581" s="12">
        <v>36280</v>
      </c>
      <c r="B1581" s="3">
        <v>133.25</v>
      </c>
      <c r="C1581" s="3">
        <v>0</v>
      </c>
      <c r="D1581" s="3">
        <f t="shared" si="128"/>
        <v>130.31591701999997</v>
      </c>
      <c r="E1581" s="3">
        <f t="shared" si="129"/>
        <v>117.46303118999995</v>
      </c>
      <c r="F1581" s="3"/>
      <c r="G1581" s="11" t="str">
        <f t="shared" si="130"/>
        <v>HOLD</v>
      </c>
      <c r="H1581" s="5">
        <f t="shared" si="131"/>
        <v>1.5526558664736285</v>
      </c>
      <c r="I1581" s="2">
        <f>IF(G1581="SELL",0,IF(G1581="BUY",ROUNDDOWN((H1580-Parameters!$B$3)/B1581,0),IF(I1580=0,0,I1580+ROUNDDOWN((H1580+I1580*C1581)/B1581,0))))</f>
        <v>179</v>
      </c>
      <c r="K1581" s="5">
        <f t="shared" si="132"/>
        <v>121.13441299999994</v>
      </c>
      <c r="L1581" s="10">
        <f t="shared" si="133"/>
        <v>238</v>
      </c>
    </row>
    <row r="1582" spans="1:12" x14ac:dyDescent="0.25">
      <c r="A1582" s="12">
        <v>36283</v>
      </c>
      <c r="B1582" s="3">
        <v>135.6875</v>
      </c>
      <c r="C1582" s="3">
        <v>0</v>
      </c>
      <c r="D1582" s="3">
        <f t="shared" si="128"/>
        <v>130.54466701999996</v>
      </c>
      <c r="E1582" s="3">
        <f t="shared" si="129"/>
        <v>117.54943770499995</v>
      </c>
      <c r="F1582" s="3"/>
      <c r="G1582" s="11" t="str">
        <f t="shared" si="130"/>
        <v>HOLD</v>
      </c>
      <c r="H1582" s="5">
        <f t="shared" si="131"/>
        <v>1.5526558664736285</v>
      </c>
      <c r="I1582" s="2">
        <f>IF(G1582="SELL",0,IF(G1582="BUY",ROUNDDOWN((H1581-Parameters!$B$3)/B1582,0),IF(I1581=0,0,I1581+ROUNDDOWN((H1581+I1581*C1582)/B1582,0))))</f>
        <v>179</v>
      </c>
      <c r="K1582" s="5">
        <f t="shared" si="132"/>
        <v>121.13441299999994</v>
      </c>
      <c r="L1582" s="10">
        <f t="shared" si="133"/>
        <v>238</v>
      </c>
    </row>
    <row r="1583" spans="1:12" x14ac:dyDescent="0.25">
      <c r="A1583" s="12">
        <v>36284</v>
      </c>
      <c r="B1583" s="3">
        <v>133.75</v>
      </c>
      <c r="C1583" s="3">
        <v>0</v>
      </c>
      <c r="D1583" s="3">
        <f t="shared" si="128"/>
        <v>130.66841701999996</v>
      </c>
      <c r="E1583" s="3">
        <f t="shared" si="129"/>
        <v>117.62537520499994</v>
      </c>
      <c r="F1583" s="3"/>
      <c r="G1583" s="11" t="str">
        <f t="shared" si="130"/>
        <v>HOLD</v>
      </c>
      <c r="H1583" s="5">
        <f t="shared" si="131"/>
        <v>1.5526558664736285</v>
      </c>
      <c r="I1583" s="2">
        <f>IF(G1583="SELL",0,IF(G1583="BUY",ROUNDDOWN((H1582-Parameters!$B$3)/B1583,0),IF(I1582=0,0,I1582+ROUNDDOWN((H1582+I1582*C1583)/B1583,0))))</f>
        <v>179</v>
      </c>
      <c r="K1583" s="5">
        <f t="shared" si="132"/>
        <v>121.13441299999994</v>
      </c>
      <c r="L1583" s="10">
        <f t="shared" si="133"/>
        <v>238</v>
      </c>
    </row>
    <row r="1584" spans="1:12" x14ac:dyDescent="0.25">
      <c r="A1584" s="12">
        <v>36285</v>
      </c>
      <c r="B1584" s="3">
        <v>134.8125</v>
      </c>
      <c r="C1584" s="3">
        <v>0</v>
      </c>
      <c r="D1584" s="3">
        <f t="shared" si="128"/>
        <v>130.81466701999997</v>
      </c>
      <c r="E1584" s="3">
        <f t="shared" si="129"/>
        <v>117.70662520499995</v>
      </c>
      <c r="F1584" s="3"/>
      <c r="G1584" s="11" t="str">
        <f t="shared" si="130"/>
        <v>HOLD</v>
      </c>
      <c r="H1584" s="5">
        <f t="shared" si="131"/>
        <v>1.5526558664736285</v>
      </c>
      <c r="I1584" s="2">
        <f>IF(G1584="SELL",0,IF(G1584="BUY",ROUNDDOWN((H1583-Parameters!$B$3)/B1584,0),IF(I1583=0,0,I1583+ROUNDDOWN((H1583+I1583*C1584)/B1584,0))))</f>
        <v>179</v>
      </c>
      <c r="K1584" s="5">
        <f t="shared" si="132"/>
        <v>121.13441299999994</v>
      </c>
      <c r="L1584" s="10">
        <f t="shared" si="133"/>
        <v>238</v>
      </c>
    </row>
    <row r="1585" spans="1:12" x14ac:dyDescent="0.25">
      <c r="A1585" s="12">
        <v>36286</v>
      </c>
      <c r="B1585" s="3">
        <v>133.98429899999999</v>
      </c>
      <c r="C1585" s="3">
        <v>0</v>
      </c>
      <c r="D1585" s="3">
        <f t="shared" si="128"/>
        <v>130.98935299999997</v>
      </c>
      <c r="E1585" s="3">
        <f t="shared" si="129"/>
        <v>117.79404669999994</v>
      </c>
      <c r="F1585" s="3"/>
      <c r="G1585" s="11" t="str">
        <f t="shared" si="130"/>
        <v>HOLD</v>
      </c>
      <c r="H1585" s="5">
        <f t="shared" si="131"/>
        <v>1.5526558664736285</v>
      </c>
      <c r="I1585" s="2">
        <f>IF(G1585="SELL",0,IF(G1585="BUY",ROUNDDOWN((H1584-Parameters!$B$3)/B1585,0),IF(I1584=0,0,I1584+ROUNDDOWN((H1584+I1584*C1585)/B1585,0))))</f>
        <v>179</v>
      </c>
      <c r="K1585" s="5">
        <f t="shared" si="132"/>
        <v>121.13441299999994</v>
      </c>
      <c r="L1585" s="10">
        <f t="shared" si="133"/>
        <v>238</v>
      </c>
    </row>
    <row r="1586" spans="1:12" x14ac:dyDescent="0.25">
      <c r="A1586" s="12">
        <v>36287</v>
      </c>
      <c r="B1586" s="3">
        <v>135</v>
      </c>
      <c r="C1586" s="3">
        <v>0</v>
      </c>
      <c r="D1586" s="3">
        <f t="shared" si="128"/>
        <v>131.20810299999997</v>
      </c>
      <c r="E1586" s="3">
        <f t="shared" si="129"/>
        <v>117.88654669999994</v>
      </c>
      <c r="F1586" s="3"/>
      <c r="G1586" s="11" t="str">
        <f t="shared" si="130"/>
        <v>HOLD</v>
      </c>
      <c r="H1586" s="5">
        <f t="shared" si="131"/>
        <v>1.5526558664736285</v>
      </c>
      <c r="I1586" s="2">
        <f>IF(G1586="SELL",0,IF(G1586="BUY",ROUNDDOWN((H1585-Parameters!$B$3)/B1586,0),IF(I1585=0,0,I1585+ROUNDDOWN((H1585+I1585*C1586)/B1586,0))))</f>
        <v>179</v>
      </c>
      <c r="K1586" s="5">
        <f t="shared" si="132"/>
        <v>121.13441299999994</v>
      </c>
      <c r="L1586" s="10">
        <f t="shared" si="133"/>
        <v>238</v>
      </c>
    </row>
    <row r="1587" spans="1:12" x14ac:dyDescent="0.25">
      <c r="A1587" s="12">
        <v>36290</v>
      </c>
      <c r="B1587" s="3">
        <v>134.32809399999999</v>
      </c>
      <c r="C1587" s="3">
        <v>0</v>
      </c>
      <c r="D1587" s="3">
        <f t="shared" si="128"/>
        <v>131.42341487999997</v>
      </c>
      <c r="E1587" s="3">
        <f t="shared" si="129"/>
        <v>117.98724966999994</v>
      </c>
      <c r="F1587" s="3"/>
      <c r="G1587" s="11" t="str">
        <f t="shared" si="130"/>
        <v>HOLD</v>
      </c>
      <c r="H1587" s="5">
        <f t="shared" si="131"/>
        <v>1.5526558664736285</v>
      </c>
      <c r="I1587" s="2">
        <f>IF(G1587="SELL",0,IF(G1587="BUY",ROUNDDOWN((H1586-Parameters!$B$3)/B1587,0),IF(I1586=0,0,I1586+ROUNDDOWN((H1586+I1586*C1587)/B1587,0))))</f>
        <v>179</v>
      </c>
      <c r="K1587" s="5">
        <f t="shared" si="132"/>
        <v>121.13441299999994</v>
      </c>
      <c r="L1587" s="10">
        <f t="shared" si="133"/>
        <v>238</v>
      </c>
    </row>
    <row r="1588" spans="1:12" x14ac:dyDescent="0.25">
      <c r="A1588" s="12">
        <v>36291</v>
      </c>
      <c r="B1588" s="3">
        <v>135.6875</v>
      </c>
      <c r="C1588" s="3">
        <v>0</v>
      </c>
      <c r="D1588" s="3">
        <f t="shared" si="128"/>
        <v>131.65904093999998</v>
      </c>
      <c r="E1588" s="3">
        <f t="shared" si="129"/>
        <v>118.09521868499995</v>
      </c>
      <c r="F1588" s="3"/>
      <c r="G1588" s="11" t="str">
        <f t="shared" si="130"/>
        <v>HOLD</v>
      </c>
      <c r="H1588" s="5">
        <f t="shared" si="131"/>
        <v>1.5526558664736285</v>
      </c>
      <c r="I1588" s="2">
        <f>IF(G1588="SELL",0,IF(G1588="BUY",ROUNDDOWN((H1587-Parameters!$B$3)/B1588,0),IF(I1587=0,0,I1587+ROUNDDOWN((H1587+I1587*C1588)/B1588,0))))</f>
        <v>179</v>
      </c>
      <c r="K1588" s="5">
        <f t="shared" si="132"/>
        <v>121.13441299999994</v>
      </c>
      <c r="L1588" s="10">
        <f t="shared" si="133"/>
        <v>238</v>
      </c>
    </row>
    <row r="1589" spans="1:12" x14ac:dyDescent="0.25">
      <c r="A1589" s="12">
        <v>36292</v>
      </c>
      <c r="B1589" s="3">
        <v>136.75</v>
      </c>
      <c r="C1589" s="3">
        <v>0</v>
      </c>
      <c r="D1589" s="3">
        <f t="shared" ref="D1589:D1652" si="134">AVERAGE(B1540:B1589)</f>
        <v>131.93779093999999</v>
      </c>
      <c r="E1589" s="3">
        <f t="shared" si="129"/>
        <v>118.20443769999994</v>
      </c>
      <c r="F1589" s="3"/>
      <c r="G1589" s="11" t="str">
        <f t="shared" si="130"/>
        <v>HOLD</v>
      </c>
      <c r="H1589" s="5">
        <f t="shared" si="131"/>
        <v>1.5526558664736285</v>
      </c>
      <c r="I1589" s="2">
        <f>IF(G1589="SELL",0,IF(G1589="BUY",ROUNDDOWN((H1588-Parameters!$B$3)/B1589,0),IF(I1588=0,0,I1588+ROUNDDOWN((H1588+I1588*C1589)/B1589,0))))</f>
        <v>179</v>
      </c>
      <c r="K1589" s="5">
        <f t="shared" si="132"/>
        <v>121.13441299999994</v>
      </c>
      <c r="L1589" s="10">
        <f t="shared" si="133"/>
        <v>238</v>
      </c>
    </row>
    <row r="1590" spans="1:12" x14ac:dyDescent="0.25">
      <c r="A1590" s="12">
        <v>36293</v>
      </c>
      <c r="B1590" s="3">
        <v>137.343704</v>
      </c>
      <c r="C1590" s="3">
        <v>0</v>
      </c>
      <c r="D1590" s="3">
        <f t="shared" si="134"/>
        <v>132.21529107999996</v>
      </c>
      <c r="E1590" s="3">
        <f t="shared" si="129"/>
        <v>118.32631273499993</v>
      </c>
      <c r="F1590" s="3"/>
      <c r="G1590" s="11" t="str">
        <f t="shared" si="130"/>
        <v>HOLD</v>
      </c>
      <c r="H1590" s="5">
        <f t="shared" si="131"/>
        <v>1.5526558664736285</v>
      </c>
      <c r="I1590" s="2">
        <f>IF(G1590="SELL",0,IF(G1590="BUY",ROUNDDOWN((H1589-Parameters!$B$3)/B1590,0),IF(I1589=0,0,I1589+ROUNDDOWN((H1589+I1589*C1590)/B1590,0))))</f>
        <v>179</v>
      </c>
      <c r="K1590" s="5">
        <f t="shared" si="132"/>
        <v>121.13441299999994</v>
      </c>
      <c r="L1590" s="10">
        <f t="shared" si="133"/>
        <v>238</v>
      </c>
    </row>
    <row r="1591" spans="1:12" x14ac:dyDescent="0.25">
      <c r="A1591" s="12">
        <v>36294</v>
      </c>
      <c r="B1591" s="3">
        <v>133.781204</v>
      </c>
      <c r="C1591" s="3">
        <v>0</v>
      </c>
      <c r="D1591" s="3">
        <f t="shared" si="134"/>
        <v>132.39029121999997</v>
      </c>
      <c r="E1591" s="3">
        <f t="shared" si="129"/>
        <v>118.43256276999995</v>
      </c>
      <c r="F1591" s="3"/>
      <c r="G1591" s="11" t="str">
        <f t="shared" si="130"/>
        <v>HOLD</v>
      </c>
      <c r="H1591" s="5">
        <f t="shared" si="131"/>
        <v>1.5526558664736285</v>
      </c>
      <c r="I1591" s="2">
        <f>IF(G1591="SELL",0,IF(G1591="BUY",ROUNDDOWN((H1590-Parameters!$B$3)/B1591,0),IF(I1590=0,0,I1590+ROUNDDOWN((H1590+I1590*C1591)/B1591,0))))</f>
        <v>179</v>
      </c>
      <c r="K1591" s="5">
        <f t="shared" si="132"/>
        <v>121.13441299999994</v>
      </c>
      <c r="L1591" s="10">
        <f t="shared" si="133"/>
        <v>238</v>
      </c>
    </row>
    <row r="1592" spans="1:12" x14ac:dyDescent="0.25">
      <c r="A1592" s="12">
        <v>36297</v>
      </c>
      <c r="B1592" s="3">
        <v>134.1875</v>
      </c>
      <c r="C1592" s="3">
        <v>0</v>
      </c>
      <c r="D1592" s="3">
        <f t="shared" si="134"/>
        <v>132.52310523999998</v>
      </c>
      <c r="E1592" s="3">
        <f t="shared" si="129"/>
        <v>118.53240678499994</v>
      </c>
      <c r="F1592" s="3"/>
      <c r="G1592" s="11" t="str">
        <f t="shared" si="130"/>
        <v>HOLD</v>
      </c>
      <c r="H1592" s="5">
        <f t="shared" si="131"/>
        <v>1.5526558664736285</v>
      </c>
      <c r="I1592" s="2">
        <f>IF(G1592="SELL",0,IF(G1592="BUY",ROUNDDOWN((H1591-Parameters!$B$3)/B1592,0),IF(I1591=0,0,I1591+ROUNDDOWN((H1591+I1591*C1592)/B1592,0))))</f>
        <v>179</v>
      </c>
      <c r="K1592" s="5">
        <f t="shared" si="132"/>
        <v>121.13441299999994</v>
      </c>
      <c r="L1592" s="10">
        <f t="shared" si="133"/>
        <v>238</v>
      </c>
    </row>
    <row r="1593" spans="1:12" x14ac:dyDescent="0.25">
      <c r="A1593" s="12">
        <v>36298</v>
      </c>
      <c r="B1593" s="3">
        <v>133.9375</v>
      </c>
      <c r="C1593" s="3">
        <v>0</v>
      </c>
      <c r="D1593" s="3">
        <f t="shared" si="134"/>
        <v>132.63435523999999</v>
      </c>
      <c r="E1593" s="3">
        <f t="shared" si="129"/>
        <v>118.64318829999993</v>
      </c>
      <c r="F1593" s="3"/>
      <c r="G1593" s="11" t="str">
        <f t="shared" si="130"/>
        <v>HOLD</v>
      </c>
      <c r="H1593" s="5">
        <f t="shared" si="131"/>
        <v>1.5526558664736285</v>
      </c>
      <c r="I1593" s="2">
        <f>IF(G1593="SELL",0,IF(G1593="BUY",ROUNDDOWN((H1592-Parameters!$B$3)/B1593,0),IF(I1592=0,0,I1592+ROUNDDOWN((H1592+I1592*C1593)/B1593,0))))</f>
        <v>179</v>
      </c>
      <c r="K1593" s="5">
        <f t="shared" si="132"/>
        <v>121.13441299999994</v>
      </c>
      <c r="L1593" s="10">
        <f t="shared" si="133"/>
        <v>238</v>
      </c>
    </row>
    <row r="1594" spans="1:12" x14ac:dyDescent="0.25">
      <c r="A1594" s="12">
        <v>36299</v>
      </c>
      <c r="B1594" s="3">
        <v>134.906204</v>
      </c>
      <c r="C1594" s="3">
        <v>0</v>
      </c>
      <c r="D1594" s="3">
        <f t="shared" si="134"/>
        <v>132.77122931999997</v>
      </c>
      <c r="E1594" s="3">
        <f t="shared" si="129"/>
        <v>118.76115681999993</v>
      </c>
      <c r="F1594" s="3"/>
      <c r="G1594" s="11" t="str">
        <f t="shared" si="130"/>
        <v>HOLD</v>
      </c>
      <c r="H1594" s="5">
        <f t="shared" si="131"/>
        <v>1.5526558664736285</v>
      </c>
      <c r="I1594" s="2">
        <f>IF(G1594="SELL",0,IF(G1594="BUY",ROUNDDOWN((H1593-Parameters!$B$3)/B1594,0),IF(I1593=0,0,I1593+ROUNDDOWN((H1593+I1593*C1594)/B1594,0))))</f>
        <v>179</v>
      </c>
      <c r="K1594" s="5">
        <f t="shared" si="132"/>
        <v>121.13441299999994</v>
      </c>
      <c r="L1594" s="10">
        <f t="shared" si="133"/>
        <v>238</v>
      </c>
    </row>
    <row r="1595" spans="1:12" x14ac:dyDescent="0.25">
      <c r="A1595" s="12">
        <v>36300</v>
      </c>
      <c r="B1595" s="3">
        <v>134.093704</v>
      </c>
      <c r="C1595" s="3">
        <v>0</v>
      </c>
      <c r="D1595" s="3">
        <f t="shared" si="134"/>
        <v>132.86935339999999</v>
      </c>
      <c r="E1595" s="3">
        <f t="shared" si="129"/>
        <v>118.89662533999991</v>
      </c>
      <c r="F1595" s="3"/>
      <c r="G1595" s="11" t="str">
        <f t="shared" si="130"/>
        <v>HOLD</v>
      </c>
      <c r="H1595" s="5">
        <f t="shared" si="131"/>
        <v>1.5526558664736285</v>
      </c>
      <c r="I1595" s="2">
        <f>IF(G1595="SELL",0,IF(G1595="BUY",ROUNDDOWN((H1594-Parameters!$B$3)/B1595,0),IF(I1594=0,0,I1594+ROUNDDOWN((H1594+I1594*C1595)/B1595,0))))</f>
        <v>179</v>
      </c>
      <c r="K1595" s="5">
        <f t="shared" si="132"/>
        <v>121.13441299999994</v>
      </c>
      <c r="L1595" s="10">
        <f t="shared" si="133"/>
        <v>238</v>
      </c>
    </row>
    <row r="1596" spans="1:12" x14ac:dyDescent="0.25">
      <c r="A1596" s="12">
        <v>36301</v>
      </c>
      <c r="B1596" s="3">
        <v>133.343704</v>
      </c>
      <c r="C1596" s="3">
        <v>0</v>
      </c>
      <c r="D1596" s="3">
        <f t="shared" si="134"/>
        <v>132.92372747999997</v>
      </c>
      <c r="E1596" s="3">
        <f t="shared" si="129"/>
        <v>119.02100037499991</v>
      </c>
      <c r="F1596" s="3"/>
      <c r="G1596" s="11" t="str">
        <f t="shared" si="130"/>
        <v>HOLD</v>
      </c>
      <c r="H1596" s="5">
        <f t="shared" si="131"/>
        <v>1.5526558664736285</v>
      </c>
      <c r="I1596" s="2">
        <f>IF(G1596="SELL",0,IF(G1596="BUY",ROUNDDOWN((H1595-Parameters!$B$3)/B1596,0),IF(I1595=0,0,I1595+ROUNDDOWN((H1595+I1595*C1596)/B1596,0))))</f>
        <v>179</v>
      </c>
      <c r="K1596" s="5">
        <f t="shared" si="132"/>
        <v>121.13441299999994</v>
      </c>
      <c r="L1596" s="10">
        <f t="shared" si="133"/>
        <v>238</v>
      </c>
    </row>
    <row r="1597" spans="1:12" x14ac:dyDescent="0.25">
      <c r="A1597" s="12">
        <v>36304</v>
      </c>
      <c r="B1597" s="3">
        <v>131.125</v>
      </c>
      <c r="C1597" s="3">
        <v>0</v>
      </c>
      <c r="D1597" s="3">
        <f t="shared" si="134"/>
        <v>132.95872747999996</v>
      </c>
      <c r="E1597" s="3">
        <f t="shared" si="129"/>
        <v>119.13193787499991</v>
      </c>
      <c r="F1597" s="3"/>
      <c r="G1597" s="11" t="str">
        <f t="shared" si="130"/>
        <v>HOLD</v>
      </c>
      <c r="H1597" s="5">
        <f t="shared" si="131"/>
        <v>1.5526558664736285</v>
      </c>
      <c r="I1597" s="2">
        <f>IF(G1597="SELL",0,IF(G1597="BUY",ROUNDDOWN((H1596-Parameters!$B$3)/B1597,0),IF(I1596=0,0,I1596+ROUNDDOWN((H1596+I1596*C1597)/B1597,0))))</f>
        <v>179</v>
      </c>
      <c r="K1597" s="5">
        <f t="shared" si="132"/>
        <v>121.13441299999994</v>
      </c>
      <c r="L1597" s="10">
        <f t="shared" si="133"/>
        <v>238</v>
      </c>
    </row>
    <row r="1598" spans="1:12" x14ac:dyDescent="0.25">
      <c r="A1598" s="12">
        <v>36305</v>
      </c>
      <c r="B1598" s="3">
        <v>129</v>
      </c>
      <c r="C1598" s="3">
        <v>0</v>
      </c>
      <c r="D1598" s="3">
        <f t="shared" si="134"/>
        <v>132.91435339999995</v>
      </c>
      <c r="E1598" s="3">
        <f t="shared" si="129"/>
        <v>119.23131287499993</v>
      </c>
      <c r="F1598" s="3"/>
      <c r="G1598" s="11" t="str">
        <f t="shared" si="130"/>
        <v>HOLD</v>
      </c>
      <c r="H1598" s="5">
        <f t="shared" si="131"/>
        <v>1.5526558664736285</v>
      </c>
      <c r="I1598" s="2">
        <f>IF(G1598="SELL",0,IF(G1598="BUY",ROUNDDOWN((H1597-Parameters!$B$3)/B1598,0),IF(I1597=0,0,I1597+ROUNDDOWN((H1597+I1597*C1598)/B1598,0))))</f>
        <v>179</v>
      </c>
      <c r="K1598" s="5">
        <f t="shared" si="132"/>
        <v>121.13441299999994</v>
      </c>
      <c r="L1598" s="10">
        <f t="shared" si="133"/>
        <v>238</v>
      </c>
    </row>
    <row r="1599" spans="1:12" x14ac:dyDescent="0.25">
      <c r="A1599" s="12">
        <v>36306</v>
      </c>
      <c r="B1599" s="3">
        <v>130.4375</v>
      </c>
      <c r="C1599" s="3">
        <v>0</v>
      </c>
      <c r="D1599" s="3">
        <f t="shared" si="134"/>
        <v>132.90872931999996</v>
      </c>
      <c r="E1599" s="3">
        <f t="shared" si="129"/>
        <v>119.34100037499991</v>
      </c>
      <c r="F1599" s="3"/>
      <c r="G1599" s="11" t="str">
        <f t="shared" si="130"/>
        <v>HOLD</v>
      </c>
      <c r="H1599" s="5">
        <f t="shared" si="131"/>
        <v>1.5526558664736285</v>
      </c>
      <c r="I1599" s="2">
        <f>IF(G1599="SELL",0,IF(G1599="BUY",ROUNDDOWN((H1598-Parameters!$B$3)/B1599,0),IF(I1598=0,0,I1598+ROUNDDOWN((H1598+I1598*C1599)/B1599,0))))</f>
        <v>179</v>
      </c>
      <c r="K1599" s="5">
        <f t="shared" si="132"/>
        <v>121.13441299999994</v>
      </c>
      <c r="L1599" s="10">
        <f t="shared" si="133"/>
        <v>238</v>
      </c>
    </row>
    <row r="1600" spans="1:12" x14ac:dyDescent="0.25">
      <c r="A1600" s="12">
        <v>36307</v>
      </c>
      <c r="B1600" s="3">
        <v>128.5625</v>
      </c>
      <c r="C1600" s="3">
        <v>0</v>
      </c>
      <c r="D1600" s="3">
        <f t="shared" si="134"/>
        <v>132.87685523999997</v>
      </c>
      <c r="E1600" s="3">
        <f t="shared" si="129"/>
        <v>119.44943787499992</v>
      </c>
      <c r="F1600" s="3"/>
      <c r="G1600" s="11" t="str">
        <f t="shared" si="130"/>
        <v>HOLD</v>
      </c>
      <c r="H1600" s="5">
        <f t="shared" si="131"/>
        <v>1.5526558664736285</v>
      </c>
      <c r="I1600" s="2">
        <f>IF(G1600="SELL",0,IF(G1600="BUY",ROUNDDOWN((H1599-Parameters!$B$3)/B1600,0),IF(I1599=0,0,I1599+ROUNDDOWN((H1599+I1599*C1600)/B1600,0))))</f>
        <v>179</v>
      </c>
      <c r="K1600" s="5">
        <f t="shared" si="132"/>
        <v>121.13441299999994</v>
      </c>
      <c r="L1600" s="10">
        <f t="shared" si="133"/>
        <v>238</v>
      </c>
    </row>
    <row r="1601" spans="1:12" x14ac:dyDescent="0.25">
      <c r="A1601" s="12">
        <v>36308</v>
      </c>
      <c r="B1601" s="3">
        <v>130.20309399999999</v>
      </c>
      <c r="C1601" s="3">
        <v>0</v>
      </c>
      <c r="D1601" s="3">
        <f t="shared" si="134"/>
        <v>132.83591711999998</v>
      </c>
      <c r="E1601" s="3">
        <f t="shared" si="129"/>
        <v>119.55701584499991</v>
      </c>
      <c r="F1601" s="3"/>
      <c r="G1601" s="11" t="str">
        <f t="shared" si="130"/>
        <v>HOLD</v>
      </c>
      <c r="H1601" s="5">
        <f t="shared" si="131"/>
        <v>1.5526558664736285</v>
      </c>
      <c r="I1601" s="2">
        <f>IF(G1601="SELL",0,IF(G1601="BUY",ROUNDDOWN((H1600-Parameters!$B$3)/B1601,0),IF(I1600=0,0,I1600+ROUNDDOWN((H1600+I1600*C1601)/B1601,0))))</f>
        <v>179</v>
      </c>
      <c r="K1601" s="5">
        <f t="shared" si="132"/>
        <v>121.13441299999994</v>
      </c>
      <c r="L1601" s="10">
        <f t="shared" si="133"/>
        <v>238</v>
      </c>
    </row>
    <row r="1602" spans="1:12" x14ac:dyDescent="0.25">
      <c r="A1602" s="12">
        <v>36312</v>
      </c>
      <c r="B1602" s="3">
        <v>129.75</v>
      </c>
      <c r="C1602" s="3">
        <v>0</v>
      </c>
      <c r="D1602" s="3">
        <f t="shared" si="134"/>
        <v>132.83716711999998</v>
      </c>
      <c r="E1602" s="3">
        <f t="shared" si="129"/>
        <v>119.66889084499991</v>
      </c>
      <c r="F1602" s="3"/>
      <c r="G1602" s="11" t="str">
        <f t="shared" si="130"/>
        <v>HOLD</v>
      </c>
      <c r="H1602" s="5">
        <f t="shared" si="131"/>
        <v>1.5526558664736285</v>
      </c>
      <c r="I1602" s="2">
        <f>IF(G1602="SELL",0,IF(G1602="BUY",ROUNDDOWN((H1601-Parameters!$B$3)/B1602,0),IF(I1601=0,0,I1601+ROUNDDOWN((H1601+I1601*C1602)/B1602,0))))</f>
        <v>179</v>
      </c>
      <c r="K1602" s="5">
        <f t="shared" si="132"/>
        <v>121.13441299999994</v>
      </c>
      <c r="L1602" s="10">
        <f t="shared" si="133"/>
        <v>238</v>
      </c>
    </row>
    <row r="1603" spans="1:12" x14ac:dyDescent="0.25">
      <c r="A1603" s="12">
        <v>36313</v>
      </c>
      <c r="B1603" s="3">
        <v>129.875</v>
      </c>
      <c r="C1603" s="3">
        <v>0</v>
      </c>
      <c r="D1603" s="3">
        <f t="shared" si="134"/>
        <v>132.83591711999998</v>
      </c>
      <c r="E1603" s="3">
        <f t="shared" si="129"/>
        <v>119.78764084499991</v>
      </c>
      <c r="F1603" s="3"/>
      <c r="G1603" s="11" t="str">
        <f t="shared" si="130"/>
        <v>HOLD</v>
      </c>
      <c r="H1603" s="5">
        <f t="shared" si="131"/>
        <v>1.5526558664736285</v>
      </c>
      <c r="I1603" s="2">
        <f>IF(G1603="SELL",0,IF(G1603="BUY",ROUNDDOWN((H1602-Parameters!$B$3)/B1603,0),IF(I1602=0,0,I1602+ROUNDDOWN((H1602+I1602*C1603)/B1603,0))))</f>
        <v>179</v>
      </c>
      <c r="K1603" s="5">
        <f t="shared" si="132"/>
        <v>121.13441299999994</v>
      </c>
      <c r="L1603" s="10">
        <f t="shared" si="133"/>
        <v>238</v>
      </c>
    </row>
    <row r="1604" spans="1:12" x14ac:dyDescent="0.25">
      <c r="A1604" s="12">
        <v>36314</v>
      </c>
      <c r="B1604" s="3">
        <v>130.593704</v>
      </c>
      <c r="C1604" s="3">
        <v>0</v>
      </c>
      <c r="D1604" s="3">
        <f t="shared" si="134"/>
        <v>132.9240412</v>
      </c>
      <c r="E1604" s="3">
        <f t="shared" si="129"/>
        <v>119.89873436499991</v>
      </c>
      <c r="F1604" s="3"/>
      <c r="G1604" s="11" t="str">
        <f t="shared" si="130"/>
        <v>HOLD</v>
      </c>
      <c r="H1604" s="5">
        <f t="shared" si="131"/>
        <v>1.5526558664736285</v>
      </c>
      <c r="I1604" s="2">
        <f>IF(G1604="SELL",0,IF(G1604="BUY",ROUNDDOWN((H1603-Parameters!$B$3)/B1604,0),IF(I1603=0,0,I1603+ROUNDDOWN((H1603+I1603*C1604)/B1604,0))))</f>
        <v>179</v>
      </c>
      <c r="K1604" s="5">
        <f t="shared" si="132"/>
        <v>121.13441299999994</v>
      </c>
      <c r="L1604" s="10">
        <f t="shared" si="133"/>
        <v>238</v>
      </c>
    </row>
    <row r="1605" spans="1:12" x14ac:dyDescent="0.25">
      <c r="A1605" s="12">
        <v>36315</v>
      </c>
      <c r="B1605" s="3">
        <v>133.218704</v>
      </c>
      <c r="C1605" s="3">
        <v>0</v>
      </c>
      <c r="D1605" s="3">
        <f t="shared" si="134"/>
        <v>133.05029133999997</v>
      </c>
      <c r="E1605" s="3">
        <f t="shared" si="129"/>
        <v>120.0129528849999</v>
      </c>
      <c r="F1605" s="3"/>
      <c r="G1605" s="11" t="str">
        <f t="shared" si="130"/>
        <v>HOLD</v>
      </c>
      <c r="H1605" s="5">
        <f t="shared" si="131"/>
        <v>1.5526558664736285</v>
      </c>
      <c r="I1605" s="2">
        <f>IF(G1605="SELL",0,IF(G1605="BUY",ROUNDDOWN((H1604-Parameters!$B$3)/B1605,0),IF(I1604=0,0,I1604+ROUNDDOWN((H1604+I1604*C1605)/B1605,0))))</f>
        <v>179</v>
      </c>
      <c r="K1605" s="5">
        <f t="shared" si="132"/>
        <v>121.13441299999994</v>
      </c>
      <c r="L1605" s="10">
        <f t="shared" si="133"/>
        <v>238</v>
      </c>
    </row>
    <row r="1606" spans="1:12" x14ac:dyDescent="0.25">
      <c r="A1606" s="12">
        <v>36318</v>
      </c>
      <c r="B1606" s="3">
        <v>133.5625</v>
      </c>
      <c r="C1606" s="3">
        <v>0</v>
      </c>
      <c r="D1606" s="3">
        <f t="shared" si="134"/>
        <v>133.13154133999998</v>
      </c>
      <c r="E1606" s="3">
        <f t="shared" si="129"/>
        <v>120.13029689999992</v>
      </c>
      <c r="F1606" s="3"/>
      <c r="G1606" s="11" t="str">
        <f t="shared" si="130"/>
        <v>HOLD</v>
      </c>
      <c r="H1606" s="5">
        <f t="shared" si="131"/>
        <v>1.5526558664736285</v>
      </c>
      <c r="I1606" s="2">
        <f>IF(G1606="SELL",0,IF(G1606="BUY",ROUNDDOWN((H1605-Parameters!$B$3)/B1606,0),IF(I1605=0,0,I1605+ROUNDDOWN((H1605+I1605*C1606)/B1606,0))))</f>
        <v>179</v>
      </c>
      <c r="K1606" s="5">
        <f t="shared" si="132"/>
        <v>121.13441299999994</v>
      </c>
      <c r="L1606" s="10">
        <f t="shared" si="133"/>
        <v>238</v>
      </c>
    </row>
    <row r="1607" spans="1:12" x14ac:dyDescent="0.25">
      <c r="A1607" s="12">
        <v>36319</v>
      </c>
      <c r="B1607" s="3">
        <v>132.25</v>
      </c>
      <c r="C1607" s="3">
        <v>0</v>
      </c>
      <c r="D1607" s="3">
        <f t="shared" si="134"/>
        <v>133.20529133999997</v>
      </c>
      <c r="E1607" s="3">
        <f t="shared" si="129"/>
        <v>120.24435939999992</v>
      </c>
      <c r="F1607" s="3"/>
      <c r="G1607" s="11" t="str">
        <f t="shared" si="130"/>
        <v>HOLD</v>
      </c>
      <c r="H1607" s="5">
        <f t="shared" si="131"/>
        <v>1.5526558664736285</v>
      </c>
      <c r="I1607" s="2">
        <f>IF(G1607="SELL",0,IF(G1607="BUY",ROUNDDOWN((H1606-Parameters!$B$3)/B1607,0),IF(I1606=0,0,I1606+ROUNDDOWN((H1606+I1606*C1607)/B1607,0))))</f>
        <v>179</v>
      </c>
      <c r="K1607" s="5">
        <f t="shared" si="132"/>
        <v>121.13441299999994</v>
      </c>
      <c r="L1607" s="10">
        <f t="shared" si="133"/>
        <v>238</v>
      </c>
    </row>
    <row r="1608" spans="1:12" x14ac:dyDescent="0.25">
      <c r="A1608" s="12">
        <v>36320</v>
      </c>
      <c r="B1608" s="3">
        <v>132.125</v>
      </c>
      <c r="C1608" s="3">
        <v>0</v>
      </c>
      <c r="D1608" s="3">
        <f t="shared" si="134"/>
        <v>133.22466725999999</v>
      </c>
      <c r="E1608" s="3">
        <f t="shared" si="129"/>
        <v>120.36217189999992</v>
      </c>
      <c r="F1608" s="3"/>
      <c r="G1608" s="11" t="str">
        <f t="shared" si="130"/>
        <v>HOLD</v>
      </c>
      <c r="H1608" s="5">
        <f t="shared" si="131"/>
        <v>1.5526558664736285</v>
      </c>
      <c r="I1608" s="2">
        <f>IF(G1608="SELL",0,IF(G1608="BUY",ROUNDDOWN((H1607-Parameters!$B$3)/B1608,0),IF(I1607=0,0,I1607+ROUNDDOWN((H1607+I1607*C1608)/B1608,0))))</f>
        <v>179</v>
      </c>
      <c r="K1608" s="5">
        <f t="shared" si="132"/>
        <v>121.13441299999994</v>
      </c>
      <c r="L1608" s="10">
        <f t="shared" si="133"/>
        <v>238</v>
      </c>
    </row>
    <row r="1609" spans="1:12" x14ac:dyDescent="0.25">
      <c r="A1609" s="12">
        <v>36321</v>
      </c>
      <c r="B1609" s="3">
        <v>130.906204</v>
      </c>
      <c r="C1609" s="3">
        <v>0</v>
      </c>
      <c r="D1609" s="3">
        <f t="shared" si="134"/>
        <v>133.23341725999998</v>
      </c>
      <c r="E1609" s="3">
        <f t="shared" si="129"/>
        <v>120.47045291999991</v>
      </c>
      <c r="F1609" s="3"/>
      <c r="G1609" s="11" t="str">
        <f t="shared" si="130"/>
        <v>HOLD</v>
      </c>
      <c r="H1609" s="5">
        <f t="shared" si="131"/>
        <v>1.5526558664736285</v>
      </c>
      <c r="I1609" s="2">
        <f>IF(G1609="SELL",0,IF(G1609="BUY",ROUNDDOWN((H1608-Parameters!$B$3)/B1609,0),IF(I1608=0,0,I1608+ROUNDDOWN((H1608+I1608*C1609)/B1609,0))))</f>
        <v>179</v>
      </c>
      <c r="K1609" s="5">
        <f t="shared" si="132"/>
        <v>121.13441299999994</v>
      </c>
      <c r="L1609" s="10">
        <f t="shared" si="133"/>
        <v>238</v>
      </c>
    </row>
    <row r="1610" spans="1:12" x14ac:dyDescent="0.25">
      <c r="A1610" s="12">
        <v>36322</v>
      </c>
      <c r="B1610" s="3">
        <v>129.8125</v>
      </c>
      <c r="C1610" s="3">
        <v>0</v>
      </c>
      <c r="D1610" s="3">
        <f t="shared" si="134"/>
        <v>133.26216725999998</v>
      </c>
      <c r="E1610" s="3">
        <f t="shared" ref="E1610:E1673" si="135">AVERAGE(B1411:B1610)</f>
        <v>120.57201541999991</v>
      </c>
      <c r="F1610" s="3"/>
      <c r="G1610" s="11" t="str">
        <f t="shared" si="130"/>
        <v>HOLD</v>
      </c>
      <c r="H1610" s="5">
        <f t="shared" si="131"/>
        <v>1.5526558664736285</v>
      </c>
      <c r="I1610" s="2">
        <f>IF(G1610="SELL",0,IF(G1610="BUY",ROUNDDOWN((H1609-Parameters!$B$3)/B1610,0),IF(I1609=0,0,I1609+ROUNDDOWN((H1609+I1609*C1610)/B1610,0))))</f>
        <v>179</v>
      </c>
      <c r="K1610" s="5">
        <f t="shared" si="132"/>
        <v>121.13441299999994</v>
      </c>
      <c r="L1610" s="10">
        <f t="shared" si="133"/>
        <v>238</v>
      </c>
    </row>
    <row r="1611" spans="1:12" x14ac:dyDescent="0.25">
      <c r="A1611" s="12">
        <v>36325</v>
      </c>
      <c r="B1611" s="3">
        <v>129.9375</v>
      </c>
      <c r="C1611" s="3">
        <v>0</v>
      </c>
      <c r="D1611" s="3">
        <f t="shared" si="134"/>
        <v>133.27404317999998</v>
      </c>
      <c r="E1611" s="3">
        <f t="shared" si="135"/>
        <v>120.67732791999991</v>
      </c>
      <c r="F1611" s="3"/>
      <c r="G1611" s="11" t="str">
        <f t="shared" si="130"/>
        <v>HOLD</v>
      </c>
      <c r="H1611" s="5">
        <f t="shared" si="131"/>
        <v>1.5526558664736285</v>
      </c>
      <c r="I1611" s="2">
        <f>IF(G1611="SELL",0,IF(G1611="BUY",ROUNDDOWN((H1610-Parameters!$B$3)/B1611,0),IF(I1610=0,0,I1610+ROUNDDOWN((H1610+I1610*C1611)/B1611,0))))</f>
        <v>179</v>
      </c>
      <c r="K1611" s="5">
        <f t="shared" si="132"/>
        <v>121.13441299999994</v>
      </c>
      <c r="L1611" s="10">
        <f t="shared" si="133"/>
        <v>238</v>
      </c>
    </row>
    <row r="1612" spans="1:12" x14ac:dyDescent="0.25">
      <c r="A1612" s="12">
        <v>36326</v>
      </c>
      <c r="B1612" s="3">
        <v>130.8125</v>
      </c>
      <c r="C1612" s="3">
        <v>0</v>
      </c>
      <c r="D1612" s="3">
        <f t="shared" si="134"/>
        <v>133.24216909999998</v>
      </c>
      <c r="E1612" s="3">
        <f t="shared" si="135"/>
        <v>120.81264041999992</v>
      </c>
      <c r="F1612" s="3"/>
      <c r="G1612" s="11" t="str">
        <f t="shared" ref="G1612:G1675" si="136">IF(OR(AND(D1612&gt;E1612,D1611&gt;E1611),AND(D1612&lt;E1612,D1611&lt;E1611)),"HOLD",IF(AND(D1612&gt;E1612,D1611&lt;E1611),"BUY","SELL"))</f>
        <v>HOLD</v>
      </c>
      <c r="H1612" s="5">
        <f t="shared" ref="H1612:H1675" si="137">IF(G1612="BUY",H1611/(I1612*B1612),IF(G1612="SELL",H1611+I1611*B1612,(H1611+I1611*C1612)-((I1612-I1611)*B1612)))</f>
        <v>1.5526558664736285</v>
      </c>
      <c r="I1612" s="2">
        <f>IF(G1612="SELL",0,IF(G1612="BUY",ROUNDDOWN((H1611-Parameters!$B$3)/B1612,0),IF(I1611=0,0,I1611+ROUNDDOWN((H1611+I1611*C1612)/B1612,0))))</f>
        <v>179</v>
      </c>
      <c r="K1612" s="5">
        <f t="shared" ref="K1612:K1675" si="138">K1611+L1611*C1612-((L1612-L1611)*B1612)</f>
        <v>121.13441299999994</v>
      </c>
      <c r="L1612" s="10">
        <f t="shared" ref="L1612:L1675" si="139">L1611+ROUNDDOWN((K1611+C1612*L1611)/B1612,0)</f>
        <v>238</v>
      </c>
    </row>
    <row r="1613" spans="1:12" x14ac:dyDescent="0.25">
      <c r="A1613" s="12">
        <v>36327</v>
      </c>
      <c r="B1613" s="3">
        <v>133.3125</v>
      </c>
      <c r="C1613" s="3">
        <v>0</v>
      </c>
      <c r="D1613" s="3">
        <f t="shared" si="134"/>
        <v>133.26654502</v>
      </c>
      <c r="E1613" s="3">
        <f t="shared" si="135"/>
        <v>120.96232791999992</v>
      </c>
      <c r="F1613" s="3"/>
      <c r="G1613" s="11" t="str">
        <f t="shared" si="136"/>
        <v>HOLD</v>
      </c>
      <c r="H1613" s="5">
        <f t="shared" si="137"/>
        <v>1.5526558664736285</v>
      </c>
      <c r="I1613" s="2">
        <f>IF(G1613="SELL",0,IF(G1613="BUY",ROUNDDOWN((H1612-Parameters!$B$3)/B1613,0),IF(I1612=0,0,I1612+ROUNDDOWN((H1612+I1612*C1613)/B1613,0))))</f>
        <v>179</v>
      </c>
      <c r="K1613" s="5">
        <f t="shared" si="138"/>
        <v>121.13441299999994</v>
      </c>
      <c r="L1613" s="10">
        <f t="shared" si="139"/>
        <v>238</v>
      </c>
    </row>
    <row r="1614" spans="1:12" x14ac:dyDescent="0.25">
      <c r="A1614" s="12">
        <v>36328</v>
      </c>
      <c r="B1614" s="3">
        <v>134.5625</v>
      </c>
      <c r="C1614" s="3">
        <v>0</v>
      </c>
      <c r="D1614" s="3">
        <f t="shared" si="134"/>
        <v>133.29467094</v>
      </c>
      <c r="E1614" s="3">
        <f t="shared" si="135"/>
        <v>121.15514041999991</v>
      </c>
      <c r="F1614" s="3"/>
      <c r="G1614" s="11" t="str">
        <f t="shared" si="136"/>
        <v>HOLD</v>
      </c>
      <c r="H1614" s="5">
        <f t="shared" si="137"/>
        <v>1.5526558664736285</v>
      </c>
      <c r="I1614" s="2">
        <f>IF(G1614="SELL",0,IF(G1614="BUY",ROUNDDOWN((H1613-Parameters!$B$3)/B1614,0),IF(I1613=0,0,I1613+ROUNDDOWN((H1613+I1613*C1614)/B1614,0))))</f>
        <v>179</v>
      </c>
      <c r="K1614" s="5">
        <f t="shared" si="138"/>
        <v>121.13441299999994</v>
      </c>
      <c r="L1614" s="10">
        <f t="shared" si="139"/>
        <v>238</v>
      </c>
    </row>
    <row r="1615" spans="1:12" x14ac:dyDescent="0.25">
      <c r="A1615" s="12">
        <v>36329</v>
      </c>
      <c r="B1615" s="3">
        <v>134.3125</v>
      </c>
      <c r="C1615" s="3">
        <v>0.40500000000000003</v>
      </c>
      <c r="D1615" s="3">
        <f t="shared" si="134"/>
        <v>133.28404685999999</v>
      </c>
      <c r="E1615" s="3">
        <f t="shared" si="135"/>
        <v>121.32639041999994</v>
      </c>
      <c r="F1615" s="3"/>
      <c r="G1615" s="11" t="str">
        <f t="shared" si="136"/>
        <v>HOLD</v>
      </c>
      <c r="H1615" s="5">
        <f t="shared" si="137"/>
        <v>74.047655866473633</v>
      </c>
      <c r="I1615" s="2">
        <f>IF(G1615="SELL",0,IF(G1615="BUY",ROUNDDOWN((H1614-Parameters!$B$3)/B1615,0),IF(I1614=0,0,I1614+ROUNDDOWN((H1614+I1614*C1615)/B1615,0))))</f>
        <v>179</v>
      </c>
      <c r="K1615" s="5">
        <f t="shared" si="138"/>
        <v>83.211912999999925</v>
      </c>
      <c r="L1615" s="10">
        <f t="shared" si="139"/>
        <v>239</v>
      </c>
    </row>
    <row r="1616" spans="1:12" x14ac:dyDescent="0.25">
      <c r="A1616" s="12">
        <v>36332</v>
      </c>
      <c r="B1616" s="3">
        <v>134.625</v>
      </c>
      <c r="C1616" s="3">
        <v>0</v>
      </c>
      <c r="D1616" s="3">
        <f t="shared" si="134"/>
        <v>133.27904685999999</v>
      </c>
      <c r="E1616" s="3">
        <f t="shared" si="135"/>
        <v>121.50279693499992</v>
      </c>
      <c r="F1616" s="3"/>
      <c r="G1616" s="11" t="str">
        <f t="shared" si="136"/>
        <v>HOLD</v>
      </c>
      <c r="H1616" s="5">
        <f t="shared" si="137"/>
        <v>74.047655866473633</v>
      </c>
      <c r="I1616" s="2">
        <f>IF(G1616="SELL",0,IF(G1616="BUY",ROUNDDOWN((H1615-Parameters!$B$3)/B1616,0),IF(I1615=0,0,I1615+ROUNDDOWN((H1615+I1615*C1616)/B1616,0))))</f>
        <v>179</v>
      </c>
      <c r="K1616" s="5">
        <f t="shared" si="138"/>
        <v>83.211912999999925</v>
      </c>
      <c r="L1616" s="10">
        <f t="shared" si="139"/>
        <v>239</v>
      </c>
    </row>
    <row r="1617" spans="1:12" x14ac:dyDescent="0.25">
      <c r="A1617" s="12">
        <v>36333</v>
      </c>
      <c r="B1617" s="3">
        <v>133.6875</v>
      </c>
      <c r="C1617" s="3">
        <v>0</v>
      </c>
      <c r="D1617" s="3">
        <f t="shared" si="134"/>
        <v>133.22654685999998</v>
      </c>
      <c r="E1617" s="3">
        <f t="shared" si="135"/>
        <v>121.67842193499993</v>
      </c>
      <c r="F1617" s="3"/>
      <c r="G1617" s="11" t="str">
        <f t="shared" si="136"/>
        <v>HOLD</v>
      </c>
      <c r="H1617" s="5">
        <f t="shared" si="137"/>
        <v>74.047655866473633</v>
      </c>
      <c r="I1617" s="2">
        <f>IF(G1617="SELL",0,IF(G1617="BUY",ROUNDDOWN((H1616-Parameters!$B$3)/B1617,0),IF(I1616=0,0,I1616+ROUNDDOWN((H1616+I1616*C1617)/B1617,0))))</f>
        <v>179</v>
      </c>
      <c r="K1617" s="5">
        <f t="shared" si="138"/>
        <v>83.211912999999925</v>
      </c>
      <c r="L1617" s="10">
        <f t="shared" si="139"/>
        <v>239</v>
      </c>
    </row>
    <row r="1618" spans="1:12" x14ac:dyDescent="0.25">
      <c r="A1618" s="12">
        <v>36334</v>
      </c>
      <c r="B1618" s="3">
        <v>133.031204</v>
      </c>
      <c r="C1618" s="3">
        <v>0</v>
      </c>
      <c r="D1618" s="3">
        <f t="shared" si="134"/>
        <v>133.17842094</v>
      </c>
      <c r="E1618" s="3">
        <f t="shared" si="135"/>
        <v>121.85482795499993</v>
      </c>
      <c r="F1618" s="3"/>
      <c r="G1618" s="11" t="str">
        <f t="shared" si="136"/>
        <v>HOLD</v>
      </c>
      <c r="H1618" s="5">
        <f t="shared" si="137"/>
        <v>74.047655866473633</v>
      </c>
      <c r="I1618" s="2">
        <f>IF(G1618="SELL",0,IF(G1618="BUY",ROUNDDOWN((H1617-Parameters!$B$3)/B1618,0),IF(I1617=0,0,I1617+ROUNDDOWN((H1617+I1617*C1618)/B1618,0))))</f>
        <v>179</v>
      </c>
      <c r="K1618" s="5">
        <f t="shared" si="138"/>
        <v>83.211912999999925</v>
      </c>
      <c r="L1618" s="10">
        <f t="shared" si="139"/>
        <v>239</v>
      </c>
    </row>
    <row r="1619" spans="1:12" x14ac:dyDescent="0.25">
      <c r="A1619" s="12">
        <v>36335</v>
      </c>
      <c r="B1619" s="3">
        <v>132.031204</v>
      </c>
      <c r="C1619" s="3">
        <v>0</v>
      </c>
      <c r="D1619" s="3">
        <f t="shared" si="134"/>
        <v>133.15592093999999</v>
      </c>
      <c r="E1619" s="3">
        <f t="shared" si="135"/>
        <v>121.99998397499994</v>
      </c>
      <c r="F1619" s="3"/>
      <c r="G1619" s="11" t="str">
        <f t="shared" si="136"/>
        <v>HOLD</v>
      </c>
      <c r="H1619" s="5">
        <f t="shared" si="137"/>
        <v>74.047655866473633</v>
      </c>
      <c r="I1619" s="2">
        <f>IF(G1619="SELL",0,IF(G1619="BUY",ROUNDDOWN((H1618-Parameters!$B$3)/B1619,0),IF(I1618=0,0,I1618+ROUNDDOWN((H1618+I1618*C1619)/B1619,0))))</f>
        <v>179</v>
      </c>
      <c r="K1619" s="5">
        <f t="shared" si="138"/>
        <v>83.211912999999925</v>
      </c>
      <c r="L1619" s="10">
        <f t="shared" si="139"/>
        <v>239</v>
      </c>
    </row>
    <row r="1620" spans="1:12" x14ac:dyDescent="0.25">
      <c r="A1620" s="12">
        <v>36336</v>
      </c>
      <c r="B1620" s="3">
        <v>131.70309399999999</v>
      </c>
      <c r="C1620" s="3">
        <v>0</v>
      </c>
      <c r="D1620" s="3">
        <f t="shared" si="134"/>
        <v>133.13685873999998</v>
      </c>
      <c r="E1620" s="3">
        <f t="shared" si="135"/>
        <v>122.15599944499995</v>
      </c>
      <c r="F1620" s="3"/>
      <c r="G1620" s="11" t="str">
        <f t="shared" si="136"/>
        <v>HOLD</v>
      </c>
      <c r="H1620" s="5">
        <f t="shared" si="137"/>
        <v>74.047655866473633</v>
      </c>
      <c r="I1620" s="2">
        <f>IF(G1620="SELL",0,IF(G1620="BUY",ROUNDDOWN((H1619-Parameters!$B$3)/B1620,0),IF(I1619=0,0,I1619+ROUNDDOWN((H1619+I1619*C1620)/B1620,0))))</f>
        <v>179</v>
      </c>
      <c r="K1620" s="5">
        <f t="shared" si="138"/>
        <v>83.211912999999925</v>
      </c>
      <c r="L1620" s="10">
        <f t="shared" si="139"/>
        <v>239</v>
      </c>
    </row>
    <row r="1621" spans="1:12" x14ac:dyDescent="0.25">
      <c r="A1621" s="12">
        <v>36339</v>
      </c>
      <c r="B1621" s="3">
        <v>133.3125</v>
      </c>
      <c r="C1621" s="3">
        <v>0</v>
      </c>
      <c r="D1621" s="3">
        <f t="shared" si="134"/>
        <v>133.17248465999998</v>
      </c>
      <c r="E1621" s="3">
        <f t="shared" si="135"/>
        <v>122.33006194499994</v>
      </c>
      <c r="F1621" s="3"/>
      <c r="G1621" s="11" t="str">
        <f t="shared" si="136"/>
        <v>HOLD</v>
      </c>
      <c r="H1621" s="5">
        <f t="shared" si="137"/>
        <v>74.047655866473633</v>
      </c>
      <c r="I1621" s="2">
        <f>IF(G1621="SELL",0,IF(G1621="BUY",ROUNDDOWN((H1620-Parameters!$B$3)/B1621,0),IF(I1620=0,0,I1620+ROUNDDOWN((H1620+I1620*C1621)/B1621,0))))</f>
        <v>179</v>
      </c>
      <c r="K1621" s="5">
        <f t="shared" si="138"/>
        <v>83.211912999999925</v>
      </c>
      <c r="L1621" s="10">
        <f t="shared" si="139"/>
        <v>239</v>
      </c>
    </row>
    <row r="1622" spans="1:12" x14ac:dyDescent="0.25">
      <c r="A1622" s="12">
        <v>36340</v>
      </c>
      <c r="B1622" s="3">
        <v>134.5625</v>
      </c>
      <c r="C1622" s="3">
        <v>0</v>
      </c>
      <c r="D1622" s="3">
        <f t="shared" si="134"/>
        <v>133.27373466</v>
      </c>
      <c r="E1622" s="3">
        <f t="shared" si="135"/>
        <v>122.49443694499996</v>
      </c>
      <c r="F1622" s="3"/>
      <c r="G1622" s="11" t="str">
        <f t="shared" si="136"/>
        <v>HOLD</v>
      </c>
      <c r="H1622" s="5">
        <f t="shared" si="137"/>
        <v>74.047655866473633</v>
      </c>
      <c r="I1622" s="2">
        <f>IF(G1622="SELL",0,IF(G1622="BUY",ROUNDDOWN((H1621-Parameters!$B$3)/B1622,0),IF(I1621=0,0,I1621+ROUNDDOWN((H1621+I1621*C1622)/B1622,0))))</f>
        <v>179</v>
      </c>
      <c r="K1622" s="5">
        <f t="shared" si="138"/>
        <v>83.211912999999925</v>
      </c>
      <c r="L1622" s="10">
        <f t="shared" si="139"/>
        <v>239</v>
      </c>
    </row>
    <row r="1623" spans="1:12" x14ac:dyDescent="0.25">
      <c r="A1623" s="12">
        <v>36341</v>
      </c>
      <c r="B1623" s="3">
        <v>137</v>
      </c>
      <c r="C1623" s="3">
        <v>0</v>
      </c>
      <c r="D1623" s="3">
        <f t="shared" si="134"/>
        <v>133.39123465999998</v>
      </c>
      <c r="E1623" s="3">
        <f t="shared" si="135"/>
        <v>122.66224944499996</v>
      </c>
      <c r="F1623" s="3"/>
      <c r="G1623" s="11" t="str">
        <f t="shared" si="136"/>
        <v>HOLD</v>
      </c>
      <c r="H1623" s="5">
        <f t="shared" si="137"/>
        <v>74.047655866473633</v>
      </c>
      <c r="I1623" s="2">
        <f>IF(G1623="SELL",0,IF(G1623="BUY",ROUNDDOWN((H1622-Parameters!$B$3)/B1623,0),IF(I1622=0,0,I1622+ROUNDDOWN((H1622+I1622*C1623)/B1623,0))))</f>
        <v>179</v>
      </c>
      <c r="K1623" s="5">
        <f t="shared" si="138"/>
        <v>83.211912999999925</v>
      </c>
      <c r="L1623" s="10">
        <f t="shared" si="139"/>
        <v>239</v>
      </c>
    </row>
    <row r="1624" spans="1:12" x14ac:dyDescent="0.25">
      <c r="A1624" s="12">
        <v>36342</v>
      </c>
      <c r="B1624" s="3">
        <v>138.031204</v>
      </c>
      <c r="C1624" s="3">
        <v>0</v>
      </c>
      <c r="D1624" s="3">
        <f t="shared" si="134"/>
        <v>133.45435873999998</v>
      </c>
      <c r="E1624" s="3">
        <f t="shared" si="135"/>
        <v>122.83209296499996</v>
      </c>
      <c r="F1624" s="3"/>
      <c r="G1624" s="11" t="str">
        <f t="shared" si="136"/>
        <v>HOLD</v>
      </c>
      <c r="H1624" s="5">
        <f t="shared" si="137"/>
        <v>74.047655866473633</v>
      </c>
      <c r="I1624" s="2">
        <f>IF(G1624="SELL",0,IF(G1624="BUY",ROUNDDOWN((H1623-Parameters!$B$3)/B1624,0),IF(I1623=0,0,I1623+ROUNDDOWN((H1623+I1623*C1624)/B1624,0))))</f>
        <v>179</v>
      </c>
      <c r="K1624" s="5">
        <f t="shared" si="138"/>
        <v>83.211912999999925</v>
      </c>
      <c r="L1624" s="10">
        <f t="shared" si="139"/>
        <v>239</v>
      </c>
    </row>
    <row r="1625" spans="1:12" x14ac:dyDescent="0.25">
      <c r="A1625" s="12">
        <v>36343</v>
      </c>
      <c r="B1625" s="3">
        <v>139.406204</v>
      </c>
      <c r="C1625" s="3">
        <v>0</v>
      </c>
      <c r="D1625" s="3">
        <f t="shared" si="134"/>
        <v>133.51935873999997</v>
      </c>
      <c r="E1625" s="3">
        <f t="shared" si="135"/>
        <v>123.00412398499996</v>
      </c>
      <c r="F1625" s="3"/>
      <c r="G1625" s="11" t="str">
        <f t="shared" si="136"/>
        <v>HOLD</v>
      </c>
      <c r="H1625" s="5">
        <f t="shared" si="137"/>
        <v>74.047655866473633</v>
      </c>
      <c r="I1625" s="2">
        <f>IF(G1625="SELL",0,IF(G1625="BUY",ROUNDDOWN((H1624-Parameters!$B$3)/B1625,0),IF(I1624=0,0,I1624+ROUNDDOWN((H1624+I1624*C1625)/B1625,0))))</f>
        <v>179</v>
      </c>
      <c r="K1625" s="5">
        <f t="shared" si="138"/>
        <v>83.211912999999925</v>
      </c>
      <c r="L1625" s="10">
        <f t="shared" si="139"/>
        <v>239</v>
      </c>
    </row>
    <row r="1626" spans="1:12" x14ac:dyDescent="0.25">
      <c r="A1626" s="12">
        <v>36347</v>
      </c>
      <c r="B1626" s="3">
        <v>139.375</v>
      </c>
      <c r="C1626" s="3">
        <v>0</v>
      </c>
      <c r="D1626" s="3">
        <f t="shared" si="134"/>
        <v>133.59060873999996</v>
      </c>
      <c r="E1626" s="3">
        <f t="shared" si="135"/>
        <v>123.19099898499996</v>
      </c>
      <c r="F1626" s="3"/>
      <c r="G1626" s="11" t="str">
        <f t="shared" si="136"/>
        <v>HOLD</v>
      </c>
      <c r="H1626" s="5">
        <f t="shared" si="137"/>
        <v>74.047655866473633</v>
      </c>
      <c r="I1626" s="2">
        <f>IF(G1626="SELL",0,IF(G1626="BUY",ROUNDDOWN((H1625-Parameters!$B$3)/B1626,0),IF(I1625=0,0,I1625+ROUNDDOWN((H1625+I1625*C1626)/B1626,0))))</f>
        <v>179</v>
      </c>
      <c r="K1626" s="5">
        <f t="shared" si="138"/>
        <v>83.211912999999925</v>
      </c>
      <c r="L1626" s="10">
        <f t="shared" si="139"/>
        <v>239</v>
      </c>
    </row>
    <row r="1627" spans="1:12" x14ac:dyDescent="0.25">
      <c r="A1627" s="12">
        <v>36348</v>
      </c>
      <c r="B1627" s="3">
        <v>139.5625</v>
      </c>
      <c r="C1627" s="3">
        <v>0</v>
      </c>
      <c r="D1627" s="3">
        <f t="shared" si="134"/>
        <v>133.64998466</v>
      </c>
      <c r="E1627" s="3">
        <f t="shared" si="135"/>
        <v>123.37834299999997</v>
      </c>
      <c r="F1627" s="3"/>
      <c r="G1627" s="11" t="str">
        <f t="shared" si="136"/>
        <v>HOLD</v>
      </c>
      <c r="H1627" s="5">
        <f t="shared" si="137"/>
        <v>74.047655866473633</v>
      </c>
      <c r="I1627" s="2">
        <f>IF(G1627="SELL",0,IF(G1627="BUY",ROUNDDOWN((H1626-Parameters!$B$3)/B1627,0),IF(I1626=0,0,I1626+ROUNDDOWN((H1626+I1626*C1627)/B1627,0))))</f>
        <v>179</v>
      </c>
      <c r="K1627" s="5">
        <f t="shared" si="138"/>
        <v>83.211912999999925</v>
      </c>
      <c r="L1627" s="10">
        <f t="shared" si="139"/>
        <v>239</v>
      </c>
    </row>
    <row r="1628" spans="1:12" x14ac:dyDescent="0.25">
      <c r="A1628" s="12">
        <v>36349</v>
      </c>
      <c r="B1628" s="3">
        <v>139.67179899999999</v>
      </c>
      <c r="C1628" s="3">
        <v>0</v>
      </c>
      <c r="D1628" s="3">
        <f t="shared" si="134"/>
        <v>133.69842063999999</v>
      </c>
      <c r="E1628" s="3">
        <f t="shared" si="135"/>
        <v>123.56654600999997</v>
      </c>
      <c r="F1628" s="3"/>
      <c r="G1628" s="11" t="str">
        <f t="shared" si="136"/>
        <v>HOLD</v>
      </c>
      <c r="H1628" s="5">
        <f t="shared" si="137"/>
        <v>74.047655866473633</v>
      </c>
      <c r="I1628" s="2">
        <f>IF(G1628="SELL",0,IF(G1628="BUY",ROUNDDOWN((H1627-Parameters!$B$3)/B1628,0),IF(I1627=0,0,I1627+ROUNDDOWN((H1627+I1627*C1628)/B1628,0))))</f>
        <v>179</v>
      </c>
      <c r="K1628" s="5">
        <f t="shared" si="138"/>
        <v>83.211912999999925</v>
      </c>
      <c r="L1628" s="10">
        <f t="shared" si="139"/>
        <v>239</v>
      </c>
    </row>
    <row r="1629" spans="1:12" x14ac:dyDescent="0.25">
      <c r="A1629" s="12">
        <v>36350</v>
      </c>
      <c r="B1629" s="3">
        <v>140.5</v>
      </c>
      <c r="C1629" s="3">
        <v>0</v>
      </c>
      <c r="D1629" s="3">
        <f t="shared" si="134"/>
        <v>133.80092063999996</v>
      </c>
      <c r="E1629" s="3">
        <f t="shared" si="135"/>
        <v>123.75467100999997</v>
      </c>
      <c r="F1629" s="3"/>
      <c r="G1629" s="11" t="str">
        <f t="shared" si="136"/>
        <v>HOLD</v>
      </c>
      <c r="H1629" s="5">
        <f t="shared" si="137"/>
        <v>74.047655866473633</v>
      </c>
      <c r="I1629" s="2">
        <f>IF(G1629="SELL",0,IF(G1629="BUY",ROUNDDOWN((H1628-Parameters!$B$3)/B1629,0),IF(I1628=0,0,I1628+ROUNDDOWN((H1628+I1628*C1629)/B1629,0))))</f>
        <v>179</v>
      </c>
      <c r="K1629" s="5">
        <f t="shared" si="138"/>
        <v>83.211912999999925</v>
      </c>
      <c r="L1629" s="10">
        <f t="shared" si="139"/>
        <v>239</v>
      </c>
    </row>
    <row r="1630" spans="1:12" x14ac:dyDescent="0.25">
      <c r="A1630" s="12">
        <v>36353</v>
      </c>
      <c r="B1630" s="3">
        <v>139.875</v>
      </c>
      <c r="C1630" s="3">
        <v>0</v>
      </c>
      <c r="D1630" s="3">
        <f t="shared" si="134"/>
        <v>133.91154655999998</v>
      </c>
      <c r="E1630" s="3">
        <f t="shared" si="135"/>
        <v>123.91904600999996</v>
      </c>
      <c r="F1630" s="3"/>
      <c r="G1630" s="11" t="str">
        <f t="shared" si="136"/>
        <v>HOLD</v>
      </c>
      <c r="H1630" s="5">
        <f t="shared" si="137"/>
        <v>74.047655866473633</v>
      </c>
      <c r="I1630" s="2">
        <f>IF(G1630="SELL",0,IF(G1630="BUY",ROUNDDOWN((H1629-Parameters!$B$3)/B1630,0),IF(I1629=0,0,I1629+ROUNDDOWN((H1629+I1629*C1630)/B1630,0))))</f>
        <v>179</v>
      </c>
      <c r="K1630" s="5">
        <f t="shared" si="138"/>
        <v>83.211912999999925</v>
      </c>
      <c r="L1630" s="10">
        <f t="shared" si="139"/>
        <v>239</v>
      </c>
    </row>
    <row r="1631" spans="1:12" x14ac:dyDescent="0.25">
      <c r="A1631" s="12">
        <v>36354</v>
      </c>
      <c r="B1631" s="3">
        <v>139.375</v>
      </c>
      <c r="C1631" s="3">
        <v>0</v>
      </c>
      <c r="D1631" s="3">
        <f t="shared" si="134"/>
        <v>134.03404655999998</v>
      </c>
      <c r="E1631" s="3">
        <f t="shared" si="135"/>
        <v>124.09404600999999</v>
      </c>
      <c r="F1631" s="3"/>
      <c r="G1631" s="11" t="str">
        <f t="shared" si="136"/>
        <v>HOLD</v>
      </c>
      <c r="H1631" s="5">
        <f t="shared" si="137"/>
        <v>74.047655866473633</v>
      </c>
      <c r="I1631" s="2">
        <f>IF(G1631="SELL",0,IF(G1631="BUY",ROUNDDOWN((H1630-Parameters!$B$3)/B1631,0),IF(I1630=0,0,I1630+ROUNDDOWN((H1630+I1630*C1631)/B1631,0))))</f>
        <v>179</v>
      </c>
      <c r="K1631" s="5">
        <f t="shared" si="138"/>
        <v>83.211912999999925</v>
      </c>
      <c r="L1631" s="10">
        <f t="shared" si="139"/>
        <v>239</v>
      </c>
    </row>
    <row r="1632" spans="1:12" x14ac:dyDescent="0.25">
      <c r="A1632" s="12">
        <v>36355</v>
      </c>
      <c r="B1632" s="3">
        <v>140.156204</v>
      </c>
      <c r="C1632" s="3">
        <v>0</v>
      </c>
      <c r="D1632" s="3">
        <f t="shared" si="134"/>
        <v>134.12342063999998</v>
      </c>
      <c r="E1632" s="3">
        <f t="shared" si="135"/>
        <v>124.27357702999998</v>
      </c>
      <c r="F1632" s="3"/>
      <c r="G1632" s="11" t="str">
        <f t="shared" si="136"/>
        <v>HOLD</v>
      </c>
      <c r="H1632" s="5">
        <f t="shared" si="137"/>
        <v>74.047655866473633</v>
      </c>
      <c r="I1632" s="2">
        <f>IF(G1632="SELL",0,IF(G1632="BUY",ROUNDDOWN((H1631-Parameters!$B$3)/B1632,0),IF(I1631=0,0,I1631+ROUNDDOWN((H1631+I1631*C1632)/B1632,0))))</f>
        <v>179</v>
      </c>
      <c r="K1632" s="5">
        <f t="shared" si="138"/>
        <v>83.211912999999925</v>
      </c>
      <c r="L1632" s="10">
        <f t="shared" si="139"/>
        <v>239</v>
      </c>
    </row>
    <row r="1633" spans="1:12" x14ac:dyDescent="0.25">
      <c r="A1633" s="12">
        <v>36356</v>
      </c>
      <c r="B1633" s="3">
        <v>141.04679899999999</v>
      </c>
      <c r="C1633" s="3">
        <v>0</v>
      </c>
      <c r="D1633" s="3">
        <f t="shared" si="134"/>
        <v>134.26935661999997</v>
      </c>
      <c r="E1633" s="3">
        <f t="shared" si="135"/>
        <v>124.45287352499997</v>
      </c>
      <c r="F1633" s="3"/>
      <c r="G1633" s="11" t="str">
        <f t="shared" si="136"/>
        <v>HOLD</v>
      </c>
      <c r="H1633" s="5">
        <f t="shared" si="137"/>
        <v>74.047655866473633</v>
      </c>
      <c r="I1633" s="2">
        <f>IF(G1633="SELL",0,IF(G1633="BUY",ROUNDDOWN((H1632-Parameters!$B$3)/B1633,0),IF(I1632=0,0,I1632+ROUNDDOWN((H1632+I1632*C1633)/B1633,0))))</f>
        <v>179</v>
      </c>
      <c r="K1633" s="5">
        <f t="shared" si="138"/>
        <v>83.211912999999925</v>
      </c>
      <c r="L1633" s="10">
        <f t="shared" si="139"/>
        <v>239</v>
      </c>
    </row>
    <row r="1634" spans="1:12" x14ac:dyDescent="0.25">
      <c r="A1634" s="12">
        <v>36357</v>
      </c>
      <c r="B1634" s="3">
        <v>141.8125</v>
      </c>
      <c r="C1634" s="3">
        <v>0</v>
      </c>
      <c r="D1634" s="3">
        <f t="shared" si="134"/>
        <v>134.40935661999998</v>
      </c>
      <c r="E1634" s="3">
        <f t="shared" si="135"/>
        <v>124.63724852499999</v>
      </c>
      <c r="F1634" s="3"/>
      <c r="G1634" s="11" t="str">
        <f t="shared" si="136"/>
        <v>HOLD</v>
      </c>
      <c r="H1634" s="5">
        <f t="shared" si="137"/>
        <v>74.047655866473633</v>
      </c>
      <c r="I1634" s="2">
        <f>IF(G1634="SELL",0,IF(G1634="BUY",ROUNDDOWN((H1633-Parameters!$B$3)/B1634,0),IF(I1633=0,0,I1633+ROUNDDOWN((H1633+I1633*C1634)/B1634,0))))</f>
        <v>179</v>
      </c>
      <c r="K1634" s="5">
        <f t="shared" si="138"/>
        <v>83.211912999999925</v>
      </c>
      <c r="L1634" s="10">
        <f t="shared" si="139"/>
        <v>239</v>
      </c>
    </row>
    <row r="1635" spans="1:12" x14ac:dyDescent="0.25">
      <c r="A1635" s="12">
        <v>36360</v>
      </c>
      <c r="B1635" s="3">
        <v>140.875</v>
      </c>
      <c r="C1635" s="3">
        <v>0</v>
      </c>
      <c r="D1635" s="3">
        <f t="shared" si="134"/>
        <v>134.54717063999999</v>
      </c>
      <c r="E1635" s="3">
        <f t="shared" si="135"/>
        <v>124.832873525</v>
      </c>
      <c r="F1635" s="3"/>
      <c r="G1635" s="11" t="str">
        <f t="shared" si="136"/>
        <v>HOLD</v>
      </c>
      <c r="H1635" s="5">
        <f t="shared" si="137"/>
        <v>74.047655866473633</v>
      </c>
      <c r="I1635" s="2">
        <f>IF(G1635="SELL",0,IF(G1635="BUY",ROUNDDOWN((H1634-Parameters!$B$3)/B1635,0),IF(I1634=0,0,I1634+ROUNDDOWN((H1634+I1634*C1635)/B1635,0))))</f>
        <v>179</v>
      </c>
      <c r="K1635" s="5">
        <f t="shared" si="138"/>
        <v>83.211912999999925</v>
      </c>
      <c r="L1635" s="10">
        <f t="shared" si="139"/>
        <v>239</v>
      </c>
    </row>
    <row r="1636" spans="1:12" x14ac:dyDescent="0.25">
      <c r="A1636" s="12">
        <v>36361</v>
      </c>
      <c r="B1636" s="3">
        <v>137.98429899999999</v>
      </c>
      <c r="C1636" s="3">
        <v>0</v>
      </c>
      <c r="D1636" s="3">
        <f t="shared" si="134"/>
        <v>134.60685661999997</v>
      </c>
      <c r="E1636" s="3">
        <f t="shared" si="135"/>
        <v>125.02873251999999</v>
      </c>
      <c r="F1636" s="3"/>
      <c r="G1636" s="11" t="str">
        <f t="shared" si="136"/>
        <v>HOLD</v>
      </c>
      <c r="H1636" s="5">
        <f t="shared" si="137"/>
        <v>74.047655866473633</v>
      </c>
      <c r="I1636" s="2">
        <f>IF(G1636="SELL",0,IF(G1636="BUY",ROUNDDOWN((H1635-Parameters!$B$3)/B1636,0),IF(I1635=0,0,I1635+ROUNDDOWN((H1635+I1635*C1636)/B1636,0))))</f>
        <v>179</v>
      </c>
      <c r="K1636" s="5">
        <f t="shared" si="138"/>
        <v>83.211912999999925</v>
      </c>
      <c r="L1636" s="10">
        <f t="shared" si="139"/>
        <v>239</v>
      </c>
    </row>
    <row r="1637" spans="1:12" x14ac:dyDescent="0.25">
      <c r="A1637" s="12">
        <v>36362</v>
      </c>
      <c r="B1637" s="3">
        <v>137.82809399999999</v>
      </c>
      <c r="C1637" s="3">
        <v>0</v>
      </c>
      <c r="D1637" s="3">
        <f t="shared" si="134"/>
        <v>134.67685661999997</v>
      </c>
      <c r="E1637" s="3">
        <f t="shared" si="135"/>
        <v>125.21427950500001</v>
      </c>
      <c r="F1637" s="3"/>
      <c r="G1637" s="11" t="str">
        <f t="shared" si="136"/>
        <v>HOLD</v>
      </c>
      <c r="H1637" s="5">
        <f t="shared" si="137"/>
        <v>74.047655866473633</v>
      </c>
      <c r="I1637" s="2">
        <f>IF(G1637="SELL",0,IF(G1637="BUY",ROUNDDOWN((H1636-Parameters!$B$3)/B1637,0),IF(I1636=0,0,I1636+ROUNDDOWN((H1636+I1636*C1637)/B1637,0))))</f>
        <v>179</v>
      </c>
      <c r="K1637" s="5">
        <f t="shared" si="138"/>
        <v>83.211912999999925</v>
      </c>
      <c r="L1637" s="10">
        <f t="shared" si="139"/>
        <v>239</v>
      </c>
    </row>
    <row r="1638" spans="1:12" x14ac:dyDescent="0.25">
      <c r="A1638" s="12">
        <v>36363</v>
      </c>
      <c r="B1638" s="3">
        <v>136.01559399999999</v>
      </c>
      <c r="C1638" s="3">
        <v>0</v>
      </c>
      <c r="D1638" s="3">
        <f t="shared" si="134"/>
        <v>134.68341849999999</v>
      </c>
      <c r="E1638" s="3">
        <f t="shared" si="135"/>
        <v>125.40091997500002</v>
      </c>
      <c r="F1638" s="3"/>
      <c r="G1638" s="11" t="str">
        <f t="shared" si="136"/>
        <v>HOLD</v>
      </c>
      <c r="H1638" s="5">
        <f t="shared" si="137"/>
        <v>74.047655866473633</v>
      </c>
      <c r="I1638" s="2">
        <f>IF(G1638="SELL",0,IF(G1638="BUY",ROUNDDOWN((H1637-Parameters!$B$3)/B1638,0),IF(I1637=0,0,I1637+ROUNDDOWN((H1637+I1637*C1638)/B1638,0))))</f>
        <v>179</v>
      </c>
      <c r="K1638" s="5">
        <f t="shared" si="138"/>
        <v>83.211912999999925</v>
      </c>
      <c r="L1638" s="10">
        <f t="shared" si="139"/>
        <v>239</v>
      </c>
    </row>
    <row r="1639" spans="1:12" x14ac:dyDescent="0.25">
      <c r="A1639" s="12">
        <v>36364</v>
      </c>
      <c r="B1639" s="3">
        <v>135.75</v>
      </c>
      <c r="C1639" s="3">
        <v>0</v>
      </c>
      <c r="D1639" s="3">
        <f t="shared" si="134"/>
        <v>134.66341849999998</v>
      </c>
      <c r="E1639" s="3">
        <f t="shared" si="135"/>
        <v>125.58670149000001</v>
      </c>
      <c r="F1639" s="3"/>
      <c r="G1639" s="11" t="str">
        <f t="shared" si="136"/>
        <v>HOLD</v>
      </c>
      <c r="H1639" s="5">
        <f t="shared" si="137"/>
        <v>74.047655866473633</v>
      </c>
      <c r="I1639" s="2">
        <f>IF(G1639="SELL",0,IF(G1639="BUY",ROUNDDOWN((H1638-Parameters!$B$3)/B1639,0),IF(I1638=0,0,I1638+ROUNDDOWN((H1638+I1638*C1639)/B1639,0))))</f>
        <v>179</v>
      </c>
      <c r="K1639" s="5">
        <f t="shared" si="138"/>
        <v>83.211912999999925</v>
      </c>
      <c r="L1639" s="10">
        <f t="shared" si="139"/>
        <v>239</v>
      </c>
    </row>
    <row r="1640" spans="1:12" x14ac:dyDescent="0.25">
      <c r="A1640" s="12">
        <v>36367</v>
      </c>
      <c r="B1640" s="3">
        <v>134.75</v>
      </c>
      <c r="C1640" s="3">
        <v>0</v>
      </c>
      <c r="D1640" s="3">
        <f t="shared" si="134"/>
        <v>134.61154441999997</v>
      </c>
      <c r="E1640" s="3">
        <f t="shared" si="135"/>
        <v>125.77482649000001</v>
      </c>
      <c r="F1640" s="3"/>
      <c r="G1640" s="11" t="str">
        <f t="shared" si="136"/>
        <v>HOLD</v>
      </c>
      <c r="H1640" s="5">
        <f t="shared" si="137"/>
        <v>74.047655866473633</v>
      </c>
      <c r="I1640" s="2">
        <f>IF(G1640="SELL",0,IF(G1640="BUY",ROUNDDOWN((H1639-Parameters!$B$3)/B1640,0),IF(I1639=0,0,I1639+ROUNDDOWN((H1639+I1639*C1640)/B1640,0))))</f>
        <v>179</v>
      </c>
      <c r="K1640" s="5">
        <f t="shared" si="138"/>
        <v>83.211912999999925</v>
      </c>
      <c r="L1640" s="10">
        <f t="shared" si="139"/>
        <v>239</v>
      </c>
    </row>
    <row r="1641" spans="1:12" x14ac:dyDescent="0.25">
      <c r="A1641" s="12">
        <v>36368</v>
      </c>
      <c r="B1641" s="3">
        <v>135.875</v>
      </c>
      <c r="C1641" s="3">
        <v>0</v>
      </c>
      <c r="D1641" s="3">
        <f t="shared" si="134"/>
        <v>134.65342034</v>
      </c>
      <c r="E1641" s="3">
        <f t="shared" si="135"/>
        <v>125.97123300500002</v>
      </c>
      <c r="F1641" s="3"/>
      <c r="G1641" s="11" t="str">
        <f t="shared" si="136"/>
        <v>HOLD</v>
      </c>
      <c r="H1641" s="5">
        <f t="shared" si="137"/>
        <v>74.047655866473633</v>
      </c>
      <c r="I1641" s="2">
        <f>IF(G1641="SELL",0,IF(G1641="BUY",ROUNDDOWN((H1640-Parameters!$B$3)/B1641,0),IF(I1640=0,0,I1640+ROUNDDOWN((H1640+I1640*C1641)/B1641,0))))</f>
        <v>179</v>
      </c>
      <c r="K1641" s="5">
        <f t="shared" si="138"/>
        <v>83.211912999999925</v>
      </c>
      <c r="L1641" s="10">
        <f t="shared" si="139"/>
        <v>239</v>
      </c>
    </row>
    <row r="1642" spans="1:12" x14ac:dyDescent="0.25">
      <c r="A1642" s="12">
        <v>36369</v>
      </c>
      <c r="B1642" s="3">
        <v>136.3125</v>
      </c>
      <c r="C1642" s="3">
        <v>0</v>
      </c>
      <c r="D1642" s="3">
        <f t="shared" si="134"/>
        <v>134.69592033999999</v>
      </c>
      <c r="E1642" s="3">
        <f t="shared" si="135"/>
        <v>126.16013952000002</v>
      </c>
      <c r="F1642" s="3"/>
      <c r="G1642" s="11" t="str">
        <f t="shared" si="136"/>
        <v>HOLD</v>
      </c>
      <c r="H1642" s="5">
        <f t="shared" si="137"/>
        <v>74.047655866473633</v>
      </c>
      <c r="I1642" s="2">
        <f>IF(G1642="SELL",0,IF(G1642="BUY",ROUNDDOWN((H1641-Parameters!$B$3)/B1642,0),IF(I1641=0,0,I1641+ROUNDDOWN((H1641+I1641*C1642)/B1642,0))))</f>
        <v>179</v>
      </c>
      <c r="K1642" s="5">
        <f t="shared" si="138"/>
        <v>83.211912999999925</v>
      </c>
      <c r="L1642" s="10">
        <f t="shared" si="139"/>
        <v>239</v>
      </c>
    </row>
    <row r="1643" spans="1:12" x14ac:dyDescent="0.25">
      <c r="A1643" s="12">
        <v>36370</v>
      </c>
      <c r="B1643" s="3">
        <v>134.406204</v>
      </c>
      <c r="C1643" s="3">
        <v>0</v>
      </c>
      <c r="D1643" s="3">
        <f t="shared" si="134"/>
        <v>134.70529442</v>
      </c>
      <c r="E1643" s="3">
        <f t="shared" si="135"/>
        <v>126.33232705500001</v>
      </c>
      <c r="F1643" s="3"/>
      <c r="G1643" s="11" t="str">
        <f t="shared" si="136"/>
        <v>HOLD</v>
      </c>
      <c r="H1643" s="5">
        <f t="shared" si="137"/>
        <v>74.047655866473633</v>
      </c>
      <c r="I1643" s="2">
        <f>IF(G1643="SELL",0,IF(G1643="BUY",ROUNDDOWN((H1642-Parameters!$B$3)/B1643,0),IF(I1642=0,0,I1642+ROUNDDOWN((H1642+I1642*C1643)/B1643,0))))</f>
        <v>179</v>
      </c>
      <c r="K1643" s="5">
        <f t="shared" si="138"/>
        <v>83.211912999999925</v>
      </c>
      <c r="L1643" s="10">
        <f t="shared" si="139"/>
        <v>239</v>
      </c>
    </row>
    <row r="1644" spans="1:12" x14ac:dyDescent="0.25">
      <c r="A1644" s="12">
        <v>36371</v>
      </c>
      <c r="B1644" s="3">
        <v>132.75</v>
      </c>
      <c r="C1644" s="3">
        <v>0</v>
      </c>
      <c r="D1644" s="3">
        <f t="shared" si="134"/>
        <v>134.66217033999999</v>
      </c>
      <c r="E1644" s="3">
        <f t="shared" si="135"/>
        <v>126.497952055</v>
      </c>
      <c r="F1644" s="3"/>
      <c r="G1644" s="11" t="str">
        <f t="shared" si="136"/>
        <v>HOLD</v>
      </c>
      <c r="H1644" s="5">
        <f t="shared" si="137"/>
        <v>74.047655866473633</v>
      </c>
      <c r="I1644" s="2">
        <f>IF(G1644="SELL",0,IF(G1644="BUY",ROUNDDOWN((H1643-Parameters!$B$3)/B1644,0),IF(I1643=0,0,I1643+ROUNDDOWN((H1643+I1643*C1644)/B1644,0))))</f>
        <v>179</v>
      </c>
      <c r="K1644" s="5">
        <f t="shared" si="138"/>
        <v>83.211912999999925</v>
      </c>
      <c r="L1644" s="10">
        <f t="shared" si="139"/>
        <v>239</v>
      </c>
    </row>
    <row r="1645" spans="1:12" x14ac:dyDescent="0.25">
      <c r="A1645" s="12">
        <v>36374</v>
      </c>
      <c r="B1645" s="3">
        <v>133.0625</v>
      </c>
      <c r="C1645" s="3">
        <v>0</v>
      </c>
      <c r="D1645" s="3">
        <f t="shared" si="134"/>
        <v>134.64154625999998</v>
      </c>
      <c r="E1645" s="3">
        <f t="shared" si="135"/>
        <v>126.66045205500001</v>
      </c>
      <c r="F1645" s="3"/>
      <c r="G1645" s="11" t="str">
        <f t="shared" si="136"/>
        <v>HOLD</v>
      </c>
      <c r="H1645" s="5">
        <f t="shared" si="137"/>
        <v>74.047655866473633</v>
      </c>
      <c r="I1645" s="2">
        <f>IF(G1645="SELL",0,IF(G1645="BUY",ROUNDDOWN((H1644-Parameters!$B$3)/B1645,0),IF(I1644=0,0,I1644+ROUNDDOWN((H1644+I1644*C1645)/B1645,0))))</f>
        <v>179</v>
      </c>
      <c r="K1645" s="5">
        <f t="shared" si="138"/>
        <v>83.211912999999925</v>
      </c>
      <c r="L1645" s="10">
        <f t="shared" si="139"/>
        <v>239</v>
      </c>
    </row>
    <row r="1646" spans="1:12" x14ac:dyDescent="0.25">
      <c r="A1646" s="12">
        <v>36375</v>
      </c>
      <c r="B1646" s="3">
        <v>132.4375</v>
      </c>
      <c r="C1646" s="3">
        <v>0</v>
      </c>
      <c r="D1646" s="3">
        <f t="shared" si="134"/>
        <v>134.62342217999998</v>
      </c>
      <c r="E1646" s="3">
        <f t="shared" si="135"/>
        <v>126.79279607000001</v>
      </c>
      <c r="F1646" s="3"/>
      <c r="G1646" s="11" t="str">
        <f t="shared" si="136"/>
        <v>HOLD</v>
      </c>
      <c r="H1646" s="5">
        <f t="shared" si="137"/>
        <v>74.047655866473633</v>
      </c>
      <c r="I1646" s="2">
        <f>IF(G1646="SELL",0,IF(G1646="BUY",ROUNDDOWN((H1645-Parameters!$B$3)/B1646,0),IF(I1645=0,0,I1645+ROUNDDOWN((H1645+I1645*C1646)/B1646,0))))</f>
        <v>179</v>
      </c>
      <c r="K1646" s="5">
        <f t="shared" si="138"/>
        <v>83.211912999999925</v>
      </c>
      <c r="L1646" s="10">
        <f t="shared" si="139"/>
        <v>239</v>
      </c>
    </row>
    <row r="1647" spans="1:12" x14ac:dyDescent="0.25">
      <c r="A1647" s="12">
        <v>36376</v>
      </c>
      <c r="B1647" s="3">
        <v>130.625</v>
      </c>
      <c r="C1647" s="3">
        <v>0</v>
      </c>
      <c r="D1647" s="3">
        <f t="shared" si="134"/>
        <v>134.61342217999999</v>
      </c>
      <c r="E1647" s="3">
        <f t="shared" si="135"/>
        <v>126.91592107000002</v>
      </c>
      <c r="F1647" s="3"/>
      <c r="G1647" s="11" t="str">
        <f t="shared" si="136"/>
        <v>HOLD</v>
      </c>
      <c r="H1647" s="5">
        <f t="shared" si="137"/>
        <v>74.047655866473633</v>
      </c>
      <c r="I1647" s="2">
        <f>IF(G1647="SELL",0,IF(G1647="BUY",ROUNDDOWN((H1646-Parameters!$B$3)/B1647,0),IF(I1646=0,0,I1646+ROUNDDOWN((H1646+I1646*C1647)/B1647,0))))</f>
        <v>179</v>
      </c>
      <c r="K1647" s="5">
        <f t="shared" si="138"/>
        <v>83.211912999999925</v>
      </c>
      <c r="L1647" s="10">
        <f t="shared" si="139"/>
        <v>239</v>
      </c>
    </row>
    <row r="1648" spans="1:12" x14ac:dyDescent="0.25">
      <c r="A1648" s="12">
        <v>36377</v>
      </c>
      <c r="B1648" s="3">
        <v>131.8125</v>
      </c>
      <c r="C1648" s="3">
        <v>0</v>
      </c>
      <c r="D1648" s="3">
        <f t="shared" si="134"/>
        <v>134.66967217999999</v>
      </c>
      <c r="E1648" s="3">
        <f t="shared" si="135"/>
        <v>127.04310857000002</v>
      </c>
      <c r="F1648" s="3"/>
      <c r="G1648" s="11" t="str">
        <f t="shared" si="136"/>
        <v>HOLD</v>
      </c>
      <c r="H1648" s="5">
        <f t="shared" si="137"/>
        <v>74.047655866473633</v>
      </c>
      <c r="I1648" s="2">
        <f>IF(G1648="SELL",0,IF(G1648="BUY",ROUNDDOWN((H1647-Parameters!$B$3)/B1648,0),IF(I1647=0,0,I1647+ROUNDDOWN((H1647+I1647*C1648)/B1648,0))))</f>
        <v>179</v>
      </c>
      <c r="K1648" s="5">
        <f t="shared" si="138"/>
        <v>83.211912999999925</v>
      </c>
      <c r="L1648" s="10">
        <f t="shared" si="139"/>
        <v>239</v>
      </c>
    </row>
    <row r="1649" spans="1:12" x14ac:dyDescent="0.25">
      <c r="A1649" s="12">
        <v>36378</v>
      </c>
      <c r="B1649" s="3">
        <v>130.375</v>
      </c>
      <c r="C1649" s="3">
        <v>0</v>
      </c>
      <c r="D1649" s="3">
        <f t="shared" si="134"/>
        <v>134.66842217999999</v>
      </c>
      <c r="E1649" s="3">
        <f t="shared" si="135"/>
        <v>127.15998357000002</v>
      </c>
      <c r="F1649" s="3"/>
      <c r="G1649" s="11" t="str">
        <f t="shared" si="136"/>
        <v>HOLD</v>
      </c>
      <c r="H1649" s="5">
        <f t="shared" si="137"/>
        <v>74.047655866473633</v>
      </c>
      <c r="I1649" s="2">
        <f>IF(G1649="SELL",0,IF(G1649="BUY",ROUNDDOWN((H1648-Parameters!$B$3)/B1649,0),IF(I1648=0,0,I1648+ROUNDDOWN((H1648+I1648*C1649)/B1649,0))))</f>
        <v>179</v>
      </c>
      <c r="K1649" s="5">
        <f t="shared" si="138"/>
        <v>83.211912999999925</v>
      </c>
      <c r="L1649" s="10">
        <f t="shared" si="139"/>
        <v>239</v>
      </c>
    </row>
    <row r="1650" spans="1:12" x14ac:dyDescent="0.25">
      <c r="A1650" s="12">
        <v>36381</v>
      </c>
      <c r="B1650" s="3">
        <v>130.093704</v>
      </c>
      <c r="C1650" s="3">
        <v>0</v>
      </c>
      <c r="D1650" s="3">
        <f t="shared" si="134"/>
        <v>134.69904625999999</v>
      </c>
      <c r="E1650" s="3">
        <f t="shared" si="135"/>
        <v>127.27732709000001</v>
      </c>
      <c r="F1650" s="3"/>
      <c r="G1650" s="11" t="str">
        <f t="shared" si="136"/>
        <v>HOLD</v>
      </c>
      <c r="H1650" s="5">
        <f t="shared" si="137"/>
        <v>74.047655866473633</v>
      </c>
      <c r="I1650" s="2">
        <f>IF(G1650="SELL",0,IF(G1650="BUY",ROUNDDOWN((H1649-Parameters!$B$3)/B1650,0),IF(I1649=0,0,I1649+ROUNDDOWN((H1649+I1649*C1650)/B1650,0))))</f>
        <v>179</v>
      </c>
      <c r="K1650" s="5">
        <f t="shared" si="138"/>
        <v>83.211912999999925</v>
      </c>
      <c r="L1650" s="10">
        <f t="shared" si="139"/>
        <v>239</v>
      </c>
    </row>
    <row r="1651" spans="1:12" x14ac:dyDescent="0.25">
      <c r="A1651" s="12">
        <v>36382</v>
      </c>
      <c r="B1651" s="3">
        <v>128.656204</v>
      </c>
      <c r="C1651" s="3">
        <v>0</v>
      </c>
      <c r="D1651" s="3">
        <f t="shared" si="134"/>
        <v>134.66810846000001</v>
      </c>
      <c r="E1651" s="3">
        <f t="shared" si="135"/>
        <v>127.37951462500001</v>
      </c>
      <c r="F1651" s="3"/>
      <c r="G1651" s="11" t="str">
        <f t="shared" si="136"/>
        <v>HOLD</v>
      </c>
      <c r="H1651" s="5">
        <f t="shared" si="137"/>
        <v>74.047655866473633</v>
      </c>
      <c r="I1651" s="2">
        <f>IF(G1651="SELL",0,IF(G1651="BUY",ROUNDDOWN((H1650-Parameters!$B$3)/B1651,0),IF(I1650=0,0,I1650+ROUNDDOWN((H1650+I1650*C1651)/B1651,0))))</f>
        <v>179</v>
      </c>
      <c r="K1651" s="5">
        <f t="shared" si="138"/>
        <v>83.211912999999925</v>
      </c>
      <c r="L1651" s="10">
        <f t="shared" si="139"/>
        <v>239</v>
      </c>
    </row>
    <row r="1652" spans="1:12" x14ac:dyDescent="0.25">
      <c r="A1652" s="12">
        <v>36383</v>
      </c>
      <c r="B1652" s="3">
        <v>130.218704</v>
      </c>
      <c r="C1652" s="3">
        <v>0</v>
      </c>
      <c r="D1652" s="3">
        <f t="shared" si="134"/>
        <v>134.67748254</v>
      </c>
      <c r="E1652" s="3">
        <f t="shared" si="135"/>
        <v>127.49638966000001</v>
      </c>
      <c r="F1652" s="3"/>
      <c r="G1652" s="11" t="str">
        <f t="shared" si="136"/>
        <v>HOLD</v>
      </c>
      <c r="H1652" s="5">
        <f t="shared" si="137"/>
        <v>74.047655866473633</v>
      </c>
      <c r="I1652" s="2">
        <f>IF(G1652="SELL",0,IF(G1652="BUY",ROUNDDOWN((H1651-Parameters!$B$3)/B1652,0),IF(I1651=0,0,I1651+ROUNDDOWN((H1651+I1651*C1652)/B1652,0))))</f>
        <v>179</v>
      </c>
      <c r="K1652" s="5">
        <f t="shared" si="138"/>
        <v>83.211912999999925</v>
      </c>
      <c r="L1652" s="10">
        <f t="shared" si="139"/>
        <v>239</v>
      </c>
    </row>
    <row r="1653" spans="1:12" x14ac:dyDescent="0.25">
      <c r="A1653" s="12">
        <v>36384</v>
      </c>
      <c r="B1653" s="3">
        <v>130.14059399999999</v>
      </c>
      <c r="C1653" s="3">
        <v>0</v>
      </c>
      <c r="D1653" s="3">
        <f t="shared" ref="D1653:D1716" si="140">AVERAGE(B1604:B1653)</f>
        <v>134.68279442000002</v>
      </c>
      <c r="E1653" s="3">
        <f t="shared" si="135"/>
        <v>127.60896763000001</v>
      </c>
      <c r="F1653" s="3"/>
      <c r="G1653" s="11" t="str">
        <f t="shared" si="136"/>
        <v>HOLD</v>
      </c>
      <c r="H1653" s="5">
        <f t="shared" si="137"/>
        <v>74.047655866473633</v>
      </c>
      <c r="I1653" s="2">
        <f>IF(G1653="SELL",0,IF(G1653="BUY",ROUNDDOWN((H1652-Parameters!$B$3)/B1653,0),IF(I1652=0,0,I1652+ROUNDDOWN((H1652+I1652*C1653)/B1653,0))))</f>
        <v>179</v>
      </c>
      <c r="K1653" s="5">
        <f t="shared" si="138"/>
        <v>83.211912999999925</v>
      </c>
      <c r="L1653" s="10">
        <f t="shared" si="139"/>
        <v>239</v>
      </c>
    </row>
    <row r="1654" spans="1:12" x14ac:dyDescent="0.25">
      <c r="A1654" s="12">
        <v>36385</v>
      </c>
      <c r="B1654" s="3">
        <v>133.156204</v>
      </c>
      <c r="C1654" s="3">
        <v>0</v>
      </c>
      <c r="D1654" s="3">
        <f t="shared" si="140"/>
        <v>134.73404442</v>
      </c>
      <c r="E1654" s="3">
        <f t="shared" si="135"/>
        <v>127.73974864999998</v>
      </c>
      <c r="F1654" s="3"/>
      <c r="G1654" s="11" t="str">
        <f t="shared" si="136"/>
        <v>HOLD</v>
      </c>
      <c r="H1654" s="5">
        <f t="shared" si="137"/>
        <v>74.047655866473633</v>
      </c>
      <c r="I1654" s="2">
        <f>IF(G1654="SELL",0,IF(G1654="BUY",ROUNDDOWN((H1653-Parameters!$B$3)/B1654,0),IF(I1653=0,0,I1653+ROUNDDOWN((H1653+I1653*C1654)/B1654,0))))</f>
        <v>179</v>
      </c>
      <c r="K1654" s="5">
        <f t="shared" si="138"/>
        <v>83.211912999999925</v>
      </c>
      <c r="L1654" s="10">
        <f t="shared" si="139"/>
        <v>239</v>
      </c>
    </row>
    <row r="1655" spans="1:12" x14ac:dyDescent="0.25">
      <c r="A1655" s="12">
        <v>36388</v>
      </c>
      <c r="B1655" s="3">
        <v>133.75</v>
      </c>
      <c r="C1655" s="3">
        <v>0</v>
      </c>
      <c r="D1655" s="3">
        <f t="shared" si="140"/>
        <v>134.74467034</v>
      </c>
      <c r="E1655" s="3">
        <f t="shared" si="135"/>
        <v>127.87443614999998</v>
      </c>
      <c r="F1655" s="3"/>
      <c r="G1655" s="11" t="str">
        <f t="shared" si="136"/>
        <v>HOLD</v>
      </c>
      <c r="H1655" s="5">
        <f t="shared" si="137"/>
        <v>74.047655866473633</v>
      </c>
      <c r="I1655" s="2">
        <f>IF(G1655="SELL",0,IF(G1655="BUY",ROUNDDOWN((H1654-Parameters!$B$3)/B1655,0),IF(I1654=0,0,I1654+ROUNDDOWN((H1654+I1654*C1655)/B1655,0))))</f>
        <v>179</v>
      </c>
      <c r="K1655" s="5">
        <f t="shared" si="138"/>
        <v>83.211912999999925</v>
      </c>
      <c r="L1655" s="10">
        <f t="shared" si="139"/>
        <v>239</v>
      </c>
    </row>
    <row r="1656" spans="1:12" x14ac:dyDescent="0.25">
      <c r="A1656" s="12">
        <v>36389</v>
      </c>
      <c r="B1656" s="3">
        <v>134.625</v>
      </c>
      <c r="C1656" s="3">
        <v>0</v>
      </c>
      <c r="D1656" s="3">
        <f t="shared" si="140"/>
        <v>134.76592034000001</v>
      </c>
      <c r="E1656" s="3">
        <f t="shared" si="135"/>
        <v>128.00053016499999</v>
      </c>
      <c r="F1656" s="3"/>
      <c r="G1656" s="11" t="str">
        <f t="shared" si="136"/>
        <v>HOLD</v>
      </c>
      <c r="H1656" s="5">
        <f t="shared" si="137"/>
        <v>74.047655866473633</v>
      </c>
      <c r="I1656" s="2">
        <f>IF(G1656="SELL",0,IF(G1656="BUY",ROUNDDOWN((H1655-Parameters!$B$3)/B1656,0),IF(I1655=0,0,I1655+ROUNDDOWN((H1655+I1655*C1656)/B1656,0))))</f>
        <v>179</v>
      </c>
      <c r="K1656" s="5">
        <f t="shared" si="138"/>
        <v>83.211912999999925</v>
      </c>
      <c r="L1656" s="10">
        <f t="shared" si="139"/>
        <v>239</v>
      </c>
    </row>
    <row r="1657" spans="1:12" x14ac:dyDescent="0.25">
      <c r="A1657" s="12">
        <v>36390</v>
      </c>
      <c r="B1657" s="3">
        <v>133.656204</v>
      </c>
      <c r="C1657" s="3">
        <v>0</v>
      </c>
      <c r="D1657" s="3">
        <f t="shared" si="140"/>
        <v>134.79404441999998</v>
      </c>
      <c r="E1657" s="3">
        <f t="shared" si="135"/>
        <v>128.11881118499997</v>
      </c>
      <c r="F1657" s="3"/>
      <c r="G1657" s="11" t="str">
        <f t="shared" si="136"/>
        <v>HOLD</v>
      </c>
      <c r="H1657" s="5">
        <f t="shared" si="137"/>
        <v>74.047655866473633</v>
      </c>
      <c r="I1657" s="2">
        <f>IF(G1657="SELL",0,IF(G1657="BUY",ROUNDDOWN((H1656-Parameters!$B$3)/B1657,0),IF(I1656=0,0,I1656+ROUNDDOWN((H1656+I1656*C1657)/B1657,0))))</f>
        <v>179</v>
      </c>
      <c r="K1657" s="5">
        <f t="shared" si="138"/>
        <v>83.211912999999925</v>
      </c>
      <c r="L1657" s="10">
        <f t="shared" si="139"/>
        <v>239</v>
      </c>
    </row>
    <row r="1658" spans="1:12" x14ac:dyDescent="0.25">
      <c r="A1658" s="12">
        <v>36391</v>
      </c>
      <c r="B1658" s="3">
        <v>132.5625</v>
      </c>
      <c r="C1658" s="3">
        <v>0</v>
      </c>
      <c r="D1658" s="3">
        <f t="shared" si="140"/>
        <v>134.80279442</v>
      </c>
      <c r="E1658" s="3">
        <f t="shared" si="135"/>
        <v>128.22224868499998</v>
      </c>
      <c r="F1658" s="3"/>
      <c r="G1658" s="11" t="str">
        <f t="shared" si="136"/>
        <v>HOLD</v>
      </c>
      <c r="H1658" s="5">
        <f t="shared" si="137"/>
        <v>74.047655866473633</v>
      </c>
      <c r="I1658" s="2">
        <f>IF(G1658="SELL",0,IF(G1658="BUY",ROUNDDOWN((H1657-Parameters!$B$3)/B1658,0),IF(I1657=0,0,I1657+ROUNDDOWN((H1657+I1657*C1658)/B1658,0))))</f>
        <v>179</v>
      </c>
      <c r="K1658" s="5">
        <f t="shared" si="138"/>
        <v>83.211912999999925</v>
      </c>
      <c r="L1658" s="10">
        <f t="shared" si="139"/>
        <v>239</v>
      </c>
    </row>
    <row r="1659" spans="1:12" x14ac:dyDescent="0.25">
      <c r="A1659" s="12">
        <v>36392</v>
      </c>
      <c r="B1659" s="3">
        <v>133.906204</v>
      </c>
      <c r="C1659" s="3">
        <v>0</v>
      </c>
      <c r="D1659" s="3">
        <f t="shared" si="140"/>
        <v>134.86279442</v>
      </c>
      <c r="E1659" s="3">
        <f t="shared" si="135"/>
        <v>128.33646720499999</v>
      </c>
      <c r="F1659" s="3"/>
      <c r="G1659" s="11" t="str">
        <f t="shared" si="136"/>
        <v>HOLD</v>
      </c>
      <c r="H1659" s="5">
        <f t="shared" si="137"/>
        <v>74.047655866473633</v>
      </c>
      <c r="I1659" s="2">
        <f>IF(G1659="SELL",0,IF(G1659="BUY",ROUNDDOWN((H1658-Parameters!$B$3)/B1659,0),IF(I1658=0,0,I1658+ROUNDDOWN((H1658+I1658*C1659)/B1659,0))))</f>
        <v>179</v>
      </c>
      <c r="K1659" s="5">
        <f t="shared" si="138"/>
        <v>83.211912999999925</v>
      </c>
      <c r="L1659" s="10">
        <f t="shared" si="139"/>
        <v>239</v>
      </c>
    </row>
    <row r="1660" spans="1:12" x14ac:dyDescent="0.25">
      <c r="A1660" s="12">
        <v>36395</v>
      </c>
      <c r="B1660" s="3">
        <v>136.468704</v>
      </c>
      <c r="C1660" s="3">
        <v>0</v>
      </c>
      <c r="D1660" s="3">
        <f t="shared" si="140"/>
        <v>134.99591849999999</v>
      </c>
      <c r="E1660" s="3">
        <f t="shared" si="135"/>
        <v>128.45756072499998</v>
      </c>
      <c r="F1660" s="3"/>
      <c r="G1660" s="11" t="str">
        <f t="shared" si="136"/>
        <v>HOLD</v>
      </c>
      <c r="H1660" s="5">
        <f t="shared" si="137"/>
        <v>74.047655866473633</v>
      </c>
      <c r="I1660" s="2">
        <f>IF(G1660="SELL",0,IF(G1660="BUY",ROUNDDOWN((H1659-Parameters!$B$3)/B1660,0),IF(I1659=0,0,I1659+ROUNDDOWN((H1659+I1659*C1660)/B1660,0))))</f>
        <v>179</v>
      </c>
      <c r="K1660" s="5">
        <f t="shared" si="138"/>
        <v>83.211912999999925</v>
      </c>
      <c r="L1660" s="10">
        <f t="shared" si="139"/>
        <v>239</v>
      </c>
    </row>
    <row r="1661" spans="1:12" x14ac:dyDescent="0.25">
      <c r="A1661" s="12">
        <v>36396</v>
      </c>
      <c r="B1661" s="3">
        <v>136.968704</v>
      </c>
      <c r="C1661" s="3">
        <v>0</v>
      </c>
      <c r="D1661" s="3">
        <f t="shared" si="140"/>
        <v>135.13654258</v>
      </c>
      <c r="E1661" s="3">
        <f t="shared" si="135"/>
        <v>128.57349825999998</v>
      </c>
      <c r="F1661" s="3"/>
      <c r="G1661" s="11" t="str">
        <f t="shared" si="136"/>
        <v>HOLD</v>
      </c>
      <c r="H1661" s="5">
        <f t="shared" si="137"/>
        <v>74.047655866473633</v>
      </c>
      <c r="I1661" s="2">
        <f>IF(G1661="SELL",0,IF(G1661="BUY",ROUNDDOWN((H1660-Parameters!$B$3)/B1661,0),IF(I1660=0,0,I1660+ROUNDDOWN((H1660+I1660*C1661)/B1661,0))))</f>
        <v>179</v>
      </c>
      <c r="K1661" s="5">
        <f t="shared" si="138"/>
        <v>83.211912999999925</v>
      </c>
      <c r="L1661" s="10">
        <f t="shared" si="139"/>
        <v>239</v>
      </c>
    </row>
    <row r="1662" spans="1:12" x14ac:dyDescent="0.25">
      <c r="A1662" s="12">
        <v>36397</v>
      </c>
      <c r="B1662" s="3">
        <v>138.375</v>
      </c>
      <c r="C1662" s="3">
        <v>0</v>
      </c>
      <c r="D1662" s="3">
        <f t="shared" si="140"/>
        <v>135.28779258</v>
      </c>
      <c r="E1662" s="3">
        <f t="shared" si="135"/>
        <v>128.69474825999998</v>
      </c>
      <c r="F1662" s="3"/>
      <c r="G1662" s="11" t="str">
        <f t="shared" si="136"/>
        <v>HOLD</v>
      </c>
      <c r="H1662" s="5">
        <f t="shared" si="137"/>
        <v>74.047655866473633</v>
      </c>
      <c r="I1662" s="2">
        <f>IF(G1662="SELL",0,IF(G1662="BUY",ROUNDDOWN((H1661-Parameters!$B$3)/B1662,0),IF(I1661=0,0,I1661+ROUNDDOWN((H1661+I1661*C1662)/B1662,0))))</f>
        <v>179</v>
      </c>
      <c r="K1662" s="5">
        <f t="shared" si="138"/>
        <v>83.211912999999925</v>
      </c>
      <c r="L1662" s="10">
        <f t="shared" si="139"/>
        <v>239</v>
      </c>
    </row>
    <row r="1663" spans="1:12" x14ac:dyDescent="0.25">
      <c r="A1663" s="12">
        <v>36398</v>
      </c>
      <c r="B1663" s="3">
        <v>136.718704</v>
      </c>
      <c r="C1663" s="3">
        <v>0</v>
      </c>
      <c r="D1663" s="3">
        <f t="shared" si="140"/>
        <v>135.35591665999999</v>
      </c>
      <c r="E1663" s="3">
        <f t="shared" si="135"/>
        <v>128.81177928</v>
      </c>
      <c r="F1663" s="3"/>
      <c r="G1663" s="11" t="str">
        <f t="shared" si="136"/>
        <v>HOLD</v>
      </c>
      <c r="H1663" s="5">
        <f t="shared" si="137"/>
        <v>74.047655866473633</v>
      </c>
      <c r="I1663" s="2">
        <f>IF(G1663="SELL",0,IF(G1663="BUY",ROUNDDOWN((H1662-Parameters!$B$3)/B1663,0),IF(I1662=0,0,I1662+ROUNDDOWN((H1662+I1662*C1663)/B1663,0))))</f>
        <v>179</v>
      </c>
      <c r="K1663" s="5">
        <f t="shared" si="138"/>
        <v>83.211912999999925</v>
      </c>
      <c r="L1663" s="10">
        <f t="shared" si="139"/>
        <v>239</v>
      </c>
    </row>
    <row r="1664" spans="1:12" x14ac:dyDescent="0.25">
      <c r="A1664" s="12">
        <v>36399</v>
      </c>
      <c r="B1664" s="3">
        <v>135.0625</v>
      </c>
      <c r="C1664" s="3">
        <v>0</v>
      </c>
      <c r="D1664" s="3">
        <f t="shared" si="140"/>
        <v>135.36591665999998</v>
      </c>
      <c r="E1664" s="3">
        <f t="shared" si="135"/>
        <v>128.92209177999999</v>
      </c>
      <c r="F1664" s="3"/>
      <c r="G1664" s="11" t="str">
        <f t="shared" si="136"/>
        <v>HOLD</v>
      </c>
      <c r="H1664" s="5">
        <f t="shared" si="137"/>
        <v>74.047655866473633</v>
      </c>
      <c r="I1664" s="2">
        <f>IF(G1664="SELL",0,IF(G1664="BUY",ROUNDDOWN((H1663-Parameters!$B$3)/B1664,0),IF(I1663=0,0,I1663+ROUNDDOWN((H1663+I1663*C1664)/B1664,0))))</f>
        <v>179</v>
      </c>
      <c r="K1664" s="5">
        <f t="shared" si="138"/>
        <v>83.211912999999925</v>
      </c>
      <c r="L1664" s="10">
        <f t="shared" si="139"/>
        <v>239</v>
      </c>
    </row>
    <row r="1665" spans="1:12" x14ac:dyDescent="0.25">
      <c r="A1665" s="12">
        <v>36402</v>
      </c>
      <c r="B1665" s="3">
        <v>132.5625</v>
      </c>
      <c r="C1665" s="3">
        <v>0</v>
      </c>
      <c r="D1665" s="3">
        <f t="shared" si="140"/>
        <v>135.33091665999999</v>
      </c>
      <c r="E1665" s="3">
        <f t="shared" si="135"/>
        <v>129.02365427999999</v>
      </c>
      <c r="F1665" s="3"/>
      <c r="G1665" s="11" t="str">
        <f t="shared" si="136"/>
        <v>HOLD</v>
      </c>
      <c r="H1665" s="5">
        <f t="shared" si="137"/>
        <v>74.047655866473633</v>
      </c>
      <c r="I1665" s="2">
        <f>IF(G1665="SELL",0,IF(G1665="BUY",ROUNDDOWN((H1664-Parameters!$B$3)/B1665,0),IF(I1664=0,0,I1664+ROUNDDOWN((H1664+I1664*C1665)/B1665,0))))</f>
        <v>179</v>
      </c>
      <c r="K1665" s="5">
        <f t="shared" si="138"/>
        <v>83.211912999999925</v>
      </c>
      <c r="L1665" s="10">
        <f t="shared" si="139"/>
        <v>239</v>
      </c>
    </row>
    <row r="1666" spans="1:12" x14ac:dyDescent="0.25">
      <c r="A1666" s="12">
        <v>36403</v>
      </c>
      <c r="B1666" s="3">
        <v>132.0625</v>
      </c>
      <c r="C1666" s="3">
        <v>0</v>
      </c>
      <c r="D1666" s="3">
        <f t="shared" si="140"/>
        <v>135.27966665999998</v>
      </c>
      <c r="E1666" s="3">
        <f t="shared" si="135"/>
        <v>129.12334178</v>
      </c>
      <c r="F1666" s="3"/>
      <c r="G1666" s="11" t="str">
        <f t="shared" si="136"/>
        <v>HOLD</v>
      </c>
      <c r="H1666" s="5">
        <f t="shared" si="137"/>
        <v>74.047655866473633</v>
      </c>
      <c r="I1666" s="2">
        <f>IF(G1666="SELL",0,IF(G1666="BUY",ROUNDDOWN((H1665-Parameters!$B$3)/B1666,0),IF(I1665=0,0,I1665+ROUNDDOWN((H1665+I1665*C1666)/B1666,0))))</f>
        <v>179</v>
      </c>
      <c r="K1666" s="5">
        <f t="shared" si="138"/>
        <v>83.211912999999925</v>
      </c>
      <c r="L1666" s="10">
        <f t="shared" si="139"/>
        <v>239</v>
      </c>
    </row>
    <row r="1667" spans="1:12" x14ac:dyDescent="0.25">
      <c r="A1667" s="12">
        <v>36404</v>
      </c>
      <c r="B1667" s="3">
        <v>133.6875</v>
      </c>
      <c r="C1667" s="3">
        <v>0</v>
      </c>
      <c r="D1667" s="3">
        <f t="shared" si="140"/>
        <v>135.27966665999998</v>
      </c>
      <c r="E1667" s="3">
        <f t="shared" si="135"/>
        <v>129.225685795</v>
      </c>
      <c r="F1667" s="3"/>
      <c r="G1667" s="11" t="str">
        <f t="shared" si="136"/>
        <v>HOLD</v>
      </c>
      <c r="H1667" s="5">
        <f t="shared" si="137"/>
        <v>74.047655866473633</v>
      </c>
      <c r="I1667" s="2">
        <f>IF(G1667="SELL",0,IF(G1667="BUY",ROUNDDOWN((H1666-Parameters!$B$3)/B1667,0),IF(I1666=0,0,I1666+ROUNDDOWN((H1666+I1666*C1667)/B1667,0))))</f>
        <v>179</v>
      </c>
      <c r="K1667" s="5">
        <f t="shared" si="138"/>
        <v>83.211912999999925</v>
      </c>
      <c r="L1667" s="10">
        <f t="shared" si="139"/>
        <v>239</v>
      </c>
    </row>
    <row r="1668" spans="1:12" x14ac:dyDescent="0.25">
      <c r="A1668" s="12">
        <v>36405</v>
      </c>
      <c r="B1668" s="3">
        <v>132.10929899999999</v>
      </c>
      <c r="C1668" s="3">
        <v>0</v>
      </c>
      <c r="D1668" s="3">
        <f t="shared" si="140"/>
        <v>135.26122856000001</v>
      </c>
      <c r="E1668" s="3">
        <f t="shared" si="135"/>
        <v>129.31591979000001</v>
      </c>
      <c r="F1668" s="3"/>
      <c r="G1668" s="11" t="str">
        <f t="shared" si="136"/>
        <v>HOLD</v>
      </c>
      <c r="H1668" s="5">
        <f t="shared" si="137"/>
        <v>74.047655866473633</v>
      </c>
      <c r="I1668" s="2">
        <f>IF(G1668="SELL",0,IF(G1668="BUY",ROUNDDOWN((H1667-Parameters!$B$3)/B1668,0),IF(I1667=0,0,I1667+ROUNDDOWN((H1667+I1667*C1668)/B1668,0))))</f>
        <v>179</v>
      </c>
      <c r="K1668" s="5">
        <f t="shared" si="138"/>
        <v>83.211912999999925</v>
      </c>
      <c r="L1668" s="10">
        <f t="shared" si="139"/>
        <v>239</v>
      </c>
    </row>
    <row r="1669" spans="1:12" x14ac:dyDescent="0.25">
      <c r="A1669" s="12">
        <v>36406</v>
      </c>
      <c r="B1669" s="3">
        <v>135.968704</v>
      </c>
      <c r="C1669" s="3">
        <v>0</v>
      </c>
      <c r="D1669" s="3">
        <f t="shared" si="140"/>
        <v>135.33997855999999</v>
      </c>
      <c r="E1669" s="3">
        <f t="shared" si="135"/>
        <v>129.42545081</v>
      </c>
      <c r="F1669" s="3"/>
      <c r="G1669" s="11" t="str">
        <f t="shared" si="136"/>
        <v>HOLD</v>
      </c>
      <c r="H1669" s="5">
        <f t="shared" si="137"/>
        <v>74.047655866473633</v>
      </c>
      <c r="I1669" s="2">
        <f>IF(G1669="SELL",0,IF(G1669="BUY",ROUNDDOWN((H1668-Parameters!$B$3)/B1669,0),IF(I1668=0,0,I1668+ROUNDDOWN((H1668+I1668*C1669)/B1669,0))))</f>
        <v>179</v>
      </c>
      <c r="K1669" s="5">
        <f t="shared" si="138"/>
        <v>83.211912999999925</v>
      </c>
      <c r="L1669" s="10">
        <f t="shared" si="139"/>
        <v>239</v>
      </c>
    </row>
    <row r="1670" spans="1:12" x14ac:dyDescent="0.25">
      <c r="A1670" s="12">
        <v>36410</v>
      </c>
      <c r="B1670" s="3">
        <v>135.468704</v>
      </c>
      <c r="C1670" s="3">
        <v>0</v>
      </c>
      <c r="D1670" s="3">
        <f t="shared" si="140"/>
        <v>135.41529075999998</v>
      </c>
      <c r="E1670" s="3">
        <f t="shared" si="135"/>
        <v>129.52904433</v>
      </c>
      <c r="F1670" s="3"/>
      <c r="G1670" s="11" t="str">
        <f t="shared" si="136"/>
        <v>HOLD</v>
      </c>
      <c r="H1670" s="5">
        <f t="shared" si="137"/>
        <v>74.047655866473633</v>
      </c>
      <c r="I1670" s="2">
        <f>IF(G1670="SELL",0,IF(G1670="BUY",ROUNDDOWN((H1669-Parameters!$B$3)/B1670,0),IF(I1669=0,0,I1669+ROUNDDOWN((H1669+I1669*C1670)/B1670,0))))</f>
        <v>179</v>
      </c>
      <c r="K1670" s="5">
        <f t="shared" si="138"/>
        <v>83.211912999999925</v>
      </c>
      <c r="L1670" s="10">
        <f t="shared" si="139"/>
        <v>239</v>
      </c>
    </row>
    <row r="1671" spans="1:12" x14ac:dyDescent="0.25">
      <c r="A1671" s="12">
        <v>36411</v>
      </c>
      <c r="B1671" s="3">
        <v>134.8125</v>
      </c>
      <c r="C1671" s="3">
        <v>0</v>
      </c>
      <c r="D1671" s="3">
        <f t="shared" si="140"/>
        <v>135.44529075999998</v>
      </c>
      <c r="E1671" s="3">
        <f t="shared" si="135"/>
        <v>129.62435683000001</v>
      </c>
      <c r="F1671" s="3"/>
      <c r="G1671" s="11" t="str">
        <f t="shared" si="136"/>
        <v>HOLD</v>
      </c>
      <c r="H1671" s="5">
        <f t="shared" si="137"/>
        <v>74.047655866473633</v>
      </c>
      <c r="I1671" s="2">
        <f>IF(G1671="SELL",0,IF(G1671="BUY",ROUNDDOWN((H1670-Parameters!$B$3)/B1671,0),IF(I1670=0,0,I1670+ROUNDDOWN((H1670+I1670*C1671)/B1671,0))))</f>
        <v>179</v>
      </c>
      <c r="K1671" s="5">
        <f t="shared" si="138"/>
        <v>83.211912999999925</v>
      </c>
      <c r="L1671" s="10">
        <f t="shared" si="139"/>
        <v>239</v>
      </c>
    </row>
    <row r="1672" spans="1:12" x14ac:dyDescent="0.25">
      <c r="A1672" s="12">
        <v>36412</v>
      </c>
      <c r="B1672" s="3">
        <v>134.75</v>
      </c>
      <c r="C1672" s="3">
        <v>0</v>
      </c>
      <c r="D1672" s="3">
        <f t="shared" si="140"/>
        <v>135.44904075999997</v>
      </c>
      <c r="E1672" s="3">
        <f t="shared" si="135"/>
        <v>129.71498183</v>
      </c>
      <c r="F1672" s="3"/>
      <c r="G1672" s="11" t="str">
        <f t="shared" si="136"/>
        <v>HOLD</v>
      </c>
      <c r="H1672" s="5">
        <f t="shared" si="137"/>
        <v>74.047655866473633</v>
      </c>
      <c r="I1672" s="2">
        <f>IF(G1672="SELL",0,IF(G1672="BUY",ROUNDDOWN((H1671-Parameters!$B$3)/B1672,0),IF(I1671=0,0,I1671+ROUNDDOWN((H1671+I1671*C1672)/B1672,0))))</f>
        <v>179</v>
      </c>
      <c r="K1672" s="5">
        <f t="shared" si="138"/>
        <v>83.211912999999925</v>
      </c>
      <c r="L1672" s="10">
        <f t="shared" si="139"/>
        <v>239</v>
      </c>
    </row>
    <row r="1673" spans="1:12" x14ac:dyDescent="0.25">
      <c r="A1673" s="12">
        <v>36413</v>
      </c>
      <c r="B1673" s="3">
        <v>135.875</v>
      </c>
      <c r="C1673" s="3">
        <v>0</v>
      </c>
      <c r="D1673" s="3">
        <f t="shared" si="140"/>
        <v>135.42654075999997</v>
      </c>
      <c r="E1673" s="3">
        <f t="shared" si="135"/>
        <v>129.79748183000001</v>
      </c>
      <c r="F1673" s="3"/>
      <c r="G1673" s="11" t="str">
        <f t="shared" si="136"/>
        <v>HOLD</v>
      </c>
      <c r="H1673" s="5">
        <f t="shared" si="137"/>
        <v>74.047655866473633</v>
      </c>
      <c r="I1673" s="2">
        <f>IF(G1673="SELL",0,IF(G1673="BUY",ROUNDDOWN((H1672-Parameters!$B$3)/B1673,0),IF(I1672=0,0,I1672+ROUNDDOWN((H1672+I1672*C1673)/B1673,0))))</f>
        <v>179</v>
      </c>
      <c r="K1673" s="5">
        <f t="shared" si="138"/>
        <v>83.211912999999925</v>
      </c>
      <c r="L1673" s="10">
        <f t="shared" si="139"/>
        <v>239</v>
      </c>
    </row>
    <row r="1674" spans="1:12" x14ac:dyDescent="0.25">
      <c r="A1674" s="12">
        <v>36416</v>
      </c>
      <c r="B1674" s="3">
        <v>134.95309399999999</v>
      </c>
      <c r="C1674" s="3">
        <v>0</v>
      </c>
      <c r="D1674" s="3">
        <f t="shared" si="140"/>
        <v>135.36497855999997</v>
      </c>
      <c r="E1674" s="3">
        <f t="shared" ref="E1674:E1737" si="141">AVERAGE(B1475:B1674)</f>
        <v>129.87912230000001</v>
      </c>
      <c r="F1674" s="3"/>
      <c r="G1674" s="11" t="str">
        <f t="shared" si="136"/>
        <v>HOLD</v>
      </c>
      <c r="H1674" s="5">
        <f t="shared" si="137"/>
        <v>74.047655866473633</v>
      </c>
      <c r="I1674" s="2">
        <f>IF(G1674="SELL",0,IF(G1674="BUY",ROUNDDOWN((H1673-Parameters!$B$3)/B1674,0),IF(I1673=0,0,I1673+ROUNDDOWN((H1673+I1673*C1674)/B1674,0))))</f>
        <v>179</v>
      </c>
      <c r="K1674" s="5">
        <f t="shared" si="138"/>
        <v>83.211912999999925</v>
      </c>
      <c r="L1674" s="10">
        <f t="shared" si="139"/>
        <v>239</v>
      </c>
    </row>
    <row r="1675" spans="1:12" x14ac:dyDescent="0.25">
      <c r="A1675" s="12">
        <v>36417</v>
      </c>
      <c r="B1675" s="3">
        <v>134.0625</v>
      </c>
      <c r="C1675" s="3">
        <v>0</v>
      </c>
      <c r="D1675" s="3">
        <f t="shared" si="140"/>
        <v>135.25810447999999</v>
      </c>
      <c r="E1675" s="3">
        <f t="shared" si="141"/>
        <v>129.95630979999999</v>
      </c>
      <c r="F1675" s="3"/>
      <c r="G1675" s="11" t="str">
        <f t="shared" si="136"/>
        <v>HOLD</v>
      </c>
      <c r="H1675" s="5">
        <f t="shared" si="137"/>
        <v>74.047655866473633</v>
      </c>
      <c r="I1675" s="2">
        <f>IF(G1675="SELL",0,IF(G1675="BUY",ROUNDDOWN((H1674-Parameters!$B$3)/B1675,0),IF(I1674=0,0,I1674+ROUNDDOWN((H1674+I1674*C1675)/B1675,0))))</f>
        <v>179</v>
      </c>
      <c r="K1675" s="5">
        <f t="shared" si="138"/>
        <v>83.211912999999925</v>
      </c>
      <c r="L1675" s="10">
        <f t="shared" si="139"/>
        <v>239</v>
      </c>
    </row>
    <row r="1676" spans="1:12" x14ac:dyDescent="0.25">
      <c r="A1676" s="12">
        <v>36418</v>
      </c>
      <c r="B1676" s="3">
        <v>131.9375</v>
      </c>
      <c r="C1676" s="3">
        <v>0</v>
      </c>
      <c r="D1676" s="3">
        <f t="shared" si="140"/>
        <v>135.10935447999998</v>
      </c>
      <c r="E1676" s="3">
        <f t="shared" si="141"/>
        <v>130.01849730000001</v>
      </c>
      <c r="F1676" s="3"/>
      <c r="G1676" s="11" t="str">
        <f t="shared" ref="G1676:G1739" si="142">IF(OR(AND(D1676&gt;E1676,D1675&gt;E1675),AND(D1676&lt;E1676,D1675&lt;E1675)),"HOLD",IF(AND(D1676&gt;E1676,D1675&lt;E1675),"BUY","SELL"))</f>
        <v>HOLD</v>
      </c>
      <c r="H1676" s="5">
        <f t="shared" ref="H1676:H1739" si="143">IF(G1676="BUY",H1675/(I1676*B1676),IF(G1676="SELL",H1675+I1675*B1676,(H1675+I1675*C1676)-((I1676-I1675)*B1676)))</f>
        <v>74.047655866473633</v>
      </c>
      <c r="I1676" s="2">
        <f>IF(G1676="SELL",0,IF(G1676="BUY",ROUNDDOWN((H1675-Parameters!$B$3)/B1676,0),IF(I1675=0,0,I1675+ROUNDDOWN((H1675+I1675*C1676)/B1676,0))))</f>
        <v>179</v>
      </c>
      <c r="K1676" s="5">
        <f t="shared" ref="K1676:K1739" si="144">K1675+L1675*C1676-((L1676-L1675)*B1676)</f>
        <v>83.211912999999925</v>
      </c>
      <c r="L1676" s="10">
        <f t="shared" ref="L1676:L1739" si="145">L1675+ROUNDDOWN((K1675+C1676*L1675)/B1676,0)</f>
        <v>239</v>
      </c>
    </row>
    <row r="1677" spans="1:12" x14ac:dyDescent="0.25">
      <c r="A1677" s="12">
        <v>36419</v>
      </c>
      <c r="B1677" s="3">
        <v>132.45309399999999</v>
      </c>
      <c r="C1677" s="3">
        <v>0</v>
      </c>
      <c r="D1677" s="3">
        <f t="shared" si="140"/>
        <v>134.96716635999996</v>
      </c>
      <c r="E1677" s="3">
        <f t="shared" si="141"/>
        <v>130.10013777000003</v>
      </c>
      <c r="F1677" s="3"/>
      <c r="G1677" s="11" t="str">
        <f t="shared" si="142"/>
        <v>HOLD</v>
      </c>
      <c r="H1677" s="5">
        <f t="shared" si="143"/>
        <v>74.047655866473633</v>
      </c>
      <c r="I1677" s="2">
        <f>IF(G1677="SELL",0,IF(G1677="BUY",ROUNDDOWN((H1676-Parameters!$B$3)/B1677,0),IF(I1676=0,0,I1676+ROUNDDOWN((H1676+I1676*C1677)/B1677,0))))</f>
        <v>179</v>
      </c>
      <c r="K1677" s="5">
        <f t="shared" si="144"/>
        <v>83.211912999999925</v>
      </c>
      <c r="L1677" s="10">
        <f t="shared" si="145"/>
        <v>239</v>
      </c>
    </row>
    <row r="1678" spans="1:12" x14ac:dyDescent="0.25">
      <c r="A1678" s="12">
        <v>36420</v>
      </c>
      <c r="B1678" s="3">
        <v>133.75</v>
      </c>
      <c r="C1678" s="3">
        <v>0.372</v>
      </c>
      <c r="D1678" s="3">
        <f t="shared" si="140"/>
        <v>134.84873038000001</v>
      </c>
      <c r="E1678" s="3">
        <f t="shared" si="141"/>
        <v>130.18076277000003</v>
      </c>
      <c r="F1678" s="3"/>
      <c r="G1678" s="11" t="str">
        <f t="shared" si="142"/>
        <v>HOLD</v>
      </c>
      <c r="H1678" s="5">
        <f t="shared" si="143"/>
        <v>6.8856558664736269</v>
      </c>
      <c r="I1678" s="2">
        <f>IF(G1678="SELL",0,IF(G1678="BUY",ROUNDDOWN((H1677-Parameters!$B$3)/B1678,0),IF(I1677=0,0,I1677+ROUNDDOWN((H1677+I1677*C1678)/B1678,0))))</f>
        <v>180</v>
      </c>
      <c r="K1678" s="5">
        <f t="shared" si="144"/>
        <v>38.36991299999994</v>
      </c>
      <c r="L1678" s="10">
        <f t="shared" si="145"/>
        <v>240</v>
      </c>
    </row>
    <row r="1679" spans="1:12" x14ac:dyDescent="0.25">
      <c r="A1679" s="12">
        <v>36423</v>
      </c>
      <c r="B1679" s="3">
        <v>133.5625</v>
      </c>
      <c r="C1679" s="3">
        <v>0</v>
      </c>
      <c r="D1679" s="3">
        <f t="shared" si="140"/>
        <v>134.70998037999999</v>
      </c>
      <c r="E1679" s="3">
        <f t="shared" si="141"/>
        <v>130.26216928500003</v>
      </c>
      <c r="F1679" s="3"/>
      <c r="G1679" s="11" t="str">
        <f t="shared" si="142"/>
        <v>HOLD</v>
      </c>
      <c r="H1679" s="5">
        <f t="shared" si="143"/>
        <v>6.8856558664736269</v>
      </c>
      <c r="I1679" s="2">
        <f>IF(G1679="SELL",0,IF(G1679="BUY",ROUNDDOWN((H1678-Parameters!$B$3)/B1679,0),IF(I1678=0,0,I1678+ROUNDDOWN((H1678+I1678*C1679)/B1679,0))))</f>
        <v>180</v>
      </c>
      <c r="K1679" s="5">
        <f t="shared" si="144"/>
        <v>38.36991299999994</v>
      </c>
      <c r="L1679" s="10">
        <f t="shared" si="145"/>
        <v>240</v>
      </c>
    </row>
    <row r="1680" spans="1:12" x14ac:dyDescent="0.25">
      <c r="A1680" s="12">
        <v>36424</v>
      </c>
      <c r="B1680" s="3">
        <v>130.75</v>
      </c>
      <c r="C1680" s="3">
        <v>0</v>
      </c>
      <c r="D1680" s="3">
        <f t="shared" si="140"/>
        <v>134.52748037999999</v>
      </c>
      <c r="E1680" s="3">
        <f t="shared" si="141"/>
        <v>130.33920080000001</v>
      </c>
      <c r="F1680" s="3"/>
      <c r="G1680" s="11" t="str">
        <f t="shared" si="142"/>
        <v>HOLD</v>
      </c>
      <c r="H1680" s="5">
        <f t="shared" si="143"/>
        <v>6.8856558664736269</v>
      </c>
      <c r="I1680" s="2">
        <f>IF(G1680="SELL",0,IF(G1680="BUY",ROUNDDOWN((H1679-Parameters!$B$3)/B1680,0),IF(I1679=0,0,I1679+ROUNDDOWN((H1679+I1679*C1680)/B1680,0))))</f>
        <v>180</v>
      </c>
      <c r="K1680" s="5">
        <f t="shared" si="144"/>
        <v>38.36991299999994</v>
      </c>
      <c r="L1680" s="10">
        <f t="shared" si="145"/>
        <v>240</v>
      </c>
    </row>
    <row r="1681" spans="1:12" x14ac:dyDescent="0.25">
      <c r="A1681" s="12">
        <v>36425</v>
      </c>
      <c r="B1681" s="3">
        <v>130.60929899999999</v>
      </c>
      <c r="C1681" s="3">
        <v>0</v>
      </c>
      <c r="D1681" s="3">
        <f t="shared" si="140"/>
        <v>134.35216635999998</v>
      </c>
      <c r="E1681" s="3">
        <f t="shared" si="141"/>
        <v>130.40037229500004</v>
      </c>
      <c r="F1681" s="3"/>
      <c r="G1681" s="11" t="str">
        <f t="shared" si="142"/>
        <v>HOLD</v>
      </c>
      <c r="H1681" s="5">
        <f t="shared" si="143"/>
        <v>6.8856558664736269</v>
      </c>
      <c r="I1681" s="2">
        <f>IF(G1681="SELL",0,IF(G1681="BUY",ROUNDDOWN((H1680-Parameters!$B$3)/B1681,0),IF(I1680=0,0,I1680+ROUNDDOWN((H1680+I1680*C1681)/B1681,0))))</f>
        <v>180</v>
      </c>
      <c r="K1681" s="5">
        <f t="shared" si="144"/>
        <v>38.36991299999994</v>
      </c>
      <c r="L1681" s="10">
        <f t="shared" si="145"/>
        <v>240</v>
      </c>
    </row>
    <row r="1682" spans="1:12" x14ac:dyDescent="0.25">
      <c r="A1682" s="12">
        <v>36426</v>
      </c>
      <c r="B1682" s="3">
        <v>127.875</v>
      </c>
      <c r="C1682" s="3">
        <v>0</v>
      </c>
      <c r="D1682" s="3">
        <f t="shared" si="140"/>
        <v>134.10654227999999</v>
      </c>
      <c r="E1682" s="3">
        <f t="shared" si="141"/>
        <v>130.44505979500002</v>
      </c>
      <c r="F1682" s="3"/>
      <c r="G1682" s="11" t="str">
        <f t="shared" si="142"/>
        <v>HOLD</v>
      </c>
      <c r="H1682" s="5">
        <f t="shared" si="143"/>
        <v>6.8856558664736269</v>
      </c>
      <c r="I1682" s="2">
        <f>IF(G1682="SELL",0,IF(G1682="BUY",ROUNDDOWN((H1681-Parameters!$B$3)/B1682,0),IF(I1681=0,0,I1681+ROUNDDOWN((H1681+I1681*C1682)/B1682,0))))</f>
        <v>180</v>
      </c>
      <c r="K1682" s="5">
        <f t="shared" si="144"/>
        <v>38.36991299999994</v>
      </c>
      <c r="L1682" s="10">
        <f t="shared" si="145"/>
        <v>240</v>
      </c>
    </row>
    <row r="1683" spans="1:12" x14ac:dyDescent="0.25">
      <c r="A1683" s="12">
        <v>36427</v>
      </c>
      <c r="B1683" s="3">
        <v>127.75</v>
      </c>
      <c r="C1683" s="3">
        <v>0</v>
      </c>
      <c r="D1683" s="3">
        <f t="shared" si="140"/>
        <v>133.84060629999999</v>
      </c>
      <c r="E1683" s="3">
        <f t="shared" si="141"/>
        <v>130.49177881000003</v>
      </c>
      <c r="F1683" s="3"/>
      <c r="G1683" s="11" t="str">
        <f t="shared" si="142"/>
        <v>HOLD</v>
      </c>
      <c r="H1683" s="5">
        <f t="shared" si="143"/>
        <v>6.8856558664736269</v>
      </c>
      <c r="I1683" s="2">
        <f>IF(G1683="SELL",0,IF(G1683="BUY",ROUNDDOWN((H1682-Parameters!$B$3)/B1683,0),IF(I1682=0,0,I1682+ROUNDDOWN((H1682+I1682*C1683)/B1683,0))))</f>
        <v>180</v>
      </c>
      <c r="K1683" s="5">
        <f t="shared" si="144"/>
        <v>38.36991299999994</v>
      </c>
      <c r="L1683" s="10">
        <f t="shared" si="145"/>
        <v>240</v>
      </c>
    </row>
    <row r="1684" spans="1:12" x14ac:dyDescent="0.25">
      <c r="A1684" s="12">
        <v>36430</v>
      </c>
      <c r="B1684" s="3">
        <v>128.593704</v>
      </c>
      <c r="C1684" s="3">
        <v>0</v>
      </c>
      <c r="D1684" s="3">
        <f t="shared" si="140"/>
        <v>133.57623037999997</v>
      </c>
      <c r="E1684" s="3">
        <f t="shared" si="141"/>
        <v>130.54162233</v>
      </c>
      <c r="F1684" s="3"/>
      <c r="G1684" s="11" t="str">
        <f t="shared" si="142"/>
        <v>HOLD</v>
      </c>
      <c r="H1684" s="5">
        <f t="shared" si="143"/>
        <v>6.8856558664736269</v>
      </c>
      <c r="I1684" s="2">
        <f>IF(G1684="SELL",0,IF(G1684="BUY",ROUNDDOWN((H1683-Parameters!$B$3)/B1684,0),IF(I1683=0,0,I1683+ROUNDDOWN((H1683+I1683*C1684)/B1684,0))))</f>
        <v>180</v>
      </c>
      <c r="K1684" s="5">
        <f t="shared" si="144"/>
        <v>38.36991299999994</v>
      </c>
      <c r="L1684" s="10">
        <f t="shared" si="145"/>
        <v>240</v>
      </c>
    </row>
    <row r="1685" spans="1:12" x14ac:dyDescent="0.25">
      <c r="A1685" s="12">
        <v>36431</v>
      </c>
      <c r="B1685" s="3">
        <v>128.343704</v>
      </c>
      <c r="C1685" s="3">
        <v>0</v>
      </c>
      <c r="D1685" s="3">
        <f t="shared" si="140"/>
        <v>133.32560445999997</v>
      </c>
      <c r="E1685" s="3">
        <f t="shared" si="141"/>
        <v>130.59888784</v>
      </c>
      <c r="F1685" s="3"/>
      <c r="G1685" s="11" t="str">
        <f t="shared" si="142"/>
        <v>HOLD</v>
      </c>
      <c r="H1685" s="5">
        <f t="shared" si="143"/>
        <v>6.8856558664736269</v>
      </c>
      <c r="I1685" s="2">
        <f>IF(G1685="SELL",0,IF(G1685="BUY",ROUNDDOWN((H1684-Parameters!$B$3)/B1685,0),IF(I1684=0,0,I1684+ROUNDDOWN((H1684+I1684*C1685)/B1685,0))))</f>
        <v>180</v>
      </c>
      <c r="K1685" s="5">
        <f t="shared" si="144"/>
        <v>38.36991299999994</v>
      </c>
      <c r="L1685" s="10">
        <f t="shared" si="145"/>
        <v>240</v>
      </c>
    </row>
    <row r="1686" spans="1:12" x14ac:dyDescent="0.25">
      <c r="A1686" s="12">
        <v>36432</v>
      </c>
      <c r="B1686" s="3">
        <v>126.8125</v>
      </c>
      <c r="C1686" s="3">
        <v>0</v>
      </c>
      <c r="D1686" s="3">
        <f t="shared" si="140"/>
        <v>133.10216847999996</v>
      </c>
      <c r="E1686" s="3">
        <f t="shared" si="141"/>
        <v>130.64732534000001</v>
      </c>
      <c r="F1686" s="3"/>
      <c r="G1686" s="11" t="str">
        <f t="shared" si="142"/>
        <v>HOLD</v>
      </c>
      <c r="H1686" s="5">
        <f t="shared" si="143"/>
        <v>6.8856558664736269</v>
      </c>
      <c r="I1686" s="2">
        <f>IF(G1686="SELL",0,IF(G1686="BUY",ROUNDDOWN((H1685-Parameters!$B$3)/B1686,0),IF(I1685=0,0,I1685+ROUNDDOWN((H1685+I1685*C1686)/B1686,0))))</f>
        <v>180</v>
      </c>
      <c r="K1686" s="5">
        <f t="shared" si="144"/>
        <v>38.36991299999994</v>
      </c>
      <c r="L1686" s="10">
        <f t="shared" si="145"/>
        <v>240</v>
      </c>
    </row>
    <row r="1687" spans="1:12" x14ac:dyDescent="0.25">
      <c r="A1687" s="12">
        <v>36433</v>
      </c>
      <c r="B1687" s="3">
        <v>128.75</v>
      </c>
      <c r="C1687" s="3">
        <v>0</v>
      </c>
      <c r="D1687" s="3">
        <f t="shared" si="140"/>
        <v>132.92060659999999</v>
      </c>
      <c r="E1687" s="3">
        <f t="shared" si="141"/>
        <v>130.72232534</v>
      </c>
      <c r="F1687" s="3"/>
      <c r="G1687" s="11" t="str">
        <f t="shared" si="142"/>
        <v>HOLD</v>
      </c>
      <c r="H1687" s="5">
        <f t="shared" si="143"/>
        <v>6.8856558664736269</v>
      </c>
      <c r="I1687" s="2">
        <f>IF(G1687="SELL",0,IF(G1687="BUY",ROUNDDOWN((H1686-Parameters!$B$3)/B1687,0),IF(I1686=0,0,I1686+ROUNDDOWN((H1686+I1686*C1687)/B1687,0))))</f>
        <v>180</v>
      </c>
      <c r="K1687" s="5">
        <f t="shared" si="144"/>
        <v>38.36991299999994</v>
      </c>
      <c r="L1687" s="10">
        <f t="shared" si="145"/>
        <v>240</v>
      </c>
    </row>
    <row r="1688" spans="1:12" x14ac:dyDescent="0.25">
      <c r="A1688" s="12">
        <v>36434</v>
      </c>
      <c r="B1688" s="3">
        <v>128.468704</v>
      </c>
      <c r="C1688" s="3">
        <v>0</v>
      </c>
      <c r="D1688" s="3">
        <f t="shared" si="140"/>
        <v>132.76966879999998</v>
      </c>
      <c r="E1688" s="3">
        <f t="shared" si="141"/>
        <v>130.78123135999999</v>
      </c>
      <c r="F1688" s="3"/>
      <c r="G1688" s="11" t="str">
        <f t="shared" si="142"/>
        <v>HOLD</v>
      </c>
      <c r="H1688" s="5">
        <f t="shared" si="143"/>
        <v>6.8856558664736269</v>
      </c>
      <c r="I1688" s="2">
        <f>IF(G1688="SELL",0,IF(G1688="BUY",ROUNDDOWN((H1687-Parameters!$B$3)/B1688,0),IF(I1687=0,0,I1687+ROUNDDOWN((H1687+I1687*C1688)/B1688,0))))</f>
        <v>180</v>
      </c>
      <c r="K1688" s="5">
        <f t="shared" si="144"/>
        <v>38.36991299999994</v>
      </c>
      <c r="L1688" s="10">
        <f t="shared" si="145"/>
        <v>240</v>
      </c>
    </row>
    <row r="1689" spans="1:12" x14ac:dyDescent="0.25">
      <c r="A1689" s="12">
        <v>36437</v>
      </c>
      <c r="B1689" s="3">
        <v>130.75</v>
      </c>
      <c r="C1689" s="3">
        <v>0</v>
      </c>
      <c r="D1689" s="3">
        <f t="shared" si="140"/>
        <v>132.66966879999998</v>
      </c>
      <c r="E1689" s="3">
        <f t="shared" si="141"/>
        <v>130.85232537499999</v>
      </c>
      <c r="F1689" s="3"/>
      <c r="G1689" s="11" t="str">
        <f t="shared" si="142"/>
        <v>HOLD</v>
      </c>
      <c r="H1689" s="5">
        <f t="shared" si="143"/>
        <v>6.8856558664736269</v>
      </c>
      <c r="I1689" s="2">
        <f>IF(G1689="SELL",0,IF(G1689="BUY",ROUNDDOWN((H1688-Parameters!$B$3)/B1689,0),IF(I1688=0,0,I1688+ROUNDDOWN((H1688+I1688*C1689)/B1689,0))))</f>
        <v>180</v>
      </c>
      <c r="K1689" s="5">
        <f t="shared" si="144"/>
        <v>38.36991299999994</v>
      </c>
      <c r="L1689" s="10">
        <f t="shared" si="145"/>
        <v>240</v>
      </c>
    </row>
    <row r="1690" spans="1:12" x14ac:dyDescent="0.25">
      <c r="A1690" s="12">
        <v>36438</v>
      </c>
      <c r="B1690" s="3">
        <v>130.625</v>
      </c>
      <c r="C1690" s="3">
        <v>0</v>
      </c>
      <c r="D1690" s="3">
        <f t="shared" si="140"/>
        <v>132.58716879999997</v>
      </c>
      <c r="E1690" s="3">
        <f t="shared" si="141"/>
        <v>130.91349736499998</v>
      </c>
      <c r="F1690" s="3"/>
      <c r="G1690" s="11" t="str">
        <f t="shared" si="142"/>
        <v>HOLD</v>
      </c>
      <c r="H1690" s="5">
        <f t="shared" si="143"/>
        <v>6.8856558664736269</v>
      </c>
      <c r="I1690" s="2">
        <f>IF(G1690="SELL",0,IF(G1690="BUY",ROUNDDOWN((H1689-Parameters!$B$3)/B1690,0),IF(I1689=0,0,I1689+ROUNDDOWN((H1689+I1689*C1690)/B1690,0))))</f>
        <v>180</v>
      </c>
      <c r="K1690" s="5">
        <f t="shared" si="144"/>
        <v>38.36991299999994</v>
      </c>
      <c r="L1690" s="10">
        <f t="shared" si="145"/>
        <v>240</v>
      </c>
    </row>
    <row r="1691" spans="1:12" x14ac:dyDescent="0.25">
      <c r="A1691" s="12">
        <v>36439</v>
      </c>
      <c r="B1691" s="3">
        <v>132.625</v>
      </c>
      <c r="C1691" s="3">
        <v>0</v>
      </c>
      <c r="D1691" s="3">
        <f t="shared" si="140"/>
        <v>132.52216879999997</v>
      </c>
      <c r="E1691" s="3">
        <f t="shared" si="141"/>
        <v>130.98412236499999</v>
      </c>
      <c r="F1691" s="3"/>
      <c r="G1691" s="11" t="str">
        <f t="shared" si="142"/>
        <v>HOLD</v>
      </c>
      <c r="H1691" s="5">
        <f t="shared" si="143"/>
        <v>6.8856558664736269</v>
      </c>
      <c r="I1691" s="2">
        <f>IF(G1691="SELL",0,IF(G1691="BUY",ROUNDDOWN((H1690-Parameters!$B$3)/B1691,0),IF(I1690=0,0,I1690+ROUNDDOWN((H1690+I1690*C1691)/B1691,0))))</f>
        <v>180</v>
      </c>
      <c r="K1691" s="5">
        <f t="shared" si="144"/>
        <v>38.36991299999994</v>
      </c>
      <c r="L1691" s="10">
        <f t="shared" si="145"/>
        <v>240</v>
      </c>
    </row>
    <row r="1692" spans="1:12" x14ac:dyDescent="0.25">
      <c r="A1692" s="12">
        <v>36440</v>
      </c>
      <c r="B1692" s="3">
        <v>131.875</v>
      </c>
      <c r="C1692" s="3">
        <v>0</v>
      </c>
      <c r="D1692" s="3">
        <f t="shared" si="140"/>
        <v>132.43341879999997</v>
      </c>
      <c r="E1692" s="3">
        <f t="shared" si="141"/>
        <v>131.04271638</v>
      </c>
      <c r="F1692" s="3"/>
      <c r="G1692" s="11" t="str">
        <f t="shared" si="142"/>
        <v>HOLD</v>
      </c>
      <c r="H1692" s="5">
        <f t="shared" si="143"/>
        <v>6.8856558664736269</v>
      </c>
      <c r="I1692" s="2">
        <f>IF(G1692="SELL",0,IF(G1692="BUY",ROUNDDOWN((H1691-Parameters!$B$3)/B1692,0),IF(I1691=0,0,I1691+ROUNDDOWN((H1691+I1691*C1692)/B1692,0))))</f>
        <v>180</v>
      </c>
      <c r="K1692" s="5">
        <f t="shared" si="144"/>
        <v>38.36991299999994</v>
      </c>
      <c r="L1692" s="10">
        <f t="shared" si="145"/>
        <v>240</v>
      </c>
    </row>
    <row r="1693" spans="1:12" x14ac:dyDescent="0.25">
      <c r="A1693" s="12">
        <v>36441</v>
      </c>
      <c r="B1693" s="3">
        <v>133.875</v>
      </c>
      <c r="C1693" s="3">
        <v>0</v>
      </c>
      <c r="D1693" s="3">
        <f t="shared" si="140"/>
        <v>132.42279471999998</v>
      </c>
      <c r="E1693" s="3">
        <f t="shared" si="141"/>
        <v>131.10865387999999</v>
      </c>
      <c r="F1693" s="3"/>
      <c r="G1693" s="11" t="str">
        <f t="shared" si="142"/>
        <v>HOLD</v>
      </c>
      <c r="H1693" s="5">
        <f t="shared" si="143"/>
        <v>6.8856558664736269</v>
      </c>
      <c r="I1693" s="2">
        <f>IF(G1693="SELL",0,IF(G1693="BUY",ROUNDDOWN((H1692-Parameters!$B$3)/B1693,0),IF(I1692=0,0,I1692+ROUNDDOWN((H1692+I1692*C1693)/B1693,0))))</f>
        <v>180</v>
      </c>
      <c r="K1693" s="5">
        <f t="shared" si="144"/>
        <v>38.36991299999994</v>
      </c>
      <c r="L1693" s="10">
        <f t="shared" si="145"/>
        <v>240</v>
      </c>
    </row>
    <row r="1694" spans="1:12" x14ac:dyDescent="0.25">
      <c r="A1694" s="12">
        <v>36444</v>
      </c>
      <c r="B1694" s="3">
        <v>133.656204</v>
      </c>
      <c r="C1694" s="3">
        <v>0</v>
      </c>
      <c r="D1694" s="3">
        <f t="shared" si="140"/>
        <v>132.44091879999999</v>
      </c>
      <c r="E1694" s="3">
        <f t="shared" si="141"/>
        <v>131.16084141499999</v>
      </c>
      <c r="F1694" s="3"/>
      <c r="G1694" s="11" t="str">
        <f t="shared" si="142"/>
        <v>HOLD</v>
      </c>
      <c r="H1694" s="5">
        <f t="shared" si="143"/>
        <v>6.8856558664736269</v>
      </c>
      <c r="I1694" s="2">
        <f>IF(G1694="SELL",0,IF(G1694="BUY",ROUNDDOWN((H1693-Parameters!$B$3)/B1694,0),IF(I1693=0,0,I1693+ROUNDDOWN((H1693+I1693*C1694)/B1694,0))))</f>
        <v>180</v>
      </c>
      <c r="K1694" s="5">
        <f t="shared" si="144"/>
        <v>38.36991299999994</v>
      </c>
      <c r="L1694" s="10">
        <f t="shared" si="145"/>
        <v>240</v>
      </c>
    </row>
    <row r="1695" spans="1:12" x14ac:dyDescent="0.25">
      <c r="A1695" s="12">
        <v>36445</v>
      </c>
      <c r="B1695" s="3">
        <v>131.593704</v>
      </c>
      <c r="C1695" s="3">
        <v>0</v>
      </c>
      <c r="D1695" s="3">
        <f t="shared" si="140"/>
        <v>132.41154287999998</v>
      </c>
      <c r="E1695" s="3">
        <f t="shared" si="141"/>
        <v>131.20537243499999</v>
      </c>
      <c r="F1695" s="3"/>
      <c r="G1695" s="11" t="str">
        <f t="shared" si="142"/>
        <v>HOLD</v>
      </c>
      <c r="H1695" s="5">
        <f t="shared" si="143"/>
        <v>6.8856558664736269</v>
      </c>
      <c r="I1695" s="2">
        <f>IF(G1695="SELL",0,IF(G1695="BUY",ROUNDDOWN((H1694-Parameters!$B$3)/B1695,0),IF(I1694=0,0,I1694+ROUNDDOWN((H1694+I1694*C1695)/B1695,0))))</f>
        <v>180</v>
      </c>
      <c r="K1695" s="5">
        <f t="shared" si="144"/>
        <v>38.36991299999994</v>
      </c>
      <c r="L1695" s="10">
        <f t="shared" si="145"/>
        <v>240</v>
      </c>
    </row>
    <row r="1696" spans="1:12" x14ac:dyDescent="0.25">
      <c r="A1696" s="12">
        <v>36446</v>
      </c>
      <c r="B1696" s="3">
        <v>128.1875</v>
      </c>
      <c r="C1696" s="3">
        <v>0</v>
      </c>
      <c r="D1696" s="3">
        <f t="shared" si="140"/>
        <v>132.32654287999998</v>
      </c>
      <c r="E1696" s="3">
        <f t="shared" si="141"/>
        <v>131.234434935</v>
      </c>
      <c r="F1696" s="3"/>
      <c r="G1696" s="11" t="str">
        <f t="shared" si="142"/>
        <v>HOLD</v>
      </c>
      <c r="H1696" s="5">
        <f t="shared" si="143"/>
        <v>6.8856558664736269</v>
      </c>
      <c r="I1696" s="2">
        <f>IF(G1696="SELL",0,IF(G1696="BUY",ROUNDDOWN((H1695-Parameters!$B$3)/B1696,0),IF(I1695=0,0,I1695+ROUNDDOWN((H1695+I1695*C1696)/B1696,0))))</f>
        <v>180</v>
      </c>
      <c r="K1696" s="5">
        <f t="shared" si="144"/>
        <v>38.36991299999994</v>
      </c>
      <c r="L1696" s="10">
        <f t="shared" si="145"/>
        <v>240</v>
      </c>
    </row>
    <row r="1697" spans="1:17" x14ac:dyDescent="0.25">
      <c r="A1697" s="12">
        <v>36447</v>
      </c>
      <c r="B1697" s="3">
        <v>128.156204</v>
      </c>
      <c r="C1697" s="3">
        <v>0</v>
      </c>
      <c r="D1697" s="3">
        <f t="shared" si="140"/>
        <v>132.27716695999996</v>
      </c>
      <c r="E1697" s="3">
        <f t="shared" si="141"/>
        <v>131.25365345499998</v>
      </c>
      <c r="F1697" s="3"/>
      <c r="G1697" s="11" t="str">
        <f t="shared" si="142"/>
        <v>HOLD</v>
      </c>
      <c r="H1697" s="5">
        <f t="shared" si="143"/>
        <v>6.8856558664736269</v>
      </c>
      <c r="I1697" s="2">
        <f>IF(G1697="SELL",0,IF(G1697="BUY",ROUNDDOWN((H1696-Parameters!$B$3)/B1697,0),IF(I1696=0,0,I1696+ROUNDDOWN((H1696+I1696*C1697)/B1697,0))))</f>
        <v>180</v>
      </c>
      <c r="K1697" s="5">
        <f t="shared" si="144"/>
        <v>38.36991299999994</v>
      </c>
      <c r="L1697" s="10">
        <f t="shared" si="145"/>
        <v>240</v>
      </c>
    </row>
    <row r="1698" spans="1:17" x14ac:dyDescent="0.25">
      <c r="A1698" s="12">
        <v>36448</v>
      </c>
      <c r="B1698" s="3">
        <v>124.875</v>
      </c>
      <c r="C1698" s="3">
        <v>0</v>
      </c>
      <c r="D1698" s="3">
        <f t="shared" si="140"/>
        <v>132.13841695999997</v>
      </c>
      <c r="E1698" s="3">
        <f t="shared" si="141"/>
        <v>131.26146595499998</v>
      </c>
      <c r="F1698" s="3"/>
      <c r="G1698" s="11" t="str">
        <f t="shared" si="142"/>
        <v>HOLD</v>
      </c>
      <c r="H1698" s="5">
        <f t="shared" si="143"/>
        <v>6.8856558664736269</v>
      </c>
      <c r="I1698" s="2">
        <f>IF(G1698="SELL",0,IF(G1698="BUY",ROUNDDOWN((H1697-Parameters!$B$3)/B1698,0),IF(I1697=0,0,I1697+ROUNDDOWN((H1697+I1697*C1698)/B1698,0))))</f>
        <v>180</v>
      </c>
      <c r="K1698" s="5">
        <f t="shared" si="144"/>
        <v>38.36991299999994</v>
      </c>
      <c r="L1698" s="10">
        <f t="shared" si="145"/>
        <v>240</v>
      </c>
    </row>
    <row r="1699" spans="1:17" x14ac:dyDescent="0.25">
      <c r="A1699" s="12">
        <v>36451</v>
      </c>
      <c r="B1699" s="3">
        <v>125.78119700000001</v>
      </c>
      <c r="C1699" s="3">
        <v>0</v>
      </c>
      <c r="D1699" s="3">
        <f t="shared" si="140"/>
        <v>132.04654089999997</v>
      </c>
      <c r="E1699" s="3">
        <f t="shared" si="141"/>
        <v>131.27380943999998</v>
      </c>
      <c r="F1699" s="3"/>
      <c r="G1699" s="11" t="str">
        <f t="shared" si="142"/>
        <v>HOLD</v>
      </c>
      <c r="H1699" s="5">
        <f t="shared" si="143"/>
        <v>6.8856558664736269</v>
      </c>
      <c r="I1699" s="2">
        <f>IF(G1699="SELL",0,IF(G1699="BUY",ROUNDDOWN((H1698-Parameters!$B$3)/B1699,0),IF(I1698=0,0,I1698+ROUNDDOWN((H1698+I1698*C1699)/B1699,0))))</f>
        <v>180</v>
      </c>
      <c r="K1699" s="5">
        <f t="shared" si="144"/>
        <v>38.36991299999994</v>
      </c>
      <c r="L1699" s="10">
        <f t="shared" si="145"/>
        <v>240</v>
      </c>
    </row>
    <row r="1700" spans="1:17" x14ac:dyDescent="0.25">
      <c r="A1700" s="12">
        <v>36452</v>
      </c>
      <c r="B1700" s="3">
        <v>127</v>
      </c>
      <c r="C1700" s="3">
        <v>0</v>
      </c>
      <c r="D1700" s="3">
        <f t="shared" si="140"/>
        <v>131.98466681999997</v>
      </c>
      <c r="E1700" s="3">
        <f t="shared" si="141"/>
        <v>131.29365345499997</v>
      </c>
      <c r="F1700" s="3"/>
      <c r="G1700" s="11" t="str">
        <f t="shared" si="142"/>
        <v>HOLD</v>
      </c>
      <c r="H1700" s="5">
        <f t="shared" si="143"/>
        <v>6.8856558664736269</v>
      </c>
      <c r="I1700" s="2">
        <f>IF(G1700="SELL",0,IF(G1700="BUY",ROUNDDOWN((H1699-Parameters!$B$3)/B1700,0),IF(I1699=0,0,I1699+ROUNDDOWN((H1699+I1699*C1700)/B1700,0))))</f>
        <v>180</v>
      </c>
      <c r="K1700" s="5">
        <f t="shared" si="144"/>
        <v>38.36991299999994</v>
      </c>
      <c r="L1700" s="10">
        <f t="shared" si="145"/>
        <v>240</v>
      </c>
    </row>
    <row r="1701" spans="1:17" x14ac:dyDescent="0.25">
      <c r="A1701" s="12">
        <v>36453</v>
      </c>
      <c r="B1701" s="3">
        <v>128.25</v>
      </c>
      <c r="C1701" s="3">
        <v>0</v>
      </c>
      <c r="D1701" s="3">
        <f t="shared" si="140"/>
        <v>131.97654273999999</v>
      </c>
      <c r="E1701" s="3">
        <f t="shared" si="141"/>
        <v>131.31271595499996</v>
      </c>
      <c r="F1701" s="3"/>
      <c r="G1701" s="11" t="str">
        <f t="shared" si="142"/>
        <v>HOLD</v>
      </c>
      <c r="H1701" s="5">
        <f t="shared" si="143"/>
        <v>6.8856558664736269</v>
      </c>
      <c r="I1701" s="2">
        <f>IF(G1701="SELL",0,IF(G1701="BUY",ROUNDDOWN((H1700-Parameters!$B$3)/B1701,0),IF(I1700=0,0,I1700+ROUNDDOWN((H1700+I1700*C1701)/B1701,0))))</f>
        <v>180</v>
      </c>
      <c r="K1701" s="5">
        <f t="shared" si="144"/>
        <v>38.36991299999994</v>
      </c>
      <c r="L1701" s="10">
        <f t="shared" si="145"/>
        <v>240</v>
      </c>
    </row>
    <row r="1702" spans="1:17" x14ac:dyDescent="0.25">
      <c r="A1702" s="12">
        <v>36454</v>
      </c>
      <c r="B1702" s="3">
        <v>129</v>
      </c>
      <c r="C1702" s="3">
        <v>0</v>
      </c>
      <c r="D1702" s="3">
        <f t="shared" si="140"/>
        <v>131.95216865999998</v>
      </c>
      <c r="E1702" s="3">
        <f t="shared" si="141"/>
        <v>131.32052845499999</v>
      </c>
      <c r="F1702" s="3"/>
      <c r="G1702" s="11" t="str">
        <f t="shared" si="142"/>
        <v>HOLD</v>
      </c>
      <c r="H1702" s="5">
        <f t="shared" si="143"/>
        <v>6.8856558664736269</v>
      </c>
      <c r="I1702" s="2">
        <f>IF(G1702="SELL",0,IF(G1702="BUY",ROUNDDOWN((H1701-Parameters!$B$3)/B1702,0),IF(I1701=0,0,I1701+ROUNDDOWN((H1701+I1701*C1702)/B1702,0))))</f>
        <v>180</v>
      </c>
      <c r="K1702" s="5">
        <f t="shared" si="144"/>
        <v>38.36991299999994</v>
      </c>
      <c r="L1702" s="10">
        <f t="shared" si="145"/>
        <v>240</v>
      </c>
    </row>
    <row r="1703" spans="1:17" x14ac:dyDescent="0.25">
      <c r="A1703" s="12">
        <v>36455</v>
      </c>
      <c r="B1703" s="3">
        <v>130.093704</v>
      </c>
      <c r="C1703" s="3">
        <v>0</v>
      </c>
      <c r="D1703" s="3">
        <f t="shared" si="140"/>
        <v>131.95123086000001</v>
      </c>
      <c r="E1703" s="3">
        <f t="shared" si="141"/>
        <v>131.33693447499999</v>
      </c>
      <c r="F1703" s="3"/>
      <c r="G1703" s="11" t="str">
        <f t="shared" si="142"/>
        <v>HOLD</v>
      </c>
      <c r="H1703" s="5">
        <f t="shared" si="143"/>
        <v>6.8856558664736269</v>
      </c>
      <c r="I1703" s="2">
        <f>IF(G1703="SELL",0,IF(G1703="BUY",ROUNDDOWN((H1702-Parameters!$B$3)/B1703,0),IF(I1702=0,0,I1702+ROUNDDOWN((H1702+I1702*C1703)/B1703,0))))</f>
        <v>180</v>
      </c>
      <c r="K1703" s="5">
        <f t="shared" si="144"/>
        <v>38.36991299999994</v>
      </c>
      <c r="L1703" s="10">
        <f t="shared" si="145"/>
        <v>240</v>
      </c>
    </row>
    <row r="1704" spans="1:17" x14ac:dyDescent="0.25">
      <c r="A1704" s="12">
        <v>36458</v>
      </c>
      <c r="B1704" s="3">
        <v>129.4375</v>
      </c>
      <c r="C1704" s="3">
        <v>0</v>
      </c>
      <c r="D1704" s="3">
        <f t="shared" si="140"/>
        <v>131.87685678</v>
      </c>
      <c r="E1704" s="3">
        <f t="shared" si="141"/>
        <v>131.34537197499998</v>
      </c>
      <c r="F1704" s="3"/>
      <c r="G1704" s="11" t="str">
        <f t="shared" si="142"/>
        <v>HOLD</v>
      </c>
      <c r="H1704" s="5">
        <f t="shared" si="143"/>
        <v>6.8856558664736269</v>
      </c>
      <c r="I1704" s="2">
        <f>IF(G1704="SELL",0,IF(G1704="BUY",ROUNDDOWN((H1703-Parameters!$B$3)/B1704,0),IF(I1703=0,0,I1703+ROUNDDOWN((H1703+I1703*C1704)/B1704,0))))</f>
        <v>180</v>
      </c>
      <c r="K1704" s="5">
        <f t="shared" si="144"/>
        <v>38.36991299999994</v>
      </c>
      <c r="L1704" s="10">
        <f t="shared" si="145"/>
        <v>240</v>
      </c>
    </row>
    <row r="1705" spans="1:17" x14ac:dyDescent="0.25">
      <c r="A1705" s="12">
        <v>36459</v>
      </c>
      <c r="B1705" s="3">
        <v>127.8125</v>
      </c>
      <c r="C1705" s="3">
        <v>0</v>
      </c>
      <c r="D1705" s="3">
        <f t="shared" si="140"/>
        <v>131.75810677999999</v>
      </c>
      <c r="E1705" s="3">
        <f t="shared" si="141"/>
        <v>131.35177848999996</v>
      </c>
      <c r="F1705" s="3"/>
      <c r="G1705" s="11" t="str">
        <f t="shared" si="142"/>
        <v>HOLD</v>
      </c>
      <c r="H1705" s="5">
        <f t="shared" si="143"/>
        <v>6.8856558664736269</v>
      </c>
      <c r="I1705" s="2">
        <f>IF(G1705="SELL",0,IF(G1705="BUY",ROUNDDOWN((H1704-Parameters!$B$3)/B1705,0),IF(I1704=0,0,I1704+ROUNDDOWN((H1704+I1704*C1705)/B1705,0))))</f>
        <v>180</v>
      </c>
      <c r="K1705" s="5">
        <f t="shared" si="144"/>
        <v>38.36991299999994</v>
      </c>
      <c r="L1705" s="10">
        <f t="shared" si="145"/>
        <v>240</v>
      </c>
    </row>
    <row r="1706" spans="1:17" x14ac:dyDescent="0.25">
      <c r="A1706" s="12">
        <v>36460</v>
      </c>
      <c r="B1706" s="3">
        <v>130.125</v>
      </c>
      <c r="C1706" s="3">
        <v>0</v>
      </c>
      <c r="D1706" s="3">
        <f t="shared" si="140"/>
        <v>131.66810677999999</v>
      </c>
      <c r="E1706" s="3">
        <f t="shared" si="141"/>
        <v>131.38115348999997</v>
      </c>
      <c r="F1706" s="3"/>
      <c r="G1706" s="11" t="str">
        <f t="shared" si="142"/>
        <v>HOLD</v>
      </c>
      <c r="H1706" s="5">
        <f t="shared" si="143"/>
        <v>6.8856558664736269</v>
      </c>
      <c r="I1706" s="2">
        <f>IF(G1706="SELL",0,IF(G1706="BUY",ROUNDDOWN((H1705-Parameters!$B$3)/B1706,0),IF(I1705=0,0,I1705+ROUNDDOWN((H1705+I1705*C1706)/B1706,0))))</f>
        <v>180</v>
      </c>
      <c r="K1706" s="5">
        <f t="shared" si="144"/>
        <v>38.36991299999994</v>
      </c>
      <c r="L1706" s="10">
        <f t="shared" si="145"/>
        <v>240</v>
      </c>
    </row>
    <row r="1707" spans="1:17" x14ac:dyDescent="0.25">
      <c r="A1707" s="12">
        <v>36461</v>
      </c>
      <c r="B1707" s="3">
        <v>134.5625</v>
      </c>
      <c r="C1707" s="3">
        <v>0</v>
      </c>
      <c r="D1707" s="3">
        <f t="shared" si="140"/>
        <v>131.68623270000001</v>
      </c>
      <c r="E1707" s="3">
        <f t="shared" si="141"/>
        <v>131.43709098999997</v>
      </c>
      <c r="F1707" s="3"/>
      <c r="G1707" s="11" t="str">
        <f t="shared" si="142"/>
        <v>HOLD</v>
      </c>
      <c r="H1707" s="5">
        <f t="shared" si="143"/>
        <v>6.8856558664736269</v>
      </c>
      <c r="I1707" s="2">
        <f>IF(G1707="SELL",0,IF(G1707="BUY",ROUNDDOWN((H1706-Parameters!$B$3)/B1707,0),IF(I1706=0,0,I1706+ROUNDDOWN((H1706+I1706*C1707)/B1707,0))))</f>
        <v>180</v>
      </c>
      <c r="K1707" s="5">
        <f t="shared" si="144"/>
        <v>38.36991299999994</v>
      </c>
      <c r="L1707" s="10">
        <f t="shared" si="145"/>
        <v>240</v>
      </c>
    </row>
    <row r="1708" spans="1:17" x14ac:dyDescent="0.25">
      <c r="A1708" s="12">
        <v>36462</v>
      </c>
      <c r="B1708" s="3">
        <v>137</v>
      </c>
      <c r="C1708" s="3">
        <v>0</v>
      </c>
      <c r="D1708" s="3">
        <f t="shared" si="140"/>
        <v>131.77498270000001</v>
      </c>
      <c r="E1708" s="3">
        <f t="shared" si="141"/>
        <v>131.51599750499997</v>
      </c>
      <c r="F1708" s="3"/>
      <c r="G1708" s="11" t="str">
        <f t="shared" si="142"/>
        <v>HOLD</v>
      </c>
      <c r="H1708" s="5">
        <f t="shared" si="143"/>
        <v>6.8856558664736269</v>
      </c>
      <c r="I1708" s="2">
        <f>IF(G1708="SELL",0,IF(G1708="BUY",ROUNDDOWN((H1707-Parameters!$B$3)/B1708,0),IF(I1707=0,0,I1707+ROUNDDOWN((H1707+I1707*C1708)/B1708,0))))</f>
        <v>180</v>
      </c>
      <c r="K1708" s="5">
        <f t="shared" si="144"/>
        <v>38.36991299999994</v>
      </c>
      <c r="L1708" s="10">
        <f t="shared" si="145"/>
        <v>240</v>
      </c>
    </row>
    <row r="1709" spans="1:17" x14ac:dyDescent="0.25">
      <c r="A1709" s="12">
        <v>36465</v>
      </c>
      <c r="B1709" s="3">
        <v>135.5625</v>
      </c>
      <c r="C1709" s="3">
        <v>0</v>
      </c>
      <c r="D1709" s="3">
        <f t="shared" si="140"/>
        <v>131.80810861999998</v>
      </c>
      <c r="E1709" s="3">
        <f t="shared" si="141"/>
        <v>131.57193500499997</v>
      </c>
      <c r="F1709" s="3"/>
      <c r="G1709" s="11" t="str">
        <f t="shared" si="142"/>
        <v>HOLD</v>
      </c>
      <c r="H1709" s="5">
        <f t="shared" si="143"/>
        <v>6.8856558664736269</v>
      </c>
      <c r="I1709" s="2">
        <f>IF(G1709="SELL",0,IF(G1709="BUY",ROUNDDOWN((H1708-Parameters!$B$3)/B1709,0),IF(I1708=0,0,I1708+ROUNDDOWN((H1708+I1708*C1709)/B1709,0))))</f>
        <v>180</v>
      </c>
      <c r="K1709" s="5">
        <f t="shared" si="144"/>
        <v>38.36991299999994</v>
      </c>
      <c r="L1709" s="10">
        <f t="shared" si="145"/>
        <v>240</v>
      </c>
    </row>
    <row r="1710" spans="1:17" x14ac:dyDescent="0.25">
      <c r="A1710" s="12">
        <v>36466</v>
      </c>
      <c r="B1710" s="3">
        <v>134.593704</v>
      </c>
      <c r="C1710" s="3">
        <v>0</v>
      </c>
      <c r="D1710" s="3">
        <f t="shared" si="140"/>
        <v>131.77060861999999</v>
      </c>
      <c r="E1710" s="3">
        <f t="shared" si="141"/>
        <v>131.61896602499996</v>
      </c>
      <c r="F1710" s="3"/>
      <c r="G1710" s="11" t="str">
        <f t="shared" si="142"/>
        <v>HOLD</v>
      </c>
      <c r="H1710" s="5">
        <f t="shared" si="143"/>
        <v>6.8856558664736269</v>
      </c>
      <c r="I1710" s="2">
        <f>IF(G1710="SELL",0,IF(G1710="BUY",ROUNDDOWN((H1709-Parameters!$B$3)/B1710,0),IF(I1709=0,0,I1709+ROUNDDOWN((H1709+I1709*C1710)/B1710,0))))</f>
        <v>180</v>
      </c>
      <c r="K1710" s="5">
        <f t="shared" si="144"/>
        <v>38.36991299999994</v>
      </c>
      <c r="L1710" s="10">
        <f t="shared" si="145"/>
        <v>240</v>
      </c>
    </row>
    <row r="1711" spans="1:17" x14ac:dyDescent="0.25">
      <c r="A1711" s="12">
        <v>36467</v>
      </c>
      <c r="B1711" s="3">
        <v>135.5</v>
      </c>
      <c r="C1711" s="3">
        <v>0</v>
      </c>
      <c r="D1711" s="3">
        <f t="shared" si="140"/>
        <v>131.74123453999999</v>
      </c>
      <c r="E1711" s="3">
        <f t="shared" si="141"/>
        <v>131.66552852499998</v>
      </c>
      <c r="F1711" s="3"/>
      <c r="G1711" s="11" t="str">
        <f t="shared" si="142"/>
        <v>HOLD</v>
      </c>
      <c r="H1711" s="5">
        <f t="shared" si="143"/>
        <v>6.8856558664736269</v>
      </c>
      <c r="I1711" s="2">
        <f>IF(G1711="SELL",0,IF(G1711="BUY",ROUNDDOWN((H1710-Parameters!$B$3)/B1711,0),IF(I1710=0,0,I1710+ROUNDDOWN((H1710+I1710*C1711)/B1711,0))))</f>
        <v>180</v>
      </c>
      <c r="K1711" s="5">
        <f t="shared" si="144"/>
        <v>38.36991299999994</v>
      </c>
      <c r="L1711" s="10">
        <f t="shared" si="145"/>
        <v>240</v>
      </c>
    </row>
    <row r="1712" spans="1:17" x14ac:dyDescent="0.25">
      <c r="A1712" s="12">
        <v>36468</v>
      </c>
      <c r="B1712" s="3">
        <v>136.531204</v>
      </c>
      <c r="C1712" s="3">
        <v>0</v>
      </c>
      <c r="D1712" s="3">
        <f t="shared" si="140"/>
        <v>131.70435861999999</v>
      </c>
      <c r="E1712" s="3">
        <f t="shared" si="141"/>
        <v>131.73396605999994</v>
      </c>
      <c r="F1712" s="3"/>
      <c r="G1712" s="11" t="str">
        <f t="shared" si="142"/>
        <v>SELL</v>
      </c>
      <c r="H1712" s="5">
        <f>(I1711*B1712-H1482)*0.75+H1482</f>
        <v>23722.685881825</v>
      </c>
      <c r="I1712" s="2">
        <f>IF(G1712="SELL",0,IF(G1712="BUY",ROUNDDOWN((H1711-Parameters!$B$3)/B1712,0),IF(I1711=0,0,I1711+ROUNDDOWN((H1711+I1711*C1712)/B1712,0))))</f>
        <v>0</v>
      </c>
      <c r="K1712" s="5">
        <f t="shared" si="144"/>
        <v>38.36991299999994</v>
      </c>
      <c r="L1712" s="10">
        <f t="shared" si="145"/>
        <v>240</v>
      </c>
      <c r="O1712" s="18"/>
      <c r="P1712" s="13"/>
      <c r="Q1712" s="13"/>
    </row>
    <row r="1713" spans="1:12" x14ac:dyDescent="0.25">
      <c r="A1713" s="12">
        <v>36469</v>
      </c>
      <c r="B1713" s="3">
        <v>137.875</v>
      </c>
      <c r="C1713" s="3">
        <v>0</v>
      </c>
      <c r="D1713" s="3">
        <f t="shared" si="140"/>
        <v>131.72748453999998</v>
      </c>
      <c r="E1713" s="3">
        <f t="shared" si="141"/>
        <v>131.81052855999994</v>
      </c>
      <c r="F1713" s="3"/>
      <c r="G1713" s="11" t="str">
        <f t="shared" si="142"/>
        <v>HOLD</v>
      </c>
      <c r="H1713" s="5">
        <f t="shared" si="143"/>
        <v>23722.685881825</v>
      </c>
      <c r="I1713" s="2">
        <f>IF(G1713="SELL",0,IF(G1713="BUY",ROUNDDOWN((H1712-Parameters!$B$3)/B1713,0),IF(I1712=0,0,I1712+ROUNDDOWN((H1712+I1712*C1713)/B1713,0))))</f>
        <v>0</v>
      </c>
      <c r="K1713" s="5">
        <f t="shared" si="144"/>
        <v>38.36991299999994</v>
      </c>
      <c r="L1713" s="10">
        <f t="shared" si="145"/>
        <v>240</v>
      </c>
    </row>
    <row r="1714" spans="1:12" x14ac:dyDescent="0.25">
      <c r="A1714" s="12">
        <v>36472</v>
      </c>
      <c r="B1714" s="3">
        <v>138</v>
      </c>
      <c r="C1714" s="3">
        <v>0</v>
      </c>
      <c r="D1714" s="3">
        <f t="shared" si="140"/>
        <v>131.78623453999998</v>
      </c>
      <c r="E1714" s="3">
        <f t="shared" si="141"/>
        <v>131.88146605999995</v>
      </c>
      <c r="F1714" s="3"/>
      <c r="G1714" s="11" t="str">
        <f t="shared" si="142"/>
        <v>HOLD</v>
      </c>
      <c r="H1714" s="5">
        <f t="shared" si="143"/>
        <v>23722.685881825</v>
      </c>
      <c r="I1714" s="2">
        <f>IF(G1714="SELL",0,IF(G1714="BUY",ROUNDDOWN((H1713-Parameters!$B$3)/B1714,0),IF(I1713=0,0,I1713+ROUNDDOWN((H1713+I1713*C1714)/B1714,0))))</f>
        <v>0</v>
      </c>
      <c r="K1714" s="5">
        <f t="shared" si="144"/>
        <v>38.36991299999994</v>
      </c>
      <c r="L1714" s="10">
        <f t="shared" si="145"/>
        <v>240</v>
      </c>
    </row>
    <row r="1715" spans="1:12" x14ac:dyDescent="0.25">
      <c r="A1715" s="12">
        <v>36473</v>
      </c>
      <c r="B1715" s="3">
        <v>136.70309399999999</v>
      </c>
      <c r="C1715" s="3">
        <v>0</v>
      </c>
      <c r="D1715" s="3">
        <f t="shared" si="140"/>
        <v>131.86904641999999</v>
      </c>
      <c r="E1715" s="3">
        <f t="shared" si="141"/>
        <v>131.93466902999995</v>
      </c>
      <c r="F1715" s="3"/>
      <c r="G1715" s="11" t="str">
        <f t="shared" si="142"/>
        <v>HOLD</v>
      </c>
      <c r="H1715" s="5">
        <f t="shared" si="143"/>
        <v>23722.685881825</v>
      </c>
      <c r="I1715" s="2">
        <f>IF(G1715="SELL",0,IF(G1715="BUY",ROUNDDOWN((H1714-Parameters!$B$3)/B1715,0),IF(I1714=0,0,I1714+ROUNDDOWN((H1714+I1714*C1715)/B1715,0))))</f>
        <v>0</v>
      </c>
      <c r="K1715" s="5">
        <f t="shared" si="144"/>
        <v>38.36991299999994</v>
      </c>
      <c r="L1715" s="10">
        <f t="shared" si="145"/>
        <v>240</v>
      </c>
    </row>
    <row r="1716" spans="1:12" x14ac:dyDescent="0.25">
      <c r="A1716" s="12">
        <v>36474</v>
      </c>
      <c r="B1716" s="3">
        <v>137.718704</v>
      </c>
      <c r="C1716" s="3">
        <v>0</v>
      </c>
      <c r="D1716" s="3">
        <f t="shared" si="140"/>
        <v>131.9821705</v>
      </c>
      <c r="E1716" s="3">
        <f t="shared" si="141"/>
        <v>132.00029406499993</v>
      </c>
      <c r="F1716" s="3"/>
      <c r="G1716" s="11" t="str">
        <f t="shared" si="142"/>
        <v>HOLD</v>
      </c>
      <c r="H1716" s="5">
        <f t="shared" si="143"/>
        <v>23722.685881825</v>
      </c>
      <c r="I1716" s="2">
        <f>IF(G1716="SELL",0,IF(G1716="BUY",ROUNDDOWN((H1715-Parameters!$B$3)/B1716,0),IF(I1715=0,0,I1715+ROUNDDOWN((H1715+I1715*C1716)/B1716,0))))</f>
        <v>0</v>
      </c>
      <c r="K1716" s="5">
        <f t="shared" si="144"/>
        <v>38.36991299999994</v>
      </c>
      <c r="L1716" s="10">
        <f t="shared" si="145"/>
        <v>240</v>
      </c>
    </row>
    <row r="1717" spans="1:12" x14ac:dyDescent="0.25">
      <c r="A1717" s="12">
        <v>36475</v>
      </c>
      <c r="B1717" s="3">
        <v>138.5</v>
      </c>
      <c r="C1717" s="3">
        <v>0</v>
      </c>
      <c r="D1717" s="3">
        <f t="shared" ref="D1717:D1780" si="146">AVERAGE(B1668:B1717)</f>
        <v>132.07842049999999</v>
      </c>
      <c r="E1717" s="3">
        <f t="shared" si="141"/>
        <v>132.05935656499994</v>
      </c>
      <c r="F1717" s="3"/>
      <c r="G1717" s="11" t="str">
        <f t="shared" si="142"/>
        <v>BUY</v>
      </c>
      <c r="H1717" s="5">
        <f t="shared" si="143"/>
        <v>1.0016545646473283</v>
      </c>
      <c r="I1717" s="2">
        <f>IF(G1717="SELL",0,IF(G1717="BUY",ROUNDDOWN((H1716-Parameters!$B$3)/B1717,0),IF(I1716=0,0,I1716+ROUNDDOWN((H1716+I1716*C1717)/B1717,0))))</f>
        <v>171</v>
      </c>
      <c r="K1717" s="5">
        <f t="shared" si="144"/>
        <v>38.36991299999994</v>
      </c>
      <c r="L1717" s="10">
        <f t="shared" si="145"/>
        <v>240</v>
      </c>
    </row>
    <row r="1718" spans="1:12" x14ac:dyDescent="0.25">
      <c r="A1718" s="12">
        <v>36476</v>
      </c>
      <c r="B1718" s="3">
        <v>139.75</v>
      </c>
      <c r="C1718" s="3">
        <v>0</v>
      </c>
      <c r="D1718" s="3">
        <f t="shared" si="146"/>
        <v>132.23123451999999</v>
      </c>
      <c r="E1718" s="3">
        <f t="shared" si="141"/>
        <v>132.11982557999994</v>
      </c>
      <c r="F1718" s="3"/>
      <c r="G1718" s="11" t="str">
        <f t="shared" si="142"/>
        <v>HOLD</v>
      </c>
      <c r="H1718" s="5">
        <f t="shared" si="143"/>
        <v>1.0016545646473283</v>
      </c>
      <c r="I1718" s="2">
        <f>IF(G1718="SELL",0,IF(G1718="BUY",ROUNDDOWN((H1717-Parameters!$B$3)/B1718,0),IF(I1717=0,0,I1717+ROUNDDOWN((H1717+I1717*C1718)/B1718,0))))</f>
        <v>171</v>
      </c>
      <c r="K1718" s="5">
        <f t="shared" si="144"/>
        <v>38.36991299999994</v>
      </c>
      <c r="L1718" s="10">
        <f t="shared" si="145"/>
        <v>240</v>
      </c>
    </row>
    <row r="1719" spans="1:12" x14ac:dyDescent="0.25">
      <c r="A1719" s="12">
        <v>36479</v>
      </c>
      <c r="B1719" s="3">
        <v>140.07809399999999</v>
      </c>
      <c r="C1719" s="3">
        <v>0</v>
      </c>
      <c r="D1719" s="3">
        <f t="shared" si="146"/>
        <v>132.31342232</v>
      </c>
      <c r="E1719" s="3">
        <f t="shared" si="141"/>
        <v>132.18568506499997</v>
      </c>
      <c r="F1719" s="3"/>
      <c r="G1719" s="11" t="str">
        <f t="shared" si="142"/>
        <v>HOLD</v>
      </c>
      <c r="H1719" s="5">
        <f t="shared" si="143"/>
        <v>1.0016545646473283</v>
      </c>
      <c r="I1719" s="2">
        <f>IF(G1719="SELL",0,IF(G1719="BUY",ROUNDDOWN((H1718-Parameters!$B$3)/B1719,0),IF(I1718=0,0,I1718+ROUNDDOWN((H1718+I1718*C1719)/B1719,0))))</f>
        <v>171</v>
      </c>
      <c r="K1719" s="5">
        <f t="shared" si="144"/>
        <v>38.36991299999994</v>
      </c>
      <c r="L1719" s="10">
        <f t="shared" si="145"/>
        <v>240</v>
      </c>
    </row>
    <row r="1720" spans="1:12" x14ac:dyDescent="0.25">
      <c r="A1720" s="12">
        <v>36480</v>
      </c>
      <c r="B1720" s="3">
        <v>141.25</v>
      </c>
      <c r="C1720" s="3">
        <v>0</v>
      </c>
      <c r="D1720" s="3">
        <f t="shared" si="146"/>
        <v>132.42904823999999</v>
      </c>
      <c r="E1720" s="3">
        <f t="shared" si="141"/>
        <v>132.26131006499998</v>
      </c>
      <c r="F1720" s="3"/>
      <c r="G1720" s="11" t="str">
        <f t="shared" si="142"/>
        <v>HOLD</v>
      </c>
      <c r="H1720" s="5">
        <f t="shared" si="143"/>
        <v>1.0016545646473283</v>
      </c>
      <c r="I1720" s="2">
        <f>IF(G1720="SELL",0,IF(G1720="BUY",ROUNDDOWN((H1719-Parameters!$B$3)/B1720,0),IF(I1719=0,0,I1719+ROUNDDOWN((H1719+I1719*C1720)/B1720,0))))</f>
        <v>171</v>
      </c>
      <c r="K1720" s="5">
        <f t="shared" si="144"/>
        <v>38.36991299999994</v>
      </c>
      <c r="L1720" s="10">
        <f t="shared" si="145"/>
        <v>240</v>
      </c>
    </row>
    <row r="1721" spans="1:12" x14ac:dyDescent="0.25">
      <c r="A1721" s="12">
        <v>36481</v>
      </c>
      <c r="B1721" s="3">
        <v>141.625</v>
      </c>
      <c r="C1721" s="3">
        <v>0</v>
      </c>
      <c r="D1721" s="3">
        <f t="shared" si="146"/>
        <v>132.56529824</v>
      </c>
      <c r="E1721" s="3">
        <f t="shared" si="141"/>
        <v>132.33240407999995</v>
      </c>
      <c r="F1721" s="3"/>
      <c r="G1721" s="11" t="str">
        <f t="shared" si="142"/>
        <v>HOLD</v>
      </c>
      <c r="H1721" s="5">
        <f t="shared" si="143"/>
        <v>1.0016545646473283</v>
      </c>
      <c r="I1721" s="2">
        <f>IF(G1721="SELL",0,IF(G1721="BUY",ROUNDDOWN((H1720-Parameters!$B$3)/B1721,0),IF(I1720=0,0,I1720+ROUNDDOWN((H1720+I1720*C1721)/B1721,0))))</f>
        <v>171</v>
      </c>
      <c r="K1721" s="5">
        <f t="shared" si="144"/>
        <v>38.36991299999994</v>
      </c>
      <c r="L1721" s="10">
        <f t="shared" si="145"/>
        <v>240</v>
      </c>
    </row>
    <row r="1722" spans="1:12" x14ac:dyDescent="0.25">
      <c r="A1722" s="12">
        <v>36482</v>
      </c>
      <c r="B1722" s="3">
        <v>142.625</v>
      </c>
      <c r="C1722" s="3">
        <v>0</v>
      </c>
      <c r="D1722" s="3">
        <f t="shared" si="146"/>
        <v>132.72279824</v>
      </c>
      <c r="E1722" s="3">
        <f t="shared" si="141"/>
        <v>132.41802907999994</v>
      </c>
      <c r="F1722" s="3"/>
      <c r="G1722" s="11" t="str">
        <f t="shared" si="142"/>
        <v>HOLD</v>
      </c>
      <c r="H1722" s="5">
        <f t="shared" si="143"/>
        <v>1.0016545646473283</v>
      </c>
      <c r="I1722" s="2">
        <f>IF(G1722="SELL",0,IF(G1722="BUY",ROUNDDOWN((H1721-Parameters!$B$3)/B1722,0),IF(I1721=0,0,I1721+ROUNDDOWN((H1721+I1721*C1722)/B1722,0))))</f>
        <v>171</v>
      </c>
      <c r="K1722" s="5">
        <f t="shared" si="144"/>
        <v>38.36991299999994</v>
      </c>
      <c r="L1722" s="10">
        <f t="shared" si="145"/>
        <v>240</v>
      </c>
    </row>
    <row r="1723" spans="1:12" x14ac:dyDescent="0.25">
      <c r="A1723" s="12">
        <v>36483</v>
      </c>
      <c r="B1723" s="3">
        <v>142.5</v>
      </c>
      <c r="C1723" s="3">
        <v>0</v>
      </c>
      <c r="D1723" s="3">
        <f t="shared" si="146"/>
        <v>132.85529824</v>
      </c>
      <c r="E1723" s="3">
        <f t="shared" si="141"/>
        <v>132.51021657999993</v>
      </c>
      <c r="F1723" s="3"/>
      <c r="G1723" s="11" t="str">
        <f t="shared" si="142"/>
        <v>HOLD</v>
      </c>
      <c r="H1723" s="5">
        <f t="shared" si="143"/>
        <v>1.0016545646473283</v>
      </c>
      <c r="I1723" s="2">
        <f>IF(G1723="SELL",0,IF(G1723="BUY",ROUNDDOWN((H1722-Parameters!$B$3)/B1723,0),IF(I1722=0,0,I1722+ROUNDDOWN((H1722+I1722*C1723)/B1723,0))))</f>
        <v>171</v>
      </c>
      <c r="K1723" s="5">
        <f t="shared" si="144"/>
        <v>38.36991299999994</v>
      </c>
      <c r="L1723" s="10">
        <f t="shared" si="145"/>
        <v>240</v>
      </c>
    </row>
    <row r="1724" spans="1:12" x14ac:dyDescent="0.25">
      <c r="A1724" s="12">
        <v>36486</v>
      </c>
      <c r="B1724" s="3">
        <v>142.468704</v>
      </c>
      <c r="C1724" s="3">
        <v>0</v>
      </c>
      <c r="D1724" s="3">
        <f t="shared" si="146"/>
        <v>133.00561043999997</v>
      </c>
      <c r="E1724" s="3">
        <f t="shared" si="141"/>
        <v>132.60099759999994</v>
      </c>
      <c r="F1724" s="3"/>
      <c r="G1724" s="11" t="str">
        <f t="shared" si="142"/>
        <v>HOLD</v>
      </c>
      <c r="H1724" s="5">
        <f t="shared" si="143"/>
        <v>1.0016545646473283</v>
      </c>
      <c r="I1724" s="2">
        <f>IF(G1724="SELL",0,IF(G1724="BUY",ROUNDDOWN((H1723-Parameters!$B$3)/B1724,0),IF(I1723=0,0,I1723+ROUNDDOWN((H1723+I1723*C1724)/B1724,0))))</f>
        <v>171</v>
      </c>
      <c r="K1724" s="5">
        <f t="shared" si="144"/>
        <v>38.36991299999994</v>
      </c>
      <c r="L1724" s="10">
        <f t="shared" si="145"/>
        <v>240</v>
      </c>
    </row>
    <row r="1725" spans="1:12" x14ac:dyDescent="0.25">
      <c r="A1725" s="12">
        <v>36487</v>
      </c>
      <c r="B1725" s="3">
        <v>141.218704</v>
      </c>
      <c r="C1725" s="3">
        <v>0</v>
      </c>
      <c r="D1725" s="3">
        <f t="shared" si="146"/>
        <v>133.14873451999998</v>
      </c>
      <c r="E1725" s="3">
        <f t="shared" si="141"/>
        <v>132.69943513499996</v>
      </c>
      <c r="F1725" s="3"/>
      <c r="G1725" s="11" t="str">
        <f t="shared" si="142"/>
        <v>HOLD</v>
      </c>
      <c r="H1725" s="5">
        <f t="shared" si="143"/>
        <v>1.0016545646473283</v>
      </c>
      <c r="I1725" s="2">
        <f>IF(G1725="SELL",0,IF(G1725="BUY",ROUNDDOWN((H1724-Parameters!$B$3)/B1725,0),IF(I1724=0,0,I1724+ROUNDDOWN((H1724+I1724*C1725)/B1725,0))))</f>
        <v>171</v>
      </c>
      <c r="K1725" s="5">
        <f t="shared" si="144"/>
        <v>38.36991299999994</v>
      </c>
      <c r="L1725" s="10">
        <f t="shared" si="145"/>
        <v>240</v>
      </c>
    </row>
    <row r="1726" spans="1:12" x14ac:dyDescent="0.25">
      <c r="A1726" s="12">
        <v>36488</v>
      </c>
      <c r="B1726" s="3">
        <v>141.968704</v>
      </c>
      <c r="C1726" s="3">
        <v>0</v>
      </c>
      <c r="D1726" s="3">
        <f t="shared" si="146"/>
        <v>133.34935859999999</v>
      </c>
      <c r="E1726" s="3">
        <f t="shared" si="141"/>
        <v>132.79771615499993</v>
      </c>
      <c r="F1726" s="3"/>
      <c r="G1726" s="11" t="str">
        <f t="shared" si="142"/>
        <v>HOLD</v>
      </c>
      <c r="H1726" s="5">
        <f t="shared" si="143"/>
        <v>1.0016545646473283</v>
      </c>
      <c r="I1726" s="2">
        <f>IF(G1726="SELL",0,IF(G1726="BUY",ROUNDDOWN((H1725-Parameters!$B$3)/B1726,0),IF(I1725=0,0,I1725+ROUNDDOWN((H1725+I1725*C1726)/B1726,0))))</f>
        <v>171</v>
      </c>
      <c r="K1726" s="5">
        <f t="shared" si="144"/>
        <v>38.36991299999994</v>
      </c>
      <c r="L1726" s="10">
        <f t="shared" si="145"/>
        <v>240</v>
      </c>
    </row>
    <row r="1727" spans="1:12" x14ac:dyDescent="0.25">
      <c r="A1727" s="12">
        <v>36490</v>
      </c>
      <c r="B1727" s="3">
        <v>141.4375</v>
      </c>
      <c r="C1727" s="3">
        <v>0</v>
      </c>
      <c r="D1727" s="3">
        <f t="shared" si="146"/>
        <v>133.52904672</v>
      </c>
      <c r="E1727" s="3">
        <f t="shared" si="141"/>
        <v>132.87927865499995</v>
      </c>
      <c r="F1727" s="3"/>
      <c r="G1727" s="11" t="str">
        <f t="shared" si="142"/>
        <v>HOLD</v>
      </c>
      <c r="H1727" s="5">
        <f t="shared" si="143"/>
        <v>1.0016545646473283</v>
      </c>
      <c r="I1727" s="2">
        <f>IF(G1727="SELL",0,IF(G1727="BUY",ROUNDDOWN((H1726-Parameters!$B$3)/B1727,0),IF(I1726=0,0,I1726+ROUNDDOWN((H1726+I1726*C1727)/B1727,0))))</f>
        <v>171</v>
      </c>
      <c r="K1727" s="5">
        <f t="shared" si="144"/>
        <v>38.36991299999994</v>
      </c>
      <c r="L1727" s="10">
        <f t="shared" si="145"/>
        <v>240</v>
      </c>
    </row>
    <row r="1728" spans="1:12" x14ac:dyDescent="0.25">
      <c r="A1728" s="12">
        <v>36493</v>
      </c>
      <c r="B1728" s="3">
        <v>140.9375</v>
      </c>
      <c r="C1728" s="3">
        <v>0</v>
      </c>
      <c r="D1728" s="3">
        <f t="shared" si="146"/>
        <v>133.67279671999998</v>
      </c>
      <c r="E1728" s="3">
        <f t="shared" si="141"/>
        <v>132.96584115499996</v>
      </c>
      <c r="F1728" s="3"/>
      <c r="G1728" s="11" t="str">
        <f t="shared" si="142"/>
        <v>HOLD</v>
      </c>
      <c r="H1728" s="5">
        <f t="shared" si="143"/>
        <v>1.0016545646473283</v>
      </c>
      <c r="I1728" s="2">
        <f>IF(G1728="SELL",0,IF(G1728="BUY",ROUNDDOWN((H1727-Parameters!$B$3)/B1728,0),IF(I1727=0,0,I1727+ROUNDDOWN((H1727+I1727*C1728)/B1728,0))))</f>
        <v>171</v>
      </c>
      <c r="K1728" s="5">
        <f t="shared" si="144"/>
        <v>38.36991299999994</v>
      </c>
      <c r="L1728" s="10">
        <f t="shared" si="145"/>
        <v>240</v>
      </c>
    </row>
    <row r="1729" spans="1:12" x14ac:dyDescent="0.25">
      <c r="A1729" s="12">
        <v>36494</v>
      </c>
      <c r="B1729" s="3">
        <v>139.281204</v>
      </c>
      <c r="C1729" s="3">
        <v>0</v>
      </c>
      <c r="D1729" s="3">
        <f t="shared" si="146"/>
        <v>133.78717079999998</v>
      </c>
      <c r="E1729" s="3">
        <f t="shared" si="141"/>
        <v>133.04787217499995</v>
      </c>
      <c r="F1729" s="3"/>
      <c r="G1729" s="11" t="str">
        <f t="shared" si="142"/>
        <v>HOLD</v>
      </c>
      <c r="H1729" s="5">
        <f t="shared" si="143"/>
        <v>1.0016545646473283</v>
      </c>
      <c r="I1729" s="2">
        <f>IF(G1729="SELL",0,IF(G1729="BUY",ROUNDDOWN((H1728-Parameters!$B$3)/B1729,0),IF(I1728=0,0,I1728+ROUNDDOWN((H1728+I1728*C1729)/B1729,0))))</f>
        <v>171</v>
      </c>
      <c r="K1729" s="5">
        <f t="shared" si="144"/>
        <v>38.36991299999994</v>
      </c>
      <c r="L1729" s="10">
        <f t="shared" si="145"/>
        <v>240</v>
      </c>
    </row>
    <row r="1730" spans="1:12" x14ac:dyDescent="0.25">
      <c r="A1730" s="12">
        <v>36495</v>
      </c>
      <c r="B1730" s="3">
        <v>140.406204</v>
      </c>
      <c r="C1730" s="3">
        <v>0</v>
      </c>
      <c r="D1730" s="3">
        <f t="shared" si="146"/>
        <v>133.98029487999997</v>
      </c>
      <c r="E1730" s="3">
        <f t="shared" si="141"/>
        <v>133.13615319499996</v>
      </c>
      <c r="F1730" s="3"/>
      <c r="G1730" s="11" t="str">
        <f t="shared" si="142"/>
        <v>HOLD</v>
      </c>
      <c r="H1730" s="5">
        <f t="shared" si="143"/>
        <v>1.0016545646473283</v>
      </c>
      <c r="I1730" s="2">
        <f>IF(G1730="SELL",0,IF(G1730="BUY",ROUNDDOWN((H1729-Parameters!$B$3)/B1730,0),IF(I1729=0,0,I1729+ROUNDDOWN((H1729+I1729*C1730)/B1730,0))))</f>
        <v>171</v>
      </c>
      <c r="K1730" s="5">
        <f t="shared" si="144"/>
        <v>38.36991299999994</v>
      </c>
      <c r="L1730" s="10">
        <f t="shared" si="145"/>
        <v>240</v>
      </c>
    </row>
    <row r="1731" spans="1:12" x14ac:dyDescent="0.25">
      <c r="A1731" s="12">
        <v>36496</v>
      </c>
      <c r="B1731" s="3">
        <v>141.25</v>
      </c>
      <c r="C1731" s="3">
        <v>0</v>
      </c>
      <c r="D1731" s="3">
        <f t="shared" si="146"/>
        <v>134.1931089</v>
      </c>
      <c r="E1731" s="3">
        <f t="shared" si="141"/>
        <v>133.22380970999995</v>
      </c>
      <c r="F1731" s="3"/>
      <c r="G1731" s="11" t="str">
        <f t="shared" si="142"/>
        <v>HOLD</v>
      </c>
      <c r="H1731" s="5">
        <f t="shared" si="143"/>
        <v>1.0016545646473283</v>
      </c>
      <c r="I1731" s="2">
        <f>IF(G1731="SELL",0,IF(G1731="BUY",ROUNDDOWN((H1730-Parameters!$B$3)/B1731,0),IF(I1730=0,0,I1730+ROUNDDOWN((H1730+I1730*C1731)/B1731,0))))</f>
        <v>171</v>
      </c>
      <c r="K1731" s="5">
        <f t="shared" si="144"/>
        <v>38.36991299999994</v>
      </c>
      <c r="L1731" s="10">
        <f t="shared" si="145"/>
        <v>240</v>
      </c>
    </row>
    <row r="1732" spans="1:12" x14ac:dyDescent="0.25">
      <c r="A1732" s="12">
        <v>36497</v>
      </c>
      <c r="B1732" s="3">
        <v>143.843704</v>
      </c>
      <c r="C1732" s="3">
        <v>0</v>
      </c>
      <c r="D1732" s="3">
        <f t="shared" si="146"/>
        <v>134.51248297999999</v>
      </c>
      <c r="E1732" s="3">
        <f t="shared" si="141"/>
        <v>133.32177822999995</v>
      </c>
      <c r="F1732" s="3"/>
      <c r="G1732" s="11" t="str">
        <f t="shared" si="142"/>
        <v>HOLD</v>
      </c>
      <c r="H1732" s="5">
        <f t="shared" si="143"/>
        <v>1.0016545646473283</v>
      </c>
      <c r="I1732" s="2">
        <f>IF(G1732="SELL",0,IF(G1732="BUY",ROUNDDOWN((H1731-Parameters!$B$3)/B1732,0),IF(I1731=0,0,I1731+ROUNDDOWN((H1731+I1731*C1732)/B1732,0))))</f>
        <v>171</v>
      </c>
      <c r="K1732" s="5">
        <f t="shared" si="144"/>
        <v>38.36991299999994</v>
      </c>
      <c r="L1732" s="10">
        <f t="shared" si="145"/>
        <v>240</v>
      </c>
    </row>
    <row r="1733" spans="1:12" x14ac:dyDescent="0.25">
      <c r="A1733" s="12">
        <v>36500</v>
      </c>
      <c r="B1733" s="3">
        <v>142.781204</v>
      </c>
      <c r="C1733" s="3">
        <v>0</v>
      </c>
      <c r="D1733" s="3">
        <f t="shared" si="146"/>
        <v>134.81310705999999</v>
      </c>
      <c r="E1733" s="3">
        <f t="shared" si="141"/>
        <v>133.39787174999995</v>
      </c>
      <c r="F1733" s="3"/>
      <c r="G1733" s="11" t="str">
        <f t="shared" si="142"/>
        <v>HOLD</v>
      </c>
      <c r="H1733" s="5">
        <f t="shared" si="143"/>
        <v>1.0016545646473283</v>
      </c>
      <c r="I1733" s="2">
        <f>IF(G1733="SELL",0,IF(G1733="BUY",ROUNDDOWN((H1732-Parameters!$B$3)/B1733,0),IF(I1732=0,0,I1732+ROUNDDOWN((H1732+I1732*C1733)/B1733,0))))</f>
        <v>171</v>
      </c>
      <c r="K1733" s="5">
        <f t="shared" si="144"/>
        <v>38.36991299999994</v>
      </c>
      <c r="L1733" s="10">
        <f t="shared" si="145"/>
        <v>240</v>
      </c>
    </row>
    <row r="1734" spans="1:12" x14ac:dyDescent="0.25">
      <c r="A1734" s="12">
        <v>36501</v>
      </c>
      <c r="B1734" s="3">
        <v>141.625</v>
      </c>
      <c r="C1734" s="3">
        <v>0</v>
      </c>
      <c r="D1734" s="3">
        <f t="shared" si="146"/>
        <v>135.07373297999999</v>
      </c>
      <c r="E1734" s="3">
        <f t="shared" si="141"/>
        <v>133.46849674999993</v>
      </c>
      <c r="F1734" s="3"/>
      <c r="G1734" s="11" t="str">
        <f t="shared" si="142"/>
        <v>HOLD</v>
      </c>
      <c r="H1734" s="5">
        <f t="shared" si="143"/>
        <v>1.0016545646473283</v>
      </c>
      <c r="I1734" s="2">
        <f>IF(G1734="SELL",0,IF(G1734="BUY",ROUNDDOWN((H1733-Parameters!$B$3)/B1734,0),IF(I1733=0,0,I1733+ROUNDDOWN((H1733+I1733*C1734)/B1734,0))))</f>
        <v>171</v>
      </c>
      <c r="K1734" s="5">
        <f t="shared" si="144"/>
        <v>38.36991299999994</v>
      </c>
      <c r="L1734" s="10">
        <f t="shared" si="145"/>
        <v>240</v>
      </c>
    </row>
    <row r="1735" spans="1:12" x14ac:dyDescent="0.25">
      <c r="A1735" s="12">
        <v>36502</v>
      </c>
      <c r="B1735" s="3">
        <v>140.718704</v>
      </c>
      <c r="C1735" s="3">
        <v>0</v>
      </c>
      <c r="D1735" s="3">
        <f t="shared" si="146"/>
        <v>135.32123297999999</v>
      </c>
      <c r="E1735" s="3">
        <f t="shared" si="141"/>
        <v>133.54584026999993</v>
      </c>
      <c r="F1735" s="3"/>
      <c r="G1735" s="11" t="str">
        <f t="shared" si="142"/>
        <v>HOLD</v>
      </c>
      <c r="H1735" s="5">
        <f t="shared" si="143"/>
        <v>1.0016545646473283</v>
      </c>
      <c r="I1735" s="2">
        <f>IF(G1735="SELL",0,IF(G1735="BUY",ROUNDDOWN((H1734-Parameters!$B$3)/B1735,0),IF(I1734=0,0,I1734+ROUNDDOWN((H1734+I1734*C1735)/B1735,0))))</f>
        <v>171</v>
      </c>
      <c r="K1735" s="5">
        <f t="shared" si="144"/>
        <v>38.36991299999994</v>
      </c>
      <c r="L1735" s="10">
        <f t="shared" si="145"/>
        <v>240</v>
      </c>
    </row>
    <row r="1736" spans="1:12" x14ac:dyDescent="0.25">
      <c r="A1736" s="12">
        <v>36503</v>
      </c>
      <c r="B1736" s="3">
        <v>141.406204</v>
      </c>
      <c r="C1736" s="3">
        <v>0</v>
      </c>
      <c r="D1736" s="3">
        <f t="shared" si="146"/>
        <v>135.61310705999998</v>
      </c>
      <c r="E1736" s="3">
        <f t="shared" si="141"/>
        <v>133.63255878999996</v>
      </c>
      <c r="F1736" s="3"/>
      <c r="G1736" s="11" t="str">
        <f t="shared" si="142"/>
        <v>HOLD</v>
      </c>
      <c r="H1736" s="5">
        <f t="shared" si="143"/>
        <v>1.0016545646473283</v>
      </c>
      <c r="I1736" s="2">
        <f>IF(G1736="SELL",0,IF(G1736="BUY",ROUNDDOWN((H1735-Parameters!$B$3)/B1736,0),IF(I1735=0,0,I1735+ROUNDDOWN((H1735+I1735*C1736)/B1736,0))))</f>
        <v>171</v>
      </c>
      <c r="K1736" s="5">
        <f t="shared" si="144"/>
        <v>38.36991299999994</v>
      </c>
      <c r="L1736" s="10">
        <f t="shared" si="145"/>
        <v>240</v>
      </c>
    </row>
    <row r="1737" spans="1:12" x14ac:dyDescent="0.25">
      <c r="A1737" s="12">
        <v>36504</v>
      </c>
      <c r="B1737" s="3">
        <v>141.875</v>
      </c>
      <c r="C1737" s="3">
        <v>0</v>
      </c>
      <c r="D1737" s="3">
        <f t="shared" si="146"/>
        <v>135.87560705999999</v>
      </c>
      <c r="E1737" s="3">
        <f t="shared" si="141"/>
        <v>133.72412128999994</v>
      </c>
      <c r="F1737" s="3"/>
      <c r="G1737" s="11" t="str">
        <f t="shared" si="142"/>
        <v>HOLD</v>
      </c>
      <c r="H1737" s="5">
        <f t="shared" si="143"/>
        <v>1.0016545646473283</v>
      </c>
      <c r="I1737" s="2">
        <f>IF(G1737="SELL",0,IF(G1737="BUY",ROUNDDOWN((H1736-Parameters!$B$3)/B1737,0),IF(I1736=0,0,I1736+ROUNDDOWN((H1736+I1736*C1737)/B1737,0))))</f>
        <v>171</v>
      </c>
      <c r="K1737" s="5">
        <f t="shared" si="144"/>
        <v>38.36991299999994</v>
      </c>
      <c r="L1737" s="10">
        <f t="shared" si="145"/>
        <v>240</v>
      </c>
    </row>
    <row r="1738" spans="1:12" x14ac:dyDescent="0.25">
      <c r="A1738" s="12">
        <v>36507</v>
      </c>
      <c r="B1738" s="3">
        <v>142.125</v>
      </c>
      <c r="C1738" s="3">
        <v>0</v>
      </c>
      <c r="D1738" s="3">
        <f t="shared" si="146"/>
        <v>136.14873297999998</v>
      </c>
      <c r="E1738" s="3">
        <f t="shared" ref="E1738:E1801" si="147">AVERAGE(B1539:B1738)</f>
        <v>133.81521530499995</v>
      </c>
      <c r="F1738" s="3"/>
      <c r="G1738" s="11" t="str">
        <f t="shared" si="142"/>
        <v>HOLD</v>
      </c>
      <c r="H1738" s="5">
        <f t="shared" si="143"/>
        <v>1.0016545646473283</v>
      </c>
      <c r="I1738" s="2">
        <f>IF(G1738="SELL",0,IF(G1738="BUY",ROUNDDOWN((H1737-Parameters!$B$3)/B1738,0),IF(I1737=0,0,I1737+ROUNDDOWN((H1737+I1737*C1738)/B1738,0))))</f>
        <v>171</v>
      </c>
      <c r="K1738" s="5">
        <f t="shared" si="144"/>
        <v>38.36991299999994</v>
      </c>
      <c r="L1738" s="10">
        <f t="shared" si="145"/>
        <v>240</v>
      </c>
    </row>
    <row r="1739" spans="1:12" x14ac:dyDescent="0.25">
      <c r="A1739" s="12">
        <v>36508</v>
      </c>
      <c r="B1739" s="3">
        <v>140.75</v>
      </c>
      <c r="C1739" s="3">
        <v>0</v>
      </c>
      <c r="D1739" s="3">
        <f t="shared" si="146"/>
        <v>136.34873297999997</v>
      </c>
      <c r="E1739" s="3">
        <f t="shared" si="147"/>
        <v>133.90490280499998</v>
      </c>
      <c r="F1739" s="3"/>
      <c r="G1739" s="11" t="str">
        <f t="shared" si="142"/>
        <v>HOLD</v>
      </c>
      <c r="H1739" s="5">
        <f t="shared" si="143"/>
        <v>1.0016545646473283</v>
      </c>
      <c r="I1739" s="2">
        <f>IF(G1739="SELL",0,IF(G1739="BUY",ROUNDDOWN((H1738-Parameters!$B$3)/B1739,0),IF(I1738=0,0,I1738+ROUNDDOWN((H1738+I1738*C1739)/B1739,0))))</f>
        <v>171</v>
      </c>
      <c r="K1739" s="5">
        <f t="shared" si="144"/>
        <v>38.36991299999994</v>
      </c>
      <c r="L1739" s="10">
        <f t="shared" si="145"/>
        <v>240</v>
      </c>
    </row>
    <row r="1740" spans="1:12" x14ac:dyDescent="0.25">
      <c r="A1740" s="12">
        <v>36509</v>
      </c>
      <c r="B1740" s="3">
        <v>141.5</v>
      </c>
      <c r="C1740" s="3">
        <v>0</v>
      </c>
      <c r="D1740" s="3">
        <f t="shared" si="146"/>
        <v>136.56623297999997</v>
      </c>
      <c r="E1740" s="3">
        <f t="shared" si="147"/>
        <v>133.99505931999997</v>
      </c>
      <c r="F1740" s="3"/>
      <c r="G1740" s="11" t="str">
        <f t="shared" ref="G1740:G1803" si="148">IF(OR(AND(D1740&gt;E1740,D1739&gt;E1739),AND(D1740&lt;E1740,D1739&lt;E1739)),"HOLD",IF(AND(D1740&gt;E1740,D1739&lt;E1739),"BUY","SELL"))</f>
        <v>HOLD</v>
      </c>
      <c r="H1740" s="5">
        <f t="shared" ref="H1740:H1803" si="149">IF(G1740="BUY",H1739/(I1740*B1740),IF(G1740="SELL",H1739+I1739*B1740,(H1739+I1739*C1740)-((I1740-I1739)*B1740)))</f>
        <v>1.0016545646473283</v>
      </c>
      <c r="I1740" s="2">
        <f>IF(G1740="SELL",0,IF(G1740="BUY",ROUNDDOWN((H1739-Parameters!$B$3)/B1740,0),IF(I1739=0,0,I1739+ROUNDDOWN((H1739+I1739*C1740)/B1740,0))))</f>
        <v>171</v>
      </c>
      <c r="K1740" s="5">
        <f t="shared" ref="K1740:K1803" si="150">K1739+L1739*C1740-((L1740-L1739)*B1740)</f>
        <v>38.36991299999994</v>
      </c>
      <c r="L1740" s="10">
        <f t="shared" ref="L1740:L1803" si="151">L1739+ROUNDDOWN((K1739+C1740*L1739)/B1740,0)</f>
        <v>240</v>
      </c>
    </row>
    <row r="1741" spans="1:12" x14ac:dyDescent="0.25">
      <c r="A1741" s="12">
        <v>36510</v>
      </c>
      <c r="B1741" s="3">
        <v>142.125</v>
      </c>
      <c r="C1741" s="3">
        <v>0</v>
      </c>
      <c r="D1741" s="3">
        <f t="shared" si="146"/>
        <v>136.75623297999996</v>
      </c>
      <c r="E1741" s="3">
        <f t="shared" si="147"/>
        <v>134.08052833499997</v>
      </c>
      <c r="F1741" s="3"/>
      <c r="G1741" s="11" t="str">
        <f t="shared" si="148"/>
        <v>HOLD</v>
      </c>
      <c r="H1741" s="5">
        <f t="shared" si="149"/>
        <v>1.0016545646473283</v>
      </c>
      <c r="I1741" s="2">
        <f>IF(G1741="SELL",0,IF(G1741="BUY",ROUNDDOWN((H1740-Parameters!$B$3)/B1741,0),IF(I1740=0,0,I1740+ROUNDDOWN((H1740+I1740*C1741)/B1741,0))))</f>
        <v>171</v>
      </c>
      <c r="K1741" s="5">
        <f t="shared" si="150"/>
        <v>38.36991299999994</v>
      </c>
      <c r="L1741" s="10">
        <f t="shared" si="151"/>
        <v>240</v>
      </c>
    </row>
    <row r="1742" spans="1:12" x14ac:dyDescent="0.25">
      <c r="A1742" s="12">
        <v>36511</v>
      </c>
      <c r="B1742" s="3">
        <v>142.6875</v>
      </c>
      <c r="C1742" s="3">
        <v>0.34799999999999998</v>
      </c>
      <c r="D1742" s="3">
        <f t="shared" si="146"/>
        <v>136.97248297999997</v>
      </c>
      <c r="E1742" s="3">
        <f t="shared" si="147"/>
        <v>134.15623183999998</v>
      </c>
      <c r="F1742" s="3"/>
      <c r="G1742" s="11" t="str">
        <f t="shared" si="148"/>
        <v>HOLD</v>
      </c>
      <c r="H1742" s="5">
        <f t="shared" si="149"/>
        <v>60.50965456464732</v>
      </c>
      <c r="I1742" s="2">
        <f>IF(G1742="SELL",0,IF(G1742="BUY",ROUNDDOWN((H1741-Parameters!$B$3)/B1742,0),IF(I1741=0,0,I1741+ROUNDDOWN((H1741+I1741*C1742)/B1742,0))))</f>
        <v>171</v>
      </c>
      <c r="K1742" s="5">
        <f t="shared" si="150"/>
        <v>121.88991299999994</v>
      </c>
      <c r="L1742" s="10">
        <f t="shared" si="151"/>
        <v>240</v>
      </c>
    </row>
    <row r="1743" spans="1:12" x14ac:dyDescent="0.25">
      <c r="A1743" s="12">
        <v>36514</v>
      </c>
      <c r="B1743" s="3">
        <v>141.656204</v>
      </c>
      <c r="C1743" s="3">
        <v>0</v>
      </c>
      <c r="D1743" s="3">
        <f t="shared" si="146"/>
        <v>137.12810705999996</v>
      </c>
      <c r="E1743" s="3">
        <f t="shared" si="147"/>
        <v>134.22263785999996</v>
      </c>
      <c r="F1743" s="3"/>
      <c r="G1743" s="11" t="str">
        <f t="shared" si="148"/>
        <v>HOLD</v>
      </c>
      <c r="H1743" s="5">
        <f t="shared" si="149"/>
        <v>60.50965456464732</v>
      </c>
      <c r="I1743" s="2">
        <f>IF(G1743="SELL",0,IF(G1743="BUY",ROUNDDOWN((H1742-Parameters!$B$3)/B1743,0),IF(I1742=0,0,I1742+ROUNDDOWN((H1742+I1742*C1743)/B1743,0))))</f>
        <v>171</v>
      </c>
      <c r="K1743" s="5">
        <f t="shared" si="150"/>
        <v>121.88991299999994</v>
      </c>
      <c r="L1743" s="10">
        <f t="shared" si="151"/>
        <v>240</v>
      </c>
    </row>
    <row r="1744" spans="1:12" x14ac:dyDescent="0.25">
      <c r="A1744" s="12">
        <v>36515</v>
      </c>
      <c r="B1744" s="3">
        <v>143.8125</v>
      </c>
      <c r="C1744" s="3">
        <v>0</v>
      </c>
      <c r="D1744" s="3">
        <f t="shared" si="146"/>
        <v>137.33123297999998</v>
      </c>
      <c r="E1744" s="3">
        <f t="shared" si="147"/>
        <v>134.30138785999995</v>
      </c>
      <c r="F1744" s="3"/>
      <c r="G1744" s="11" t="str">
        <f t="shared" si="148"/>
        <v>HOLD</v>
      </c>
      <c r="H1744" s="5">
        <f t="shared" si="149"/>
        <v>60.50965456464732</v>
      </c>
      <c r="I1744" s="2">
        <f>IF(G1744="SELL",0,IF(G1744="BUY",ROUNDDOWN((H1743-Parameters!$B$3)/B1744,0),IF(I1743=0,0,I1743+ROUNDDOWN((H1743+I1743*C1744)/B1744,0))))</f>
        <v>171</v>
      </c>
      <c r="K1744" s="5">
        <f t="shared" si="150"/>
        <v>121.88991299999994</v>
      </c>
      <c r="L1744" s="10">
        <f t="shared" si="151"/>
        <v>240</v>
      </c>
    </row>
    <row r="1745" spans="1:12" x14ac:dyDescent="0.25">
      <c r="A1745" s="12">
        <v>36516</v>
      </c>
      <c r="B1745" s="3">
        <v>144.1875</v>
      </c>
      <c r="C1745" s="3">
        <v>0</v>
      </c>
      <c r="D1745" s="3">
        <f t="shared" si="146"/>
        <v>137.58310889999996</v>
      </c>
      <c r="E1745" s="3">
        <f t="shared" si="147"/>
        <v>134.37638785999997</v>
      </c>
      <c r="F1745" s="3"/>
      <c r="G1745" s="11" t="str">
        <f t="shared" si="148"/>
        <v>HOLD</v>
      </c>
      <c r="H1745" s="5">
        <f t="shared" si="149"/>
        <v>60.50965456464732</v>
      </c>
      <c r="I1745" s="2">
        <f>IF(G1745="SELL",0,IF(G1745="BUY",ROUNDDOWN((H1744-Parameters!$B$3)/B1745,0),IF(I1744=0,0,I1744+ROUNDDOWN((H1744+I1744*C1745)/B1745,0))))</f>
        <v>171</v>
      </c>
      <c r="K1745" s="5">
        <f t="shared" si="150"/>
        <v>121.88991299999994</v>
      </c>
      <c r="L1745" s="10">
        <f t="shared" si="151"/>
        <v>240</v>
      </c>
    </row>
    <row r="1746" spans="1:12" x14ac:dyDescent="0.25">
      <c r="A1746" s="12">
        <v>36517</v>
      </c>
      <c r="B1746" s="3">
        <v>146.48429899999999</v>
      </c>
      <c r="C1746" s="3">
        <v>0</v>
      </c>
      <c r="D1746" s="3">
        <f t="shared" si="146"/>
        <v>137.94904487999997</v>
      </c>
      <c r="E1746" s="3">
        <f t="shared" si="147"/>
        <v>134.45568435499996</v>
      </c>
      <c r="F1746" s="3"/>
      <c r="G1746" s="11" t="str">
        <f t="shared" si="148"/>
        <v>HOLD</v>
      </c>
      <c r="H1746" s="5">
        <f t="shared" si="149"/>
        <v>60.50965456464732</v>
      </c>
      <c r="I1746" s="2">
        <f>IF(G1746="SELL",0,IF(G1746="BUY",ROUNDDOWN((H1745-Parameters!$B$3)/B1746,0),IF(I1745=0,0,I1745+ROUNDDOWN((H1745+I1745*C1746)/B1746,0))))</f>
        <v>171</v>
      </c>
      <c r="K1746" s="5">
        <f t="shared" si="150"/>
        <v>121.88991299999994</v>
      </c>
      <c r="L1746" s="10">
        <f t="shared" si="151"/>
        <v>240</v>
      </c>
    </row>
    <row r="1747" spans="1:12" x14ac:dyDescent="0.25">
      <c r="A1747" s="12">
        <v>36521</v>
      </c>
      <c r="B1747" s="3">
        <v>146.281204</v>
      </c>
      <c r="C1747" s="3">
        <v>0</v>
      </c>
      <c r="D1747" s="3">
        <f t="shared" si="146"/>
        <v>138.31154487999996</v>
      </c>
      <c r="E1747" s="3">
        <f t="shared" si="147"/>
        <v>134.54021537499995</v>
      </c>
      <c r="F1747" s="3"/>
      <c r="G1747" s="11" t="str">
        <f t="shared" si="148"/>
        <v>HOLD</v>
      </c>
      <c r="H1747" s="5">
        <f t="shared" si="149"/>
        <v>60.50965456464732</v>
      </c>
      <c r="I1747" s="2">
        <f>IF(G1747="SELL",0,IF(G1747="BUY",ROUNDDOWN((H1746-Parameters!$B$3)/B1747,0),IF(I1746=0,0,I1746+ROUNDDOWN((H1746+I1746*C1747)/B1747,0))))</f>
        <v>171</v>
      </c>
      <c r="K1747" s="5">
        <f t="shared" si="150"/>
        <v>121.88991299999994</v>
      </c>
      <c r="L1747" s="10">
        <f t="shared" si="151"/>
        <v>240</v>
      </c>
    </row>
    <row r="1748" spans="1:12" x14ac:dyDescent="0.25">
      <c r="A1748" s="12">
        <v>36522</v>
      </c>
      <c r="B1748" s="3">
        <v>146.1875</v>
      </c>
      <c r="C1748" s="3">
        <v>0</v>
      </c>
      <c r="D1748" s="3">
        <f t="shared" si="146"/>
        <v>138.73779487999997</v>
      </c>
      <c r="E1748" s="3">
        <f t="shared" si="147"/>
        <v>134.61505935499997</v>
      </c>
      <c r="F1748" s="3"/>
      <c r="G1748" s="11" t="str">
        <f t="shared" si="148"/>
        <v>HOLD</v>
      </c>
      <c r="H1748" s="5">
        <f t="shared" si="149"/>
        <v>60.50965456464732</v>
      </c>
      <c r="I1748" s="2">
        <f>IF(G1748="SELL",0,IF(G1748="BUY",ROUNDDOWN((H1747-Parameters!$B$3)/B1748,0),IF(I1747=0,0,I1747+ROUNDDOWN((H1747+I1747*C1748)/B1748,0))))</f>
        <v>171</v>
      </c>
      <c r="K1748" s="5">
        <f t="shared" si="150"/>
        <v>121.88991299999994</v>
      </c>
      <c r="L1748" s="10">
        <f t="shared" si="151"/>
        <v>240</v>
      </c>
    </row>
    <row r="1749" spans="1:12" x14ac:dyDescent="0.25">
      <c r="A1749" s="12">
        <v>36523</v>
      </c>
      <c r="B1749" s="3">
        <v>146.8125</v>
      </c>
      <c r="C1749" s="3">
        <v>0</v>
      </c>
      <c r="D1749" s="3">
        <f t="shared" si="146"/>
        <v>139.15842093999996</v>
      </c>
      <c r="E1749" s="3">
        <f t="shared" si="147"/>
        <v>134.69552833499995</v>
      </c>
      <c r="F1749" s="3"/>
      <c r="G1749" s="11" t="str">
        <f t="shared" si="148"/>
        <v>HOLD</v>
      </c>
      <c r="H1749" s="5">
        <f t="shared" si="149"/>
        <v>60.50965456464732</v>
      </c>
      <c r="I1749" s="2">
        <f>IF(G1749="SELL",0,IF(G1749="BUY",ROUNDDOWN((H1748-Parameters!$B$3)/B1749,0),IF(I1748=0,0,I1748+ROUNDDOWN((H1748+I1748*C1749)/B1749,0))))</f>
        <v>171</v>
      </c>
      <c r="K1749" s="5">
        <f t="shared" si="150"/>
        <v>121.88991299999994</v>
      </c>
      <c r="L1749" s="10">
        <f t="shared" si="151"/>
        <v>240</v>
      </c>
    </row>
    <row r="1750" spans="1:12" x14ac:dyDescent="0.25">
      <c r="A1750" s="12">
        <v>36524</v>
      </c>
      <c r="B1750" s="3">
        <v>146.64059399999999</v>
      </c>
      <c r="C1750" s="3">
        <v>0</v>
      </c>
      <c r="D1750" s="3">
        <f t="shared" si="146"/>
        <v>139.55123281999997</v>
      </c>
      <c r="E1750" s="3">
        <f t="shared" si="147"/>
        <v>134.77795028499997</v>
      </c>
      <c r="F1750" s="3"/>
      <c r="G1750" s="11" t="str">
        <f t="shared" si="148"/>
        <v>HOLD</v>
      </c>
      <c r="H1750" s="5">
        <f t="shared" si="149"/>
        <v>60.50965456464732</v>
      </c>
      <c r="I1750" s="2">
        <f>IF(G1750="SELL",0,IF(G1750="BUY",ROUNDDOWN((H1749-Parameters!$B$3)/B1750,0),IF(I1749=0,0,I1749+ROUNDDOWN((H1749+I1749*C1750)/B1750,0))))</f>
        <v>171</v>
      </c>
      <c r="K1750" s="5">
        <f t="shared" si="150"/>
        <v>121.88991299999994</v>
      </c>
      <c r="L1750" s="10">
        <f t="shared" si="151"/>
        <v>240</v>
      </c>
    </row>
    <row r="1751" spans="1:12" x14ac:dyDescent="0.25">
      <c r="A1751" s="12">
        <v>36525</v>
      </c>
      <c r="B1751" s="3">
        <v>146.875</v>
      </c>
      <c r="C1751" s="3">
        <v>0</v>
      </c>
      <c r="D1751" s="3">
        <f t="shared" si="146"/>
        <v>139.92373281999997</v>
      </c>
      <c r="E1751" s="3">
        <f t="shared" si="147"/>
        <v>134.85107528499995</v>
      </c>
      <c r="F1751" s="3"/>
      <c r="G1751" s="11" t="str">
        <f t="shared" si="148"/>
        <v>HOLD</v>
      </c>
      <c r="H1751" s="5">
        <f t="shared" si="149"/>
        <v>60.50965456464732</v>
      </c>
      <c r="I1751" s="2">
        <f>IF(G1751="SELL",0,IF(G1751="BUY",ROUNDDOWN((H1750-Parameters!$B$3)/B1751,0),IF(I1750=0,0,I1750+ROUNDDOWN((H1750+I1750*C1751)/B1751,0))))</f>
        <v>171</v>
      </c>
      <c r="K1751" s="5">
        <f t="shared" si="150"/>
        <v>121.88991299999994</v>
      </c>
      <c r="L1751" s="10">
        <f t="shared" si="151"/>
        <v>240</v>
      </c>
    </row>
    <row r="1752" spans="1:12" x14ac:dyDescent="0.25">
      <c r="A1752" s="12">
        <v>36528</v>
      </c>
      <c r="B1752" s="3">
        <v>145.4375</v>
      </c>
      <c r="C1752" s="3">
        <v>0</v>
      </c>
      <c r="D1752" s="3">
        <f t="shared" si="146"/>
        <v>140.25248281999998</v>
      </c>
      <c r="E1752" s="3">
        <f t="shared" si="147"/>
        <v>134.92982528499996</v>
      </c>
      <c r="F1752" s="3"/>
      <c r="G1752" s="11" t="str">
        <f t="shared" si="148"/>
        <v>HOLD</v>
      </c>
      <c r="H1752" s="5">
        <f t="shared" si="149"/>
        <v>60.50965456464732</v>
      </c>
      <c r="I1752" s="2">
        <f>IF(G1752="SELL",0,IF(G1752="BUY",ROUNDDOWN((H1751-Parameters!$B$3)/B1752,0),IF(I1751=0,0,I1751+ROUNDDOWN((H1751+I1751*C1752)/B1752,0))))</f>
        <v>171</v>
      </c>
      <c r="K1752" s="5">
        <f t="shared" si="150"/>
        <v>121.88991299999994</v>
      </c>
      <c r="L1752" s="10">
        <f t="shared" si="151"/>
        <v>240</v>
      </c>
    </row>
    <row r="1753" spans="1:12" x14ac:dyDescent="0.25">
      <c r="A1753" s="12">
        <v>36529</v>
      </c>
      <c r="B1753" s="3">
        <v>139.75</v>
      </c>
      <c r="C1753" s="3">
        <v>0</v>
      </c>
      <c r="D1753" s="3">
        <f t="shared" si="146"/>
        <v>140.44560873999998</v>
      </c>
      <c r="E1753" s="3">
        <f t="shared" si="147"/>
        <v>134.97888778499996</v>
      </c>
      <c r="F1753" s="3"/>
      <c r="G1753" s="11" t="str">
        <f t="shared" si="148"/>
        <v>HOLD</v>
      </c>
      <c r="H1753" s="5">
        <f t="shared" si="149"/>
        <v>60.50965456464732</v>
      </c>
      <c r="I1753" s="2">
        <f>IF(G1753="SELL",0,IF(G1753="BUY",ROUNDDOWN((H1752-Parameters!$B$3)/B1753,0),IF(I1752=0,0,I1752+ROUNDDOWN((H1752+I1752*C1753)/B1753,0))))</f>
        <v>171</v>
      </c>
      <c r="K1753" s="5">
        <f t="shared" si="150"/>
        <v>121.88991299999994</v>
      </c>
      <c r="L1753" s="10">
        <f t="shared" si="151"/>
        <v>240</v>
      </c>
    </row>
    <row r="1754" spans="1:12" x14ac:dyDescent="0.25">
      <c r="A1754" s="12">
        <v>36530</v>
      </c>
      <c r="B1754" s="3">
        <v>140</v>
      </c>
      <c r="C1754" s="3">
        <v>0</v>
      </c>
      <c r="D1754" s="3">
        <f t="shared" si="146"/>
        <v>140.65685873999999</v>
      </c>
      <c r="E1754" s="3">
        <f t="shared" si="147"/>
        <v>135.04795028499996</v>
      </c>
      <c r="F1754" s="3"/>
      <c r="G1754" s="11" t="str">
        <f t="shared" si="148"/>
        <v>HOLD</v>
      </c>
      <c r="H1754" s="5">
        <f t="shared" si="149"/>
        <v>60.50965456464732</v>
      </c>
      <c r="I1754" s="2">
        <f>IF(G1754="SELL",0,IF(G1754="BUY",ROUNDDOWN((H1753-Parameters!$B$3)/B1754,0),IF(I1753=0,0,I1753+ROUNDDOWN((H1753+I1753*C1754)/B1754,0))))</f>
        <v>171</v>
      </c>
      <c r="K1754" s="5">
        <f t="shared" si="150"/>
        <v>121.88991299999994</v>
      </c>
      <c r="L1754" s="10">
        <f t="shared" si="151"/>
        <v>240</v>
      </c>
    </row>
    <row r="1755" spans="1:12" x14ac:dyDescent="0.25">
      <c r="A1755" s="12">
        <v>36531</v>
      </c>
      <c r="B1755" s="3">
        <v>137.75</v>
      </c>
      <c r="C1755" s="3">
        <v>0</v>
      </c>
      <c r="D1755" s="3">
        <f t="shared" si="146"/>
        <v>140.85560873999998</v>
      </c>
      <c r="E1755" s="3">
        <f t="shared" si="147"/>
        <v>135.10216929999996</v>
      </c>
      <c r="F1755" s="3"/>
      <c r="G1755" s="11" t="str">
        <f t="shared" si="148"/>
        <v>HOLD</v>
      </c>
      <c r="H1755" s="5">
        <f t="shared" si="149"/>
        <v>60.50965456464732</v>
      </c>
      <c r="I1755" s="2">
        <f>IF(G1755="SELL",0,IF(G1755="BUY",ROUNDDOWN((H1754-Parameters!$B$3)/B1755,0),IF(I1754=0,0,I1754+ROUNDDOWN((H1754+I1754*C1755)/B1755,0))))</f>
        <v>171</v>
      </c>
      <c r="K1755" s="5">
        <f t="shared" si="150"/>
        <v>121.88991299999994</v>
      </c>
      <c r="L1755" s="10">
        <f t="shared" si="151"/>
        <v>240</v>
      </c>
    </row>
    <row r="1756" spans="1:12" x14ac:dyDescent="0.25">
      <c r="A1756" s="12">
        <v>36532</v>
      </c>
      <c r="B1756" s="3">
        <v>145.75</v>
      </c>
      <c r="C1756" s="3">
        <v>0</v>
      </c>
      <c r="D1756" s="3">
        <f t="shared" si="146"/>
        <v>141.16810873999998</v>
      </c>
      <c r="E1756" s="3">
        <f t="shared" si="147"/>
        <v>135.18341929999997</v>
      </c>
      <c r="F1756" s="3"/>
      <c r="G1756" s="11" t="str">
        <f t="shared" si="148"/>
        <v>HOLD</v>
      </c>
      <c r="H1756" s="5">
        <f t="shared" si="149"/>
        <v>60.50965456464732</v>
      </c>
      <c r="I1756" s="2">
        <f>IF(G1756="SELL",0,IF(G1756="BUY",ROUNDDOWN((H1755-Parameters!$B$3)/B1756,0),IF(I1755=0,0,I1755+ROUNDDOWN((H1755+I1755*C1756)/B1756,0))))</f>
        <v>171</v>
      </c>
      <c r="K1756" s="5">
        <f t="shared" si="150"/>
        <v>121.88991299999994</v>
      </c>
      <c r="L1756" s="10">
        <f t="shared" si="151"/>
        <v>240</v>
      </c>
    </row>
    <row r="1757" spans="1:12" x14ac:dyDescent="0.25">
      <c r="A1757" s="12">
        <v>36535</v>
      </c>
      <c r="B1757" s="3">
        <v>146.25</v>
      </c>
      <c r="C1757" s="3">
        <v>0</v>
      </c>
      <c r="D1757" s="3">
        <f t="shared" si="146"/>
        <v>141.40185873999999</v>
      </c>
      <c r="E1757" s="3">
        <f t="shared" si="147"/>
        <v>135.27185679999994</v>
      </c>
      <c r="F1757" s="3"/>
      <c r="G1757" s="11" t="str">
        <f t="shared" si="148"/>
        <v>HOLD</v>
      </c>
      <c r="H1757" s="5">
        <f t="shared" si="149"/>
        <v>60.50965456464732</v>
      </c>
      <c r="I1757" s="2">
        <f>IF(G1757="SELL",0,IF(G1757="BUY",ROUNDDOWN((H1756-Parameters!$B$3)/B1757,0),IF(I1756=0,0,I1756+ROUNDDOWN((H1756+I1756*C1757)/B1757,0))))</f>
        <v>171</v>
      </c>
      <c r="K1757" s="5">
        <f t="shared" si="150"/>
        <v>121.88991299999994</v>
      </c>
      <c r="L1757" s="10">
        <f t="shared" si="151"/>
        <v>240</v>
      </c>
    </row>
    <row r="1758" spans="1:12" x14ac:dyDescent="0.25">
      <c r="A1758" s="12">
        <v>36536</v>
      </c>
      <c r="B1758" s="3">
        <v>144.5</v>
      </c>
      <c r="C1758" s="3">
        <v>0</v>
      </c>
      <c r="D1758" s="3">
        <f t="shared" si="146"/>
        <v>141.55185874</v>
      </c>
      <c r="E1758" s="3">
        <f t="shared" si="147"/>
        <v>135.33857577999996</v>
      </c>
      <c r="F1758" s="3"/>
      <c r="G1758" s="11" t="str">
        <f t="shared" si="148"/>
        <v>HOLD</v>
      </c>
      <c r="H1758" s="5">
        <f t="shared" si="149"/>
        <v>60.50965456464732</v>
      </c>
      <c r="I1758" s="2">
        <f>IF(G1758="SELL",0,IF(G1758="BUY",ROUNDDOWN((H1757-Parameters!$B$3)/B1758,0),IF(I1757=0,0,I1757+ROUNDDOWN((H1757+I1757*C1758)/B1758,0))))</f>
        <v>171</v>
      </c>
      <c r="K1758" s="5">
        <f t="shared" si="150"/>
        <v>121.88991299999994</v>
      </c>
      <c r="L1758" s="10">
        <f t="shared" si="151"/>
        <v>240</v>
      </c>
    </row>
    <row r="1759" spans="1:12" x14ac:dyDescent="0.25">
      <c r="A1759" s="12">
        <v>36537</v>
      </c>
      <c r="B1759" s="3">
        <v>143.0625</v>
      </c>
      <c r="C1759" s="3">
        <v>0</v>
      </c>
      <c r="D1759" s="3">
        <f t="shared" si="146"/>
        <v>141.70185873999998</v>
      </c>
      <c r="E1759" s="3">
        <f t="shared" si="147"/>
        <v>135.40154475999995</v>
      </c>
      <c r="F1759" s="3"/>
      <c r="G1759" s="11" t="str">
        <f t="shared" si="148"/>
        <v>HOLD</v>
      </c>
      <c r="H1759" s="5">
        <f t="shared" si="149"/>
        <v>60.50965456464732</v>
      </c>
      <c r="I1759" s="2">
        <f>IF(G1759="SELL",0,IF(G1759="BUY",ROUNDDOWN((H1758-Parameters!$B$3)/B1759,0),IF(I1758=0,0,I1758+ROUNDDOWN((H1758+I1758*C1759)/B1759,0))))</f>
        <v>171</v>
      </c>
      <c r="K1759" s="5">
        <f t="shared" si="150"/>
        <v>121.88991299999994</v>
      </c>
      <c r="L1759" s="10">
        <f t="shared" si="151"/>
        <v>240</v>
      </c>
    </row>
    <row r="1760" spans="1:12" x14ac:dyDescent="0.25">
      <c r="A1760" s="12">
        <v>36538</v>
      </c>
      <c r="B1760" s="3">
        <v>145</v>
      </c>
      <c r="C1760" s="3">
        <v>0</v>
      </c>
      <c r="D1760" s="3">
        <f t="shared" si="146"/>
        <v>141.90998465999996</v>
      </c>
      <c r="E1760" s="3">
        <f t="shared" si="147"/>
        <v>135.48466975999997</v>
      </c>
      <c r="F1760" s="3"/>
      <c r="G1760" s="11" t="str">
        <f t="shared" si="148"/>
        <v>HOLD</v>
      </c>
      <c r="H1760" s="5">
        <f t="shared" si="149"/>
        <v>60.50965456464732</v>
      </c>
      <c r="I1760" s="2">
        <f>IF(G1760="SELL",0,IF(G1760="BUY",ROUNDDOWN((H1759-Parameters!$B$3)/B1760,0),IF(I1759=0,0,I1759+ROUNDDOWN((H1759+I1759*C1760)/B1760,0))))</f>
        <v>171</v>
      </c>
      <c r="K1760" s="5">
        <f t="shared" si="150"/>
        <v>121.88991299999994</v>
      </c>
      <c r="L1760" s="10">
        <f t="shared" si="151"/>
        <v>240</v>
      </c>
    </row>
    <row r="1761" spans="1:12" x14ac:dyDescent="0.25">
      <c r="A1761" s="12">
        <v>36539</v>
      </c>
      <c r="B1761" s="3">
        <v>146.968704</v>
      </c>
      <c r="C1761" s="3">
        <v>0</v>
      </c>
      <c r="D1761" s="3">
        <f t="shared" si="146"/>
        <v>142.13935873999998</v>
      </c>
      <c r="E1761" s="3">
        <f t="shared" si="147"/>
        <v>135.57279475999997</v>
      </c>
      <c r="F1761" s="3"/>
      <c r="G1761" s="11" t="str">
        <f t="shared" si="148"/>
        <v>HOLD</v>
      </c>
      <c r="H1761" s="5">
        <f t="shared" si="149"/>
        <v>60.50965456464732</v>
      </c>
      <c r="I1761" s="2">
        <f>IF(G1761="SELL",0,IF(G1761="BUY",ROUNDDOWN((H1760-Parameters!$B$3)/B1761,0),IF(I1760=0,0,I1760+ROUNDDOWN((H1760+I1760*C1761)/B1761,0))))</f>
        <v>171</v>
      </c>
      <c r="K1761" s="5">
        <f t="shared" si="150"/>
        <v>121.88991299999994</v>
      </c>
      <c r="L1761" s="10">
        <f t="shared" si="151"/>
        <v>240</v>
      </c>
    </row>
    <row r="1762" spans="1:12" x14ac:dyDescent="0.25">
      <c r="A1762" s="12">
        <v>36543</v>
      </c>
      <c r="B1762" s="3">
        <v>145.8125</v>
      </c>
      <c r="C1762" s="3">
        <v>0</v>
      </c>
      <c r="D1762" s="3">
        <f t="shared" si="146"/>
        <v>142.32498465999998</v>
      </c>
      <c r="E1762" s="3">
        <f t="shared" si="147"/>
        <v>135.63982623999996</v>
      </c>
      <c r="F1762" s="3"/>
      <c r="G1762" s="11" t="str">
        <f t="shared" si="148"/>
        <v>HOLD</v>
      </c>
      <c r="H1762" s="5">
        <f t="shared" si="149"/>
        <v>60.50965456464732</v>
      </c>
      <c r="I1762" s="2">
        <f>IF(G1762="SELL",0,IF(G1762="BUY",ROUNDDOWN((H1761-Parameters!$B$3)/B1762,0),IF(I1761=0,0,I1761+ROUNDDOWN((H1761+I1761*C1762)/B1762,0))))</f>
        <v>171</v>
      </c>
      <c r="K1762" s="5">
        <f t="shared" si="150"/>
        <v>121.88991299999994</v>
      </c>
      <c r="L1762" s="10">
        <f t="shared" si="151"/>
        <v>240</v>
      </c>
    </row>
    <row r="1763" spans="1:12" x14ac:dyDescent="0.25">
      <c r="A1763" s="12">
        <v>36544</v>
      </c>
      <c r="B1763" s="3">
        <v>147</v>
      </c>
      <c r="C1763" s="3">
        <v>0</v>
      </c>
      <c r="D1763" s="3">
        <f t="shared" si="146"/>
        <v>142.50748465999996</v>
      </c>
      <c r="E1763" s="3">
        <f t="shared" si="147"/>
        <v>135.71435771999998</v>
      </c>
      <c r="F1763" s="3"/>
      <c r="G1763" s="11" t="str">
        <f t="shared" si="148"/>
        <v>HOLD</v>
      </c>
      <c r="H1763" s="5">
        <f t="shared" si="149"/>
        <v>60.50965456464732</v>
      </c>
      <c r="I1763" s="2">
        <f>IF(G1763="SELL",0,IF(G1763="BUY",ROUNDDOWN((H1762-Parameters!$B$3)/B1763,0),IF(I1762=0,0,I1762+ROUNDDOWN((H1762+I1762*C1763)/B1763,0))))</f>
        <v>171</v>
      </c>
      <c r="K1763" s="5">
        <f t="shared" si="150"/>
        <v>121.88991299999994</v>
      </c>
      <c r="L1763" s="10">
        <f t="shared" si="151"/>
        <v>240</v>
      </c>
    </row>
    <row r="1764" spans="1:12" x14ac:dyDescent="0.25">
      <c r="A1764" s="12">
        <v>36545</v>
      </c>
      <c r="B1764" s="3">
        <v>144.75</v>
      </c>
      <c r="C1764" s="3">
        <v>0</v>
      </c>
      <c r="D1764" s="3">
        <f t="shared" si="146"/>
        <v>142.64248465999998</v>
      </c>
      <c r="E1764" s="3">
        <f t="shared" si="147"/>
        <v>135.77232669999995</v>
      </c>
      <c r="F1764" s="3"/>
      <c r="G1764" s="11" t="str">
        <f t="shared" si="148"/>
        <v>HOLD</v>
      </c>
      <c r="H1764" s="5">
        <f t="shared" si="149"/>
        <v>60.50965456464732</v>
      </c>
      <c r="I1764" s="2">
        <f>IF(G1764="SELL",0,IF(G1764="BUY",ROUNDDOWN((H1763-Parameters!$B$3)/B1764,0),IF(I1763=0,0,I1763+ROUNDDOWN((H1763+I1763*C1764)/B1764,0))))</f>
        <v>171</v>
      </c>
      <c r="K1764" s="5">
        <f t="shared" si="150"/>
        <v>121.88991299999994</v>
      </c>
      <c r="L1764" s="10">
        <f t="shared" si="151"/>
        <v>240</v>
      </c>
    </row>
    <row r="1765" spans="1:12" x14ac:dyDescent="0.25">
      <c r="A1765" s="12">
        <v>36546</v>
      </c>
      <c r="B1765" s="3">
        <v>144.4375</v>
      </c>
      <c r="C1765" s="3">
        <v>0</v>
      </c>
      <c r="D1765" s="3">
        <f t="shared" si="146"/>
        <v>142.79717277999995</v>
      </c>
      <c r="E1765" s="3">
        <f t="shared" si="147"/>
        <v>135.82029567999999</v>
      </c>
      <c r="F1765" s="3"/>
      <c r="G1765" s="11" t="str">
        <f t="shared" si="148"/>
        <v>HOLD</v>
      </c>
      <c r="H1765" s="5">
        <f t="shared" si="149"/>
        <v>60.50965456464732</v>
      </c>
      <c r="I1765" s="2">
        <f>IF(G1765="SELL",0,IF(G1765="BUY",ROUNDDOWN((H1764-Parameters!$B$3)/B1765,0),IF(I1764=0,0,I1764+ROUNDDOWN((H1764+I1764*C1765)/B1765,0))))</f>
        <v>171</v>
      </c>
      <c r="K1765" s="5">
        <f t="shared" si="150"/>
        <v>121.88991299999994</v>
      </c>
      <c r="L1765" s="10">
        <f t="shared" si="151"/>
        <v>240</v>
      </c>
    </row>
    <row r="1766" spans="1:12" x14ac:dyDescent="0.25">
      <c r="A1766" s="12">
        <v>36549</v>
      </c>
      <c r="B1766" s="3">
        <v>140.343704</v>
      </c>
      <c r="C1766" s="3">
        <v>0</v>
      </c>
      <c r="D1766" s="3">
        <f t="shared" si="146"/>
        <v>142.84967277999999</v>
      </c>
      <c r="E1766" s="3">
        <f t="shared" si="147"/>
        <v>135.84763919999997</v>
      </c>
      <c r="F1766" s="3"/>
      <c r="G1766" s="11" t="str">
        <f t="shared" si="148"/>
        <v>HOLD</v>
      </c>
      <c r="H1766" s="5">
        <f t="shared" si="149"/>
        <v>60.50965456464732</v>
      </c>
      <c r="I1766" s="2">
        <f>IF(G1766="SELL",0,IF(G1766="BUY",ROUNDDOWN((H1765-Parameters!$B$3)/B1766,0),IF(I1765=0,0,I1765+ROUNDDOWN((H1765+I1765*C1766)/B1766,0))))</f>
        <v>171</v>
      </c>
      <c r="K1766" s="5">
        <f t="shared" si="150"/>
        <v>121.88991299999994</v>
      </c>
      <c r="L1766" s="10">
        <f t="shared" si="151"/>
        <v>240</v>
      </c>
    </row>
    <row r="1767" spans="1:12" x14ac:dyDescent="0.25">
      <c r="A1767" s="12">
        <v>36550</v>
      </c>
      <c r="B1767" s="3">
        <v>141.9375</v>
      </c>
      <c r="C1767" s="3">
        <v>0</v>
      </c>
      <c r="D1767" s="3">
        <f t="shared" si="146"/>
        <v>142.91842277999999</v>
      </c>
      <c r="E1767" s="3">
        <f t="shared" si="147"/>
        <v>135.87576419999996</v>
      </c>
      <c r="F1767" s="3"/>
      <c r="G1767" s="11" t="str">
        <f t="shared" si="148"/>
        <v>HOLD</v>
      </c>
      <c r="H1767" s="5">
        <f t="shared" si="149"/>
        <v>60.50965456464732</v>
      </c>
      <c r="I1767" s="2">
        <f>IF(G1767="SELL",0,IF(G1767="BUY",ROUNDDOWN((H1766-Parameters!$B$3)/B1767,0),IF(I1766=0,0,I1766+ROUNDDOWN((H1766+I1766*C1767)/B1767,0))))</f>
        <v>171</v>
      </c>
      <c r="K1767" s="5">
        <f t="shared" si="150"/>
        <v>121.88991299999994</v>
      </c>
      <c r="L1767" s="10">
        <f t="shared" si="151"/>
        <v>240</v>
      </c>
    </row>
    <row r="1768" spans="1:12" x14ac:dyDescent="0.25">
      <c r="A1768" s="12">
        <v>36551</v>
      </c>
      <c r="B1768" s="3">
        <v>140.8125</v>
      </c>
      <c r="C1768" s="3">
        <v>0</v>
      </c>
      <c r="D1768" s="3">
        <f t="shared" si="146"/>
        <v>142.93967278</v>
      </c>
      <c r="E1768" s="3">
        <f t="shared" si="147"/>
        <v>135.90263919999998</v>
      </c>
      <c r="F1768" s="3"/>
      <c r="G1768" s="11" t="str">
        <f t="shared" si="148"/>
        <v>HOLD</v>
      </c>
      <c r="H1768" s="5">
        <f t="shared" si="149"/>
        <v>60.50965456464732</v>
      </c>
      <c r="I1768" s="2">
        <f>IF(G1768="SELL",0,IF(G1768="BUY",ROUNDDOWN((H1767-Parameters!$B$3)/B1768,0),IF(I1767=0,0,I1767+ROUNDDOWN((H1767+I1767*C1768)/B1768,0))))</f>
        <v>171</v>
      </c>
      <c r="K1768" s="5">
        <f t="shared" si="150"/>
        <v>121.88991299999994</v>
      </c>
      <c r="L1768" s="10">
        <f t="shared" si="151"/>
        <v>240</v>
      </c>
    </row>
    <row r="1769" spans="1:12" x14ac:dyDescent="0.25">
      <c r="A1769" s="12">
        <v>36552</v>
      </c>
      <c r="B1769" s="3">
        <v>140.25</v>
      </c>
      <c r="C1769" s="3">
        <v>0</v>
      </c>
      <c r="D1769" s="3">
        <f t="shared" si="146"/>
        <v>142.94311089999999</v>
      </c>
      <c r="E1769" s="3">
        <f t="shared" si="147"/>
        <v>135.93810817999997</v>
      </c>
      <c r="F1769" s="3"/>
      <c r="G1769" s="11" t="str">
        <f t="shared" si="148"/>
        <v>HOLD</v>
      </c>
      <c r="H1769" s="5">
        <f t="shared" si="149"/>
        <v>60.50965456464732</v>
      </c>
      <c r="I1769" s="2">
        <f>IF(G1769="SELL",0,IF(G1769="BUY",ROUNDDOWN((H1768-Parameters!$B$3)/B1769,0),IF(I1768=0,0,I1768+ROUNDDOWN((H1768+I1768*C1769)/B1769,0))))</f>
        <v>171</v>
      </c>
      <c r="K1769" s="5">
        <f t="shared" si="150"/>
        <v>121.88991299999994</v>
      </c>
      <c r="L1769" s="10">
        <f t="shared" si="151"/>
        <v>240</v>
      </c>
    </row>
    <row r="1770" spans="1:12" x14ac:dyDescent="0.25">
      <c r="A1770" s="12">
        <v>36553</v>
      </c>
      <c r="B1770" s="3">
        <v>135.875</v>
      </c>
      <c r="C1770" s="3">
        <v>0</v>
      </c>
      <c r="D1770" s="3">
        <f t="shared" si="146"/>
        <v>142.83561090000001</v>
      </c>
      <c r="E1770" s="3">
        <f t="shared" si="147"/>
        <v>135.95420215999997</v>
      </c>
      <c r="F1770" s="3"/>
      <c r="G1770" s="11" t="str">
        <f t="shared" si="148"/>
        <v>HOLD</v>
      </c>
      <c r="H1770" s="5">
        <f t="shared" si="149"/>
        <v>60.50965456464732</v>
      </c>
      <c r="I1770" s="2">
        <f>IF(G1770="SELL",0,IF(G1770="BUY",ROUNDDOWN((H1769-Parameters!$B$3)/B1770,0),IF(I1769=0,0,I1769+ROUNDDOWN((H1769+I1769*C1770)/B1770,0))))</f>
        <v>171</v>
      </c>
      <c r="K1770" s="5">
        <f t="shared" si="150"/>
        <v>121.88991299999994</v>
      </c>
      <c r="L1770" s="10">
        <f t="shared" si="151"/>
        <v>240</v>
      </c>
    </row>
    <row r="1771" spans="1:12" x14ac:dyDescent="0.25">
      <c r="A1771" s="12">
        <v>36556</v>
      </c>
      <c r="B1771" s="3">
        <v>139.5625</v>
      </c>
      <c r="C1771" s="3">
        <v>0</v>
      </c>
      <c r="D1771" s="3">
        <f t="shared" si="146"/>
        <v>142.79436089999999</v>
      </c>
      <c r="E1771" s="3">
        <f t="shared" si="147"/>
        <v>135.99435863999997</v>
      </c>
      <c r="F1771" s="3"/>
      <c r="G1771" s="11" t="str">
        <f t="shared" si="148"/>
        <v>HOLD</v>
      </c>
      <c r="H1771" s="5">
        <f t="shared" si="149"/>
        <v>60.50965456464732</v>
      </c>
      <c r="I1771" s="2">
        <f>IF(G1771="SELL",0,IF(G1771="BUY",ROUNDDOWN((H1770-Parameters!$B$3)/B1771,0),IF(I1770=0,0,I1770+ROUNDDOWN((H1770+I1770*C1771)/B1771,0))))</f>
        <v>171</v>
      </c>
      <c r="K1771" s="5">
        <f t="shared" si="150"/>
        <v>121.88991299999994</v>
      </c>
      <c r="L1771" s="10">
        <f t="shared" si="151"/>
        <v>240</v>
      </c>
    </row>
    <row r="1772" spans="1:12" x14ac:dyDescent="0.25">
      <c r="A1772" s="12">
        <v>36557</v>
      </c>
      <c r="B1772" s="3">
        <v>140.9375</v>
      </c>
      <c r="C1772" s="3">
        <v>0</v>
      </c>
      <c r="D1772" s="3">
        <f t="shared" si="146"/>
        <v>142.76061089999999</v>
      </c>
      <c r="E1772" s="3">
        <f t="shared" si="147"/>
        <v>136.05154613999997</v>
      </c>
      <c r="F1772" s="3"/>
      <c r="G1772" s="11" t="str">
        <f t="shared" si="148"/>
        <v>HOLD</v>
      </c>
      <c r="H1772" s="5">
        <f t="shared" si="149"/>
        <v>60.50965456464732</v>
      </c>
      <c r="I1772" s="2">
        <f>IF(G1772="SELL",0,IF(G1772="BUY",ROUNDDOWN((H1771-Parameters!$B$3)/B1772,0),IF(I1771=0,0,I1771+ROUNDDOWN((H1771+I1771*C1772)/B1772,0))))</f>
        <v>171</v>
      </c>
      <c r="K1772" s="5">
        <f t="shared" si="150"/>
        <v>121.88991299999994</v>
      </c>
      <c r="L1772" s="10">
        <f t="shared" si="151"/>
        <v>240</v>
      </c>
    </row>
    <row r="1773" spans="1:12" x14ac:dyDescent="0.25">
      <c r="A1773" s="12">
        <v>36558</v>
      </c>
      <c r="B1773" s="3">
        <v>141.0625</v>
      </c>
      <c r="C1773" s="3">
        <v>0</v>
      </c>
      <c r="D1773" s="3">
        <f t="shared" si="146"/>
        <v>142.73186089999999</v>
      </c>
      <c r="E1773" s="3">
        <f t="shared" si="147"/>
        <v>136.10123363999998</v>
      </c>
      <c r="F1773" s="3"/>
      <c r="G1773" s="11" t="str">
        <f t="shared" si="148"/>
        <v>HOLD</v>
      </c>
      <c r="H1773" s="5">
        <f t="shared" si="149"/>
        <v>60.50965456464732</v>
      </c>
      <c r="I1773" s="2">
        <f>IF(G1773="SELL",0,IF(G1773="BUY",ROUNDDOWN((H1772-Parameters!$B$3)/B1773,0),IF(I1772=0,0,I1772+ROUNDDOWN((H1772+I1772*C1773)/B1773,0))))</f>
        <v>171</v>
      </c>
      <c r="K1773" s="5">
        <f t="shared" si="150"/>
        <v>121.88991299999994</v>
      </c>
      <c r="L1773" s="10">
        <f t="shared" si="151"/>
        <v>240</v>
      </c>
    </row>
    <row r="1774" spans="1:12" x14ac:dyDescent="0.25">
      <c r="A1774" s="12">
        <v>36559</v>
      </c>
      <c r="B1774" s="3">
        <v>143.1875</v>
      </c>
      <c r="C1774" s="3">
        <v>0</v>
      </c>
      <c r="D1774" s="3">
        <f t="shared" si="146"/>
        <v>142.74623681999998</v>
      </c>
      <c r="E1774" s="3">
        <f t="shared" si="147"/>
        <v>136.14279614</v>
      </c>
      <c r="F1774" s="3"/>
      <c r="G1774" s="11" t="str">
        <f t="shared" si="148"/>
        <v>HOLD</v>
      </c>
      <c r="H1774" s="5">
        <f t="shared" si="149"/>
        <v>60.50965456464732</v>
      </c>
      <c r="I1774" s="2">
        <f>IF(G1774="SELL",0,IF(G1774="BUY",ROUNDDOWN((H1773-Parameters!$B$3)/B1774,0),IF(I1773=0,0,I1773+ROUNDDOWN((H1773+I1773*C1774)/B1774,0))))</f>
        <v>171</v>
      </c>
      <c r="K1774" s="5">
        <f t="shared" si="150"/>
        <v>121.88991299999994</v>
      </c>
      <c r="L1774" s="10">
        <f t="shared" si="151"/>
        <v>240</v>
      </c>
    </row>
    <row r="1775" spans="1:12" x14ac:dyDescent="0.25">
      <c r="A1775" s="12">
        <v>36560</v>
      </c>
      <c r="B1775" s="3">
        <v>142.593704</v>
      </c>
      <c r="C1775" s="3">
        <v>0</v>
      </c>
      <c r="D1775" s="3">
        <f t="shared" si="146"/>
        <v>142.77373681999998</v>
      </c>
      <c r="E1775" s="3">
        <f t="shared" si="147"/>
        <v>136.17498363999997</v>
      </c>
      <c r="F1775" s="3"/>
      <c r="G1775" s="11" t="str">
        <f t="shared" si="148"/>
        <v>HOLD</v>
      </c>
      <c r="H1775" s="5">
        <f t="shared" si="149"/>
        <v>60.50965456464732</v>
      </c>
      <c r="I1775" s="2">
        <f>IF(G1775="SELL",0,IF(G1775="BUY",ROUNDDOWN((H1774-Parameters!$B$3)/B1775,0),IF(I1774=0,0,I1774+ROUNDDOWN((H1774+I1774*C1775)/B1775,0))))</f>
        <v>171</v>
      </c>
      <c r="K1775" s="5">
        <f t="shared" si="150"/>
        <v>121.88991299999994</v>
      </c>
      <c r="L1775" s="10">
        <f t="shared" si="151"/>
        <v>240</v>
      </c>
    </row>
    <row r="1776" spans="1:12" x14ac:dyDescent="0.25">
      <c r="A1776" s="12">
        <v>36563</v>
      </c>
      <c r="B1776" s="3">
        <v>142.375</v>
      </c>
      <c r="C1776" s="3">
        <v>0</v>
      </c>
      <c r="D1776" s="3">
        <f t="shared" si="146"/>
        <v>142.78186273999998</v>
      </c>
      <c r="E1776" s="3">
        <f t="shared" si="147"/>
        <v>136.20779613999997</v>
      </c>
      <c r="F1776" s="3"/>
      <c r="G1776" s="11" t="str">
        <f t="shared" si="148"/>
        <v>HOLD</v>
      </c>
      <c r="H1776" s="5">
        <f t="shared" si="149"/>
        <v>60.50965456464732</v>
      </c>
      <c r="I1776" s="2">
        <f>IF(G1776="SELL",0,IF(G1776="BUY",ROUNDDOWN((H1775-Parameters!$B$3)/B1776,0),IF(I1775=0,0,I1775+ROUNDDOWN((H1775+I1775*C1776)/B1776,0))))</f>
        <v>171</v>
      </c>
      <c r="K1776" s="5">
        <f t="shared" si="150"/>
        <v>121.88991299999994</v>
      </c>
      <c r="L1776" s="10">
        <f t="shared" si="151"/>
        <v>240</v>
      </c>
    </row>
    <row r="1777" spans="1:12" x14ac:dyDescent="0.25">
      <c r="A1777" s="12">
        <v>36564</v>
      </c>
      <c r="B1777" s="3">
        <v>144.3125</v>
      </c>
      <c r="C1777" s="3">
        <v>0</v>
      </c>
      <c r="D1777" s="3">
        <f t="shared" si="146"/>
        <v>142.83936273999998</v>
      </c>
      <c r="E1777" s="3">
        <f t="shared" si="147"/>
        <v>136.24639012</v>
      </c>
      <c r="F1777" s="3"/>
      <c r="G1777" s="11" t="str">
        <f t="shared" si="148"/>
        <v>HOLD</v>
      </c>
      <c r="H1777" s="5">
        <f t="shared" si="149"/>
        <v>60.50965456464732</v>
      </c>
      <c r="I1777" s="2">
        <f>IF(G1777="SELL",0,IF(G1777="BUY",ROUNDDOWN((H1776-Parameters!$B$3)/B1777,0),IF(I1776=0,0,I1776+ROUNDDOWN((H1776+I1776*C1777)/B1777,0))))</f>
        <v>171</v>
      </c>
      <c r="K1777" s="5">
        <f t="shared" si="150"/>
        <v>121.88991299999994</v>
      </c>
      <c r="L1777" s="10">
        <f t="shared" si="151"/>
        <v>240</v>
      </c>
    </row>
    <row r="1778" spans="1:12" x14ac:dyDescent="0.25">
      <c r="A1778" s="12">
        <v>36565</v>
      </c>
      <c r="B1778" s="3">
        <v>141.281204</v>
      </c>
      <c r="C1778" s="3">
        <v>0</v>
      </c>
      <c r="D1778" s="3">
        <f t="shared" si="146"/>
        <v>142.84623682</v>
      </c>
      <c r="E1778" s="3">
        <f t="shared" si="147"/>
        <v>136.26654614</v>
      </c>
      <c r="F1778" s="3"/>
      <c r="G1778" s="11" t="str">
        <f t="shared" si="148"/>
        <v>HOLD</v>
      </c>
      <c r="H1778" s="5">
        <f t="shared" si="149"/>
        <v>60.50965456464732</v>
      </c>
      <c r="I1778" s="2">
        <f>IF(G1778="SELL",0,IF(G1778="BUY",ROUNDDOWN((H1777-Parameters!$B$3)/B1778,0),IF(I1777=0,0,I1777+ROUNDDOWN((H1777+I1777*C1778)/B1778,0))))</f>
        <v>171</v>
      </c>
      <c r="K1778" s="5">
        <f t="shared" si="150"/>
        <v>121.88991299999994</v>
      </c>
      <c r="L1778" s="10">
        <f t="shared" si="151"/>
        <v>240</v>
      </c>
    </row>
    <row r="1779" spans="1:12" x14ac:dyDescent="0.25">
      <c r="A1779" s="12">
        <v>36566</v>
      </c>
      <c r="B1779" s="3">
        <v>141.5625</v>
      </c>
      <c r="C1779" s="3">
        <v>0</v>
      </c>
      <c r="D1779" s="3">
        <f t="shared" si="146"/>
        <v>142.89186273999999</v>
      </c>
      <c r="E1779" s="3">
        <f t="shared" si="147"/>
        <v>136.29748363999997</v>
      </c>
      <c r="F1779" s="3"/>
      <c r="G1779" s="11" t="str">
        <f t="shared" si="148"/>
        <v>HOLD</v>
      </c>
      <c r="H1779" s="5">
        <f t="shared" si="149"/>
        <v>60.50965456464732</v>
      </c>
      <c r="I1779" s="2">
        <f>IF(G1779="SELL",0,IF(G1779="BUY",ROUNDDOWN((H1778-Parameters!$B$3)/B1779,0),IF(I1778=0,0,I1778+ROUNDDOWN((H1778+I1778*C1779)/B1779,0))))</f>
        <v>171</v>
      </c>
      <c r="K1779" s="5">
        <f t="shared" si="150"/>
        <v>121.88991299999994</v>
      </c>
      <c r="L1779" s="10">
        <f t="shared" si="151"/>
        <v>240</v>
      </c>
    </row>
    <row r="1780" spans="1:12" x14ac:dyDescent="0.25">
      <c r="A1780" s="12">
        <v>36567</v>
      </c>
      <c r="B1780" s="3">
        <v>138.6875</v>
      </c>
      <c r="C1780" s="3">
        <v>0</v>
      </c>
      <c r="D1780" s="3">
        <f t="shared" si="146"/>
        <v>142.85748865999997</v>
      </c>
      <c r="E1780" s="3">
        <f t="shared" si="147"/>
        <v>136.31920261999997</v>
      </c>
      <c r="F1780" s="3"/>
      <c r="G1780" s="11" t="str">
        <f t="shared" si="148"/>
        <v>HOLD</v>
      </c>
      <c r="H1780" s="5">
        <f t="shared" si="149"/>
        <v>60.50965456464732</v>
      </c>
      <c r="I1780" s="2">
        <f>IF(G1780="SELL",0,IF(G1780="BUY",ROUNDDOWN((H1779-Parameters!$B$3)/B1780,0),IF(I1779=0,0,I1779+ROUNDDOWN((H1779+I1779*C1780)/B1780,0))))</f>
        <v>171</v>
      </c>
      <c r="K1780" s="5">
        <f t="shared" si="150"/>
        <v>121.88991299999994</v>
      </c>
      <c r="L1780" s="10">
        <f t="shared" si="151"/>
        <v>240</v>
      </c>
    </row>
    <row r="1781" spans="1:12" x14ac:dyDescent="0.25">
      <c r="A1781" s="12">
        <v>36570</v>
      </c>
      <c r="B1781" s="3">
        <v>139.5</v>
      </c>
      <c r="C1781" s="3">
        <v>0</v>
      </c>
      <c r="D1781" s="3">
        <f t="shared" ref="D1781:D1844" si="152">AVERAGE(B1732:B1781)</f>
        <v>142.82248865999998</v>
      </c>
      <c r="E1781" s="3">
        <f t="shared" si="147"/>
        <v>136.35045262</v>
      </c>
      <c r="F1781" s="3"/>
      <c r="G1781" s="11" t="str">
        <f t="shared" si="148"/>
        <v>HOLD</v>
      </c>
      <c r="H1781" s="5">
        <f t="shared" si="149"/>
        <v>60.50965456464732</v>
      </c>
      <c r="I1781" s="2">
        <f>IF(G1781="SELL",0,IF(G1781="BUY",ROUNDDOWN((H1780-Parameters!$B$3)/B1781,0),IF(I1780=0,0,I1780+ROUNDDOWN((H1780+I1780*C1781)/B1781,0))))</f>
        <v>171</v>
      </c>
      <c r="K1781" s="5">
        <f t="shared" si="150"/>
        <v>121.88991299999994</v>
      </c>
      <c r="L1781" s="10">
        <f t="shared" si="151"/>
        <v>240</v>
      </c>
    </row>
    <row r="1782" spans="1:12" x14ac:dyDescent="0.25">
      <c r="A1782" s="12">
        <v>36571</v>
      </c>
      <c r="B1782" s="3">
        <v>141.07809399999999</v>
      </c>
      <c r="C1782" s="3">
        <v>0</v>
      </c>
      <c r="D1782" s="3">
        <f t="shared" si="152"/>
        <v>142.76717646</v>
      </c>
      <c r="E1782" s="3">
        <f t="shared" si="147"/>
        <v>136.37740559</v>
      </c>
      <c r="F1782" s="3"/>
      <c r="G1782" s="11" t="str">
        <f t="shared" si="148"/>
        <v>HOLD</v>
      </c>
      <c r="H1782" s="5">
        <f t="shared" si="149"/>
        <v>60.50965456464732</v>
      </c>
      <c r="I1782" s="2">
        <f>IF(G1782="SELL",0,IF(G1782="BUY",ROUNDDOWN((H1781-Parameters!$B$3)/B1782,0),IF(I1781=0,0,I1781+ROUNDDOWN((H1781+I1781*C1782)/B1782,0))))</f>
        <v>171</v>
      </c>
      <c r="K1782" s="5">
        <f t="shared" si="150"/>
        <v>121.88991299999994</v>
      </c>
      <c r="L1782" s="10">
        <f t="shared" si="151"/>
        <v>240</v>
      </c>
    </row>
    <row r="1783" spans="1:12" x14ac:dyDescent="0.25">
      <c r="A1783" s="12">
        <v>36572</v>
      </c>
      <c r="B1783" s="3">
        <v>139</v>
      </c>
      <c r="C1783" s="3">
        <v>0</v>
      </c>
      <c r="D1783" s="3">
        <f t="shared" si="152"/>
        <v>142.69155238000002</v>
      </c>
      <c r="E1783" s="3">
        <f t="shared" si="147"/>
        <v>136.40365559</v>
      </c>
      <c r="F1783" s="3"/>
      <c r="G1783" s="11" t="str">
        <f t="shared" si="148"/>
        <v>HOLD</v>
      </c>
      <c r="H1783" s="5">
        <f t="shared" si="149"/>
        <v>60.50965456464732</v>
      </c>
      <c r="I1783" s="2">
        <f>IF(G1783="SELL",0,IF(G1783="BUY",ROUNDDOWN((H1782-Parameters!$B$3)/B1783,0),IF(I1782=0,0,I1782+ROUNDDOWN((H1782+I1782*C1783)/B1783,0))))</f>
        <v>171</v>
      </c>
      <c r="K1783" s="5">
        <f t="shared" si="150"/>
        <v>121.88991299999994</v>
      </c>
      <c r="L1783" s="10">
        <f t="shared" si="151"/>
        <v>240</v>
      </c>
    </row>
    <row r="1784" spans="1:12" x14ac:dyDescent="0.25">
      <c r="A1784" s="12">
        <v>36573</v>
      </c>
      <c r="B1784" s="3">
        <v>138.281204</v>
      </c>
      <c r="C1784" s="3">
        <v>0</v>
      </c>
      <c r="D1784" s="3">
        <f t="shared" si="152"/>
        <v>142.62467646000002</v>
      </c>
      <c r="E1784" s="3">
        <f t="shared" si="147"/>
        <v>136.42099911</v>
      </c>
      <c r="F1784" s="3"/>
      <c r="G1784" s="11" t="str">
        <f t="shared" si="148"/>
        <v>HOLD</v>
      </c>
      <c r="H1784" s="5">
        <f t="shared" si="149"/>
        <v>60.50965456464732</v>
      </c>
      <c r="I1784" s="2">
        <f>IF(G1784="SELL",0,IF(G1784="BUY",ROUNDDOWN((H1783-Parameters!$B$3)/B1784,0),IF(I1783=0,0,I1783+ROUNDDOWN((H1783+I1783*C1784)/B1784,0))))</f>
        <v>171</v>
      </c>
      <c r="K1784" s="5">
        <f t="shared" si="150"/>
        <v>121.88991299999994</v>
      </c>
      <c r="L1784" s="10">
        <f t="shared" si="151"/>
        <v>240</v>
      </c>
    </row>
    <row r="1785" spans="1:12" x14ac:dyDescent="0.25">
      <c r="A1785" s="12">
        <v>36574</v>
      </c>
      <c r="B1785" s="3">
        <v>135.3125</v>
      </c>
      <c r="C1785" s="3">
        <v>0</v>
      </c>
      <c r="D1785" s="3">
        <f t="shared" si="152"/>
        <v>142.51655238000001</v>
      </c>
      <c r="E1785" s="3">
        <f t="shared" si="147"/>
        <v>136.42764011499997</v>
      </c>
      <c r="F1785" s="3"/>
      <c r="G1785" s="11" t="str">
        <f t="shared" si="148"/>
        <v>HOLD</v>
      </c>
      <c r="H1785" s="5">
        <f t="shared" si="149"/>
        <v>60.50965456464732</v>
      </c>
      <c r="I1785" s="2">
        <f>IF(G1785="SELL",0,IF(G1785="BUY",ROUNDDOWN((H1784-Parameters!$B$3)/B1785,0),IF(I1784=0,0,I1784+ROUNDDOWN((H1784+I1784*C1785)/B1785,0))))</f>
        <v>171</v>
      </c>
      <c r="K1785" s="5">
        <f t="shared" si="150"/>
        <v>121.88991299999994</v>
      </c>
      <c r="L1785" s="10">
        <f t="shared" si="151"/>
        <v>240</v>
      </c>
    </row>
    <row r="1786" spans="1:12" x14ac:dyDescent="0.25">
      <c r="A1786" s="12">
        <v>36578</v>
      </c>
      <c r="B1786" s="3">
        <v>134.968704</v>
      </c>
      <c r="C1786" s="3">
        <v>0</v>
      </c>
      <c r="D1786" s="3">
        <f t="shared" si="152"/>
        <v>142.38780237999998</v>
      </c>
      <c r="E1786" s="3">
        <f t="shared" si="147"/>
        <v>136.42748363499999</v>
      </c>
      <c r="F1786" s="3"/>
      <c r="G1786" s="11" t="str">
        <f t="shared" si="148"/>
        <v>HOLD</v>
      </c>
      <c r="H1786" s="5">
        <f t="shared" si="149"/>
        <v>60.50965456464732</v>
      </c>
      <c r="I1786" s="2">
        <f>IF(G1786="SELL",0,IF(G1786="BUY",ROUNDDOWN((H1785-Parameters!$B$3)/B1786,0),IF(I1785=0,0,I1785+ROUNDDOWN((H1785+I1785*C1786)/B1786,0))))</f>
        <v>171</v>
      </c>
      <c r="K1786" s="5">
        <f t="shared" si="150"/>
        <v>121.88991299999994</v>
      </c>
      <c r="L1786" s="10">
        <f t="shared" si="151"/>
        <v>240</v>
      </c>
    </row>
    <row r="1787" spans="1:12" x14ac:dyDescent="0.25">
      <c r="A1787" s="12">
        <v>36579</v>
      </c>
      <c r="B1787" s="3">
        <v>136.5625</v>
      </c>
      <c r="C1787" s="3">
        <v>0</v>
      </c>
      <c r="D1787" s="3">
        <f t="shared" si="152"/>
        <v>142.28155237999999</v>
      </c>
      <c r="E1787" s="3">
        <f t="shared" si="147"/>
        <v>136.438655665</v>
      </c>
      <c r="F1787" s="3"/>
      <c r="G1787" s="11" t="str">
        <f t="shared" si="148"/>
        <v>HOLD</v>
      </c>
      <c r="H1787" s="5">
        <f t="shared" si="149"/>
        <v>60.50965456464732</v>
      </c>
      <c r="I1787" s="2">
        <f>IF(G1787="SELL",0,IF(G1787="BUY",ROUNDDOWN((H1786-Parameters!$B$3)/B1787,0),IF(I1786=0,0,I1786+ROUNDDOWN((H1786+I1786*C1787)/B1787,0))))</f>
        <v>171</v>
      </c>
      <c r="K1787" s="5">
        <f t="shared" si="150"/>
        <v>121.88991299999994</v>
      </c>
      <c r="L1787" s="10">
        <f t="shared" si="151"/>
        <v>240</v>
      </c>
    </row>
    <row r="1788" spans="1:12" x14ac:dyDescent="0.25">
      <c r="A1788" s="12">
        <v>36580</v>
      </c>
      <c r="B1788" s="3">
        <v>133.8125</v>
      </c>
      <c r="C1788" s="3">
        <v>0</v>
      </c>
      <c r="D1788" s="3">
        <f t="shared" si="152"/>
        <v>142.11530238</v>
      </c>
      <c r="E1788" s="3">
        <f t="shared" si="147"/>
        <v>136.42928066499999</v>
      </c>
      <c r="F1788" s="3"/>
      <c r="G1788" s="11" t="str">
        <f t="shared" si="148"/>
        <v>HOLD</v>
      </c>
      <c r="H1788" s="5">
        <f t="shared" si="149"/>
        <v>60.50965456464732</v>
      </c>
      <c r="I1788" s="2">
        <f>IF(G1788="SELL",0,IF(G1788="BUY",ROUNDDOWN((H1787-Parameters!$B$3)/B1788,0),IF(I1787=0,0,I1787+ROUNDDOWN((H1787+I1787*C1788)/B1788,0))))</f>
        <v>171</v>
      </c>
      <c r="K1788" s="5">
        <f t="shared" si="150"/>
        <v>121.88991299999994</v>
      </c>
      <c r="L1788" s="10">
        <f t="shared" si="151"/>
        <v>240</v>
      </c>
    </row>
    <row r="1789" spans="1:12" x14ac:dyDescent="0.25">
      <c r="A1789" s="12">
        <v>36581</v>
      </c>
      <c r="B1789" s="3">
        <v>133.32809399999999</v>
      </c>
      <c r="C1789" s="3">
        <v>0</v>
      </c>
      <c r="D1789" s="3">
        <f t="shared" si="152"/>
        <v>141.96686425999999</v>
      </c>
      <c r="E1789" s="3">
        <f t="shared" si="147"/>
        <v>136.41217113499999</v>
      </c>
      <c r="F1789" s="3"/>
      <c r="G1789" s="11" t="str">
        <f t="shared" si="148"/>
        <v>HOLD</v>
      </c>
      <c r="H1789" s="5">
        <f t="shared" si="149"/>
        <v>60.50965456464732</v>
      </c>
      <c r="I1789" s="2">
        <f>IF(G1789="SELL",0,IF(G1789="BUY",ROUNDDOWN((H1788-Parameters!$B$3)/B1789,0),IF(I1788=0,0,I1788+ROUNDDOWN((H1788+I1788*C1789)/B1789,0))))</f>
        <v>171</v>
      </c>
      <c r="K1789" s="5">
        <f t="shared" si="150"/>
        <v>121.88991299999994</v>
      </c>
      <c r="L1789" s="10">
        <f t="shared" si="151"/>
        <v>240</v>
      </c>
    </row>
    <row r="1790" spans="1:12" x14ac:dyDescent="0.25">
      <c r="A1790" s="12">
        <v>36584</v>
      </c>
      <c r="B1790" s="3">
        <v>136.125</v>
      </c>
      <c r="C1790" s="3">
        <v>0</v>
      </c>
      <c r="D1790" s="3">
        <f t="shared" si="152"/>
        <v>141.85936426000001</v>
      </c>
      <c r="E1790" s="3">
        <f t="shared" si="147"/>
        <v>136.40607761499999</v>
      </c>
      <c r="F1790" s="3"/>
      <c r="G1790" s="11" t="str">
        <f t="shared" si="148"/>
        <v>HOLD</v>
      </c>
      <c r="H1790" s="5">
        <f t="shared" si="149"/>
        <v>60.50965456464732</v>
      </c>
      <c r="I1790" s="2">
        <f>IF(G1790="SELL",0,IF(G1790="BUY",ROUNDDOWN((H1789-Parameters!$B$3)/B1790,0),IF(I1789=0,0,I1789+ROUNDDOWN((H1789+I1789*C1790)/B1790,0))))</f>
        <v>171</v>
      </c>
      <c r="K1790" s="5">
        <f t="shared" si="150"/>
        <v>121.88991299999994</v>
      </c>
      <c r="L1790" s="10">
        <f t="shared" si="151"/>
        <v>240</v>
      </c>
    </row>
    <row r="1791" spans="1:12" x14ac:dyDescent="0.25">
      <c r="A1791" s="12">
        <v>36585</v>
      </c>
      <c r="B1791" s="3">
        <v>137.4375</v>
      </c>
      <c r="C1791" s="3">
        <v>0</v>
      </c>
      <c r="D1791" s="3">
        <f t="shared" si="152"/>
        <v>141.76561426000001</v>
      </c>
      <c r="E1791" s="3">
        <f t="shared" si="147"/>
        <v>136.42435909499997</v>
      </c>
      <c r="F1791" s="3"/>
      <c r="G1791" s="11" t="str">
        <f t="shared" si="148"/>
        <v>HOLD</v>
      </c>
      <c r="H1791" s="5">
        <f t="shared" si="149"/>
        <v>60.50965456464732</v>
      </c>
      <c r="I1791" s="2">
        <f>IF(G1791="SELL",0,IF(G1791="BUY",ROUNDDOWN((H1790-Parameters!$B$3)/B1791,0),IF(I1790=0,0,I1790+ROUNDDOWN((H1790+I1790*C1791)/B1791,0))))</f>
        <v>171</v>
      </c>
      <c r="K1791" s="5">
        <f t="shared" si="150"/>
        <v>121.88991299999994</v>
      </c>
      <c r="L1791" s="10">
        <f t="shared" si="151"/>
        <v>240</v>
      </c>
    </row>
    <row r="1792" spans="1:12" x14ac:dyDescent="0.25">
      <c r="A1792" s="12">
        <v>36586</v>
      </c>
      <c r="B1792" s="3">
        <v>138.4375</v>
      </c>
      <c r="C1792" s="3">
        <v>0</v>
      </c>
      <c r="D1792" s="3">
        <f t="shared" si="152"/>
        <v>141.68061426</v>
      </c>
      <c r="E1792" s="3">
        <f t="shared" si="147"/>
        <v>136.44560909499998</v>
      </c>
      <c r="F1792" s="3"/>
      <c r="G1792" s="11" t="str">
        <f t="shared" si="148"/>
        <v>HOLD</v>
      </c>
      <c r="H1792" s="5">
        <f t="shared" si="149"/>
        <v>60.50965456464732</v>
      </c>
      <c r="I1792" s="2">
        <f>IF(G1792="SELL",0,IF(G1792="BUY",ROUNDDOWN((H1791-Parameters!$B$3)/B1792,0),IF(I1791=0,0,I1791+ROUNDDOWN((H1791+I1791*C1792)/B1792,0))))</f>
        <v>171</v>
      </c>
      <c r="K1792" s="5">
        <f t="shared" si="150"/>
        <v>121.88991299999994</v>
      </c>
      <c r="L1792" s="10">
        <f t="shared" si="151"/>
        <v>240</v>
      </c>
    </row>
    <row r="1793" spans="1:12" x14ac:dyDescent="0.25">
      <c r="A1793" s="12">
        <v>36587</v>
      </c>
      <c r="B1793" s="3">
        <v>138.531204</v>
      </c>
      <c r="C1793" s="3">
        <v>0</v>
      </c>
      <c r="D1793" s="3">
        <f t="shared" si="152"/>
        <v>141.61811426</v>
      </c>
      <c r="E1793" s="3">
        <f t="shared" si="147"/>
        <v>136.46857761499999</v>
      </c>
      <c r="F1793" s="3"/>
      <c r="G1793" s="11" t="str">
        <f t="shared" si="148"/>
        <v>HOLD</v>
      </c>
      <c r="H1793" s="5">
        <f t="shared" si="149"/>
        <v>60.50965456464732</v>
      </c>
      <c r="I1793" s="2">
        <f>IF(G1793="SELL",0,IF(G1793="BUY",ROUNDDOWN((H1792-Parameters!$B$3)/B1793,0),IF(I1792=0,0,I1792+ROUNDDOWN((H1792+I1792*C1793)/B1793,0))))</f>
        <v>171</v>
      </c>
      <c r="K1793" s="5">
        <f t="shared" si="150"/>
        <v>121.88991299999994</v>
      </c>
      <c r="L1793" s="10">
        <f t="shared" si="151"/>
        <v>240</v>
      </c>
    </row>
    <row r="1794" spans="1:12" x14ac:dyDescent="0.25">
      <c r="A1794" s="12">
        <v>36588</v>
      </c>
      <c r="B1794" s="3">
        <v>141.125</v>
      </c>
      <c r="C1794" s="3">
        <v>0</v>
      </c>
      <c r="D1794" s="3">
        <f t="shared" si="152"/>
        <v>141.56436425999999</v>
      </c>
      <c r="E1794" s="3">
        <f t="shared" si="147"/>
        <v>136.499671595</v>
      </c>
      <c r="F1794" s="3"/>
      <c r="G1794" s="11" t="str">
        <f t="shared" si="148"/>
        <v>HOLD</v>
      </c>
      <c r="H1794" s="5">
        <f t="shared" si="149"/>
        <v>60.50965456464732</v>
      </c>
      <c r="I1794" s="2">
        <f>IF(G1794="SELL",0,IF(G1794="BUY",ROUNDDOWN((H1793-Parameters!$B$3)/B1794,0),IF(I1793=0,0,I1793+ROUNDDOWN((H1793+I1793*C1794)/B1794,0))))</f>
        <v>171</v>
      </c>
      <c r="K1794" s="5">
        <f t="shared" si="150"/>
        <v>121.88991299999994</v>
      </c>
      <c r="L1794" s="10">
        <f t="shared" si="151"/>
        <v>240</v>
      </c>
    </row>
    <row r="1795" spans="1:12" x14ac:dyDescent="0.25">
      <c r="A1795" s="12">
        <v>36591</v>
      </c>
      <c r="B1795" s="3">
        <v>139.75</v>
      </c>
      <c r="C1795" s="3">
        <v>0</v>
      </c>
      <c r="D1795" s="3">
        <f t="shared" si="152"/>
        <v>141.47561426000001</v>
      </c>
      <c r="E1795" s="3">
        <f t="shared" si="147"/>
        <v>136.527953075</v>
      </c>
      <c r="F1795" s="3"/>
      <c r="G1795" s="11" t="str">
        <f t="shared" si="148"/>
        <v>HOLD</v>
      </c>
      <c r="H1795" s="5">
        <f t="shared" si="149"/>
        <v>60.50965456464732</v>
      </c>
      <c r="I1795" s="2">
        <f>IF(G1795="SELL",0,IF(G1795="BUY",ROUNDDOWN((H1794-Parameters!$B$3)/B1795,0),IF(I1794=0,0,I1794+ROUNDDOWN((H1794+I1794*C1795)/B1795,0))))</f>
        <v>171</v>
      </c>
      <c r="K1795" s="5">
        <f t="shared" si="150"/>
        <v>121.88991299999994</v>
      </c>
      <c r="L1795" s="10">
        <f t="shared" si="151"/>
        <v>240</v>
      </c>
    </row>
    <row r="1796" spans="1:12" x14ac:dyDescent="0.25">
      <c r="A1796" s="12">
        <v>36592</v>
      </c>
      <c r="B1796" s="3">
        <v>137.04679899999999</v>
      </c>
      <c r="C1796" s="3">
        <v>0</v>
      </c>
      <c r="D1796" s="3">
        <f t="shared" si="152"/>
        <v>141.28686426000002</v>
      </c>
      <c r="E1796" s="3">
        <f t="shared" si="147"/>
        <v>136.54646854999999</v>
      </c>
      <c r="F1796" s="3"/>
      <c r="G1796" s="11" t="str">
        <f t="shared" si="148"/>
        <v>HOLD</v>
      </c>
      <c r="H1796" s="5">
        <f t="shared" si="149"/>
        <v>60.50965456464732</v>
      </c>
      <c r="I1796" s="2">
        <f>IF(G1796="SELL",0,IF(G1796="BUY",ROUNDDOWN((H1795-Parameters!$B$3)/B1796,0),IF(I1795=0,0,I1795+ROUNDDOWN((H1795+I1795*C1796)/B1796,0))))</f>
        <v>171</v>
      </c>
      <c r="K1796" s="5">
        <f t="shared" si="150"/>
        <v>121.88991299999994</v>
      </c>
      <c r="L1796" s="10">
        <f t="shared" si="151"/>
        <v>240</v>
      </c>
    </row>
    <row r="1797" spans="1:12" x14ac:dyDescent="0.25">
      <c r="A1797" s="12">
        <v>36593</v>
      </c>
      <c r="B1797" s="3">
        <v>136.875</v>
      </c>
      <c r="C1797" s="3">
        <v>0</v>
      </c>
      <c r="D1797" s="3">
        <f t="shared" si="152"/>
        <v>141.09874017999999</v>
      </c>
      <c r="E1797" s="3">
        <f t="shared" si="147"/>
        <v>136.57521854999996</v>
      </c>
      <c r="F1797" s="3"/>
      <c r="G1797" s="11" t="str">
        <f t="shared" si="148"/>
        <v>HOLD</v>
      </c>
      <c r="H1797" s="5">
        <f t="shared" si="149"/>
        <v>60.50965456464732</v>
      </c>
      <c r="I1797" s="2">
        <f>IF(G1797="SELL",0,IF(G1797="BUY",ROUNDDOWN((H1796-Parameters!$B$3)/B1797,0),IF(I1796=0,0,I1796+ROUNDDOWN((H1796+I1796*C1797)/B1797,0))))</f>
        <v>171</v>
      </c>
      <c r="K1797" s="5">
        <f t="shared" si="150"/>
        <v>121.88991299999994</v>
      </c>
      <c r="L1797" s="10">
        <f t="shared" si="151"/>
        <v>240</v>
      </c>
    </row>
    <row r="1798" spans="1:12" x14ac:dyDescent="0.25">
      <c r="A1798" s="12">
        <v>36594</v>
      </c>
      <c r="B1798" s="3">
        <v>140.875</v>
      </c>
      <c r="C1798" s="3">
        <v>0</v>
      </c>
      <c r="D1798" s="3">
        <f t="shared" si="152"/>
        <v>140.99249017999998</v>
      </c>
      <c r="E1798" s="3">
        <f t="shared" si="147"/>
        <v>136.63459354999998</v>
      </c>
      <c r="F1798" s="3"/>
      <c r="G1798" s="11" t="str">
        <f t="shared" si="148"/>
        <v>HOLD</v>
      </c>
      <c r="H1798" s="5">
        <f t="shared" si="149"/>
        <v>60.50965456464732</v>
      </c>
      <c r="I1798" s="2">
        <f>IF(G1798="SELL",0,IF(G1798="BUY",ROUNDDOWN((H1797-Parameters!$B$3)/B1798,0),IF(I1797=0,0,I1797+ROUNDDOWN((H1797+I1797*C1798)/B1798,0))))</f>
        <v>171</v>
      </c>
      <c r="K1798" s="5">
        <f t="shared" si="150"/>
        <v>121.88991299999994</v>
      </c>
      <c r="L1798" s="10">
        <f t="shared" si="151"/>
        <v>240</v>
      </c>
    </row>
    <row r="1799" spans="1:12" x14ac:dyDescent="0.25">
      <c r="A1799" s="12">
        <v>36595</v>
      </c>
      <c r="B1799" s="3">
        <v>140.125</v>
      </c>
      <c r="C1799" s="3">
        <v>0</v>
      </c>
      <c r="D1799" s="3">
        <f t="shared" si="152"/>
        <v>140.85874018000001</v>
      </c>
      <c r="E1799" s="3">
        <f t="shared" si="147"/>
        <v>136.68303104999998</v>
      </c>
      <c r="F1799" s="3"/>
      <c r="G1799" s="11" t="str">
        <f t="shared" si="148"/>
        <v>HOLD</v>
      </c>
      <c r="H1799" s="5">
        <f t="shared" si="149"/>
        <v>60.50965456464732</v>
      </c>
      <c r="I1799" s="2">
        <f>IF(G1799="SELL",0,IF(G1799="BUY",ROUNDDOWN((H1798-Parameters!$B$3)/B1799,0),IF(I1798=0,0,I1798+ROUNDDOWN((H1798+I1798*C1799)/B1799,0))))</f>
        <v>171</v>
      </c>
      <c r="K1799" s="5">
        <f t="shared" si="150"/>
        <v>121.88991299999994</v>
      </c>
      <c r="L1799" s="10">
        <f t="shared" si="151"/>
        <v>240</v>
      </c>
    </row>
    <row r="1800" spans="1:12" x14ac:dyDescent="0.25">
      <c r="A1800" s="12">
        <v>36598</v>
      </c>
      <c r="B1800" s="3">
        <v>138.593704</v>
      </c>
      <c r="C1800" s="3">
        <v>0</v>
      </c>
      <c r="D1800" s="3">
        <f t="shared" si="152"/>
        <v>140.69780237999998</v>
      </c>
      <c r="E1800" s="3">
        <f t="shared" si="147"/>
        <v>136.73318706999996</v>
      </c>
      <c r="F1800" s="3"/>
      <c r="G1800" s="11" t="str">
        <f t="shared" si="148"/>
        <v>HOLD</v>
      </c>
      <c r="H1800" s="5">
        <f t="shared" si="149"/>
        <v>60.50965456464732</v>
      </c>
      <c r="I1800" s="2">
        <f>IF(G1800="SELL",0,IF(G1800="BUY",ROUNDDOWN((H1799-Parameters!$B$3)/B1800,0),IF(I1799=0,0,I1799+ROUNDDOWN((H1799+I1799*C1800)/B1800,0))))</f>
        <v>171</v>
      </c>
      <c r="K1800" s="5">
        <f t="shared" si="150"/>
        <v>121.88991299999994</v>
      </c>
      <c r="L1800" s="10">
        <f t="shared" si="151"/>
        <v>240</v>
      </c>
    </row>
    <row r="1801" spans="1:12" x14ac:dyDescent="0.25">
      <c r="A1801" s="12">
        <v>36599</v>
      </c>
      <c r="B1801" s="3">
        <v>136.625</v>
      </c>
      <c r="C1801" s="3">
        <v>0</v>
      </c>
      <c r="D1801" s="3">
        <f t="shared" si="152"/>
        <v>140.49280238</v>
      </c>
      <c r="E1801" s="3">
        <f t="shared" si="147"/>
        <v>136.76529659999997</v>
      </c>
      <c r="F1801" s="3"/>
      <c r="G1801" s="11" t="str">
        <f t="shared" si="148"/>
        <v>HOLD</v>
      </c>
      <c r="H1801" s="5">
        <f t="shared" si="149"/>
        <v>60.50965456464732</v>
      </c>
      <c r="I1801" s="2">
        <f>IF(G1801="SELL",0,IF(G1801="BUY",ROUNDDOWN((H1800-Parameters!$B$3)/B1801,0),IF(I1800=0,0,I1800+ROUNDDOWN((H1800+I1800*C1801)/B1801,0))))</f>
        <v>171</v>
      </c>
      <c r="K1801" s="5">
        <f t="shared" si="150"/>
        <v>121.88991299999994</v>
      </c>
      <c r="L1801" s="10">
        <f t="shared" si="151"/>
        <v>240</v>
      </c>
    </row>
    <row r="1802" spans="1:12" x14ac:dyDescent="0.25">
      <c r="A1802" s="12">
        <v>36600</v>
      </c>
      <c r="B1802" s="3">
        <v>139.8125</v>
      </c>
      <c r="C1802" s="3">
        <v>0</v>
      </c>
      <c r="D1802" s="3">
        <f t="shared" si="152"/>
        <v>140.38030237999999</v>
      </c>
      <c r="E1802" s="3">
        <f t="shared" ref="E1802:E1865" si="153">AVERAGE(B1603:B1802)</f>
        <v>136.81560909999999</v>
      </c>
      <c r="F1802" s="3"/>
      <c r="G1802" s="11" t="str">
        <f t="shared" si="148"/>
        <v>HOLD</v>
      </c>
      <c r="H1802" s="5">
        <f t="shared" si="149"/>
        <v>60.50965456464732</v>
      </c>
      <c r="I1802" s="2">
        <f>IF(G1802="SELL",0,IF(G1802="BUY",ROUNDDOWN((H1801-Parameters!$B$3)/B1802,0),IF(I1801=0,0,I1801+ROUNDDOWN((H1801+I1801*C1802)/B1802,0))))</f>
        <v>171</v>
      </c>
      <c r="K1802" s="5">
        <f t="shared" si="150"/>
        <v>121.88991299999994</v>
      </c>
      <c r="L1802" s="10">
        <f t="shared" si="151"/>
        <v>240</v>
      </c>
    </row>
    <row r="1803" spans="1:12" x14ac:dyDescent="0.25">
      <c r="A1803" s="12">
        <v>36601</v>
      </c>
      <c r="B1803" s="3">
        <v>146.343704</v>
      </c>
      <c r="C1803" s="3">
        <v>0</v>
      </c>
      <c r="D1803" s="3">
        <f t="shared" si="152"/>
        <v>140.51217645999998</v>
      </c>
      <c r="E1803" s="3">
        <f t="shared" si="153"/>
        <v>136.89795261999998</v>
      </c>
      <c r="F1803" s="3"/>
      <c r="G1803" s="11" t="str">
        <f t="shared" si="148"/>
        <v>HOLD</v>
      </c>
      <c r="H1803" s="5">
        <f t="shared" si="149"/>
        <v>60.50965456464732</v>
      </c>
      <c r="I1803" s="2">
        <f>IF(G1803="SELL",0,IF(G1803="BUY",ROUNDDOWN((H1802-Parameters!$B$3)/B1803,0),IF(I1802=0,0,I1802+ROUNDDOWN((H1802+I1802*C1803)/B1803,0))))</f>
        <v>171</v>
      </c>
      <c r="K1803" s="5">
        <f t="shared" si="150"/>
        <v>121.88991299999994</v>
      </c>
      <c r="L1803" s="10">
        <f t="shared" si="151"/>
        <v>240</v>
      </c>
    </row>
    <row r="1804" spans="1:12" x14ac:dyDescent="0.25">
      <c r="A1804" s="12">
        <v>36602</v>
      </c>
      <c r="B1804" s="3">
        <v>146.9375</v>
      </c>
      <c r="C1804" s="3">
        <v>0.371</v>
      </c>
      <c r="D1804" s="3">
        <f t="shared" si="152"/>
        <v>140.65092645999999</v>
      </c>
      <c r="E1804" s="3">
        <f t="shared" si="153"/>
        <v>136.97967159999999</v>
      </c>
      <c r="F1804" s="3"/>
      <c r="G1804" s="11" t="str">
        <f t="shared" ref="G1804:G1867" si="154">IF(OR(AND(D1804&gt;E1804,D1803&gt;E1803),AND(D1804&lt;E1804,D1803&lt;E1803)),"HOLD",IF(AND(D1804&gt;E1804,D1803&lt;E1803),"BUY","SELL"))</f>
        <v>HOLD</v>
      </c>
      <c r="H1804" s="5">
        <f t="shared" ref="H1804:H1867" si="155">IF(G1804="BUY",H1803/(I1804*B1804),IF(G1804="SELL",H1803+I1803*B1804,(H1803+I1803*C1804)-((I1804-I1803)*B1804)))</f>
        <v>123.95065456464732</v>
      </c>
      <c r="I1804" s="2">
        <f>IF(G1804="SELL",0,IF(G1804="BUY",ROUNDDOWN((H1803-Parameters!$B$3)/B1804,0),IF(I1803=0,0,I1803+ROUNDDOWN((H1803+I1803*C1804)/B1804,0))))</f>
        <v>171</v>
      </c>
      <c r="K1804" s="5">
        <f t="shared" ref="K1804:K1867" si="156">K1803+L1803*C1804-((L1804-L1803)*B1804)</f>
        <v>63.992412999999942</v>
      </c>
      <c r="L1804" s="10">
        <f t="shared" ref="L1804:L1867" si="157">L1803+ROUNDDOWN((K1803+C1804*L1803)/B1804,0)</f>
        <v>241</v>
      </c>
    </row>
    <row r="1805" spans="1:12" x14ac:dyDescent="0.25">
      <c r="A1805" s="12">
        <v>36605</v>
      </c>
      <c r="B1805" s="3">
        <v>146.1875</v>
      </c>
      <c r="C1805" s="3">
        <v>0</v>
      </c>
      <c r="D1805" s="3">
        <f t="shared" si="152"/>
        <v>140.81967645999998</v>
      </c>
      <c r="E1805" s="3">
        <f t="shared" si="153"/>
        <v>137.04451558</v>
      </c>
      <c r="F1805" s="3"/>
      <c r="G1805" s="11" t="str">
        <f t="shared" si="154"/>
        <v>HOLD</v>
      </c>
      <c r="H1805" s="5">
        <f t="shared" si="155"/>
        <v>123.95065456464732</v>
      </c>
      <c r="I1805" s="2">
        <f>IF(G1805="SELL",0,IF(G1805="BUY",ROUNDDOWN((H1804-Parameters!$B$3)/B1805,0),IF(I1804=0,0,I1804+ROUNDDOWN((H1804+I1804*C1805)/B1805,0))))</f>
        <v>171</v>
      </c>
      <c r="K1805" s="5">
        <f t="shared" si="156"/>
        <v>63.992412999999942</v>
      </c>
      <c r="L1805" s="10">
        <f t="shared" si="157"/>
        <v>241</v>
      </c>
    </row>
    <row r="1806" spans="1:12" x14ac:dyDescent="0.25">
      <c r="A1806" s="12">
        <v>36606</v>
      </c>
      <c r="B1806" s="3">
        <v>149.1875</v>
      </c>
      <c r="C1806" s="3">
        <v>0</v>
      </c>
      <c r="D1806" s="3">
        <f t="shared" si="152"/>
        <v>140.88842645999998</v>
      </c>
      <c r="E1806" s="3">
        <f t="shared" si="153"/>
        <v>137.12264058</v>
      </c>
      <c r="F1806" s="3"/>
      <c r="G1806" s="11" t="str">
        <f t="shared" si="154"/>
        <v>HOLD</v>
      </c>
      <c r="H1806" s="5">
        <f t="shared" si="155"/>
        <v>123.95065456464732</v>
      </c>
      <c r="I1806" s="2">
        <f>IF(G1806="SELL",0,IF(G1806="BUY",ROUNDDOWN((H1805-Parameters!$B$3)/B1806,0),IF(I1805=0,0,I1805+ROUNDDOWN((H1805+I1805*C1806)/B1806,0))))</f>
        <v>171</v>
      </c>
      <c r="K1806" s="5">
        <f t="shared" si="156"/>
        <v>63.992412999999942</v>
      </c>
      <c r="L1806" s="10">
        <f t="shared" si="157"/>
        <v>241</v>
      </c>
    </row>
    <row r="1807" spans="1:12" x14ac:dyDescent="0.25">
      <c r="A1807" s="12">
        <v>36607</v>
      </c>
      <c r="B1807" s="3">
        <v>150.093704</v>
      </c>
      <c r="C1807" s="3">
        <v>0</v>
      </c>
      <c r="D1807" s="3">
        <f t="shared" si="152"/>
        <v>140.96530053999999</v>
      </c>
      <c r="E1807" s="3">
        <f t="shared" si="153"/>
        <v>137.21185909999997</v>
      </c>
      <c r="F1807" s="3"/>
      <c r="G1807" s="11" t="str">
        <f t="shared" si="154"/>
        <v>HOLD</v>
      </c>
      <c r="H1807" s="5">
        <f t="shared" si="155"/>
        <v>123.95065456464732</v>
      </c>
      <c r="I1807" s="2">
        <f>IF(G1807="SELL",0,IF(G1807="BUY",ROUNDDOWN((H1806-Parameters!$B$3)/B1807,0),IF(I1806=0,0,I1806+ROUNDDOWN((H1806+I1806*C1807)/B1807,0))))</f>
        <v>171</v>
      </c>
      <c r="K1807" s="5">
        <f t="shared" si="156"/>
        <v>63.992412999999942</v>
      </c>
      <c r="L1807" s="10">
        <f t="shared" si="157"/>
        <v>241</v>
      </c>
    </row>
    <row r="1808" spans="1:12" x14ac:dyDescent="0.25">
      <c r="A1808" s="12">
        <v>36608</v>
      </c>
      <c r="B1808" s="3">
        <v>152.656204</v>
      </c>
      <c r="C1808" s="3">
        <v>0</v>
      </c>
      <c r="D1808" s="3">
        <f t="shared" si="152"/>
        <v>141.12842461999998</v>
      </c>
      <c r="E1808" s="3">
        <f t="shared" si="153"/>
        <v>137.31451511999998</v>
      </c>
      <c r="F1808" s="3"/>
      <c r="G1808" s="11" t="str">
        <f t="shared" si="154"/>
        <v>HOLD</v>
      </c>
      <c r="H1808" s="5">
        <f t="shared" si="155"/>
        <v>123.95065456464732</v>
      </c>
      <c r="I1808" s="2">
        <f>IF(G1808="SELL",0,IF(G1808="BUY",ROUNDDOWN((H1807-Parameters!$B$3)/B1808,0),IF(I1807=0,0,I1807+ROUNDDOWN((H1807+I1807*C1808)/B1808,0))))</f>
        <v>171</v>
      </c>
      <c r="K1808" s="5">
        <f t="shared" si="156"/>
        <v>63.992412999999942</v>
      </c>
      <c r="L1808" s="10">
        <f t="shared" si="157"/>
        <v>241</v>
      </c>
    </row>
    <row r="1809" spans="1:12" x14ac:dyDescent="0.25">
      <c r="A1809" s="12">
        <v>36609</v>
      </c>
      <c r="B1809" s="3">
        <v>153.5625</v>
      </c>
      <c r="C1809" s="3">
        <v>0</v>
      </c>
      <c r="D1809" s="3">
        <f t="shared" si="152"/>
        <v>141.33842461999996</v>
      </c>
      <c r="E1809" s="3">
        <f t="shared" si="153"/>
        <v>137.42779659999999</v>
      </c>
      <c r="F1809" s="3"/>
      <c r="G1809" s="11" t="str">
        <f t="shared" si="154"/>
        <v>HOLD</v>
      </c>
      <c r="H1809" s="5">
        <f t="shared" si="155"/>
        <v>123.95065456464732</v>
      </c>
      <c r="I1809" s="2">
        <f>IF(G1809="SELL",0,IF(G1809="BUY",ROUNDDOWN((H1808-Parameters!$B$3)/B1809,0),IF(I1808=0,0,I1808+ROUNDDOWN((H1808+I1808*C1809)/B1809,0))))</f>
        <v>171</v>
      </c>
      <c r="K1809" s="5">
        <f t="shared" si="156"/>
        <v>63.992412999999942</v>
      </c>
      <c r="L1809" s="10">
        <f t="shared" si="157"/>
        <v>241</v>
      </c>
    </row>
    <row r="1810" spans="1:12" x14ac:dyDescent="0.25">
      <c r="A1810" s="12">
        <v>36612</v>
      </c>
      <c r="B1810" s="3">
        <v>151.9375</v>
      </c>
      <c r="C1810" s="3">
        <v>0</v>
      </c>
      <c r="D1810" s="3">
        <f t="shared" si="152"/>
        <v>141.47717462</v>
      </c>
      <c r="E1810" s="3">
        <f t="shared" si="153"/>
        <v>137.53842159999999</v>
      </c>
      <c r="F1810" s="3"/>
      <c r="G1810" s="11" t="str">
        <f t="shared" si="154"/>
        <v>HOLD</v>
      </c>
      <c r="H1810" s="5">
        <f t="shared" si="155"/>
        <v>123.95065456464732</v>
      </c>
      <c r="I1810" s="2">
        <f>IF(G1810="SELL",0,IF(G1810="BUY",ROUNDDOWN((H1809-Parameters!$B$3)/B1810,0),IF(I1809=0,0,I1809+ROUNDDOWN((H1809+I1809*C1810)/B1810,0))))</f>
        <v>171</v>
      </c>
      <c r="K1810" s="5">
        <f t="shared" si="156"/>
        <v>63.992412999999942</v>
      </c>
      <c r="L1810" s="10">
        <f t="shared" si="157"/>
        <v>241</v>
      </c>
    </row>
    <row r="1811" spans="1:12" x14ac:dyDescent="0.25">
      <c r="A1811" s="12">
        <v>36613</v>
      </c>
      <c r="B1811" s="3">
        <v>151.0625</v>
      </c>
      <c r="C1811" s="3">
        <v>0</v>
      </c>
      <c r="D1811" s="3">
        <f t="shared" si="152"/>
        <v>141.55905053999996</v>
      </c>
      <c r="E1811" s="3">
        <f t="shared" si="153"/>
        <v>137.6440466</v>
      </c>
      <c r="F1811" s="3"/>
      <c r="G1811" s="11" t="str">
        <f t="shared" si="154"/>
        <v>HOLD</v>
      </c>
      <c r="H1811" s="5">
        <f t="shared" si="155"/>
        <v>123.95065456464732</v>
      </c>
      <c r="I1811" s="2">
        <f>IF(G1811="SELL",0,IF(G1811="BUY",ROUNDDOWN((H1810-Parameters!$B$3)/B1811,0),IF(I1810=0,0,I1810+ROUNDDOWN((H1810+I1810*C1811)/B1811,0))))</f>
        <v>171</v>
      </c>
      <c r="K1811" s="5">
        <f t="shared" si="156"/>
        <v>63.992412999999942</v>
      </c>
      <c r="L1811" s="10">
        <f t="shared" si="157"/>
        <v>241</v>
      </c>
    </row>
    <row r="1812" spans="1:12" x14ac:dyDescent="0.25">
      <c r="A1812" s="12">
        <v>36614</v>
      </c>
      <c r="B1812" s="3">
        <v>151.218704</v>
      </c>
      <c r="C1812" s="3">
        <v>0</v>
      </c>
      <c r="D1812" s="3">
        <f t="shared" si="152"/>
        <v>141.66717461999997</v>
      </c>
      <c r="E1812" s="3">
        <f t="shared" si="153"/>
        <v>137.74607761999999</v>
      </c>
      <c r="F1812" s="3"/>
      <c r="G1812" s="11" t="str">
        <f t="shared" si="154"/>
        <v>HOLD</v>
      </c>
      <c r="H1812" s="5">
        <f t="shared" si="155"/>
        <v>123.95065456464732</v>
      </c>
      <c r="I1812" s="2">
        <f>IF(G1812="SELL",0,IF(G1812="BUY",ROUNDDOWN((H1811-Parameters!$B$3)/B1812,0),IF(I1811=0,0,I1811+ROUNDDOWN((H1811+I1811*C1812)/B1812,0))))</f>
        <v>171</v>
      </c>
      <c r="K1812" s="5">
        <f t="shared" si="156"/>
        <v>63.992412999999942</v>
      </c>
      <c r="L1812" s="10">
        <f t="shared" si="157"/>
        <v>241</v>
      </c>
    </row>
    <row r="1813" spans="1:12" x14ac:dyDescent="0.25">
      <c r="A1813" s="12">
        <v>36615</v>
      </c>
      <c r="B1813" s="3">
        <v>148.6875</v>
      </c>
      <c r="C1813" s="3">
        <v>0</v>
      </c>
      <c r="D1813" s="3">
        <f t="shared" si="152"/>
        <v>141.70092461999997</v>
      </c>
      <c r="E1813" s="3">
        <f t="shared" si="153"/>
        <v>137.82295262</v>
      </c>
      <c r="F1813" s="3"/>
      <c r="G1813" s="11" t="str">
        <f t="shared" si="154"/>
        <v>HOLD</v>
      </c>
      <c r="H1813" s="5">
        <f t="shared" si="155"/>
        <v>123.95065456464732</v>
      </c>
      <c r="I1813" s="2">
        <f>IF(G1813="SELL",0,IF(G1813="BUY",ROUNDDOWN((H1812-Parameters!$B$3)/B1813,0),IF(I1812=0,0,I1812+ROUNDDOWN((H1812+I1812*C1813)/B1813,0))))</f>
        <v>171</v>
      </c>
      <c r="K1813" s="5">
        <f t="shared" si="156"/>
        <v>63.992412999999942</v>
      </c>
      <c r="L1813" s="10">
        <f t="shared" si="157"/>
        <v>241</v>
      </c>
    </row>
    <row r="1814" spans="1:12" x14ac:dyDescent="0.25">
      <c r="A1814" s="12">
        <v>36616</v>
      </c>
      <c r="B1814" s="3">
        <v>150.375</v>
      </c>
      <c r="C1814" s="3">
        <v>0</v>
      </c>
      <c r="D1814" s="3">
        <f t="shared" si="152"/>
        <v>141.81342461999998</v>
      </c>
      <c r="E1814" s="3">
        <f t="shared" si="153"/>
        <v>137.90201511999999</v>
      </c>
      <c r="F1814" s="3"/>
      <c r="G1814" s="11" t="str">
        <f t="shared" si="154"/>
        <v>HOLD</v>
      </c>
      <c r="H1814" s="5">
        <f t="shared" si="155"/>
        <v>123.95065456464732</v>
      </c>
      <c r="I1814" s="2">
        <f>IF(G1814="SELL",0,IF(G1814="BUY",ROUNDDOWN((H1813-Parameters!$B$3)/B1814,0),IF(I1813=0,0,I1813+ROUNDDOWN((H1813+I1813*C1814)/B1814,0))))</f>
        <v>171</v>
      </c>
      <c r="K1814" s="5">
        <f t="shared" si="156"/>
        <v>63.992412999999942</v>
      </c>
      <c r="L1814" s="10">
        <f t="shared" si="157"/>
        <v>241</v>
      </c>
    </row>
    <row r="1815" spans="1:12" x14ac:dyDescent="0.25">
      <c r="A1815" s="12">
        <v>36619</v>
      </c>
      <c r="B1815" s="3">
        <v>151.25</v>
      </c>
      <c r="C1815" s="3">
        <v>0</v>
      </c>
      <c r="D1815" s="3">
        <f t="shared" si="152"/>
        <v>141.94967461999997</v>
      </c>
      <c r="E1815" s="3">
        <f t="shared" si="153"/>
        <v>137.98670262000002</v>
      </c>
      <c r="F1815" s="3"/>
      <c r="G1815" s="11" t="str">
        <f t="shared" si="154"/>
        <v>HOLD</v>
      </c>
      <c r="H1815" s="5">
        <f t="shared" si="155"/>
        <v>123.95065456464732</v>
      </c>
      <c r="I1815" s="2">
        <f>IF(G1815="SELL",0,IF(G1815="BUY",ROUNDDOWN((H1814-Parameters!$B$3)/B1815,0),IF(I1814=0,0,I1814+ROUNDDOWN((H1814+I1814*C1815)/B1815,0))))</f>
        <v>171</v>
      </c>
      <c r="K1815" s="5">
        <f t="shared" si="156"/>
        <v>63.992412999999942</v>
      </c>
      <c r="L1815" s="10">
        <f t="shared" si="157"/>
        <v>241</v>
      </c>
    </row>
    <row r="1816" spans="1:12" x14ac:dyDescent="0.25">
      <c r="A1816" s="12">
        <v>36620</v>
      </c>
      <c r="B1816" s="3">
        <v>150.125</v>
      </c>
      <c r="C1816" s="3">
        <v>0</v>
      </c>
      <c r="D1816" s="3">
        <f t="shared" si="152"/>
        <v>142.14530053999997</v>
      </c>
      <c r="E1816" s="3">
        <f t="shared" si="153"/>
        <v>138.06420262</v>
      </c>
      <c r="F1816" s="3"/>
      <c r="G1816" s="11" t="str">
        <f t="shared" si="154"/>
        <v>HOLD</v>
      </c>
      <c r="H1816" s="5">
        <f t="shared" si="155"/>
        <v>123.95065456464732</v>
      </c>
      <c r="I1816" s="2">
        <f>IF(G1816="SELL",0,IF(G1816="BUY",ROUNDDOWN((H1815-Parameters!$B$3)/B1816,0),IF(I1815=0,0,I1815+ROUNDDOWN((H1815+I1815*C1816)/B1816,0))))</f>
        <v>171</v>
      </c>
      <c r="K1816" s="5">
        <f t="shared" si="156"/>
        <v>63.992412999999942</v>
      </c>
      <c r="L1816" s="10">
        <f t="shared" si="157"/>
        <v>241</v>
      </c>
    </row>
    <row r="1817" spans="1:12" x14ac:dyDescent="0.25">
      <c r="A1817" s="12">
        <v>36621</v>
      </c>
      <c r="B1817" s="3">
        <v>149.1875</v>
      </c>
      <c r="C1817" s="3">
        <v>0</v>
      </c>
      <c r="D1817" s="3">
        <f t="shared" si="152"/>
        <v>142.29030053999998</v>
      </c>
      <c r="E1817" s="3">
        <f t="shared" si="153"/>
        <v>138.14170262000002</v>
      </c>
      <c r="F1817" s="3"/>
      <c r="G1817" s="11" t="str">
        <f t="shared" si="154"/>
        <v>HOLD</v>
      </c>
      <c r="H1817" s="5">
        <f t="shared" si="155"/>
        <v>123.95065456464732</v>
      </c>
      <c r="I1817" s="2">
        <f>IF(G1817="SELL",0,IF(G1817="BUY",ROUNDDOWN((H1816-Parameters!$B$3)/B1817,0),IF(I1816=0,0,I1816+ROUNDDOWN((H1816+I1816*C1817)/B1817,0))))</f>
        <v>171</v>
      </c>
      <c r="K1817" s="5">
        <f t="shared" si="156"/>
        <v>63.992412999999942</v>
      </c>
      <c r="L1817" s="10">
        <f t="shared" si="157"/>
        <v>241</v>
      </c>
    </row>
    <row r="1818" spans="1:12" x14ac:dyDescent="0.25">
      <c r="A1818" s="12">
        <v>36622</v>
      </c>
      <c r="B1818" s="3">
        <v>150.48429899999999</v>
      </c>
      <c r="C1818" s="3">
        <v>0</v>
      </c>
      <c r="D1818" s="3">
        <f t="shared" si="152"/>
        <v>142.48373651999998</v>
      </c>
      <c r="E1818" s="3">
        <f t="shared" si="153"/>
        <v>138.22896809500003</v>
      </c>
      <c r="F1818" s="3"/>
      <c r="G1818" s="11" t="str">
        <f t="shared" si="154"/>
        <v>HOLD</v>
      </c>
      <c r="H1818" s="5">
        <f t="shared" si="155"/>
        <v>123.95065456464732</v>
      </c>
      <c r="I1818" s="2">
        <f>IF(G1818="SELL",0,IF(G1818="BUY",ROUNDDOWN((H1817-Parameters!$B$3)/B1818,0),IF(I1817=0,0,I1817+ROUNDDOWN((H1817+I1817*C1818)/B1818,0))))</f>
        <v>171</v>
      </c>
      <c r="K1818" s="5">
        <f t="shared" si="156"/>
        <v>63.992412999999942</v>
      </c>
      <c r="L1818" s="10">
        <f t="shared" si="157"/>
        <v>241</v>
      </c>
    </row>
    <row r="1819" spans="1:12" x14ac:dyDescent="0.25">
      <c r="A1819" s="12">
        <v>36623</v>
      </c>
      <c r="B1819" s="3">
        <v>151.4375</v>
      </c>
      <c r="C1819" s="3">
        <v>0</v>
      </c>
      <c r="D1819" s="3">
        <f t="shared" si="152"/>
        <v>142.70748651999997</v>
      </c>
      <c r="E1819" s="3">
        <f t="shared" si="153"/>
        <v>138.32599957500003</v>
      </c>
      <c r="F1819" s="3"/>
      <c r="G1819" s="11" t="str">
        <f t="shared" si="154"/>
        <v>HOLD</v>
      </c>
      <c r="H1819" s="5">
        <f t="shared" si="155"/>
        <v>123.95065456464732</v>
      </c>
      <c r="I1819" s="2">
        <f>IF(G1819="SELL",0,IF(G1819="BUY",ROUNDDOWN((H1818-Parameters!$B$3)/B1819,0),IF(I1818=0,0,I1818+ROUNDDOWN((H1818+I1818*C1819)/B1819,0))))</f>
        <v>171</v>
      </c>
      <c r="K1819" s="5">
        <f t="shared" si="156"/>
        <v>63.992412999999942</v>
      </c>
      <c r="L1819" s="10">
        <f t="shared" si="157"/>
        <v>241</v>
      </c>
    </row>
    <row r="1820" spans="1:12" x14ac:dyDescent="0.25">
      <c r="A1820" s="12">
        <v>36626</v>
      </c>
      <c r="B1820" s="3">
        <v>150.843704</v>
      </c>
      <c r="C1820" s="3">
        <v>0</v>
      </c>
      <c r="D1820" s="3">
        <f t="shared" si="152"/>
        <v>143.00686059999998</v>
      </c>
      <c r="E1820" s="3">
        <f t="shared" si="153"/>
        <v>138.42170262499999</v>
      </c>
      <c r="F1820" s="3"/>
      <c r="G1820" s="11" t="str">
        <f t="shared" si="154"/>
        <v>HOLD</v>
      </c>
      <c r="H1820" s="5">
        <f t="shared" si="155"/>
        <v>123.95065456464732</v>
      </c>
      <c r="I1820" s="2">
        <f>IF(G1820="SELL",0,IF(G1820="BUY",ROUNDDOWN((H1819-Parameters!$B$3)/B1820,0),IF(I1819=0,0,I1819+ROUNDDOWN((H1819+I1819*C1820)/B1820,0))))</f>
        <v>171</v>
      </c>
      <c r="K1820" s="5">
        <f t="shared" si="156"/>
        <v>63.992412999999942</v>
      </c>
      <c r="L1820" s="10">
        <f t="shared" si="157"/>
        <v>241</v>
      </c>
    </row>
    <row r="1821" spans="1:12" x14ac:dyDescent="0.25">
      <c r="A1821" s="12">
        <v>36627</v>
      </c>
      <c r="B1821" s="3">
        <v>150.406204</v>
      </c>
      <c r="C1821" s="3">
        <v>0</v>
      </c>
      <c r="D1821" s="3">
        <f t="shared" si="152"/>
        <v>143.22373467999998</v>
      </c>
      <c r="E1821" s="3">
        <f t="shared" si="153"/>
        <v>138.507171145</v>
      </c>
      <c r="F1821" s="3"/>
      <c r="G1821" s="11" t="str">
        <f t="shared" si="154"/>
        <v>HOLD</v>
      </c>
      <c r="H1821" s="5">
        <f t="shared" si="155"/>
        <v>123.95065456464732</v>
      </c>
      <c r="I1821" s="2">
        <f>IF(G1821="SELL",0,IF(G1821="BUY",ROUNDDOWN((H1820-Parameters!$B$3)/B1821,0),IF(I1820=0,0,I1820+ROUNDDOWN((H1820+I1820*C1821)/B1821,0))))</f>
        <v>171</v>
      </c>
      <c r="K1821" s="5">
        <f t="shared" si="156"/>
        <v>63.992412999999942</v>
      </c>
      <c r="L1821" s="10">
        <f t="shared" si="157"/>
        <v>241</v>
      </c>
    </row>
    <row r="1822" spans="1:12" x14ac:dyDescent="0.25">
      <c r="A1822" s="12">
        <v>36628</v>
      </c>
      <c r="B1822" s="3">
        <v>146.281204</v>
      </c>
      <c r="C1822" s="3">
        <v>0</v>
      </c>
      <c r="D1822" s="3">
        <f t="shared" si="152"/>
        <v>143.33060875999999</v>
      </c>
      <c r="E1822" s="3">
        <f t="shared" si="153"/>
        <v>138.56576466500002</v>
      </c>
      <c r="F1822" s="3"/>
      <c r="G1822" s="11" t="str">
        <f t="shared" si="154"/>
        <v>HOLD</v>
      </c>
      <c r="H1822" s="5">
        <f t="shared" si="155"/>
        <v>123.95065456464732</v>
      </c>
      <c r="I1822" s="2">
        <f>IF(G1822="SELL",0,IF(G1822="BUY",ROUNDDOWN((H1821-Parameters!$B$3)/B1822,0),IF(I1821=0,0,I1821+ROUNDDOWN((H1821+I1821*C1822)/B1822,0))))</f>
        <v>171</v>
      </c>
      <c r="K1822" s="5">
        <f t="shared" si="156"/>
        <v>63.992412999999942</v>
      </c>
      <c r="L1822" s="10">
        <f t="shared" si="157"/>
        <v>241</v>
      </c>
    </row>
    <row r="1823" spans="1:12" x14ac:dyDescent="0.25">
      <c r="A1823" s="12">
        <v>36629</v>
      </c>
      <c r="B1823" s="3">
        <v>144.25</v>
      </c>
      <c r="C1823" s="3">
        <v>0</v>
      </c>
      <c r="D1823" s="3">
        <f t="shared" si="152"/>
        <v>143.39435875999999</v>
      </c>
      <c r="E1823" s="3">
        <f t="shared" si="153"/>
        <v>138.60201466499998</v>
      </c>
      <c r="F1823" s="3"/>
      <c r="G1823" s="11" t="str">
        <f t="shared" si="154"/>
        <v>HOLD</v>
      </c>
      <c r="H1823" s="5">
        <f t="shared" si="155"/>
        <v>123.95065456464732</v>
      </c>
      <c r="I1823" s="2">
        <f>IF(G1823="SELL",0,IF(G1823="BUY",ROUNDDOWN((H1822-Parameters!$B$3)/B1823,0),IF(I1822=0,0,I1822+ROUNDDOWN((H1822+I1822*C1823)/B1823,0))))</f>
        <v>171</v>
      </c>
      <c r="K1823" s="5">
        <f t="shared" si="156"/>
        <v>63.992412999999942</v>
      </c>
      <c r="L1823" s="10">
        <f t="shared" si="157"/>
        <v>241</v>
      </c>
    </row>
    <row r="1824" spans="1:12" x14ac:dyDescent="0.25">
      <c r="A1824" s="12">
        <v>36630</v>
      </c>
      <c r="B1824" s="3">
        <v>136</v>
      </c>
      <c r="C1824" s="3">
        <v>0</v>
      </c>
      <c r="D1824" s="3">
        <f t="shared" si="152"/>
        <v>143.25060875999998</v>
      </c>
      <c r="E1824" s="3">
        <f t="shared" si="153"/>
        <v>138.591858645</v>
      </c>
      <c r="F1824" s="3"/>
      <c r="G1824" s="11" t="str">
        <f t="shared" si="154"/>
        <v>HOLD</v>
      </c>
      <c r="H1824" s="5">
        <f t="shared" si="155"/>
        <v>123.95065456464732</v>
      </c>
      <c r="I1824" s="2">
        <f>IF(G1824="SELL",0,IF(G1824="BUY",ROUNDDOWN((H1823-Parameters!$B$3)/B1824,0),IF(I1823=0,0,I1823+ROUNDDOWN((H1823+I1823*C1824)/B1824,0))))</f>
        <v>171</v>
      </c>
      <c r="K1824" s="5">
        <f t="shared" si="156"/>
        <v>63.992412999999942</v>
      </c>
      <c r="L1824" s="10">
        <f t="shared" si="157"/>
        <v>241</v>
      </c>
    </row>
    <row r="1825" spans="1:12" x14ac:dyDescent="0.25">
      <c r="A1825" s="12">
        <v>36633</v>
      </c>
      <c r="B1825" s="3">
        <v>140.75</v>
      </c>
      <c r="C1825" s="3">
        <v>0</v>
      </c>
      <c r="D1825" s="3">
        <f t="shared" si="152"/>
        <v>143.21373467999999</v>
      </c>
      <c r="E1825" s="3">
        <f t="shared" si="153"/>
        <v>138.59857762499999</v>
      </c>
      <c r="F1825" s="3"/>
      <c r="G1825" s="11" t="str">
        <f t="shared" si="154"/>
        <v>HOLD</v>
      </c>
      <c r="H1825" s="5">
        <f t="shared" si="155"/>
        <v>123.95065456464732</v>
      </c>
      <c r="I1825" s="2">
        <f>IF(G1825="SELL",0,IF(G1825="BUY",ROUNDDOWN((H1824-Parameters!$B$3)/B1825,0),IF(I1824=0,0,I1824+ROUNDDOWN((H1824+I1824*C1825)/B1825,0))))</f>
        <v>171</v>
      </c>
      <c r="K1825" s="5">
        <f t="shared" si="156"/>
        <v>63.992412999999942</v>
      </c>
      <c r="L1825" s="10">
        <f t="shared" si="157"/>
        <v>241</v>
      </c>
    </row>
    <row r="1826" spans="1:12" x14ac:dyDescent="0.25">
      <c r="A1826" s="12">
        <v>36634</v>
      </c>
      <c r="B1826" s="3">
        <v>144.468704</v>
      </c>
      <c r="C1826" s="3">
        <v>0</v>
      </c>
      <c r="D1826" s="3">
        <f t="shared" si="152"/>
        <v>143.25560875999997</v>
      </c>
      <c r="E1826" s="3">
        <f t="shared" si="153"/>
        <v>138.62404614499999</v>
      </c>
      <c r="F1826" s="3"/>
      <c r="G1826" s="11" t="str">
        <f t="shared" si="154"/>
        <v>HOLD</v>
      </c>
      <c r="H1826" s="5">
        <f t="shared" si="155"/>
        <v>123.95065456464732</v>
      </c>
      <c r="I1826" s="2">
        <f>IF(G1826="SELL",0,IF(G1826="BUY",ROUNDDOWN((H1825-Parameters!$B$3)/B1826,0),IF(I1825=0,0,I1825+ROUNDDOWN((H1825+I1825*C1826)/B1826,0))))</f>
        <v>171</v>
      </c>
      <c r="K1826" s="5">
        <f t="shared" si="156"/>
        <v>63.992412999999942</v>
      </c>
      <c r="L1826" s="10">
        <f t="shared" si="157"/>
        <v>241</v>
      </c>
    </row>
    <row r="1827" spans="1:12" x14ac:dyDescent="0.25">
      <c r="A1827" s="12">
        <v>36635</v>
      </c>
      <c r="B1827" s="3">
        <v>143.125</v>
      </c>
      <c r="C1827" s="3">
        <v>0</v>
      </c>
      <c r="D1827" s="3">
        <f t="shared" si="152"/>
        <v>143.23185875999997</v>
      </c>
      <c r="E1827" s="3">
        <f t="shared" si="153"/>
        <v>138.64185864499999</v>
      </c>
      <c r="F1827" s="3"/>
      <c r="G1827" s="11" t="str">
        <f t="shared" si="154"/>
        <v>HOLD</v>
      </c>
      <c r="H1827" s="5">
        <f t="shared" si="155"/>
        <v>123.95065456464732</v>
      </c>
      <c r="I1827" s="2">
        <f>IF(G1827="SELL",0,IF(G1827="BUY",ROUNDDOWN((H1826-Parameters!$B$3)/B1827,0),IF(I1826=0,0,I1826+ROUNDDOWN((H1826+I1826*C1827)/B1827,0))))</f>
        <v>171</v>
      </c>
      <c r="K1827" s="5">
        <f t="shared" si="156"/>
        <v>63.992412999999942</v>
      </c>
      <c r="L1827" s="10">
        <f t="shared" si="157"/>
        <v>241</v>
      </c>
    </row>
    <row r="1828" spans="1:12" x14ac:dyDescent="0.25">
      <c r="A1828" s="12">
        <v>36636</v>
      </c>
      <c r="B1828" s="3">
        <v>143.8125</v>
      </c>
      <c r="C1828" s="3">
        <v>0</v>
      </c>
      <c r="D1828" s="3">
        <f t="shared" si="152"/>
        <v>143.28248467999998</v>
      </c>
      <c r="E1828" s="3">
        <f t="shared" si="153"/>
        <v>138.66256214999999</v>
      </c>
      <c r="F1828" s="3"/>
      <c r="G1828" s="11" t="str">
        <f t="shared" si="154"/>
        <v>HOLD</v>
      </c>
      <c r="H1828" s="5">
        <f t="shared" si="155"/>
        <v>123.95065456464732</v>
      </c>
      <c r="I1828" s="2">
        <f>IF(G1828="SELL",0,IF(G1828="BUY",ROUNDDOWN((H1827-Parameters!$B$3)/B1828,0),IF(I1827=0,0,I1827+ROUNDDOWN((H1827+I1827*C1828)/B1828,0))))</f>
        <v>171</v>
      </c>
      <c r="K1828" s="5">
        <f t="shared" si="156"/>
        <v>63.992412999999942</v>
      </c>
      <c r="L1828" s="10">
        <f t="shared" si="157"/>
        <v>241</v>
      </c>
    </row>
    <row r="1829" spans="1:12" x14ac:dyDescent="0.25">
      <c r="A1829" s="12">
        <v>36640</v>
      </c>
      <c r="B1829" s="3">
        <v>142.25</v>
      </c>
      <c r="C1829" s="3">
        <v>0</v>
      </c>
      <c r="D1829" s="3">
        <f t="shared" si="152"/>
        <v>143.29623467999997</v>
      </c>
      <c r="E1829" s="3">
        <f t="shared" si="153"/>
        <v>138.67131215000001</v>
      </c>
      <c r="F1829" s="3"/>
      <c r="G1829" s="11" t="str">
        <f t="shared" si="154"/>
        <v>HOLD</v>
      </c>
      <c r="H1829" s="5">
        <f t="shared" si="155"/>
        <v>123.95065456464732</v>
      </c>
      <c r="I1829" s="2">
        <f>IF(G1829="SELL",0,IF(G1829="BUY",ROUNDDOWN((H1828-Parameters!$B$3)/B1829,0),IF(I1828=0,0,I1828+ROUNDDOWN((H1828+I1828*C1829)/B1829,0))))</f>
        <v>171</v>
      </c>
      <c r="K1829" s="5">
        <f t="shared" si="156"/>
        <v>63.992412999999942</v>
      </c>
      <c r="L1829" s="10">
        <f t="shared" si="157"/>
        <v>241</v>
      </c>
    </row>
    <row r="1830" spans="1:12" x14ac:dyDescent="0.25">
      <c r="A1830" s="12">
        <v>36641</v>
      </c>
      <c r="B1830" s="3">
        <v>148.156204</v>
      </c>
      <c r="C1830" s="3">
        <v>0</v>
      </c>
      <c r="D1830" s="3">
        <f t="shared" si="152"/>
        <v>143.48560875999999</v>
      </c>
      <c r="E1830" s="3">
        <f t="shared" si="153"/>
        <v>138.71271816999999</v>
      </c>
      <c r="F1830" s="3"/>
      <c r="G1830" s="11" t="str">
        <f t="shared" si="154"/>
        <v>HOLD</v>
      </c>
      <c r="H1830" s="5">
        <f t="shared" si="155"/>
        <v>123.95065456464732</v>
      </c>
      <c r="I1830" s="2">
        <f>IF(G1830="SELL",0,IF(G1830="BUY",ROUNDDOWN((H1829-Parameters!$B$3)/B1830,0),IF(I1829=0,0,I1829+ROUNDDOWN((H1829+I1829*C1830)/B1830,0))))</f>
        <v>171</v>
      </c>
      <c r="K1830" s="5">
        <f t="shared" si="156"/>
        <v>63.992412999999942</v>
      </c>
      <c r="L1830" s="10">
        <f t="shared" si="157"/>
        <v>241</v>
      </c>
    </row>
    <row r="1831" spans="1:12" x14ac:dyDescent="0.25">
      <c r="A1831" s="12">
        <v>36642</v>
      </c>
      <c r="B1831" s="3">
        <v>146.48429899999999</v>
      </c>
      <c r="C1831" s="3">
        <v>0</v>
      </c>
      <c r="D1831" s="3">
        <f t="shared" si="152"/>
        <v>143.62529473999996</v>
      </c>
      <c r="E1831" s="3">
        <f t="shared" si="153"/>
        <v>138.74826466499999</v>
      </c>
      <c r="F1831" s="3"/>
      <c r="G1831" s="11" t="str">
        <f t="shared" si="154"/>
        <v>HOLD</v>
      </c>
      <c r="H1831" s="5">
        <f t="shared" si="155"/>
        <v>123.95065456464732</v>
      </c>
      <c r="I1831" s="2">
        <f>IF(G1831="SELL",0,IF(G1831="BUY",ROUNDDOWN((H1830-Parameters!$B$3)/B1831,0),IF(I1830=0,0,I1830+ROUNDDOWN((H1830+I1830*C1831)/B1831,0))))</f>
        <v>171</v>
      </c>
      <c r="K1831" s="5">
        <f t="shared" si="156"/>
        <v>63.992412999999942</v>
      </c>
      <c r="L1831" s="10">
        <f t="shared" si="157"/>
        <v>241</v>
      </c>
    </row>
    <row r="1832" spans="1:12" x14ac:dyDescent="0.25">
      <c r="A1832" s="12">
        <v>36643</v>
      </c>
      <c r="B1832" s="3">
        <v>146</v>
      </c>
      <c r="C1832" s="3">
        <v>0</v>
      </c>
      <c r="D1832" s="3">
        <f t="shared" si="152"/>
        <v>143.72373285999996</v>
      </c>
      <c r="E1832" s="3">
        <f t="shared" si="153"/>
        <v>138.77748364499996</v>
      </c>
      <c r="F1832" s="3"/>
      <c r="G1832" s="11" t="str">
        <f t="shared" si="154"/>
        <v>HOLD</v>
      </c>
      <c r="H1832" s="5">
        <f t="shared" si="155"/>
        <v>123.95065456464732</v>
      </c>
      <c r="I1832" s="2">
        <f>IF(G1832="SELL",0,IF(G1832="BUY",ROUNDDOWN((H1831-Parameters!$B$3)/B1832,0),IF(I1831=0,0,I1831+ROUNDDOWN((H1831+I1831*C1832)/B1832,0))))</f>
        <v>171</v>
      </c>
      <c r="K1832" s="5">
        <f t="shared" si="156"/>
        <v>63.992412999999942</v>
      </c>
      <c r="L1832" s="10">
        <f t="shared" si="157"/>
        <v>241</v>
      </c>
    </row>
    <row r="1833" spans="1:12" x14ac:dyDescent="0.25">
      <c r="A1833" s="12">
        <v>36644</v>
      </c>
      <c r="B1833" s="3">
        <v>145.093704</v>
      </c>
      <c r="C1833" s="3">
        <v>0</v>
      </c>
      <c r="D1833" s="3">
        <f t="shared" si="152"/>
        <v>143.84560693999995</v>
      </c>
      <c r="E1833" s="3">
        <f t="shared" si="153"/>
        <v>138.79771816999997</v>
      </c>
      <c r="F1833" s="3"/>
      <c r="G1833" s="11" t="str">
        <f t="shared" si="154"/>
        <v>HOLD</v>
      </c>
      <c r="H1833" s="5">
        <f t="shared" si="155"/>
        <v>123.95065456464732</v>
      </c>
      <c r="I1833" s="2">
        <f>IF(G1833="SELL",0,IF(G1833="BUY",ROUNDDOWN((H1832-Parameters!$B$3)/B1833,0),IF(I1832=0,0,I1832+ROUNDDOWN((H1832+I1832*C1833)/B1833,0))))</f>
        <v>171</v>
      </c>
      <c r="K1833" s="5">
        <f t="shared" si="156"/>
        <v>63.992412999999942</v>
      </c>
      <c r="L1833" s="10">
        <f t="shared" si="157"/>
        <v>241</v>
      </c>
    </row>
    <row r="1834" spans="1:12" x14ac:dyDescent="0.25">
      <c r="A1834" s="12">
        <v>36647</v>
      </c>
      <c r="B1834" s="3">
        <v>147.0625</v>
      </c>
      <c r="C1834" s="3">
        <v>0</v>
      </c>
      <c r="D1834" s="3">
        <f t="shared" si="152"/>
        <v>144.02123285999997</v>
      </c>
      <c r="E1834" s="3">
        <f t="shared" si="153"/>
        <v>138.82396816999997</v>
      </c>
      <c r="F1834" s="3"/>
      <c r="G1834" s="11" t="str">
        <f t="shared" si="154"/>
        <v>HOLD</v>
      </c>
      <c r="H1834" s="5">
        <f t="shared" si="155"/>
        <v>123.95065456464732</v>
      </c>
      <c r="I1834" s="2">
        <f>IF(G1834="SELL",0,IF(G1834="BUY",ROUNDDOWN((H1833-Parameters!$B$3)/B1834,0),IF(I1833=0,0,I1833+ROUNDDOWN((H1833+I1833*C1834)/B1834,0))))</f>
        <v>171</v>
      </c>
      <c r="K1834" s="5">
        <f t="shared" si="156"/>
        <v>63.992412999999942</v>
      </c>
      <c r="L1834" s="10">
        <f t="shared" si="157"/>
        <v>241</v>
      </c>
    </row>
    <row r="1835" spans="1:12" x14ac:dyDescent="0.25">
      <c r="A1835" s="12">
        <v>36648</v>
      </c>
      <c r="B1835" s="3">
        <v>144.125</v>
      </c>
      <c r="C1835" s="3">
        <v>0</v>
      </c>
      <c r="D1835" s="3">
        <f t="shared" si="152"/>
        <v>144.19748285999995</v>
      </c>
      <c r="E1835" s="3">
        <f t="shared" si="153"/>
        <v>138.84021816999996</v>
      </c>
      <c r="F1835" s="3"/>
      <c r="G1835" s="11" t="str">
        <f t="shared" si="154"/>
        <v>HOLD</v>
      </c>
      <c r="H1835" s="5">
        <f t="shared" si="155"/>
        <v>123.95065456464732</v>
      </c>
      <c r="I1835" s="2">
        <f>IF(G1835="SELL",0,IF(G1835="BUY",ROUNDDOWN((H1834-Parameters!$B$3)/B1835,0),IF(I1834=0,0,I1834+ROUNDDOWN((H1834+I1834*C1835)/B1835,0))))</f>
        <v>171</v>
      </c>
      <c r="K1835" s="5">
        <f t="shared" si="156"/>
        <v>63.992412999999942</v>
      </c>
      <c r="L1835" s="10">
        <f t="shared" si="157"/>
        <v>241</v>
      </c>
    </row>
    <row r="1836" spans="1:12" x14ac:dyDescent="0.25">
      <c r="A1836" s="12">
        <v>36649</v>
      </c>
      <c r="B1836" s="3">
        <v>140.75</v>
      </c>
      <c r="C1836" s="3">
        <v>0</v>
      </c>
      <c r="D1836" s="3">
        <f t="shared" si="152"/>
        <v>144.31310877999996</v>
      </c>
      <c r="E1836" s="3">
        <f t="shared" si="153"/>
        <v>138.85404667499998</v>
      </c>
      <c r="F1836" s="3"/>
      <c r="G1836" s="11" t="str">
        <f t="shared" si="154"/>
        <v>HOLD</v>
      </c>
      <c r="H1836" s="5">
        <f t="shared" si="155"/>
        <v>123.95065456464732</v>
      </c>
      <c r="I1836" s="2">
        <f>IF(G1836="SELL",0,IF(G1836="BUY",ROUNDDOWN((H1835-Parameters!$B$3)/B1836,0),IF(I1835=0,0,I1835+ROUNDDOWN((H1835+I1835*C1836)/B1836,0))))</f>
        <v>171</v>
      </c>
      <c r="K1836" s="5">
        <f t="shared" si="156"/>
        <v>63.992412999999942</v>
      </c>
      <c r="L1836" s="10">
        <f t="shared" si="157"/>
        <v>241</v>
      </c>
    </row>
    <row r="1837" spans="1:12" x14ac:dyDescent="0.25">
      <c r="A1837" s="12">
        <v>36650</v>
      </c>
      <c r="B1837" s="3">
        <v>141.8125</v>
      </c>
      <c r="C1837" s="3">
        <v>0</v>
      </c>
      <c r="D1837" s="3">
        <f t="shared" si="152"/>
        <v>144.41810877999995</v>
      </c>
      <c r="E1837" s="3">
        <f t="shared" si="153"/>
        <v>138.87396870499995</v>
      </c>
      <c r="F1837" s="3"/>
      <c r="G1837" s="11" t="str">
        <f t="shared" si="154"/>
        <v>HOLD</v>
      </c>
      <c r="H1837" s="5">
        <f t="shared" si="155"/>
        <v>123.95065456464732</v>
      </c>
      <c r="I1837" s="2">
        <f>IF(G1837="SELL",0,IF(G1837="BUY",ROUNDDOWN((H1836-Parameters!$B$3)/B1837,0),IF(I1836=0,0,I1836+ROUNDDOWN((H1836+I1836*C1837)/B1837,0))))</f>
        <v>171</v>
      </c>
      <c r="K1837" s="5">
        <f t="shared" si="156"/>
        <v>63.992412999999942</v>
      </c>
      <c r="L1837" s="10">
        <f t="shared" si="157"/>
        <v>241</v>
      </c>
    </row>
    <row r="1838" spans="1:12" x14ac:dyDescent="0.25">
      <c r="A1838" s="12">
        <v>36651</v>
      </c>
      <c r="B1838" s="3">
        <v>143.531204</v>
      </c>
      <c r="C1838" s="3">
        <v>0</v>
      </c>
      <c r="D1838" s="3">
        <f t="shared" si="152"/>
        <v>144.61248285999997</v>
      </c>
      <c r="E1838" s="3">
        <f t="shared" si="153"/>
        <v>138.91154675499996</v>
      </c>
      <c r="F1838" s="3"/>
      <c r="G1838" s="11" t="str">
        <f t="shared" si="154"/>
        <v>HOLD</v>
      </c>
      <c r="H1838" s="5">
        <f t="shared" si="155"/>
        <v>123.95065456464732</v>
      </c>
      <c r="I1838" s="2">
        <f>IF(G1838="SELL",0,IF(G1838="BUY",ROUNDDOWN((H1837-Parameters!$B$3)/B1838,0),IF(I1837=0,0,I1837+ROUNDDOWN((H1837+I1837*C1838)/B1838,0))))</f>
        <v>171</v>
      </c>
      <c r="K1838" s="5">
        <f t="shared" si="156"/>
        <v>63.992412999999942</v>
      </c>
      <c r="L1838" s="10">
        <f t="shared" si="157"/>
        <v>241</v>
      </c>
    </row>
    <row r="1839" spans="1:12" x14ac:dyDescent="0.25">
      <c r="A1839" s="12">
        <v>36654</v>
      </c>
      <c r="B1839" s="3">
        <v>142.45309399999999</v>
      </c>
      <c r="C1839" s="3">
        <v>0</v>
      </c>
      <c r="D1839" s="3">
        <f t="shared" si="152"/>
        <v>144.79498285999998</v>
      </c>
      <c r="E1839" s="3">
        <f t="shared" si="153"/>
        <v>138.94506222499996</v>
      </c>
      <c r="F1839" s="3"/>
      <c r="G1839" s="11" t="str">
        <f t="shared" si="154"/>
        <v>HOLD</v>
      </c>
      <c r="H1839" s="5">
        <f t="shared" si="155"/>
        <v>123.95065456464732</v>
      </c>
      <c r="I1839" s="2">
        <f>IF(G1839="SELL",0,IF(G1839="BUY",ROUNDDOWN((H1838-Parameters!$B$3)/B1839,0),IF(I1838=0,0,I1838+ROUNDDOWN((H1838+I1838*C1839)/B1839,0))))</f>
        <v>171</v>
      </c>
      <c r="K1839" s="5">
        <f t="shared" si="156"/>
        <v>63.992412999999942</v>
      </c>
      <c r="L1839" s="10">
        <f t="shared" si="157"/>
        <v>241</v>
      </c>
    </row>
    <row r="1840" spans="1:12" x14ac:dyDescent="0.25">
      <c r="A1840" s="12">
        <v>36655</v>
      </c>
      <c r="B1840" s="3">
        <v>141.3125</v>
      </c>
      <c r="C1840" s="3">
        <v>0</v>
      </c>
      <c r="D1840" s="3">
        <f t="shared" si="152"/>
        <v>144.89873286</v>
      </c>
      <c r="E1840" s="3">
        <f t="shared" si="153"/>
        <v>138.97787472499996</v>
      </c>
      <c r="F1840" s="3"/>
      <c r="G1840" s="11" t="str">
        <f t="shared" si="154"/>
        <v>HOLD</v>
      </c>
      <c r="H1840" s="5">
        <f t="shared" si="155"/>
        <v>123.95065456464732</v>
      </c>
      <c r="I1840" s="2">
        <f>IF(G1840="SELL",0,IF(G1840="BUY",ROUNDDOWN((H1839-Parameters!$B$3)/B1840,0),IF(I1839=0,0,I1839+ROUNDDOWN((H1839+I1839*C1840)/B1840,0))))</f>
        <v>171</v>
      </c>
      <c r="K1840" s="5">
        <f t="shared" si="156"/>
        <v>63.992412999999942</v>
      </c>
      <c r="L1840" s="10">
        <f t="shared" si="157"/>
        <v>241</v>
      </c>
    </row>
    <row r="1841" spans="1:12" x14ac:dyDescent="0.25">
      <c r="A1841" s="12">
        <v>36656</v>
      </c>
      <c r="B1841" s="3">
        <v>138.125</v>
      </c>
      <c r="C1841" s="3">
        <v>0</v>
      </c>
      <c r="D1841" s="3">
        <f t="shared" si="152"/>
        <v>144.91248285999998</v>
      </c>
      <c r="E1841" s="3">
        <f t="shared" si="153"/>
        <v>138.98912472499995</v>
      </c>
      <c r="F1841" s="3"/>
      <c r="G1841" s="11" t="str">
        <f t="shared" si="154"/>
        <v>HOLD</v>
      </c>
      <c r="H1841" s="5">
        <f t="shared" si="155"/>
        <v>123.95065456464732</v>
      </c>
      <c r="I1841" s="2">
        <f>IF(G1841="SELL",0,IF(G1841="BUY",ROUNDDOWN((H1840-Parameters!$B$3)/B1841,0),IF(I1840=0,0,I1840+ROUNDDOWN((H1840+I1840*C1841)/B1841,0))))</f>
        <v>171</v>
      </c>
      <c r="K1841" s="5">
        <f t="shared" si="156"/>
        <v>63.992412999999942</v>
      </c>
      <c r="L1841" s="10">
        <f t="shared" si="157"/>
        <v>241</v>
      </c>
    </row>
    <row r="1842" spans="1:12" x14ac:dyDescent="0.25">
      <c r="A1842" s="12">
        <v>36657</v>
      </c>
      <c r="B1842" s="3">
        <v>141.281204</v>
      </c>
      <c r="C1842" s="3">
        <v>0</v>
      </c>
      <c r="D1842" s="3">
        <f t="shared" si="152"/>
        <v>144.96935693999998</v>
      </c>
      <c r="E1842" s="3">
        <f t="shared" si="153"/>
        <v>139.01396824499997</v>
      </c>
      <c r="F1842" s="3"/>
      <c r="G1842" s="11" t="str">
        <f t="shared" si="154"/>
        <v>HOLD</v>
      </c>
      <c r="H1842" s="5">
        <f t="shared" si="155"/>
        <v>123.95065456464732</v>
      </c>
      <c r="I1842" s="2">
        <f>IF(G1842="SELL",0,IF(G1842="BUY",ROUNDDOWN((H1841-Parameters!$B$3)/B1842,0),IF(I1841=0,0,I1841+ROUNDDOWN((H1841+I1841*C1842)/B1842,0))))</f>
        <v>171</v>
      </c>
      <c r="K1842" s="5">
        <f t="shared" si="156"/>
        <v>63.992412999999942</v>
      </c>
      <c r="L1842" s="10">
        <f t="shared" si="157"/>
        <v>241</v>
      </c>
    </row>
    <row r="1843" spans="1:12" x14ac:dyDescent="0.25">
      <c r="A1843" s="12">
        <v>36658</v>
      </c>
      <c r="B1843" s="3">
        <v>142.8125</v>
      </c>
      <c r="C1843" s="3">
        <v>0</v>
      </c>
      <c r="D1843" s="3">
        <f t="shared" si="152"/>
        <v>145.05498286</v>
      </c>
      <c r="E1843" s="3">
        <f t="shared" si="153"/>
        <v>139.05599972499996</v>
      </c>
      <c r="F1843" s="3"/>
      <c r="G1843" s="11" t="str">
        <f t="shared" si="154"/>
        <v>HOLD</v>
      </c>
      <c r="H1843" s="5">
        <f t="shared" si="155"/>
        <v>123.95065456464732</v>
      </c>
      <c r="I1843" s="2">
        <f>IF(G1843="SELL",0,IF(G1843="BUY",ROUNDDOWN((H1842-Parameters!$B$3)/B1843,0),IF(I1842=0,0,I1842+ROUNDDOWN((H1842+I1842*C1843)/B1843,0))))</f>
        <v>171</v>
      </c>
      <c r="K1843" s="5">
        <f t="shared" si="156"/>
        <v>63.992412999999942</v>
      </c>
      <c r="L1843" s="10">
        <f t="shared" si="157"/>
        <v>241</v>
      </c>
    </row>
    <row r="1844" spans="1:12" x14ac:dyDescent="0.25">
      <c r="A1844" s="12">
        <v>36661</v>
      </c>
      <c r="B1844" s="3">
        <v>145.281204</v>
      </c>
      <c r="C1844" s="3">
        <v>0</v>
      </c>
      <c r="D1844" s="3">
        <f t="shared" si="152"/>
        <v>145.13810693999997</v>
      </c>
      <c r="E1844" s="3">
        <f t="shared" si="153"/>
        <v>139.11865574499996</v>
      </c>
      <c r="F1844" s="3"/>
      <c r="G1844" s="11" t="str">
        <f t="shared" si="154"/>
        <v>HOLD</v>
      </c>
      <c r="H1844" s="5">
        <f t="shared" si="155"/>
        <v>123.95065456464732</v>
      </c>
      <c r="I1844" s="2">
        <f>IF(G1844="SELL",0,IF(G1844="BUY",ROUNDDOWN((H1843-Parameters!$B$3)/B1844,0),IF(I1843=0,0,I1843+ROUNDDOWN((H1843+I1843*C1844)/B1844,0))))</f>
        <v>171</v>
      </c>
      <c r="K1844" s="5">
        <f t="shared" si="156"/>
        <v>63.992412999999942</v>
      </c>
      <c r="L1844" s="10">
        <f t="shared" si="157"/>
        <v>241</v>
      </c>
    </row>
    <row r="1845" spans="1:12" x14ac:dyDescent="0.25">
      <c r="A1845" s="12">
        <v>36662</v>
      </c>
      <c r="B1845" s="3">
        <v>146.6875</v>
      </c>
      <c r="C1845" s="3">
        <v>0</v>
      </c>
      <c r="D1845" s="3">
        <f t="shared" ref="D1845:D1908" si="158">AVERAGE(B1796:B1845)</f>
        <v>145.27685693999999</v>
      </c>
      <c r="E1845" s="3">
        <f t="shared" si="153"/>
        <v>139.18678074499996</v>
      </c>
      <c r="F1845" s="3"/>
      <c r="G1845" s="11" t="str">
        <f t="shared" si="154"/>
        <v>HOLD</v>
      </c>
      <c r="H1845" s="5">
        <f t="shared" si="155"/>
        <v>123.95065456464732</v>
      </c>
      <c r="I1845" s="2">
        <f>IF(G1845="SELL",0,IF(G1845="BUY",ROUNDDOWN((H1844-Parameters!$B$3)/B1845,0),IF(I1844=0,0,I1844+ROUNDDOWN((H1844+I1844*C1845)/B1845,0))))</f>
        <v>171</v>
      </c>
      <c r="K1845" s="5">
        <f t="shared" si="156"/>
        <v>63.992412999999942</v>
      </c>
      <c r="L1845" s="10">
        <f t="shared" si="157"/>
        <v>241</v>
      </c>
    </row>
    <row r="1846" spans="1:12" x14ac:dyDescent="0.25">
      <c r="A1846" s="12">
        <v>36663</v>
      </c>
      <c r="B1846" s="3">
        <v>145.156204</v>
      </c>
      <c r="C1846" s="3">
        <v>0</v>
      </c>
      <c r="D1846" s="3">
        <f t="shared" si="158"/>
        <v>145.43904504</v>
      </c>
      <c r="E1846" s="3">
        <f t="shared" si="153"/>
        <v>139.25037426499995</v>
      </c>
      <c r="F1846" s="3"/>
      <c r="G1846" s="11" t="str">
        <f t="shared" si="154"/>
        <v>HOLD</v>
      </c>
      <c r="H1846" s="5">
        <f t="shared" si="155"/>
        <v>123.95065456464732</v>
      </c>
      <c r="I1846" s="2">
        <f>IF(G1846="SELL",0,IF(G1846="BUY",ROUNDDOWN((H1845-Parameters!$B$3)/B1846,0),IF(I1845=0,0,I1845+ROUNDDOWN((H1845+I1845*C1846)/B1846,0))))</f>
        <v>171</v>
      </c>
      <c r="K1846" s="5">
        <f t="shared" si="156"/>
        <v>63.992412999999942</v>
      </c>
      <c r="L1846" s="10">
        <f t="shared" si="157"/>
        <v>241</v>
      </c>
    </row>
    <row r="1847" spans="1:12" x14ac:dyDescent="0.25">
      <c r="A1847" s="12">
        <v>36664</v>
      </c>
      <c r="B1847" s="3">
        <v>143.375</v>
      </c>
      <c r="C1847" s="3">
        <v>0</v>
      </c>
      <c r="D1847" s="3">
        <f t="shared" si="158"/>
        <v>145.56904503999999</v>
      </c>
      <c r="E1847" s="3">
        <f t="shared" si="153"/>
        <v>139.31412426499995</v>
      </c>
      <c r="F1847" s="3"/>
      <c r="G1847" s="11" t="str">
        <f t="shared" si="154"/>
        <v>HOLD</v>
      </c>
      <c r="H1847" s="5">
        <f t="shared" si="155"/>
        <v>123.95065456464732</v>
      </c>
      <c r="I1847" s="2">
        <f>IF(G1847="SELL",0,IF(G1847="BUY",ROUNDDOWN((H1846-Parameters!$B$3)/B1847,0),IF(I1846=0,0,I1846+ROUNDDOWN((H1846+I1846*C1847)/B1847,0))))</f>
        <v>171</v>
      </c>
      <c r="K1847" s="5">
        <f t="shared" si="156"/>
        <v>63.992412999999942</v>
      </c>
      <c r="L1847" s="10">
        <f t="shared" si="157"/>
        <v>241</v>
      </c>
    </row>
    <row r="1848" spans="1:12" x14ac:dyDescent="0.25">
      <c r="A1848" s="12">
        <v>36665</v>
      </c>
      <c r="B1848" s="3">
        <v>141.125</v>
      </c>
      <c r="C1848" s="3">
        <v>0</v>
      </c>
      <c r="D1848" s="3">
        <f t="shared" si="158"/>
        <v>145.57404503999999</v>
      </c>
      <c r="E1848" s="3">
        <f t="shared" si="153"/>
        <v>139.36068676499997</v>
      </c>
      <c r="F1848" s="3"/>
      <c r="G1848" s="11" t="str">
        <f t="shared" si="154"/>
        <v>HOLD</v>
      </c>
      <c r="H1848" s="5">
        <f t="shared" si="155"/>
        <v>123.95065456464732</v>
      </c>
      <c r="I1848" s="2">
        <f>IF(G1848="SELL",0,IF(G1848="BUY",ROUNDDOWN((H1847-Parameters!$B$3)/B1848,0),IF(I1847=0,0,I1847+ROUNDDOWN((H1847+I1847*C1848)/B1848,0))))</f>
        <v>171</v>
      </c>
      <c r="K1848" s="5">
        <f t="shared" si="156"/>
        <v>63.992412999999942</v>
      </c>
      <c r="L1848" s="10">
        <f t="shared" si="157"/>
        <v>241</v>
      </c>
    </row>
    <row r="1849" spans="1:12" x14ac:dyDescent="0.25">
      <c r="A1849" s="12">
        <v>36668</v>
      </c>
      <c r="B1849" s="3">
        <v>140.0625</v>
      </c>
      <c r="C1849" s="3">
        <v>0</v>
      </c>
      <c r="D1849" s="3">
        <f t="shared" si="158"/>
        <v>145.57279503999999</v>
      </c>
      <c r="E1849" s="3">
        <f t="shared" si="153"/>
        <v>139.40912426499995</v>
      </c>
      <c r="F1849" s="3"/>
      <c r="G1849" s="11" t="str">
        <f t="shared" si="154"/>
        <v>HOLD</v>
      </c>
      <c r="H1849" s="5">
        <f t="shared" si="155"/>
        <v>123.95065456464732</v>
      </c>
      <c r="I1849" s="2">
        <f>IF(G1849="SELL",0,IF(G1849="BUY",ROUNDDOWN((H1848-Parameters!$B$3)/B1849,0),IF(I1848=0,0,I1848+ROUNDDOWN((H1848+I1848*C1849)/B1849,0))))</f>
        <v>171</v>
      </c>
      <c r="K1849" s="5">
        <f t="shared" si="156"/>
        <v>63.992412999999942</v>
      </c>
      <c r="L1849" s="10">
        <f t="shared" si="157"/>
        <v>241</v>
      </c>
    </row>
    <row r="1850" spans="1:12" x14ac:dyDescent="0.25">
      <c r="A1850" s="12">
        <v>36669</v>
      </c>
      <c r="B1850" s="3">
        <v>138</v>
      </c>
      <c r="C1850" s="3">
        <v>0</v>
      </c>
      <c r="D1850" s="3">
        <f t="shared" si="158"/>
        <v>145.56092095999998</v>
      </c>
      <c r="E1850" s="3">
        <f t="shared" si="153"/>
        <v>139.44865574499997</v>
      </c>
      <c r="F1850" s="3"/>
      <c r="G1850" s="11" t="str">
        <f t="shared" si="154"/>
        <v>HOLD</v>
      </c>
      <c r="H1850" s="5">
        <f t="shared" si="155"/>
        <v>123.95065456464732</v>
      </c>
      <c r="I1850" s="2">
        <f>IF(G1850="SELL",0,IF(G1850="BUY",ROUNDDOWN((H1849-Parameters!$B$3)/B1850,0),IF(I1849=0,0,I1849+ROUNDDOWN((H1849+I1849*C1850)/B1850,0))))</f>
        <v>171</v>
      </c>
      <c r="K1850" s="5">
        <f t="shared" si="156"/>
        <v>63.992412999999942</v>
      </c>
      <c r="L1850" s="10">
        <f t="shared" si="157"/>
        <v>241</v>
      </c>
    </row>
    <row r="1851" spans="1:12" x14ac:dyDescent="0.25">
      <c r="A1851" s="12">
        <v>36670</v>
      </c>
      <c r="B1851" s="3">
        <v>140.25</v>
      </c>
      <c r="C1851" s="3">
        <v>0</v>
      </c>
      <c r="D1851" s="3">
        <f t="shared" si="158"/>
        <v>145.63342096</v>
      </c>
      <c r="E1851" s="3">
        <f t="shared" si="153"/>
        <v>139.50662472499997</v>
      </c>
      <c r="F1851" s="3"/>
      <c r="G1851" s="11" t="str">
        <f t="shared" si="154"/>
        <v>HOLD</v>
      </c>
      <c r="H1851" s="5">
        <f t="shared" si="155"/>
        <v>123.95065456464732</v>
      </c>
      <c r="I1851" s="2">
        <f>IF(G1851="SELL",0,IF(G1851="BUY",ROUNDDOWN((H1850-Parameters!$B$3)/B1851,0),IF(I1850=0,0,I1850+ROUNDDOWN((H1850+I1850*C1851)/B1851,0))))</f>
        <v>171</v>
      </c>
      <c r="K1851" s="5">
        <f t="shared" si="156"/>
        <v>63.992412999999942</v>
      </c>
      <c r="L1851" s="10">
        <f t="shared" si="157"/>
        <v>241</v>
      </c>
    </row>
    <row r="1852" spans="1:12" x14ac:dyDescent="0.25">
      <c r="A1852" s="12">
        <v>36671</v>
      </c>
      <c r="B1852" s="3">
        <v>137.843704</v>
      </c>
      <c r="C1852" s="3">
        <v>0</v>
      </c>
      <c r="D1852" s="3">
        <f t="shared" si="158"/>
        <v>145.59404503999997</v>
      </c>
      <c r="E1852" s="3">
        <f t="shared" si="153"/>
        <v>139.54474972499995</v>
      </c>
      <c r="F1852" s="3"/>
      <c r="G1852" s="11" t="str">
        <f t="shared" si="154"/>
        <v>HOLD</v>
      </c>
      <c r="H1852" s="5">
        <f t="shared" si="155"/>
        <v>123.95065456464732</v>
      </c>
      <c r="I1852" s="2">
        <f>IF(G1852="SELL",0,IF(G1852="BUY",ROUNDDOWN((H1851-Parameters!$B$3)/B1852,0),IF(I1851=0,0,I1851+ROUNDDOWN((H1851+I1851*C1852)/B1852,0))))</f>
        <v>171</v>
      </c>
      <c r="K1852" s="5">
        <f t="shared" si="156"/>
        <v>63.992412999999942</v>
      </c>
      <c r="L1852" s="10">
        <f t="shared" si="157"/>
        <v>241</v>
      </c>
    </row>
    <row r="1853" spans="1:12" x14ac:dyDescent="0.25">
      <c r="A1853" s="12">
        <v>36672</v>
      </c>
      <c r="B1853" s="3">
        <v>138</v>
      </c>
      <c r="C1853" s="3">
        <v>0</v>
      </c>
      <c r="D1853" s="3">
        <f t="shared" si="158"/>
        <v>145.42717095999998</v>
      </c>
      <c r="E1853" s="3">
        <f t="shared" si="153"/>
        <v>139.58404675499995</v>
      </c>
      <c r="F1853" s="3"/>
      <c r="G1853" s="11" t="str">
        <f t="shared" si="154"/>
        <v>HOLD</v>
      </c>
      <c r="H1853" s="5">
        <f t="shared" si="155"/>
        <v>123.95065456464732</v>
      </c>
      <c r="I1853" s="2">
        <f>IF(G1853="SELL",0,IF(G1853="BUY",ROUNDDOWN((H1852-Parameters!$B$3)/B1853,0),IF(I1852=0,0,I1852+ROUNDDOWN((H1852+I1852*C1853)/B1853,0))))</f>
        <v>171</v>
      </c>
      <c r="K1853" s="5">
        <f t="shared" si="156"/>
        <v>63.992412999999942</v>
      </c>
      <c r="L1853" s="10">
        <f t="shared" si="157"/>
        <v>241</v>
      </c>
    </row>
    <row r="1854" spans="1:12" x14ac:dyDescent="0.25">
      <c r="A1854" s="12">
        <v>36676</v>
      </c>
      <c r="B1854" s="3">
        <v>142.5</v>
      </c>
      <c r="C1854" s="3">
        <v>0</v>
      </c>
      <c r="D1854" s="3">
        <f t="shared" si="158"/>
        <v>145.33842096000001</v>
      </c>
      <c r="E1854" s="3">
        <f t="shared" si="153"/>
        <v>139.63076573499995</v>
      </c>
      <c r="F1854" s="3"/>
      <c r="G1854" s="11" t="str">
        <f t="shared" si="154"/>
        <v>HOLD</v>
      </c>
      <c r="H1854" s="5">
        <f t="shared" si="155"/>
        <v>123.95065456464732</v>
      </c>
      <c r="I1854" s="2">
        <f>IF(G1854="SELL",0,IF(G1854="BUY",ROUNDDOWN((H1853-Parameters!$B$3)/B1854,0),IF(I1853=0,0,I1853+ROUNDDOWN((H1853+I1853*C1854)/B1854,0))))</f>
        <v>171</v>
      </c>
      <c r="K1854" s="5">
        <f t="shared" si="156"/>
        <v>63.992412999999942</v>
      </c>
      <c r="L1854" s="10">
        <f t="shared" si="157"/>
        <v>241</v>
      </c>
    </row>
    <row r="1855" spans="1:12" x14ac:dyDescent="0.25">
      <c r="A1855" s="12">
        <v>36677</v>
      </c>
      <c r="B1855" s="3">
        <v>142.8125</v>
      </c>
      <c r="C1855" s="3">
        <v>0</v>
      </c>
      <c r="D1855" s="3">
        <f t="shared" si="158"/>
        <v>145.27092096000001</v>
      </c>
      <c r="E1855" s="3">
        <f t="shared" si="153"/>
        <v>139.67607823499995</v>
      </c>
      <c r="F1855" s="3"/>
      <c r="G1855" s="11" t="str">
        <f t="shared" si="154"/>
        <v>HOLD</v>
      </c>
      <c r="H1855" s="5">
        <f t="shared" si="155"/>
        <v>123.95065456464732</v>
      </c>
      <c r="I1855" s="2">
        <f>IF(G1855="SELL",0,IF(G1855="BUY",ROUNDDOWN((H1854-Parameters!$B$3)/B1855,0),IF(I1854=0,0,I1854+ROUNDDOWN((H1854+I1854*C1855)/B1855,0))))</f>
        <v>171</v>
      </c>
      <c r="K1855" s="5">
        <f t="shared" si="156"/>
        <v>63.992412999999942</v>
      </c>
      <c r="L1855" s="10">
        <f t="shared" si="157"/>
        <v>241</v>
      </c>
    </row>
    <row r="1856" spans="1:12" x14ac:dyDescent="0.25">
      <c r="A1856" s="12">
        <v>36678</v>
      </c>
      <c r="B1856" s="3">
        <v>145.3125</v>
      </c>
      <c r="C1856" s="3">
        <v>0</v>
      </c>
      <c r="D1856" s="3">
        <f t="shared" si="158"/>
        <v>145.19342096</v>
      </c>
      <c r="E1856" s="3">
        <f t="shared" si="153"/>
        <v>139.72951573499995</v>
      </c>
      <c r="F1856" s="3"/>
      <c r="G1856" s="11" t="str">
        <f t="shared" si="154"/>
        <v>HOLD</v>
      </c>
      <c r="H1856" s="5">
        <f t="shared" si="155"/>
        <v>123.95065456464732</v>
      </c>
      <c r="I1856" s="2">
        <f>IF(G1856="SELL",0,IF(G1856="BUY",ROUNDDOWN((H1855-Parameters!$B$3)/B1856,0),IF(I1855=0,0,I1855+ROUNDDOWN((H1855+I1855*C1856)/B1856,0))))</f>
        <v>171</v>
      </c>
      <c r="K1856" s="5">
        <f t="shared" si="156"/>
        <v>63.992412999999942</v>
      </c>
      <c r="L1856" s="10">
        <f t="shared" si="157"/>
        <v>241</v>
      </c>
    </row>
    <row r="1857" spans="1:12" x14ac:dyDescent="0.25">
      <c r="A1857" s="12">
        <v>36679</v>
      </c>
      <c r="B1857" s="3">
        <v>147.843704</v>
      </c>
      <c r="C1857" s="3">
        <v>0</v>
      </c>
      <c r="D1857" s="3">
        <f t="shared" si="158"/>
        <v>145.14842095999998</v>
      </c>
      <c r="E1857" s="3">
        <f t="shared" si="153"/>
        <v>139.80045323499996</v>
      </c>
      <c r="F1857" s="3"/>
      <c r="G1857" s="11" t="str">
        <f t="shared" si="154"/>
        <v>HOLD</v>
      </c>
      <c r="H1857" s="5">
        <f t="shared" si="155"/>
        <v>123.95065456464732</v>
      </c>
      <c r="I1857" s="2">
        <f>IF(G1857="SELL",0,IF(G1857="BUY",ROUNDDOWN((H1856-Parameters!$B$3)/B1857,0),IF(I1856=0,0,I1856+ROUNDDOWN((H1856+I1856*C1857)/B1857,0))))</f>
        <v>171</v>
      </c>
      <c r="K1857" s="5">
        <f t="shared" si="156"/>
        <v>63.992412999999942</v>
      </c>
      <c r="L1857" s="10">
        <f t="shared" si="157"/>
        <v>241</v>
      </c>
    </row>
    <row r="1858" spans="1:12" x14ac:dyDescent="0.25">
      <c r="A1858" s="12">
        <v>36682</v>
      </c>
      <c r="B1858" s="3">
        <v>147.125</v>
      </c>
      <c r="C1858" s="3">
        <v>0</v>
      </c>
      <c r="D1858" s="3">
        <f t="shared" si="158"/>
        <v>145.03779687999997</v>
      </c>
      <c r="E1858" s="3">
        <f t="shared" si="153"/>
        <v>139.87326573499996</v>
      </c>
      <c r="F1858" s="3"/>
      <c r="G1858" s="11" t="str">
        <f t="shared" si="154"/>
        <v>HOLD</v>
      </c>
      <c r="H1858" s="5">
        <f t="shared" si="155"/>
        <v>123.95065456464732</v>
      </c>
      <c r="I1858" s="2">
        <f>IF(G1858="SELL",0,IF(G1858="BUY",ROUNDDOWN((H1857-Parameters!$B$3)/B1858,0),IF(I1857=0,0,I1857+ROUNDDOWN((H1857+I1857*C1858)/B1858,0))))</f>
        <v>171</v>
      </c>
      <c r="K1858" s="5">
        <f t="shared" si="156"/>
        <v>63.992412999999942</v>
      </c>
      <c r="L1858" s="10">
        <f t="shared" si="157"/>
        <v>241</v>
      </c>
    </row>
    <row r="1859" spans="1:12" x14ac:dyDescent="0.25">
      <c r="A1859" s="12">
        <v>36683</v>
      </c>
      <c r="B1859" s="3">
        <v>146.468704</v>
      </c>
      <c r="C1859" s="3">
        <v>0</v>
      </c>
      <c r="D1859" s="3">
        <f t="shared" si="158"/>
        <v>144.89592095999998</v>
      </c>
      <c r="E1859" s="3">
        <f t="shared" si="153"/>
        <v>139.93607823499994</v>
      </c>
      <c r="F1859" s="3"/>
      <c r="G1859" s="11" t="str">
        <f t="shared" si="154"/>
        <v>HOLD</v>
      </c>
      <c r="H1859" s="5">
        <f t="shared" si="155"/>
        <v>123.95065456464732</v>
      </c>
      <c r="I1859" s="2">
        <f>IF(G1859="SELL",0,IF(G1859="BUY",ROUNDDOWN((H1858-Parameters!$B$3)/B1859,0),IF(I1858=0,0,I1858+ROUNDDOWN((H1858+I1858*C1859)/B1859,0))))</f>
        <v>171</v>
      </c>
      <c r="K1859" s="5">
        <f t="shared" si="156"/>
        <v>63.992412999999942</v>
      </c>
      <c r="L1859" s="10">
        <f t="shared" si="157"/>
        <v>241</v>
      </c>
    </row>
    <row r="1860" spans="1:12" x14ac:dyDescent="0.25">
      <c r="A1860" s="12">
        <v>36684</v>
      </c>
      <c r="B1860" s="3">
        <v>147.48429899999999</v>
      </c>
      <c r="C1860" s="3">
        <v>0</v>
      </c>
      <c r="D1860" s="3">
        <f t="shared" si="158"/>
        <v>144.80685693999999</v>
      </c>
      <c r="E1860" s="3">
        <f t="shared" si="153"/>
        <v>139.99115620999996</v>
      </c>
      <c r="F1860" s="3"/>
      <c r="G1860" s="11" t="str">
        <f t="shared" si="154"/>
        <v>HOLD</v>
      </c>
      <c r="H1860" s="5">
        <f t="shared" si="155"/>
        <v>123.95065456464732</v>
      </c>
      <c r="I1860" s="2">
        <f>IF(G1860="SELL",0,IF(G1860="BUY",ROUNDDOWN((H1859-Parameters!$B$3)/B1860,0),IF(I1859=0,0,I1859+ROUNDDOWN((H1859+I1859*C1860)/B1860,0))))</f>
        <v>171</v>
      </c>
      <c r="K1860" s="5">
        <f t="shared" si="156"/>
        <v>63.992412999999942</v>
      </c>
      <c r="L1860" s="10">
        <f t="shared" si="157"/>
        <v>241</v>
      </c>
    </row>
    <row r="1861" spans="1:12" x14ac:dyDescent="0.25">
      <c r="A1861" s="12">
        <v>36685</v>
      </c>
      <c r="B1861" s="3">
        <v>146.906204</v>
      </c>
      <c r="C1861" s="3">
        <v>0</v>
      </c>
      <c r="D1861" s="3">
        <f t="shared" si="158"/>
        <v>144.72373101999995</v>
      </c>
      <c r="E1861" s="3">
        <f t="shared" si="153"/>
        <v>140.04084370999996</v>
      </c>
      <c r="F1861" s="3"/>
      <c r="G1861" s="11" t="str">
        <f t="shared" si="154"/>
        <v>HOLD</v>
      </c>
      <c r="H1861" s="5">
        <f t="shared" si="155"/>
        <v>123.95065456464732</v>
      </c>
      <c r="I1861" s="2">
        <f>IF(G1861="SELL",0,IF(G1861="BUY",ROUNDDOWN((H1860-Parameters!$B$3)/B1861,0),IF(I1860=0,0,I1860+ROUNDDOWN((H1860+I1860*C1861)/B1861,0))))</f>
        <v>171</v>
      </c>
      <c r="K1861" s="5">
        <f t="shared" si="156"/>
        <v>63.992412999999942</v>
      </c>
      <c r="L1861" s="10">
        <f t="shared" si="157"/>
        <v>241</v>
      </c>
    </row>
    <row r="1862" spans="1:12" x14ac:dyDescent="0.25">
      <c r="A1862" s="12">
        <v>36686</v>
      </c>
      <c r="B1862" s="3">
        <v>146.593704</v>
      </c>
      <c r="C1862" s="3">
        <v>0</v>
      </c>
      <c r="D1862" s="3">
        <f t="shared" si="158"/>
        <v>144.63123101999997</v>
      </c>
      <c r="E1862" s="3">
        <f t="shared" si="153"/>
        <v>140.08193722999994</v>
      </c>
      <c r="F1862" s="3"/>
      <c r="G1862" s="11" t="str">
        <f t="shared" si="154"/>
        <v>HOLD</v>
      </c>
      <c r="H1862" s="5">
        <f t="shared" si="155"/>
        <v>123.95065456464732</v>
      </c>
      <c r="I1862" s="2">
        <f>IF(G1862="SELL",0,IF(G1862="BUY",ROUNDDOWN((H1861-Parameters!$B$3)/B1862,0),IF(I1861=0,0,I1861+ROUNDDOWN((H1861+I1861*C1862)/B1862,0))))</f>
        <v>171</v>
      </c>
      <c r="K1862" s="5">
        <f t="shared" si="156"/>
        <v>63.992412999999942</v>
      </c>
      <c r="L1862" s="10">
        <f t="shared" si="157"/>
        <v>241</v>
      </c>
    </row>
    <row r="1863" spans="1:12" x14ac:dyDescent="0.25">
      <c r="A1863" s="12">
        <v>36689</v>
      </c>
      <c r="B1863" s="3">
        <v>144.875</v>
      </c>
      <c r="C1863" s="3">
        <v>0</v>
      </c>
      <c r="D1863" s="3">
        <f t="shared" si="158"/>
        <v>144.55498101999999</v>
      </c>
      <c r="E1863" s="3">
        <f t="shared" si="153"/>
        <v>140.12271870999993</v>
      </c>
      <c r="F1863" s="3"/>
      <c r="G1863" s="11" t="str">
        <f t="shared" si="154"/>
        <v>HOLD</v>
      </c>
      <c r="H1863" s="5">
        <f t="shared" si="155"/>
        <v>123.95065456464732</v>
      </c>
      <c r="I1863" s="2">
        <f>IF(G1863="SELL",0,IF(G1863="BUY",ROUNDDOWN((H1862-Parameters!$B$3)/B1863,0),IF(I1862=0,0,I1862+ROUNDDOWN((H1862+I1862*C1863)/B1863,0))))</f>
        <v>171</v>
      </c>
      <c r="K1863" s="5">
        <f t="shared" si="156"/>
        <v>63.992412999999942</v>
      </c>
      <c r="L1863" s="10">
        <f t="shared" si="157"/>
        <v>241</v>
      </c>
    </row>
    <row r="1864" spans="1:12" x14ac:dyDescent="0.25">
      <c r="A1864" s="12">
        <v>36690</v>
      </c>
      <c r="B1864" s="3">
        <v>147.593704</v>
      </c>
      <c r="C1864" s="3">
        <v>0</v>
      </c>
      <c r="D1864" s="3">
        <f t="shared" si="158"/>
        <v>144.49935509999995</v>
      </c>
      <c r="E1864" s="3">
        <f t="shared" si="153"/>
        <v>140.18537472999992</v>
      </c>
      <c r="F1864" s="3"/>
      <c r="G1864" s="11" t="str">
        <f t="shared" si="154"/>
        <v>HOLD</v>
      </c>
      <c r="H1864" s="5">
        <f t="shared" si="155"/>
        <v>123.95065456464732</v>
      </c>
      <c r="I1864" s="2">
        <f>IF(G1864="SELL",0,IF(G1864="BUY",ROUNDDOWN((H1863-Parameters!$B$3)/B1864,0),IF(I1863=0,0,I1863+ROUNDDOWN((H1863+I1863*C1864)/B1864,0))))</f>
        <v>171</v>
      </c>
      <c r="K1864" s="5">
        <f t="shared" si="156"/>
        <v>63.992412999999942</v>
      </c>
      <c r="L1864" s="10">
        <f t="shared" si="157"/>
        <v>241</v>
      </c>
    </row>
    <row r="1865" spans="1:12" x14ac:dyDescent="0.25">
      <c r="A1865" s="12">
        <v>36691</v>
      </c>
      <c r="B1865" s="3">
        <v>147.843704</v>
      </c>
      <c r="C1865" s="3">
        <v>0</v>
      </c>
      <c r="D1865" s="3">
        <f t="shared" si="158"/>
        <v>144.43122917999997</v>
      </c>
      <c r="E1865" s="3">
        <f t="shared" si="153"/>
        <v>140.26178074999993</v>
      </c>
      <c r="F1865" s="3"/>
      <c r="G1865" s="11" t="str">
        <f t="shared" si="154"/>
        <v>HOLD</v>
      </c>
      <c r="H1865" s="5">
        <f t="shared" si="155"/>
        <v>123.95065456464732</v>
      </c>
      <c r="I1865" s="2">
        <f>IF(G1865="SELL",0,IF(G1865="BUY",ROUNDDOWN((H1864-Parameters!$B$3)/B1865,0),IF(I1864=0,0,I1864+ROUNDDOWN((H1864+I1864*C1865)/B1865,0))))</f>
        <v>171</v>
      </c>
      <c r="K1865" s="5">
        <f t="shared" si="156"/>
        <v>63.992412999999942</v>
      </c>
      <c r="L1865" s="10">
        <f t="shared" si="157"/>
        <v>241</v>
      </c>
    </row>
    <row r="1866" spans="1:12" x14ac:dyDescent="0.25">
      <c r="A1866" s="12">
        <v>36692</v>
      </c>
      <c r="B1866" s="3">
        <v>148.156204</v>
      </c>
      <c r="C1866" s="3">
        <v>0</v>
      </c>
      <c r="D1866" s="3">
        <f t="shared" si="158"/>
        <v>144.39185325999998</v>
      </c>
      <c r="E1866" s="3">
        <f t="shared" ref="E1866:E1929" si="159">AVERAGE(B1667:B1866)</f>
        <v>140.34224926999991</v>
      </c>
      <c r="F1866" s="3"/>
      <c r="G1866" s="11" t="str">
        <f t="shared" si="154"/>
        <v>HOLD</v>
      </c>
      <c r="H1866" s="5">
        <f t="shared" si="155"/>
        <v>123.95065456464732</v>
      </c>
      <c r="I1866" s="2">
        <f>IF(G1866="SELL",0,IF(G1866="BUY",ROUNDDOWN((H1865-Parameters!$B$3)/B1866,0),IF(I1865=0,0,I1865+ROUNDDOWN((H1865+I1865*C1866)/B1866,0))))</f>
        <v>171</v>
      </c>
      <c r="K1866" s="5">
        <f t="shared" si="156"/>
        <v>63.992412999999942</v>
      </c>
      <c r="L1866" s="10">
        <f t="shared" si="157"/>
        <v>241</v>
      </c>
    </row>
    <row r="1867" spans="1:12" x14ac:dyDescent="0.25">
      <c r="A1867" s="12">
        <v>36693</v>
      </c>
      <c r="B1867" s="3">
        <v>146.593704</v>
      </c>
      <c r="C1867" s="3">
        <v>0.34799999999999998</v>
      </c>
      <c r="D1867" s="3">
        <f t="shared" si="158"/>
        <v>144.33997733999996</v>
      </c>
      <c r="E1867" s="3">
        <f t="shared" si="159"/>
        <v>140.40678028999992</v>
      </c>
      <c r="F1867" s="3"/>
      <c r="G1867" s="11" t="str">
        <f t="shared" si="154"/>
        <v>HOLD</v>
      </c>
      <c r="H1867" s="5">
        <f t="shared" si="155"/>
        <v>36.864950564647302</v>
      </c>
      <c r="I1867" s="2">
        <f>IF(G1867="SELL",0,IF(G1867="BUY",ROUNDDOWN((H1866-Parameters!$B$3)/B1867,0),IF(I1866=0,0,I1866+ROUNDDOWN((H1866+I1866*C1867)/B1867,0))))</f>
        <v>172</v>
      </c>
      <c r="K1867" s="5">
        <f t="shared" si="156"/>
        <v>1.2667089999999348</v>
      </c>
      <c r="L1867" s="10">
        <f t="shared" si="157"/>
        <v>242</v>
      </c>
    </row>
    <row r="1868" spans="1:12" x14ac:dyDescent="0.25">
      <c r="A1868" s="12">
        <v>36696</v>
      </c>
      <c r="B1868" s="3">
        <v>148.468704</v>
      </c>
      <c r="C1868" s="3">
        <v>0</v>
      </c>
      <c r="D1868" s="3">
        <f t="shared" si="158"/>
        <v>144.29966543999996</v>
      </c>
      <c r="E1868" s="3">
        <f t="shared" si="159"/>
        <v>140.4885773149999</v>
      </c>
      <c r="F1868" s="3"/>
      <c r="G1868" s="11" t="str">
        <f t="shared" ref="G1868:G1931" si="160">IF(OR(AND(D1868&gt;E1868,D1867&gt;E1867),AND(D1868&lt;E1868,D1867&lt;E1867)),"HOLD",IF(AND(D1868&gt;E1868,D1867&lt;E1867),"BUY","SELL"))</f>
        <v>HOLD</v>
      </c>
      <c r="H1868" s="5">
        <f t="shared" ref="H1868:H1931" si="161">IF(G1868="BUY",H1867/(I1868*B1868),IF(G1868="SELL",H1867+I1867*B1868,(H1867+I1867*C1868)-((I1868-I1867)*B1868)))</f>
        <v>36.864950564647302</v>
      </c>
      <c r="I1868" s="2">
        <f>IF(G1868="SELL",0,IF(G1868="BUY",ROUNDDOWN((H1867-Parameters!$B$3)/B1868,0),IF(I1867=0,0,I1867+ROUNDDOWN((H1867+I1867*C1868)/B1868,0))))</f>
        <v>172</v>
      </c>
      <c r="K1868" s="5">
        <f t="shared" ref="K1868:K1931" si="162">K1867+L1867*C1868-((L1868-L1867)*B1868)</f>
        <v>1.2667089999999348</v>
      </c>
      <c r="L1868" s="10">
        <f t="shared" ref="L1868:L1931" si="163">L1867+ROUNDDOWN((K1867+C1868*L1867)/B1868,0)</f>
        <v>242</v>
      </c>
    </row>
    <row r="1869" spans="1:12" x14ac:dyDescent="0.25">
      <c r="A1869" s="12">
        <v>36697</v>
      </c>
      <c r="B1869" s="3">
        <v>147.9375</v>
      </c>
      <c r="C1869" s="3">
        <v>0</v>
      </c>
      <c r="D1869" s="3">
        <f t="shared" si="158"/>
        <v>144.22966543999996</v>
      </c>
      <c r="E1869" s="3">
        <f t="shared" si="159"/>
        <v>140.54842129499991</v>
      </c>
      <c r="F1869" s="3"/>
      <c r="G1869" s="11" t="str">
        <f t="shared" si="160"/>
        <v>HOLD</v>
      </c>
      <c r="H1869" s="5">
        <f t="shared" si="161"/>
        <v>36.864950564647302</v>
      </c>
      <c r="I1869" s="2">
        <f>IF(G1869="SELL",0,IF(G1869="BUY",ROUNDDOWN((H1868-Parameters!$B$3)/B1869,0),IF(I1868=0,0,I1868+ROUNDDOWN((H1868+I1868*C1869)/B1869,0))))</f>
        <v>172</v>
      </c>
      <c r="K1869" s="5">
        <f t="shared" si="162"/>
        <v>1.2667089999999348</v>
      </c>
      <c r="L1869" s="10">
        <f t="shared" si="163"/>
        <v>242</v>
      </c>
    </row>
    <row r="1870" spans="1:12" x14ac:dyDescent="0.25">
      <c r="A1870" s="12">
        <v>36698</v>
      </c>
      <c r="B1870" s="3">
        <v>147.875</v>
      </c>
      <c r="C1870" s="3">
        <v>0</v>
      </c>
      <c r="D1870" s="3">
        <f t="shared" si="158"/>
        <v>144.17029135999996</v>
      </c>
      <c r="E1870" s="3">
        <f t="shared" si="159"/>
        <v>140.61045277499991</v>
      </c>
      <c r="F1870" s="3"/>
      <c r="G1870" s="11" t="str">
        <f t="shared" si="160"/>
        <v>HOLD</v>
      </c>
      <c r="H1870" s="5">
        <f t="shared" si="161"/>
        <v>36.864950564647302</v>
      </c>
      <c r="I1870" s="2">
        <f>IF(G1870="SELL",0,IF(G1870="BUY",ROUNDDOWN((H1869-Parameters!$B$3)/B1870,0),IF(I1869=0,0,I1869+ROUNDDOWN((H1869+I1869*C1870)/B1870,0))))</f>
        <v>172</v>
      </c>
      <c r="K1870" s="5">
        <f t="shared" si="162"/>
        <v>1.2667089999999348</v>
      </c>
      <c r="L1870" s="10">
        <f t="shared" si="163"/>
        <v>242</v>
      </c>
    </row>
    <row r="1871" spans="1:12" x14ac:dyDescent="0.25">
      <c r="A1871" s="12">
        <v>36699</v>
      </c>
      <c r="B1871" s="3">
        <v>145.625</v>
      </c>
      <c r="C1871" s="3">
        <v>0</v>
      </c>
      <c r="D1871" s="3">
        <f t="shared" si="158"/>
        <v>144.07466727999997</v>
      </c>
      <c r="E1871" s="3">
        <f t="shared" si="159"/>
        <v>140.6645152749999</v>
      </c>
      <c r="F1871" s="3"/>
      <c r="G1871" s="11" t="str">
        <f t="shared" si="160"/>
        <v>HOLD</v>
      </c>
      <c r="H1871" s="5">
        <f t="shared" si="161"/>
        <v>36.864950564647302</v>
      </c>
      <c r="I1871" s="2">
        <f>IF(G1871="SELL",0,IF(G1871="BUY",ROUNDDOWN((H1870-Parameters!$B$3)/B1871,0),IF(I1870=0,0,I1870+ROUNDDOWN((H1870+I1870*C1871)/B1871,0))))</f>
        <v>172</v>
      </c>
      <c r="K1871" s="5">
        <f t="shared" si="162"/>
        <v>1.2667089999999348</v>
      </c>
      <c r="L1871" s="10">
        <f t="shared" si="163"/>
        <v>242</v>
      </c>
    </row>
    <row r="1872" spans="1:12" x14ac:dyDescent="0.25">
      <c r="A1872" s="12">
        <v>36700</v>
      </c>
      <c r="B1872" s="3">
        <v>144.375</v>
      </c>
      <c r="C1872" s="3">
        <v>0</v>
      </c>
      <c r="D1872" s="3">
        <f t="shared" si="158"/>
        <v>144.03654319999995</v>
      </c>
      <c r="E1872" s="3">
        <f t="shared" si="159"/>
        <v>140.7126402749999</v>
      </c>
      <c r="F1872" s="3"/>
      <c r="G1872" s="11" t="str">
        <f t="shared" si="160"/>
        <v>HOLD</v>
      </c>
      <c r="H1872" s="5">
        <f t="shared" si="161"/>
        <v>36.864950564647302</v>
      </c>
      <c r="I1872" s="2">
        <f>IF(G1872="SELL",0,IF(G1872="BUY",ROUNDDOWN((H1871-Parameters!$B$3)/B1872,0),IF(I1871=0,0,I1871+ROUNDDOWN((H1871+I1871*C1872)/B1872,0))))</f>
        <v>172</v>
      </c>
      <c r="K1872" s="5">
        <f t="shared" si="162"/>
        <v>1.2667089999999348</v>
      </c>
      <c r="L1872" s="10">
        <f t="shared" si="163"/>
        <v>242</v>
      </c>
    </row>
    <row r="1873" spans="1:12" x14ac:dyDescent="0.25">
      <c r="A1873" s="12">
        <v>36703</v>
      </c>
      <c r="B1873" s="3">
        <v>146.23429899999999</v>
      </c>
      <c r="C1873" s="3">
        <v>0</v>
      </c>
      <c r="D1873" s="3">
        <f t="shared" si="158"/>
        <v>144.07622917999996</v>
      </c>
      <c r="E1873" s="3">
        <f t="shared" si="159"/>
        <v>140.76443676999989</v>
      </c>
      <c r="F1873" s="3"/>
      <c r="G1873" s="11" t="str">
        <f t="shared" si="160"/>
        <v>HOLD</v>
      </c>
      <c r="H1873" s="5">
        <f t="shared" si="161"/>
        <v>36.864950564647302</v>
      </c>
      <c r="I1873" s="2">
        <f>IF(G1873="SELL",0,IF(G1873="BUY",ROUNDDOWN((H1872-Parameters!$B$3)/B1873,0),IF(I1872=0,0,I1872+ROUNDDOWN((H1872+I1872*C1873)/B1873,0))))</f>
        <v>172</v>
      </c>
      <c r="K1873" s="5">
        <f t="shared" si="162"/>
        <v>1.2667089999999348</v>
      </c>
      <c r="L1873" s="10">
        <f t="shared" si="163"/>
        <v>242</v>
      </c>
    </row>
    <row r="1874" spans="1:12" x14ac:dyDescent="0.25">
      <c r="A1874" s="12">
        <v>36704</v>
      </c>
      <c r="B1874" s="3">
        <v>145.156204</v>
      </c>
      <c r="C1874" s="3">
        <v>0</v>
      </c>
      <c r="D1874" s="3">
        <f t="shared" si="158"/>
        <v>144.25935325999995</v>
      </c>
      <c r="E1874" s="3">
        <f t="shared" si="159"/>
        <v>140.81545231999991</v>
      </c>
      <c r="F1874" s="3"/>
      <c r="G1874" s="11" t="str">
        <f t="shared" si="160"/>
        <v>HOLD</v>
      </c>
      <c r="H1874" s="5">
        <f t="shared" si="161"/>
        <v>36.864950564647302</v>
      </c>
      <c r="I1874" s="2">
        <f>IF(G1874="SELL",0,IF(G1874="BUY",ROUNDDOWN((H1873-Parameters!$B$3)/B1874,0),IF(I1873=0,0,I1873+ROUNDDOWN((H1873+I1873*C1874)/B1874,0))))</f>
        <v>172</v>
      </c>
      <c r="K1874" s="5">
        <f t="shared" si="162"/>
        <v>1.2667089999999348</v>
      </c>
      <c r="L1874" s="10">
        <f t="shared" si="163"/>
        <v>242</v>
      </c>
    </row>
    <row r="1875" spans="1:12" x14ac:dyDescent="0.25">
      <c r="A1875" s="12">
        <v>36705</v>
      </c>
      <c r="B1875" s="3">
        <v>145.5625</v>
      </c>
      <c r="C1875" s="3">
        <v>0</v>
      </c>
      <c r="D1875" s="3">
        <f t="shared" si="158"/>
        <v>144.35560325999995</v>
      </c>
      <c r="E1875" s="3">
        <f t="shared" si="159"/>
        <v>140.87295231999988</v>
      </c>
      <c r="F1875" s="3"/>
      <c r="G1875" s="11" t="str">
        <f t="shared" si="160"/>
        <v>HOLD</v>
      </c>
      <c r="H1875" s="5">
        <f t="shared" si="161"/>
        <v>36.864950564647302</v>
      </c>
      <c r="I1875" s="2">
        <f>IF(G1875="SELL",0,IF(G1875="BUY",ROUNDDOWN((H1874-Parameters!$B$3)/B1875,0),IF(I1874=0,0,I1874+ROUNDDOWN((H1874+I1874*C1875)/B1875,0))))</f>
        <v>172</v>
      </c>
      <c r="K1875" s="5">
        <f t="shared" si="162"/>
        <v>1.2667089999999348</v>
      </c>
      <c r="L1875" s="10">
        <f t="shared" si="163"/>
        <v>242</v>
      </c>
    </row>
    <row r="1876" spans="1:12" x14ac:dyDescent="0.25">
      <c r="A1876" s="12">
        <v>36706</v>
      </c>
      <c r="B1876" s="3">
        <v>144.1875</v>
      </c>
      <c r="C1876" s="3">
        <v>0</v>
      </c>
      <c r="D1876" s="3">
        <f t="shared" si="158"/>
        <v>144.34997917999996</v>
      </c>
      <c r="E1876" s="3">
        <f t="shared" si="159"/>
        <v>140.93420231999988</v>
      </c>
      <c r="F1876" s="3"/>
      <c r="G1876" s="11" t="str">
        <f t="shared" si="160"/>
        <v>HOLD</v>
      </c>
      <c r="H1876" s="5">
        <f t="shared" si="161"/>
        <v>36.864950564647302</v>
      </c>
      <c r="I1876" s="2">
        <f>IF(G1876="SELL",0,IF(G1876="BUY",ROUNDDOWN((H1875-Parameters!$B$3)/B1876,0),IF(I1875=0,0,I1875+ROUNDDOWN((H1875+I1875*C1876)/B1876,0))))</f>
        <v>172</v>
      </c>
      <c r="K1876" s="5">
        <f t="shared" si="162"/>
        <v>1.2667089999999348</v>
      </c>
      <c r="L1876" s="10">
        <f t="shared" si="163"/>
        <v>242</v>
      </c>
    </row>
    <row r="1877" spans="1:12" x14ac:dyDescent="0.25">
      <c r="A1877" s="12">
        <v>36707</v>
      </c>
      <c r="B1877" s="3">
        <v>145.281204</v>
      </c>
      <c r="C1877" s="3">
        <v>0</v>
      </c>
      <c r="D1877" s="3">
        <f t="shared" si="158"/>
        <v>144.39310325999995</v>
      </c>
      <c r="E1877" s="3">
        <f t="shared" si="159"/>
        <v>140.9983428699999</v>
      </c>
      <c r="F1877" s="3"/>
      <c r="G1877" s="11" t="str">
        <f t="shared" si="160"/>
        <v>HOLD</v>
      </c>
      <c r="H1877" s="5">
        <f t="shared" si="161"/>
        <v>36.864950564647302</v>
      </c>
      <c r="I1877" s="2">
        <f>IF(G1877="SELL",0,IF(G1877="BUY",ROUNDDOWN((H1876-Parameters!$B$3)/B1877,0),IF(I1876=0,0,I1876+ROUNDDOWN((H1876+I1876*C1877)/B1877,0))))</f>
        <v>172</v>
      </c>
      <c r="K1877" s="5">
        <f t="shared" si="162"/>
        <v>1.2667089999999348</v>
      </c>
      <c r="L1877" s="10">
        <f t="shared" si="163"/>
        <v>242</v>
      </c>
    </row>
    <row r="1878" spans="1:12" x14ac:dyDescent="0.25">
      <c r="A1878" s="12">
        <v>36710</v>
      </c>
      <c r="B1878" s="3">
        <v>147.281204</v>
      </c>
      <c r="C1878" s="3">
        <v>0</v>
      </c>
      <c r="D1878" s="3">
        <f t="shared" si="158"/>
        <v>144.46247733999996</v>
      </c>
      <c r="E1878" s="3">
        <f t="shared" si="159"/>
        <v>141.06599888999989</v>
      </c>
      <c r="F1878" s="3"/>
      <c r="G1878" s="11" t="str">
        <f t="shared" si="160"/>
        <v>HOLD</v>
      </c>
      <c r="H1878" s="5">
        <f t="shared" si="161"/>
        <v>36.864950564647302</v>
      </c>
      <c r="I1878" s="2">
        <f>IF(G1878="SELL",0,IF(G1878="BUY",ROUNDDOWN((H1877-Parameters!$B$3)/B1878,0),IF(I1877=0,0,I1877+ROUNDDOWN((H1877+I1877*C1878)/B1878,0))))</f>
        <v>172</v>
      </c>
      <c r="K1878" s="5">
        <f t="shared" si="162"/>
        <v>1.2667089999999348</v>
      </c>
      <c r="L1878" s="10">
        <f t="shared" si="163"/>
        <v>242</v>
      </c>
    </row>
    <row r="1879" spans="1:12" x14ac:dyDescent="0.25">
      <c r="A1879" s="12">
        <v>36712</v>
      </c>
      <c r="B1879" s="3">
        <v>144.625</v>
      </c>
      <c r="C1879" s="3">
        <v>0</v>
      </c>
      <c r="D1879" s="3">
        <f t="shared" si="158"/>
        <v>144.50997733999995</v>
      </c>
      <c r="E1879" s="3">
        <f t="shared" si="159"/>
        <v>141.12131138999987</v>
      </c>
      <c r="F1879" s="3"/>
      <c r="G1879" s="11" t="str">
        <f t="shared" si="160"/>
        <v>HOLD</v>
      </c>
      <c r="H1879" s="5">
        <f t="shared" si="161"/>
        <v>36.864950564647302</v>
      </c>
      <c r="I1879" s="2">
        <f>IF(G1879="SELL",0,IF(G1879="BUY",ROUNDDOWN((H1878-Parameters!$B$3)/B1879,0),IF(I1878=0,0,I1878+ROUNDDOWN((H1878+I1878*C1879)/B1879,0))))</f>
        <v>172</v>
      </c>
      <c r="K1879" s="5">
        <f t="shared" si="162"/>
        <v>1.2667089999999348</v>
      </c>
      <c r="L1879" s="10">
        <f t="shared" si="163"/>
        <v>242</v>
      </c>
    </row>
    <row r="1880" spans="1:12" x14ac:dyDescent="0.25">
      <c r="A1880" s="12">
        <v>36713</v>
      </c>
      <c r="B1880" s="3">
        <v>145.75</v>
      </c>
      <c r="C1880" s="3">
        <v>0</v>
      </c>
      <c r="D1880" s="3">
        <f t="shared" si="158"/>
        <v>144.46185325999994</v>
      </c>
      <c r="E1880" s="3">
        <f t="shared" si="159"/>
        <v>141.19631138999989</v>
      </c>
      <c r="F1880" s="3"/>
      <c r="G1880" s="11" t="str">
        <f t="shared" si="160"/>
        <v>HOLD</v>
      </c>
      <c r="H1880" s="5">
        <f t="shared" si="161"/>
        <v>36.864950564647302</v>
      </c>
      <c r="I1880" s="2">
        <f>IF(G1880="SELL",0,IF(G1880="BUY",ROUNDDOWN((H1879-Parameters!$B$3)/B1880,0),IF(I1879=0,0,I1879+ROUNDDOWN((H1879+I1879*C1880)/B1880,0))))</f>
        <v>172</v>
      </c>
      <c r="K1880" s="5">
        <f t="shared" si="162"/>
        <v>1.2667089999999348</v>
      </c>
      <c r="L1880" s="10">
        <f t="shared" si="163"/>
        <v>242</v>
      </c>
    </row>
    <row r="1881" spans="1:12" x14ac:dyDescent="0.25">
      <c r="A1881" s="12">
        <v>36714</v>
      </c>
      <c r="B1881" s="3">
        <v>148.093704</v>
      </c>
      <c r="C1881" s="3">
        <v>0</v>
      </c>
      <c r="D1881" s="3">
        <f t="shared" si="158"/>
        <v>144.49404135999995</v>
      </c>
      <c r="E1881" s="3">
        <f t="shared" si="159"/>
        <v>141.28373341499989</v>
      </c>
      <c r="F1881" s="3"/>
      <c r="G1881" s="11" t="str">
        <f t="shared" si="160"/>
        <v>HOLD</v>
      </c>
      <c r="H1881" s="5">
        <f t="shared" si="161"/>
        <v>36.864950564647302</v>
      </c>
      <c r="I1881" s="2">
        <f>IF(G1881="SELL",0,IF(G1881="BUY",ROUNDDOWN((H1880-Parameters!$B$3)/B1881,0),IF(I1880=0,0,I1880+ROUNDDOWN((H1880+I1880*C1881)/B1881,0))))</f>
        <v>172</v>
      </c>
      <c r="K1881" s="5">
        <f t="shared" si="162"/>
        <v>1.2667089999999348</v>
      </c>
      <c r="L1881" s="10">
        <f t="shared" si="163"/>
        <v>242</v>
      </c>
    </row>
    <row r="1882" spans="1:12" x14ac:dyDescent="0.25">
      <c r="A1882" s="12">
        <v>36717</v>
      </c>
      <c r="B1882" s="3">
        <v>147.843704</v>
      </c>
      <c r="C1882" s="3">
        <v>0</v>
      </c>
      <c r="D1882" s="3">
        <f t="shared" si="158"/>
        <v>144.53091543999997</v>
      </c>
      <c r="E1882" s="3">
        <f t="shared" si="159"/>
        <v>141.38357693499989</v>
      </c>
      <c r="F1882" s="3"/>
      <c r="G1882" s="11" t="str">
        <f t="shared" si="160"/>
        <v>HOLD</v>
      </c>
      <c r="H1882" s="5">
        <f t="shared" si="161"/>
        <v>36.864950564647302</v>
      </c>
      <c r="I1882" s="2">
        <f>IF(G1882="SELL",0,IF(G1882="BUY",ROUNDDOWN((H1881-Parameters!$B$3)/B1882,0),IF(I1881=0,0,I1881+ROUNDDOWN((H1881+I1881*C1882)/B1882,0))))</f>
        <v>172</v>
      </c>
      <c r="K1882" s="5">
        <f t="shared" si="162"/>
        <v>1.2667089999999348</v>
      </c>
      <c r="L1882" s="10">
        <f t="shared" si="163"/>
        <v>242</v>
      </c>
    </row>
    <row r="1883" spans="1:12" x14ac:dyDescent="0.25">
      <c r="A1883" s="12">
        <v>36718</v>
      </c>
      <c r="B1883" s="3">
        <v>148.156204</v>
      </c>
      <c r="C1883" s="3">
        <v>0</v>
      </c>
      <c r="D1883" s="3">
        <f t="shared" si="158"/>
        <v>144.59216543999995</v>
      </c>
      <c r="E1883" s="3">
        <f t="shared" si="159"/>
        <v>141.48560795499989</v>
      </c>
      <c r="F1883" s="3"/>
      <c r="G1883" s="11" t="str">
        <f t="shared" si="160"/>
        <v>HOLD</v>
      </c>
      <c r="H1883" s="5">
        <f t="shared" si="161"/>
        <v>36.864950564647302</v>
      </c>
      <c r="I1883" s="2">
        <f>IF(G1883="SELL",0,IF(G1883="BUY",ROUNDDOWN((H1882-Parameters!$B$3)/B1883,0),IF(I1882=0,0,I1882+ROUNDDOWN((H1882+I1882*C1883)/B1883,0))))</f>
        <v>172</v>
      </c>
      <c r="K1883" s="5">
        <f t="shared" si="162"/>
        <v>1.2667089999999348</v>
      </c>
      <c r="L1883" s="10">
        <f t="shared" si="163"/>
        <v>242</v>
      </c>
    </row>
    <row r="1884" spans="1:12" x14ac:dyDescent="0.25">
      <c r="A1884" s="12">
        <v>36719</v>
      </c>
      <c r="B1884" s="3">
        <v>149.125</v>
      </c>
      <c r="C1884" s="3">
        <v>0</v>
      </c>
      <c r="D1884" s="3">
        <f t="shared" si="158"/>
        <v>144.63341543999996</v>
      </c>
      <c r="E1884" s="3">
        <f t="shared" si="159"/>
        <v>141.5882644349999</v>
      </c>
      <c r="F1884" s="3"/>
      <c r="G1884" s="11" t="str">
        <f t="shared" si="160"/>
        <v>HOLD</v>
      </c>
      <c r="H1884" s="5">
        <f t="shared" si="161"/>
        <v>36.864950564647302</v>
      </c>
      <c r="I1884" s="2">
        <f>IF(G1884="SELL",0,IF(G1884="BUY",ROUNDDOWN((H1883-Parameters!$B$3)/B1884,0),IF(I1883=0,0,I1883+ROUNDDOWN((H1883+I1883*C1884)/B1884,0))))</f>
        <v>172</v>
      </c>
      <c r="K1884" s="5">
        <f t="shared" si="162"/>
        <v>1.2667089999999348</v>
      </c>
      <c r="L1884" s="10">
        <f t="shared" si="163"/>
        <v>242</v>
      </c>
    </row>
    <row r="1885" spans="1:12" x14ac:dyDescent="0.25">
      <c r="A1885" s="12">
        <v>36720</v>
      </c>
      <c r="B1885" s="3">
        <v>149.781204</v>
      </c>
      <c r="C1885" s="3">
        <v>0</v>
      </c>
      <c r="D1885" s="3">
        <f t="shared" si="158"/>
        <v>144.74653951999997</v>
      </c>
      <c r="E1885" s="3">
        <f t="shared" si="159"/>
        <v>141.69545193499988</v>
      </c>
      <c r="F1885" s="3"/>
      <c r="G1885" s="11" t="str">
        <f t="shared" si="160"/>
        <v>HOLD</v>
      </c>
      <c r="H1885" s="5">
        <f t="shared" si="161"/>
        <v>36.864950564647302</v>
      </c>
      <c r="I1885" s="2">
        <f>IF(G1885="SELL",0,IF(G1885="BUY",ROUNDDOWN((H1884-Parameters!$B$3)/B1885,0),IF(I1884=0,0,I1884+ROUNDDOWN((H1884+I1884*C1885)/B1885,0))))</f>
        <v>172</v>
      </c>
      <c r="K1885" s="5">
        <f t="shared" si="162"/>
        <v>1.2667089999999348</v>
      </c>
      <c r="L1885" s="10">
        <f t="shared" si="163"/>
        <v>242</v>
      </c>
    </row>
    <row r="1886" spans="1:12" x14ac:dyDescent="0.25">
      <c r="A1886" s="12">
        <v>36721</v>
      </c>
      <c r="B1886" s="3">
        <v>151.25</v>
      </c>
      <c r="C1886" s="3">
        <v>0</v>
      </c>
      <c r="D1886" s="3">
        <f t="shared" si="158"/>
        <v>144.95653951999998</v>
      </c>
      <c r="E1886" s="3">
        <f t="shared" si="159"/>
        <v>141.8176394349999</v>
      </c>
      <c r="F1886" s="3"/>
      <c r="G1886" s="11" t="str">
        <f t="shared" si="160"/>
        <v>HOLD</v>
      </c>
      <c r="H1886" s="5">
        <f t="shared" si="161"/>
        <v>36.864950564647302</v>
      </c>
      <c r="I1886" s="2">
        <f>IF(G1886="SELL",0,IF(G1886="BUY",ROUNDDOWN((H1885-Parameters!$B$3)/B1886,0),IF(I1885=0,0,I1885+ROUNDDOWN((H1885+I1885*C1886)/B1886,0))))</f>
        <v>172</v>
      </c>
      <c r="K1886" s="5">
        <f t="shared" si="162"/>
        <v>1.2667089999999348</v>
      </c>
      <c r="L1886" s="10">
        <f t="shared" si="163"/>
        <v>242</v>
      </c>
    </row>
    <row r="1887" spans="1:12" x14ac:dyDescent="0.25">
      <c r="A1887" s="12">
        <v>36724</v>
      </c>
      <c r="B1887" s="3">
        <v>151</v>
      </c>
      <c r="C1887" s="3">
        <v>0</v>
      </c>
      <c r="D1887" s="3">
        <f t="shared" si="158"/>
        <v>145.14028951999998</v>
      </c>
      <c r="E1887" s="3">
        <f t="shared" si="159"/>
        <v>141.92888943499989</v>
      </c>
      <c r="F1887" s="3"/>
      <c r="G1887" s="11" t="str">
        <f t="shared" si="160"/>
        <v>HOLD</v>
      </c>
      <c r="H1887" s="5">
        <f t="shared" si="161"/>
        <v>36.864950564647302</v>
      </c>
      <c r="I1887" s="2">
        <f>IF(G1887="SELL",0,IF(G1887="BUY",ROUNDDOWN((H1886-Parameters!$B$3)/B1887,0),IF(I1886=0,0,I1886+ROUNDDOWN((H1886+I1886*C1887)/B1887,0))))</f>
        <v>172</v>
      </c>
      <c r="K1887" s="5">
        <f t="shared" si="162"/>
        <v>1.2667089999999348</v>
      </c>
      <c r="L1887" s="10">
        <f t="shared" si="163"/>
        <v>242</v>
      </c>
    </row>
    <row r="1888" spans="1:12" x14ac:dyDescent="0.25">
      <c r="A1888" s="12">
        <v>36725</v>
      </c>
      <c r="B1888" s="3">
        <v>149.76559399999999</v>
      </c>
      <c r="C1888" s="3">
        <v>0</v>
      </c>
      <c r="D1888" s="3">
        <f t="shared" si="158"/>
        <v>145.26497731999999</v>
      </c>
      <c r="E1888" s="3">
        <f t="shared" si="159"/>
        <v>142.03537388499987</v>
      </c>
      <c r="F1888" s="3"/>
      <c r="G1888" s="11" t="str">
        <f t="shared" si="160"/>
        <v>HOLD</v>
      </c>
      <c r="H1888" s="5">
        <f t="shared" si="161"/>
        <v>36.864950564647302</v>
      </c>
      <c r="I1888" s="2">
        <f>IF(G1888="SELL",0,IF(G1888="BUY",ROUNDDOWN((H1887-Parameters!$B$3)/B1888,0),IF(I1887=0,0,I1887+ROUNDDOWN((H1887+I1887*C1888)/B1888,0))))</f>
        <v>172</v>
      </c>
      <c r="K1888" s="5">
        <f t="shared" si="162"/>
        <v>1.2667089999999348</v>
      </c>
      <c r="L1888" s="10">
        <f t="shared" si="163"/>
        <v>242</v>
      </c>
    </row>
    <row r="1889" spans="1:12" x14ac:dyDescent="0.25">
      <c r="A1889" s="12">
        <v>36726</v>
      </c>
      <c r="B1889" s="3">
        <v>148.5625</v>
      </c>
      <c r="C1889" s="3">
        <v>0</v>
      </c>
      <c r="D1889" s="3">
        <f t="shared" si="158"/>
        <v>145.38716543999996</v>
      </c>
      <c r="E1889" s="3">
        <f t="shared" si="159"/>
        <v>142.12443638499988</v>
      </c>
      <c r="F1889" s="3"/>
      <c r="G1889" s="11" t="str">
        <f t="shared" si="160"/>
        <v>HOLD</v>
      </c>
      <c r="H1889" s="5">
        <f t="shared" si="161"/>
        <v>36.864950564647302</v>
      </c>
      <c r="I1889" s="2">
        <f>IF(G1889="SELL",0,IF(G1889="BUY",ROUNDDOWN((H1888-Parameters!$B$3)/B1889,0),IF(I1888=0,0,I1888+ROUNDDOWN((H1888+I1888*C1889)/B1889,0))))</f>
        <v>172</v>
      </c>
      <c r="K1889" s="5">
        <f t="shared" si="162"/>
        <v>1.2667089999999348</v>
      </c>
      <c r="L1889" s="10">
        <f t="shared" si="163"/>
        <v>242</v>
      </c>
    </row>
    <row r="1890" spans="1:12" x14ac:dyDescent="0.25">
      <c r="A1890" s="12">
        <v>36727</v>
      </c>
      <c r="B1890" s="3">
        <v>150.625</v>
      </c>
      <c r="C1890" s="3">
        <v>0</v>
      </c>
      <c r="D1890" s="3">
        <f t="shared" si="158"/>
        <v>145.57341543999996</v>
      </c>
      <c r="E1890" s="3">
        <f t="shared" si="159"/>
        <v>142.22443638499988</v>
      </c>
      <c r="F1890" s="3"/>
      <c r="G1890" s="11" t="str">
        <f t="shared" si="160"/>
        <v>HOLD</v>
      </c>
      <c r="H1890" s="5">
        <f t="shared" si="161"/>
        <v>36.864950564647302</v>
      </c>
      <c r="I1890" s="2">
        <f>IF(G1890="SELL",0,IF(G1890="BUY",ROUNDDOWN((H1889-Parameters!$B$3)/B1890,0),IF(I1889=0,0,I1889+ROUNDDOWN((H1889+I1889*C1890)/B1890,0))))</f>
        <v>172</v>
      </c>
      <c r="K1890" s="5">
        <f t="shared" si="162"/>
        <v>1.2667089999999348</v>
      </c>
      <c r="L1890" s="10">
        <f t="shared" si="163"/>
        <v>242</v>
      </c>
    </row>
    <row r="1891" spans="1:12" x14ac:dyDescent="0.25">
      <c r="A1891" s="12">
        <v>36728</v>
      </c>
      <c r="B1891" s="3">
        <v>147.6875</v>
      </c>
      <c r="C1891" s="3">
        <v>0</v>
      </c>
      <c r="D1891" s="3">
        <f t="shared" si="158"/>
        <v>145.76466543999996</v>
      </c>
      <c r="E1891" s="3">
        <f t="shared" si="159"/>
        <v>142.2997488849999</v>
      </c>
      <c r="F1891" s="3"/>
      <c r="G1891" s="11" t="str">
        <f t="shared" si="160"/>
        <v>HOLD</v>
      </c>
      <c r="H1891" s="5">
        <f t="shared" si="161"/>
        <v>36.864950564647302</v>
      </c>
      <c r="I1891" s="2">
        <f>IF(G1891="SELL",0,IF(G1891="BUY",ROUNDDOWN((H1890-Parameters!$B$3)/B1891,0),IF(I1890=0,0,I1890+ROUNDDOWN((H1890+I1890*C1891)/B1891,0))))</f>
        <v>172</v>
      </c>
      <c r="K1891" s="5">
        <f t="shared" si="162"/>
        <v>1.2667089999999348</v>
      </c>
      <c r="L1891" s="10">
        <f t="shared" si="163"/>
        <v>242</v>
      </c>
    </row>
    <row r="1892" spans="1:12" x14ac:dyDescent="0.25">
      <c r="A1892" s="12">
        <v>36731</v>
      </c>
      <c r="B1892" s="3">
        <v>146.843704</v>
      </c>
      <c r="C1892" s="3">
        <v>0</v>
      </c>
      <c r="D1892" s="3">
        <f t="shared" si="158"/>
        <v>145.87591543999997</v>
      </c>
      <c r="E1892" s="3">
        <f t="shared" si="159"/>
        <v>142.3745924049999</v>
      </c>
      <c r="F1892" s="3"/>
      <c r="G1892" s="11" t="str">
        <f t="shared" si="160"/>
        <v>HOLD</v>
      </c>
      <c r="H1892" s="5">
        <f t="shared" si="161"/>
        <v>36.864950564647302</v>
      </c>
      <c r="I1892" s="2">
        <f>IF(G1892="SELL",0,IF(G1892="BUY",ROUNDDOWN((H1891-Parameters!$B$3)/B1892,0),IF(I1891=0,0,I1891+ROUNDDOWN((H1891+I1891*C1892)/B1892,0))))</f>
        <v>172</v>
      </c>
      <c r="K1892" s="5">
        <f t="shared" si="162"/>
        <v>1.2667089999999348</v>
      </c>
      <c r="L1892" s="10">
        <f t="shared" si="163"/>
        <v>242</v>
      </c>
    </row>
    <row r="1893" spans="1:12" x14ac:dyDescent="0.25">
      <c r="A1893" s="12">
        <v>36732</v>
      </c>
      <c r="B1893" s="3">
        <v>147.3125</v>
      </c>
      <c r="C1893" s="3">
        <v>0</v>
      </c>
      <c r="D1893" s="3">
        <f t="shared" si="158"/>
        <v>145.96591543999997</v>
      </c>
      <c r="E1893" s="3">
        <f t="shared" si="159"/>
        <v>142.44177990499989</v>
      </c>
      <c r="F1893" s="3"/>
      <c r="G1893" s="11" t="str">
        <f t="shared" si="160"/>
        <v>HOLD</v>
      </c>
      <c r="H1893" s="5">
        <f t="shared" si="161"/>
        <v>36.864950564647302</v>
      </c>
      <c r="I1893" s="2">
        <f>IF(G1893="SELL",0,IF(G1893="BUY",ROUNDDOWN((H1892-Parameters!$B$3)/B1893,0),IF(I1892=0,0,I1892+ROUNDDOWN((H1892+I1892*C1893)/B1893,0))))</f>
        <v>172</v>
      </c>
      <c r="K1893" s="5">
        <f t="shared" si="162"/>
        <v>1.2667089999999348</v>
      </c>
      <c r="L1893" s="10">
        <f t="shared" si="163"/>
        <v>242</v>
      </c>
    </row>
    <row r="1894" spans="1:12" x14ac:dyDescent="0.25">
      <c r="A1894" s="12">
        <v>36733</v>
      </c>
      <c r="B1894" s="3">
        <v>145.875</v>
      </c>
      <c r="C1894" s="3">
        <v>0</v>
      </c>
      <c r="D1894" s="3">
        <f t="shared" si="158"/>
        <v>145.97779135999997</v>
      </c>
      <c r="E1894" s="3">
        <f t="shared" si="159"/>
        <v>142.5028738849999</v>
      </c>
      <c r="F1894" s="3"/>
      <c r="G1894" s="11" t="str">
        <f t="shared" si="160"/>
        <v>HOLD</v>
      </c>
      <c r="H1894" s="5">
        <f t="shared" si="161"/>
        <v>36.864950564647302</v>
      </c>
      <c r="I1894" s="2">
        <f>IF(G1894="SELL",0,IF(G1894="BUY",ROUNDDOWN((H1893-Parameters!$B$3)/B1894,0),IF(I1893=0,0,I1893+ROUNDDOWN((H1893+I1893*C1894)/B1894,0))))</f>
        <v>172</v>
      </c>
      <c r="K1894" s="5">
        <f t="shared" si="162"/>
        <v>1.2667089999999348</v>
      </c>
      <c r="L1894" s="10">
        <f t="shared" si="163"/>
        <v>242</v>
      </c>
    </row>
    <row r="1895" spans="1:12" x14ac:dyDescent="0.25">
      <c r="A1895" s="12">
        <v>36734</v>
      </c>
      <c r="B1895" s="3">
        <v>145.375</v>
      </c>
      <c r="C1895" s="3">
        <v>0</v>
      </c>
      <c r="D1895" s="3">
        <f t="shared" si="158"/>
        <v>145.95154135999999</v>
      </c>
      <c r="E1895" s="3">
        <f t="shared" si="159"/>
        <v>142.57178036499991</v>
      </c>
      <c r="F1895" s="3"/>
      <c r="G1895" s="11" t="str">
        <f t="shared" si="160"/>
        <v>HOLD</v>
      </c>
      <c r="H1895" s="5">
        <f t="shared" si="161"/>
        <v>36.864950564647302</v>
      </c>
      <c r="I1895" s="2">
        <f>IF(G1895="SELL",0,IF(G1895="BUY",ROUNDDOWN((H1894-Parameters!$B$3)/B1895,0),IF(I1894=0,0,I1894+ROUNDDOWN((H1894+I1894*C1895)/B1895,0))))</f>
        <v>172</v>
      </c>
      <c r="K1895" s="5">
        <f t="shared" si="162"/>
        <v>1.2667089999999348</v>
      </c>
      <c r="L1895" s="10">
        <f t="shared" si="163"/>
        <v>242</v>
      </c>
    </row>
    <row r="1896" spans="1:12" x14ac:dyDescent="0.25">
      <c r="A1896" s="12">
        <v>36735</v>
      </c>
      <c r="B1896" s="3">
        <v>142.093704</v>
      </c>
      <c r="C1896" s="3">
        <v>0</v>
      </c>
      <c r="D1896" s="3">
        <f t="shared" si="158"/>
        <v>145.89029135999996</v>
      </c>
      <c r="E1896" s="3">
        <f t="shared" si="159"/>
        <v>142.64131138499991</v>
      </c>
      <c r="F1896" s="3"/>
      <c r="G1896" s="11" t="str">
        <f t="shared" si="160"/>
        <v>HOLD</v>
      </c>
      <c r="H1896" s="5">
        <f t="shared" si="161"/>
        <v>36.864950564647302</v>
      </c>
      <c r="I1896" s="2">
        <f>IF(G1896="SELL",0,IF(G1896="BUY",ROUNDDOWN((H1895-Parameters!$B$3)/B1896,0),IF(I1895=0,0,I1895+ROUNDDOWN((H1895+I1895*C1896)/B1896,0))))</f>
        <v>172</v>
      </c>
      <c r="K1896" s="5">
        <f t="shared" si="162"/>
        <v>1.2667089999999348</v>
      </c>
      <c r="L1896" s="10">
        <f t="shared" si="163"/>
        <v>242</v>
      </c>
    </row>
    <row r="1897" spans="1:12" x14ac:dyDescent="0.25">
      <c r="A1897" s="12">
        <v>36738</v>
      </c>
      <c r="B1897" s="3">
        <v>143</v>
      </c>
      <c r="C1897" s="3">
        <v>0</v>
      </c>
      <c r="D1897" s="3">
        <f t="shared" si="158"/>
        <v>145.88279135999997</v>
      </c>
      <c r="E1897" s="3">
        <f t="shared" si="159"/>
        <v>142.71553036499989</v>
      </c>
      <c r="F1897" s="3"/>
      <c r="G1897" s="11" t="str">
        <f t="shared" si="160"/>
        <v>HOLD</v>
      </c>
      <c r="H1897" s="5">
        <f t="shared" si="161"/>
        <v>36.864950564647302</v>
      </c>
      <c r="I1897" s="2">
        <f>IF(G1897="SELL",0,IF(G1897="BUY",ROUNDDOWN((H1896-Parameters!$B$3)/B1897,0),IF(I1896=0,0,I1896+ROUNDDOWN((H1896+I1896*C1897)/B1897,0))))</f>
        <v>172</v>
      </c>
      <c r="K1897" s="5">
        <f t="shared" si="162"/>
        <v>1.2667089999999348</v>
      </c>
      <c r="L1897" s="10">
        <f t="shared" si="163"/>
        <v>242</v>
      </c>
    </row>
    <row r="1898" spans="1:12" x14ac:dyDescent="0.25">
      <c r="A1898" s="12">
        <v>36739</v>
      </c>
      <c r="B1898" s="3">
        <v>143.875</v>
      </c>
      <c r="C1898" s="3">
        <v>0</v>
      </c>
      <c r="D1898" s="3">
        <f t="shared" si="158"/>
        <v>145.93779135999998</v>
      </c>
      <c r="E1898" s="3">
        <f t="shared" si="159"/>
        <v>142.81053036499989</v>
      </c>
      <c r="F1898" s="3"/>
      <c r="G1898" s="11" t="str">
        <f t="shared" si="160"/>
        <v>HOLD</v>
      </c>
      <c r="H1898" s="5">
        <f t="shared" si="161"/>
        <v>36.864950564647302</v>
      </c>
      <c r="I1898" s="2">
        <f>IF(G1898="SELL",0,IF(G1898="BUY",ROUNDDOWN((H1897-Parameters!$B$3)/B1898,0),IF(I1897=0,0,I1897+ROUNDDOWN((H1897+I1897*C1898)/B1898,0))))</f>
        <v>172</v>
      </c>
      <c r="K1898" s="5">
        <f t="shared" si="162"/>
        <v>1.2667089999999348</v>
      </c>
      <c r="L1898" s="10">
        <f t="shared" si="163"/>
        <v>242</v>
      </c>
    </row>
    <row r="1899" spans="1:12" x14ac:dyDescent="0.25">
      <c r="A1899" s="12">
        <v>36740</v>
      </c>
      <c r="B1899" s="3">
        <v>144.593704</v>
      </c>
      <c r="C1899" s="3">
        <v>0</v>
      </c>
      <c r="D1899" s="3">
        <f t="shared" si="158"/>
        <v>146.02841544</v>
      </c>
      <c r="E1899" s="3">
        <f t="shared" si="159"/>
        <v>142.90459289999987</v>
      </c>
      <c r="F1899" s="3"/>
      <c r="G1899" s="11" t="str">
        <f t="shared" si="160"/>
        <v>HOLD</v>
      </c>
      <c r="H1899" s="5">
        <f t="shared" si="161"/>
        <v>36.864950564647302</v>
      </c>
      <c r="I1899" s="2">
        <f>IF(G1899="SELL",0,IF(G1899="BUY",ROUNDDOWN((H1898-Parameters!$B$3)/B1899,0),IF(I1898=0,0,I1898+ROUNDDOWN((H1898+I1898*C1899)/B1899,0))))</f>
        <v>172</v>
      </c>
      <c r="K1899" s="5">
        <f t="shared" si="162"/>
        <v>1.2667089999999348</v>
      </c>
      <c r="L1899" s="10">
        <f t="shared" si="163"/>
        <v>242</v>
      </c>
    </row>
    <row r="1900" spans="1:12" x14ac:dyDescent="0.25">
      <c r="A1900" s="12">
        <v>36741</v>
      </c>
      <c r="B1900" s="3">
        <v>145.593704</v>
      </c>
      <c r="C1900" s="3">
        <v>0</v>
      </c>
      <c r="D1900" s="3">
        <f t="shared" si="158"/>
        <v>146.18028951999997</v>
      </c>
      <c r="E1900" s="3">
        <f t="shared" si="159"/>
        <v>142.99756141999987</v>
      </c>
      <c r="F1900" s="3"/>
      <c r="G1900" s="11" t="str">
        <f t="shared" si="160"/>
        <v>HOLD</v>
      </c>
      <c r="H1900" s="5">
        <f t="shared" si="161"/>
        <v>36.864950564647302</v>
      </c>
      <c r="I1900" s="2">
        <f>IF(G1900="SELL",0,IF(G1900="BUY",ROUNDDOWN((H1899-Parameters!$B$3)/B1900,0),IF(I1899=0,0,I1899+ROUNDDOWN((H1899+I1899*C1900)/B1900,0))))</f>
        <v>172</v>
      </c>
      <c r="K1900" s="5">
        <f t="shared" si="162"/>
        <v>1.2667089999999348</v>
      </c>
      <c r="L1900" s="10">
        <f t="shared" si="163"/>
        <v>242</v>
      </c>
    </row>
    <row r="1901" spans="1:12" x14ac:dyDescent="0.25">
      <c r="A1901" s="12">
        <v>36742</v>
      </c>
      <c r="B1901" s="3">
        <v>146.375</v>
      </c>
      <c r="C1901" s="3">
        <v>0</v>
      </c>
      <c r="D1901" s="3">
        <f t="shared" si="158"/>
        <v>146.30278951999998</v>
      </c>
      <c r="E1901" s="3">
        <f t="shared" si="159"/>
        <v>143.08818641999989</v>
      </c>
      <c r="F1901" s="3"/>
      <c r="G1901" s="11" t="str">
        <f t="shared" si="160"/>
        <v>HOLD</v>
      </c>
      <c r="H1901" s="5">
        <f t="shared" si="161"/>
        <v>36.864950564647302</v>
      </c>
      <c r="I1901" s="2">
        <f>IF(G1901="SELL",0,IF(G1901="BUY",ROUNDDOWN((H1900-Parameters!$B$3)/B1901,0),IF(I1900=0,0,I1900+ROUNDDOWN((H1900+I1900*C1901)/B1901,0))))</f>
        <v>172</v>
      </c>
      <c r="K1901" s="5">
        <f t="shared" si="162"/>
        <v>1.2667089999999348</v>
      </c>
      <c r="L1901" s="10">
        <f t="shared" si="163"/>
        <v>242</v>
      </c>
    </row>
    <row r="1902" spans="1:12" x14ac:dyDescent="0.25">
      <c r="A1902" s="12">
        <v>36745</v>
      </c>
      <c r="B1902" s="3">
        <v>148.125</v>
      </c>
      <c r="C1902" s="3">
        <v>0</v>
      </c>
      <c r="D1902" s="3">
        <f t="shared" si="158"/>
        <v>146.50841543999996</v>
      </c>
      <c r="E1902" s="3">
        <f t="shared" si="159"/>
        <v>143.1838114199999</v>
      </c>
      <c r="F1902" s="3"/>
      <c r="G1902" s="11" t="str">
        <f t="shared" si="160"/>
        <v>HOLD</v>
      </c>
      <c r="H1902" s="5">
        <f t="shared" si="161"/>
        <v>36.864950564647302</v>
      </c>
      <c r="I1902" s="2">
        <f>IF(G1902="SELL",0,IF(G1902="BUY",ROUNDDOWN((H1901-Parameters!$B$3)/B1902,0),IF(I1901=0,0,I1901+ROUNDDOWN((H1901+I1901*C1902)/B1902,0))))</f>
        <v>172</v>
      </c>
      <c r="K1902" s="5">
        <f t="shared" si="162"/>
        <v>1.2667089999999348</v>
      </c>
      <c r="L1902" s="10">
        <f t="shared" si="163"/>
        <v>242</v>
      </c>
    </row>
    <row r="1903" spans="1:12" x14ac:dyDescent="0.25">
      <c r="A1903" s="12">
        <v>36746</v>
      </c>
      <c r="B1903" s="3">
        <v>148.6875</v>
      </c>
      <c r="C1903" s="3">
        <v>0</v>
      </c>
      <c r="D1903" s="3">
        <f t="shared" si="158"/>
        <v>146.72216543999997</v>
      </c>
      <c r="E1903" s="3">
        <f t="shared" si="159"/>
        <v>143.27678039999989</v>
      </c>
      <c r="F1903" s="3"/>
      <c r="G1903" s="11" t="str">
        <f t="shared" si="160"/>
        <v>HOLD</v>
      </c>
      <c r="H1903" s="5">
        <f t="shared" si="161"/>
        <v>36.864950564647302</v>
      </c>
      <c r="I1903" s="2">
        <f>IF(G1903="SELL",0,IF(G1903="BUY",ROUNDDOWN((H1902-Parameters!$B$3)/B1903,0),IF(I1902=0,0,I1902+ROUNDDOWN((H1902+I1902*C1903)/B1903,0))))</f>
        <v>172</v>
      </c>
      <c r="K1903" s="5">
        <f t="shared" si="162"/>
        <v>1.2667089999999348</v>
      </c>
      <c r="L1903" s="10">
        <f t="shared" si="163"/>
        <v>242</v>
      </c>
    </row>
    <row r="1904" spans="1:12" x14ac:dyDescent="0.25">
      <c r="A1904" s="12">
        <v>36747</v>
      </c>
      <c r="B1904" s="3">
        <v>147.4375</v>
      </c>
      <c r="C1904" s="3">
        <v>0</v>
      </c>
      <c r="D1904" s="3">
        <f t="shared" si="158"/>
        <v>146.82091543999999</v>
      </c>
      <c r="E1904" s="3">
        <f t="shared" si="159"/>
        <v>143.3667803999999</v>
      </c>
      <c r="F1904" s="3"/>
      <c r="G1904" s="11" t="str">
        <f t="shared" si="160"/>
        <v>HOLD</v>
      </c>
      <c r="H1904" s="5">
        <f t="shared" si="161"/>
        <v>36.864950564647302</v>
      </c>
      <c r="I1904" s="2">
        <f>IF(G1904="SELL",0,IF(G1904="BUY",ROUNDDOWN((H1903-Parameters!$B$3)/B1904,0),IF(I1903=0,0,I1903+ROUNDDOWN((H1903+I1903*C1904)/B1904,0))))</f>
        <v>172</v>
      </c>
      <c r="K1904" s="5">
        <f t="shared" si="162"/>
        <v>1.2667089999999348</v>
      </c>
      <c r="L1904" s="10">
        <f t="shared" si="163"/>
        <v>242</v>
      </c>
    </row>
    <row r="1905" spans="1:12" x14ac:dyDescent="0.25">
      <c r="A1905" s="12">
        <v>36748</v>
      </c>
      <c r="B1905" s="3">
        <v>146.718704</v>
      </c>
      <c r="C1905" s="3">
        <v>0</v>
      </c>
      <c r="D1905" s="3">
        <f t="shared" si="158"/>
        <v>146.89903951999997</v>
      </c>
      <c r="E1905" s="3">
        <f t="shared" si="159"/>
        <v>143.4613114199999</v>
      </c>
      <c r="F1905" s="3"/>
      <c r="G1905" s="11" t="str">
        <f t="shared" si="160"/>
        <v>HOLD</v>
      </c>
      <c r="H1905" s="5">
        <f t="shared" si="161"/>
        <v>36.864950564647302</v>
      </c>
      <c r="I1905" s="2">
        <f>IF(G1905="SELL",0,IF(G1905="BUY",ROUNDDOWN((H1904-Parameters!$B$3)/B1905,0),IF(I1904=0,0,I1904+ROUNDDOWN((H1904+I1904*C1905)/B1905,0))))</f>
        <v>172</v>
      </c>
      <c r="K1905" s="5">
        <f t="shared" si="162"/>
        <v>1.2667089999999348</v>
      </c>
      <c r="L1905" s="10">
        <f t="shared" si="163"/>
        <v>242</v>
      </c>
    </row>
    <row r="1906" spans="1:12" x14ac:dyDescent="0.25">
      <c r="A1906" s="12">
        <v>36749</v>
      </c>
      <c r="B1906" s="3">
        <v>147.406204</v>
      </c>
      <c r="C1906" s="3">
        <v>0</v>
      </c>
      <c r="D1906" s="3">
        <f t="shared" si="158"/>
        <v>146.94091359999996</v>
      </c>
      <c r="E1906" s="3">
        <f t="shared" si="159"/>
        <v>143.5477174399999</v>
      </c>
      <c r="F1906" s="3"/>
      <c r="G1906" s="11" t="str">
        <f t="shared" si="160"/>
        <v>HOLD</v>
      </c>
      <c r="H1906" s="5">
        <f t="shared" si="161"/>
        <v>36.864950564647302</v>
      </c>
      <c r="I1906" s="2">
        <f>IF(G1906="SELL",0,IF(G1906="BUY",ROUNDDOWN((H1905-Parameters!$B$3)/B1906,0),IF(I1905=0,0,I1905+ROUNDDOWN((H1905+I1905*C1906)/B1906,0))))</f>
        <v>172</v>
      </c>
      <c r="K1906" s="5">
        <f t="shared" si="162"/>
        <v>1.2667089999999348</v>
      </c>
      <c r="L1906" s="10">
        <f t="shared" si="163"/>
        <v>242</v>
      </c>
    </row>
    <row r="1907" spans="1:12" x14ac:dyDescent="0.25">
      <c r="A1907" s="12">
        <v>36752</v>
      </c>
      <c r="B1907" s="3">
        <v>149.281204</v>
      </c>
      <c r="C1907" s="3">
        <v>0</v>
      </c>
      <c r="D1907" s="3">
        <f t="shared" si="158"/>
        <v>146.96966359999999</v>
      </c>
      <c r="E1907" s="3">
        <f t="shared" si="159"/>
        <v>143.6213109599999</v>
      </c>
      <c r="F1907" s="3"/>
      <c r="G1907" s="11" t="str">
        <f t="shared" si="160"/>
        <v>HOLD</v>
      </c>
      <c r="H1907" s="5">
        <f t="shared" si="161"/>
        <v>36.864950564647302</v>
      </c>
      <c r="I1907" s="2">
        <f>IF(G1907="SELL",0,IF(G1907="BUY",ROUNDDOWN((H1906-Parameters!$B$3)/B1907,0),IF(I1906=0,0,I1906+ROUNDDOWN((H1906+I1906*C1907)/B1907,0))))</f>
        <v>172</v>
      </c>
      <c r="K1907" s="5">
        <f t="shared" si="162"/>
        <v>1.2667089999999348</v>
      </c>
      <c r="L1907" s="10">
        <f t="shared" si="163"/>
        <v>242</v>
      </c>
    </row>
    <row r="1908" spans="1:12" x14ac:dyDescent="0.25">
      <c r="A1908" s="12">
        <v>36753</v>
      </c>
      <c r="B1908" s="3">
        <v>149.156204</v>
      </c>
      <c r="C1908" s="3">
        <v>0</v>
      </c>
      <c r="D1908" s="3">
        <f t="shared" si="158"/>
        <v>147.01028767999998</v>
      </c>
      <c r="E1908" s="3">
        <f t="shared" si="159"/>
        <v>143.68209197999988</v>
      </c>
      <c r="F1908" s="3"/>
      <c r="G1908" s="11" t="str">
        <f t="shared" si="160"/>
        <v>HOLD</v>
      </c>
      <c r="H1908" s="5">
        <f t="shared" si="161"/>
        <v>36.864950564647302</v>
      </c>
      <c r="I1908" s="2">
        <f>IF(G1908="SELL",0,IF(G1908="BUY",ROUNDDOWN((H1907-Parameters!$B$3)/B1908,0),IF(I1907=0,0,I1907+ROUNDDOWN((H1907+I1907*C1908)/B1908,0))))</f>
        <v>172</v>
      </c>
      <c r="K1908" s="5">
        <f t="shared" si="162"/>
        <v>1.2667089999999348</v>
      </c>
      <c r="L1908" s="10">
        <f t="shared" si="163"/>
        <v>242</v>
      </c>
    </row>
    <row r="1909" spans="1:12" x14ac:dyDescent="0.25">
      <c r="A1909" s="12">
        <v>36754</v>
      </c>
      <c r="B1909" s="3">
        <v>148.625</v>
      </c>
      <c r="C1909" s="3">
        <v>0</v>
      </c>
      <c r="D1909" s="3">
        <f t="shared" ref="D1909:D1972" si="164">AVERAGE(B1860:B1909)</f>
        <v>147.0534136</v>
      </c>
      <c r="E1909" s="3">
        <f t="shared" si="159"/>
        <v>143.74740447999989</v>
      </c>
      <c r="F1909" s="3"/>
      <c r="G1909" s="11" t="str">
        <f t="shared" si="160"/>
        <v>HOLD</v>
      </c>
      <c r="H1909" s="5">
        <f t="shared" si="161"/>
        <v>36.864950564647302</v>
      </c>
      <c r="I1909" s="2">
        <f>IF(G1909="SELL",0,IF(G1909="BUY",ROUNDDOWN((H1908-Parameters!$B$3)/B1909,0),IF(I1908=0,0,I1908+ROUNDDOWN((H1908+I1908*C1909)/B1909,0))))</f>
        <v>172</v>
      </c>
      <c r="K1909" s="5">
        <f t="shared" si="162"/>
        <v>1.2667089999999348</v>
      </c>
      <c r="L1909" s="10">
        <f t="shared" si="163"/>
        <v>242</v>
      </c>
    </row>
    <row r="1910" spans="1:12" x14ac:dyDescent="0.25">
      <c r="A1910" s="12">
        <v>36755</v>
      </c>
      <c r="B1910" s="3">
        <v>150.1875</v>
      </c>
      <c r="C1910" s="3">
        <v>0</v>
      </c>
      <c r="D1910" s="3">
        <f t="shared" si="164"/>
        <v>147.10747761999997</v>
      </c>
      <c r="E1910" s="3">
        <f t="shared" si="159"/>
        <v>143.82537345999989</v>
      </c>
      <c r="F1910" s="3"/>
      <c r="G1910" s="11" t="str">
        <f t="shared" si="160"/>
        <v>HOLD</v>
      </c>
      <c r="H1910" s="5">
        <f t="shared" si="161"/>
        <v>36.864950564647302</v>
      </c>
      <c r="I1910" s="2">
        <f>IF(G1910="SELL",0,IF(G1910="BUY",ROUNDDOWN((H1909-Parameters!$B$3)/B1910,0),IF(I1909=0,0,I1909+ROUNDDOWN((H1909+I1909*C1910)/B1910,0))))</f>
        <v>172</v>
      </c>
      <c r="K1910" s="5">
        <f t="shared" si="162"/>
        <v>1.2667089999999348</v>
      </c>
      <c r="L1910" s="10">
        <f t="shared" si="163"/>
        <v>242</v>
      </c>
    </row>
    <row r="1911" spans="1:12" x14ac:dyDescent="0.25">
      <c r="A1911" s="12">
        <v>36756</v>
      </c>
      <c r="B1911" s="3">
        <v>149.6875</v>
      </c>
      <c r="C1911" s="3">
        <v>0</v>
      </c>
      <c r="D1911" s="3">
        <f t="shared" si="164"/>
        <v>147.16310353999998</v>
      </c>
      <c r="E1911" s="3">
        <f t="shared" si="159"/>
        <v>143.89631095999988</v>
      </c>
      <c r="F1911" s="3"/>
      <c r="G1911" s="11" t="str">
        <f t="shared" si="160"/>
        <v>HOLD</v>
      </c>
      <c r="H1911" s="5">
        <f t="shared" si="161"/>
        <v>36.864950564647302</v>
      </c>
      <c r="I1911" s="2">
        <f>IF(G1911="SELL",0,IF(G1911="BUY",ROUNDDOWN((H1910-Parameters!$B$3)/B1911,0),IF(I1910=0,0,I1910+ROUNDDOWN((H1910+I1910*C1911)/B1911,0))))</f>
        <v>172</v>
      </c>
      <c r="K1911" s="5">
        <f t="shared" si="162"/>
        <v>1.2667089999999348</v>
      </c>
      <c r="L1911" s="10">
        <f t="shared" si="163"/>
        <v>242</v>
      </c>
    </row>
    <row r="1912" spans="1:12" x14ac:dyDescent="0.25">
      <c r="A1912" s="12">
        <v>36759</v>
      </c>
      <c r="B1912" s="3">
        <v>150.5</v>
      </c>
      <c r="C1912" s="3">
        <v>0</v>
      </c>
      <c r="D1912" s="3">
        <f t="shared" si="164"/>
        <v>147.24122945999997</v>
      </c>
      <c r="E1912" s="3">
        <f t="shared" si="159"/>
        <v>143.96615493999988</v>
      </c>
      <c r="F1912" s="3"/>
      <c r="G1912" s="11" t="str">
        <f t="shared" si="160"/>
        <v>HOLD</v>
      </c>
      <c r="H1912" s="5">
        <f t="shared" si="161"/>
        <v>36.864950564647302</v>
      </c>
      <c r="I1912" s="2">
        <f>IF(G1912="SELL",0,IF(G1912="BUY",ROUNDDOWN((H1911-Parameters!$B$3)/B1912,0),IF(I1911=0,0,I1911+ROUNDDOWN((H1911+I1911*C1912)/B1912,0))))</f>
        <v>172</v>
      </c>
      <c r="K1912" s="5">
        <f t="shared" si="162"/>
        <v>1.2667089999999348</v>
      </c>
      <c r="L1912" s="10">
        <f t="shared" si="163"/>
        <v>242</v>
      </c>
    </row>
    <row r="1913" spans="1:12" x14ac:dyDescent="0.25">
      <c r="A1913" s="12">
        <v>36760</v>
      </c>
      <c r="B1913" s="3">
        <v>150.25</v>
      </c>
      <c r="C1913" s="3">
        <v>0</v>
      </c>
      <c r="D1913" s="3">
        <f t="shared" si="164"/>
        <v>147.34872945999996</v>
      </c>
      <c r="E1913" s="3">
        <f t="shared" si="159"/>
        <v>144.0280299399999</v>
      </c>
      <c r="F1913" s="3"/>
      <c r="G1913" s="11" t="str">
        <f t="shared" si="160"/>
        <v>HOLD</v>
      </c>
      <c r="H1913" s="5">
        <f t="shared" si="161"/>
        <v>36.864950564647302</v>
      </c>
      <c r="I1913" s="2">
        <f>IF(G1913="SELL",0,IF(G1913="BUY",ROUNDDOWN((H1912-Parameters!$B$3)/B1913,0),IF(I1912=0,0,I1912+ROUNDDOWN((H1912+I1912*C1913)/B1913,0))))</f>
        <v>172</v>
      </c>
      <c r="K1913" s="5">
        <f t="shared" si="162"/>
        <v>1.2667089999999348</v>
      </c>
      <c r="L1913" s="10">
        <f t="shared" si="163"/>
        <v>242</v>
      </c>
    </row>
    <row r="1914" spans="1:12" x14ac:dyDescent="0.25">
      <c r="A1914" s="12">
        <v>36761</v>
      </c>
      <c r="B1914" s="3">
        <v>150.843704</v>
      </c>
      <c r="C1914" s="3">
        <v>0</v>
      </c>
      <c r="D1914" s="3">
        <f t="shared" si="164"/>
        <v>147.41372945999998</v>
      </c>
      <c r="E1914" s="3">
        <f t="shared" si="159"/>
        <v>144.09224845999989</v>
      </c>
      <c r="F1914" s="3"/>
      <c r="G1914" s="11" t="str">
        <f t="shared" si="160"/>
        <v>HOLD</v>
      </c>
      <c r="H1914" s="5">
        <f t="shared" si="161"/>
        <v>36.864950564647302</v>
      </c>
      <c r="I1914" s="2">
        <f>IF(G1914="SELL",0,IF(G1914="BUY",ROUNDDOWN((H1913-Parameters!$B$3)/B1914,0),IF(I1913=0,0,I1913+ROUNDDOWN((H1913+I1913*C1914)/B1914,0))))</f>
        <v>172</v>
      </c>
      <c r="K1914" s="5">
        <f t="shared" si="162"/>
        <v>1.2667089999999348</v>
      </c>
      <c r="L1914" s="10">
        <f t="shared" si="163"/>
        <v>242</v>
      </c>
    </row>
    <row r="1915" spans="1:12" x14ac:dyDescent="0.25">
      <c r="A1915" s="12">
        <v>36762</v>
      </c>
      <c r="B1915" s="3">
        <v>151.3125</v>
      </c>
      <c r="C1915" s="3">
        <v>0</v>
      </c>
      <c r="D1915" s="3">
        <f t="shared" si="164"/>
        <v>147.48310537999998</v>
      </c>
      <c r="E1915" s="3">
        <f t="shared" si="159"/>
        <v>144.16529548999989</v>
      </c>
      <c r="F1915" s="3"/>
      <c r="G1915" s="11" t="str">
        <f t="shared" si="160"/>
        <v>HOLD</v>
      </c>
      <c r="H1915" s="5">
        <f t="shared" si="161"/>
        <v>36.864950564647302</v>
      </c>
      <c r="I1915" s="2">
        <f>IF(G1915="SELL",0,IF(G1915="BUY",ROUNDDOWN((H1914-Parameters!$B$3)/B1915,0),IF(I1914=0,0,I1914+ROUNDDOWN((H1914+I1914*C1915)/B1915,0))))</f>
        <v>172</v>
      </c>
      <c r="K1915" s="5">
        <f t="shared" si="162"/>
        <v>1.2667089999999348</v>
      </c>
      <c r="L1915" s="10">
        <f t="shared" si="163"/>
        <v>242</v>
      </c>
    </row>
    <row r="1916" spans="1:12" x14ac:dyDescent="0.25">
      <c r="A1916" s="12">
        <v>36763</v>
      </c>
      <c r="B1916" s="3">
        <v>151.25</v>
      </c>
      <c r="C1916" s="3">
        <v>0</v>
      </c>
      <c r="D1916" s="3">
        <f t="shared" si="164"/>
        <v>147.54498129999996</v>
      </c>
      <c r="E1916" s="3">
        <f t="shared" si="159"/>
        <v>144.2329519699999</v>
      </c>
      <c r="F1916" s="3"/>
      <c r="G1916" s="11" t="str">
        <f t="shared" si="160"/>
        <v>HOLD</v>
      </c>
      <c r="H1916" s="5">
        <f t="shared" si="161"/>
        <v>36.864950564647302</v>
      </c>
      <c r="I1916" s="2">
        <f>IF(G1916="SELL",0,IF(G1916="BUY",ROUNDDOWN((H1915-Parameters!$B$3)/B1916,0),IF(I1915=0,0,I1915+ROUNDDOWN((H1915+I1915*C1916)/B1916,0))))</f>
        <v>172</v>
      </c>
      <c r="K1916" s="5">
        <f t="shared" si="162"/>
        <v>1.2667089999999348</v>
      </c>
      <c r="L1916" s="10">
        <f t="shared" si="163"/>
        <v>242</v>
      </c>
    </row>
    <row r="1917" spans="1:12" x14ac:dyDescent="0.25">
      <c r="A1917" s="12">
        <v>36766</v>
      </c>
      <c r="B1917" s="3">
        <v>151.76559399999999</v>
      </c>
      <c r="C1917" s="3">
        <v>0</v>
      </c>
      <c r="D1917" s="3">
        <f t="shared" si="164"/>
        <v>147.64841909999998</v>
      </c>
      <c r="E1917" s="3">
        <f t="shared" si="159"/>
        <v>144.29927993999988</v>
      </c>
      <c r="F1917" s="3"/>
      <c r="G1917" s="11" t="str">
        <f t="shared" si="160"/>
        <v>HOLD</v>
      </c>
      <c r="H1917" s="5">
        <f t="shared" si="161"/>
        <v>36.864950564647302</v>
      </c>
      <c r="I1917" s="2">
        <f>IF(G1917="SELL",0,IF(G1917="BUY",ROUNDDOWN((H1916-Parameters!$B$3)/B1917,0),IF(I1916=0,0,I1916+ROUNDDOWN((H1916+I1916*C1917)/B1917,0))))</f>
        <v>172</v>
      </c>
      <c r="K1917" s="5">
        <f t="shared" si="162"/>
        <v>1.2667089999999348</v>
      </c>
      <c r="L1917" s="10">
        <f t="shared" si="163"/>
        <v>242</v>
      </c>
    </row>
    <row r="1918" spans="1:12" x14ac:dyDescent="0.25">
      <c r="A1918" s="12">
        <v>36767</v>
      </c>
      <c r="B1918" s="3">
        <v>151.79679899999999</v>
      </c>
      <c r="C1918" s="3">
        <v>0</v>
      </c>
      <c r="D1918" s="3">
        <f t="shared" si="164"/>
        <v>147.71498099999997</v>
      </c>
      <c r="E1918" s="3">
        <f t="shared" si="159"/>
        <v>144.35951393499991</v>
      </c>
      <c r="F1918" s="3"/>
      <c r="G1918" s="11" t="str">
        <f t="shared" si="160"/>
        <v>HOLD</v>
      </c>
      <c r="H1918" s="5">
        <f t="shared" si="161"/>
        <v>36.864950564647302</v>
      </c>
      <c r="I1918" s="2">
        <f>IF(G1918="SELL",0,IF(G1918="BUY",ROUNDDOWN((H1917-Parameters!$B$3)/B1918,0),IF(I1917=0,0,I1917+ROUNDDOWN((H1917+I1917*C1918)/B1918,0))))</f>
        <v>172</v>
      </c>
      <c r="K1918" s="5">
        <f t="shared" si="162"/>
        <v>1.2667089999999348</v>
      </c>
      <c r="L1918" s="10">
        <f t="shared" si="163"/>
        <v>242</v>
      </c>
    </row>
    <row r="1919" spans="1:12" x14ac:dyDescent="0.25">
      <c r="A1919" s="12">
        <v>36768</v>
      </c>
      <c r="B1919" s="3">
        <v>150.343704</v>
      </c>
      <c r="C1919" s="3">
        <v>0</v>
      </c>
      <c r="D1919" s="3">
        <f t="shared" si="164"/>
        <v>147.76310507999997</v>
      </c>
      <c r="E1919" s="3">
        <f t="shared" si="159"/>
        <v>144.41084198499991</v>
      </c>
      <c r="F1919" s="3"/>
      <c r="G1919" s="11" t="str">
        <f t="shared" si="160"/>
        <v>HOLD</v>
      </c>
      <c r="H1919" s="5">
        <f t="shared" si="161"/>
        <v>36.864950564647302</v>
      </c>
      <c r="I1919" s="2">
        <f>IF(G1919="SELL",0,IF(G1919="BUY",ROUNDDOWN((H1918-Parameters!$B$3)/B1919,0),IF(I1918=0,0,I1918+ROUNDDOWN((H1918+I1918*C1919)/B1919,0))))</f>
        <v>172</v>
      </c>
      <c r="K1919" s="5">
        <f t="shared" si="162"/>
        <v>1.2667089999999348</v>
      </c>
      <c r="L1919" s="10">
        <f t="shared" si="163"/>
        <v>242</v>
      </c>
    </row>
    <row r="1920" spans="1:12" x14ac:dyDescent="0.25">
      <c r="A1920" s="12">
        <v>36769</v>
      </c>
      <c r="B1920" s="3">
        <v>152.343704</v>
      </c>
      <c r="C1920" s="3">
        <v>0</v>
      </c>
      <c r="D1920" s="3">
        <f t="shared" si="164"/>
        <v>147.85247915999997</v>
      </c>
      <c r="E1920" s="3">
        <f t="shared" si="159"/>
        <v>144.46631050499988</v>
      </c>
      <c r="F1920" s="3"/>
      <c r="G1920" s="11" t="str">
        <f t="shared" si="160"/>
        <v>HOLD</v>
      </c>
      <c r="H1920" s="5">
        <f t="shared" si="161"/>
        <v>36.864950564647302</v>
      </c>
      <c r="I1920" s="2">
        <f>IF(G1920="SELL",0,IF(G1920="BUY",ROUNDDOWN((H1919-Parameters!$B$3)/B1920,0),IF(I1919=0,0,I1919+ROUNDDOWN((H1919+I1919*C1920)/B1920,0))))</f>
        <v>172</v>
      </c>
      <c r="K1920" s="5">
        <f t="shared" si="162"/>
        <v>1.2667089999999348</v>
      </c>
      <c r="L1920" s="10">
        <f t="shared" si="163"/>
        <v>242</v>
      </c>
    </row>
    <row r="1921" spans="1:12" x14ac:dyDescent="0.25">
      <c r="A1921" s="12">
        <v>36770</v>
      </c>
      <c r="B1921" s="3">
        <v>152.5</v>
      </c>
      <c r="C1921" s="3">
        <v>0</v>
      </c>
      <c r="D1921" s="3">
        <f t="shared" si="164"/>
        <v>147.98997915999996</v>
      </c>
      <c r="E1921" s="3">
        <f t="shared" si="159"/>
        <v>144.5206855049999</v>
      </c>
      <c r="F1921" s="3"/>
      <c r="G1921" s="11" t="str">
        <f t="shared" si="160"/>
        <v>HOLD</v>
      </c>
      <c r="H1921" s="5">
        <f t="shared" si="161"/>
        <v>36.864950564647302</v>
      </c>
      <c r="I1921" s="2">
        <f>IF(G1921="SELL",0,IF(G1921="BUY",ROUNDDOWN((H1920-Parameters!$B$3)/B1921,0),IF(I1920=0,0,I1920+ROUNDDOWN((H1920+I1920*C1921)/B1921,0))))</f>
        <v>172</v>
      </c>
      <c r="K1921" s="5">
        <f t="shared" si="162"/>
        <v>1.2667089999999348</v>
      </c>
      <c r="L1921" s="10">
        <f t="shared" si="163"/>
        <v>242</v>
      </c>
    </row>
    <row r="1922" spans="1:12" x14ac:dyDescent="0.25">
      <c r="A1922" s="12">
        <v>36774</v>
      </c>
      <c r="B1922" s="3">
        <v>151.281204</v>
      </c>
      <c r="C1922" s="3">
        <v>0</v>
      </c>
      <c r="D1922" s="3">
        <f t="shared" si="164"/>
        <v>148.12810323999997</v>
      </c>
      <c r="E1922" s="3">
        <f t="shared" si="159"/>
        <v>144.5639665249999</v>
      </c>
      <c r="F1922" s="3"/>
      <c r="G1922" s="11" t="str">
        <f t="shared" si="160"/>
        <v>HOLD</v>
      </c>
      <c r="H1922" s="5">
        <f t="shared" si="161"/>
        <v>36.864950564647302</v>
      </c>
      <c r="I1922" s="2">
        <f>IF(G1922="SELL",0,IF(G1922="BUY",ROUNDDOWN((H1921-Parameters!$B$3)/B1922,0),IF(I1921=0,0,I1921+ROUNDDOWN((H1921+I1921*C1922)/B1922,0))))</f>
        <v>172</v>
      </c>
      <c r="K1922" s="5">
        <f t="shared" si="162"/>
        <v>1.2667089999999348</v>
      </c>
      <c r="L1922" s="10">
        <f t="shared" si="163"/>
        <v>242</v>
      </c>
    </row>
    <row r="1923" spans="1:12" x14ac:dyDescent="0.25">
      <c r="A1923" s="12">
        <v>36775</v>
      </c>
      <c r="B1923" s="3">
        <v>149.5625</v>
      </c>
      <c r="C1923" s="3">
        <v>0</v>
      </c>
      <c r="D1923" s="3">
        <f t="shared" si="164"/>
        <v>148.19466725999996</v>
      </c>
      <c r="E1923" s="3">
        <f t="shared" si="159"/>
        <v>144.59927902499987</v>
      </c>
      <c r="F1923" s="3"/>
      <c r="G1923" s="11" t="str">
        <f t="shared" si="160"/>
        <v>HOLD</v>
      </c>
      <c r="H1923" s="5">
        <f t="shared" si="161"/>
        <v>36.864950564647302</v>
      </c>
      <c r="I1923" s="2">
        <f>IF(G1923="SELL",0,IF(G1923="BUY",ROUNDDOWN((H1922-Parameters!$B$3)/B1923,0),IF(I1922=0,0,I1922+ROUNDDOWN((H1922+I1922*C1923)/B1923,0))))</f>
        <v>172</v>
      </c>
      <c r="K1923" s="5">
        <f t="shared" si="162"/>
        <v>1.2667089999999348</v>
      </c>
      <c r="L1923" s="10">
        <f t="shared" si="163"/>
        <v>242</v>
      </c>
    </row>
    <row r="1924" spans="1:12" x14ac:dyDescent="0.25">
      <c r="A1924" s="12">
        <v>36776</v>
      </c>
      <c r="B1924" s="3">
        <v>150.843704</v>
      </c>
      <c r="C1924" s="3">
        <v>0</v>
      </c>
      <c r="D1924" s="3">
        <f t="shared" si="164"/>
        <v>148.30841725999997</v>
      </c>
      <c r="E1924" s="3">
        <f t="shared" si="159"/>
        <v>144.64115402499988</v>
      </c>
      <c r="F1924" s="3"/>
      <c r="G1924" s="11" t="str">
        <f t="shared" si="160"/>
        <v>HOLD</v>
      </c>
      <c r="H1924" s="5">
        <f t="shared" si="161"/>
        <v>36.864950564647302</v>
      </c>
      <c r="I1924" s="2">
        <f>IF(G1924="SELL",0,IF(G1924="BUY",ROUNDDOWN((H1923-Parameters!$B$3)/B1924,0),IF(I1923=0,0,I1923+ROUNDDOWN((H1923+I1923*C1924)/B1924,0))))</f>
        <v>172</v>
      </c>
      <c r="K1924" s="5">
        <f t="shared" si="162"/>
        <v>1.2667089999999348</v>
      </c>
      <c r="L1924" s="10">
        <f t="shared" si="163"/>
        <v>242</v>
      </c>
    </row>
    <row r="1925" spans="1:12" x14ac:dyDescent="0.25">
      <c r="A1925" s="12">
        <v>36777</v>
      </c>
      <c r="B1925" s="3">
        <v>149.8125</v>
      </c>
      <c r="C1925" s="3">
        <v>0</v>
      </c>
      <c r="D1925" s="3">
        <f t="shared" si="164"/>
        <v>148.39341725999998</v>
      </c>
      <c r="E1925" s="3">
        <f t="shared" si="159"/>
        <v>144.68412300499989</v>
      </c>
      <c r="F1925" s="3"/>
      <c r="G1925" s="11" t="str">
        <f t="shared" si="160"/>
        <v>HOLD</v>
      </c>
      <c r="H1925" s="5">
        <f t="shared" si="161"/>
        <v>36.864950564647302</v>
      </c>
      <c r="I1925" s="2">
        <f>IF(G1925="SELL",0,IF(G1925="BUY",ROUNDDOWN((H1924-Parameters!$B$3)/B1925,0),IF(I1924=0,0,I1924+ROUNDDOWN((H1924+I1924*C1925)/B1925,0))))</f>
        <v>172</v>
      </c>
      <c r="K1925" s="5">
        <f t="shared" si="162"/>
        <v>1.2667089999999348</v>
      </c>
      <c r="L1925" s="10">
        <f t="shared" si="163"/>
        <v>242</v>
      </c>
    </row>
    <row r="1926" spans="1:12" x14ac:dyDescent="0.25">
      <c r="A1926" s="12">
        <v>36780</v>
      </c>
      <c r="B1926" s="3">
        <v>149.593704</v>
      </c>
      <c r="C1926" s="3">
        <v>0</v>
      </c>
      <c r="D1926" s="3">
        <f t="shared" si="164"/>
        <v>148.50154133999996</v>
      </c>
      <c r="E1926" s="3">
        <f t="shared" si="159"/>
        <v>144.72224800499987</v>
      </c>
      <c r="F1926" s="3"/>
      <c r="G1926" s="11" t="str">
        <f t="shared" si="160"/>
        <v>HOLD</v>
      </c>
      <c r="H1926" s="5">
        <f t="shared" si="161"/>
        <v>36.864950564647302</v>
      </c>
      <c r="I1926" s="2">
        <f>IF(G1926="SELL",0,IF(G1926="BUY",ROUNDDOWN((H1925-Parameters!$B$3)/B1926,0),IF(I1925=0,0,I1925+ROUNDDOWN((H1925+I1925*C1926)/B1926,0))))</f>
        <v>172</v>
      </c>
      <c r="K1926" s="5">
        <f t="shared" si="162"/>
        <v>1.2667089999999348</v>
      </c>
      <c r="L1926" s="10">
        <f t="shared" si="163"/>
        <v>242</v>
      </c>
    </row>
    <row r="1927" spans="1:12" x14ac:dyDescent="0.25">
      <c r="A1927" s="12">
        <v>36781</v>
      </c>
      <c r="B1927" s="3">
        <v>148.5</v>
      </c>
      <c r="C1927" s="3">
        <v>0</v>
      </c>
      <c r="D1927" s="3">
        <f t="shared" si="164"/>
        <v>148.56591725999996</v>
      </c>
      <c r="E1927" s="3">
        <f t="shared" si="159"/>
        <v>144.75756050499987</v>
      </c>
      <c r="F1927" s="3"/>
      <c r="G1927" s="11" t="str">
        <f t="shared" si="160"/>
        <v>HOLD</v>
      </c>
      <c r="H1927" s="5">
        <f t="shared" si="161"/>
        <v>36.864950564647302</v>
      </c>
      <c r="I1927" s="2">
        <f>IF(G1927="SELL",0,IF(G1927="BUY",ROUNDDOWN((H1926-Parameters!$B$3)/B1927,0),IF(I1926=0,0,I1926+ROUNDDOWN((H1926+I1926*C1927)/B1927,0))))</f>
        <v>172</v>
      </c>
      <c r="K1927" s="5">
        <f t="shared" si="162"/>
        <v>1.2667089999999348</v>
      </c>
      <c r="L1927" s="10">
        <f t="shared" si="163"/>
        <v>242</v>
      </c>
    </row>
    <row r="1928" spans="1:12" x14ac:dyDescent="0.25">
      <c r="A1928" s="12">
        <v>36782</v>
      </c>
      <c r="B1928" s="3">
        <v>148.89059399999999</v>
      </c>
      <c r="C1928" s="3">
        <v>0</v>
      </c>
      <c r="D1928" s="3">
        <f t="shared" si="164"/>
        <v>148.59810505999997</v>
      </c>
      <c r="E1928" s="3">
        <f t="shared" si="159"/>
        <v>144.79732597499989</v>
      </c>
      <c r="F1928" s="3"/>
      <c r="G1928" s="11" t="str">
        <f t="shared" si="160"/>
        <v>HOLD</v>
      </c>
      <c r="H1928" s="5">
        <f t="shared" si="161"/>
        <v>36.864950564647302</v>
      </c>
      <c r="I1928" s="2">
        <f>IF(G1928="SELL",0,IF(G1928="BUY",ROUNDDOWN((H1927-Parameters!$B$3)/B1928,0),IF(I1927=0,0,I1927+ROUNDDOWN((H1927+I1927*C1928)/B1928,0))))</f>
        <v>172</v>
      </c>
      <c r="K1928" s="5">
        <f t="shared" si="162"/>
        <v>1.2667089999999348</v>
      </c>
      <c r="L1928" s="10">
        <f t="shared" si="163"/>
        <v>242</v>
      </c>
    </row>
    <row r="1929" spans="1:12" x14ac:dyDescent="0.25">
      <c r="A1929" s="12">
        <v>36783</v>
      </c>
      <c r="B1929" s="3">
        <v>149.64059399999999</v>
      </c>
      <c r="C1929" s="3">
        <v>0</v>
      </c>
      <c r="D1929" s="3">
        <f t="shared" si="164"/>
        <v>148.69841693999999</v>
      </c>
      <c r="E1929" s="3">
        <f t="shared" si="159"/>
        <v>144.8491229249999</v>
      </c>
      <c r="F1929" s="3"/>
      <c r="G1929" s="11" t="str">
        <f t="shared" si="160"/>
        <v>HOLD</v>
      </c>
      <c r="H1929" s="5">
        <f t="shared" si="161"/>
        <v>36.864950564647302</v>
      </c>
      <c r="I1929" s="2">
        <f>IF(G1929="SELL",0,IF(G1929="BUY",ROUNDDOWN((H1928-Parameters!$B$3)/B1929,0),IF(I1928=0,0,I1928+ROUNDDOWN((H1928+I1928*C1929)/B1929,0))))</f>
        <v>172</v>
      </c>
      <c r="K1929" s="5">
        <f t="shared" si="162"/>
        <v>1.2667089999999348</v>
      </c>
      <c r="L1929" s="10">
        <f t="shared" si="163"/>
        <v>242</v>
      </c>
    </row>
    <row r="1930" spans="1:12" x14ac:dyDescent="0.25">
      <c r="A1930" s="12">
        <v>36784</v>
      </c>
      <c r="B1930" s="3">
        <v>146</v>
      </c>
      <c r="C1930" s="3">
        <v>0.375</v>
      </c>
      <c r="D1930" s="3">
        <f t="shared" si="164"/>
        <v>148.70341693999998</v>
      </c>
      <c r="E1930" s="3">
        <f t="shared" ref="E1930:E1993" si="165">AVERAGE(B1731:B1930)</f>
        <v>144.8770919049999</v>
      </c>
      <c r="F1930" s="3"/>
      <c r="G1930" s="11" t="str">
        <f t="shared" si="160"/>
        <v>HOLD</v>
      </c>
      <c r="H1930" s="5">
        <f t="shared" si="161"/>
        <v>101.3649505646473</v>
      </c>
      <c r="I1930" s="2">
        <f>IF(G1930="SELL",0,IF(G1930="BUY",ROUNDDOWN((H1929-Parameters!$B$3)/B1930,0),IF(I1929=0,0,I1929+ROUNDDOWN((H1929+I1929*C1930)/B1930,0))))</f>
        <v>172</v>
      </c>
      <c r="K1930" s="5">
        <f t="shared" si="162"/>
        <v>92.016708999999935</v>
      </c>
      <c r="L1930" s="10">
        <f t="shared" si="163"/>
        <v>242</v>
      </c>
    </row>
    <row r="1931" spans="1:12" x14ac:dyDescent="0.25">
      <c r="A1931" s="12">
        <v>36787</v>
      </c>
      <c r="B1931" s="3">
        <v>144.656204</v>
      </c>
      <c r="C1931" s="3">
        <v>0</v>
      </c>
      <c r="D1931" s="3">
        <f t="shared" si="164"/>
        <v>148.63466693999999</v>
      </c>
      <c r="E1931" s="3">
        <f t="shared" si="165"/>
        <v>144.89412292499989</v>
      </c>
      <c r="F1931" s="3"/>
      <c r="G1931" s="11" t="str">
        <f t="shared" si="160"/>
        <v>HOLD</v>
      </c>
      <c r="H1931" s="5">
        <f t="shared" si="161"/>
        <v>101.3649505646473</v>
      </c>
      <c r="I1931" s="2">
        <f>IF(G1931="SELL",0,IF(G1931="BUY",ROUNDDOWN((H1930-Parameters!$B$3)/B1931,0),IF(I1930=0,0,I1930+ROUNDDOWN((H1930+I1930*C1931)/B1931,0))))</f>
        <v>172</v>
      </c>
      <c r="K1931" s="5">
        <f t="shared" si="162"/>
        <v>92.016708999999935</v>
      </c>
      <c r="L1931" s="10">
        <f t="shared" si="163"/>
        <v>242</v>
      </c>
    </row>
    <row r="1932" spans="1:12" x14ac:dyDescent="0.25">
      <c r="A1932" s="12">
        <v>36788</v>
      </c>
      <c r="B1932" s="3">
        <v>145.968704</v>
      </c>
      <c r="C1932" s="3">
        <v>0</v>
      </c>
      <c r="D1932" s="3">
        <f t="shared" si="164"/>
        <v>148.59716693999999</v>
      </c>
      <c r="E1932" s="3">
        <f t="shared" si="165"/>
        <v>144.9047479249999</v>
      </c>
      <c r="F1932" s="3"/>
      <c r="G1932" s="11" t="str">
        <f t="shared" ref="G1932:G1995" si="166">IF(OR(AND(D1932&gt;E1932,D1931&gt;E1931),AND(D1932&lt;E1932,D1931&lt;E1931)),"HOLD",IF(AND(D1932&gt;E1932,D1931&lt;E1931),"BUY","SELL"))</f>
        <v>HOLD</v>
      </c>
      <c r="H1932" s="5">
        <f t="shared" ref="H1932:H1995" si="167">IF(G1932="BUY",H1931/(I1932*B1932),IF(G1932="SELL",H1931+I1931*B1932,(H1931+I1931*C1932)-((I1932-I1931)*B1932)))</f>
        <v>101.3649505646473</v>
      </c>
      <c r="I1932" s="2">
        <f>IF(G1932="SELL",0,IF(G1932="BUY",ROUNDDOWN((H1931-Parameters!$B$3)/B1932,0),IF(I1931=0,0,I1931+ROUNDDOWN((H1931+I1931*C1932)/B1932,0))))</f>
        <v>172</v>
      </c>
      <c r="K1932" s="5">
        <f t="shared" ref="K1932:K1995" si="168">K1931+L1931*C1932-((L1932-L1931)*B1932)</f>
        <v>92.016708999999935</v>
      </c>
      <c r="L1932" s="10">
        <f t="shared" ref="L1932:L1995" si="169">L1931+ROUNDDOWN((K1931+C1932*L1931)/B1932,0)</f>
        <v>242</v>
      </c>
    </row>
    <row r="1933" spans="1:12" x14ac:dyDescent="0.25">
      <c r="A1933" s="12">
        <v>36789</v>
      </c>
      <c r="B1933" s="3">
        <v>144.89059399999999</v>
      </c>
      <c r="C1933" s="3">
        <v>0</v>
      </c>
      <c r="D1933" s="3">
        <f t="shared" si="164"/>
        <v>148.53185473999997</v>
      </c>
      <c r="E1933" s="3">
        <f t="shared" si="165"/>
        <v>144.91529487499992</v>
      </c>
      <c r="F1933" s="3"/>
      <c r="G1933" s="11" t="str">
        <f t="shared" si="166"/>
        <v>HOLD</v>
      </c>
      <c r="H1933" s="5">
        <f t="shared" si="167"/>
        <v>101.3649505646473</v>
      </c>
      <c r="I1933" s="2">
        <f>IF(G1933="SELL",0,IF(G1933="BUY",ROUNDDOWN((H1932-Parameters!$B$3)/B1933,0),IF(I1932=0,0,I1932+ROUNDDOWN((H1932+I1932*C1933)/B1933,0))))</f>
        <v>172</v>
      </c>
      <c r="K1933" s="5">
        <f t="shared" si="168"/>
        <v>92.016708999999935</v>
      </c>
      <c r="L1933" s="10">
        <f t="shared" si="169"/>
        <v>242</v>
      </c>
    </row>
    <row r="1934" spans="1:12" x14ac:dyDescent="0.25">
      <c r="A1934" s="12">
        <v>36790</v>
      </c>
      <c r="B1934" s="3">
        <v>142.6875</v>
      </c>
      <c r="C1934" s="3">
        <v>0</v>
      </c>
      <c r="D1934" s="3">
        <f t="shared" si="164"/>
        <v>148.40310473999997</v>
      </c>
      <c r="E1934" s="3">
        <f t="shared" si="165"/>
        <v>144.92060737499992</v>
      </c>
      <c r="F1934" s="3"/>
      <c r="G1934" s="11" t="str">
        <f t="shared" si="166"/>
        <v>HOLD</v>
      </c>
      <c r="H1934" s="5">
        <f t="shared" si="167"/>
        <v>101.3649505646473</v>
      </c>
      <c r="I1934" s="2">
        <f>IF(G1934="SELL",0,IF(G1934="BUY",ROUNDDOWN((H1933-Parameters!$B$3)/B1934,0),IF(I1933=0,0,I1933+ROUNDDOWN((H1933+I1933*C1934)/B1934,0))))</f>
        <v>172</v>
      </c>
      <c r="K1934" s="5">
        <f t="shared" si="168"/>
        <v>92.016708999999935</v>
      </c>
      <c r="L1934" s="10">
        <f t="shared" si="169"/>
        <v>242</v>
      </c>
    </row>
    <row r="1935" spans="1:12" x14ac:dyDescent="0.25">
      <c r="A1935" s="12">
        <v>36791</v>
      </c>
      <c r="B1935" s="3">
        <v>145.281204</v>
      </c>
      <c r="C1935" s="3">
        <v>0</v>
      </c>
      <c r="D1935" s="3">
        <f t="shared" si="164"/>
        <v>148.31310474</v>
      </c>
      <c r="E1935" s="3">
        <f t="shared" si="165"/>
        <v>144.9434198749999</v>
      </c>
      <c r="F1935" s="3"/>
      <c r="G1935" s="11" t="str">
        <f t="shared" si="166"/>
        <v>HOLD</v>
      </c>
      <c r="H1935" s="5">
        <f t="shared" si="167"/>
        <v>101.3649505646473</v>
      </c>
      <c r="I1935" s="2">
        <f>IF(G1935="SELL",0,IF(G1935="BUY",ROUNDDOWN((H1934-Parameters!$B$3)/B1935,0),IF(I1934=0,0,I1934+ROUNDDOWN((H1934+I1934*C1935)/B1935,0))))</f>
        <v>172</v>
      </c>
      <c r="K1935" s="5">
        <f t="shared" si="168"/>
        <v>92.016708999999935</v>
      </c>
      <c r="L1935" s="10">
        <f t="shared" si="169"/>
        <v>242</v>
      </c>
    </row>
    <row r="1936" spans="1:12" x14ac:dyDescent="0.25">
      <c r="A1936" s="12">
        <v>36794</v>
      </c>
      <c r="B1936" s="3">
        <v>144.25</v>
      </c>
      <c r="C1936" s="3">
        <v>0</v>
      </c>
      <c r="D1936" s="3">
        <f t="shared" si="164"/>
        <v>148.17310473999999</v>
      </c>
      <c r="E1936" s="3">
        <f t="shared" si="165"/>
        <v>144.95763885499989</v>
      </c>
      <c r="F1936" s="3"/>
      <c r="G1936" s="11" t="str">
        <f t="shared" si="166"/>
        <v>HOLD</v>
      </c>
      <c r="H1936" s="5">
        <f t="shared" si="167"/>
        <v>101.3649505646473</v>
      </c>
      <c r="I1936" s="2">
        <f>IF(G1936="SELL",0,IF(G1936="BUY",ROUNDDOWN((H1935-Parameters!$B$3)/B1936,0),IF(I1935=0,0,I1935+ROUNDDOWN((H1935+I1935*C1936)/B1936,0))))</f>
        <v>172</v>
      </c>
      <c r="K1936" s="5">
        <f t="shared" si="168"/>
        <v>92.016708999999935</v>
      </c>
      <c r="L1936" s="10">
        <f t="shared" si="169"/>
        <v>242</v>
      </c>
    </row>
    <row r="1937" spans="1:12" x14ac:dyDescent="0.25">
      <c r="A1937" s="12">
        <v>36795</v>
      </c>
      <c r="B1937" s="3">
        <v>142.406204</v>
      </c>
      <c r="C1937" s="3">
        <v>0</v>
      </c>
      <c r="D1937" s="3">
        <f t="shared" si="164"/>
        <v>148.00122881999997</v>
      </c>
      <c r="E1937" s="3">
        <f t="shared" si="165"/>
        <v>144.9602948749999</v>
      </c>
      <c r="F1937" s="3"/>
      <c r="G1937" s="11" t="str">
        <f t="shared" si="166"/>
        <v>HOLD</v>
      </c>
      <c r="H1937" s="5">
        <f t="shared" si="167"/>
        <v>101.3649505646473</v>
      </c>
      <c r="I1937" s="2">
        <f>IF(G1937="SELL",0,IF(G1937="BUY",ROUNDDOWN((H1936-Parameters!$B$3)/B1937,0),IF(I1936=0,0,I1936+ROUNDDOWN((H1936+I1936*C1937)/B1937,0))))</f>
        <v>172</v>
      </c>
      <c r="K1937" s="5">
        <f t="shared" si="168"/>
        <v>92.016708999999935</v>
      </c>
      <c r="L1937" s="10">
        <f t="shared" si="169"/>
        <v>242</v>
      </c>
    </row>
    <row r="1938" spans="1:12" x14ac:dyDescent="0.25">
      <c r="A1938" s="12">
        <v>36796</v>
      </c>
      <c r="B1938" s="3">
        <v>143.156204</v>
      </c>
      <c r="C1938" s="3">
        <v>0</v>
      </c>
      <c r="D1938" s="3">
        <f t="shared" si="164"/>
        <v>147.86904102</v>
      </c>
      <c r="E1938" s="3">
        <f t="shared" si="165"/>
        <v>144.96545089499989</v>
      </c>
      <c r="F1938" s="3"/>
      <c r="G1938" s="11" t="str">
        <f t="shared" si="166"/>
        <v>HOLD</v>
      </c>
      <c r="H1938" s="5">
        <f t="shared" si="167"/>
        <v>101.3649505646473</v>
      </c>
      <c r="I1938" s="2">
        <f>IF(G1938="SELL",0,IF(G1938="BUY",ROUNDDOWN((H1937-Parameters!$B$3)/B1938,0),IF(I1937=0,0,I1937+ROUNDDOWN((H1937+I1937*C1938)/B1938,0))))</f>
        <v>172</v>
      </c>
      <c r="K1938" s="5">
        <f t="shared" si="168"/>
        <v>92.016708999999935</v>
      </c>
      <c r="L1938" s="10">
        <f t="shared" si="169"/>
        <v>242</v>
      </c>
    </row>
    <row r="1939" spans="1:12" x14ac:dyDescent="0.25">
      <c r="A1939" s="12">
        <v>36797</v>
      </c>
      <c r="B1939" s="3">
        <v>145</v>
      </c>
      <c r="C1939" s="3">
        <v>0</v>
      </c>
      <c r="D1939" s="3">
        <f t="shared" si="164"/>
        <v>147.79779101999998</v>
      </c>
      <c r="E1939" s="3">
        <f t="shared" si="165"/>
        <v>144.9867008949999</v>
      </c>
      <c r="F1939" s="3"/>
      <c r="G1939" s="11" t="str">
        <f t="shared" si="166"/>
        <v>HOLD</v>
      </c>
      <c r="H1939" s="5">
        <f t="shared" si="167"/>
        <v>101.3649505646473</v>
      </c>
      <c r="I1939" s="2">
        <f>IF(G1939="SELL",0,IF(G1939="BUY",ROUNDDOWN((H1938-Parameters!$B$3)/B1939,0),IF(I1938=0,0,I1938+ROUNDDOWN((H1938+I1938*C1939)/B1939,0))))</f>
        <v>172</v>
      </c>
      <c r="K1939" s="5">
        <f t="shared" si="168"/>
        <v>92.016708999999935</v>
      </c>
      <c r="L1939" s="10">
        <f t="shared" si="169"/>
        <v>242</v>
      </c>
    </row>
    <row r="1940" spans="1:12" x14ac:dyDescent="0.25">
      <c r="A1940" s="12">
        <v>36798</v>
      </c>
      <c r="B1940" s="3">
        <v>143.625</v>
      </c>
      <c r="C1940" s="3">
        <v>0</v>
      </c>
      <c r="D1940" s="3">
        <f t="shared" si="164"/>
        <v>147.65779101999999</v>
      </c>
      <c r="E1940" s="3">
        <f t="shared" si="165"/>
        <v>144.99732589499988</v>
      </c>
      <c r="F1940" s="3"/>
      <c r="G1940" s="11" t="str">
        <f t="shared" si="166"/>
        <v>HOLD</v>
      </c>
      <c r="H1940" s="5">
        <f t="shared" si="167"/>
        <v>101.3649505646473</v>
      </c>
      <c r="I1940" s="2">
        <f>IF(G1940="SELL",0,IF(G1940="BUY",ROUNDDOWN((H1939-Parameters!$B$3)/B1940,0),IF(I1939=0,0,I1939+ROUNDDOWN((H1939+I1939*C1940)/B1940,0))))</f>
        <v>172</v>
      </c>
      <c r="K1940" s="5">
        <f t="shared" si="168"/>
        <v>92.016708999999935</v>
      </c>
      <c r="L1940" s="10">
        <f t="shared" si="169"/>
        <v>242</v>
      </c>
    </row>
    <row r="1941" spans="1:12" x14ac:dyDescent="0.25">
      <c r="A1941" s="12">
        <v>36801</v>
      </c>
      <c r="B1941" s="3">
        <v>143.843704</v>
      </c>
      <c r="C1941" s="3">
        <v>0</v>
      </c>
      <c r="D1941" s="3">
        <f t="shared" si="164"/>
        <v>147.5809151</v>
      </c>
      <c r="E1941" s="3">
        <f t="shared" si="165"/>
        <v>145.00591941499988</v>
      </c>
      <c r="F1941" s="3"/>
      <c r="G1941" s="11" t="str">
        <f t="shared" si="166"/>
        <v>HOLD</v>
      </c>
      <c r="H1941" s="5">
        <f t="shared" si="167"/>
        <v>101.3649505646473</v>
      </c>
      <c r="I1941" s="2">
        <f>IF(G1941="SELL",0,IF(G1941="BUY",ROUNDDOWN((H1940-Parameters!$B$3)/B1941,0),IF(I1940=0,0,I1940+ROUNDDOWN((H1940+I1940*C1941)/B1941,0))))</f>
        <v>172</v>
      </c>
      <c r="K1941" s="5">
        <f t="shared" si="168"/>
        <v>92.016708999999935</v>
      </c>
      <c r="L1941" s="10">
        <f t="shared" si="169"/>
        <v>242</v>
      </c>
    </row>
    <row r="1942" spans="1:12" x14ac:dyDescent="0.25">
      <c r="A1942" s="12">
        <v>36802</v>
      </c>
      <c r="B1942" s="3">
        <v>142.5</v>
      </c>
      <c r="C1942" s="3">
        <v>0</v>
      </c>
      <c r="D1942" s="3">
        <f t="shared" si="164"/>
        <v>147.49404102</v>
      </c>
      <c r="E1942" s="3">
        <f t="shared" si="165"/>
        <v>145.00498191499989</v>
      </c>
      <c r="F1942" s="3"/>
      <c r="G1942" s="11" t="str">
        <f t="shared" si="166"/>
        <v>HOLD</v>
      </c>
      <c r="H1942" s="5">
        <f t="shared" si="167"/>
        <v>101.3649505646473</v>
      </c>
      <c r="I1942" s="2">
        <f>IF(G1942="SELL",0,IF(G1942="BUY",ROUNDDOWN((H1941-Parameters!$B$3)/B1942,0),IF(I1941=0,0,I1941+ROUNDDOWN((H1941+I1941*C1942)/B1942,0))))</f>
        <v>172</v>
      </c>
      <c r="K1942" s="5">
        <f t="shared" si="168"/>
        <v>92.016708999999935</v>
      </c>
      <c r="L1942" s="10">
        <f t="shared" si="169"/>
        <v>242</v>
      </c>
    </row>
    <row r="1943" spans="1:12" x14ac:dyDescent="0.25">
      <c r="A1943" s="12">
        <v>36803</v>
      </c>
      <c r="B1943" s="3">
        <v>143.6875</v>
      </c>
      <c r="C1943" s="3">
        <v>0</v>
      </c>
      <c r="D1943" s="3">
        <f t="shared" si="164"/>
        <v>147.42154101999998</v>
      </c>
      <c r="E1943" s="3">
        <f t="shared" si="165"/>
        <v>145.01513839499989</v>
      </c>
      <c r="F1943" s="3"/>
      <c r="G1943" s="11" t="str">
        <f t="shared" si="166"/>
        <v>HOLD</v>
      </c>
      <c r="H1943" s="5">
        <f t="shared" si="167"/>
        <v>101.3649505646473</v>
      </c>
      <c r="I1943" s="2">
        <f>IF(G1943="SELL",0,IF(G1943="BUY",ROUNDDOWN((H1942-Parameters!$B$3)/B1943,0),IF(I1942=0,0,I1942+ROUNDDOWN((H1942+I1942*C1943)/B1943,0))))</f>
        <v>172</v>
      </c>
      <c r="K1943" s="5">
        <f t="shared" si="168"/>
        <v>92.016708999999935</v>
      </c>
      <c r="L1943" s="10">
        <f t="shared" si="169"/>
        <v>242</v>
      </c>
    </row>
    <row r="1944" spans="1:12" x14ac:dyDescent="0.25">
      <c r="A1944" s="12">
        <v>36804</v>
      </c>
      <c r="B1944" s="3">
        <v>144.1875</v>
      </c>
      <c r="C1944" s="3">
        <v>0</v>
      </c>
      <c r="D1944" s="3">
        <f t="shared" si="164"/>
        <v>147.38779102000001</v>
      </c>
      <c r="E1944" s="3">
        <f t="shared" si="165"/>
        <v>145.01701339499988</v>
      </c>
      <c r="F1944" s="3"/>
      <c r="G1944" s="11" t="str">
        <f t="shared" si="166"/>
        <v>HOLD</v>
      </c>
      <c r="H1944" s="5">
        <f t="shared" si="167"/>
        <v>101.3649505646473</v>
      </c>
      <c r="I1944" s="2">
        <f>IF(G1944="SELL",0,IF(G1944="BUY",ROUNDDOWN((H1943-Parameters!$B$3)/B1944,0),IF(I1943=0,0,I1943+ROUNDDOWN((H1943+I1943*C1944)/B1944,0))))</f>
        <v>172</v>
      </c>
      <c r="K1944" s="5">
        <f t="shared" si="168"/>
        <v>92.016708999999935</v>
      </c>
      <c r="L1944" s="10">
        <f t="shared" si="169"/>
        <v>242</v>
      </c>
    </row>
    <row r="1945" spans="1:12" x14ac:dyDescent="0.25">
      <c r="A1945" s="12">
        <v>36805</v>
      </c>
      <c r="B1945" s="3">
        <v>141.0625</v>
      </c>
      <c r="C1945" s="3">
        <v>0</v>
      </c>
      <c r="D1945" s="3">
        <f t="shared" si="164"/>
        <v>147.30154102</v>
      </c>
      <c r="E1945" s="3">
        <f t="shared" si="165"/>
        <v>145.00138839499991</v>
      </c>
      <c r="F1945" s="3"/>
      <c r="G1945" s="11" t="str">
        <f t="shared" si="166"/>
        <v>HOLD</v>
      </c>
      <c r="H1945" s="5">
        <f t="shared" si="167"/>
        <v>101.3649505646473</v>
      </c>
      <c r="I1945" s="2">
        <f>IF(G1945="SELL",0,IF(G1945="BUY",ROUNDDOWN((H1944-Parameters!$B$3)/B1945,0),IF(I1944=0,0,I1944+ROUNDDOWN((H1944+I1944*C1945)/B1945,0))))</f>
        <v>172</v>
      </c>
      <c r="K1945" s="5">
        <f t="shared" si="168"/>
        <v>92.016708999999935</v>
      </c>
      <c r="L1945" s="10">
        <f t="shared" si="169"/>
        <v>242</v>
      </c>
    </row>
    <row r="1946" spans="1:12" x14ac:dyDescent="0.25">
      <c r="A1946" s="12">
        <v>36808</v>
      </c>
      <c r="B1946" s="3">
        <v>140</v>
      </c>
      <c r="C1946" s="3">
        <v>0</v>
      </c>
      <c r="D1946" s="3">
        <f t="shared" si="164"/>
        <v>147.25966694000002</v>
      </c>
      <c r="E1946" s="3">
        <f t="shared" si="165"/>
        <v>144.96896689999991</v>
      </c>
      <c r="F1946" s="3"/>
      <c r="G1946" s="11" t="str">
        <f t="shared" si="166"/>
        <v>HOLD</v>
      </c>
      <c r="H1946" s="5">
        <f t="shared" si="167"/>
        <v>101.3649505646473</v>
      </c>
      <c r="I1946" s="2">
        <f>IF(G1946="SELL",0,IF(G1946="BUY",ROUNDDOWN((H1945-Parameters!$B$3)/B1946,0),IF(I1945=0,0,I1945+ROUNDDOWN((H1945+I1945*C1946)/B1946,0))))</f>
        <v>172</v>
      </c>
      <c r="K1946" s="5">
        <f t="shared" si="168"/>
        <v>92.016708999999935</v>
      </c>
      <c r="L1946" s="10">
        <f t="shared" si="169"/>
        <v>242</v>
      </c>
    </row>
    <row r="1947" spans="1:12" x14ac:dyDescent="0.25">
      <c r="A1947" s="12">
        <v>36809</v>
      </c>
      <c r="B1947" s="3">
        <v>137.6875</v>
      </c>
      <c r="C1947" s="3">
        <v>0</v>
      </c>
      <c r="D1947" s="3">
        <f t="shared" si="164"/>
        <v>147.15341694</v>
      </c>
      <c r="E1947" s="3">
        <f t="shared" si="165"/>
        <v>144.9259983799999</v>
      </c>
      <c r="F1947" s="3"/>
      <c r="G1947" s="11" t="str">
        <f t="shared" si="166"/>
        <v>HOLD</v>
      </c>
      <c r="H1947" s="5">
        <f t="shared" si="167"/>
        <v>101.3649505646473</v>
      </c>
      <c r="I1947" s="2">
        <f>IF(G1947="SELL",0,IF(G1947="BUY",ROUNDDOWN((H1946-Parameters!$B$3)/B1947,0),IF(I1946=0,0,I1946+ROUNDDOWN((H1946+I1946*C1947)/B1947,0))))</f>
        <v>172</v>
      </c>
      <c r="K1947" s="5">
        <f t="shared" si="168"/>
        <v>92.016708999999935</v>
      </c>
      <c r="L1947" s="10">
        <f t="shared" si="169"/>
        <v>242</v>
      </c>
    </row>
    <row r="1948" spans="1:12" x14ac:dyDescent="0.25">
      <c r="A1948" s="12">
        <v>36810</v>
      </c>
      <c r="B1948" s="3">
        <v>136.531204</v>
      </c>
      <c r="C1948" s="3">
        <v>0</v>
      </c>
      <c r="D1948" s="3">
        <f t="shared" si="164"/>
        <v>147.00654102000001</v>
      </c>
      <c r="E1948" s="3">
        <f t="shared" si="165"/>
        <v>144.87771689999991</v>
      </c>
      <c r="F1948" s="3"/>
      <c r="G1948" s="11" t="str">
        <f t="shared" si="166"/>
        <v>HOLD</v>
      </c>
      <c r="H1948" s="5">
        <f t="shared" si="167"/>
        <v>101.3649505646473</v>
      </c>
      <c r="I1948" s="2">
        <f>IF(G1948="SELL",0,IF(G1948="BUY",ROUNDDOWN((H1947-Parameters!$B$3)/B1948,0),IF(I1947=0,0,I1947+ROUNDDOWN((H1947+I1947*C1948)/B1948,0))))</f>
        <v>172</v>
      </c>
      <c r="K1948" s="5">
        <f t="shared" si="168"/>
        <v>92.016708999999935</v>
      </c>
      <c r="L1948" s="10">
        <f t="shared" si="169"/>
        <v>242</v>
      </c>
    </row>
    <row r="1949" spans="1:12" x14ac:dyDescent="0.25">
      <c r="A1949" s="12">
        <v>36811</v>
      </c>
      <c r="B1949" s="3">
        <v>133.125</v>
      </c>
      <c r="C1949" s="3">
        <v>0</v>
      </c>
      <c r="D1949" s="3">
        <f t="shared" si="164"/>
        <v>146.77716694</v>
      </c>
      <c r="E1949" s="3">
        <f t="shared" si="165"/>
        <v>144.80927939999989</v>
      </c>
      <c r="F1949" s="3"/>
      <c r="G1949" s="11" t="str">
        <f t="shared" si="166"/>
        <v>HOLD</v>
      </c>
      <c r="H1949" s="5">
        <f t="shared" si="167"/>
        <v>101.3649505646473</v>
      </c>
      <c r="I1949" s="2">
        <f>IF(G1949="SELL",0,IF(G1949="BUY",ROUNDDOWN((H1948-Parameters!$B$3)/B1949,0),IF(I1948=0,0,I1948+ROUNDDOWN((H1948+I1948*C1949)/B1949,0))))</f>
        <v>172</v>
      </c>
      <c r="K1949" s="5">
        <f t="shared" si="168"/>
        <v>92.016708999999935</v>
      </c>
      <c r="L1949" s="10">
        <f t="shared" si="169"/>
        <v>242</v>
      </c>
    </row>
    <row r="1950" spans="1:12" x14ac:dyDescent="0.25">
      <c r="A1950" s="12">
        <v>36812</v>
      </c>
      <c r="B1950" s="3">
        <v>137.5625</v>
      </c>
      <c r="C1950" s="3">
        <v>0</v>
      </c>
      <c r="D1950" s="3">
        <f t="shared" si="164"/>
        <v>146.61654285999998</v>
      </c>
      <c r="E1950" s="3">
        <f t="shared" si="165"/>
        <v>144.76388892999992</v>
      </c>
      <c r="F1950" s="3"/>
      <c r="G1950" s="11" t="str">
        <f t="shared" si="166"/>
        <v>HOLD</v>
      </c>
      <c r="H1950" s="5">
        <f t="shared" si="167"/>
        <v>101.3649505646473</v>
      </c>
      <c r="I1950" s="2">
        <f>IF(G1950="SELL",0,IF(G1950="BUY",ROUNDDOWN((H1949-Parameters!$B$3)/B1950,0),IF(I1949=0,0,I1949+ROUNDDOWN((H1949+I1949*C1950)/B1950,0))))</f>
        <v>172</v>
      </c>
      <c r="K1950" s="5">
        <f t="shared" si="168"/>
        <v>92.016708999999935</v>
      </c>
      <c r="L1950" s="10">
        <f t="shared" si="169"/>
        <v>242</v>
      </c>
    </row>
    <row r="1951" spans="1:12" x14ac:dyDescent="0.25">
      <c r="A1951" s="12">
        <v>36815</v>
      </c>
      <c r="B1951" s="3">
        <v>138.1875</v>
      </c>
      <c r="C1951" s="3">
        <v>0</v>
      </c>
      <c r="D1951" s="3">
        <f t="shared" si="164"/>
        <v>146.45279285999999</v>
      </c>
      <c r="E1951" s="3">
        <f t="shared" si="165"/>
        <v>144.72045142999991</v>
      </c>
      <c r="F1951" s="3"/>
      <c r="G1951" s="11" t="str">
        <f t="shared" si="166"/>
        <v>HOLD</v>
      </c>
      <c r="H1951" s="5">
        <f t="shared" si="167"/>
        <v>101.3649505646473</v>
      </c>
      <c r="I1951" s="2">
        <f>IF(G1951="SELL",0,IF(G1951="BUY",ROUNDDOWN((H1950-Parameters!$B$3)/B1951,0),IF(I1950=0,0,I1950+ROUNDDOWN((H1950+I1950*C1951)/B1951,0))))</f>
        <v>172</v>
      </c>
      <c r="K1951" s="5">
        <f t="shared" si="168"/>
        <v>92.016708999999935</v>
      </c>
      <c r="L1951" s="10">
        <f t="shared" si="169"/>
        <v>242</v>
      </c>
    </row>
    <row r="1952" spans="1:12" x14ac:dyDescent="0.25">
      <c r="A1952" s="12">
        <v>36816</v>
      </c>
      <c r="B1952" s="3">
        <v>134.75</v>
      </c>
      <c r="C1952" s="3">
        <v>0</v>
      </c>
      <c r="D1952" s="3">
        <f t="shared" si="164"/>
        <v>146.18529286</v>
      </c>
      <c r="E1952" s="3">
        <f t="shared" si="165"/>
        <v>144.66701392999994</v>
      </c>
      <c r="F1952" s="3"/>
      <c r="G1952" s="11" t="str">
        <f t="shared" si="166"/>
        <v>HOLD</v>
      </c>
      <c r="H1952" s="5">
        <f t="shared" si="167"/>
        <v>101.3649505646473</v>
      </c>
      <c r="I1952" s="2">
        <f>IF(G1952="SELL",0,IF(G1952="BUY",ROUNDDOWN((H1951-Parameters!$B$3)/B1952,0),IF(I1951=0,0,I1951+ROUNDDOWN((H1951+I1951*C1952)/B1952,0))))</f>
        <v>172</v>
      </c>
      <c r="K1952" s="5">
        <f t="shared" si="168"/>
        <v>92.016708999999935</v>
      </c>
      <c r="L1952" s="10">
        <f t="shared" si="169"/>
        <v>242</v>
      </c>
    </row>
    <row r="1953" spans="1:18" x14ac:dyDescent="0.25">
      <c r="A1953" s="12">
        <v>36817</v>
      </c>
      <c r="B1953" s="3">
        <v>134.25</v>
      </c>
      <c r="C1953" s="3">
        <v>0</v>
      </c>
      <c r="D1953" s="3">
        <f t="shared" si="164"/>
        <v>145.89654285999998</v>
      </c>
      <c r="E1953" s="3">
        <f t="shared" si="165"/>
        <v>144.63951392999994</v>
      </c>
      <c r="F1953" s="3"/>
      <c r="G1953" s="11" t="str">
        <f t="shared" si="166"/>
        <v>HOLD</v>
      </c>
      <c r="H1953" s="5">
        <f t="shared" si="167"/>
        <v>101.3649505646473</v>
      </c>
      <c r="I1953" s="2">
        <f>IF(G1953="SELL",0,IF(G1953="BUY",ROUNDDOWN((H1952-Parameters!$B$3)/B1953,0),IF(I1952=0,0,I1952+ROUNDDOWN((H1952+I1952*C1953)/B1953,0))))</f>
        <v>172</v>
      </c>
      <c r="K1953" s="5">
        <f t="shared" si="168"/>
        <v>92.016708999999935</v>
      </c>
      <c r="L1953" s="10">
        <f t="shared" si="169"/>
        <v>242</v>
      </c>
    </row>
    <row r="1954" spans="1:18" x14ac:dyDescent="0.25">
      <c r="A1954" s="12">
        <v>36818</v>
      </c>
      <c r="B1954" s="3">
        <v>139.3125</v>
      </c>
      <c r="C1954" s="3">
        <v>0</v>
      </c>
      <c r="D1954" s="3">
        <f t="shared" si="164"/>
        <v>145.73404285999999</v>
      </c>
      <c r="E1954" s="3">
        <f t="shared" si="165"/>
        <v>144.63607642999995</v>
      </c>
      <c r="F1954" s="3"/>
      <c r="G1954" s="11" t="str">
        <f t="shared" si="166"/>
        <v>HOLD</v>
      </c>
      <c r="H1954" s="5">
        <f t="shared" si="167"/>
        <v>101.3649505646473</v>
      </c>
      <c r="I1954" s="2">
        <f>IF(G1954="SELL",0,IF(G1954="BUY",ROUNDDOWN((H1953-Parameters!$B$3)/B1954,0),IF(I1953=0,0,I1953+ROUNDDOWN((H1953+I1953*C1954)/B1954,0))))</f>
        <v>172</v>
      </c>
      <c r="K1954" s="5">
        <f t="shared" si="168"/>
        <v>92.016708999999935</v>
      </c>
      <c r="L1954" s="10">
        <f t="shared" si="169"/>
        <v>242</v>
      </c>
    </row>
    <row r="1955" spans="1:18" x14ac:dyDescent="0.25">
      <c r="A1955" s="12">
        <v>36819</v>
      </c>
      <c r="B1955" s="3">
        <v>139.906204</v>
      </c>
      <c r="C1955" s="3">
        <v>0</v>
      </c>
      <c r="D1955" s="3">
        <f t="shared" si="164"/>
        <v>145.59779285999997</v>
      </c>
      <c r="E1955" s="3">
        <f t="shared" si="165"/>
        <v>144.64685744999994</v>
      </c>
      <c r="F1955" s="3"/>
      <c r="G1955" s="11" t="str">
        <f t="shared" si="166"/>
        <v>HOLD</v>
      </c>
      <c r="H1955" s="5">
        <f t="shared" si="167"/>
        <v>101.3649505646473</v>
      </c>
      <c r="I1955" s="2">
        <f>IF(G1955="SELL",0,IF(G1955="BUY",ROUNDDOWN((H1954-Parameters!$B$3)/B1955,0),IF(I1954=0,0,I1954+ROUNDDOWN((H1954+I1954*C1955)/B1955,0))))</f>
        <v>172</v>
      </c>
      <c r="K1955" s="5">
        <f t="shared" si="168"/>
        <v>92.016708999999935</v>
      </c>
      <c r="L1955" s="10">
        <f t="shared" si="169"/>
        <v>242</v>
      </c>
    </row>
    <row r="1956" spans="1:18" x14ac:dyDescent="0.25">
      <c r="A1956" s="12">
        <v>36822</v>
      </c>
      <c r="B1956" s="3">
        <v>140.531204</v>
      </c>
      <c r="C1956" s="3">
        <v>0</v>
      </c>
      <c r="D1956" s="3">
        <f t="shared" si="164"/>
        <v>145.46029285999998</v>
      </c>
      <c r="E1956" s="3">
        <f t="shared" si="165"/>
        <v>144.62076346999993</v>
      </c>
      <c r="F1956" s="3"/>
      <c r="G1956" s="11" t="str">
        <f t="shared" si="166"/>
        <v>HOLD</v>
      </c>
      <c r="H1956" s="5">
        <f t="shared" si="167"/>
        <v>101.3649505646473</v>
      </c>
      <c r="I1956" s="2">
        <f>IF(G1956="SELL",0,IF(G1956="BUY",ROUNDDOWN((H1955-Parameters!$B$3)/B1956,0),IF(I1955=0,0,I1955+ROUNDDOWN((H1955+I1955*C1956)/B1956,0))))</f>
        <v>172</v>
      </c>
      <c r="K1956" s="5">
        <f t="shared" si="168"/>
        <v>92.016708999999935</v>
      </c>
      <c r="L1956" s="10">
        <f t="shared" si="169"/>
        <v>242</v>
      </c>
    </row>
    <row r="1957" spans="1:18" x14ac:dyDescent="0.25">
      <c r="A1957" s="12">
        <v>36823</v>
      </c>
      <c r="B1957" s="3">
        <v>139.593704</v>
      </c>
      <c r="C1957" s="3">
        <v>0</v>
      </c>
      <c r="D1957" s="3">
        <f t="shared" si="164"/>
        <v>145.26654285999996</v>
      </c>
      <c r="E1957" s="3">
        <f t="shared" si="165"/>
        <v>144.58748198999993</v>
      </c>
      <c r="F1957" s="3"/>
      <c r="G1957" s="11" t="str">
        <f t="shared" si="166"/>
        <v>HOLD</v>
      </c>
      <c r="H1957" s="5">
        <f t="shared" si="167"/>
        <v>101.3649505646473</v>
      </c>
      <c r="I1957" s="2">
        <f>IF(G1957="SELL",0,IF(G1957="BUY",ROUNDDOWN((H1956-Parameters!$B$3)/B1957,0),IF(I1956=0,0,I1956+ROUNDDOWN((H1956+I1956*C1957)/B1957,0))))</f>
        <v>172</v>
      </c>
      <c r="K1957" s="5">
        <f t="shared" si="168"/>
        <v>92.016708999999935</v>
      </c>
      <c r="L1957" s="10">
        <f t="shared" si="169"/>
        <v>242</v>
      </c>
    </row>
    <row r="1958" spans="1:18" x14ac:dyDescent="0.25">
      <c r="A1958" s="12">
        <v>36824</v>
      </c>
      <c r="B1958" s="3">
        <v>136.3125</v>
      </c>
      <c r="C1958" s="3">
        <v>0</v>
      </c>
      <c r="D1958" s="3">
        <f t="shared" si="164"/>
        <v>145.00966877999997</v>
      </c>
      <c r="E1958" s="3">
        <f t="shared" si="165"/>
        <v>144.54654448999992</v>
      </c>
      <c r="F1958" s="3"/>
      <c r="G1958" s="11" t="str">
        <f t="shared" si="166"/>
        <v>HOLD</v>
      </c>
      <c r="H1958" s="5">
        <f t="shared" si="167"/>
        <v>101.3649505646473</v>
      </c>
      <c r="I1958" s="2">
        <f>IF(G1958="SELL",0,IF(G1958="BUY",ROUNDDOWN((H1957-Parameters!$B$3)/B1958,0),IF(I1957=0,0,I1957+ROUNDDOWN((H1957+I1957*C1958)/B1958,0))))</f>
        <v>172</v>
      </c>
      <c r="K1958" s="5">
        <f t="shared" si="168"/>
        <v>92.016708999999935</v>
      </c>
      <c r="L1958" s="10">
        <f t="shared" si="169"/>
        <v>242</v>
      </c>
    </row>
    <row r="1959" spans="1:18" x14ac:dyDescent="0.25">
      <c r="A1959" s="12">
        <v>36825</v>
      </c>
      <c r="B1959" s="3">
        <v>136.6875</v>
      </c>
      <c r="C1959" s="3">
        <v>0</v>
      </c>
      <c r="D1959" s="3">
        <f t="shared" si="164"/>
        <v>144.77091877999999</v>
      </c>
      <c r="E1959" s="3">
        <f t="shared" si="165"/>
        <v>144.51466948999993</v>
      </c>
      <c r="F1959" s="3"/>
      <c r="G1959" s="11" t="str">
        <f t="shared" si="166"/>
        <v>HOLD</v>
      </c>
      <c r="H1959" s="5">
        <f t="shared" si="167"/>
        <v>101.3649505646473</v>
      </c>
      <c r="I1959" s="2">
        <f>IF(G1959="SELL",0,IF(G1959="BUY",ROUNDDOWN((H1958-Parameters!$B$3)/B1959,0),IF(I1958=0,0,I1958+ROUNDDOWN((H1958+I1958*C1959)/B1959,0))))</f>
        <v>172</v>
      </c>
      <c r="K1959" s="5">
        <f t="shared" si="168"/>
        <v>92.016708999999935</v>
      </c>
      <c r="L1959" s="10">
        <f t="shared" si="169"/>
        <v>242</v>
      </c>
    </row>
    <row r="1960" spans="1:18" x14ac:dyDescent="0.25">
      <c r="A1960" s="12">
        <v>36826</v>
      </c>
      <c r="B1960" s="3">
        <v>139.281204</v>
      </c>
      <c r="C1960" s="3">
        <v>0</v>
      </c>
      <c r="D1960" s="3">
        <f t="shared" si="164"/>
        <v>144.55279285999998</v>
      </c>
      <c r="E1960" s="3">
        <f t="shared" si="165"/>
        <v>144.48607550999995</v>
      </c>
      <c r="F1960" s="3"/>
      <c r="G1960" s="11" t="str">
        <f t="shared" si="166"/>
        <v>HOLD</v>
      </c>
      <c r="H1960" s="5">
        <f t="shared" si="167"/>
        <v>101.3649505646473</v>
      </c>
      <c r="I1960" s="2">
        <f>IF(G1960="SELL",0,IF(G1960="BUY",ROUNDDOWN((H1959-Parameters!$B$3)/B1960,0),IF(I1959=0,0,I1959+ROUNDDOWN((H1959+I1959*C1960)/B1960,0))))</f>
        <v>172</v>
      </c>
      <c r="K1960" s="5">
        <f t="shared" si="168"/>
        <v>92.016708999999935</v>
      </c>
      <c r="L1960" s="10">
        <f t="shared" si="169"/>
        <v>242</v>
      </c>
    </row>
    <row r="1961" spans="1:18" x14ac:dyDescent="0.25">
      <c r="A1961" s="12">
        <v>36829</v>
      </c>
      <c r="B1961" s="3">
        <v>140.531204</v>
      </c>
      <c r="C1961" s="3">
        <v>0</v>
      </c>
      <c r="D1961" s="3">
        <f t="shared" si="164"/>
        <v>144.36966693999997</v>
      </c>
      <c r="E1961" s="3">
        <f t="shared" si="165"/>
        <v>144.45388800999993</v>
      </c>
      <c r="F1961" s="3"/>
      <c r="G1961" s="11" t="str">
        <f t="shared" si="166"/>
        <v>SELL</v>
      </c>
      <c r="H1961" s="5">
        <f>(I1960*B1961-H1712)*0.75+H1712</f>
        <v>24059.19678645625</v>
      </c>
      <c r="I1961" s="2">
        <f>IF(G1961="SELL",0,IF(G1961="BUY",ROUNDDOWN((H1960-Parameters!$B$3)/B1961,0),IF(I1960=0,0,I1960+ROUNDDOWN((H1960+I1960*C1961)/B1961,0))))</f>
        <v>0</v>
      </c>
      <c r="K1961" s="5">
        <f t="shared" si="168"/>
        <v>92.016708999999935</v>
      </c>
      <c r="L1961" s="10">
        <f t="shared" si="169"/>
        <v>242</v>
      </c>
      <c r="O1961" s="5"/>
      <c r="P1961" s="18"/>
      <c r="Q1961" s="13"/>
      <c r="R1961" s="13"/>
    </row>
    <row r="1962" spans="1:18" x14ac:dyDescent="0.25">
      <c r="A1962" s="12">
        <v>36830</v>
      </c>
      <c r="B1962" s="3">
        <v>142.95309399999999</v>
      </c>
      <c r="C1962" s="3">
        <v>0</v>
      </c>
      <c r="D1962" s="3">
        <f t="shared" si="164"/>
        <v>144.21872881999997</v>
      </c>
      <c r="E1962" s="3">
        <f t="shared" si="165"/>
        <v>144.43959097999993</v>
      </c>
      <c r="F1962" s="3"/>
      <c r="G1962" s="11" t="str">
        <f t="shared" si="166"/>
        <v>HOLD</v>
      </c>
      <c r="H1962" s="5">
        <f t="shared" si="167"/>
        <v>24059.19678645625</v>
      </c>
      <c r="I1962" s="2">
        <f>IF(G1962="SELL",0,IF(G1962="BUY",ROUNDDOWN((H1961-Parameters!$B$3)/B1962,0),IF(I1961=0,0,I1961+ROUNDDOWN((H1961+I1961*C1962)/B1962,0))))</f>
        <v>0</v>
      </c>
      <c r="K1962" s="5">
        <f t="shared" si="168"/>
        <v>92.016708999999935</v>
      </c>
      <c r="L1962" s="10">
        <f t="shared" si="169"/>
        <v>242</v>
      </c>
    </row>
    <row r="1963" spans="1:18" x14ac:dyDescent="0.25">
      <c r="A1963" s="12">
        <v>36831</v>
      </c>
      <c r="B1963" s="3">
        <v>142.468704</v>
      </c>
      <c r="C1963" s="3">
        <v>0</v>
      </c>
      <c r="D1963" s="3">
        <f t="shared" si="164"/>
        <v>144.06310289999999</v>
      </c>
      <c r="E1963" s="3">
        <f t="shared" si="165"/>
        <v>144.41693449999991</v>
      </c>
      <c r="F1963" s="3"/>
      <c r="G1963" s="11" t="str">
        <f t="shared" si="166"/>
        <v>HOLD</v>
      </c>
      <c r="H1963" s="5">
        <f t="shared" si="167"/>
        <v>24059.19678645625</v>
      </c>
      <c r="I1963" s="2">
        <f>IF(G1963="SELL",0,IF(G1963="BUY",ROUNDDOWN((H1962-Parameters!$B$3)/B1963,0),IF(I1962=0,0,I1962+ROUNDDOWN((H1962+I1962*C1963)/B1963,0))))</f>
        <v>0</v>
      </c>
      <c r="K1963" s="5">
        <f t="shared" si="168"/>
        <v>92.016708999999935</v>
      </c>
      <c r="L1963" s="10">
        <f t="shared" si="169"/>
        <v>242</v>
      </c>
    </row>
    <row r="1964" spans="1:18" x14ac:dyDescent="0.25">
      <c r="A1964" s="12">
        <v>36832</v>
      </c>
      <c r="B1964" s="3">
        <v>142.70309399999999</v>
      </c>
      <c r="C1964" s="3">
        <v>0</v>
      </c>
      <c r="D1964" s="3">
        <f t="shared" si="164"/>
        <v>143.9002907</v>
      </c>
      <c r="E1964" s="3">
        <f t="shared" si="165"/>
        <v>144.40669996999995</v>
      </c>
      <c r="F1964" s="3"/>
      <c r="G1964" s="11" t="str">
        <f t="shared" si="166"/>
        <v>HOLD</v>
      </c>
      <c r="H1964" s="5">
        <f t="shared" si="167"/>
        <v>24059.19678645625</v>
      </c>
      <c r="I1964" s="2">
        <f>IF(G1964="SELL",0,IF(G1964="BUY",ROUNDDOWN((H1963-Parameters!$B$3)/B1964,0),IF(I1963=0,0,I1963+ROUNDDOWN((H1963+I1963*C1964)/B1964,0))))</f>
        <v>0</v>
      </c>
      <c r="K1964" s="5">
        <f t="shared" si="168"/>
        <v>92.016708999999935</v>
      </c>
      <c r="L1964" s="10">
        <f t="shared" si="169"/>
        <v>242</v>
      </c>
    </row>
    <row r="1965" spans="1:18" x14ac:dyDescent="0.25">
      <c r="A1965" s="12">
        <v>36833</v>
      </c>
      <c r="B1965" s="3">
        <v>142.781204</v>
      </c>
      <c r="C1965" s="3">
        <v>0</v>
      </c>
      <c r="D1965" s="3">
        <f t="shared" si="164"/>
        <v>143.72966477999998</v>
      </c>
      <c r="E1965" s="3">
        <f t="shared" si="165"/>
        <v>144.39841848999993</v>
      </c>
      <c r="F1965" s="3"/>
      <c r="G1965" s="11" t="str">
        <f t="shared" si="166"/>
        <v>HOLD</v>
      </c>
      <c r="H1965" s="5">
        <f t="shared" si="167"/>
        <v>24059.19678645625</v>
      </c>
      <c r="I1965" s="2">
        <f>IF(G1965="SELL",0,IF(G1965="BUY",ROUNDDOWN((H1964-Parameters!$B$3)/B1965,0),IF(I1964=0,0,I1964+ROUNDDOWN((H1964+I1964*C1965)/B1965,0))))</f>
        <v>0</v>
      </c>
      <c r="K1965" s="5">
        <f t="shared" si="168"/>
        <v>92.016708999999935</v>
      </c>
      <c r="L1965" s="10">
        <f t="shared" si="169"/>
        <v>242</v>
      </c>
    </row>
    <row r="1966" spans="1:18" x14ac:dyDescent="0.25">
      <c r="A1966" s="12">
        <v>36836</v>
      </c>
      <c r="B1966" s="3">
        <v>143.781204</v>
      </c>
      <c r="C1966" s="3">
        <v>0</v>
      </c>
      <c r="D1966" s="3">
        <f t="shared" si="164"/>
        <v>143.58028886</v>
      </c>
      <c r="E1966" s="3">
        <f t="shared" si="165"/>
        <v>144.4156059899999</v>
      </c>
      <c r="F1966" s="3"/>
      <c r="G1966" s="11" t="str">
        <f t="shared" si="166"/>
        <v>HOLD</v>
      </c>
      <c r="H1966" s="5">
        <f t="shared" si="167"/>
        <v>24059.19678645625</v>
      </c>
      <c r="I1966" s="2">
        <f>IF(G1966="SELL",0,IF(G1966="BUY",ROUNDDOWN((H1965-Parameters!$B$3)/B1966,0),IF(I1965=0,0,I1965+ROUNDDOWN((H1965+I1965*C1966)/B1966,0))))</f>
        <v>0</v>
      </c>
      <c r="K1966" s="5">
        <f t="shared" si="168"/>
        <v>92.016708999999935</v>
      </c>
      <c r="L1966" s="10">
        <f t="shared" si="169"/>
        <v>242</v>
      </c>
    </row>
    <row r="1967" spans="1:18" x14ac:dyDescent="0.25">
      <c r="A1967" s="12">
        <v>36837</v>
      </c>
      <c r="B1967" s="3">
        <v>143.75</v>
      </c>
      <c r="C1967" s="3">
        <v>0</v>
      </c>
      <c r="D1967" s="3">
        <f t="shared" si="164"/>
        <v>143.41997697999997</v>
      </c>
      <c r="E1967" s="3">
        <f t="shared" si="165"/>
        <v>144.42466848999993</v>
      </c>
      <c r="F1967" s="3"/>
      <c r="G1967" s="11" t="str">
        <f t="shared" si="166"/>
        <v>HOLD</v>
      </c>
      <c r="H1967" s="5">
        <f t="shared" si="167"/>
        <v>24059.19678645625</v>
      </c>
      <c r="I1967" s="2">
        <f>IF(G1967="SELL",0,IF(G1967="BUY",ROUNDDOWN((H1966-Parameters!$B$3)/B1967,0),IF(I1966=0,0,I1966+ROUNDDOWN((H1966+I1966*C1967)/B1967,0))))</f>
        <v>0</v>
      </c>
      <c r="K1967" s="5">
        <f t="shared" si="168"/>
        <v>92.016708999999935</v>
      </c>
      <c r="L1967" s="10">
        <f t="shared" si="169"/>
        <v>242</v>
      </c>
    </row>
    <row r="1968" spans="1:18" x14ac:dyDescent="0.25">
      <c r="A1968" s="12">
        <v>36838</v>
      </c>
      <c r="B1968" s="3">
        <v>140.5625</v>
      </c>
      <c r="C1968" s="3">
        <v>0</v>
      </c>
      <c r="D1968" s="3">
        <f t="shared" si="164"/>
        <v>143.19529099999997</v>
      </c>
      <c r="E1968" s="3">
        <f t="shared" si="165"/>
        <v>144.42341848999993</v>
      </c>
      <c r="F1968" s="3"/>
      <c r="G1968" s="11" t="str">
        <f t="shared" si="166"/>
        <v>HOLD</v>
      </c>
      <c r="H1968" s="5">
        <f t="shared" si="167"/>
        <v>24059.19678645625</v>
      </c>
      <c r="I1968" s="2">
        <f>IF(G1968="SELL",0,IF(G1968="BUY",ROUNDDOWN((H1967-Parameters!$B$3)/B1968,0),IF(I1967=0,0,I1967+ROUNDDOWN((H1967+I1967*C1968)/B1968,0))))</f>
        <v>0</v>
      </c>
      <c r="K1968" s="5">
        <f t="shared" si="168"/>
        <v>92.016708999999935</v>
      </c>
      <c r="L1968" s="10">
        <f t="shared" si="169"/>
        <v>242</v>
      </c>
    </row>
    <row r="1969" spans="1:12" x14ac:dyDescent="0.25">
      <c r="A1969" s="12">
        <v>36839</v>
      </c>
      <c r="B1969" s="3">
        <v>140.031204</v>
      </c>
      <c r="C1969" s="3">
        <v>0</v>
      </c>
      <c r="D1969" s="3">
        <f t="shared" si="164"/>
        <v>142.98904099999999</v>
      </c>
      <c r="E1969" s="3">
        <f t="shared" si="165"/>
        <v>144.42232450999992</v>
      </c>
      <c r="F1969" s="3"/>
      <c r="G1969" s="11" t="str">
        <f t="shared" si="166"/>
        <v>HOLD</v>
      </c>
      <c r="H1969" s="5">
        <f t="shared" si="167"/>
        <v>24059.19678645625</v>
      </c>
      <c r="I1969" s="2">
        <f>IF(G1969="SELL",0,IF(G1969="BUY",ROUNDDOWN((H1968-Parameters!$B$3)/B1969,0),IF(I1968=0,0,I1968+ROUNDDOWN((H1968+I1968*C1969)/B1969,0))))</f>
        <v>0</v>
      </c>
      <c r="K1969" s="5">
        <f t="shared" si="168"/>
        <v>92.016708999999935</v>
      </c>
      <c r="L1969" s="10">
        <f t="shared" si="169"/>
        <v>242</v>
      </c>
    </row>
    <row r="1970" spans="1:12" x14ac:dyDescent="0.25">
      <c r="A1970" s="12">
        <v>36840</v>
      </c>
      <c r="B1970" s="3">
        <v>136.625</v>
      </c>
      <c r="C1970" s="3">
        <v>0</v>
      </c>
      <c r="D1970" s="3">
        <f t="shared" si="164"/>
        <v>142.67466691999999</v>
      </c>
      <c r="E1970" s="3">
        <f t="shared" si="165"/>
        <v>144.42607450999992</v>
      </c>
      <c r="F1970" s="3"/>
      <c r="G1970" s="11" t="str">
        <f t="shared" si="166"/>
        <v>HOLD</v>
      </c>
      <c r="H1970" s="5">
        <f t="shared" si="167"/>
        <v>24059.19678645625</v>
      </c>
      <c r="I1970" s="2">
        <f>IF(G1970="SELL",0,IF(G1970="BUY",ROUNDDOWN((H1969-Parameters!$B$3)/B1970,0),IF(I1969=0,0,I1969+ROUNDDOWN((H1969+I1969*C1970)/B1970,0))))</f>
        <v>0</v>
      </c>
      <c r="K1970" s="5">
        <f t="shared" si="168"/>
        <v>92.016708999999935</v>
      </c>
      <c r="L1970" s="10">
        <f t="shared" si="169"/>
        <v>242</v>
      </c>
    </row>
    <row r="1971" spans="1:12" x14ac:dyDescent="0.25">
      <c r="A1971" s="12">
        <v>36843</v>
      </c>
      <c r="B1971" s="3">
        <v>135.5625</v>
      </c>
      <c r="C1971" s="3">
        <v>0</v>
      </c>
      <c r="D1971" s="3">
        <f t="shared" si="164"/>
        <v>142.33591691999999</v>
      </c>
      <c r="E1971" s="3">
        <f t="shared" si="165"/>
        <v>144.40607450999994</v>
      </c>
      <c r="F1971" s="3"/>
      <c r="G1971" s="11" t="str">
        <f t="shared" si="166"/>
        <v>HOLD</v>
      </c>
      <c r="H1971" s="5">
        <f t="shared" si="167"/>
        <v>24059.19678645625</v>
      </c>
      <c r="I1971" s="2">
        <f>IF(G1971="SELL",0,IF(G1971="BUY",ROUNDDOWN((H1970-Parameters!$B$3)/B1971,0),IF(I1970=0,0,I1970+ROUNDDOWN((H1970+I1970*C1971)/B1971,0))))</f>
        <v>0</v>
      </c>
      <c r="K1971" s="5">
        <f t="shared" si="168"/>
        <v>92.016708999999935</v>
      </c>
      <c r="L1971" s="10">
        <f t="shared" si="169"/>
        <v>242</v>
      </c>
    </row>
    <row r="1972" spans="1:12" x14ac:dyDescent="0.25">
      <c r="A1972" s="12">
        <v>36844</v>
      </c>
      <c r="B1972" s="3">
        <v>139.125</v>
      </c>
      <c r="C1972" s="3">
        <v>0</v>
      </c>
      <c r="D1972" s="3">
        <f t="shared" si="164"/>
        <v>142.09279283999999</v>
      </c>
      <c r="E1972" s="3">
        <f t="shared" si="165"/>
        <v>144.39701200999994</v>
      </c>
      <c r="F1972" s="3"/>
      <c r="G1972" s="11" t="str">
        <f t="shared" si="166"/>
        <v>HOLD</v>
      </c>
      <c r="H1972" s="5">
        <f t="shared" si="167"/>
        <v>24059.19678645625</v>
      </c>
      <c r="I1972" s="2">
        <f>IF(G1972="SELL",0,IF(G1972="BUY",ROUNDDOWN((H1971-Parameters!$B$3)/B1972,0),IF(I1971=0,0,I1971+ROUNDDOWN((H1971+I1971*C1972)/B1972,0))))</f>
        <v>0</v>
      </c>
      <c r="K1972" s="5">
        <f t="shared" si="168"/>
        <v>92.016708999999935</v>
      </c>
      <c r="L1972" s="10">
        <f t="shared" si="169"/>
        <v>242</v>
      </c>
    </row>
    <row r="1973" spans="1:12" x14ac:dyDescent="0.25">
      <c r="A1973" s="12">
        <v>36845</v>
      </c>
      <c r="B1973" s="3">
        <v>139.5625</v>
      </c>
      <c r="C1973" s="3">
        <v>0</v>
      </c>
      <c r="D1973" s="3">
        <f t="shared" ref="D1973:D2036" si="170">AVERAGE(B1924:B1973)</f>
        <v>141.89279283999997</v>
      </c>
      <c r="E1973" s="3">
        <f t="shared" si="165"/>
        <v>144.38951200999995</v>
      </c>
      <c r="F1973" s="3"/>
      <c r="G1973" s="11" t="str">
        <f t="shared" si="166"/>
        <v>HOLD</v>
      </c>
      <c r="H1973" s="5">
        <f t="shared" si="167"/>
        <v>24059.19678645625</v>
      </c>
      <c r="I1973" s="2">
        <f>IF(G1973="SELL",0,IF(G1973="BUY",ROUNDDOWN((H1972-Parameters!$B$3)/B1973,0),IF(I1972=0,0,I1972+ROUNDDOWN((H1972+I1972*C1973)/B1973,0))))</f>
        <v>0</v>
      </c>
      <c r="K1973" s="5">
        <f t="shared" si="168"/>
        <v>92.016708999999935</v>
      </c>
      <c r="L1973" s="10">
        <f t="shared" si="169"/>
        <v>242</v>
      </c>
    </row>
    <row r="1974" spans="1:12" x14ac:dyDescent="0.25">
      <c r="A1974" s="12">
        <v>36846</v>
      </c>
      <c r="B1974" s="3">
        <v>137.375</v>
      </c>
      <c r="C1974" s="3">
        <v>0</v>
      </c>
      <c r="D1974" s="3">
        <f t="shared" si="170"/>
        <v>141.62341875999999</v>
      </c>
      <c r="E1974" s="3">
        <f t="shared" si="165"/>
        <v>144.36044950999994</v>
      </c>
      <c r="F1974" s="3"/>
      <c r="G1974" s="11" t="str">
        <f t="shared" si="166"/>
        <v>HOLD</v>
      </c>
      <c r="H1974" s="5">
        <f t="shared" si="167"/>
        <v>24059.19678645625</v>
      </c>
      <c r="I1974" s="2">
        <f>IF(G1974="SELL",0,IF(G1974="BUY",ROUNDDOWN((H1973-Parameters!$B$3)/B1974,0),IF(I1973=0,0,I1973+ROUNDDOWN((H1973+I1973*C1974)/B1974,0))))</f>
        <v>0</v>
      </c>
      <c r="K1974" s="5">
        <f t="shared" si="168"/>
        <v>92.016708999999935</v>
      </c>
      <c r="L1974" s="10">
        <f t="shared" si="169"/>
        <v>242</v>
      </c>
    </row>
    <row r="1975" spans="1:12" x14ac:dyDescent="0.25">
      <c r="A1975" s="12">
        <v>36847</v>
      </c>
      <c r="B1975" s="3">
        <v>136.64059399999999</v>
      </c>
      <c r="C1975" s="3">
        <v>0</v>
      </c>
      <c r="D1975" s="3">
        <f t="shared" si="170"/>
        <v>141.35998064</v>
      </c>
      <c r="E1975" s="3">
        <f t="shared" si="165"/>
        <v>144.33068395999996</v>
      </c>
      <c r="F1975" s="3"/>
      <c r="G1975" s="11" t="str">
        <f t="shared" si="166"/>
        <v>HOLD</v>
      </c>
      <c r="H1975" s="5">
        <f t="shared" si="167"/>
        <v>24059.19678645625</v>
      </c>
      <c r="I1975" s="2">
        <f>IF(G1975="SELL",0,IF(G1975="BUY",ROUNDDOWN((H1974-Parameters!$B$3)/B1975,0),IF(I1974=0,0,I1974+ROUNDDOWN((H1974+I1974*C1975)/B1975,0))))</f>
        <v>0</v>
      </c>
      <c r="K1975" s="5">
        <f t="shared" si="168"/>
        <v>92.016708999999935</v>
      </c>
      <c r="L1975" s="10">
        <f t="shared" si="169"/>
        <v>242</v>
      </c>
    </row>
    <row r="1976" spans="1:12" x14ac:dyDescent="0.25">
      <c r="A1976" s="12">
        <v>36850</v>
      </c>
      <c r="B1976" s="3">
        <v>134.6875</v>
      </c>
      <c r="C1976" s="3">
        <v>0</v>
      </c>
      <c r="D1976" s="3">
        <f t="shared" si="170"/>
        <v>141.06185656</v>
      </c>
      <c r="E1976" s="3">
        <f t="shared" si="165"/>
        <v>144.29224645999994</v>
      </c>
      <c r="F1976" s="3"/>
      <c r="G1976" s="11" t="str">
        <f t="shared" si="166"/>
        <v>HOLD</v>
      </c>
      <c r="H1976" s="5">
        <f t="shared" si="167"/>
        <v>24059.19678645625</v>
      </c>
      <c r="I1976" s="2">
        <f>IF(G1976="SELL",0,IF(G1976="BUY",ROUNDDOWN((H1975-Parameters!$B$3)/B1976,0),IF(I1975=0,0,I1975+ROUNDDOWN((H1975+I1975*C1976)/B1976,0))))</f>
        <v>0</v>
      </c>
      <c r="K1976" s="5">
        <f t="shared" si="168"/>
        <v>92.016708999999935</v>
      </c>
      <c r="L1976" s="10">
        <f t="shared" si="169"/>
        <v>242</v>
      </c>
    </row>
    <row r="1977" spans="1:12" x14ac:dyDescent="0.25">
      <c r="A1977" s="12">
        <v>36851</v>
      </c>
      <c r="B1977" s="3">
        <v>135.375</v>
      </c>
      <c r="C1977" s="3">
        <v>0</v>
      </c>
      <c r="D1977" s="3">
        <f t="shared" si="170"/>
        <v>140.79935656000001</v>
      </c>
      <c r="E1977" s="3">
        <f t="shared" si="165"/>
        <v>144.24755895999996</v>
      </c>
      <c r="F1977" s="3"/>
      <c r="G1977" s="11" t="str">
        <f t="shared" si="166"/>
        <v>HOLD</v>
      </c>
      <c r="H1977" s="5">
        <f t="shared" si="167"/>
        <v>24059.19678645625</v>
      </c>
      <c r="I1977" s="2">
        <f>IF(G1977="SELL",0,IF(G1977="BUY",ROUNDDOWN((H1976-Parameters!$B$3)/B1977,0),IF(I1976=0,0,I1976+ROUNDDOWN((H1976+I1976*C1977)/B1977,0))))</f>
        <v>0</v>
      </c>
      <c r="K1977" s="5">
        <f t="shared" si="168"/>
        <v>92.016708999999935</v>
      </c>
      <c r="L1977" s="10">
        <f t="shared" si="169"/>
        <v>242</v>
      </c>
    </row>
    <row r="1978" spans="1:12" x14ac:dyDescent="0.25">
      <c r="A1978" s="12">
        <v>36852</v>
      </c>
      <c r="B1978" s="3">
        <v>132.14059399999999</v>
      </c>
      <c r="C1978" s="3">
        <v>0</v>
      </c>
      <c r="D1978" s="3">
        <f t="shared" si="170"/>
        <v>140.46435656000003</v>
      </c>
      <c r="E1978" s="3">
        <f t="shared" si="165"/>
        <v>144.20185590999995</v>
      </c>
      <c r="F1978" s="3"/>
      <c r="G1978" s="11" t="str">
        <f t="shared" si="166"/>
        <v>HOLD</v>
      </c>
      <c r="H1978" s="5">
        <f t="shared" si="167"/>
        <v>24059.19678645625</v>
      </c>
      <c r="I1978" s="2">
        <f>IF(G1978="SELL",0,IF(G1978="BUY",ROUNDDOWN((H1977-Parameters!$B$3)/B1978,0),IF(I1977=0,0,I1977+ROUNDDOWN((H1977+I1977*C1978)/B1978,0))))</f>
        <v>0</v>
      </c>
      <c r="K1978" s="5">
        <f t="shared" si="168"/>
        <v>92.016708999999935</v>
      </c>
      <c r="L1978" s="10">
        <f t="shared" si="169"/>
        <v>242</v>
      </c>
    </row>
    <row r="1979" spans="1:12" x14ac:dyDescent="0.25">
      <c r="A1979" s="12">
        <v>36854</v>
      </c>
      <c r="B1979" s="3">
        <v>134.843704</v>
      </c>
      <c r="C1979" s="3">
        <v>0</v>
      </c>
      <c r="D1979" s="3">
        <f t="shared" si="170"/>
        <v>140.16841876000001</v>
      </c>
      <c r="E1979" s="3">
        <f t="shared" si="165"/>
        <v>144.16826192999994</v>
      </c>
      <c r="F1979" s="3"/>
      <c r="G1979" s="11" t="str">
        <f t="shared" si="166"/>
        <v>HOLD</v>
      </c>
      <c r="H1979" s="5">
        <f t="shared" si="167"/>
        <v>24059.19678645625</v>
      </c>
      <c r="I1979" s="2">
        <f>IF(G1979="SELL",0,IF(G1979="BUY",ROUNDDOWN((H1978-Parameters!$B$3)/B1979,0),IF(I1978=0,0,I1978+ROUNDDOWN((H1978+I1978*C1979)/B1979,0))))</f>
        <v>0</v>
      </c>
      <c r="K1979" s="5">
        <f t="shared" si="168"/>
        <v>92.016708999999935</v>
      </c>
      <c r="L1979" s="10">
        <f t="shared" si="169"/>
        <v>242</v>
      </c>
    </row>
    <row r="1980" spans="1:12" x14ac:dyDescent="0.25">
      <c r="A1980" s="12">
        <v>36857</v>
      </c>
      <c r="B1980" s="3">
        <v>136.031204</v>
      </c>
      <c r="C1980" s="3">
        <v>0</v>
      </c>
      <c r="D1980" s="3">
        <f t="shared" si="170"/>
        <v>139.96904284000001</v>
      </c>
      <c r="E1980" s="3">
        <f t="shared" si="165"/>
        <v>144.15498044999995</v>
      </c>
      <c r="F1980" s="3"/>
      <c r="G1980" s="11" t="str">
        <f t="shared" si="166"/>
        <v>HOLD</v>
      </c>
      <c r="H1980" s="5">
        <f t="shared" si="167"/>
        <v>24059.19678645625</v>
      </c>
      <c r="I1980" s="2">
        <f>IF(G1980="SELL",0,IF(G1980="BUY",ROUNDDOWN((H1979-Parameters!$B$3)/B1980,0),IF(I1979=0,0,I1979+ROUNDDOWN((H1979+I1979*C1980)/B1980,0))))</f>
        <v>0</v>
      </c>
      <c r="K1980" s="5">
        <f t="shared" si="168"/>
        <v>92.016708999999935</v>
      </c>
      <c r="L1980" s="10">
        <f t="shared" si="169"/>
        <v>242</v>
      </c>
    </row>
    <row r="1981" spans="1:12" x14ac:dyDescent="0.25">
      <c r="A1981" s="12">
        <v>36858</v>
      </c>
      <c r="B1981" s="3">
        <v>133.6875</v>
      </c>
      <c r="C1981" s="3">
        <v>0</v>
      </c>
      <c r="D1981" s="3">
        <f t="shared" si="170"/>
        <v>139.74966875999999</v>
      </c>
      <c r="E1981" s="3">
        <f t="shared" si="165"/>
        <v>144.12591794999992</v>
      </c>
      <c r="F1981" s="3"/>
      <c r="G1981" s="11" t="str">
        <f t="shared" si="166"/>
        <v>HOLD</v>
      </c>
      <c r="H1981" s="5">
        <f t="shared" si="167"/>
        <v>24059.19678645625</v>
      </c>
      <c r="I1981" s="2">
        <f>IF(G1981="SELL",0,IF(G1981="BUY",ROUNDDOWN((H1980-Parameters!$B$3)/B1981,0),IF(I1980=0,0,I1980+ROUNDDOWN((H1980+I1980*C1981)/B1981,0))))</f>
        <v>0</v>
      </c>
      <c r="K1981" s="5">
        <f t="shared" si="168"/>
        <v>92.016708999999935</v>
      </c>
      <c r="L1981" s="10">
        <f t="shared" si="169"/>
        <v>242</v>
      </c>
    </row>
    <row r="1982" spans="1:12" x14ac:dyDescent="0.25">
      <c r="A1982" s="12">
        <v>36859</v>
      </c>
      <c r="B1982" s="3">
        <v>133.4375</v>
      </c>
      <c r="C1982" s="3">
        <v>0</v>
      </c>
      <c r="D1982" s="3">
        <f t="shared" si="170"/>
        <v>139.49904468</v>
      </c>
      <c r="E1982" s="3">
        <f t="shared" si="165"/>
        <v>144.08771497999996</v>
      </c>
      <c r="F1982" s="3"/>
      <c r="G1982" s="11" t="str">
        <f t="shared" si="166"/>
        <v>HOLD</v>
      </c>
      <c r="H1982" s="5">
        <f t="shared" si="167"/>
        <v>24059.19678645625</v>
      </c>
      <c r="I1982" s="2">
        <f>IF(G1982="SELL",0,IF(G1982="BUY",ROUNDDOWN((H1981-Parameters!$B$3)/B1982,0),IF(I1981=0,0,I1981+ROUNDDOWN((H1981+I1981*C1982)/B1982,0))))</f>
        <v>0</v>
      </c>
      <c r="K1982" s="5">
        <f t="shared" si="168"/>
        <v>92.016708999999935</v>
      </c>
      <c r="L1982" s="10">
        <f t="shared" si="169"/>
        <v>242</v>
      </c>
    </row>
    <row r="1983" spans="1:12" x14ac:dyDescent="0.25">
      <c r="A1983" s="12">
        <v>36860</v>
      </c>
      <c r="B1983" s="3">
        <v>132.281204</v>
      </c>
      <c r="C1983" s="3">
        <v>0</v>
      </c>
      <c r="D1983" s="3">
        <f t="shared" si="170"/>
        <v>139.24685688</v>
      </c>
      <c r="E1983" s="3">
        <f t="shared" si="165"/>
        <v>144.05412099999995</v>
      </c>
      <c r="F1983" s="3"/>
      <c r="G1983" s="11" t="str">
        <f t="shared" si="166"/>
        <v>HOLD</v>
      </c>
      <c r="H1983" s="5">
        <f t="shared" si="167"/>
        <v>24059.19678645625</v>
      </c>
      <c r="I1983" s="2">
        <f>IF(G1983="SELL",0,IF(G1983="BUY",ROUNDDOWN((H1982-Parameters!$B$3)/B1983,0),IF(I1982=0,0,I1982+ROUNDDOWN((H1982+I1982*C1983)/B1983,0))))</f>
        <v>0</v>
      </c>
      <c r="K1983" s="5">
        <f t="shared" si="168"/>
        <v>92.016708999999935</v>
      </c>
      <c r="L1983" s="10">
        <f t="shared" si="169"/>
        <v>242</v>
      </c>
    </row>
    <row r="1984" spans="1:12" x14ac:dyDescent="0.25">
      <c r="A1984" s="12">
        <v>36861</v>
      </c>
      <c r="B1984" s="3">
        <v>132.218704</v>
      </c>
      <c r="C1984" s="3">
        <v>0</v>
      </c>
      <c r="D1984" s="3">
        <f t="shared" si="170"/>
        <v>139.03748095999998</v>
      </c>
      <c r="E1984" s="3">
        <f t="shared" si="165"/>
        <v>144.02380849999992</v>
      </c>
      <c r="F1984" s="3"/>
      <c r="G1984" s="11" t="str">
        <f t="shared" si="166"/>
        <v>HOLD</v>
      </c>
      <c r="H1984" s="5">
        <f t="shared" si="167"/>
        <v>24059.19678645625</v>
      </c>
      <c r="I1984" s="2">
        <f>IF(G1984="SELL",0,IF(G1984="BUY",ROUNDDOWN((H1983-Parameters!$B$3)/B1984,0),IF(I1983=0,0,I1983+ROUNDDOWN((H1983+I1983*C1984)/B1984,0))))</f>
        <v>0</v>
      </c>
      <c r="K1984" s="5">
        <f t="shared" si="168"/>
        <v>92.016708999999935</v>
      </c>
      <c r="L1984" s="10">
        <f t="shared" si="169"/>
        <v>242</v>
      </c>
    </row>
    <row r="1985" spans="1:12" x14ac:dyDescent="0.25">
      <c r="A1985" s="12">
        <v>36864</v>
      </c>
      <c r="B1985" s="3">
        <v>133.343704</v>
      </c>
      <c r="C1985" s="3">
        <v>0</v>
      </c>
      <c r="D1985" s="3">
        <f t="shared" si="170"/>
        <v>138.79873096</v>
      </c>
      <c r="E1985" s="3">
        <f t="shared" si="165"/>
        <v>144.01396451999994</v>
      </c>
      <c r="F1985" s="3"/>
      <c r="G1985" s="11" t="str">
        <f t="shared" si="166"/>
        <v>HOLD</v>
      </c>
      <c r="H1985" s="5">
        <f t="shared" si="167"/>
        <v>24059.19678645625</v>
      </c>
      <c r="I1985" s="2">
        <f>IF(G1985="SELL",0,IF(G1985="BUY",ROUNDDOWN((H1984-Parameters!$B$3)/B1985,0),IF(I1984=0,0,I1984+ROUNDDOWN((H1984+I1984*C1985)/B1985,0))))</f>
        <v>0</v>
      </c>
      <c r="K1985" s="5">
        <f t="shared" si="168"/>
        <v>92.016708999999935</v>
      </c>
      <c r="L1985" s="10">
        <f t="shared" si="169"/>
        <v>242</v>
      </c>
    </row>
    <row r="1986" spans="1:12" x14ac:dyDescent="0.25">
      <c r="A1986" s="12">
        <v>36865</v>
      </c>
      <c r="B1986" s="3">
        <v>137.718704</v>
      </c>
      <c r="C1986" s="3">
        <v>0</v>
      </c>
      <c r="D1986" s="3">
        <f t="shared" si="170"/>
        <v>138.66810504</v>
      </c>
      <c r="E1986" s="3">
        <f t="shared" si="165"/>
        <v>144.02771451999993</v>
      </c>
      <c r="F1986" s="3"/>
      <c r="G1986" s="11" t="str">
        <f t="shared" si="166"/>
        <v>HOLD</v>
      </c>
      <c r="H1986" s="5">
        <f t="shared" si="167"/>
        <v>24059.19678645625</v>
      </c>
      <c r="I1986" s="2">
        <f>IF(G1986="SELL",0,IF(G1986="BUY",ROUNDDOWN((H1985-Parameters!$B$3)/B1986,0),IF(I1985=0,0,I1985+ROUNDDOWN((H1985+I1985*C1986)/B1986,0))))</f>
        <v>0</v>
      </c>
      <c r="K1986" s="5">
        <f t="shared" si="168"/>
        <v>92.016708999999935</v>
      </c>
      <c r="L1986" s="10">
        <f t="shared" si="169"/>
        <v>242</v>
      </c>
    </row>
    <row r="1987" spans="1:12" x14ac:dyDescent="0.25">
      <c r="A1987" s="12">
        <v>36866</v>
      </c>
      <c r="B1987" s="3">
        <v>135.51559399999999</v>
      </c>
      <c r="C1987" s="3">
        <v>0</v>
      </c>
      <c r="D1987" s="3">
        <f t="shared" si="170"/>
        <v>138.53029283999999</v>
      </c>
      <c r="E1987" s="3">
        <f t="shared" si="165"/>
        <v>144.02247998999994</v>
      </c>
      <c r="F1987" s="3"/>
      <c r="G1987" s="11" t="str">
        <f t="shared" si="166"/>
        <v>HOLD</v>
      </c>
      <c r="H1987" s="5">
        <f t="shared" si="167"/>
        <v>24059.19678645625</v>
      </c>
      <c r="I1987" s="2">
        <f>IF(G1987="SELL",0,IF(G1987="BUY",ROUNDDOWN((H1986-Parameters!$B$3)/B1987,0),IF(I1986=0,0,I1986+ROUNDDOWN((H1986+I1986*C1987)/B1987,0))))</f>
        <v>0</v>
      </c>
      <c r="K1987" s="5">
        <f t="shared" si="168"/>
        <v>92.016708999999935</v>
      </c>
      <c r="L1987" s="10">
        <f t="shared" si="169"/>
        <v>242</v>
      </c>
    </row>
    <row r="1988" spans="1:12" x14ac:dyDescent="0.25">
      <c r="A1988" s="12">
        <v>36867</v>
      </c>
      <c r="B1988" s="3">
        <v>133.656204</v>
      </c>
      <c r="C1988" s="3">
        <v>0</v>
      </c>
      <c r="D1988" s="3">
        <f t="shared" si="170"/>
        <v>138.34029283999999</v>
      </c>
      <c r="E1988" s="3">
        <f t="shared" si="165"/>
        <v>144.02169850999994</v>
      </c>
      <c r="F1988" s="3"/>
      <c r="G1988" s="11" t="str">
        <f t="shared" si="166"/>
        <v>HOLD</v>
      </c>
      <c r="H1988" s="5">
        <f t="shared" si="167"/>
        <v>24059.19678645625</v>
      </c>
      <c r="I1988" s="2">
        <f>IF(G1988="SELL",0,IF(G1988="BUY",ROUNDDOWN((H1987-Parameters!$B$3)/B1988,0),IF(I1987=0,0,I1987+ROUNDDOWN((H1987+I1987*C1988)/B1988,0))))</f>
        <v>0</v>
      </c>
      <c r="K1988" s="5">
        <f t="shared" si="168"/>
        <v>92.016708999999935</v>
      </c>
      <c r="L1988" s="10">
        <f t="shared" si="169"/>
        <v>242</v>
      </c>
    </row>
    <row r="1989" spans="1:12" x14ac:dyDescent="0.25">
      <c r="A1989" s="12">
        <v>36868</v>
      </c>
      <c r="B1989" s="3">
        <v>133.968704</v>
      </c>
      <c r="C1989" s="3">
        <v>0</v>
      </c>
      <c r="D1989" s="3">
        <f t="shared" si="170"/>
        <v>138.11966691999999</v>
      </c>
      <c r="E1989" s="3">
        <f t="shared" si="165"/>
        <v>144.02490155999993</v>
      </c>
      <c r="F1989" s="3"/>
      <c r="G1989" s="11" t="str">
        <f t="shared" si="166"/>
        <v>HOLD</v>
      </c>
      <c r="H1989" s="5">
        <f t="shared" si="167"/>
        <v>24059.19678645625</v>
      </c>
      <c r="I1989" s="2">
        <f>IF(G1989="SELL",0,IF(G1989="BUY",ROUNDDOWN((H1988-Parameters!$B$3)/B1989,0),IF(I1988=0,0,I1988+ROUNDDOWN((H1988+I1988*C1989)/B1989,0))))</f>
        <v>0</v>
      </c>
      <c r="K1989" s="5">
        <f t="shared" si="168"/>
        <v>92.016708999999935</v>
      </c>
      <c r="L1989" s="10">
        <f t="shared" si="169"/>
        <v>242</v>
      </c>
    </row>
    <row r="1990" spans="1:12" x14ac:dyDescent="0.25">
      <c r="A1990" s="12">
        <v>36871</v>
      </c>
      <c r="B1990" s="3">
        <v>138.625</v>
      </c>
      <c r="C1990" s="3">
        <v>0</v>
      </c>
      <c r="D1990" s="3">
        <f t="shared" si="170"/>
        <v>138.01966691999999</v>
      </c>
      <c r="E1990" s="3">
        <f t="shared" si="165"/>
        <v>144.03740155999992</v>
      </c>
      <c r="F1990" s="3"/>
      <c r="G1990" s="11" t="str">
        <f t="shared" si="166"/>
        <v>HOLD</v>
      </c>
      <c r="H1990" s="5">
        <f t="shared" si="167"/>
        <v>24059.19678645625</v>
      </c>
      <c r="I1990" s="2">
        <f>IF(G1990="SELL",0,IF(G1990="BUY",ROUNDDOWN((H1989-Parameters!$B$3)/B1990,0),IF(I1989=0,0,I1989+ROUNDDOWN((H1989+I1989*C1990)/B1990,0))))</f>
        <v>0</v>
      </c>
      <c r="K1990" s="5">
        <f t="shared" si="168"/>
        <v>92.016708999999935</v>
      </c>
      <c r="L1990" s="10">
        <f t="shared" si="169"/>
        <v>242</v>
      </c>
    </row>
    <row r="1991" spans="1:12" x14ac:dyDescent="0.25">
      <c r="A1991" s="12">
        <v>36872</v>
      </c>
      <c r="B1991" s="3">
        <v>138.031204</v>
      </c>
      <c r="C1991" s="3">
        <v>0</v>
      </c>
      <c r="D1991" s="3">
        <f t="shared" si="170"/>
        <v>137.90341691999998</v>
      </c>
      <c r="E1991" s="3">
        <f t="shared" si="165"/>
        <v>144.04037007999992</v>
      </c>
      <c r="F1991" s="3"/>
      <c r="G1991" s="11" t="str">
        <f t="shared" si="166"/>
        <v>HOLD</v>
      </c>
      <c r="H1991" s="5">
        <f t="shared" si="167"/>
        <v>24059.19678645625</v>
      </c>
      <c r="I1991" s="2">
        <f>IF(G1991="SELL",0,IF(G1991="BUY",ROUNDDOWN((H1990-Parameters!$B$3)/B1991,0),IF(I1990=0,0,I1990+ROUNDDOWN((H1990+I1990*C1991)/B1991,0))))</f>
        <v>0</v>
      </c>
      <c r="K1991" s="5">
        <f t="shared" si="168"/>
        <v>92.016708999999935</v>
      </c>
      <c r="L1991" s="10">
        <f t="shared" si="169"/>
        <v>242</v>
      </c>
    </row>
    <row r="1992" spans="1:12" x14ac:dyDescent="0.25">
      <c r="A1992" s="12">
        <v>36873</v>
      </c>
      <c r="B1992" s="3">
        <v>136.14059399999999</v>
      </c>
      <c r="C1992" s="3">
        <v>0</v>
      </c>
      <c r="D1992" s="3">
        <f t="shared" si="170"/>
        <v>137.77622879999998</v>
      </c>
      <c r="E1992" s="3">
        <f t="shared" si="165"/>
        <v>144.02888554999993</v>
      </c>
      <c r="F1992" s="3"/>
      <c r="G1992" s="11" t="str">
        <f t="shared" si="166"/>
        <v>HOLD</v>
      </c>
      <c r="H1992" s="5">
        <f t="shared" si="167"/>
        <v>24059.19678645625</v>
      </c>
      <c r="I1992" s="2">
        <f>IF(G1992="SELL",0,IF(G1992="BUY",ROUNDDOWN((H1991-Parameters!$B$3)/B1992,0),IF(I1991=0,0,I1991+ROUNDDOWN((H1991+I1991*C1992)/B1992,0))))</f>
        <v>0</v>
      </c>
      <c r="K1992" s="5">
        <f t="shared" si="168"/>
        <v>92.016708999999935</v>
      </c>
      <c r="L1992" s="10">
        <f t="shared" si="169"/>
        <v>242</v>
      </c>
    </row>
    <row r="1993" spans="1:12" x14ac:dyDescent="0.25">
      <c r="A1993" s="12">
        <v>36874</v>
      </c>
      <c r="B1993" s="3">
        <v>134.406204</v>
      </c>
      <c r="C1993" s="3">
        <v>0</v>
      </c>
      <c r="D1993" s="3">
        <f t="shared" si="170"/>
        <v>137.59060287999998</v>
      </c>
      <c r="E1993" s="3">
        <f t="shared" si="165"/>
        <v>144.00826054999993</v>
      </c>
      <c r="F1993" s="3"/>
      <c r="G1993" s="11" t="str">
        <f t="shared" si="166"/>
        <v>HOLD</v>
      </c>
      <c r="H1993" s="5">
        <f t="shared" si="167"/>
        <v>24059.19678645625</v>
      </c>
      <c r="I1993" s="2">
        <f>IF(G1993="SELL",0,IF(G1993="BUY",ROUNDDOWN((H1992-Parameters!$B$3)/B1993,0),IF(I1992=0,0,I1992+ROUNDDOWN((H1992+I1992*C1993)/B1993,0))))</f>
        <v>0</v>
      </c>
      <c r="K1993" s="5">
        <f t="shared" si="168"/>
        <v>92.016708999999935</v>
      </c>
      <c r="L1993" s="10">
        <f t="shared" si="169"/>
        <v>242</v>
      </c>
    </row>
    <row r="1994" spans="1:12" x14ac:dyDescent="0.25">
      <c r="A1994" s="12">
        <v>36875</v>
      </c>
      <c r="B1994" s="3">
        <v>130.968704</v>
      </c>
      <c r="C1994" s="3">
        <v>0.41099999999999998</v>
      </c>
      <c r="D1994" s="3">
        <f t="shared" si="170"/>
        <v>137.32622695999999</v>
      </c>
      <c r="E1994" s="3">
        <f t="shared" ref="E1994:E2057" si="171">AVERAGE(B1795:B1994)</f>
        <v>143.95747906999995</v>
      </c>
      <c r="F1994" s="3"/>
      <c r="G1994" s="11" t="str">
        <f t="shared" si="166"/>
        <v>HOLD</v>
      </c>
      <c r="H1994" s="5">
        <f t="shared" si="167"/>
        <v>24059.19678645625</v>
      </c>
      <c r="I1994" s="2">
        <f>IF(G1994="SELL",0,IF(G1994="BUY",ROUNDDOWN((H1993-Parameters!$B$3)/B1994,0),IF(I1993=0,0,I1993+ROUNDDOWN((H1993+I1993*C1994)/B1994,0))))</f>
        <v>0</v>
      </c>
      <c r="K1994" s="5">
        <f t="shared" si="168"/>
        <v>60.510004999999921</v>
      </c>
      <c r="L1994" s="10">
        <f t="shared" si="169"/>
        <v>243</v>
      </c>
    </row>
    <row r="1995" spans="1:12" x14ac:dyDescent="0.25">
      <c r="A1995" s="12">
        <v>36878</v>
      </c>
      <c r="B1995" s="3">
        <v>132.718704</v>
      </c>
      <c r="C1995" s="3">
        <v>0</v>
      </c>
      <c r="D1995" s="3">
        <f t="shared" si="170"/>
        <v>137.15935103999999</v>
      </c>
      <c r="E1995" s="3">
        <f t="shared" si="171"/>
        <v>143.92232258999994</v>
      </c>
      <c r="F1995" s="3"/>
      <c r="G1995" s="11" t="str">
        <f t="shared" si="166"/>
        <v>HOLD</v>
      </c>
      <c r="H1995" s="5">
        <f t="shared" si="167"/>
        <v>24059.19678645625</v>
      </c>
      <c r="I1995" s="2">
        <f>IF(G1995="SELL",0,IF(G1995="BUY",ROUNDDOWN((H1994-Parameters!$B$3)/B1995,0),IF(I1994=0,0,I1994+ROUNDDOWN((H1994+I1994*C1995)/B1995,0))))</f>
        <v>0</v>
      </c>
      <c r="K1995" s="5">
        <f t="shared" si="168"/>
        <v>60.510004999999921</v>
      </c>
      <c r="L1995" s="10">
        <f t="shared" si="169"/>
        <v>243</v>
      </c>
    </row>
    <row r="1996" spans="1:12" x14ac:dyDescent="0.25">
      <c r="A1996" s="12">
        <v>36879</v>
      </c>
      <c r="B1996" s="3">
        <v>130.01559399999999</v>
      </c>
      <c r="C1996" s="3">
        <v>0</v>
      </c>
      <c r="D1996" s="3">
        <f t="shared" si="170"/>
        <v>136.95966291999997</v>
      </c>
      <c r="E1996" s="3">
        <f t="shared" si="171"/>
        <v>143.88716656499994</v>
      </c>
      <c r="F1996" s="3"/>
      <c r="G1996" s="11" t="str">
        <f t="shared" ref="G1996:G2059" si="172">IF(OR(AND(D1996&gt;E1996,D1995&gt;E1995),AND(D1996&lt;E1996,D1995&lt;E1995)),"HOLD",IF(AND(D1996&gt;E1996,D1995&lt;E1995),"BUY","SELL"))</f>
        <v>HOLD</v>
      </c>
      <c r="H1996" s="5">
        <f t="shared" ref="H1996:H2059" si="173">IF(G1996="BUY",H1995/(I1996*B1996),IF(G1996="SELL",H1995+I1995*B1996,(H1995+I1995*C1996)-((I1996-I1995)*B1996)))</f>
        <v>24059.19678645625</v>
      </c>
      <c r="I1996" s="2">
        <f>IF(G1996="SELL",0,IF(G1996="BUY",ROUNDDOWN((H1995-Parameters!$B$3)/B1996,0),IF(I1995=0,0,I1995+ROUNDDOWN((H1995+I1995*C1996)/B1996,0))))</f>
        <v>0</v>
      </c>
      <c r="K1996" s="5">
        <f t="shared" ref="K1996:K2059" si="174">K1995+L1995*C1996-((L1996-L1995)*B1996)</f>
        <v>60.510004999999921</v>
      </c>
      <c r="L1996" s="10">
        <f t="shared" ref="L1996:L2059" si="175">L1995+ROUNDDOWN((K1995+C1996*L1995)/B1996,0)</f>
        <v>243</v>
      </c>
    </row>
    <row r="1997" spans="1:12" x14ac:dyDescent="0.25">
      <c r="A1997" s="12">
        <v>36880</v>
      </c>
      <c r="B1997" s="3">
        <v>126.25</v>
      </c>
      <c r="C1997" s="3">
        <v>0</v>
      </c>
      <c r="D1997" s="3">
        <f t="shared" si="170"/>
        <v>136.73091291999998</v>
      </c>
      <c r="E1997" s="3">
        <f t="shared" si="171"/>
        <v>143.83404156499992</v>
      </c>
      <c r="F1997" s="3"/>
      <c r="G1997" s="11" t="str">
        <f t="shared" si="172"/>
        <v>HOLD</v>
      </c>
      <c r="H1997" s="5">
        <f t="shared" si="173"/>
        <v>24059.19678645625</v>
      </c>
      <c r="I1997" s="2">
        <f>IF(G1997="SELL",0,IF(G1997="BUY",ROUNDDOWN((H1996-Parameters!$B$3)/B1997,0),IF(I1996=0,0,I1996+ROUNDDOWN((H1996+I1996*C1997)/B1997,0))))</f>
        <v>0</v>
      </c>
      <c r="K1997" s="5">
        <f t="shared" si="174"/>
        <v>60.510004999999921</v>
      </c>
      <c r="L1997" s="10">
        <f t="shared" si="175"/>
        <v>243</v>
      </c>
    </row>
    <row r="1998" spans="1:12" x14ac:dyDescent="0.25">
      <c r="A1998" s="12">
        <v>36881</v>
      </c>
      <c r="B1998" s="3">
        <v>127.125</v>
      </c>
      <c r="C1998" s="3">
        <v>0</v>
      </c>
      <c r="D1998" s="3">
        <f t="shared" si="170"/>
        <v>136.54278883999999</v>
      </c>
      <c r="E1998" s="3">
        <f t="shared" si="171"/>
        <v>143.76529156499993</v>
      </c>
      <c r="F1998" s="3"/>
      <c r="G1998" s="11" t="str">
        <f t="shared" si="172"/>
        <v>HOLD</v>
      </c>
      <c r="H1998" s="5">
        <f t="shared" si="173"/>
        <v>24059.19678645625</v>
      </c>
      <c r="I1998" s="2">
        <f>IF(G1998="SELL",0,IF(G1998="BUY",ROUNDDOWN((H1997-Parameters!$B$3)/B1998,0),IF(I1997=0,0,I1997+ROUNDDOWN((H1997+I1997*C1998)/B1998,0))))</f>
        <v>0</v>
      </c>
      <c r="K1998" s="5">
        <f t="shared" si="174"/>
        <v>60.510004999999921</v>
      </c>
      <c r="L1998" s="10">
        <f t="shared" si="175"/>
        <v>243</v>
      </c>
    </row>
    <row r="1999" spans="1:12" x14ac:dyDescent="0.25">
      <c r="A1999" s="12">
        <v>36882</v>
      </c>
      <c r="B1999" s="3">
        <v>130.9375</v>
      </c>
      <c r="C1999" s="3">
        <v>0</v>
      </c>
      <c r="D1999" s="3">
        <f t="shared" si="170"/>
        <v>136.49903884</v>
      </c>
      <c r="E1999" s="3">
        <f t="shared" si="171"/>
        <v>143.71935406499995</v>
      </c>
      <c r="F1999" s="3"/>
      <c r="G1999" s="11" t="str">
        <f t="shared" si="172"/>
        <v>HOLD</v>
      </c>
      <c r="H1999" s="5">
        <f t="shared" si="173"/>
        <v>24059.19678645625</v>
      </c>
      <c r="I1999" s="2">
        <f>IF(G1999="SELL",0,IF(G1999="BUY",ROUNDDOWN((H1998-Parameters!$B$3)/B1999,0),IF(I1998=0,0,I1998+ROUNDDOWN((H1998+I1998*C1999)/B1999,0))))</f>
        <v>0</v>
      </c>
      <c r="K1999" s="5">
        <f t="shared" si="174"/>
        <v>60.510004999999921</v>
      </c>
      <c r="L1999" s="10">
        <f t="shared" si="175"/>
        <v>243</v>
      </c>
    </row>
    <row r="2000" spans="1:12" x14ac:dyDescent="0.25">
      <c r="A2000" s="12">
        <v>36886</v>
      </c>
      <c r="B2000" s="3">
        <v>132.343704</v>
      </c>
      <c r="C2000" s="3">
        <v>0</v>
      </c>
      <c r="D2000" s="3">
        <f t="shared" si="170"/>
        <v>136.39466292</v>
      </c>
      <c r="E2000" s="3">
        <f t="shared" si="171"/>
        <v>143.68810406499995</v>
      </c>
      <c r="F2000" s="3"/>
      <c r="G2000" s="11" t="str">
        <f t="shared" si="172"/>
        <v>HOLD</v>
      </c>
      <c r="H2000" s="5">
        <f t="shared" si="173"/>
        <v>24059.19678645625</v>
      </c>
      <c r="I2000" s="2">
        <f>IF(G2000="SELL",0,IF(G2000="BUY",ROUNDDOWN((H1999-Parameters!$B$3)/B2000,0),IF(I1999=0,0,I1999+ROUNDDOWN((H1999+I1999*C2000)/B2000,0))))</f>
        <v>0</v>
      </c>
      <c r="K2000" s="5">
        <f t="shared" si="174"/>
        <v>60.510004999999921</v>
      </c>
      <c r="L2000" s="10">
        <f t="shared" si="175"/>
        <v>243</v>
      </c>
    </row>
    <row r="2001" spans="1:12" x14ac:dyDescent="0.25">
      <c r="A2001" s="12">
        <v>36887</v>
      </c>
      <c r="B2001" s="3">
        <v>133.3125</v>
      </c>
      <c r="C2001" s="3">
        <v>0</v>
      </c>
      <c r="D2001" s="3">
        <f t="shared" si="170"/>
        <v>136.29716292000001</v>
      </c>
      <c r="E2001" s="3">
        <f t="shared" si="171"/>
        <v>143.67154156499993</v>
      </c>
      <c r="F2001" s="3"/>
      <c r="G2001" s="11" t="str">
        <f t="shared" si="172"/>
        <v>HOLD</v>
      </c>
      <c r="H2001" s="5">
        <f t="shared" si="173"/>
        <v>24059.19678645625</v>
      </c>
      <c r="I2001" s="2">
        <f>IF(G2001="SELL",0,IF(G2001="BUY",ROUNDDOWN((H2000-Parameters!$B$3)/B2001,0),IF(I2000=0,0,I2000+ROUNDDOWN((H2000+I2000*C2001)/B2001,0))))</f>
        <v>0</v>
      </c>
      <c r="K2001" s="5">
        <f t="shared" si="174"/>
        <v>60.510004999999921</v>
      </c>
      <c r="L2001" s="10">
        <f t="shared" si="175"/>
        <v>243</v>
      </c>
    </row>
    <row r="2002" spans="1:12" x14ac:dyDescent="0.25">
      <c r="A2002" s="12">
        <v>36888</v>
      </c>
      <c r="B2002" s="3">
        <v>133.718704</v>
      </c>
      <c r="C2002" s="3">
        <v>0</v>
      </c>
      <c r="D2002" s="3">
        <f t="shared" si="170"/>
        <v>136.27653699999999</v>
      </c>
      <c r="E2002" s="3">
        <f t="shared" si="171"/>
        <v>143.64107258499993</v>
      </c>
      <c r="F2002" s="3"/>
      <c r="G2002" s="11" t="str">
        <f t="shared" si="172"/>
        <v>HOLD</v>
      </c>
      <c r="H2002" s="5">
        <f t="shared" si="173"/>
        <v>24059.19678645625</v>
      </c>
      <c r="I2002" s="2">
        <f>IF(G2002="SELL",0,IF(G2002="BUY",ROUNDDOWN((H2001-Parameters!$B$3)/B2002,0),IF(I2001=0,0,I2001+ROUNDDOWN((H2001+I2001*C2002)/B2002,0))))</f>
        <v>0</v>
      </c>
      <c r="K2002" s="5">
        <f t="shared" si="174"/>
        <v>60.510004999999921</v>
      </c>
      <c r="L2002" s="10">
        <f t="shared" si="175"/>
        <v>243</v>
      </c>
    </row>
    <row r="2003" spans="1:12" x14ac:dyDescent="0.25">
      <c r="A2003" s="12">
        <v>36889</v>
      </c>
      <c r="B2003" s="3">
        <v>131.1875</v>
      </c>
      <c r="C2003" s="3">
        <v>0</v>
      </c>
      <c r="D2003" s="3">
        <f t="shared" si="170"/>
        <v>136.21528699999999</v>
      </c>
      <c r="E2003" s="3">
        <f t="shared" si="171"/>
        <v>143.56529156499994</v>
      </c>
      <c r="F2003" s="3"/>
      <c r="G2003" s="11" t="str">
        <f t="shared" si="172"/>
        <v>HOLD</v>
      </c>
      <c r="H2003" s="5">
        <f t="shared" si="173"/>
        <v>24059.19678645625</v>
      </c>
      <c r="I2003" s="2">
        <f>IF(G2003="SELL",0,IF(G2003="BUY",ROUNDDOWN((H2002-Parameters!$B$3)/B2003,0),IF(I2002=0,0,I2002+ROUNDDOWN((H2002+I2002*C2003)/B2003,0))))</f>
        <v>0</v>
      </c>
      <c r="K2003" s="5">
        <f t="shared" si="174"/>
        <v>60.510004999999921</v>
      </c>
      <c r="L2003" s="10">
        <f t="shared" si="175"/>
        <v>243</v>
      </c>
    </row>
    <row r="2004" spans="1:12" x14ac:dyDescent="0.25">
      <c r="A2004" s="12">
        <v>36893</v>
      </c>
      <c r="B2004" s="3">
        <v>128.8125</v>
      </c>
      <c r="C2004" s="3">
        <v>0</v>
      </c>
      <c r="D2004" s="3">
        <f t="shared" si="170"/>
        <v>136.00528699999998</v>
      </c>
      <c r="E2004" s="3">
        <f t="shared" si="171"/>
        <v>143.47466656499992</v>
      </c>
      <c r="F2004" s="3"/>
      <c r="G2004" s="11" t="str">
        <f t="shared" si="172"/>
        <v>HOLD</v>
      </c>
      <c r="H2004" s="5">
        <f t="shared" si="173"/>
        <v>24059.19678645625</v>
      </c>
      <c r="I2004" s="2">
        <f>IF(G2004="SELL",0,IF(G2004="BUY",ROUNDDOWN((H2003-Parameters!$B$3)/B2004,0),IF(I2003=0,0,I2003+ROUNDDOWN((H2003+I2003*C2004)/B2004,0))))</f>
        <v>0</v>
      </c>
      <c r="K2004" s="5">
        <f t="shared" si="174"/>
        <v>60.510004999999921</v>
      </c>
      <c r="L2004" s="10">
        <f t="shared" si="175"/>
        <v>243</v>
      </c>
    </row>
    <row r="2005" spans="1:12" x14ac:dyDescent="0.25">
      <c r="A2005" s="12">
        <v>36894</v>
      </c>
      <c r="B2005" s="3">
        <v>135</v>
      </c>
      <c r="C2005" s="3">
        <v>0</v>
      </c>
      <c r="D2005" s="3">
        <f t="shared" si="170"/>
        <v>135.90716291999999</v>
      </c>
      <c r="E2005" s="3">
        <f t="shared" si="171"/>
        <v>143.41872906499992</v>
      </c>
      <c r="F2005" s="3"/>
      <c r="G2005" s="11" t="str">
        <f t="shared" si="172"/>
        <v>HOLD</v>
      </c>
      <c r="H2005" s="5">
        <f t="shared" si="173"/>
        <v>24059.19678645625</v>
      </c>
      <c r="I2005" s="2">
        <f>IF(G2005="SELL",0,IF(G2005="BUY",ROUNDDOWN((H2004-Parameters!$B$3)/B2005,0),IF(I2004=0,0,I2004+ROUNDDOWN((H2004+I2004*C2005)/B2005,0))))</f>
        <v>0</v>
      </c>
      <c r="K2005" s="5">
        <f t="shared" si="174"/>
        <v>60.510004999999921</v>
      </c>
      <c r="L2005" s="10">
        <f t="shared" si="175"/>
        <v>243</v>
      </c>
    </row>
    <row r="2006" spans="1:12" x14ac:dyDescent="0.25">
      <c r="A2006" s="12">
        <v>36895</v>
      </c>
      <c r="B2006" s="3">
        <v>133.54679899999999</v>
      </c>
      <c r="C2006" s="3">
        <v>0</v>
      </c>
      <c r="D2006" s="3">
        <f t="shared" si="170"/>
        <v>135.76747481999999</v>
      </c>
      <c r="E2006" s="3">
        <f t="shared" si="171"/>
        <v>143.34052555999995</v>
      </c>
      <c r="F2006" s="3"/>
      <c r="G2006" s="11" t="str">
        <f t="shared" si="172"/>
        <v>HOLD</v>
      </c>
      <c r="H2006" s="5">
        <f t="shared" si="173"/>
        <v>24059.19678645625</v>
      </c>
      <c r="I2006" s="2">
        <f>IF(G2006="SELL",0,IF(G2006="BUY",ROUNDDOWN((H2005-Parameters!$B$3)/B2006,0),IF(I2005=0,0,I2005+ROUNDDOWN((H2005+I2005*C2006)/B2006,0))))</f>
        <v>0</v>
      </c>
      <c r="K2006" s="5">
        <f t="shared" si="174"/>
        <v>60.510004999999921</v>
      </c>
      <c r="L2006" s="10">
        <f t="shared" si="175"/>
        <v>243</v>
      </c>
    </row>
    <row r="2007" spans="1:12" x14ac:dyDescent="0.25">
      <c r="A2007" s="12">
        <v>36896</v>
      </c>
      <c r="B2007" s="3">
        <v>129.1875</v>
      </c>
      <c r="C2007" s="3">
        <v>0</v>
      </c>
      <c r="D2007" s="3">
        <f t="shared" si="170"/>
        <v>135.55935073999999</v>
      </c>
      <c r="E2007" s="3">
        <f t="shared" si="171"/>
        <v>143.23599453999992</v>
      </c>
      <c r="F2007" s="3"/>
      <c r="G2007" s="11" t="str">
        <f t="shared" si="172"/>
        <v>HOLD</v>
      </c>
      <c r="H2007" s="5">
        <f t="shared" si="173"/>
        <v>24059.19678645625</v>
      </c>
      <c r="I2007" s="2">
        <f>IF(G2007="SELL",0,IF(G2007="BUY",ROUNDDOWN((H2006-Parameters!$B$3)/B2007,0),IF(I2006=0,0,I2006+ROUNDDOWN((H2006+I2006*C2007)/B2007,0))))</f>
        <v>0</v>
      </c>
      <c r="K2007" s="5">
        <f t="shared" si="174"/>
        <v>60.510004999999921</v>
      </c>
      <c r="L2007" s="10">
        <f t="shared" si="175"/>
        <v>243</v>
      </c>
    </row>
    <row r="2008" spans="1:12" x14ac:dyDescent="0.25">
      <c r="A2008" s="12">
        <v>36899</v>
      </c>
      <c r="B2008" s="3">
        <v>130.1875</v>
      </c>
      <c r="C2008" s="3">
        <v>0</v>
      </c>
      <c r="D2008" s="3">
        <f t="shared" si="170"/>
        <v>135.43685073999998</v>
      </c>
      <c r="E2008" s="3">
        <f t="shared" si="171"/>
        <v>143.12365101999993</v>
      </c>
      <c r="F2008" s="3"/>
      <c r="G2008" s="11" t="str">
        <f t="shared" si="172"/>
        <v>HOLD</v>
      </c>
      <c r="H2008" s="5">
        <f t="shared" si="173"/>
        <v>24059.19678645625</v>
      </c>
      <c r="I2008" s="2">
        <f>IF(G2008="SELL",0,IF(G2008="BUY",ROUNDDOWN((H2007-Parameters!$B$3)/B2008,0),IF(I2007=0,0,I2007+ROUNDDOWN((H2007+I2007*C2008)/B2008,0))))</f>
        <v>0</v>
      </c>
      <c r="K2008" s="5">
        <f t="shared" si="174"/>
        <v>60.510004999999921</v>
      </c>
      <c r="L2008" s="10">
        <f t="shared" si="175"/>
        <v>243</v>
      </c>
    </row>
    <row r="2009" spans="1:12" x14ac:dyDescent="0.25">
      <c r="A2009" s="12">
        <v>36900</v>
      </c>
      <c r="B2009" s="3">
        <v>129.843704</v>
      </c>
      <c r="C2009" s="3">
        <v>0</v>
      </c>
      <c r="D2009" s="3">
        <f t="shared" si="170"/>
        <v>135.29997481999996</v>
      </c>
      <c r="E2009" s="3">
        <f t="shared" si="171"/>
        <v>143.00505703999991</v>
      </c>
      <c r="F2009" s="3"/>
      <c r="G2009" s="11" t="str">
        <f t="shared" si="172"/>
        <v>HOLD</v>
      </c>
      <c r="H2009" s="5">
        <f t="shared" si="173"/>
        <v>24059.19678645625</v>
      </c>
      <c r="I2009" s="2">
        <f>IF(G2009="SELL",0,IF(G2009="BUY",ROUNDDOWN((H2008-Parameters!$B$3)/B2009,0),IF(I2008=0,0,I2008+ROUNDDOWN((H2008+I2008*C2009)/B2009,0))))</f>
        <v>0</v>
      </c>
      <c r="K2009" s="5">
        <f t="shared" si="174"/>
        <v>60.510004999999921</v>
      </c>
      <c r="L2009" s="10">
        <f t="shared" si="175"/>
        <v>243</v>
      </c>
    </row>
    <row r="2010" spans="1:12" x14ac:dyDescent="0.25">
      <c r="A2010" s="12">
        <v>36901</v>
      </c>
      <c r="B2010" s="3">
        <v>132.125</v>
      </c>
      <c r="C2010" s="3">
        <v>0</v>
      </c>
      <c r="D2010" s="3">
        <f t="shared" si="170"/>
        <v>135.15685073999998</v>
      </c>
      <c r="E2010" s="3">
        <f t="shared" si="171"/>
        <v>142.90599453999991</v>
      </c>
      <c r="F2010" s="3"/>
      <c r="G2010" s="11" t="str">
        <f t="shared" si="172"/>
        <v>HOLD</v>
      </c>
      <c r="H2010" s="5">
        <f t="shared" si="173"/>
        <v>24059.19678645625</v>
      </c>
      <c r="I2010" s="2">
        <f>IF(G2010="SELL",0,IF(G2010="BUY",ROUNDDOWN((H2009-Parameters!$B$3)/B2010,0),IF(I2009=0,0,I2009+ROUNDDOWN((H2009+I2009*C2010)/B2010,0))))</f>
        <v>0</v>
      </c>
      <c r="K2010" s="5">
        <f t="shared" si="174"/>
        <v>60.510004999999921</v>
      </c>
      <c r="L2010" s="10">
        <f t="shared" si="175"/>
        <v>243</v>
      </c>
    </row>
    <row r="2011" spans="1:12" x14ac:dyDescent="0.25">
      <c r="A2011" s="12">
        <v>36902</v>
      </c>
      <c r="B2011" s="3">
        <v>132.25</v>
      </c>
      <c r="C2011" s="3">
        <v>0</v>
      </c>
      <c r="D2011" s="3">
        <f t="shared" si="170"/>
        <v>134.99122665999997</v>
      </c>
      <c r="E2011" s="3">
        <f t="shared" si="171"/>
        <v>142.81193203999993</v>
      </c>
      <c r="F2011" s="3"/>
      <c r="G2011" s="11" t="str">
        <f t="shared" si="172"/>
        <v>HOLD</v>
      </c>
      <c r="H2011" s="5">
        <f t="shared" si="173"/>
        <v>24059.19678645625</v>
      </c>
      <c r="I2011" s="2">
        <f>IF(G2011="SELL",0,IF(G2011="BUY",ROUNDDOWN((H2010-Parameters!$B$3)/B2011,0),IF(I2010=0,0,I2010+ROUNDDOWN((H2010+I2010*C2011)/B2011,0))))</f>
        <v>0</v>
      </c>
      <c r="K2011" s="5">
        <f t="shared" si="174"/>
        <v>60.510004999999921</v>
      </c>
      <c r="L2011" s="10">
        <f t="shared" si="175"/>
        <v>243</v>
      </c>
    </row>
    <row r="2012" spans="1:12" x14ac:dyDescent="0.25">
      <c r="A2012" s="12">
        <v>36903</v>
      </c>
      <c r="B2012" s="3">
        <v>132</v>
      </c>
      <c r="C2012" s="3">
        <v>0</v>
      </c>
      <c r="D2012" s="3">
        <f t="shared" si="170"/>
        <v>134.77216477999997</v>
      </c>
      <c r="E2012" s="3">
        <f t="shared" si="171"/>
        <v>142.71583851999992</v>
      </c>
      <c r="F2012" s="3"/>
      <c r="G2012" s="11" t="str">
        <f t="shared" si="172"/>
        <v>HOLD</v>
      </c>
      <c r="H2012" s="5">
        <f t="shared" si="173"/>
        <v>24059.19678645625</v>
      </c>
      <c r="I2012" s="2">
        <f>IF(G2012="SELL",0,IF(G2012="BUY",ROUNDDOWN((H2011-Parameters!$B$3)/B2012,0),IF(I2011=0,0,I2011+ROUNDDOWN((H2011+I2011*C2012)/B2012,0))))</f>
        <v>0</v>
      </c>
      <c r="K2012" s="5">
        <f t="shared" si="174"/>
        <v>60.510004999999921</v>
      </c>
      <c r="L2012" s="10">
        <f t="shared" si="175"/>
        <v>243</v>
      </c>
    </row>
    <row r="2013" spans="1:12" x14ac:dyDescent="0.25">
      <c r="A2013" s="12">
        <v>36907</v>
      </c>
      <c r="B2013" s="3">
        <v>132.843704</v>
      </c>
      <c r="C2013" s="3">
        <v>0</v>
      </c>
      <c r="D2013" s="3">
        <f t="shared" si="170"/>
        <v>134.57966477999997</v>
      </c>
      <c r="E2013" s="3">
        <f t="shared" si="171"/>
        <v>142.63661953999991</v>
      </c>
      <c r="F2013" s="3"/>
      <c r="G2013" s="11" t="str">
        <f t="shared" si="172"/>
        <v>HOLD</v>
      </c>
      <c r="H2013" s="5">
        <f t="shared" si="173"/>
        <v>24059.19678645625</v>
      </c>
      <c r="I2013" s="2">
        <f>IF(G2013="SELL",0,IF(G2013="BUY",ROUNDDOWN((H2012-Parameters!$B$3)/B2013,0),IF(I2012=0,0,I2012+ROUNDDOWN((H2012+I2012*C2013)/B2013,0))))</f>
        <v>0</v>
      </c>
      <c r="K2013" s="5">
        <f t="shared" si="174"/>
        <v>60.510004999999921</v>
      </c>
      <c r="L2013" s="10">
        <f t="shared" si="175"/>
        <v>243</v>
      </c>
    </row>
    <row r="2014" spans="1:12" x14ac:dyDescent="0.25">
      <c r="A2014" s="12">
        <v>36908</v>
      </c>
      <c r="B2014" s="3">
        <v>133.45309399999999</v>
      </c>
      <c r="C2014" s="3">
        <v>0</v>
      </c>
      <c r="D2014" s="3">
        <f t="shared" si="170"/>
        <v>134.39466477999997</v>
      </c>
      <c r="E2014" s="3">
        <f t="shared" si="171"/>
        <v>142.55201000999992</v>
      </c>
      <c r="F2014" s="3"/>
      <c r="G2014" s="11" t="str">
        <f t="shared" si="172"/>
        <v>HOLD</v>
      </c>
      <c r="H2014" s="5">
        <f t="shared" si="173"/>
        <v>24059.19678645625</v>
      </c>
      <c r="I2014" s="2">
        <f>IF(G2014="SELL",0,IF(G2014="BUY",ROUNDDOWN((H2013-Parameters!$B$3)/B2014,0),IF(I2013=0,0,I2013+ROUNDDOWN((H2013+I2013*C2014)/B2014,0))))</f>
        <v>0</v>
      </c>
      <c r="K2014" s="5">
        <f t="shared" si="174"/>
        <v>60.510004999999921</v>
      </c>
      <c r="L2014" s="10">
        <f t="shared" si="175"/>
        <v>243</v>
      </c>
    </row>
    <row r="2015" spans="1:12" x14ac:dyDescent="0.25">
      <c r="A2015" s="12">
        <v>36909</v>
      </c>
      <c r="B2015" s="3">
        <v>134.781204</v>
      </c>
      <c r="C2015" s="3">
        <v>0</v>
      </c>
      <c r="D2015" s="3">
        <f t="shared" si="170"/>
        <v>134.23466477999997</v>
      </c>
      <c r="E2015" s="3">
        <f t="shared" si="171"/>
        <v>142.46966602999993</v>
      </c>
      <c r="F2015" s="3"/>
      <c r="G2015" s="11" t="str">
        <f t="shared" si="172"/>
        <v>HOLD</v>
      </c>
      <c r="H2015" s="5">
        <f t="shared" si="173"/>
        <v>24059.19678645625</v>
      </c>
      <c r="I2015" s="2">
        <f>IF(G2015="SELL",0,IF(G2015="BUY",ROUNDDOWN((H2014-Parameters!$B$3)/B2015,0),IF(I2014=0,0,I2014+ROUNDDOWN((H2014+I2014*C2015)/B2015,0))))</f>
        <v>0</v>
      </c>
      <c r="K2015" s="5">
        <f t="shared" si="174"/>
        <v>60.510004999999921</v>
      </c>
      <c r="L2015" s="10">
        <f t="shared" si="175"/>
        <v>243</v>
      </c>
    </row>
    <row r="2016" spans="1:12" x14ac:dyDescent="0.25">
      <c r="A2016" s="12">
        <v>36910</v>
      </c>
      <c r="B2016" s="3">
        <v>134.01559399999999</v>
      </c>
      <c r="C2016" s="3">
        <v>0</v>
      </c>
      <c r="D2016" s="3">
        <f t="shared" si="170"/>
        <v>134.03935257999996</v>
      </c>
      <c r="E2016" s="3">
        <f t="shared" si="171"/>
        <v>142.38911899999994</v>
      </c>
      <c r="F2016" s="3"/>
      <c r="G2016" s="11" t="str">
        <f t="shared" si="172"/>
        <v>HOLD</v>
      </c>
      <c r="H2016" s="5">
        <f t="shared" si="173"/>
        <v>24059.19678645625</v>
      </c>
      <c r="I2016" s="2">
        <f>IF(G2016="SELL",0,IF(G2016="BUY",ROUNDDOWN((H2015-Parameters!$B$3)/B2016,0),IF(I2015=0,0,I2015+ROUNDDOWN((H2015+I2015*C2016)/B2016,0))))</f>
        <v>0</v>
      </c>
      <c r="K2016" s="5">
        <f t="shared" si="174"/>
        <v>60.510004999999921</v>
      </c>
      <c r="L2016" s="10">
        <f t="shared" si="175"/>
        <v>243</v>
      </c>
    </row>
    <row r="2017" spans="1:12" x14ac:dyDescent="0.25">
      <c r="A2017" s="12">
        <v>36913</v>
      </c>
      <c r="B2017" s="3">
        <v>134.906204</v>
      </c>
      <c r="C2017" s="3">
        <v>0</v>
      </c>
      <c r="D2017" s="3">
        <f t="shared" si="170"/>
        <v>133.86247665999997</v>
      </c>
      <c r="E2017" s="3">
        <f t="shared" si="171"/>
        <v>142.3177125199999</v>
      </c>
      <c r="F2017" s="3"/>
      <c r="G2017" s="11" t="str">
        <f t="shared" si="172"/>
        <v>HOLD</v>
      </c>
      <c r="H2017" s="5">
        <f t="shared" si="173"/>
        <v>24059.19678645625</v>
      </c>
      <c r="I2017" s="2">
        <f>IF(G2017="SELL",0,IF(G2017="BUY",ROUNDDOWN((H2016-Parameters!$B$3)/B2017,0),IF(I2016=0,0,I2016+ROUNDDOWN((H2016+I2016*C2017)/B2017,0))))</f>
        <v>0</v>
      </c>
      <c r="K2017" s="5">
        <f t="shared" si="174"/>
        <v>60.510004999999921</v>
      </c>
      <c r="L2017" s="10">
        <f t="shared" si="175"/>
        <v>243</v>
      </c>
    </row>
    <row r="2018" spans="1:12" x14ac:dyDescent="0.25">
      <c r="A2018" s="12">
        <v>36914</v>
      </c>
      <c r="B2018" s="3">
        <v>135.968704</v>
      </c>
      <c r="C2018" s="3">
        <v>0</v>
      </c>
      <c r="D2018" s="3">
        <f t="shared" si="170"/>
        <v>133.77060073999996</v>
      </c>
      <c r="E2018" s="3">
        <f t="shared" si="171"/>
        <v>142.2451345449999</v>
      </c>
      <c r="F2018" s="3"/>
      <c r="G2018" s="11" t="str">
        <f t="shared" si="172"/>
        <v>HOLD</v>
      </c>
      <c r="H2018" s="5">
        <f t="shared" si="173"/>
        <v>24059.19678645625</v>
      </c>
      <c r="I2018" s="2">
        <f>IF(G2018="SELL",0,IF(G2018="BUY",ROUNDDOWN((H2017-Parameters!$B$3)/B2018,0),IF(I2017=0,0,I2017+ROUNDDOWN((H2017+I2017*C2018)/B2018,0))))</f>
        <v>0</v>
      </c>
      <c r="K2018" s="5">
        <f t="shared" si="174"/>
        <v>60.510004999999921</v>
      </c>
      <c r="L2018" s="10">
        <f t="shared" si="175"/>
        <v>243</v>
      </c>
    </row>
    <row r="2019" spans="1:12" x14ac:dyDescent="0.25">
      <c r="A2019" s="12">
        <v>36915</v>
      </c>
      <c r="B2019" s="3">
        <v>136.375</v>
      </c>
      <c r="C2019" s="3">
        <v>0</v>
      </c>
      <c r="D2019" s="3">
        <f t="shared" si="170"/>
        <v>133.69747665999998</v>
      </c>
      <c r="E2019" s="3">
        <f t="shared" si="171"/>
        <v>142.1698220449999</v>
      </c>
      <c r="F2019" s="3"/>
      <c r="G2019" s="11" t="str">
        <f t="shared" si="172"/>
        <v>HOLD</v>
      </c>
      <c r="H2019" s="5">
        <f t="shared" si="173"/>
        <v>24059.19678645625</v>
      </c>
      <c r="I2019" s="2">
        <f>IF(G2019="SELL",0,IF(G2019="BUY",ROUNDDOWN((H2018-Parameters!$B$3)/B2019,0),IF(I2018=0,0,I2018+ROUNDDOWN((H2018+I2018*C2019)/B2019,0))))</f>
        <v>0</v>
      </c>
      <c r="K2019" s="5">
        <f t="shared" si="174"/>
        <v>60.510004999999921</v>
      </c>
      <c r="L2019" s="10">
        <f t="shared" si="175"/>
        <v>243</v>
      </c>
    </row>
    <row r="2020" spans="1:12" x14ac:dyDescent="0.25">
      <c r="A2020" s="12">
        <v>36916</v>
      </c>
      <c r="B2020" s="3">
        <v>136.031204</v>
      </c>
      <c r="C2020" s="3">
        <v>0</v>
      </c>
      <c r="D2020" s="3">
        <f t="shared" si="170"/>
        <v>133.68560073999996</v>
      </c>
      <c r="E2020" s="3">
        <f t="shared" si="171"/>
        <v>142.09575954499994</v>
      </c>
      <c r="F2020" s="3"/>
      <c r="G2020" s="11" t="str">
        <f t="shared" si="172"/>
        <v>HOLD</v>
      </c>
      <c r="H2020" s="5">
        <f t="shared" si="173"/>
        <v>24059.19678645625</v>
      </c>
      <c r="I2020" s="2">
        <f>IF(G2020="SELL",0,IF(G2020="BUY",ROUNDDOWN((H2019-Parameters!$B$3)/B2020,0),IF(I2019=0,0,I2019+ROUNDDOWN((H2019+I2019*C2020)/B2020,0))))</f>
        <v>0</v>
      </c>
      <c r="K2020" s="5">
        <f t="shared" si="174"/>
        <v>60.510004999999921</v>
      </c>
      <c r="L2020" s="10">
        <f t="shared" si="175"/>
        <v>243</v>
      </c>
    </row>
    <row r="2021" spans="1:12" x14ac:dyDescent="0.25">
      <c r="A2021" s="12">
        <v>36917</v>
      </c>
      <c r="B2021" s="3">
        <v>135.875</v>
      </c>
      <c r="C2021" s="3">
        <v>0</v>
      </c>
      <c r="D2021" s="3">
        <f t="shared" si="170"/>
        <v>133.69185073999998</v>
      </c>
      <c r="E2021" s="3">
        <f t="shared" si="171"/>
        <v>142.02310352499993</v>
      </c>
      <c r="F2021" s="3"/>
      <c r="G2021" s="11" t="str">
        <f t="shared" si="172"/>
        <v>HOLD</v>
      </c>
      <c r="H2021" s="5">
        <f t="shared" si="173"/>
        <v>24059.19678645625</v>
      </c>
      <c r="I2021" s="2">
        <f>IF(G2021="SELL",0,IF(G2021="BUY",ROUNDDOWN((H2020-Parameters!$B$3)/B2021,0),IF(I2020=0,0,I2020+ROUNDDOWN((H2020+I2020*C2021)/B2021,0))))</f>
        <v>0</v>
      </c>
      <c r="K2021" s="5">
        <f t="shared" si="174"/>
        <v>60.510004999999921</v>
      </c>
      <c r="L2021" s="10">
        <f t="shared" si="175"/>
        <v>243</v>
      </c>
    </row>
    <row r="2022" spans="1:12" x14ac:dyDescent="0.25">
      <c r="A2022" s="12">
        <v>36920</v>
      </c>
      <c r="B2022" s="3">
        <v>136.60000600000001</v>
      </c>
      <c r="C2022" s="3">
        <v>0</v>
      </c>
      <c r="D2022" s="3">
        <f t="shared" si="170"/>
        <v>133.64135085999996</v>
      </c>
      <c r="E2022" s="3">
        <f t="shared" si="171"/>
        <v>141.97469753499993</v>
      </c>
      <c r="F2022" s="3"/>
      <c r="G2022" s="11" t="str">
        <f t="shared" si="172"/>
        <v>HOLD</v>
      </c>
      <c r="H2022" s="5">
        <f t="shared" si="173"/>
        <v>24059.19678645625</v>
      </c>
      <c r="I2022" s="2">
        <f>IF(G2022="SELL",0,IF(G2022="BUY",ROUNDDOWN((H2021-Parameters!$B$3)/B2022,0),IF(I2021=0,0,I2021+ROUNDDOWN((H2021+I2021*C2022)/B2022,0))))</f>
        <v>0</v>
      </c>
      <c r="K2022" s="5">
        <f t="shared" si="174"/>
        <v>60.510004999999921</v>
      </c>
      <c r="L2022" s="10">
        <f t="shared" si="175"/>
        <v>243</v>
      </c>
    </row>
    <row r="2023" spans="1:12" x14ac:dyDescent="0.25">
      <c r="A2023" s="12">
        <v>36921</v>
      </c>
      <c r="B2023" s="3">
        <v>137.800003</v>
      </c>
      <c r="C2023" s="3">
        <v>0</v>
      </c>
      <c r="D2023" s="3">
        <f t="shared" si="170"/>
        <v>133.60610091999996</v>
      </c>
      <c r="E2023" s="3">
        <f t="shared" si="171"/>
        <v>141.94244754999994</v>
      </c>
      <c r="F2023" s="3"/>
      <c r="G2023" s="11" t="str">
        <f t="shared" si="172"/>
        <v>HOLD</v>
      </c>
      <c r="H2023" s="5">
        <f t="shared" si="173"/>
        <v>24059.19678645625</v>
      </c>
      <c r="I2023" s="2">
        <f>IF(G2023="SELL",0,IF(G2023="BUY",ROUNDDOWN((H2022-Parameters!$B$3)/B2023,0),IF(I2022=0,0,I2022+ROUNDDOWN((H2022+I2022*C2023)/B2023,0))))</f>
        <v>0</v>
      </c>
      <c r="K2023" s="5">
        <f t="shared" si="174"/>
        <v>60.510004999999921</v>
      </c>
      <c r="L2023" s="10">
        <f t="shared" si="175"/>
        <v>243</v>
      </c>
    </row>
    <row r="2024" spans="1:12" x14ac:dyDescent="0.25">
      <c r="A2024" s="12">
        <v>36922</v>
      </c>
      <c r="B2024" s="3">
        <v>137.020004</v>
      </c>
      <c r="C2024" s="3">
        <v>0</v>
      </c>
      <c r="D2024" s="3">
        <f t="shared" si="170"/>
        <v>133.59900099999996</v>
      </c>
      <c r="E2024" s="3">
        <f t="shared" si="171"/>
        <v>141.94754756999995</v>
      </c>
      <c r="F2024" s="3"/>
      <c r="G2024" s="11" t="str">
        <f t="shared" si="172"/>
        <v>HOLD</v>
      </c>
      <c r="H2024" s="5">
        <f t="shared" si="173"/>
        <v>24059.19678645625</v>
      </c>
      <c r="I2024" s="2">
        <f>IF(G2024="SELL",0,IF(G2024="BUY",ROUNDDOWN((H2023-Parameters!$B$3)/B2024,0),IF(I2023=0,0,I2023+ROUNDDOWN((H2023+I2023*C2024)/B2024,0))))</f>
        <v>0</v>
      </c>
      <c r="K2024" s="5">
        <f t="shared" si="174"/>
        <v>60.510004999999921</v>
      </c>
      <c r="L2024" s="10">
        <f t="shared" si="175"/>
        <v>243</v>
      </c>
    </row>
    <row r="2025" spans="1:12" x14ac:dyDescent="0.25">
      <c r="A2025" s="12">
        <v>36923</v>
      </c>
      <c r="B2025" s="3">
        <v>137.929993</v>
      </c>
      <c r="C2025" s="3">
        <v>0</v>
      </c>
      <c r="D2025" s="3">
        <f t="shared" si="170"/>
        <v>133.62478897999998</v>
      </c>
      <c r="E2025" s="3">
        <f t="shared" si="171"/>
        <v>141.93344753499994</v>
      </c>
      <c r="F2025" s="3"/>
      <c r="G2025" s="11" t="str">
        <f t="shared" si="172"/>
        <v>HOLD</v>
      </c>
      <c r="H2025" s="5">
        <f t="shared" si="173"/>
        <v>24059.19678645625</v>
      </c>
      <c r="I2025" s="2">
        <f>IF(G2025="SELL",0,IF(G2025="BUY",ROUNDDOWN((H2024-Parameters!$B$3)/B2025,0),IF(I2024=0,0,I2024+ROUNDDOWN((H2024+I2024*C2025)/B2025,0))))</f>
        <v>0</v>
      </c>
      <c r="K2025" s="5">
        <f t="shared" si="174"/>
        <v>60.510004999999921</v>
      </c>
      <c r="L2025" s="10">
        <f t="shared" si="175"/>
        <v>243</v>
      </c>
    </row>
    <row r="2026" spans="1:12" x14ac:dyDescent="0.25">
      <c r="A2026" s="12">
        <v>36924</v>
      </c>
      <c r="B2026" s="3">
        <v>134.800003</v>
      </c>
      <c r="C2026" s="3">
        <v>0</v>
      </c>
      <c r="D2026" s="3">
        <f t="shared" si="170"/>
        <v>133.62703903999997</v>
      </c>
      <c r="E2026" s="3">
        <f t="shared" si="171"/>
        <v>141.88510402999995</v>
      </c>
      <c r="F2026" s="3"/>
      <c r="G2026" s="11" t="str">
        <f t="shared" si="172"/>
        <v>HOLD</v>
      </c>
      <c r="H2026" s="5">
        <f t="shared" si="173"/>
        <v>24059.19678645625</v>
      </c>
      <c r="I2026" s="2">
        <f>IF(G2026="SELL",0,IF(G2026="BUY",ROUNDDOWN((H2025-Parameters!$B$3)/B2026,0),IF(I2025=0,0,I2025+ROUNDDOWN((H2025+I2025*C2026)/B2026,0))))</f>
        <v>0</v>
      </c>
      <c r="K2026" s="5">
        <f t="shared" si="174"/>
        <v>60.510004999999921</v>
      </c>
      <c r="L2026" s="10">
        <f t="shared" si="175"/>
        <v>243</v>
      </c>
    </row>
    <row r="2027" spans="1:12" x14ac:dyDescent="0.25">
      <c r="A2027" s="12">
        <v>36927</v>
      </c>
      <c r="B2027" s="3">
        <v>135.78999300000001</v>
      </c>
      <c r="C2027" s="3">
        <v>0</v>
      </c>
      <c r="D2027" s="3">
        <f t="shared" si="170"/>
        <v>133.63533889999999</v>
      </c>
      <c r="E2027" s="3">
        <f t="shared" si="171"/>
        <v>141.84842899499995</v>
      </c>
      <c r="F2027" s="3"/>
      <c r="G2027" s="11" t="str">
        <f t="shared" si="172"/>
        <v>HOLD</v>
      </c>
      <c r="H2027" s="5">
        <f t="shared" si="173"/>
        <v>24059.19678645625</v>
      </c>
      <c r="I2027" s="2">
        <f>IF(G2027="SELL",0,IF(G2027="BUY",ROUNDDOWN((H2026-Parameters!$B$3)/B2027,0),IF(I2026=0,0,I2026+ROUNDDOWN((H2026+I2026*C2027)/B2027,0))))</f>
        <v>0</v>
      </c>
      <c r="K2027" s="5">
        <f t="shared" si="174"/>
        <v>60.510004999999921</v>
      </c>
      <c r="L2027" s="10">
        <f t="shared" si="175"/>
        <v>243</v>
      </c>
    </row>
    <row r="2028" spans="1:12" x14ac:dyDescent="0.25">
      <c r="A2028" s="12">
        <v>36928</v>
      </c>
      <c r="B2028" s="3">
        <v>135.38999899999999</v>
      </c>
      <c r="C2028" s="3">
        <v>0</v>
      </c>
      <c r="D2028" s="3">
        <f t="shared" si="170"/>
        <v>133.70032699999999</v>
      </c>
      <c r="E2028" s="3">
        <f t="shared" si="171"/>
        <v>141.80631648999994</v>
      </c>
      <c r="F2028" s="3"/>
      <c r="G2028" s="11" t="str">
        <f t="shared" si="172"/>
        <v>HOLD</v>
      </c>
      <c r="H2028" s="5">
        <f t="shared" si="173"/>
        <v>24059.19678645625</v>
      </c>
      <c r="I2028" s="2">
        <f>IF(G2028="SELL",0,IF(G2028="BUY",ROUNDDOWN((H2027-Parameters!$B$3)/B2028,0),IF(I2027=0,0,I2027+ROUNDDOWN((H2027+I2027*C2028)/B2028,0))))</f>
        <v>0</v>
      </c>
      <c r="K2028" s="5">
        <f t="shared" si="174"/>
        <v>60.510004999999921</v>
      </c>
      <c r="L2028" s="10">
        <f t="shared" si="175"/>
        <v>243</v>
      </c>
    </row>
    <row r="2029" spans="1:12" x14ac:dyDescent="0.25">
      <c r="A2029" s="12">
        <v>36929</v>
      </c>
      <c r="B2029" s="3">
        <v>134.69000199999999</v>
      </c>
      <c r="C2029" s="3">
        <v>0</v>
      </c>
      <c r="D2029" s="3">
        <f t="shared" si="170"/>
        <v>133.69725296000001</v>
      </c>
      <c r="E2029" s="3">
        <f t="shared" si="171"/>
        <v>141.76851649999995</v>
      </c>
      <c r="F2029" s="3"/>
      <c r="G2029" s="11" t="str">
        <f t="shared" si="172"/>
        <v>HOLD</v>
      </c>
      <c r="H2029" s="5">
        <f t="shared" si="173"/>
        <v>24059.19678645625</v>
      </c>
      <c r="I2029" s="2">
        <f>IF(G2029="SELL",0,IF(G2029="BUY",ROUNDDOWN((H2028-Parameters!$B$3)/B2029,0),IF(I2028=0,0,I2028+ROUNDDOWN((H2028+I2028*C2029)/B2029,0))))</f>
        <v>0</v>
      </c>
      <c r="K2029" s="5">
        <f t="shared" si="174"/>
        <v>60.510004999999921</v>
      </c>
      <c r="L2029" s="10">
        <f t="shared" si="175"/>
        <v>243</v>
      </c>
    </row>
    <row r="2030" spans="1:12" x14ac:dyDescent="0.25">
      <c r="A2030" s="12">
        <v>36930</v>
      </c>
      <c r="B2030" s="3">
        <v>133.11999499999999</v>
      </c>
      <c r="C2030" s="3">
        <v>0</v>
      </c>
      <c r="D2030" s="3">
        <f t="shared" si="170"/>
        <v>133.63902877999999</v>
      </c>
      <c r="E2030" s="3">
        <f t="shared" si="171"/>
        <v>141.69333545499995</v>
      </c>
      <c r="F2030" s="3"/>
      <c r="G2030" s="11" t="str">
        <f t="shared" si="172"/>
        <v>HOLD</v>
      </c>
      <c r="H2030" s="5">
        <f t="shared" si="173"/>
        <v>24059.19678645625</v>
      </c>
      <c r="I2030" s="2">
        <f>IF(G2030="SELL",0,IF(G2030="BUY",ROUNDDOWN((H2029-Parameters!$B$3)/B2030,0),IF(I2029=0,0,I2029+ROUNDDOWN((H2029+I2029*C2030)/B2030,0))))</f>
        <v>0</v>
      </c>
      <c r="K2030" s="5">
        <f t="shared" si="174"/>
        <v>60.510004999999921</v>
      </c>
      <c r="L2030" s="10">
        <f t="shared" si="175"/>
        <v>243</v>
      </c>
    </row>
    <row r="2031" spans="1:12" x14ac:dyDescent="0.25">
      <c r="A2031" s="12">
        <v>36931</v>
      </c>
      <c r="B2031" s="3">
        <v>131.83999600000001</v>
      </c>
      <c r="C2031" s="3">
        <v>0</v>
      </c>
      <c r="D2031" s="3">
        <f t="shared" si="170"/>
        <v>133.60207869999999</v>
      </c>
      <c r="E2031" s="3">
        <f t="shared" si="171"/>
        <v>141.62011393999992</v>
      </c>
      <c r="F2031" s="3"/>
      <c r="G2031" s="11" t="str">
        <f t="shared" si="172"/>
        <v>HOLD</v>
      </c>
      <c r="H2031" s="5">
        <f t="shared" si="173"/>
        <v>24059.19678645625</v>
      </c>
      <c r="I2031" s="2">
        <f>IF(G2031="SELL",0,IF(G2031="BUY",ROUNDDOWN((H2030-Parameters!$B$3)/B2031,0),IF(I2030=0,0,I2030+ROUNDDOWN((H2030+I2030*C2031)/B2031,0))))</f>
        <v>0</v>
      </c>
      <c r="K2031" s="5">
        <f t="shared" si="174"/>
        <v>60.510004999999921</v>
      </c>
      <c r="L2031" s="10">
        <f t="shared" si="175"/>
        <v>243</v>
      </c>
    </row>
    <row r="2032" spans="1:12" x14ac:dyDescent="0.25">
      <c r="A2032" s="12">
        <v>36934</v>
      </c>
      <c r="B2032" s="3">
        <v>133.35000600000001</v>
      </c>
      <c r="C2032" s="3">
        <v>0</v>
      </c>
      <c r="D2032" s="3">
        <f t="shared" si="170"/>
        <v>133.60032881999999</v>
      </c>
      <c r="E2032" s="3">
        <f t="shared" si="171"/>
        <v>141.55686396999997</v>
      </c>
      <c r="F2032" s="3"/>
      <c r="G2032" s="11" t="str">
        <f t="shared" si="172"/>
        <v>HOLD</v>
      </c>
      <c r="H2032" s="5">
        <f t="shared" si="173"/>
        <v>24059.19678645625</v>
      </c>
      <c r="I2032" s="2">
        <f>IF(G2032="SELL",0,IF(G2032="BUY",ROUNDDOWN((H2031-Parameters!$B$3)/B2032,0),IF(I2031=0,0,I2031+ROUNDDOWN((H2031+I2031*C2032)/B2032,0))))</f>
        <v>0</v>
      </c>
      <c r="K2032" s="5">
        <f t="shared" si="174"/>
        <v>60.510004999999921</v>
      </c>
      <c r="L2032" s="10">
        <f t="shared" si="175"/>
        <v>243</v>
      </c>
    </row>
    <row r="2033" spans="1:12" x14ac:dyDescent="0.25">
      <c r="A2033" s="12">
        <v>36935</v>
      </c>
      <c r="B2033" s="3">
        <v>132.259995</v>
      </c>
      <c r="C2033" s="3">
        <v>0</v>
      </c>
      <c r="D2033" s="3">
        <f t="shared" si="170"/>
        <v>133.59990464000001</v>
      </c>
      <c r="E2033" s="3">
        <f t="shared" si="171"/>
        <v>141.49269542499994</v>
      </c>
      <c r="F2033" s="3"/>
      <c r="G2033" s="11" t="str">
        <f t="shared" si="172"/>
        <v>HOLD</v>
      </c>
      <c r="H2033" s="5">
        <f t="shared" si="173"/>
        <v>24059.19678645625</v>
      </c>
      <c r="I2033" s="2">
        <f>IF(G2033="SELL",0,IF(G2033="BUY",ROUNDDOWN((H2032-Parameters!$B$3)/B2033,0),IF(I2032=0,0,I2032+ROUNDDOWN((H2032+I2032*C2033)/B2033,0))))</f>
        <v>0</v>
      </c>
      <c r="K2033" s="5">
        <f t="shared" si="174"/>
        <v>60.510004999999921</v>
      </c>
      <c r="L2033" s="10">
        <f t="shared" si="175"/>
        <v>243</v>
      </c>
    </row>
    <row r="2034" spans="1:12" x14ac:dyDescent="0.25">
      <c r="A2034" s="12">
        <v>36936</v>
      </c>
      <c r="B2034" s="3">
        <v>132.05999800000001</v>
      </c>
      <c r="C2034" s="3">
        <v>0</v>
      </c>
      <c r="D2034" s="3">
        <f t="shared" si="170"/>
        <v>133.59673051999999</v>
      </c>
      <c r="E2034" s="3">
        <f t="shared" si="171"/>
        <v>141.41768291499994</v>
      </c>
      <c r="F2034" s="3"/>
      <c r="G2034" s="11" t="str">
        <f t="shared" si="172"/>
        <v>HOLD</v>
      </c>
      <c r="H2034" s="5">
        <f t="shared" si="173"/>
        <v>24059.19678645625</v>
      </c>
      <c r="I2034" s="2">
        <f>IF(G2034="SELL",0,IF(G2034="BUY",ROUNDDOWN((H2033-Parameters!$B$3)/B2034,0),IF(I2033=0,0,I2033+ROUNDDOWN((H2033+I2033*C2034)/B2034,0))))</f>
        <v>0</v>
      </c>
      <c r="K2034" s="5">
        <f t="shared" si="174"/>
        <v>60.510004999999921</v>
      </c>
      <c r="L2034" s="10">
        <f t="shared" si="175"/>
        <v>243</v>
      </c>
    </row>
    <row r="2035" spans="1:12" x14ac:dyDescent="0.25">
      <c r="A2035" s="12">
        <v>36937</v>
      </c>
      <c r="B2035" s="3">
        <v>133.33999600000001</v>
      </c>
      <c r="C2035" s="3">
        <v>0</v>
      </c>
      <c r="D2035" s="3">
        <f t="shared" si="170"/>
        <v>133.59665635999997</v>
      </c>
      <c r="E2035" s="3">
        <f t="shared" si="171"/>
        <v>141.36375789499996</v>
      </c>
      <c r="F2035" s="3"/>
      <c r="G2035" s="11" t="str">
        <f t="shared" si="172"/>
        <v>HOLD</v>
      </c>
      <c r="H2035" s="5">
        <f t="shared" si="173"/>
        <v>24059.19678645625</v>
      </c>
      <c r="I2035" s="2">
        <f>IF(G2035="SELL",0,IF(G2035="BUY",ROUNDDOWN((H2034-Parameters!$B$3)/B2035,0),IF(I2034=0,0,I2034+ROUNDDOWN((H2034+I2034*C2035)/B2035,0))))</f>
        <v>0</v>
      </c>
      <c r="K2035" s="5">
        <f t="shared" si="174"/>
        <v>60.510004999999921</v>
      </c>
      <c r="L2035" s="10">
        <f t="shared" si="175"/>
        <v>243</v>
      </c>
    </row>
    <row r="2036" spans="1:12" x14ac:dyDescent="0.25">
      <c r="A2036" s="12">
        <v>36938</v>
      </c>
      <c r="B2036" s="3">
        <v>130.39999399999999</v>
      </c>
      <c r="C2036" s="3">
        <v>0</v>
      </c>
      <c r="D2036" s="3">
        <f t="shared" si="170"/>
        <v>133.45028216</v>
      </c>
      <c r="E2036" s="3">
        <f t="shared" si="171"/>
        <v>141.31200786499997</v>
      </c>
      <c r="F2036" s="3"/>
      <c r="G2036" s="11" t="str">
        <f t="shared" si="172"/>
        <v>HOLD</v>
      </c>
      <c r="H2036" s="5">
        <f t="shared" si="173"/>
        <v>24059.19678645625</v>
      </c>
      <c r="I2036" s="2">
        <f>IF(G2036="SELL",0,IF(G2036="BUY",ROUNDDOWN((H2035-Parameters!$B$3)/B2036,0),IF(I2035=0,0,I2035+ROUNDDOWN((H2035+I2035*C2036)/B2036,0))))</f>
        <v>0</v>
      </c>
      <c r="K2036" s="5">
        <f t="shared" si="174"/>
        <v>60.510004999999921</v>
      </c>
      <c r="L2036" s="10">
        <f t="shared" si="175"/>
        <v>243</v>
      </c>
    </row>
    <row r="2037" spans="1:12" x14ac:dyDescent="0.25">
      <c r="A2037" s="12">
        <v>36942</v>
      </c>
      <c r="B2037" s="3">
        <v>128.38999899999999</v>
      </c>
      <c r="C2037" s="3">
        <v>0</v>
      </c>
      <c r="D2037" s="3">
        <f t="shared" ref="D2037:D2100" si="176">AVERAGE(B1988:B2037)</f>
        <v>133.30777025999998</v>
      </c>
      <c r="E2037" s="3">
        <f t="shared" si="171"/>
        <v>141.24489535999996</v>
      </c>
      <c r="F2037" s="3"/>
      <c r="G2037" s="11" t="str">
        <f t="shared" si="172"/>
        <v>HOLD</v>
      </c>
      <c r="H2037" s="5">
        <f t="shared" si="173"/>
        <v>24059.19678645625</v>
      </c>
      <c r="I2037" s="2">
        <f>IF(G2037="SELL",0,IF(G2037="BUY",ROUNDDOWN((H2036-Parameters!$B$3)/B2037,0),IF(I2036=0,0,I2036+ROUNDDOWN((H2036+I2036*C2037)/B2037,0))))</f>
        <v>0</v>
      </c>
      <c r="K2037" s="5">
        <f t="shared" si="174"/>
        <v>60.510004999999921</v>
      </c>
      <c r="L2037" s="10">
        <f t="shared" si="175"/>
        <v>243</v>
      </c>
    </row>
    <row r="2038" spans="1:12" x14ac:dyDescent="0.25">
      <c r="A2038" s="12">
        <v>36943</v>
      </c>
      <c r="B2038" s="3">
        <v>125.620003</v>
      </c>
      <c r="C2038" s="3">
        <v>0</v>
      </c>
      <c r="D2038" s="3">
        <f t="shared" si="176"/>
        <v>133.14704624000001</v>
      </c>
      <c r="E2038" s="3">
        <f t="shared" si="171"/>
        <v>141.15533935499994</v>
      </c>
      <c r="F2038" s="3"/>
      <c r="G2038" s="11" t="str">
        <f t="shared" si="172"/>
        <v>HOLD</v>
      </c>
      <c r="H2038" s="5">
        <f t="shared" si="173"/>
        <v>24059.19678645625</v>
      </c>
      <c r="I2038" s="2">
        <f>IF(G2038="SELL",0,IF(G2038="BUY",ROUNDDOWN((H2037-Parameters!$B$3)/B2038,0),IF(I2037=0,0,I2037+ROUNDDOWN((H2037+I2037*C2038)/B2038,0))))</f>
        <v>0</v>
      </c>
      <c r="K2038" s="5">
        <f t="shared" si="174"/>
        <v>60.510004999999921</v>
      </c>
      <c r="L2038" s="10">
        <f t="shared" si="175"/>
        <v>243</v>
      </c>
    </row>
    <row r="2039" spans="1:12" x14ac:dyDescent="0.25">
      <c r="A2039" s="12">
        <v>36944</v>
      </c>
      <c r="B2039" s="3">
        <v>125.80999799999999</v>
      </c>
      <c r="C2039" s="3">
        <v>0</v>
      </c>
      <c r="D2039" s="3">
        <f t="shared" si="176"/>
        <v>132.98387211999997</v>
      </c>
      <c r="E2039" s="3">
        <f t="shared" si="171"/>
        <v>141.07212387499996</v>
      </c>
      <c r="F2039" s="3"/>
      <c r="G2039" s="11" t="str">
        <f t="shared" si="172"/>
        <v>HOLD</v>
      </c>
      <c r="H2039" s="5">
        <f t="shared" si="173"/>
        <v>24059.19678645625</v>
      </c>
      <c r="I2039" s="2">
        <f>IF(G2039="SELL",0,IF(G2039="BUY",ROUNDDOWN((H2038-Parameters!$B$3)/B2039,0),IF(I2038=0,0,I2038+ROUNDDOWN((H2038+I2038*C2039)/B2039,0))))</f>
        <v>0</v>
      </c>
      <c r="K2039" s="5">
        <f t="shared" si="174"/>
        <v>60.510004999999921</v>
      </c>
      <c r="L2039" s="10">
        <f t="shared" si="175"/>
        <v>243</v>
      </c>
    </row>
    <row r="2040" spans="1:12" x14ac:dyDescent="0.25">
      <c r="A2040" s="12">
        <v>36945</v>
      </c>
      <c r="B2040" s="3">
        <v>124.959999</v>
      </c>
      <c r="C2040" s="3">
        <v>0</v>
      </c>
      <c r="D2040" s="3">
        <f t="shared" si="176"/>
        <v>132.71057209999998</v>
      </c>
      <c r="E2040" s="3">
        <f t="shared" si="171"/>
        <v>140.99036136999996</v>
      </c>
      <c r="F2040" s="3"/>
      <c r="G2040" s="11" t="str">
        <f t="shared" si="172"/>
        <v>HOLD</v>
      </c>
      <c r="H2040" s="5">
        <f t="shared" si="173"/>
        <v>24059.19678645625</v>
      </c>
      <c r="I2040" s="2">
        <f>IF(G2040="SELL",0,IF(G2040="BUY",ROUNDDOWN((H2039-Parameters!$B$3)/B2040,0),IF(I2039=0,0,I2039+ROUNDDOWN((H2039+I2039*C2040)/B2040,0))))</f>
        <v>0</v>
      </c>
      <c r="K2040" s="5">
        <f t="shared" si="174"/>
        <v>60.510004999999921</v>
      </c>
      <c r="L2040" s="10">
        <f t="shared" si="175"/>
        <v>243</v>
      </c>
    </row>
    <row r="2041" spans="1:12" x14ac:dyDescent="0.25">
      <c r="A2041" s="12">
        <v>36948</v>
      </c>
      <c r="B2041" s="3">
        <v>127.620003</v>
      </c>
      <c r="C2041" s="3">
        <v>0</v>
      </c>
      <c r="D2041" s="3">
        <f t="shared" si="176"/>
        <v>132.50234807999996</v>
      </c>
      <c r="E2041" s="3">
        <f t="shared" si="171"/>
        <v>140.93783638499997</v>
      </c>
      <c r="F2041" s="3"/>
      <c r="G2041" s="11" t="str">
        <f t="shared" si="172"/>
        <v>HOLD</v>
      </c>
      <c r="H2041" s="5">
        <f t="shared" si="173"/>
        <v>24059.19678645625</v>
      </c>
      <c r="I2041" s="2">
        <f>IF(G2041="SELL",0,IF(G2041="BUY",ROUNDDOWN((H2040-Parameters!$B$3)/B2041,0),IF(I2040=0,0,I2040+ROUNDDOWN((H2040+I2040*C2041)/B2041,0))))</f>
        <v>0</v>
      </c>
      <c r="K2041" s="5">
        <f t="shared" si="174"/>
        <v>60.510004999999921</v>
      </c>
      <c r="L2041" s="10">
        <f t="shared" si="175"/>
        <v>243</v>
      </c>
    </row>
    <row r="2042" spans="1:12" x14ac:dyDescent="0.25">
      <c r="A2042" s="12">
        <v>36949</v>
      </c>
      <c r="B2042" s="3">
        <v>126.44000200000001</v>
      </c>
      <c r="C2042" s="3">
        <v>0</v>
      </c>
      <c r="D2042" s="3">
        <f t="shared" si="176"/>
        <v>132.30833623999996</v>
      </c>
      <c r="E2042" s="3">
        <f t="shared" si="171"/>
        <v>140.86363037499993</v>
      </c>
      <c r="F2042" s="3"/>
      <c r="G2042" s="11" t="str">
        <f t="shared" si="172"/>
        <v>HOLD</v>
      </c>
      <c r="H2042" s="5">
        <f t="shared" si="173"/>
        <v>24059.19678645625</v>
      </c>
      <c r="I2042" s="2">
        <f>IF(G2042="SELL",0,IF(G2042="BUY",ROUNDDOWN((H2041-Parameters!$B$3)/B2042,0),IF(I2041=0,0,I2041+ROUNDDOWN((H2041+I2041*C2042)/B2042,0))))</f>
        <v>0</v>
      </c>
      <c r="K2042" s="5">
        <f t="shared" si="174"/>
        <v>60.510004999999921</v>
      </c>
      <c r="L2042" s="10">
        <f t="shared" si="175"/>
        <v>243</v>
      </c>
    </row>
    <row r="2043" spans="1:12" x14ac:dyDescent="0.25">
      <c r="A2043" s="12">
        <v>36950</v>
      </c>
      <c r="B2043" s="3">
        <v>123.949997</v>
      </c>
      <c r="C2043" s="3">
        <v>0</v>
      </c>
      <c r="D2043" s="3">
        <f t="shared" si="176"/>
        <v>132.09921209999999</v>
      </c>
      <c r="E2043" s="3">
        <f t="shared" si="171"/>
        <v>140.76931785999994</v>
      </c>
      <c r="F2043" s="3"/>
      <c r="G2043" s="11" t="str">
        <f t="shared" si="172"/>
        <v>HOLD</v>
      </c>
      <c r="H2043" s="5">
        <f t="shared" si="173"/>
        <v>24059.19678645625</v>
      </c>
      <c r="I2043" s="2">
        <f>IF(G2043="SELL",0,IF(G2043="BUY",ROUNDDOWN((H2042-Parameters!$B$3)/B2043,0),IF(I2042=0,0,I2042+ROUNDDOWN((H2042+I2042*C2043)/B2043,0))))</f>
        <v>0</v>
      </c>
      <c r="K2043" s="5">
        <f t="shared" si="174"/>
        <v>60.510004999999921</v>
      </c>
      <c r="L2043" s="10">
        <f t="shared" si="175"/>
        <v>243</v>
      </c>
    </row>
    <row r="2044" spans="1:12" x14ac:dyDescent="0.25">
      <c r="A2044" s="12">
        <v>36951</v>
      </c>
      <c r="B2044" s="3">
        <v>124.599998</v>
      </c>
      <c r="C2044" s="3">
        <v>0</v>
      </c>
      <c r="D2044" s="3">
        <f t="shared" si="176"/>
        <v>131.97183797999998</v>
      </c>
      <c r="E2044" s="3">
        <f t="shared" si="171"/>
        <v>140.66591182999997</v>
      </c>
      <c r="F2044" s="3"/>
      <c r="G2044" s="11" t="str">
        <f t="shared" si="172"/>
        <v>HOLD</v>
      </c>
      <c r="H2044" s="5">
        <f t="shared" si="173"/>
        <v>24059.19678645625</v>
      </c>
      <c r="I2044" s="2">
        <f>IF(G2044="SELL",0,IF(G2044="BUY",ROUNDDOWN((H2043-Parameters!$B$3)/B2044,0),IF(I2043=0,0,I2043+ROUNDDOWN((H2043+I2043*C2044)/B2044,0))))</f>
        <v>0</v>
      </c>
      <c r="K2044" s="5">
        <f t="shared" si="174"/>
        <v>60.510004999999921</v>
      </c>
      <c r="L2044" s="10">
        <f t="shared" si="175"/>
        <v>243</v>
      </c>
    </row>
    <row r="2045" spans="1:12" x14ac:dyDescent="0.25">
      <c r="A2045" s="12">
        <v>36952</v>
      </c>
      <c r="B2045" s="3">
        <v>123.610001</v>
      </c>
      <c r="C2045" s="3">
        <v>0</v>
      </c>
      <c r="D2045" s="3">
        <f t="shared" si="176"/>
        <v>131.78966391999995</v>
      </c>
      <c r="E2045" s="3">
        <f t="shared" si="171"/>
        <v>140.55052433499998</v>
      </c>
      <c r="F2045" s="3"/>
      <c r="G2045" s="11" t="str">
        <f t="shared" si="172"/>
        <v>HOLD</v>
      </c>
      <c r="H2045" s="5">
        <f t="shared" si="173"/>
        <v>24059.19678645625</v>
      </c>
      <c r="I2045" s="2">
        <f>IF(G2045="SELL",0,IF(G2045="BUY",ROUNDDOWN((H2044-Parameters!$B$3)/B2045,0),IF(I2044=0,0,I2044+ROUNDDOWN((H2044+I2044*C2045)/B2045,0))))</f>
        <v>0</v>
      </c>
      <c r="K2045" s="5">
        <f t="shared" si="174"/>
        <v>60.510004999999921</v>
      </c>
      <c r="L2045" s="10">
        <f t="shared" si="175"/>
        <v>243</v>
      </c>
    </row>
    <row r="2046" spans="1:12" x14ac:dyDescent="0.25">
      <c r="A2046" s="12">
        <v>36955</v>
      </c>
      <c r="B2046" s="3">
        <v>124.739998</v>
      </c>
      <c r="C2046" s="3">
        <v>0</v>
      </c>
      <c r="D2046" s="3">
        <f t="shared" si="176"/>
        <v>131.68415199999995</v>
      </c>
      <c r="E2046" s="3">
        <f t="shared" si="171"/>
        <v>140.44844330499998</v>
      </c>
      <c r="F2046" s="3"/>
      <c r="G2046" s="11" t="str">
        <f t="shared" si="172"/>
        <v>HOLD</v>
      </c>
      <c r="H2046" s="5">
        <f t="shared" si="173"/>
        <v>24059.19678645625</v>
      </c>
      <c r="I2046" s="2">
        <f>IF(G2046="SELL",0,IF(G2046="BUY",ROUNDDOWN((H2045-Parameters!$B$3)/B2046,0),IF(I2045=0,0,I2045+ROUNDDOWN((H2045+I2045*C2046)/B2046,0))))</f>
        <v>0</v>
      </c>
      <c r="K2046" s="5">
        <f t="shared" si="174"/>
        <v>60.510004999999921</v>
      </c>
      <c r="L2046" s="10">
        <f t="shared" si="175"/>
        <v>243</v>
      </c>
    </row>
    <row r="2047" spans="1:12" x14ac:dyDescent="0.25">
      <c r="A2047" s="12">
        <v>36956</v>
      </c>
      <c r="B2047" s="3">
        <v>126.08000199999999</v>
      </c>
      <c r="C2047" s="3">
        <v>0</v>
      </c>
      <c r="D2047" s="3">
        <f t="shared" si="176"/>
        <v>131.68075203999996</v>
      </c>
      <c r="E2047" s="3">
        <f t="shared" si="171"/>
        <v>140.36196831499998</v>
      </c>
      <c r="F2047" s="3"/>
      <c r="G2047" s="11" t="str">
        <f t="shared" si="172"/>
        <v>HOLD</v>
      </c>
      <c r="H2047" s="5">
        <f t="shared" si="173"/>
        <v>24059.19678645625</v>
      </c>
      <c r="I2047" s="2">
        <f>IF(G2047="SELL",0,IF(G2047="BUY",ROUNDDOWN((H2046-Parameters!$B$3)/B2047,0),IF(I2046=0,0,I2046+ROUNDDOWN((H2046+I2046*C2047)/B2047,0))))</f>
        <v>0</v>
      </c>
      <c r="K2047" s="5">
        <f t="shared" si="174"/>
        <v>60.510004999999921</v>
      </c>
      <c r="L2047" s="10">
        <f t="shared" si="175"/>
        <v>243</v>
      </c>
    </row>
    <row r="2048" spans="1:12" x14ac:dyDescent="0.25">
      <c r="A2048" s="12">
        <v>36957</v>
      </c>
      <c r="B2048" s="3">
        <v>126.980003</v>
      </c>
      <c r="C2048" s="3">
        <v>0</v>
      </c>
      <c r="D2048" s="3">
        <f t="shared" si="176"/>
        <v>131.67785209999994</v>
      </c>
      <c r="E2048" s="3">
        <f t="shared" si="171"/>
        <v>140.29124332999999</v>
      </c>
      <c r="F2048" s="3"/>
      <c r="G2048" s="11" t="str">
        <f t="shared" si="172"/>
        <v>HOLD</v>
      </c>
      <c r="H2048" s="5">
        <f t="shared" si="173"/>
        <v>24059.19678645625</v>
      </c>
      <c r="I2048" s="2">
        <f>IF(G2048="SELL",0,IF(G2048="BUY",ROUNDDOWN((H2047-Parameters!$B$3)/B2048,0),IF(I2047=0,0,I2047+ROUNDDOWN((H2047+I2047*C2048)/B2048,0))))</f>
        <v>0</v>
      </c>
      <c r="K2048" s="5">
        <f t="shared" si="174"/>
        <v>60.510004999999921</v>
      </c>
      <c r="L2048" s="10">
        <f t="shared" si="175"/>
        <v>243</v>
      </c>
    </row>
    <row r="2049" spans="1:12" x14ac:dyDescent="0.25">
      <c r="A2049" s="12">
        <v>36958</v>
      </c>
      <c r="B2049" s="3">
        <v>127.120003</v>
      </c>
      <c r="C2049" s="3">
        <v>0</v>
      </c>
      <c r="D2049" s="3">
        <f t="shared" si="176"/>
        <v>131.60150215999994</v>
      </c>
      <c r="E2049" s="3">
        <f t="shared" si="171"/>
        <v>140.22653084499998</v>
      </c>
      <c r="F2049" s="3"/>
      <c r="G2049" s="11" t="str">
        <f t="shared" si="172"/>
        <v>HOLD</v>
      </c>
      <c r="H2049" s="5">
        <f t="shared" si="173"/>
        <v>24059.19678645625</v>
      </c>
      <c r="I2049" s="2">
        <f>IF(G2049="SELL",0,IF(G2049="BUY",ROUNDDOWN((H2048-Parameters!$B$3)/B2049,0),IF(I2048=0,0,I2048+ROUNDDOWN((H2048+I2048*C2049)/B2049,0))))</f>
        <v>0</v>
      </c>
      <c r="K2049" s="5">
        <f t="shared" si="174"/>
        <v>60.510004999999921</v>
      </c>
      <c r="L2049" s="10">
        <f t="shared" si="175"/>
        <v>243</v>
      </c>
    </row>
    <row r="2050" spans="1:12" x14ac:dyDescent="0.25">
      <c r="A2050" s="12">
        <v>36959</v>
      </c>
      <c r="B2050" s="3">
        <v>123.360001</v>
      </c>
      <c r="C2050" s="3">
        <v>0</v>
      </c>
      <c r="D2050" s="3">
        <f t="shared" si="176"/>
        <v>131.42182809999994</v>
      </c>
      <c r="E2050" s="3">
        <f t="shared" si="171"/>
        <v>140.15333084999997</v>
      </c>
      <c r="F2050" s="3"/>
      <c r="G2050" s="11" t="str">
        <f t="shared" si="172"/>
        <v>HOLD</v>
      </c>
      <c r="H2050" s="5">
        <f t="shared" si="173"/>
        <v>24059.19678645625</v>
      </c>
      <c r="I2050" s="2">
        <f>IF(G2050="SELL",0,IF(G2050="BUY",ROUNDDOWN((H2049-Parameters!$B$3)/B2050,0),IF(I2049=0,0,I2049+ROUNDDOWN((H2049+I2049*C2050)/B2050,0))))</f>
        <v>0</v>
      </c>
      <c r="K2050" s="5">
        <f t="shared" si="174"/>
        <v>60.510004999999921</v>
      </c>
      <c r="L2050" s="10">
        <f t="shared" si="175"/>
        <v>243</v>
      </c>
    </row>
    <row r="2051" spans="1:12" x14ac:dyDescent="0.25">
      <c r="A2051" s="12">
        <v>36962</v>
      </c>
      <c r="B2051" s="3">
        <v>118.08000199999999</v>
      </c>
      <c r="C2051" s="3">
        <v>0</v>
      </c>
      <c r="D2051" s="3">
        <f t="shared" si="176"/>
        <v>131.11717813999994</v>
      </c>
      <c r="E2051" s="3">
        <f t="shared" si="171"/>
        <v>140.04248085999998</v>
      </c>
      <c r="F2051" s="3"/>
      <c r="G2051" s="11" t="str">
        <f t="shared" si="172"/>
        <v>HOLD</v>
      </c>
      <c r="H2051" s="5">
        <f t="shared" si="173"/>
        <v>24059.19678645625</v>
      </c>
      <c r="I2051" s="2">
        <f>IF(G2051="SELL",0,IF(G2051="BUY",ROUNDDOWN((H2050-Parameters!$B$3)/B2051,0),IF(I2050=0,0,I2050+ROUNDDOWN((H2050+I2050*C2051)/B2051,0))))</f>
        <v>0</v>
      </c>
      <c r="K2051" s="5">
        <f t="shared" si="174"/>
        <v>60.510004999999921</v>
      </c>
      <c r="L2051" s="10">
        <f t="shared" si="175"/>
        <v>243</v>
      </c>
    </row>
    <row r="2052" spans="1:12" x14ac:dyDescent="0.25">
      <c r="A2052" s="12">
        <v>36963</v>
      </c>
      <c r="B2052" s="3">
        <v>120.019997</v>
      </c>
      <c r="C2052" s="3">
        <v>0</v>
      </c>
      <c r="D2052" s="3">
        <f t="shared" si="176"/>
        <v>130.84320399999996</v>
      </c>
      <c r="E2052" s="3">
        <f t="shared" si="171"/>
        <v>139.95336232499997</v>
      </c>
      <c r="F2052" s="3"/>
      <c r="G2052" s="11" t="str">
        <f t="shared" si="172"/>
        <v>HOLD</v>
      </c>
      <c r="H2052" s="5">
        <f t="shared" si="173"/>
        <v>24059.19678645625</v>
      </c>
      <c r="I2052" s="2">
        <f>IF(G2052="SELL",0,IF(G2052="BUY",ROUNDDOWN((H2051-Parameters!$B$3)/B2052,0),IF(I2051=0,0,I2051+ROUNDDOWN((H2051+I2051*C2052)/B2052,0))))</f>
        <v>0</v>
      </c>
      <c r="K2052" s="5">
        <f t="shared" si="174"/>
        <v>60.510004999999921</v>
      </c>
      <c r="L2052" s="10">
        <f t="shared" si="175"/>
        <v>243</v>
      </c>
    </row>
    <row r="2053" spans="1:12" x14ac:dyDescent="0.25">
      <c r="A2053" s="12">
        <v>36964</v>
      </c>
      <c r="B2053" s="3">
        <v>117.650002</v>
      </c>
      <c r="C2053" s="3">
        <v>0</v>
      </c>
      <c r="D2053" s="3">
        <f t="shared" si="176"/>
        <v>130.57245403999997</v>
      </c>
      <c r="E2053" s="3">
        <f t="shared" si="171"/>
        <v>139.85161233499997</v>
      </c>
      <c r="F2053" s="3"/>
      <c r="G2053" s="11" t="str">
        <f t="shared" si="172"/>
        <v>HOLD</v>
      </c>
      <c r="H2053" s="5">
        <f t="shared" si="173"/>
        <v>24059.19678645625</v>
      </c>
      <c r="I2053" s="2">
        <f>IF(G2053="SELL",0,IF(G2053="BUY",ROUNDDOWN((H2052-Parameters!$B$3)/B2053,0),IF(I2052=0,0,I2052+ROUNDDOWN((H2052+I2052*C2053)/B2053,0))))</f>
        <v>0</v>
      </c>
      <c r="K2053" s="5">
        <f t="shared" si="174"/>
        <v>60.510004999999921</v>
      </c>
      <c r="L2053" s="10">
        <f t="shared" si="175"/>
        <v>243</v>
      </c>
    </row>
    <row r="2054" spans="1:12" x14ac:dyDescent="0.25">
      <c r="A2054" s="12">
        <v>36965</v>
      </c>
      <c r="B2054" s="3">
        <v>117.68</v>
      </c>
      <c r="C2054" s="3">
        <v>0</v>
      </c>
      <c r="D2054" s="3">
        <f t="shared" si="176"/>
        <v>130.34980403999998</v>
      </c>
      <c r="E2054" s="3">
        <f t="shared" si="171"/>
        <v>139.727512335</v>
      </c>
      <c r="F2054" s="3"/>
      <c r="G2054" s="11" t="str">
        <f t="shared" si="172"/>
        <v>HOLD</v>
      </c>
      <c r="H2054" s="5">
        <f t="shared" si="173"/>
        <v>24059.19678645625</v>
      </c>
      <c r="I2054" s="2">
        <f>IF(G2054="SELL",0,IF(G2054="BUY",ROUNDDOWN((H2053-Parameters!$B$3)/B2054,0),IF(I2053=0,0,I2053+ROUNDDOWN((H2053+I2053*C2054)/B2054,0))))</f>
        <v>0</v>
      </c>
      <c r="K2054" s="5">
        <f t="shared" si="174"/>
        <v>60.510004999999921</v>
      </c>
      <c r="L2054" s="10">
        <f t="shared" si="175"/>
        <v>243</v>
      </c>
    </row>
    <row r="2055" spans="1:12" x14ac:dyDescent="0.25">
      <c r="A2055" s="12">
        <v>36966</v>
      </c>
      <c r="B2055" s="3">
        <v>115.010002</v>
      </c>
      <c r="C2055" s="3">
        <v>0.316</v>
      </c>
      <c r="D2055" s="3">
        <f t="shared" si="176"/>
        <v>129.95000407999999</v>
      </c>
      <c r="E2055" s="3">
        <f t="shared" si="171"/>
        <v>139.588499845</v>
      </c>
      <c r="F2055" s="3"/>
      <c r="G2055" s="11" t="str">
        <f t="shared" si="172"/>
        <v>HOLD</v>
      </c>
      <c r="H2055" s="5">
        <f t="shared" si="173"/>
        <v>24059.19678645625</v>
      </c>
      <c r="I2055" s="2">
        <f>IF(G2055="SELL",0,IF(G2055="BUY",ROUNDDOWN((H2054-Parameters!$B$3)/B2055,0),IF(I2054=0,0,I2054+ROUNDDOWN((H2054+I2054*C2055)/B2055,0))))</f>
        <v>0</v>
      </c>
      <c r="K2055" s="5">
        <f t="shared" si="174"/>
        <v>22.288002999999932</v>
      </c>
      <c r="L2055" s="10">
        <f t="shared" si="175"/>
        <v>244</v>
      </c>
    </row>
    <row r="2056" spans="1:12" x14ac:dyDescent="0.25">
      <c r="A2056" s="12">
        <v>36969</v>
      </c>
      <c r="B2056" s="3">
        <v>117.349998</v>
      </c>
      <c r="C2056" s="3">
        <v>0</v>
      </c>
      <c r="D2056" s="3">
        <f t="shared" si="176"/>
        <v>129.62606805999997</v>
      </c>
      <c r="E2056" s="3">
        <f t="shared" si="171"/>
        <v>139.44868733499999</v>
      </c>
      <c r="F2056" s="3"/>
      <c r="G2056" s="11" t="str">
        <f t="shared" si="172"/>
        <v>HOLD</v>
      </c>
      <c r="H2056" s="5">
        <f t="shared" si="173"/>
        <v>24059.19678645625</v>
      </c>
      <c r="I2056" s="2">
        <f>IF(G2056="SELL",0,IF(G2056="BUY",ROUNDDOWN((H2055-Parameters!$B$3)/B2056,0),IF(I2055=0,0,I2055+ROUNDDOWN((H2055+I2055*C2056)/B2056,0))))</f>
        <v>0</v>
      </c>
      <c r="K2056" s="5">
        <f t="shared" si="174"/>
        <v>22.288002999999932</v>
      </c>
      <c r="L2056" s="10">
        <f t="shared" si="175"/>
        <v>244</v>
      </c>
    </row>
    <row r="2057" spans="1:12" x14ac:dyDescent="0.25">
      <c r="A2057" s="12">
        <v>36970</v>
      </c>
      <c r="B2057" s="3">
        <v>114.199997</v>
      </c>
      <c r="C2057" s="3">
        <v>0</v>
      </c>
      <c r="D2057" s="3">
        <f t="shared" si="176"/>
        <v>129.32631799999999</v>
      </c>
      <c r="E2057" s="3">
        <f t="shared" si="171"/>
        <v>139.28046879999999</v>
      </c>
      <c r="F2057" s="3"/>
      <c r="G2057" s="11" t="str">
        <f t="shared" si="172"/>
        <v>HOLD</v>
      </c>
      <c r="H2057" s="5">
        <f t="shared" si="173"/>
        <v>24059.19678645625</v>
      </c>
      <c r="I2057" s="2">
        <f>IF(G2057="SELL",0,IF(G2057="BUY",ROUNDDOWN((H2056-Parameters!$B$3)/B2057,0),IF(I2056=0,0,I2056+ROUNDDOWN((H2056+I2056*C2057)/B2057,0))))</f>
        <v>0</v>
      </c>
      <c r="K2057" s="5">
        <f t="shared" si="174"/>
        <v>22.288002999999932</v>
      </c>
      <c r="L2057" s="10">
        <f t="shared" si="175"/>
        <v>244</v>
      </c>
    </row>
    <row r="2058" spans="1:12" x14ac:dyDescent="0.25">
      <c r="A2058" s="12">
        <v>36971</v>
      </c>
      <c r="B2058" s="3">
        <v>112.260002</v>
      </c>
      <c r="C2058" s="3">
        <v>0</v>
      </c>
      <c r="D2058" s="3">
        <f t="shared" si="176"/>
        <v>128.96776803999998</v>
      </c>
      <c r="E2058" s="3">
        <f t="shared" ref="E2058:E2121" si="177">AVERAGE(B1859:B2058)</f>
        <v>139.10614380999999</v>
      </c>
      <c r="F2058" s="3"/>
      <c r="G2058" s="11" t="str">
        <f t="shared" si="172"/>
        <v>HOLD</v>
      </c>
      <c r="H2058" s="5">
        <f t="shared" si="173"/>
        <v>24059.19678645625</v>
      </c>
      <c r="I2058" s="2">
        <f>IF(G2058="SELL",0,IF(G2058="BUY",ROUNDDOWN((H2057-Parameters!$B$3)/B2058,0),IF(I2057=0,0,I2057+ROUNDDOWN((H2057+I2057*C2058)/B2058,0))))</f>
        <v>0</v>
      </c>
      <c r="K2058" s="5">
        <f t="shared" si="174"/>
        <v>22.288002999999932</v>
      </c>
      <c r="L2058" s="10">
        <f t="shared" si="175"/>
        <v>244</v>
      </c>
    </row>
    <row r="2059" spans="1:12" x14ac:dyDescent="0.25">
      <c r="A2059" s="12">
        <v>36972</v>
      </c>
      <c r="B2059" s="3">
        <v>111.120003</v>
      </c>
      <c r="C2059" s="3">
        <v>0</v>
      </c>
      <c r="D2059" s="3">
        <f t="shared" si="176"/>
        <v>128.59329401999997</v>
      </c>
      <c r="E2059" s="3">
        <f t="shared" si="177"/>
        <v>138.92940030499997</v>
      </c>
      <c r="F2059" s="3"/>
      <c r="G2059" s="11" t="str">
        <f t="shared" si="172"/>
        <v>HOLD</v>
      </c>
      <c r="H2059" s="5">
        <f t="shared" si="173"/>
        <v>24059.19678645625</v>
      </c>
      <c r="I2059" s="2">
        <f>IF(G2059="SELL",0,IF(G2059="BUY",ROUNDDOWN((H2058-Parameters!$B$3)/B2059,0),IF(I2058=0,0,I2058+ROUNDDOWN((H2058+I2058*C2059)/B2059,0))))</f>
        <v>0</v>
      </c>
      <c r="K2059" s="5">
        <f t="shared" si="174"/>
        <v>22.288002999999932</v>
      </c>
      <c r="L2059" s="10">
        <f t="shared" si="175"/>
        <v>244</v>
      </c>
    </row>
    <row r="2060" spans="1:12" x14ac:dyDescent="0.25">
      <c r="A2060" s="12">
        <v>36973</v>
      </c>
      <c r="B2060" s="3">
        <v>114.480003</v>
      </c>
      <c r="C2060" s="3">
        <v>0</v>
      </c>
      <c r="D2060" s="3">
        <f t="shared" si="176"/>
        <v>128.24039407999999</v>
      </c>
      <c r="E2060" s="3">
        <f t="shared" si="177"/>
        <v>138.76437882499999</v>
      </c>
      <c r="F2060" s="3"/>
      <c r="G2060" s="11" t="str">
        <f t="shared" ref="G2060:G2123" si="178">IF(OR(AND(D2060&gt;E2060,D2059&gt;E2059),AND(D2060&lt;E2060,D2059&lt;E2059)),"HOLD",IF(AND(D2060&gt;E2060,D2059&lt;E2059),"BUY","SELL"))</f>
        <v>HOLD</v>
      </c>
      <c r="H2060" s="5">
        <f t="shared" ref="H2060:H2123" si="179">IF(G2060="BUY",H2059/(I2060*B2060),IF(G2060="SELL",H2059+I2059*B2060,(H2059+I2059*C2060)-((I2060-I2059)*B2060)))</f>
        <v>24059.19678645625</v>
      </c>
      <c r="I2060" s="2">
        <f>IF(G2060="SELL",0,IF(G2060="BUY",ROUNDDOWN((H2059-Parameters!$B$3)/B2060,0),IF(I2059=0,0,I2059+ROUNDDOWN((H2059+I2059*C2060)/B2060,0))))</f>
        <v>0</v>
      </c>
      <c r="K2060" s="5">
        <f t="shared" ref="K2060:K2123" si="180">K2059+L2059*C2060-((L2060-L2059)*B2060)</f>
        <v>22.288002999999932</v>
      </c>
      <c r="L2060" s="10">
        <f t="shared" ref="L2060:L2123" si="181">L2059+ROUNDDOWN((K2059+C2060*L2059)/B2060,0)</f>
        <v>244</v>
      </c>
    </row>
    <row r="2061" spans="1:12" x14ac:dyDescent="0.25">
      <c r="A2061" s="12">
        <v>36976</v>
      </c>
      <c r="B2061" s="3">
        <v>115.94000200000001</v>
      </c>
      <c r="C2061" s="3">
        <v>0</v>
      </c>
      <c r="D2061" s="3">
        <f t="shared" si="176"/>
        <v>127.91419411999999</v>
      </c>
      <c r="E2061" s="3">
        <f t="shared" si="177"/>
        <v>138.60954781499998</v>
      </c>
      <c r="F2061" s="3"/>
      <c r="G2061" s="11" t="str">
        <f t="shared" si="178"/>
        <v>HOLD</v>
      </c>
      <c r="H2061" s="5">
        <f t="shared" si="179"/>
        <v>24059.19678645625</v>
      </c>
      <c r="I2061" s="2">
        <f>IF(G2061="SELL",0,IF(G2061="BUY",ROUNDDOWN((H2060-Parameters!$B$3)/B2061,0),IF(I2060=0,0,I2060+ROUNDDOWN((H2060+I2060*C2061)/B2061,0))))</f>
        <v>0</v>
      </c>
      <c r="K2061" s="5">
        <f t="shared" si="180"/>
        <v>22.288002999999932</v>
      </c>
      <c r="L2061" s="10">
        <f t="shared" si="181"/>
        <v>244</v>
      </c>
    </row>
    <row r="2062" spans="1:12" x14ac:dyDescent="0.25">
      <c r="A2062" s="12">
        <v>36977</v>
      </c>
      <c r="B2062" s="3">
        <v>118.30999799999999</v>
      </c>
      <c r="C2062" s="3">
        <v>0</v>
      </c>
      <c r="D2062" s="3">
        <f t="shared" si="176"/>
        <v>127.64039407999999</v>
      </c>
      <c r="E2062" s="3">
        <f t="shared" si="177"/>
        <v>138.468129285</v>
      </c>
      <c r="F2062" s="3"/>
      <c r="G2062" s="11" t="str">
        <f t="shared" si="178"/>
        <v>HOLD</v>
      </c>
      <c r="H2062" s="5">
        <f t="shared" si="179"/>
        <v>24059.19678645625</v>
      </c>
      <c r="I2062" s="2">
        <f>IF(G2062="SELL",0,IF(G2062="BUY",ROUNDDOWN((H2061-Parameters!$B$3)/B2062,0),IF(I2061=0,0,I2061+ROUNDDOWN((H2061+I2061*C2062)/B2062,0))))</f>
        <v>0</v>
      </c>
      <c r="K2062" s="5">
        <f t="shared" si="180"/>
        <v>22.288002999999932</v>
      </c>
      <c r="L2062" s="10">
        <f t="shared" si="181"/>
        <v>244</v>
      </c>
    </row>
    <row r="2063" spans="1:12" x14ac:dyDescent="0.25">
      <c r="A2063" s="12">
        <v>36978</v>
      </c>
      <c r="B2063" s="3">
        <v>115.040001</v>
      </c>
      <c r="C2063" s="3">
        <v>0</v>
      </c>
      <c r="D2063" s="3">
        <f t="shared" si="176"/>
        <v>127.28432002</v>
      </c>
      <c r="E2063" s="3">
        <f t="shared" si="177"/>
        <v>138.31895428999999</v>
      </c>
      <c r="F2063" s="3"/>
      <c r="G2063" s="11" t="str">
        <f t="shared" si="178"/>
        <v>HOLD</v>
      </c>
      <c r="H2063" s="5">
        <f t="shared" si="179"/>
        <v>24059.19678645625</v>
      </c>
      <c r="I2063" s="2">
        <f>IF(G2063="SELL",0,IF(G2063="BUY",ROUNDDOWN((H2062-Parameters!$B$3)/B2063,0),IF(I2062=0,0,I2062+ROUNDDOWN((H2062+I2062*C2063)/B2063,0))))</f>
        <v>0</v>
      </c>
      <c r="K2063" s="5">
        <f t="shared" si="180"/>
        <v>22.288002999999932</v>
      </c>
      <c r="L2063" s="10">
        <f t="shared" si="181"/>
        <v>244</v>
      </c>
    </row>
    <row r="2064" spans="1:12" x14ac:dyDescent="0.25">
      <c r="A2064" s="12">
        <v>36979</v>
      </c>
      <c r="B2064" s="3">
        <v>115.480003</v>
      </c>
      <c r="C2064" s="3">
        <v>0</v>
      </c>
      <c r="D2064" s="3">
        <f t="shared" si="176"/>
        <v>126.9248582</v>
      </c>
      <c r="E2064" s="3">
        <f t="shared" si="177"/>
        <v>138.15838578499998</v>
      </c>
      <c r="F2064" s="3"/>
      <c r="G2064" s="11" t="str">
        <f t="shared" si="178"/>
        <v>HOLD</v>
      </c>
      <c r="H2064" s="5">
        <f t="shared" si="179"/>
        <v>24059.19678645625</v>
      </c>
      <c r="I2064" s="2">
        <f>IF(G2064="SELL",0,IF(G2064="BUY",ROUNDDOWN((H2063-Parameters!$B$3)/B2064,0),IF(I2063=0,0,I2063+ROUNDDOWN((H2063+I2063*C2064)/B2064,0))))</f>
        <v>0</v>
      </c>
      <c r="K2064" s="5">
        <f t="shared" si="180"/>
        <v>22.288002999999932</v>
      </c>
      <c r="L2064" s="10">
        <f t="shared" si="181"/>
        <v>244</v>
      </c>
    </row>
    <row r="2065" spans="1:12" x14ac:dyDescent="0.25">
      <c r="A2065" s="12">
        <v>36980</v>
      </c>
      <c r="B2065" s="3">
        <v>116.69000200000001</v>
      </c>
      <c r="C2065" s="3">
        <v>0</v>
      </c>
      <c r="D2065" s="3">
        <f t="shared" si="176"/>
        <v>126.56303416</v>
      </c>
      <c r="E2065" s="3">
        <f t="shared" si="177"/>
        <v>138.00261727500001</v>
      </c>
      <c r="F2065" s="3"/>
      <c r="G2065" s="11" t="str">
        <f t="shared" si="178"/>
        <v>HOLD</v>
      </c>
      <c r="H2065" s="5">
        <f t="shared" si="179"/>
        <v>24059.19678645625</v>
      </c>
      <c r="I2065" s="2">
        <f>IF(G2065="SELL",0,IF(G2065="BUY",ROUNDDOWN((H2064-Parameters!$B$3)/B2065,0),IF(I2064=0,0,I2064+ROUNDDOWN((H2064+I2064*C2065)/B2065,0))))</f>
        <v>0</v>
      </c>
      <c r="K2065" s="5">
        <f t="shared" si="180"/>
        <v>22.288002999999932</v>
      </c>
      <c r="L2065" s="10">
        <f t="shared" si="181"/>
        <v>244</v>
      </c>
    </row>
    <row r="2066" spans="1:12" x14ac:dyDescent="0.25">
      <c r="A2066" s="12">
        <v>36983</v>
      </c>
      <c r="B2066" s="3">
        <v>114.199997</v>
      </c>
      <c r="C2066" s="3">
        <v>0</v>
      </c>
      <c r="D2066" s="3">
        <f t="shared" si="176"/>
        <v>126.16672222000001</v>
      </c>
      <c r="E2066" s="3">
        <f t="shared" si="177"/>
        <v>137.83283624000001</v>
      </c>
      <c r="F2066" s="3"/>
      <c r="G2066" s="11" t="str">
        <f t="shared" si="178"/>
        <v>HOLD</v>
      </c>
      <c r="H2066" s="5">
        <f t="shared" si="179"/>
        <v>24059.19678645625</v>
      </c>
      <c r="I2066" s="2">
        <f>IF(G2066="SELL",0,IF(G2066="BUY",ROUNDDOWN((H2065-Parameters!$B$3)/B2066,0),IF(I2065=0,0,I2065+ROUNDDOWN((H2065+I2065*C2066)/B2066,0))))</f>
        <v>0</v>
      </c>
      <c r="K2066" s="5">
        <f t="shared" si="180"/>
        <v>22.288002999999932</v>
      </c>
      <c r="L2066" s="10">
        <f t="shared" si="181"/>
        <v>244</v>
      </c>
    </row>
    <row r="2067" spans="1:12" x14ac:dyDescent="0.25">
      <c r="A2067" s="12">
        <v>36984</v>
      </c>
      <c r="B2067" s="3">
        <v>110.389999</v>
      </c>
      <c r="C2067" s="3">
        <v>0</v>
      </c>
      <c r="D2067" s="3">
        <f t="shared" si="176"/>
        <v>125.67639812000002</v>
      </c>
      <c r="E2067" s="3">
        <f t="shared" si="177"/>
        <v>137.65181771499999</v>
      </c>
      <c r="F2067" s="3"/>
      <c r="G2067" s="11" t="str">
        <f t="shared" si="178"/>
        <v>HOLD</v>
      </c>
      <c r="H2067" s="5">
        <f t="shared" si="179"/>
        <v>24059.19678645625</v>
      </c>
      <c r="I2067" s="2">
        <f>IF(G2067="SELL",0,IF(G2067="BUY",ROUNDDOWN((H2066-Parameters!$B$3)/B2067,0),IF(I2066=0,0,I2066+ROUNDDOWN((H2066+I2066*C2067)/B2067,0))))</f>
        <v>0</v>
      </c>
      <c r="K2067" s="5">
        <f t="shared" si="180"/>
        <v>22.288002999999932</v>
      </c>
      <c r="L2067" s="10">
        <f t="shared" si="181"/>
        <v>244</v>
      </c>
    </row>
    <row r="2068" spans="1:12" x14ac:dyDescent="0.25">
      <c r="A2068" s="12">
        <v>36985</v>
      </c>
      <c r="B2068" s="3">
        <v>110.849998</v>
      </c>
      <c r="C2068" s="3">
        <v>0</v>
      </c>
      <c r="D2068" s="3">
        <f t="shared" si="176"/>
        <v>125.174024</v>
      </c>
      <c r="E2068" s="3">
        <f t="shared" si="177"/>
        <v>137.46372418500002</v>
      </c>
      <c r="F2068" s="3"/>
      <c r="G2068" s="11" t="str">
        <f t="shared" si="178"/>
        <v>HOLD</v>
      </c>
      <c r="H2068" s="5">
        <f t="shared" si="179"/>
        <v>24059.19678645625</v>
      </c>
      <c r="I2068" s="2">
        <f>IF(G2068="SELL",0,IF(G2068="BUY",ROUNDDOWN((H2067-Parameters!$B$3)/B2068,0),IF(I2067=0,0,I2067+ROUNDDOWN((H2067+I2067*C2068)/B2068,0))))</f>
        <v>0</v>
      </c>
      <c r="K2068" s="5">
        <f t="shared" si="180"/>
        <v>22.288002999999932</v>
      </c>
      <c r="L2068" s="10">
        <f t="shared" si="181"/>
        <v>244</v>
      </c>
    </row>
    <row r="2069" spans="1:12" x14ac:dyDescent="0.25">
      <c r="A2069" s="12">
        <v>36986</v>
      </c>
      <c r="B2069" s="3">
        <v>115.050003</v>
      </c>
      <c r="C2069" s="3">
        <v>0</v>
      </c>
      <c r="D2069" s="3">
        <f t="shared" si="176"/>
        <v>124.74752406000002</v>
      </c>
      <c r="E2069" s="3">
        <f t="shared" si="177"/>
        <v>137.29928670000001</v>
      </c>
      <c r="F2069" s="3"/>
      <c r="G2069" s="11" t="str">
        <f t="shared" si="178"/>
        <v>HOLD</v>
      </c>
      <c r="H2069" s="5">
        <f t="shared" si="179"/>
        <v>24059.19678645625</v>
      </c>
      <c r="I2069" s="2">
        <f>IF(G2069="SELL",0,IF(G2069="BUY",ROUNDDOWN((H2068-Parameters!$B$3)/B2069,0),IF(I2068=0,0,I2068+ROUNDDOWN((H2068+I2068*C2069)/B2069,0))))</f>
        <v>0</v>
      </c>
      <c r="K2069" s="5">
        <f t="shared" si="180"/>
        <v>22.288002999999932</v>
      </c>
      <c r="L2069" s="10">
        <f t="shared" si="181"/>
        <v>244</v>
      </c>
    </row>
    <row r="2070" spans="1:12" x14ac:dyDescent="0.25">
      <c r="A2070" s="12">
        <v>36987</v>
      </c>
      <c r="B2070" s="3">
        <v>113.300003</v>
      </c>
      <c r="C2070" s="3">
        <v>0</v>
      </c>
      <c r="D2070" s="3">
        <f t="shared" si="176"/>
        <v>124.29290004000001</v>
      </c>
      <c r="E2070" s="3">
        <f t="shared" si="177"/>
        <v>137.12641171500002</v>
      </c>
      <c r="F2070" s="3"/>
      <c r="G2070" s="11" t="str">
        <f t="shared" si="178"/>
        <v>HOLD</v>
      </c>
      <c r="H2070" s="5">
        <f t="shared" si="179"/>
        <v>24059.19678645625</v>
      </c>
      <c r="I2070" s="2">
        <f>IF(G2070="SELL",0,IF(G2070="BUY",ROUNDDOWN((H2069-Parameters!$B$3)/B2070,0),IF(I2069=0,0,I2069+ROUNDDOWN((H2069+I2069*C2070)/B2070,0))))</f>
        <v>0</v>
      </c>
      <c r="K2070" s="5">
        <f t="shared" si="180"/>
        <v>22.288002999999932</v>
      </c>
      <c r="L2070" s="10">
        <f t="shared" si="181"/>
        <v>244</v>
      </c>
    </row>
    <row r="2071" spans="1:12" x14ac:dyDescent="0.25">
      <c r="A2071" s="12">
        <v>36990</v>
      </c>
      <c r="B2071" s="3">
        <v>114.55999799999999</v>
      </c>
      <c r="C2071" s="3">
        <v>0</v>
      </c>
      <c r="D2071" s="3">
        <f t="shared" si="176"/>
        <v>123.86660000000001</v>
      </c>
      <c r="E2071" s="3">
        <f t="shared" si="177"/>
        <v>136.971086705</v>
      </c>
      <c r="F2071" s="3"/>
      <c r="G2071" s="11" t="str">
        <f t="shared" si="178"/>
        <v>HOLD</v>
      </c>
      <c r="H2071" s="5">
        <f t="shared" si="179"/>
        <v>24059.19678645625</v>
      </c>
      <c r="I2071" s="2">
        <f>IF(G2071="SELL",0,IF(G2071="BUY",ROUNDDOWN((H2070-Parameters!$B$3)/B2071,0),IF(I2070=0,0,I2070+ROUNDDOWN((H2070+I2070*C2071)/B2071,0))))</f>
        <v>0</v>
      </c>
      <c r="K2071" s="5">
        <f t="shared" si="180"/>
        <v>22.288002999999932</v>
      </c>
      <c r="L2071" s="10">
        <f t="shared" si="181"/>
        <v>244</v>
      </c>
    </row>
    <row r="2072" spans="1:12" x14ac:dyDescent="0.25">
      <c r="A2072" s="12">
        <v>36991</v>
      </c>
      <c r="B2072" s="3">
        <v>116.650002</v>
      </c>
      <c r="C2072" s="3">
        <v>0</v>
      </c>
      <c r="D2072" s="3">
        <f t="shared" si="176"/>
        <v>123.46759992</v>
      </c>
      <c r="E2072" s="3">
        <f t="shared" si="177"/>
        <v>136.83246171500002</v>
      </c>
      <c r="F2072" s="3"/>
      <c r="G2072" s="11" t="str">
        <f t="shared" si="178"/>
        <v>HOLD</v>
      </c>
      <c r="H2072" s="5">
        <f t="shared" si="179"/>
        <v>24059.19678645625</v>
      </c>
      <c r="I2072" s="2">
        <f>IF(G2072="SELL",0,IF(G2072="BUY",ROUNDDOWN((H2071-Parameters!$B$3)/B2072,0),IF(I2071=0,0,I2071+ROUNDDOWN((H2071+I2071*C2072)/B2072,0))))</f>
        <v>0</v>
      </c>
      <c r="K2072" s="5">
        <f t="shared" si="180"/>
        <v>22.288002999999932</v>
      </c>
      <c r="L2072" s="10">
        <f t="shared" si="181"/>
        <v>244</v>
      </c>
    </row>
    <row r="2073" spans="1:12" x14ac:dyDescent="0.25">
      <c r="A2073" s="12">
        <v>36992</v>
      </c>
      <c r="B2073" s="3">
        <v>116.730003</v>
      </c>
      <c r="C2073" s="3">
        <v>0</v>
      </c>
      <c r="D2073" s="3">
        <f t="shared" si="176"/>
        <v>123.04619991999998</v>
      </c>
      <c r="E2073" s="3">
        <f t="shared" si="177"/>
        <v>136.68494023500003</v>
      </c>
      <c r="F2073" s="3"/>
      <c r="G2073" s="11" t="str">
        <f t="shared" si="178"/>
        <v>HOLD</v>
      </c>
      <c r="H2073" s="5">
        <f t="shared" si="179"/>
        <v>24059.19678645625</v>
      </c>
      <c r="I2073" s="2">
        <f>IF(G2073="SELL",0,IF(G2073="BUY",ROUNDDOWN((H2072-Parameters!$B$3)/B2073,0),IF(I2072=0,0,I2072+ROUNDDOWN((H2072+I2072*C2073)/B2073,0))))</f>
        <v>0</v>
      </c>
      <c r="K2073" s="5">
        <f t="shared" si="180"/>
        <v>22.288002999999932</v>
      </c>
      <c r="L2073" s="10">
        <f t="shared" si="181"/>
        <v>244</v>
      </c>
    </row>
    <row r="2074" spans="1:12" x14ac:dyDescent="0.25">
      <c r="A2074" s="12">
        <v>36993</v>
      </c>
      <c r="B2074" s="3">
        <v>118.849998</v>
      </c>
      <c r="C2074" s="3">
        <v>0</v>
      </c>
      <c r="D2074" s="3">
        <f t="shared" si="176"/>
        <v>122.68279979999997</v>
      </c>
      <c r="E2074" s="3">
        <f t="shared" si="177"/>
        <v>136.55340920500007</v>
      </c>
      <c r="F2074" s="3"/>
      <c r="G2074" s="11" t="str">
        <f t="shared" si="178"/>
        <v>HOLD</v>
      </c>
      <c r="H2074" s="5">
        <f t="shared" si="179"/>
        <v>24059.19678645625</v>
      </c>
      <c r="I2074" s="2">
        <f>IF(G2074="SELL",0,IF(G2074="BUY",ROUNDDOWN((H2073-Parameters!$B$3)/B2074,0),IF(I2073=0,0,I2073+ROUNDDOWN((H2073+I2073*C2074)/B2074,0))))</f>
        <v>0</v>
      </c>
      <c r="K2074" s="5">
        <f t="shared" si="180"/>
        <v>22.288002999999932</v>
      </c>
      <c r="L2074" s="10">
        <f t="shared" si="181"/>
        <v>244</v>
      </c>
    </row>
    <row r="2075" spans="1:12" x14ac:dyDescent="0.25">
      <c r="A2075" s="12">
        <v>36997</v>
      </c>
      <c r="B2075" s="3">
        <v>117.599998</v>
      </c>
      <c r="C2075" s="3">
        <v>0</v>
      </c>
      <c r="D2075" s="3">
        <f t="shared" si="176"/>
        <v>122.27619989999999</v>
      </c>
      <c r="E2075" s="3">
        <f t="shared" si="177"/>
        <v>136.41359669500008</v>
      </c>
      <c r="F2075" s="3"/>
      <c r="G2075" s="11" t="str">
        <f t="shared" si="178"/>
        <v>HOLD</v>
      </c>
      <c r="H2075" s="5">
        <f t="shared" si="179"/>
        <v>24059.19678645625</v>
      </c>
      <c r="I2075" s="2">
        <f>IF(G2075="SELL",0,IF(G2075="BUY",ROUNDDOWN((H2074-Parameters!$B$3)/B2075,0),IF(I2074=0,0,I2074+ROUNDDOWN((H2074+I2074*C2075)/B2075,0))))</f>
        <v>0</v>
      </c>
      <c r="K2075" s="5">
        <f t="shared" si="180"/>
        <v>22.288002999999932</v>
      </c>
      <c r="L2075" s="10">
        <f t="shared" si="181"/>
        <v>244</v>
      </c>
    </row>
    <row r="2076" spans="1:12" x14ac:dyDescent="0.25">
      <c r="A2076" s="12">
        <v>36998</v>
      </c>
      <c r="B2076" s="3">
        <v>119.260002</v>
      </c>
      <c r="C2076" s="3">
        <v>0</v>
      </c>
      <c r="D2076" s="3">
        <f t="shared" si="176"/>
        <v>121.96539987999999</v>
      </c>
      <c r="E2076" s="3">
        <f t="shared" si="177"/>
        <v>136.28895920500005</v>
      </c>
      <c r="F2076" s="3"/>
      <c r="G2076" s="11" t="str">
        <f t="shared" si="178"/>
        <v>HOLD</v>
      </c>
      <c r="H2076" s="5">
        <f t="shared" si="179"/>
        <v>24059.19678645625</v>
      </c>
      <c r="I2076" s="2">
        <f>IF(G2076="SELL",0,IF(G2076="BUY",ROUNDDOWN((H2075-Parameters!$B$3)/B2076,0),IF(I2075=0,0,I2075+ROUNDDOWN((H2075+I2075*C2076)/B2076,0))))</f>
        <v>0</v>
      </c>
      <c r="K2076" s="5">
        <f t="shared" si="180"/>
        <v>22.288002999999932</v>
      </c>
      <c r="L2076" s="10">
        <f t="shared" si="181"/>
        <v>244</v>
      </c>
    </row>
    <row r="2077" spans="1:12" x14ac:dyDescent="0.25">
      <c r="A2077" s="12">
        <v>36999</v>
      </c>
      <c r="B2077" s="3">
        <v>124</v>
      </c>
      <c r="C2077" s="3">
        <v>0</v>
      </c>
      <c r="D2077" s="3">
        <f t="shared" si="176"/>
        <v>121.72960001999998</v>
      </c>
      <c r="E2077" s="3">
        <f t="shared" si="177"/>
        <v>136.18255318500005</v>
      </c>
      <c r="F2077" s="3"/>
      <c r="G2077" s="11" t="str">
        <f t="shared" si="178"/>
        <v>HOLD</v>
      </c>
      <c r="H2077" s="5">
        <f t="shared" si="179"/>
        <v>24059.19678645625</v>
      </c>
      <c r="I2077" s="2">
        <f>IF(G2077="SELL",0,IF(G2077="BUY",ROUNDDOWN((H2076-Parameters!$B$3)/B2077,0),IF(I2076=0,0,I2076+ROUNDDOWN((H2076+I2076*C2077)/B2077,0))))</f>
        <v>0</v>
      </c>
      <c r="K2077" s="5">
        <f t="shared" si="180"/>
        <v>22.288002999999932</v>
      </c>
      <c r="L2077" s="10">
        <f t="shared" si="181"/>
        <v>244</v>
      </c>
    </row>
    <row r="2078" spans="1:12" x14ac:dyDescent="0.25">
      <c r="A2078" s="12">
        <v>37000</v>
      </c>
      <c r="B2078" s="3">
        <v>125.650002</v>
      </c>
      <c r="C2078" s="3">
        <v>0</v>
      </c>
      <c r="D2078" s="3">
        <f t="shared" si="176"/>
        <v>121.53480007999998</v>
      </c>
      <c r="E2078" s="3">
        <f t="shared" si="177"/>
        <v>136.07439717500006</v>
      </c>
      <c r="F2078" s="3"/>
      <c r="G2078" s="11" t="str">
        <f t="shared" si="178"/>
        <v>HOLD</v>
      </c>
      <c r="H2078" s="5">
        <f t="shared" si="179"/>
        <v>24059.19678645625</v>
      </c>
      <c r="I2078" s="2">
        <f>IF(G2078="SELL",0,IF(G2078="BUY",ROUNDDOWN((H2077-Parameters!$B$3)/B2078,0),IF(I2077=0,0,I2077+ROUNDDOWN((H2077+I2077*C2078)/B2078,0))))</f>
        <v>0</v>
      </c>
      <c r="K2078" s="5">
        <f t="shared" si="180"/>
        <v>22.288002999999932</v>
      </c>
      <c r="L2078" s="10">
        <f t="shared" si="181"/>
        <v>244</v>
      </c>
    </row>
    <row r="2079" spans="1:12" x14ac:dyDescent="0.25">
      <c r="A2079" s="12">
        <v>37001</v>
      </c>
      <c r="B2079" s="3">
        <v>124.5</v>
      </c>
      <c r="C2079" s="3">
        <v>0</v>
      </c>
      <c r="D2079" s="3">
        <f t="shared" si="176"/>
        <v>121.33100003999998</v>
      </c>
      <c r="E2079" s="3">
        <f t="shared" si="177"/>
        <v>135.97377217500008</v>
      </c>
      <c r="F2079" s="3"/>
      <c r="G2079" s="11" t="str">
        <f t="shared" si="178"/>
        <v>HOLD</v>
      </c>
      <c r="H2079" s="5">
        <f t="shared" si="179"/>
        <v>24059.19678645625</v>
      </c>
      <c r="I2079" s="2">
        <f>IF(G2079="SELL",0,IF(G2079="BUY",ROUNDDOWN((H2078-Parameters!$B$3)/B2079,0),IF(I2078=0,0,I2078+ROUNDDOWN((H2078+I2078*C2079)/B2079,0))))</f>
        <v>0</v>
      </c>
      <c r="K2079" s="5">
        <f t="shared" si="180"/>
        <v>22.288002999999932</v>
      </c>
      <c r="L2079" s="10">
        <f t="shared" si="181"/>
        <v>244</v>
      </c>
    </row>
    <row r="2080" spans="1:12" x14ac:dyDescent="0.25">
      <c r="A2080" s="12">
        <v>37004</v>
      </c>
      <c r="B2080" s="3">
        <v>122.239998</v>
      </c>
      <c r="C2080" s="3">
        <v>0</v>
      </c>
      <c r="D2080" s="3">
        <f t="shared" si="176"/>
        <v>121.11340009999999</v>
      </c>
      <c r="E2080" s="3">
        <f t="shared" si="177"/>
        <v>135.85622216500008</v>
      </c>
      <c r="F2080" s="3"/>
      <c r="G2080" s="11" t="str">
        <f t="shared" si="178"/>
        <v>HOLD</v>
      </c>
      <c r="H2080" s="5">
        <f t="shared" si="179"/>
        <v>24059.19678645625</v>
      </c>
      <c r="I2080" s="2">
        <f>IF(G2080="SELL",0,IF(G2080="BUY",ROUNDDOWN((H2079-Parameters!$B$3)/B2080,0),IF(I2079=0,0,I2079+ROUNDDOWN((H2079+I2079*C2080)/B2080,0))))</f>
        <v>0</v>
      </c>
      <c r="K2080" s="5">
        <f t="shared" si="180"/>
        <v>22.288002999999932</v>
      </c>
      <c r="L2080" s="10">
        <f t="shared" si="181"/>
        <v>244</v>
      </c>
    </row>
    <row r="2081" spans="1:12" x14ac:dyDescent="0.25">
      <c r="A2081" s="12">
        <v>37005</v>
      </c>
      <c r="B2081" s="3">
        <v>121.58000199999999</v>
      </c>
      <c r="C2081" s="3">
        <v>0</v>
      </c>
      <c r="D2081" s="3">
        <f t="shared" si="176"/>
        <v>120.90820021999998</v>
      </c>
      <c r="E2081" s="3">
        <f t="shared" si="177"/>
        <v>135.72365365500008</v>
      </c>
      <c r="F2081" s="3"/>
      <c r="G2081" s="11" t="str">
        <f t="shared" si="178"/>
        <v>HOLD</v>
      </c>
      <c r="H2081" s="5">
        <f t="shared" si="179"/>
        <v>24059.19678645625</v>
      </c>
      <c r="I2081" s="2">
        <f>IF(G2081="SELL",0,IF(G2081="BUY",ROUNDDOWN((H2080-Parameters!$B$3)/B2081,0),IF(I2080=0,0,I2080+ROUNDDOWN((H2080+I2080*C2081)/B2081,0))))</f>
        <v>0</v>
      </c>
      <c r="K2081" s="5">
        <f t="shared" si="180"/>
        <v>22.288002999999932</v>
      </c>
      <c r="L2081" s="10">
        <f t="shared" si="181"/>
        <v>244</v>
      </c>
    </row>
    <row r="2082" spans="1:12" x14ac:dyDescent="0.25">
      <c r="A2082" s="12">
        <v>37006</v>
      </c>
      <c r="B2082" s="3">
        <v>123.16999800000001</v>
      </c>
      <c r="C2082" s="3">
        <v>0</v>
      </c>
      <c r="D2082" s="3">
        <f t="shared" si="176"/>
        <v>120.70460005999998</v>
      </c>
      <c r="E2082" s="3">
        <f t="shared" si="177"/>
        <v>135.60028512500008</v>
      </c>
      <c r="F2082" s="3"/>
      <c r="G2082" s="11" t="str">
        <f t="shared" si="178"/>
        <v>HOLD</v>
      </c>
      <c r="H2082" s="5">
        <f t="shared" si="179"/>
        <v>24059.19678645625</v>
      </c>
      <c r="I2082" s="2">
        <f>IF(G2082="SELL",0,IF(G2082="BUY",ROUNDDOWN((H2081-Parameters!$B$3)/B2082,0),IF(I2081=0,0,I2081+ROUNDDOWN((H2081+I2081*C2082)/B2082,0))))</f>
        <v>0</v>
      </c>
      <c r="K2082" s="5">
        <f t="shared" si="180"/>
        <v>22.288002999999932</v>
      </c>
      <c r="L2082" s="10">
        <f t="shared" si="181"/>
        <v>244</v>
      </c>
    </row>
    <row r="2083" spans="1:12" x14ac:dyDescent="0.25">
      <c r="A2083" s="12">
        <v>37007</v>
      </c>
      <c r="B2083" s="3">
        <v>123.720001</v>
      </c>
      <c r="C2083" s="3">
        <v>0</v>
      </c>
      <c r="D2083" s="3">
        <f t="shared" si="176"/>
        <v>120.53380017999999</v>
      </c>
      <c r="E2083" s="3">
        <f t="shared" si="177"/>
        <v>135.47810411000009</v>
      </c>
      <c r="F2083" s="3"/>
      <c r="G2083" s="11" t="str">
        <f t="shared" si="178"/>
        <v>HOLD</v>
      </c>
      <c r="H2083" s="5">
        <f t="shared" si="179"/>
        <v>24059.19678645625</v>
      </c>
      <c r="I2083" s="2">
        <f>IF(G2083="SELL",0,IF(G2083="BUY",ROUNDDOWN((H2082-Parameters!$B$3)/B2083,0),IF(I2082=0,0,I2082+ROUNDDOWN((H2082+I2082*C2083)/B2083,0))))</f>
        <v>0</v>
      </c>
      <c r="K2083" s="5">
        <f t="shared" si="180"/>
        <v>22.288002999999932</v>
      </c>
      <c r="L2083" s="10">
        <f t="shared" si="181"/>
        <v>244</v>
      </c>
    </row>
    <row r="2084" spans="1:12" x14ac:dyDescent="0.25">
      <c r="A2084" s="12">
        <v>37008</v>
      </c>
      <c r="B2084" s="3">
        <v>125.779999</v>
      </c>
      <c r="C2084" s="3">
        <v>0</v>
      </c>
      <c r="D2084" s="3">
        <f t="shared" si="176"/>
        <v>120.4082002</v>
      </c>
      <c r="E2084" s="3">
        <f t="shared" si="177"/>
        <v>135.36137910500008</v>
      </c>
      <c r="F2084" s="3"/>
      <c r="G2084" s="11" t="str">
        <f t="shared" si="178"/>
        <v>HOLD</v>
      </c>
      <c r="H2084" s="5">
        <f t="shared" si="179"/>
        <v>24059.19678645625</v>
      </c>
      <c r="I2084" s="2">
        <f>IF(G2084="SELL",0,IF(G2084="BUY",ROUNDDOWN((H2083-Parameters!$B$3)/B2084,0),IF(I2083=0,0,I2083+ROUNDDOWN((H2083+I2083*C2084)/B2084,0))))</f>
        <v>0</v>
      </c>
      <c r="K2084" s="5">
        <f t="shared" si="180"/>
        <v>22.288002999999932</v>
      </c>
      <c r="L2084" s="10">
        <f t="shared" si="181"/>
        <v>244</v>
      </c>
    </row>
    <row r="2085" spans="1:12" x14ac:dyDescent="0.25">
      <c r="A2085" s="12">
        <v>37011</v>
      </c>
      <c r="B2085" s="3">
        <v>126.660004</v>
      </c>
      <c r="C2085" s="3">
        <v>0</v>
      </c>
      <c r="D2085" s="3">
        <f t="shared" si="176"/>
        <v>120.27460035999998</v>
      </c>
      <c r="E2085" s="3">
        <f t="shared" si="177"/>
        <v>135.2457731050001</v>
      </c>
      <c r="F2085" s="3"/>
      <c r="G2085" s="11" t="str">
        <f t="shared" si="178"/>
        <v>HOLD</v>
      </c>
      <c r="H2085" s="5">
        <f t="shared" si="179"/>
        <v>24059.19678645625</v>
      </c>
      <c r="I2085" s="2">
        <f>IF(G2085="SELL",0,IF(G2085="BUY",ROUNDDOWN((H2084-Parameters!$B$3)/B2085,0),IF(I2084=0,0,I2084+ROUNDDOWN((H2084+I2084*C2085)/B2085,0))))</f>
        <v>0</v>
      </c>
      <c r="K2085" s="5">
        <f t="shared" si="180"/>
        <v>22.288002999999932</v>
      </c>
      <c r="L2085" s="10">
        <f t="shared" si="181"/>
        <v>244</v>
      </c>
    </row>
    <row r="2086" spans="1:12" x14ac:dyDescent="0.25">
      <c r="A2086" s="12">
        <v>37012</v>
      </c>
      <c r="B2086" s="3">
        <v>127.050003</v>
      </c>
      <c r="C2086" s="3">
        <v>0</v>
      </c>
      <c r="D2086" s="3">
        <f t="shared" si="176"/>
        <v>120.20760054</v>
      </c>
      <c r="E2086" s="3">
        <f t="shared" si="177"/>
        <v>135.1247731200001</v>
      </c>
      <c r="F2086" s="3"/>
      <c r="G2086" s="11" t="str">
        <f t="shared" si="178"/>
        <v>HOLD</v>
      </c>
      <c r="H2086" s="5">
        <f t="shared" si="179"/>
        <v>24059.19678645625</v>
      </c>
      <c r="I2086" s="2">
        <f>IF(G2086="SELL",0,IF(G2086="BUY",ROUNDDOWN((H2085-Parameters!$B$3)/B2086,0),IF(I2085=0,0,I2085+ROUNDDOWN((H2085+I2085*C2086)/B2086,0))))</f>
        <v>0</v>
      </c>
      <c r="K2086" s="5">
        <f t="shared" si="180"/>
        <v>22.288002999999932</v>
      </c>
      <c r="L2086" s="10">
        <f t="shared" si="181"/>
        <v>244</v>
      </c>
    </row>
    <row r="2087" spans="1:12" x14ac:dyDescent="0.25">
      <c r="A2087" s="12">
        <v>37013</v>
      </c>
      <c r="B2087" s="3">
        <v>126.82</v>
      </c>
      <c r="C2087" s="3">
        <v>0</v>
      </c>
      <c r="D2087" s="3">
        <f t="shared" si="176"/>
        <v>120.17620056</v>
      </c>
      <c r="E2087" s="3">
        <f t="shared" si="177"/>
        <v>135.00387312000009</v>
      </c>
      <c r="F2087" s="3"/>
      <c r="G2087" s="11" t="str">
        <f t="shared" si="178"/>
        <v>HOLD</v>
      </c>
      <c r="H2087" s="5">
        <f t="shared" si="179"/>
        <v>24059.19678645625</v>
      </c>
      <c r="I2087" s="2">
        <f>IF(G2087="SELL",0,IF(G2087="BUY",ROUNDDOWN((H2086-Parameters!$B$3)/B2087,0),IF(I2086=0,0,I2086+ROUNDDOWN((H2086+I2086*C2087)/B2087,0))))</f>
        <v>0</v>
      </c>
      <c r="K2087" s="5">
        <f t="shared" si="180"/>
        <v>22.288002999999932</v>
      </c>
      <c r="L2087" s="10">
        <f t="shared" si="181"/>
        <v>244</v>
      </c>
    </row>
    <row r="2088" spans="1:12" x14ac:dyDescent="0.25">
      <c r="A2088" s="12">
        <v>37014</v>
      </c>
      <c r="B2088" s="3">
        <v>125.209999</v>
      </c>
      <c r="C2088" s="3">
        <v>0</v>
      </c>
      <c r="D2088" s="3">
        <f t="shared" si="176"/>
        <v>120.16800047999999</v>
      </c>
      <c r="E2088" s="3">
        <f t="shared" si="177"/>
        <v>134.8810951450001</v>
      </c>
      <c r="F2088" s="3"/>
      <c r="G2088" s="11" t="str">
        <f t="shared" si="178"/>
        <v>HOLD</v>
      </c>
      <c r="H2088" s="5">
        <f t="shared" si="179"/>
        <v>24059.19678645625</v>
      </c>
      <c r="I2088" s="2">
        <f>IF(G2088="SELL",0,IF(G2088="BUY",ROUNDDOWN((H2087-Parameters!$B$3)/B2088,0),IF(I2087=0,0,I2087+ROUNDDOWN((H2087+I2087*C2088)/B2088,0))))</f>
        <v>0</v>
      </c>
      <c r="K2088" s="5">
        <f t="shared" si="180"/>
        <v>22.288002999999932</v>
      </c>
      <c r="L2088" s="10">
        <f t="shared" si="181"/>
        <v>244</v>
      </c>
    </row>
    <row r="2089" spans="1:12" x14ac:dyDescent="0.25">
      <c r="A2089" s="12">
        <v>37015</v>
      </c>
      <c r="B2089" s="3">
        <v>127.339996</v>
      </c>
      <c r="C2089" s="3">
        <v>0</v>
      </c>
      <c r="D2089" s="3">
        <f t="shared" si="176"/>
        <v>120.19860043999999</v>
      </c>
      <c r="E2089" s="3">
        <f t="shared" si="177"/>
        <v>134.77498262500009</v>
      </c>
      <c r="F2089" s="3"/>
      <c r="G2089" s="11" t="str">
        <f t="shared" si="178"/>
        <v>HOLD</v>
      </c>
      <c r="H2089" s="5">
        <f t="shared" si="179"/>
        <v>24059.19678645625</v>
      </c>
      <c r="I2089" s="2">
        <f>IF(G2089="SELL",0,IF(G2089="BUY",ROUNDDOWN((H2088-Parameters!$B$3)/B2089,0),IF(I2088=0,0,I2088+ROUNDDOWN((H2088+I2088*C2089)/B2089,0))))</f>
        <v>0</v>
      </c>
      <c r="K2089" s="5">
        <f t="shared" si="180"/>
        <v>22.288002999999932</v>
      </c>
      <c r="L2089" s="10">
        <f t="shared" si="181"/>
        <v>244</v>
      </c>
    </row>
    <row r="2090" spans="1:12" x14ac:dyDescent="0.25">
      <c r="A2090" s="12">
        <v>37018</v>
      </c>
      <c r="B2090" s="3">
        <v>126.239998</v>
      </c>
      <c r="C2090" s="3">
        <v>0</v>
      </c>
      <c r="D2090" s="3">
        <f t="shared" si="176"/>
        <v>120.22420042</v>
      </c>
      <c r="E2090" s="3">
        <f t="shared" si="177"/>
        <v>134.65305761500008</v>
      </c>
      <c r="F2090" s="3"/>
      <c r="G2090" s="11" t="str">
        <f t="shared" si="178"/>
        <v>HOLD</v>
      </c>
      <c r="H2090" s="5">
        <f t="shared" si="179"/>
        <v>24059.19678645625</v>
      </c>
      <c r="I2090" s="2">
        <f>IF(G2090="SELL",0,IF(G2090="BUY",ROUNDDOWN((H2089-Parameters!$B$3)/B2090,0),IF(I2089=0,0,I2089+ROUNDDOWN((H2089+I2089*C2090)/B2090,0))))</f>
        <v>0</v>
      </c>
      <c r="K2090" s="5">
        <f t="shared" si="180"/>
        <v>22.288002999999932</v>
      </c>
      <c r="L2090" s="10">
        <f t="shared" si="181"/>
        <v>244</v>
      </c>
    </row>
    <row r="2091" spans="1:12" x14ac:dyDescent="0.25">
      <c r="A2091" s="12">
        <v>37019</v>
      </c>
      <c r="B2091" s="3">
        <v>126.18</v>
      </c>
      <c r="C2091" s="3">
        <v>0</v>
      </c>
      <c r="D2091" s="3">
        <f t="shared" si="176"/>
        <v>120.19540036000002</v>
      </c>
      <c r="E2091" s="3">
        <f t="shared" si="177"/>
        <v>134.5455201150001</v>
      </c>
      <c r="F2091" s="3"/>
      <c r="G2091" s="11" t="str">
        <f t="shared" si="178"/>
        <v>HOLD</v>
      </c>
      <c r="H2091" s="5">
        <f t="shared" si="179"/>
        <v>24059.19678645625</v>
      </c>
      <c r="I2091" s="2">
        <f>IF(G2091="SELL",0,IF(G2091="BUY",ROUNDDOWN((H2090-Parameters!$B$3)/B2091,0),IF(I2090=0,0,I2090+ROUNDDOWN((H2090+I2090*C2091)/B2091,0))))</f>
        <v>0</v>
      </c>
      <c r="K2091" s="5">
        <f t="shared" si="180"/>
        <v>22.288002999999932</v>
      </c>
      <c r="L2091" s="10">
        <f t="shared" si="181"/>
        <v>244</v>
      </c>
    </row>
    <row r="2092" spans="1:12" x14ac:dyDescent="0.25">
      <c r="A2092" s="12">
        <v>37020</v>
      </c>
      <c r="B2092" s="3">
        <v>125.650002</v>
      </c>
      <c r="C2092" s="3">
        <v>0</v>
      </c>
      <c r="D2092" s="3">
        <f t="shared" si="176"/>
        <v>120.17960036000002</v>
      </c>
      <c r="E2092" s="3">
        <f t="shared" si="177"/>
        <v>134.43955160500008</v>
      </c>
      <c r="F2092" s="3"/>
      <c r="G2092" s="11" t="str">
        <f t="shared" si="178"/>
        <v>HOLD</v>
      </c>
      <c r="H2092" s="5">
        <f t="shared" si="179"/>
        <v>24059.19678645625</v>
      </c>
      <c r="I2092" s="2">
        <f>IF(G2092="SELL",0,IF(G2092="BUY",ROUNDDOWN((H2091-Parameters!$B$3)/B2092,0),IF(I2091=0,0,I2091+ROUNDDOWN((H2091+I2091*C2092)/B2092,0))))</f>
        <v>0</v>
      </c>
      <c r="K2092" s="5">
        <f t="shared" si="180"/>
        <v>22.288002999999932</v>
      </c>
      <c r="L2092" s="10">
        <f t="shared" si="181"/>
        <v>244</v>
      </c>
    </row>
    <row r="2093" spans="1:12" x14ac:dyDescent="0.25">
      <c r="A2093" s="12">
        <v>37021</v>
      </c>
      <c r="B2093" s="3">
        <v>126.019997</v>
      </c>
      <c r="C2093" s="3">
        <v>0</v>
      </c>
      <c r="D2093" s="3">
        <f t="shared" si="176"/>
        <v>120.22100036000002</v>
      </c>
      <c r="E2093" s="3">
        <f t="shared" si="177"/>
        <v>134.33308909000007</v>
      </c>
      <c r="F2093" s="3"/>
      <c r="G2093" s="11" t="str">
        <f t="shared" si="178"/>
        <v>HOLD</v>
      </c>
      <c r="H2093" s="5">
        <f t="shared" si="179"/>
        <v>24059.19678645625</v>
      </c>
      <c r="I2093" s="2">
        <f>IF(G2093="SELL",0,IF(G2093="BUY",ROUNDDOWN((H2092-Parameters!$B$3)/B2093,0),IF(I2092=0,0,I2092+ROUNDDOWN((H2092+I2092*C2093)/B2093,0))))</f>
        <v>0</v>
      </c>
      <c r="K2093" s="5">
        <f t="shared" si="180"/>
        <v>22.288002999999932</v>
      </c>
      <c r="L2093" s="10">
        <f t="shared" si="181"/>
        <v>244</v>
      </c>
    </row>
    <row r="2094" spans="1:12" x14ac:dyDescent="0.25">
      <c r="A2094" s="12">
        <v>37022</v>
      </c>
      <c r="B2094" s="3">
        <v>125.150002</v>
      </c>
      <c r="C2094" s="3">
        <v>0</v>
      </c>
      <c r="D2094" s="3">
        <f t="shared" si="176"/>
        <v>120.23200044000001</v>
      </c>
      <c r="E2094" s="3">
        <f t="shared" si="177"/>
        <v>134.22946410000009</v>
      </c>
      <c r="F2094" s="3"/>
      <c r="G2094" s="11" t="str">
        <f t="shared" si="178"/>
        <v>HOLD</v>
      </c>
      <c r="H2094" s="5">
        <f t="shared" si="179"/>
        <v>24059.19678645625</v>
      </c>
      <c r="I2094" s="2">
        <f>IF(G2094="SELL",0,IF(G2094="BUY",ROUNDDOWN((H2093-Parameters!$B$3)/B2094,0),IF(I2093=0,0,I2093+ROUNDDOWN((H2093+I2093*C2094)/B2094,0))))</f>
        <v>0</v>
      </c>
      <c r="K2094" s="5">
        <f t="shared" si="180"/>
        <v>22.288002999999932</v>
      </c>
      <c r="L2094" s="10">
        <f t="shared" si="181"/>
        <v>244</v>
      </c>
    </row>
    <row r="2095" spans="1:12" x14ac:dyDescent="0.25">
      <c r="A2095" s="12">
        <v>37025</v>
      </c>
      <c r="B2095" s="3">
        <v>125.400002</v>
      </c>
      <c r="C2095" s="3">
        <v>0</v>
      </c>
      <c r="D2095" s="3">
        <f t="shared" si="176"/>
        <v>120.26780046000002</v>
      </c>
      <c r="E2095" s="3">
        <f t="shared" si="177"/>
        <v>134.12958911000007</v>
      </c>
      <c r="F2095" s="3"/>
      <c r="G2095" s="11" t="str">
        <f t="shared" si="178"/>
        <v>HOLD</v>
      </c>
      <c r="H2095" s="5">
        <f t="shared" si="179"/>
        <v>24059.19678645625</v>
      </c>
      <c r="I2095" s="2">
        <f>IF(G2095="SELL",0,IF(G2095="BUY",ROUNDDOWN((H2094-Parameters!$B$3)/B2095,0),IF(I2094=0,0,I2094+ROUNDDOWN((H2094+I2094*C2095)/B2095,0))))</f>
        <v>0</v>
      </c>
      <c r="K2095" s="5">
        <f t="shared" si="180"/>
        <v>22.288002999999932</v>
      </c>
      <c r="L2095" s="10">
        <f t="shared" si="181"/>
        <v>244</v>
      </c>
    </row>
    <row r="2096" spans="1:12" x14ac:dyDescent="0.25">
      <c r="A2096" s="12">
        <v>37026</v>
      </c>
      <c r="B2096" s="3">
        <v>125.980003</v>
      </c>
      <c r="C2096" s="3">
        <v>0</v>
      </c>
      <c r="D2096" s="3">
        <f t="shared" si="176"/>
        <v>120.29260056000003</v>
      </c>
      <c r="E2096" s="3">
        <f t="shared" si="177"/>
        <v>134.04902060500007</v>
      </c>
      <c r="F2096" s="3"/>
      <c r="G2096" s="11" t="str">
        <f t="shared" si="178"/>
        <v>HOLD</v>
      </c>
      <c r="H2096" s="5">
        <f t="shared" si="179"/>
        <v>24059.19678645625</v>
      </c>
      <c r="I2096" s="2">
        <f>IF(G2096="SELL",0,IF(G2096="BUY",ROUNDDOWN((H2095-Parameters!$B$3)/B2096,0),IF(I2095=0,0,I2095+ROUNDDOWN((H2095+I2095*C2096)/B2096,0))))</f>
        <v>0</v>
      </c>
      <c r="K2096" s="5">
        <f t="shared" si="180"/>
        <v>22.288002999999932</v>
      </c>
      <c r="L2096" s="10">
        <f t="shared" si="181"/>
        <v>244</v>
      </c>
    </row>
    <row r="2097" spans="1:12" x14ac:dyDescent="0.25">
      <c r="A2097" s="12">
        <v>37027</v>
      </c>
      <c r="B2097" s="3">
        <v>128.949997</v>
      </c>
      <c r="C2097" s="3">
        <v>0</v>
      </c>
      <c r="D2097" s="3">
        <f t="shared" si="176"/>
        <v>120.35000046</v>
      </c>
      <c r="E2097" s="3">
        <f t="shared" si="177"/>
        <v>133.97877059000007</v>
      </c>
      <c r="F2097" s="3"/>
      <c r="G2097" s="11" t="str">
        <f t="shared" si="178"/>
        <v>HOLD</v>
      </c>
      <c r="H2097" s="5">
        <f t="shared" si="179"/>
        <v>24059.19678645625</v>
      </c>
      <c r="I2097" s="2">
        <f>IF(G2097="SELL",0,IF(G2097="BUY",ROUNDDOWN((H2096-Parameters!$B$3)/B2097,0),IF(I2096=0,0,I2096+ROUNDDOWN((H2096+I2096*C2097)/B2097,0))))</f>
        <v>0</v>
      </c>
      <c r="K2097" s="5">
        <f t="shared" si="180"/>
        <v>22.288002999999932</v>
      </c>
      <c r="L2097" s="10">
        <f t="shared" si="181"/>
        <v>244</v>
      </c>
    </row>
    <row r="2098" spans="1:12" x14ac:dyDescent="0.25">
      <c r="A2098" s="12">
        <v>37028</v>
      </c>
      <c r="B2098" s="3">
        <v>129.14999399999999</v>
      </c>
      <c r="C2098" s="3">
        <v>0</v>
      </c>
      <c r="D2098" s="3">
        <f t="shared" si="176"/>
        <v>120.39340028000002</v>
      </c>
      <c r="E2098" s="3">
        <f t="shared" si="177"/>
        <v>133.90514556000008</v>
      </c>
      <c r="F2098" s="3"/>
      <c r="G2098" s="11" t="str">
        <f t="shared" si="178"/>
        <v>HOLD</v>
      </c>
      <c r="H2098" s="5">
        <f t="shared" si="179"/>
        <v>24059.19678645625</v>
      </c>
      <c r="I2098" s="2">
        <f>IF(G2098="SELL",0,IF(G2098="BUY",ROUNDDOWN((H2097-Parameters!$B$3)/B2098,0),IF(I2097=0,0,I2097+ROUNDDOWN((H2097+I2097*C2098)/B2098,0))))</f>
        <v>0</v>
      </c>
      <c r="K2098" s="5">
        <f t="shared" si="180"/>
        <v>22.288002999999932</v>
      </c>
      <c r="L2098" s="10">
        <f t="shared" si="181"/>
        <v>244</v>
      </c>
    </row>
    <row r="2099" spans="1:12" x14ac:dyDescent="0.25">
      <c r="A2099" s="12">
        <v>37029</v>
      </c>
      <c r="B2099" s="3">
        <v>129.740005</v>
      </c>
      <c r="C2099" s="3">
        <v>0</v>
      </c>
      <c r="D2099" s="3">
        <f t="shared" si="176"/>
        <v>120.44580032000002</v>
      </c>
      <c r="E2099" s="3">
        <f t="shared" si="177"/>
        <v>133.83087706500007</v>
      </c>
      <c r="F2099" s="3"/>
      <c r="G2099" s="11" t="str">
        <f t="shared" si="178"/>
        <v>HOLD</v>
      </c>
      <c r="H2099" s="5">
        <f t="shared" si="179"/>
        <v>24059.19678645625</v>
      </c>
      <c r="I2099" s="2">
        <f>IF(G2099="SELL",0,IF(G2099="BUY",ROUNDDOWN((H2098-Parameters!$B$3)/B2099,0),IF(I2098=0,0,I2098+ROUNDDOWN((H2098+I2098*C2099)/B2099,0))))</f>
        <v>0</v>
      </c>
      <c r="K2099" s="5">
        <f t="shared" si="180"/>
        <v>22.288002999999932</v>
      </c>
      <c r="L2099" s="10">
        <f t="shared" si="181"/>
        <v>244</v>
      </c>
    </row>
    <row r="2100" spans="1:12" x14ac:dyDescent="0.25">
      <c r="A2100" s="12">
        <v>37032</v>
      </c>
      <c r="B2100" s="3">
        <v>131.64999399999999</v>
      </c>
      <c r="C2100" s="3">
        <v>0</v>
      </c>
      <c r="D2100" s="3">
        <f t="shared" si="176"/>
        <v>120.61160018000001</v>
      </c>
      <c r="E2100" s="3">
        <f t="shared" si="177"/>
        <v>133.76115851500009</v>
      </c>
      <c r="F2100" s="3"/>
      <c r="G2100" s="11" t="str">
        <f t="shared" si="178"/>
        <v>HOLD</v>
      </c>
      <c r="H2100" s="5">
        <f t="shared" si="179"/>
        <v>24059.19678645625</v>
      </c>
      <c r="I2100" s="2">
        <f>IF(G2100="SELL",0,IF(G2100="BUY",ROUNDDOWN((H2099-Parameters!$B$3)/B2100,0),IF(I2099=0,0,I2099+ROUNDDOWN((H2099+I2099*C2100)/B2100,0))))</f>
        <v>0</v>
      </c>
      <c r="K2100" s="5">
        <f t="shared" si="180"/>
        <v>22.288002999999932</v>
      </c>
      <c r="L2100" s="10">
        <f t="shared" si="181"/>
        <v>244</v>
      </c>
    </row>
    <row r="2101" spans="1:12" x14ac:dyDescent="0.25">
      <c r="A2101" s="12">
        <v>37033</v>
      </c>
      <c r="B2101" s="3">
        <v>131.479996</v>
      </c>
      <c r="C2101" s="3">
        <v>0</v>
      </c>
      <c r="D2101" s="3">
        <f t="shared" ref="D2101:D2164" si="182">AVERAGE(B2052:B2101)</f>
        <v>120.87960006000002</v>
      </c>
      <c r="E2101" s="3">
        <f t="shared" si="177"/>
        <v>133.68668349500007</v>
      </c>
      <c r="F2101" s="3"/>
      <c r="G2101" s="11" t="str">
        <f t="shared" si="178"/>
        <v>HOLD</v>
      </c>
      <c r="H2101" s="5">
        <f t="shared" si="179"/>
        <v>24059.19678645625</v>
      </c>
      <c r="I2101" s="2">
        <f>IF(G2101="SELL",0,IF(G2101="BUY",ROUNDDOWN((H2100-Parameters!$B$3)/B2101,0),IF(I2100=0,0,I2100+ROUNDDOWN((H2100+I2100*C2101)/B2101,0))))</f>
        <v>0</v>
      </c>
      <c r="K2101" s="5">
        <f t="shared" si="180"/>
        <v>22.288002999999932</v>
      </c>
      <c r="L2101" s="10">
        <f t="shared" si="181"/>
        <v>244</v>
      </c>
    </row>
    <row r="2102" spans="1:12" x14ac:dyDescent="0.25">
      <c r="A2102" s="12">
        <v>37034</v>
      </c>
      <c r="B2102" s="3">
        <v>129.25</v>
      </c>
      <c r="C2102" s="3">
        <v>0</v>
      </c>
      <c r="D2102" s="3">
        <f t="shared" si="182"/>
        <v>121.06420012000001</v>
      </c>
      <c r="E2102" s="3">
        <f t="shared" si="177"/>
        <v>133.59230849500008</v>
      </c>
      <c r="F2102" s="3"/>
      <c r="G2102" s="11" t="str">
        <f t="shared" si="178"/>
        <v>HOLD</v>
      </c>
      <c r="H2102" s="5">
        <f t="shared" si="179"/>
        <v>24059.19678645625</v>
      </c>
      <c r="I2102" s="2">
        <f>IF(G2102="SELL",0,IF(G2102="BUY",ROUNDDOWN((H2101-Parameters!$B$3)/B2102,0),IF(I2101=0,0,I2101+ROUNDDOWN((H2101+I2101*C2102)/B2102,0))))</f>
        <v>0</v>
      </c>
      <c r="K2102" s="5">
        <f t="shared" si="180"/>
        <v>22.288002999999932</v>
      </c>
      <c r="L2102" s="10">
        <f t="shared" si="181"/>
        <v>244</v>
      </c>
    </row>
    <row r="2103" spans="1:12" x14ac:dyDescent="0.25">
      <c r="A2103" s="12">
        <v>37035</v>
      </c>
      <c r="B2103" s="3">
        <v>129.63000500000001</v>
      </c>
      <c r="C2103" s="3">
        <v>0</v>
      </c>
      <c r="D2103" s="3">
        <f t="shared" si="182"/>
        <v>121.30380018000001</v>
      </c>
      <c r="E2103" s="3">
        <f t="shared" si="177"/>
        <v>133.49702102000009</v>
      </c>
      <c r="F2103" s="3"/>
      <c r="G2103" s="11" t="str">
        <f t="shared" si="178"/>
        <v>HOLD</v>
      </c>
      <c r="H2103" s="5">
        <f t="shared" si="179"/>
        <v>24059.19678645625</v>
      </c>
      <c r="I2103" s="2">
        <f>IF(G2103="SELL",0,IF(G2103="BUY",ROUNDDOWN((H2102-Parameters!$B$3)/B2103,0),IF(I2102=0,0,I2102+ROUNDDOWN((H2102+I2102*C2103)/B2103,0))))</f>
        <v>0</v>
      </c>
      <c r="K2103" s="5">
        <f t="shared" si="180"/>
        <v>22.288002999999932</v>
      </c>
      <c r="L2103" s="10">
        <f t="shared" si="181"/>
        <v>244</v>
      </c>
    </row>
    <row r="2104" spans="1:12" x14ac:dyDescent="0.25">
      <c r="A2104" s="12">
        <v>37036</v>
      </c>
      <c r="B2104" s="3">
        <v>128.10000600000001</v>
      </c>
      <c r="C2104" s="3">
        <v>0</v>
      </c>
      <c r="D2104" s="3">
        <f t="shared" si="182"/>
        <v>121.51220030000002</v>
      </c>
      <c r="E2104" s="3">
        <f t="shared" si="177"/>
        <v>133.40033355000006</v>
      </c>
      <c r="F2104" s="3"/>
      <c r="G2104" s="11" t="str">
        <f t="shared" si="178"/>
        <v>HOLD</v>
      </c>
      <c r="H2104" s="5">
        <f t="shared" si="179"/>
        <v>24059.19678645625</v>
      </c>
      <c r="I2104" s="2">
        <f>IF(G2104="SELL",0,IF(G2104="BUY",ROUNDDOWN((H2103-Parameters!$B$3)/B2104,0),IF(I2103=0,0,I2103+ROUNDDOWN((H2103+I2103*C2104)/B2104,0))))</f>
        <v>0</v>
      </c>
      <c r="K2104" s="5">
        <f t="shared" si="180"/>
        <v>22.288002999999932</v>
      </c>
      <c r="L2104" s="10">
        <f t="shared" si="181"/>
        <v>244</v>
      </c>
    </row>
    <row r="2105" spans="1:12" x14ac:dyDescent="0.25">
      <c r="A2105" s="12">
        <v>37040</v>
      </c>
      <c r="B2105" s="3">
        <v>127.08000199999999</v>
      </c>
      <c r="C2105" s="3">
        <v>0</v>
      </c>
      <c r="D2105" s="3">
        <f t="shared" si="182"/>
        <v>121.75360030000002</v>
      </c>
      <c r="E2105" s="3">
        <f t="shared" si="177"/>
        <v>133.30214004000007</v>
      </c>
      <c r="F2105" s="3"/>
      <c r="G2105" s="11" t="str">
        <f t="shared" si="178"/>
        <v>HOLD</v>
      </c>
      <c r="H2105" s="5">
        <f t="shared" si="179"/>
        <v>24059.19678645625</v>
      </c>
      <c r="I2105" s="2">
        <f>IF(G2105="SELL",0,IF(G2105="BUY",ROUNDDOWN((H2104-Parameters!$B$3)/B2105,0),IF(I2104=0,0,I2104+ROUNDDOWN((H2104+I2104*C2105)/B2105,0))))</f>
        <v>0</v>
      </c>
      <c r="K2105" s="5">
        <f t="shared" si="180"/>
        <v>22.288002999999932</v>
      </c>
      <c r="L2105" s="10">
        <f t="shared" si="181"/>
        <v>244</v>
      </c>
    </row>
    <row r="2106" spans="1:12" x14ac:dyDescent="0.25">
      <c r="A2106" s="12">
        <v>37041</v>
      </c>
      <c r="B2106" s="3">
        <v>125.300003</v>
      </c>
      <c r="C2106" s="3">
        <v>0</v>
      </c>
      <c r="D2106" s="3">
        <f t="shared" si="182"/>
        <v>121.91260040000002</v>
      </c>
      <c r="E2106" s="3">
        <f t="shared" si="177"/>
        <v>133.19160903500006</v>
      </c>
      <c r="F2106" s="3"/>
      <c r="G2106" s="11" t="str">
        <f t="shared" si="178"/>
        <v>HOLD</v>
      </c>
      <c r="H2106" s="5">
        <f t="shared" si="179"/>
        <v>24059.19678645625</v>
      </c>
      <c r="I2106" s="2">
        <f>IF(G2106="SELL",0,IF(G2106="BUY",ROUNDDOWN((H2105-Parameters!$B$3)/B2106,0),IF(I2105=0,0,I2105+ROUNDDOWN((H2105+I2105*C2106)/B2106,0))))</f>
        <v>0</v>
      </c>
      <c r="K2106" s="5">
        <f t="shared" si="180"/>
        <v>22.288002999999932</v>
      </c>
      <c r="L2106" s="10">
        <f t="shared" si="181"/>
        <v>244</v>
      </c>
    </row>
    <row r="2107" spans="1:12" x14ac:dyDescent="0.25">
      <c r="A2107" s="12">
        <v>37042</v>
      </c>
      <c r="B2107" s="3">
        <v>125.949997</v>
      </c>
      <c r="C2107" s="3">
        <v>0</v>
      </c>
      <c r="D2107" s="3">
        <f t="shared" si="182"/>
        <v>122.14760039999999</v>
      </c>
      <c r="E2107" s="3">
        <f t="shared" si="177"/>
        <v>133.07495300000005</v>
      </c>
      <c r="F2107" s="3"/>
      <c r="G2107" s="11" t="str">
        <f t="shared" si="178"/>
        <v>HOLD</v>
      </c>
      <c r="H2107" s="5">
        <f t="shared" si="179"/>
        <v>24059.19678645625</v>
      </c>
      <c r="I2107" s="2">
        <f>IF(G2107="SELL",0,IF(G2107="BUY",ROUNDDOWN((H2106-Parameters!$B$3)/B2107,0),IF(I2106=0,0,I2106+ROUNDDOWN((H2106+I2106*C2107)/B2107,0))))</f>
        <v>0</v>
      </c>
      <c r="K2107" s="5">
        <f t="shared" si="180"/>
        <v>22.288002999999932</v>
      </c>
      <c r="L2107" s="10">
        <f t="shared" si="181"/>
        <v>244</v>
      </c>
    </row>
    <row r="2108" spans="1:12" x14ac:dyDescent="0.25">
      <c r="A2108" s="12">
        <v>37043</v>
      </c>
      <c r="B2108" s="3">
        <v>126.730003</v>
      </c>
      <c r="C2108" s="3">
        <v>0</v>
      </c>
      <c r="D2108" s="3">
        <f t="shared" si="182"/>
        <v>122.43700041999999</v>
      </c>
      <c r="E2108" s="3">
        <f t="shared" si="177"/>
        <v>132.96282199500004</v>
      </c>
      <c r="F2108" s="3"/>
      <c r="G2108" s="11" t="str">
        <f t="shared" si="178"/>
        <v>HOLD</v>
      </c>
      <c r="H2108" s="5">
        <f t="shared" si="179"/>
        <v>24059.19678645625</v>
      </c>
      <c r="I2108" s="2">
        <f>IF(G2108="SELL",0,IF(G2108="BUY",ROUNDDOWN((H2107-Parameters!$B$3)/B2108,0),IF(I2107=0,0,I2107+ROUNDDOWN((H2107+I2107*C2108)/B2108,0))))</f>
        <v>0</v>
      </c>
      <c r="K2108" s="5">
        <f t="shared" si="180"/>
        <v>22.288002999999932</v>
      </c>
      <c r="L2108" s="10">
        <f t="shared" si="181"/>
        <v>244</v>
      </c>
    </row>
    <row r="2109" spans="1:12" x14ac:dyDescent="0.25">
      <c r="A2109" s="12">
        <v>37046</v>
      </c>
      <c r="B2109" s="3">
        <v>127.339996</v>
      </c>
      <c r="C2109" s="3">
        <v>0</v>
      </c>
      <c r="D2109" s="3">
        <f t="shared" si="182"/>
        <v>122.76140027999996</v>
      </c>
      <c r="E2109" s="3">
        <f t="shared" si="177"/>
        <v>132.85639697500005</v>
      </c>
      <c r="F2109" s="3"/>
      <c r="G2109" s="11" t="str">
        <f t="shared" si="178"/>
        <v>HOLD</v>
      </c>
      <c r="H2109" s="5">
        <f t="shared" si="179"/>
        <v>24059.19678645625</v>
      </c>
      <c r="I2109" s="2">
        <f>IF(G2109="SELL",0,IF(G2109="BUY",ROUNDDOWN((H2108-Parameters!$B$3)/B2109,0),IF(I2108=0,0,I2108+ROUNDDOWN((H2108+I2108*C2109)/B2109,0))))</f>
        <v>0</v>
      </c>
      <c r="K2109" s="5">
        <f t="shared" si="180"/>
        <v>22.288002999999932</v>
      </c>
      <c r="L2109" s="10">
        <f t="shared" si="181"/>
        <v>244</v>
      </c>
    </row>
    <row r="2110" spans="1:12" x14ac:dyDescent="0.25">
      <c r="A2110" s="12">
        <v>37047</v>
      </c>
      <c r="B2110" s="3">
        <v>128.800003</v>
      </c>
      <c r="C2110" s="3">
        <v>0</v>
      </c>
      <c r="D2110" s="3">
        <f t="shared" si="182"/>
        <v>123.04780027999998</v>
      </c>
      <c r="E2110" s="3">
        <f t="shared" si="177"/>
        <v>132.74945949000005</v>
      </c>
      <c r="F2110" s="3"/>
      <c r="G2110" s="11" t="str">
        <f t="shared" si="178"/>
        <v>HOLD</v>
      </c>
      <c r="H2110" s="5">
        <f t="shared" si="179"/>
        <v>24059.19678645625</v>
      </c>
      <c r="I2110" s="2">
        <f>IF(G2110="SELL",0,IF(G2110="BUY",ROUNDDOWN((H2109-Parameters!$B$3)/B2110,0),IF(I2109=0,0,I2109+ROUNDDOWN((H2109+I2109*C2110)/B2110,0))))</f>
        <v>0</v>
      </c>
      <c r="K2110" s="5">
        <f t="shared" si="180"/>
        <v>22.288002999999932</v>
      </c>
      <c r="L2110" s="10">
        <f t="shared" si="181"/>
        <v>244</v>
      </c>
    </row>
    <row r="2111" spans="1:12" x14ac:dyDescent="0.25">
      <c r="A2111" s="12">
        <v>37048</v>
      </c>
      <c r="B2111" s="3">
        <v>127.730003</v>
      </c>
      <c r="C2111" s="3">
        <v>0</v>
      </c>
      <c r="D2111" s="3">
        <f t="shared" si="182"/>
        <v>123.28360029999996</v>
      </c>
      <c r="E2111" s="3">
        <f t="shared" si="177"/>
        <v>132.63967200500005</v>
      </c>
      <c r="F2111" s="3"/>
      <c r="G2111" s="11" t="str">
        <f t="shared" si="178"/>
        <v>HOLD</v>
      </c>
      <c r="H2111" s="5">
        <f t="shared" si="179"/>
        <v>24059.19678645625</v>
      </c>
      <c r="I2111" s="2">
        <f>IF(G2111="SELL",0,IF(G2111="BUY",ROUNDDOWN((H2110-Parameters!$B$3)/B2111,0),IF(I2110=0,0,I2110+ROUNDDOWN((H2110+I2110*C2111)/B2111,0))))</f>
        <v>0</v>
      </c>
      <c r="K2111" s="5">
        <f t="shared" si="180"/>
        <v>22.288002999999932</v>
      </c>
      <c r="L2111" s="10">
        <f t="shared" si="181"/>
        <v>244</v>
      </c>
    </row>
    <row r="2112" spans="1:12" x14ac:dyDescent="0.25">
      <c r="A2112" s="12">
        <v>37049</v>
      </c>
      <c r="B2112" s="3">
        <v>128.19000199999999</v>
      </c>
      <c r="C2112" s="3">
        <v>0</v>
      </c>
      <c r="D2112" s="3">
        <f t="shared" si="182"/>
        <v>123.48120037999998</v>
      </c>
      <c r="E2112" s="3">
        <f t="shared" si="177"/>
        <v>132.52812201500004</v>
      </c>
      <c r="F2112" s="3"/>
      <c r="G2112" s="11" t="str">
        <f t="shared" si="178"/>
        <v>HOLD</v>
      </c>
      <c r="H2112" s="5">
        <f t="shared" si="179"/>
        <v>24059.19678645625</v>
      </c>
      <c r="I2112" s="2">
        <f>IF(G2112="SELL",0,IF(G2112="BUY",ROUNDDOWN((H2111-Parameters!$B$3)/B2112,0),IF(I2111=0,0,I2111+ROUNDDOWN((H2111+I2111*C2112)/B2112,0))))</f>
        <v>0</v>
      </c>
      <c r="K2112" s="5">
        <f t="shared" si="180"/>
        <v>22.288002999999932</v>
      </c>
      <c r="L2112" s="10">
        <f t="shared" si="181"/>
        <v>244</v>
      </c>
    </row>
    <row r="2113" spans="1:12" x14ac:dyDescent="0.25">
      <c r="A2113" s="12">
        <v>37050</v>
      </c>
      <c r="B2113" s="3">
        <v>127</v>
      </c>
      <c r="C2113" s="3">
        <v>0</v>
      </c>
      <c r="D2113" s="3">
        <f t="shared" si="182"/>
        <v>123.72040035999997</v>
      </c>
      <c r="E2113" s="3">
        <f t="shared" si="177"/>
        <v>132.41187201500006</v>
      </c>
      <c r="F2113" s="3"/>
      <c r="G2113" s="11" t="str">
        <f t="shared" si="178"/>
        <v>HOLD</v>
      </c>
      <c r="H2113" s="5">
        <f t="shared" si="179"/>
        <v>24059.19678645625</v>
      </c>
      <c r="I2113" s="2">
        <f>IF(G2113="SELL",0,IF(G2113="BUY",ROUNDDOWN((H2112-Parameters!$B$3)/B2113,0),IF(I2112=0,0,I2112+ROUNDDOWN((H2112+I2112*C2113)/B2113,0))))</f>
        <v>0</v>
      </c>
      <c r="K2113" s="5">
        <f t="shared" si="180"/>
        <v>22.288002999999932</v>
      </c>
      <c r="L2113" s="10">
        <f t="shared" si="181"/>
        <v>244</v>
      </c>
    </row>
    <row r="2114" spans="1:12" x14ac:dyDescent="0.25">
      <c r="A2114" s="12">
        <v>37053</v>
      </c>
      <c r="B2114" s="3">
        <v>126.099998</v>
      </c>
      <c r="C2114" s="3">
        <v>0</v>
      </c>
      <c r="D2114" s="3">
        <f t="shared" si="182"/>
        <v>123.93280025999996</v>
      </c>
      <c r="E2114" s="3">
        <f t="shared" si="177"/>
        <v>132.28815348500007</v>
      </c>
      <c r="F2114" s="3"/>
      <c r="G2114" s="11" t="str">
        <f t="shared" si="178"/>
        <v>HOLD</v>
      </c>
      <c r="H2114" s="5">
        <f t="shared" si="179"/>
        <v>24059.19678645625</v>
      </c>
      <c r="I2114" s="2">
        <f>IF(G2114="SELL",0,IF(G2114="BUY",ROUNDDOWN((H2113-Parameters!$B$3)/B2114,0),IF(I2113=0,0,I2113+ROUNDDOWN((H2113+I2113*C2114)/B2114,0))))</f>
        <v>0</v>
      </c>
      <c r="K2114" s="5">
        <f t="shared" si="180"/>
        <v>22.288002999999932</v>
      </c>
      <c r="L2114" s="10">
        <f t="shared" si="181"/>
        <v>244</v>
      </c>
    </row>
    <row r="2115" spans="1:12" x14ac:dyDescent="0.25">
      <c r="A2115" s="12">
        <v>37054</v>
      </c>
      <c r="B2115" s="3">
        <v>125.879997</v>
      </c>
      <c r="C2115" s="3">
        <v>0</v>
      </c>
      <c r="D2115" s="3">
        <f t="shared" si="182"/>
        <v>124.11660015999996</v>
      </c>
      <c r="E2115" s="3">
        <f t="shared" si="177"/>
        <v>132.16099097000006</v>
      </c>
      <c r="F2115" s="3"/>
      <c r="G2115" s="11" t="str">
        <f t="shared" si="178"/>
        <v>HOLD</v>
      </c>
      <c r="H2115" s="5">
        <f t="shared" si="179"/>
        <v>24059.19678645625</v>
      </c>
      <c r="I2115" s="2">
        <f>IF(G2115="SELL",0,IF(G2115="BUY",ROUNDDOWN((H2114-Parameters!$B$3)/B2115,0),IF(I2114=0,0,I2114+ROUNDDOWN((H2114+I2114*C2115)/B2115,0))))</f>
        <v>0</v>
      </c>
      <c r="K2115" s="5">
        <f t="shared" si="180"/>
        <v>22.288002999999932</v>
      </c>
      <c r="L2115" s="10">
        <f t="shared" si="181"/>
        <v>244</v>
      </c>
    </row>
    <row r="2116" spans="1:12" x14ac:dyDescent="0.25">
      <c r="A2116" s="12">
        <v>37055</v>
      </c>
      <c r="B2116" s="3">
        <v>124.800003</v>
      </c>
      <c r="C2116" s="3">
        <v>0</v>
      </c>
      <c r="D2116" s="3">
        <f t="shared" si="182"/>
        <v>124.32860027999997</v>
      </c>
      <c r="E2116" s="3">
        <f t="shared" si="177"/>
        <v>132.02874098500007</v>
      </c>
      <c r="F2116" s="3"/>
      <c r="G2116" s="11" t="str">
        <f t="shared" si="178"/>
        <v>HOLD</v>
      </c>
      <c r="H2116" s="5">
        <f t="shared" si="179"/>
        <v>24059.19678645625</v>
      </c>
      <c r="I2116" s="2">
        <f>IF(G2116="SELL",0,IF(G2116="BUY",ROUNDDOWN((H2115-Parameters!$B$3)/B2116,0),IF(I2115=0,0,I2115+ROUNDDOWN((H2115+I2115*C2116)/B2116,0))))</f>
        <v>0</v>
      </c>
      <c r="K2116" s="5">
        <f t="shared" si="180"/>
        <v>22.288002999999932</v>
      </c>
      <c r="L2116" s="10">
        <f t="shared" si="181"/>
        <v>244</v>
      </c>
    </row>
    <row r="2117" spans="1:12" x14ac:dyDescent="0.25">
      <c r="A2117" s="12">
        <v>37056</v>
      </c>
      <c r="B2117" s="3">
        <v>122</v>
      </c>
      <c r="C2117" s="3">
        <v>0</v>
      </c>
      <c r="D2117" s="3">
        <f t="shared" si="182"/>
        <v>124.56080029999997</v>
      </c>
      <c r="E2117" s="3">
        <f t="shared" si="177"/>
        <v>131.87991301500008</v>
      </c>
      <c r="F2117" s="3"/>
      <c r="G2117" s="11" t="str">
        <f t="shared" si="178"/>
        <v>HOLD</v>
      </c>
      <c r="H2117" s="5">
        <f t="shared" si="179"/>
        <v>24059.19678645625</v>
      </c>
      <c r="I2117" s="2">
        <f>IF(G2117="SELL",0,IF(G2117="BUY",ROUNDDOWN((H2116-Parameters!$B$3)/B2117,0),IF(I2116=0,0,I2116+ROUNDDOWN((H2116+I2116*C2117)/B2117,0))))</f>
        <v>0</v>
      </c>
      <c r="K2117" s="5">
        <f t="shared" si="180"/>
        <v>22.288002999999932</v>
      </c>
      <c r="L2117" s="10">
        <f t="shared" si="181"/>
        <v>244</v>
      </c>
    </row>
    <row r="2118" spans="1:12" x14ac:dyDescent="0.25">
      <c r="A2118" s="12">
        <v>37057</v>
      </c>
      <c r="B2118" s="3">
        <v>121.849998</v>
      </c>
      <c r="C2118" s="3">
        <v>0.34599999999999997</v>
      </c>
      <c r="D2118" s="3">
        <f t="shared" si="182"/>
        <v>124.78080029999997</v>
      </c>
      <c r="E2118" s="3">
        <f t="shared" si="177"/>
        <v>131.73017901000009</v>
      </c>
      <c r="F2118" s="3"/>
      <c r="G2118" s="11" t="str">
        <f t="shared" si="178"/>
        <v>HOLD</v>
      </c>
      <c r="H2118" s="5">
        <f t="shared" si="179"/>
        <v>24059.19678645625</v>
      </c>
      <c r="I2118" s="2">
        <f>IF(G2118="SELL",0,IF(G2118="BUY",ROUNDDOWN((H2117-Parameters!$B$3)/B2118,0),IF(I2117=0,0,I2117+ROUNDDOWN((H2117+I2117*C2118)/B2118,0))))</f>
        <v>0</v>
      </c>
      <c r="K2118" s="5">
        <f t="shared" si="180"/>
        <v>106.71200299999992</v>
      </c>
      <c r="L2118" s="10">
        <f t="shared" si="181"/>
        <v>244</v>
      </c>
    </row>
    <row r="2119" spans="1:12" x14ac:dyDescent="0.25">
      <c r="A2119" s="12">
        <v>37060</v>
      </c>
      <c r="B2119" s="3">
        <v>121.260002</v>
      </c>
      <c r="C2119" s="3">
        <v>0</v>
      </c>
      <c r="D2119" s="3">
        <f t="shared" si="182"/>
        <v>124.90500027999998</v>
      </c>
      <c r="E2119" s="3">
        <f t="shared" si="177"/>
        <v>131.58476050000007</v>
      </c>
      <c r="F2119" s="3"/>
      <c r="G2119" s="11" t="str">
        <f t="shared" si="178"/>
        <v>HOLD</v>
      </c>
      <c r="H2119" s="5">
        <f t="shared" si="179"/>
        <v>24059.19678645625</v>
      </c>
      <c r="I2119" s="2">
        <f>IF(G2119="SELL",0,IF(G2119="BUY",ROUNDDOWN((H2118-Parameters!$B$3)/B2119,0),IF(I2118=0,0,I2118+ROUNDDOWN((H2118+I2118*C2119)/B2119,0))))</f>
        <v>0</v>
      </c>
      <c r="K2119" s="5">
        <f t="shared" si="180"/>
        <v>106.71200299999992</v>
      </c>
      <c r="L2119" s="10">
        <f t="shared" si="181"/>
        <v>244</v>
      </c>
    </row>
    <row r="2120" spans="1:12" x14ac:dyDescent="0.25">
      <c r="A2120" s="12">
        <v>37061</v>
      </c>
      <c r="B2120" s="3">
        <v>121.790001</v>
      </c>
      <c r="C2120" s="3">
        <v>0</v>
      </c>
      <c r="D2120" s="3">
        <f t="shared" si="182"/>
        <v>125.07480023999999</v>
      </c>
      <c r="E2120" s="3">
        <f t="shared" si="177"/>
        <v>131.43199198500008</v>
      </c>
      <c r="F2120" s="3"/>
      <c r="G2120" s="11" t="str">
        <f t="shared" si="178"/>
        <v>HOLD</v>
      </c>
      <c r="H2120" s="5">
        <f t="shared" si="179"/>
        <v>24059.19678645625</v>
      </c>
      <c r="I2120" s="2">
        <f>IF(G2120="SELL",0,IF(G2120="BUY",ROUNDDOWN((H2119-Parameters!$B$3)/B2120,0),IF(I2119=0,0,I2119+ROUNDDOWN((H2119+I2119*C2120)/B2120,0))))</f>
        <v>0</v>
      </c>
      <c r="K2120" s="5">
        <f t="shared" si="180"/>
        <v>106.71200299999992</v>
      </c>
      <c r="L2120" s="10">
        <f t="shared" si="181"/>
        <v>244</v>
      </c>
    </row>
    <row r="2121" spans="1:12" x14ac:dyDescent="0.25">
      <c r="A2121" s="12">
        <v>37062</v>
      </c>
      <c r="B2121" s="3">
        <v>122.43</v>
      </c>
      <c r="C2121" s="3">
        <v>0</v>
      </c>
      <c r="D2121" s="3">
        <f t="shared" si="182"/>
        <v>125.23220027999997</v>
      </c>
      <c r="E2121" s="3">
        <f t="shared" si="177"/>
        <v>131.28164198500011</v>
      </c>
      <c r="F2121" s="3"/>
      <c r="G2121" s="11" t="str">
        <f t="shared" si="178"/>
        <v>HOLD</v>
      </c>
      <c r="H2121" s="5">
        <f t="shared" si="179"/>
        <v>24059.19678645625</v>
      </c>
      <c r="I2121" s="2">
        <f>IF(G2121="SELL",0,IF(G2121="BUY",ROUNDDOWN((H2120-Parameters!$B$3)/B2121,0),IF(I2120=0,0,I2120+ROUNDDOWN((H2120+I2120*C2121)/B2121,0))))</f>
        <v>0</v>
      </c>
      <c r="K2121" s="5">
        <f t="shared" si="180"/>
        <v>106.71200299999992</v>
      </c>
      <c r="L2121" s="10">
        <f t="shared" si="181"/>
        <v>244</v>
      </c>
    </row>
    <row r="2122" spans="1:12" x14ac:dyDescent="0.25">
      <c r="A2122" s="12">
        <v>37063</v>
      </c>
      <c r="B2122" s="3">
        <v>123.82</v>
      </c>
      <c r="C2122" s="3">
        <v>0</v>
      </c>
      <c r="D2122" s="3">
        <f t="shared" si="182"/>
        <v>125.37560023999998</v>
      </c>
      <c r="E2122" s="3">
        <f t="shared" ref="E2122:E2185" si="183">AVERAGE(B1923:B2122)</f>
        <v>131.1443359650001</v>
      </c>
      <c r="F2122" s="3"/>
      <c r="G2122" s="11" t="str">
        <f t="shared" si="178"/>
        <v>HOLD</v>
      </c>
      <c r="H2122" s="5">
        <f t="shared" si="179"/>
        <v>24059.19678645625</v>
      </c>
      <c r="I2122" s="2">
        <f>IF(G2122="SELL",0,IF(G2122="BUY",ROUNDDOWN((H2121-Parameters!$B$3)/B2122,0),IF(I2121=0,0,I2121+ROUNDDOWN((H2121+I2121*C2122)/B2122,0))))</f>
        <v>0</v>
      </c>
      <c r="K2122" s="5">
        <f t="shared" si="180"/>
        <v>106.71200299999992</v>
      </c>
      <c r="L2122" s="10">
        <f t="shared" si="181"/>
        <v>244</v>
      </c>
    </row>
    <row r="2123" spans="1:12" x14ac:dyDescent="0.25">
      <c r="A2123" s="12">
        <v>37064</v>
      </c>
      <c r="B2123" s="3">
        <v>122.849998</v>
      </c>
      <c r="C2123" s="3">
        <v>0</v>
      </c>
      <c r="D2123" s="3">
        <f t="shared" si="182"/>
        <v>125.49800013999997</v>
      </c>
      <c r="E2123" s="3">
        <f t="shared" si="183"/>
        <v>131.01077345500011</v>
      </c>
      <c r="F2123" s="3"/>
      <c r="G2123" s="11" t="str">
        <f t="shared" si="178"/>
        <v>HOLD</v>
      </c>
      <c r="H2123" s="5">
        <f t="shared" si="179"/>
        <v>24059.19678645625</v>
      </c>
      <c r="I2123" s="2">
        <f>IF(G2123="SELL",0,IF(G2123="BUY",ROUNDDOWN((H2122-Parameters!$B$3)/B2123,0),IF(I2122=0,0,I2122+ROUNDDOWN((H2122+I2122*C2123)/B2123,0))))</f>
        <v>0</v>
      </c>
      <c r="K2123" s="5">
        <f t="shared" si="180"/>
        <v>106.71200299999992</v>
      </c>
      <c r="L2123" s="10">
        <f t="shared" si="181"/>
        <v>244</v>
      </c>
    </row>
    <row r="2124" spans="1:12" x14ac:dyDescent="0.25">
      <c r="A2124" s="12">
        <v>37067</v>
      </c>
      <c r="B2124" s="3">
        <v>121.720001</v>
      </c>
      <c r="C2124" s="3">
        <v>0</v>
      </c>
      <c r="D2124" s="3">
        <f t="shared" si="182"/>
        <v>125.55540019999997</v>
      </c>
      <c r="E2124" s="3">
        <f t="shared" si="183"/>
        <v>130.86515494000008</v>
      </c>
      <c r="F2124" s="3"/>
      <c r="G2124" s="11" t="str">
        <f t="shared" ref="G2124:G2187" si="184">IF(OR(AND(D2124&gt;E2124,D2123&gt;E2123),AND(D2124&lt;E2124,D2123&lt;E2123)),"HOLD",IF(AND(D2124&gt;E2124,D2123&lt;E2123),"BUY","SELL"))</f>
        <v>HOLD</v>
      </c>
      <c r="H2124" s="5">
        <f t="shared" ref="H2124:H2187" si="185">IF(G2124="BUY",H2123/(I2124*B2124),IF(G2124="SELL",H2123+I2123*B2124,(H2123+I2123*C2124)-((I2124-I2123)*B2124)))</f>
        <v>24059.19678645625</v>
      </c>
      <c r="I2124" s="2">
        <f>IF(G2124="SELL",0,IF(G2124="BUY",ROUNDDOWN((H2123-Parameters!$B$3)/B2124,0),IF(I2123=0,0,I2123+ROUNDDOWN((H2123+I2123*C2124)/B2124,0))))</f>
        <v>0</v>
      </c>
      <c r="K2124" s="5">
        <f t="shared" ref="K2124:K2187" si="186">K2123+L2123*C2124-((L2124-L2123)*B2124)</f>
        <v>106.71200299999992</v>
      </c>
      <c r="L2124" s="10">
        <f t="shared" ref="L2124:L2187" si="187">L2123+ROUNDDOWN((K2123+C2124*L2123)/B2124,0)</f>
        <v>244</v>
      </c>
    </row>
    <row r="2125" spans="1:12" x14ac:dyDescent="0.25">
      <c r="A2125" s="12">
        <v>37068</v>
      </c>
      <c r="B2125" s="3">
        <v>121.550003</v>
      </c>
      <c r="C2125" s="3">
        <v>0</v>
      </c>
      <c r="D2125" s="3">
        <f t="shared" si="182"/>
        <v>125.6344003</v>
      </c>
      <c r="E2125" s="3">
        <f t="shared" si="183"/>
        <v>130.72384245500007</v>
      </c>
      <c r="F2125" s="3"/>
      <c r="G2125" s="11" t="str">
        <f t="shared" si="184"/>
        <v>HOLD</v>
      </c>
      <c r="H2125" s="5">
        <f t="shared" si="185"/>
        <v>24059.19678645625</v>
      </c>
      <c r="I2125" s="2">
        <f>IF(G2125="SELL",0,IF(G2125="BUY",ROUNDDOWN((H2124-Parameters!$B$3)/B2125,0),IF(I2124=0,0,I2124+ROUNDDOWN((H2124+I2124*C2125)/B2125,0))))</f>
        <v>0</v>
      </c>
      <c r="K2125" s="5">
        <f t="shared" si="186"/>
        <v>106.71200299999992</v>
      </c>
      <c r="L2125" s="10">
        <f t="shared" si="187"/>
        <v>244</v>
      </c>
    </row>
    <row r="2126" spans="1:12" x14ac:dyDescent="0.25">
      <c r="A2126" s="12">
        <v>37069</v>
      </c>
      <c r="B2126" s="3">
        <v>121.480003</v>
      </c>
      <c r="C2126" s="3">
        <v>0</v>
      </c>
      <c r="D2126" s="3">
        <f t="shared" si="182"/>
        <v>125.67880031999999</v>
      </c>
      <c r="E2126" s="3">
        <f t="shared" si="183"/>
        <v>130.58327395000006</v>
      </c>
      <c r="F2126" s="3"/>
      <c r="G2126" s="11" t="str">
        <f t="shared" si="184"/>
        <v>HOLD</v>
      </c>
      <c r="H2126" s="5">
        <f t="shared" si="185"/>
        <v>24059.19678645625</v>
      </c>
      <c r="I2126" s="2">
        <f>IF(G2126="SELL",0,IF(G2126="BUY",ROUNDDOWN((H2125-Parameters!$B$3)/B2126,0),IF(I2125=0,0,I2125+ROUNDDOWN((H2125+I2125*C2126)/B2126,0))))</f>
        <v>0</v>
      </c>
      <c r="K2126" s="5">
        <f t="shared" si="186"/>
        <v>106.71200299999992</v>
      </c>
      <c r="L2126" s="10">
        <f t="shared" si="187"/>
        <v>244</v>
      </c>
    </row>
    <row r="2127" spans="1:12" x14ac:dyDescent="0.25">
      <c r="A2127" s="12">
        <v>37070</v>
      </c>
      <c r="B2127" s="3">
        <v>122.150002</v>
      </c>
      <c r="C2127" s="3">
        <v>0</v>
      </c>
      <c r="D2127" s="3">
        <f t="shared" si="182"/>
        <v>125.64180035999999</v>
      </c>
      <c r="E2127" s="3">
        <f t="shared" si="183"/>
        <v>130.45152396000006</v>
      </c>
      <c r="F2127" s="3"/>
      <c r="G2127" s="11" t="str">
        <f t="shared" si="184"/>
        <v>HOLD</v>
      </c>
      <c r="H2127" s="5">
        <f t="shared" si="185"/>
        <v>24059.19678645625</v>
      </c>
      <c r="I2127" s="2">
        <f>IF(G2127="SELL",0,IF(G2127="BUY",ROUNDDOWN((H2126-Parameters!$B$3)/B2127,0),IF(I2126=0,0,I2126+ROUNDDOWN((H2126+I2126*C2127)/B2127,0))))</f>
        <v>0</v>
      </c>
      <c r="K2127" s="5">
        <f t="shared" si="186"/>
        <v>106.71200299999992</v>
      </c>
      <c r="L2127" s="10">
        <f t="shared" si="187"/>
        <v>244</v>
      </c>
    </row>
    <row r="2128" spans="1:12" x14ac:dyDescent="0.25">
      <c r="A2128" s="12">
        <v>37071</v>
      </c>
      <c r="B2128" s="3">
        <v>122.599998</v>
      </c>
      <c r="C2128" s="3">
        <v>0</v>
      </c>
      <c r="D2128" s="3">
        <f t="shared" si="182"/>
        <v>125.58080028000001</v>
      </c>
      <c r="E2128" s="3">
        <f t="shared" si="183"/>
        <v>130.32007098000005</v>
      </c>
      <c r="F2128" s="3"/>
      <c r="G2128" s="11" t="str">
        <f t="shared" si="184"/>
        <v>HOLD</v>
      </c>
      <c r="H2128" s="5">
        <f t="shared" si="185"/>
        <v>24059.19678645625</v>
      </c>
      <c r="I2128" s="2">
        <f>IF(G2128="SELL",0,IF(G2128="BUY",ROUNDDOWN((H2127-Parameters!$B$3)/B2128,0),IF(I2127=0,0,I2127+ROUNDDOWN((H2127+I2127*C2128)/B2128,0))))</f>
        <v>0</v>
      </c>
      <c r="K2128" s="5">
        <f t="shared" si="186"/>
        <v>106.71200299999992</v>
      </c>
      <c r="L2128" s="10">
        <f t="shared" si="187"/>
        <v>244</v>
      </c>
    </row>
    <row r="2129" spans="1:12" x14ac:dyDescent="0.25">
      <c r="A2129" s="12">
        <v>37074</v>
      </c>
      <c r="B2129" s="3">
        <v>124.129997</v>
      </c>
      <c r="C2129" s="3">
        <v>0</v>
      </c>
      <c r="D2129" s="3">
        <f t="shared" si="182"/>
        <v>125.57340022</v>
      </c>
      <c r="E2129" s="3">
        <f t="shared" si="183"/>
        <v>130.19251799500006</v>
      </c>
      <c r="F2129" s="3"/>
      <c r="G2129" s="11" t="str">
        <f t="shared" si="184"/>
        <v>HOLD</v>
      </c>
      <c r="H2129" s="5">
        <f t="shared" si="185"/>
        <v>24059.19678645625</v>
      </c>
      <c r="I2129" s="2">
        <f>IF(G2129="SELL",0,IF(G2129="BUY",ROUNDDOWN((H2128-Parameters!$B$3)/B2129,0),IF(I2128=0,0,I2128+ROUNDDOWN((H2128+I2128*C2129)/B2129,0))))</f>
        <v>0</v>
      </c>
      <c r="K2129" s="5">
        <f t="shared" si="186"/>
        <v>106.71200299999992</v>
      </c>
      <c r="L2129" s="10">
        <f t="shared" si="187"/>
        <v>244</v>
      </c>
    </row>
    <row r="2130" spans="1:12" x14ac:dyDescent="0.25">
      <c r="A2130" s="12">
        <v>37075</v>
      </c>
      <c r="B2130" s="3">
        <v>124.099998</v>
      </c>
      <c r="C2130" s="3">
        <v>0</v>
      </c>
      <c r="D2130" s="3">
        <f t="shared" si="182"/>
        <v>125.61060021999999</v>
      </c>
      <c r="E2130" s="3">
        <f t="shared" si="183"/>
        <v>130.08301798500008</v>
      </c>
      <c r="F2130" s="3"/>
      <c r="G2130" s="11" t="str">
        <f t="shared" si="184"/>
        <v>HOLD</v>
      </c>
      <c r="H2130" s="5">
        <f t="shared" si="185"/>
        <v>24059.19678645625</v>
      </c>
      <c r="I2130" s="2">
        <f>IF(G2130="SELL",0,IF(G2130="BUY",ROUNDDOWN((H2129-Parameters!$B$3)/B2130,0),IF(I2129=0,0,I2129+ROUNDDOWN((H2129+I2129*C2130)/B2130,0))))</f>
        <v>0</v>
      </c>
      <c r="K2130" s="5">
        <f t="shared" si="186"/>
        <v>106.71200299999992</v>
      </c>
      <c r="L2130" s="10">
        <f t="shared" si="187"/>
        <v>244</v>
      </c>
    </row>
    <row r="2131" spans="1:12" x14ac:dyDescent="0.25">
      <c r="A2131" s="12">
        <v>37077</v>
      </c>
      <c r="B2131" s="3">
        <v>121.68</v>
      </c>
      <c r="C2131" s="3">
        <v>0</v>
      </c>
      <c r="D2131" s="3">
        <f t="shared" si="182"/>
        <v>125.61260018000002</v>
      </c>
      <c r="E2131" s="3">
        <f t="shared" si="183"/>
        <v>129.9681369650001</v>
      </c>
      <c r="F2131" s="3"/>
      <c r="G2131" s="11" t="str">
        <f t="shared" si="184"/>
        <v>HOLD</v>
      </c>
      <c r="H2131" s="5">
        <f t="shared" si="185"/>
        <v>24059.19678645625</v>
      </c>
      <c r="I2131" s="2">
        <f>IF(G2131="SELL",0,IF(G2131="BUY",ROUNDDOWN((H2130-Parameters!$B$3)/B2131,0),IF(I2130=0,0,I2130+ROUNDDOWN((H2130+I2130*C2131)/B2131,0))))</f>
        <v>0</v>
      </c>
      <c r="K2131" s="5">
        <f t="shared" si="186"/>
        <v>106.71200299999992</v>
      </c>
      <c r="L2131" s="10">
        <f t="shared" si="187"/>
        <v>244</v>
      </c>
    </row>
    <row r="2132" spans="1:12" x14ac:dyDescent="0.25">
      <c r="A2132" s="12">
        <v>37078</v>
      </c>
      <c r="B2132" s="3">
        <v>119.050003</v>
      </c>
      <c r="C2132" s="3">
        <v>0</v>
      </c>
      <c r="D2132" s="3">
        <f t="shared" si="182"/>
        <v>125.53020028</v>
      </c>
      <c r="E2132" s="3">
        <f t="shared" si="183"/>
        <v>129.83354346000007</v>
      </c>
      <c r="F2132" s="3"/>
      <c r="G2132" s="11" t="str">
        <f t="shared" si="184"/>
        <v>HOLD</v>
      </c>
      <c r="H2132" s="5">
        <f t="shared" si="185"/>
        <v>24059.19678645625</v>
      </c>
      <c r="I2132" s="2">
        <f>IF(G2132="SELL",0,IF(G2132="BUY",ROUNDDOWN((H2131-Parameters!$B$3)/B2132,0),IF(I2131=0,0,I2131+ROUNDDOWN((H2131+I2131*C2132)/B2132,0))))</f>
        <v>0</v>
      </c>
      <c r="K2132" s="5">
        <f t="shared" si="186"/>
        <v>106.71200299999992</v>
      </c>
      <c r="L2132" s="10">
        <f t="shared" si="187"/>
        <v>244</v>
      </c>
    </row>
    <row r="2133" spans="1:12" x14ac:dyDescent="0.25">
      <c r="A2133" s="12">
        <v>37081</v>
      </c>
      <c r="B2133" s="3">
        <v>119.699997</v>
      </c>
      <c r="C2133" s="3">
        <v>0</v>
      </c>
      <c r="D2133" s="3">
        <f t="shared" si="182"/>
        <v>125.44980020000001</v>
      </c>
      <c r="E2133" s="3">
        <f t="shared" si="183"/>
        <v>129.70759047500007</v>
      </c>
      <c r="F2133" s="3"/>
      <c r="G2133" s="11" t="str">
        <f t="shared" si="184"/>
        <v>HOLD</v>
      </c>
      <c r="H2133" s="5">
        <f t="shared" si="185"/>
        <v>24059.19678645625</v>
      </c>
      <c r="I2133" s="2">
        <f>IF(G2133="SELL",0,IF(G2133="BUY",ROUNDDOWN((H2132-Parameters!$B$3)/B2133,0),IF(I2132=0,0,I2132+ROUNDDOWN((H2132+I2132*C2133)/B2133,0))))</f>
        <v>0</v>
      </c>
      <c r="K2133" s="5">
        <f t="shared" si="186"/>
        <v>106.71200299999992</v>
      </c>
      <c r="L2133" s="10">
        <f t="shared" si="187"/>
        <v>244</v>
      </c>
    </row>
    <row r="2134" spans="1:12" x14ac:dyDescent="0.25">
      <c r="A2134" s="12">
        <v>37082</v>
      </c>
      <c r="B2134" s="3">
        <v>118.260002</v>
      </c>
      <c r="C2134" s="3">
        <v>0</v>
      </c>
      <c r="D2134" s="3">
        <f t="shared" si="182"/>
        <v>125.29940026</v>
      </c>
      <c r="E2134" s="3">
        <f t="shared" si="183"/>
        <v>129.58545298500007</v>
      </c>
      <c r="F2134" s="3"/>
      <c r="G2134" s="11" t="str">
        <f t="shared" si="184"/>
        <v>HOLD</v>
      </c>
      <c r="H2134" s="5">
        <f t="shared" si="185"/>
        <v>24059.19678645625</v>
      </c>
      <c r="I2134" s="2">
        <f>IF(G2134="SELL",0,IF(G2134="BUY",ROUNDDOWN((H2133-Parameters!$B$3)/B2134,0),IF(I2133=0,0,I2133+ROUNDDOWN((H2133+I2133*C2134)/B2134,0))))</f>
        <v>0</v>
      </c>
      <c r="K2134" s="5">
        <f t="shared" si="186"/>
        <v>106.71200299999992</v>
      </c>
      <c r="L2134" s="10">
        <f t="shared" si="187"/>
        <v>244</v>
      </c>
    </row>
    <row r="2135" spans="1:12" x14ac:dyDescent="0.25">
      <c r="A2135" s="12">
        <v>37083</v>
      </c>
      <c r="B2135" s="3">
        <v>118.379997</v>
      </c>
      <c r="C2135" s="3">
        <v>0</v>
      </c>
      <c r="D2135" s="3">
        <f t="shared" si="182"/>
        <v>125.13380011999999</v>
      </c>
      <c r="E2135" s="3">
        <f t="shared" si="183"/>
        <v>129.45094695000006</v>
      </c>
      <c r="F2135" s="3"/>
      <c r="G2135" s="11" t="str">
        <f t="shared" si="184"/>
        <v>HOLD</v>
      </c>
      <c r="H2135" s="5">
        <f t="shared" si="185"/>
        <v>24059.19678645625</v>
      </c>
      <c r="I2135" s="2">
        <f>IF(G2135="SELL",0,IF(G2135="BUY",ROUNDDOWN((H2134-Parameters!$B$3)/B2135,0),IF(I2134=0,0,I2134+ROUNDDOWN((H2134+I2134*C2135)/B2135,0))))</f>
        <v>0</v>
      </c>
      <c r="K2135" s="5">
        <f t="shared" si="186"/>
        <v>106.71200299999992</v>
      </c>
      <c r="L2135" s="10">
        <f t="shared" si="187"/>
        <v>244</v>
      </c>
    </row>
    <row r="2136" spans="1:12" x14ac:dyDescent="0.25">
      <c r="A2136" s="12">
        <v>37084</v>
      </c>
      <c r="B2136" s="3">
        <v>121.19000200000001</v>
      </c>
      <c r="C2136" s="3">
        <v>0</v>
      </c>
      <c r="D2136" s="3">
        <f t="shared" si="182"/>
        <v>125.01660010000002</v>
      </c>
      <c r="E2136" s="3">
        <f t="shared" si="183"/>
        <v>129.33564696000008</v>
      </c>
      <c r="F2136" s="3"/>
      <c r="G2136" s="11" t="str">
        <f t="shared" si="184"/>
        <v>HOLD</v>
      </c>
      <c r="H2136" s="5">
        <f t="shared" si="185"/>
        <v>24059.19678645625</v>
      </c>
      <c r="I2136" s="2">
        <f>IF(G2136="SELL",0,IF(G2136="BUY",ROUNDDOWN((H2135-Parameters!$B$3)/B2136,0),IF(I2135=0,0,I2135+ROUNDDOWN((H2135+I2135*C2136)/B2136,0))))</f>
        <v>0</v>
      </c>
      <c r="K2136" s="5">
        <f t="shared" si="186"/>
        <v>106.71200299999992</v>
      </c>
      <c r="L2136" s="10">
        <f t="shared" si="187"/>
        <v>244</v>
      </c>
    </row>
    <row r="2137" spans="1:12" x14ac:dyDescent="0.25">
      <c r="A2137" s="12">
        <v>37085</v>
      </c>
      <c r="B2137" s="3">
        <v>122.239998</v>
      </c>
      <c r="C2137" s="3">
        <v>0</v>
      </c>
      <c r="D2137" s="3">
        <f t="shared" si="182"/>
        <v>124.92500006</v>
      </c>
      <c r="E2137" s="3">
        <f t="shared" si="183"/>
        <v>129.23481593000008</v>
      </c>
      <c r="F2137" s="3"/>
      <c r="G2137" s="11" t="str">
        <f t="shared" si="184"/>
        <v>HOLD</v>
      </c>
      <c r="H2137" s="5">
        <f t="shared" si="185"/>
        <v>24059.19678645625</v>
      </c>
      <c r="I2137" s="2">
        <f>IF(G2137="SELL",0,IF(G2137="BUY",ROUNDDOWN((H2136-Parameters!$B$3)/B2137,0),IF(I2136=0,0,I2136+ROUNDDOWN((H2136+I2136*C2137)/B2137,0))))</f>
        <v>0</v>
      </c>
      <c r="K2137" s="5">
        <f t="shared" si="186"/>
        <v>106.71200299999992</v>
      </c>
      <c r="L2137" s="10">
        <f t="shared" si="187"/>
        <v>244</v>
      </c>
    </row>
    <row r="2138" spans="1:12" x14ac:dyDescent="0.25">
      <c r="A2138" s="12">
        <v>37088</v>
      </c>
      <c r="B2138" s="3">
        <v>120.709999</v>
      </c>
      <c r="C2138" s="3">
        <v>0</v>
      </c>
      <c r="D2138" s="3">
        <f t="shared" si="182"/>
        <v>124.83500005999998</v>
      </c>
      <c r="E2138" s="3">
        <f t="shared" si="183"/>
        <v>129.12258490500005</v>
      </c>
      <c r="F2138" s="3"/>
      <c r="G2138" s="11" t="str">
        <f t="shared" si="184"/>
        <v>HOLD</v>
      </c>
      <c r="H2138" s="5">
        <f t="shared" si="185"/>
        <v>24059.19678645625</v>
      </c>
      <c r="I2138" s="2">
        <f>IF(G2138="SELL",0,IF(G2138="BUY",ROUNDDOWN((H2137-Parameters!$B$3)/B2138,0),IF(I2137=0,0,I2137+ROUNDDOWN((H2137+I2137*C2138)/B2138,0))))</f>
        <v>0</v>
      </c>
      <c r="K2138" s="5">
        <f t="shared" si="186"/>
        <v>106.71200299999992</v>
      </c>
      <c r="L2138" s="10">
        <f t="shared" si="187"/>
        <v>244</v>
      </c>
    </row>
    <row r="2139" spans="1:12" x14ac:dyDescent="0.25">
      <c r="A2139" s="12">
        <v>37089</v>
      </c>
      <c r="B2139" s="3">
        <v>121.839996</v>
      </c>
      <c r="C2139" s="3">
        <v>0</v>
      </c>
      <c r="D2139" s="3">
        <f t="shared" si="182"/>
        <v>124.72500005999999</v>
      </c>
      <c r="E2139" s="3">
        <f t="shared" si="183"/>
        <v>129.00678488500003</v>
      </c>
      <c r="F2139" s="3"/>
      <c r="G2139" s="11" t="str">
        <f t="shared" si="184"/>
        <v>HOLD</v>
      </c>
      <c r="H2139" s="5">
        <f t="shared" si="185"/>
        <v>24059.19678645625</v>
      </c>
      <c r="I2139" s="2">
        <f>IF(G2139="SELL",0,IF(G2139="BUY",ROUNDDOWN((H2138-Parameters!$B$3)/B2139,0),IF(I2138=0,0,I2138+ROUNDDOWN((H2138+I2138*C2139)/B2139,0))))</f>
        <v>0</v>
      </c>
      <c r="K2139" s="5">
        <f t="shared" si="186"/>
        <v>106.71200299999992</v>
      </c>
      <c r="L2139" s="10">
        <f t="shared" si="187"/>
        <v>244</v>
      </c>
    </row>
    <row r="2140" spans="1:12" x14ac:dyDescent="0.25">
      <c r="A2140" s="12">
        <v>37090</v>
      </c>
      <c r="B2140" s="3">
        <v>121.010002</v>
      </c>
      <c r="C2140" s="3">
        <v>0</v>
      </c>
      <c r="D2140" s="3">
        <f t="shared" si="182"/>
        <v>124.62040013999999</v>
      </c>
      <c r="E2140" s="3">
        <f t="shared" si="183"/>
        <v>128.89370989500003</v>
      </c>
      <c r="F2140" s="3"/>
      <c r="G2140" s="11" t="str">
        <f t="shared" si="184"/>
        <v>HOLD</v>
      </c>
      <c r="H2140" s="5">
        <f t="shared" si="185"/>
        <v>24059.19678645625</v>
      </c>
      <c r="I2140" s="2">
        <f>IF(G2140="SELL",0,IF(G2140="BUY",ROUNDDOWN((H2139-Parameters!$B$3)/B2140,0),IF(I2139=0,0,I2139+ROUNDDOWN((H2139+I2139*C2140)/B2140,0))))</f>
        <v>0</v>
      </c>
      <c r="K2140" s="5">
        <f t="shared" si="186"/>
        <v>106.71200299999992</v>
      </c>
      <c r="L2140" s="10">
        <f t="shared" si="187"/>
        <v>244</v>
      </c>
    </row>
    <row r="2141" spans="1:12" x14ac:dyDescent="0.25">
      <c r="A2141" s="12">
        <v>37091</v>
      </c>
      <c r="B2141" s="3">
        <v>122.07</v>
      </c>
      <c r="C2141" s="3">
        <v>0</v>
      </c>
      <c r="D2141" s="3">
        <f t="shared" si="182"/>
        <v>124.53820013999999</v>
      </c>
      <c r="E2141" s="3">
        <f t="shared" si="183"/>
        <v>128.78484137500004</v>
      </c>
      <c r="F2141" s="3"/>
      <c r="G2141" s="11" t="str">
        <f t="shared" si="184"/>
        <v>HOLD</v>
      </c>
      <c r="H2141" s="5">
        <f t="shared" si="185"/>
        <v>24059.19678645625</v>
      </c>
      <c r="I2141" s="2">
        <f>IF(G2141="SELL",0,IF(G2141="BUY",ROUNDDOWN((H2140-Parameters!$B$3)/B2141,0),IF(I2140=0,0,I2140+ROUNDDOWN((H2140+I2140*C2141)/B2141,0))))</f>
        <v>0</v>
      </c>
      <c r="K2141" s="5">
        <f t="shared" si="186"/>
        <v>106.71200299999992</v>
      </c>
      <c r="L2141" s="10">
        <f t="shared" si="187"/>
        <v>244</v>
      </c>
    </row>
    <row r="2142" spans="1:12" x14ac:dyDescent="0.25">
      <c r="A2142" s="12">
        <v>37092</v>
      </c>
      <c r="B2142" s="3">
        <v>121.339996</v>
      </c>
      <c r="C2142" s="3">
        <v>0</v>
      </c>
      <c r="D2142" s="3">
        <f t="shared" si="182"/>
        <v>124.45200001999997</v>
      </c>
      <c r="E2142" s="3">
        <f t="shared" si="183"/>
        <v>128.67904135500004</v>
      </c>
      <c r="F2142" s="3"/>
      <c r="G2142" s="11" t="str">
        <f t="shared" si="184"/>
        <v>HOLD</v>
      </c>
      <c r="H2142" s="5">
        <f t="shared" si="185"/>
        <v>24059.19678645625</v>
      </c>
      <c r="I2142" s="2">
        <f>IF(G2142="SELL",0,IF(G2142="BUY",ROUNDDOWN((H2141-Parameters!$B$3)/B2142,0),IF(I2141=0,0,I2141+ROUNDDOWN((H2141+I2141*C2142)/B2142,0))))</f>
        <v>0</v>
      </c>
      <c r="K2142" s="5">
        <f t="shared" si="186"/>
        <v>106.71200299999992</v>
      </c>
      <c r="L2142" s="10">
        <f t="shared" si="187"/>
        <v>244</v>
      </c>
    </row>
    <row r="2143" spans="1:12" x14ac:dyDescent="0.25">
      <c r="A2143" s="12">
        <v>37095</v>
      </c>
      <c r="B2143" s="3">
        <v>118.949997</v>
      </c>
      <c r="C2143" s="3">
        <v>0</v>
      </c>
      <c r="D2143" s="3">
        <f t="shared" si="182"/>
        <v>124.31060001999997</v>
      </c>
      <c r="E2143" s="3">
        <f t="shared" si="183"/>
        <v>128.55535384000004</v>
      </c>
      <c r="F2143" s="3"/>
      <c r="G2143" s="11" t="str">
        <f t="shared" si="184"/>
        <v>HOLD</v>
      </c>
      <c r="H2143" s="5">
        <f t="shared" si="185"/>
        <v>24059.19678645625</v>
      </c>
      <c r="I2143" s="2">
        <f>IF(G2143="SELL",0,IF(G2143="BUY",ROUNDDOWN((H2142-Parameters!$B$3)/B2143,0),IF(I2142=0,0,I2142+ROUNDDOWN((H2142+I2142*C2143)/B2143,0))))</f>
        <v>0</v>
      </c>
      <c r="K2143" s="5">
        <f t="shared" si="186"/>
        <v>106.71200299999992</v>
      </c>
      <c r="L2143" s="10">
        <f t="shared" si="187"/>
        <v>244</v>
      </c>
    </row>
    <row r="2144" spans="1:12" x14ac:dyDescent="0.25">
      <c r="A2144" s="12">
        <v>37096</v>
      </c>
      <c r="B2144" s="3">
        <v>117.800003</v>
      </c>
      <c r="C2144" s="3">
        <v>0</v>
      </c>
      <c r="D2144" s="3">
        <f t="shared" si="182"/>
        <v>124.16360003999998</v>
      </c>
      <c r="E2144" s="3">
        <f t="shared" si="183"/>
        <v>128.42341635500003</v>
      </c>
      <c r="F2144" s="3"/>
      <c r="G2144" s="11" t="str">
        <f t="shared" si="184"/>
        <v>HOLD</v>
      </c>
      <c r="H2144" s="5">
        <f t="shared" si="185"/>
        <v>24059.19678645625</v>
      </c>
      <c r="I2144" s="2">
        <f>IF(G2144="SELL",0,IF(G2144="BUY",ROUNDDOWN((H2143-Parameters!$B$3)/B2144,0),IF(I2143=0,0,I2143+ROUNDDOWN((H2143+I2143*C2144)/B2144,0))))</f>
        <v>0</v>
      </c>
      <c r="K2144" s="5">
        <f t="shared" si="186"/>
        <v>106.71200299999992</v>
      </c>
      <c r="L2144" s="10">
        <f t="shared" si="187"/>
        <v>244</v>
      </c>
    </row>
    <row r="2145" spans="1:12" x14ac:dyDescent="0.25">
      <c r="A2145" s="12">
        <v>37097</v>
      </c>
      <c r="B2145" s="3">
        <v>119.099998</v>
      </c>
      <c r="C2145" s="3">
        <v>0</v>
      </c>
      <c r="D2145" s="3">
        <f t="shared" si="182"/>
        <v>124.03759995999997</v>
      </c>
      <c r="E2145" s="3">
        <f t="shared" si="183"/>
        <v>128.31360384500005</v>
      </c>
      <c r="F2145" s="3"/>
      <c r="G2145" s="11" t="str">
        <f t="shared" si="184"/>
        <v>HOLD</v>
      </c>
      <c r="H2145" s="5">
        <f t="shared" si="185"/>
        <v>24059.19678645625</v>
      </c>
      <c r="I2145" s="2">
        <f>IF(G2145="SELL",0,IF(G2145="BUY",ROUNDDOWN((H2144-Parameters!$B$3)/B2145,0),IF(I2144=0,0,I2144+ROUNDDOWN((H2144+I2144*C2145)/B2145,0))))</f>
        <v>0</v>
      </c>
      <c r="K2145" s="5">
        <f t="shared" si="186"/>
        <v>106.71200299999992</v>
      </c>
      <c r="L2145" s="10">
        <f t="shared" si="187"/>
        <v>244</v>
      </c>
    </row>
    <row r="2146" spans="1:12" x14ac:dyDescent="0.25">
      <c r="A2146" s="12">
        <v>37098</v>
      </c>
      <c r="B2146" s="3">
        <v>120.349998</v>
      </c>
      <c r="C2146" s="3">
        <v>0</v>
      </c>
      <c r="D2146" s="3">
        <f t="shared" si="182"/>
        <v>123.92499985999997</v>
      </c>
      <c r="E2146" s="3">
        <f t="shared" si="183"/>
        <v>128.21535383500003</v>
      </c>
      <c r="F2146" s="3"/>
      <c r="G2146" s="11" t="str">
        <f t="shared" si="184"/>
        <v>HOLD</v>
      </c>
      <c r="H2146" s="5">
        <f t="shared" si="185"/>
        <v>24059.19678645625</v>
      </c>
      <c r="I2146" s="2">
        <f>IF(G2146="SELL",0,IF(G2146="BUY",ROUNDDOWN((H2145-Parameters!$B$3)/B2146,0),IF(I2145=0,0,I2145+ROUNDDOWN((H2145+I2145*C2146)/B2146,0))))</f>
        <v>0</v>
      </c>
      <c r="K2146" s="5">
        <f t="shared" si="186"/>
        <v>106.71200299999992</v>
      </c>
      <c r="L2146" s="10">
        <f t="shared" si="187"/>
        <v>244</v>
      </c>
    </row>
    <row r="2147" spans="1:12" x14ac:dyDescent="0.25">
      <c r="A2147" s="12">
        <v>37099</v>
      </c>
      <c r="B2147" s="3">
        <v>120.80999799999999</v>
      </c>
      <c r="C2147" s="3">
        <v>0</v>
      </c>
      <c r="D2147" s="3">
        <f t="shared" si="182"/>
        <v>123.76219987999997</v>
      </c>
      <c r="E2147" s="3">
        <f t="shared" si="183"/>
        <v>128.13096632500003</v>
      </c>
      <c r="F2147" s="3"/>
      <c r="G2147" s="11" t="str">
        <f t="shared" si="184"/>
        <v>HOLD</v>
      </c>
      <c r="H2147" s="5">
        <f t="shared" si="185"/>
        <v>24059.19678645625</v>
      </c>
      <c r="I2147" s="2">
        <f>IF(G2147="SELL",0,IF(G2147="BUY",ROUNDDOWN((H2146-Parameters!$B$3)/B2147,0),IF(I2146=0,0,I2146+ROUNDDOWN((H2146+I2146*C2147)/B2147,0))))</f>
        <v>0</v>
      </c>
      <c r="K2147" s="5">
        <f t="shared" si="186"/>
        <v>106.71200299999992</v>
      </c>
      <c r="L2147" s="10">
        <f t="shared" si="187"/>
        <v>244</v>
      </c>
    </row>
    <row r="2148" spans="1:12" x14ac:dyDescent="0.25">
      <c r="A2148" s="12">
        <v>37102</v>
      </c>
      <c r="B2148" s="3">
        <v>120.849998</v>
      </c>
      <c r="C2148" s="3">
        <v>0</v>
      </c>
      <c r="D2148" s="3">
        <f t="shared" si="182"/>
        <v>123.59619995999996</v>
      </c>
      <c r="E2148" s="3">
        <f t="shared" si="183"/>
        <v>128.05256029500003</v>
      </c>
      <c r="F2148" s="3"/>
      <c r="G2148" s="11" t="str">
        <f t="shared" si="184"/>
        <v>HOLD</v>
      </c>
      <c r="H2148" s="5">
        <f t="shared" si="185"/>
        <v>24059.19678645625</v>
      </c>
      <c r="I2148" s="2">
        <f>IF(G2148="SELL",0,IF(G2148="BUY",ROUNDDOWN((H2147-Parameters!$B$3)/B2148,0),IF(I2147=0,0,I2147+ROUNDDOWN((H2147+I2147*C2148)/B2148,0))))</f>
        <v>0</v>
      </c>
      <c r="K2148" s="5">
        <f t="shared" si="186"/>
        <v>106.71200299999992</v>
      </c>
      <c r="L2148" s="10">
        <f t="shared" si="187"/>
        <v>244</v>
      </c>
    </row>
    <row r="2149" spans="1:12" x14ac:dyDescent="0.25">
      <c r="A2149" s="12">
        <v>37103</v>
      </c>
      <c r="B2149" s="3">
        <v>121.349998</v>
      </c>
      <c r="C2149" s="3">
        <v>0</v>
      </c>
      <c r="D2149" s="3">
        <f t="shared" si="182"/>
        <v>123.42839981999994</v>
      </c>
      <c r="E2149" s="3">
        <f t="shared" si="183"/>
        <v>127.99368528500004</v>
      </c>
      <c r="F2149" s="3"/>
      <c r="G2149" s="11" t="str">
        <f t="shared" si="184"/>
        <v>HOLD</v>
      </c>
      <c r="H2149" s="5">
        <f t="shared" si="185"/>
        <v>24059.19678645625</v>
      </c>
      <c r="I2149" s="2">
        <f>IF(G2149="SELL",0,IF(G2149="BUY",ROUNDDOWN((H2148-Parameters!$B$3)/B2149,0),IF(I2148=0,0,I2148+ROUNDDOWN((H2148+I2148*C2149)/B2149,0))))</f>
        <v>0</v>
      </c>
      <c r="K2149" s="5">
        <f t="shared" si="186"/>
        <v>106.71200299999992</v>
      </c>
      <c r="L2149" s="10">
        <f t="shared" si="187"/>
        <v>244</v>
      </c>
    </row>
    <row r="2150" spans="1:12" x14ac:dyDescent="0.25">
      <c r="A2150" s="12">
        <v>37104</v>
      </c>
      <c r="B2150" s="3">
        <v>122.110001</v>
      </c>
      <c r="C2150" s="3">
        <v>0</v>
      </c>
      <c r="D2150" s="3">
        <f t="shared" si="182"/>
        <v>123.23759995999995</v>
      </c>
      <c r="E2150" s="3">
        <f t="shared" si="183"/>
        <v>127.91642279000006</v>
      </c>
      <c r="F2150" s="3"/>
      <c r="G2150" s="11" t="str">
        <f t="shared" si="184"/>
        <v>HOLD</v>
      </c>
      <c r="H2150" s="5">
        <f t="shared" si="185"/>
        <v>24059.19678645625</v>
      </c>
      <c r="I2150" s="2">
        <f>IF(G2150="SELL",0,IF(G2150="BUY",ROUNDDOWN((H2149-Parameters!$B$3)/B2150,0),IF(I2149=0,0,I2149+ROUNDDOWN((H2149+I2149*C2150)/B2150,0))))</f>
        <v>0</v>
      </c>
      <c r="K2150" s="5">
        <f t="shared" si="186"/>
        <v>106.71200299999992</v>
      </c>
      <c r="L2150" s="10">
        <f t="shared" si="187"/>
        <v>244</v>
      </c>
    </row>
    <row r="2151" spans="1:12" x14ac:dyDescent="0.25">
      <c r="A2151" s="12">
        <v>37105</v>
      </c>
      <c r="B2151" s="3">
        <v>122.610001</v>
      </c>
      <c r="C2151" s="3">
        <v>0</v>
      </c>
      <c r="D2151" s="3">
        <f t="shared" si="182"/>
        <v>123.06020005999996</v>
      </c>
      <c r="E2151" s="3">
        <f t="shared" si="183"/>
        <v>127.83853529500006</v>
      </c>
      <c r="F2151" s="3"/>
      <c r="G2151" s="11" t="str">
        <f t="shared" si="184"/>
        <v>HOLD</v>
      </c>
      <c r="H2151" s="5">
        <f t="shared" si="185"/>
        <v>24059.19678645625</v>
      </c>
      <c r="I2151" s="2">
        <f>IF(G2151="SELL",0,IF(G2151="BUY",ROUNDDOWN((H2150-Parameters!$B$3)/B2151,0),IF(I2150=0,0,I2150+ROUNDDOWN((H2150+I2150*C2151)/B2151,0))))</f>
        <v>0</v>
      </c>
      <c r="K2151" s="5">
        <f t="shared" si="186"/>
        <v>106.71200299999992</v>
      </c>
      <c r="L2151" s="10">
        <f t="shared" si="187"/>
        <v>244</v>
      </c>
    </row>
    <row r="2152" spans="1:12" x14ac:dyDescent="0.25">
      <c r="A2152" s="12">
        <v>37106</v>
      </c>
      <c r="B2152" s="3">
        <v>121.94000200000001</v>
      </c>
      <c r="C2152" s="3">
        <v>0</v>
      </c>
      <c r="D2152" s="3">
        <f t="shared" si="182"/>
        <v>122.91400009999995</v>
      </c>
      <c r="E2152" s="3">
        <f t="shared" si="183"/>
        <v>127.77448530500007</v>
      </c>
      <c r="F2152" s="3"/>
      <c r="G2152" s="11" t="str">
        <f t="shared" si="184"/>
        <v>HOLD</v>
      </c>
      <c r="H2152" s="5">
        <f t="shared" si="185"/>
        <v>24059.19678645625</v>
      </c>
      <c r="I2152" s="2">
        <f>IF(G2152="SELL",0,IF(G2152="BUY",ROUNDDOWN((H2151-Parameters!$B$3)/B2152,0),IF(I2151=0,0,I2151+ROUNDDOWN((H2151+I2151*C2152)/B2152,0))))</f>
        <v>0</v>
      </c>
      <c r="K2152" s="5">
        <f t="shared" si="186"/>
        <v>106.71200299999992</v>
      </c>
      <c r="L2152" s="10">
        <f t="shared" si="187"/>
        <v>244</v>
      </c>
    </row>
    <row r="2153" spans="1:12" x14ac:dyDescent="0.25">
      <c r="A2153" s="12">
        <v>37109</v>
      </c>
      <c r="B2153" s="3">
        <v>120.300003</v>
      </c>
      <c r="C2153" s="3">
        <v>0</v>
      </c>
      <c r="D2153" s="3">
        <f t="shared" si="182"/>
        <v>122.72740005999995</v>
      </c>
      <c r="E2153" s="3">
        <f t="shared" si="183"/>
        <v>127.70473532000005</v>
      </c>
      <c r="F2153" s="3"/>
      <c r="G2153" s="11" t="str">
        <f t="shared" si="184"/>
        <v>HOLD</v>
      </c>
      <c r="H2153" s="5">
        <f t="shared" si="185"/>
        <v>24059.19678645625</v>
      </c>
      <c r="I2153" s="2">
        <f>IF(G2153="SELL",0,IF(G2153="BUY",ROUNDDOWN((H2152-Parameters!$B$3)/B2153,0),IF(I2152=0,0,I2152+ROUNDDOWN((H2152+I2152*C2153)/B2153,0))))</f>
        <v>0</v>
      </c>
      <c r="K2153" s="5">
        <f t="shared" si="186"/>
        <v>106.71200299999992</v>
      </c>
      <c r="L2153" s="10">
        <f t="shared" si="187"/>
        <v>244</v>
      </c>
    </row>
    <row r="2154" spans="1:12" x14ac:dyDescent="0.25">
      <c r="A2154" s="12">
        <v>37110</v>
      </c>
      <c r="B2154" s="3">
        <v>120.769997</v>
      </c>
      <c r="C2154" s="3">
        <v>0</v>
      </c>
      <c r="D2154" s="3">
        <f t="shared" si="182"/>
        <v>122.58079987999997</v>
      </c>
      <c r="E2154" s="3">
        <f t="shared" si="183"/>
        <v>127.61202280500005</v>
      </c>
      <c r="F2154" s="3"/>
      <c r="G2154" s="11" t="str">
        <f t="shared" si="184"/>
        <v>HOLD</v>
      </c>
      <c r="H2154" s="5">
        <f t="shared" si="185"/>
        <v>24059.19678645625</v>
      </c>
      <c r="I2154" s="2">
        <f>IF(G2154="SELL",0,IF(G2154="BUY",ROUNDDOWN((H2153-Parameters!$B$3)/B2154,0),IF(I2153=0,0,I2153+ROUNDDOWN((H2153+I2153*C2154)/B2154,0))))</f>
        <v>0</v>
      </c>
      <c r="K2154" s="5">
        <f t="shared" si="186"/>
        <v>106.71200299999992</v>
      </c>
      <c r="L2154" s="10">
        <f t="shared" si="187"/>
        <v>244</v>
      </c>
    </row>
    <row r="2155" spans="1:12" x14ac:dyDescent="0.25">
      <c r="A2155" s="12">
        <v>37111</v>
      </c>
      <c r="B2155" s="3">
        <v>118.529999</v>
      </c>
      <c r="C2155" s="3">
        <v>0</v>
      </c>
      <c r="D2155" s="3">
        <f t="shared" si="182"/>
        <v>122.40979981999999</v>
      </c>
      <c r="E2155" s="3">
        <f t="shared" si="183"/>
        <v>127.50514178000003</v>
      </c>
      <c r="F2155" s="3"/>
      <c r="G2155" s="11" t="str">
        <f t="shared" si="184"/>
        <v>HOLD</v>
      </c>
      <c r="H2155" s="5">
        <f t="shared" si="185"/>
        <v>24059.19678645625</v>
      </c>
      <c r="I2155" s="2">
        <f>IF(G2155="SELL",0,IF(G2155="BUY",ROUNDDOWN((H2154-Parameters!$B$3)/B2155,0),IF(I2154=0,0,I2154+ROUNDDOWN((H2154+I2154*C2155)/B2155,0))))</f>
        <v>0</v>
      </c>
      <c r="K2155" s="5">
        <f t="shared" si="186"/>
        <v>106.71200299999992</v>
      </c>
      <c r="L2155" s="10">
        <f t="shared" si="187"/>
        <v>244</v>
      </c>
    </row>
    <row r="2156" spans="1:12" x14ac:dyDescent="0.25">
      <c r="A2156" s="12">
        <v>37112</v>
      </c>
      <c r="B2156" s="3">
        <v>118.879997</v>
      </c>
      <c r="C2156" s="3">
        <v>0</v>
      </c>
      <c r="D2156" s="3">
        <f t="shared" si="182"/>
        <v>122.28139969999998</v>
      </c>
      <c r="E2156" s="3">
        <f t="shared" si="183"/>
        <v>127.39688574500003</v>
      </c>
      <c r="F2156" s="3"/>
      <c r="G2156" s="11" t="str">
        <f t="shared" si="184"/>
        <v>HOLD</v>
      </c>
      <c r="H2156" s="5">
        <f t="shared" si="185"/>
        <v>24059.19678645625</v>
      </c>
      <c r="I2156" s="2">
        <f>IF(G2156="SELL",0,IF(G2156="BUY",ROUNDDOWN((H2155-Parameters!$B$3)/B2156,0),IF(I2155=0,0,I2155+ROUNDDOWN((H2155+I2155*C2156)/B2156,0))))</f>
        <v>0</v>
      </c>
      <c r="K2156" s="5">
        <f t="shared" si="186"/>
        <v>106.71200299999992</v>
      </c>
      <c r="L2156" s="10">
        <f t="shared" si="187"/>
        <v>244</v>
      </c>
    </row>
    <row r="2157" spans="1:12" x14ac:dyDescent="0.25">
      <c r="A2157" s="12">
        <v>37113</v>
      </c>
      <c r="B2157" s="3">
        <v>119.290001</v>
      </c>
      <c r="C2157" s="3">
        <v>0</v>
      </c>
      <c r="D2157" s="3">
        <f t="shared" si="182"/>
        <v>122.14819978</v>
      </c>
      <c r="E2157" s="3">
        <f t="shared" si="183"/>
        <v>127.29536723000002</v>
      </c>
      <c r="F2157" s="3"/>
      <c r="G2157" s="11" t="str">
        <f t="shared" si="184"/>
        <v>HOLD</v>
      </c>
      <c r="H2157" s="5">
        <f t="shared" si="185"/>
        <v>24059.19678645625</v>
      </c>
      <c r="I2157" s="2">
        <f>IF(G2157="SELL",0,IF(G2157="BUY",ROUNDDOWN((H2156-Parameters!$B$3)/B2157,0),IF(I2156=0,0,I2156+ROUNDDOWN((H2156+I2156*C2157)/B2157,0))))</f>
        <v>0</v>
      </c>
      <c r="K2157" s="5">
        <f t="shared" si="186"/>
        <v>106.71200299999992</v>
      </c>
      <c r="L2157" s="10">
        <f t="shared" si="187"/>
        <v>244</v>
      </c>
    </row>
    <row r="2158" spans="1:12" x14ac:dyDescent="0.25">
      <c r="A2158" s="12">
        <v>37116</v>
      </c>
      <c r="B2158" s="3">
        <v>119.32</v>
      </c>
      <c r="C2158" s="3">
        <v>0</v>
      </c>
      <c r="D2158" s="3">
        <f t="shared" si="182"/>
        <v>121.99999971999999</v>
      </c>
      <c r="E2158" s="3">
        <f t="shared" si="183"/>
        <v>127.21040473000002</v>
      </c>
      <c r="F2158" s="3"/>
      <c r="G2158" s="11" t="str">
        <f t="shared" si="184"/>
        <v>HOLD</v>
      </c>
      <c r="H2158" s="5">
        <f t="shared" si="185"/>
        <v>24059.19678645625</v>
      </c>
      <c r="I2158" s="2">
        <f>IF(G2158="SELL",0,IF(G2158="BUY",ROUNDDOWN((H2157-Parameters!$B$3)/B2158,0),IF(I2157=0,0,I2157+ROUNDDOWN((H2157+I2157*C2158)/B2158,0))))</f>
        <v>0</v>
      </c>
      <c r="K2158" s="5">
        <f t="shared" si="186"/>
        <v>106.71200299999992</v>
      </c>
      <c r="L2158" s="10">
        <f t="shared" si="187"/>
        <v>244</v>
      </c>
    </row>
    <row r="2159" spans="1:12" x14ac:dyDescent="0.25">
      <c r="A2159" s="12">
        <v>37117</v>
      </c>
      <c r="B2159" s="3">
        <v>119.269997</v>
      </c>
      <c r="C2159" s="3">
        <v>0</v>
      </c>
      <c r="D2159" s="3">
        <f t="shared" si="182"/>
        <v>121.83859974000001</v>
      </c>
      <c r="E2159" s="3">
        <f t="shared" si="183"/>
        <v>127.123317215</v>
      </c>
      <c r="F2159" s="3"/>
      <c r="G2159" s="11" t="str">
        <f t="shared" si="184"/>
        <v>HOLD</v>
      </c>
      <c r="H2159" s="5">
        <f t="shared" si="185"/>
        <v>24059.19678645625</v>
      </c>
      <c r="I2159" s="2">
        <f>IF(G2159="SELL",0,IF(G2159="BUY",ROUNDDOWN((H2158-Parameters!$B$3)/B2159,0),IF(I2158=0,0,I2158+ROUNDDOWN((H2158+I2158*C2159)/B2159,0))))</f>
        <v>0</v>
      </c>
      <c r="K2159" s="5">
        <f t="shared" si="186"/>
        <v>106.71200299999992</v>
      </c>
      <c r="L2159" s="10">
        <f t="shared" si="187"/>
        <v>244</v>
      </c>
    </row>
    <row r="2160" spans="1:12" x14ac:dyDescent="0.25">
      <c r="A2160" s="12">
        <v>37118</v>
      </c>
      <c r="B2160" s="3">
        <v>118.239998</v>
      </c>
      <c r="C2160" s="3">
        <v>0</v>
      </c>
      <c r="D2160" s="3">
        <f t="shared" si="182"/>
        <v>121.62739964000002</v>
      </c>
      <c r="E2160" s="3">
        <f t="shared" si="183"/>
        <v>127.01811118500004</v>
      </c>
      <c r="F2160" s="3"/>
      <c r="G2160" s="11" t="str">
        <f t="shared" si="184"/>
        <v>HOLD</v>
      </c>
      <c r="H2160" s="5">
        <f t="shared" si="185"/>
        <v>24059.19678645625</v>
      </c>
      <c r="I2160" s="2">
        <f>IF(G2160="SELL",0,IF(G2160="BUY",ROUNDDOWN((H2159-Parameters!$B$3)/B2160,0),IF(I2159=0,0,I2159+ROUNDDOWN((H2159+I2159*C2160)/B2160,0))))</f>
        <v>0</v>
      </c>
      <c r="K2160" s="5">
        <f t="shared" si="186"/>
        <v>106.71200299999992</v>
      </c>
      <c r="L2160" s="10">
        <f t="shared" si="187"/>
        <v>244</v>
      </c>
    </row>
    <row r="2161" spans="1:12" x14ac:dyDescent="0.25">
      <c r="A2161" s="12">
        <v>37119</v>
      </c>
      <c r="B2161" s="3">
        <v>118.650002</v>
      </c>
      <c r="C2161" s="3">
        <v>0</v>
      </c>
      <c r="D2161" s="3">
        <f t="shared" si="182"/>
        <v>121.44579962000002</v>
      </c>
      <c r="E2161" s="3">
        <f t="shared" si="183"/>
        <v>126.90870517500001</v>
      </c>
      <c r="F2161" s="3"/>
      <c r="G2161" s="11" t="str">
        <f t="shared" si="184"/>
        <v>HOLD</v>
      </c>
      <c r="H2161" s="5">
        <f t="shared" si="185"/>
        <v>24059.19678645625</v>
      </c>
      <c r="I2161" s="2">
        <f>IF(G2161="SELL",0,IF(G2161="BUY",ROUNDDOWN((H2160-Parameters!$B$3)/B2161,0),IF(I2160=0,0,I2160+ROUNDDOWN((H2160+I2160*C2161)/B2161,0))))</f>
        <v>0</v>
      </c>
      <c r="K2161" s="5">
        <f t="shared" si="186"/>
        <v>106.71200299999992</v>
      </c>
      <c r="L2161" s="10">
        <f t="shared" si="187"/>
        <v>244</v>
      </c>
    </row>
    <row r="2162" spans="1:12" x14ac:dyDescent="0.25">
      <c r="A2162" s="12">
        <v>37120</v>
      </c>
      <c r="B2162" s="3">
        <v>116.75</v>
      </c>
      <c r="C2162" s="3">
        <v>0</v>
      </c>
      <c r="D2162" s="3">
        <f t="shared" si="182"/>
        <v>121.21699958000004</v>
      </c>
      <c r="E2162" s="3">
        <f t="shared" si="183"/>
        <v>126.77768970500001</v>
      </c>
      <c r="F2162" s="3"/>
      <c r="G2162" s="11" t="str">
        <f t="shared" si="184"/>
        <v>HOLD</v>
      </c>
      <c r="H2162" s="5">
        <f t="shared" si="185"/>
        <v>24059.19678645625</v>
      </c>
      <c r="I2162" s="2">
        <f>IF(G2162="SELL",0,IF(G2162="BUY",ROUNDDOWN((H2161-Parameters!$B$3)/B2162,0),IF(I2161=0,0,I2161+ROUNDDOWN((H2161+I2161*C2162)/B2162,0))))</f>
        <v>0</v>
      </c>
      <c r="K2162" s="5">
        <f t="shared" si="186"/>
        <v>106.71200299999992</v>
      </c>
      <c r="L2162" s="10">
        <f t="shared" si="187"/>
        <v>244</v>
      </c>
    </row>
    <row r="2163" spans="1:12" x14ac:dyDescent="0.25">
      <c r="A2163" s="12">
        <v>37123</v>
      </c>
      <c r="B2163" s="3">
        <v>117.83000199999999</v>
      </c>
      <c r="C2163" s="3">
        <v>0</v>
      </c>
      <c r="D2163" s="3">
        <f t="shared" si="182"/>
        <v>121.03359962000002</v>
      </c>
      <c r="E2163" s="3">
        <f t="shared" si="183"/>
        <v>126.65449619500001</v>
      </c>
      <c r="F2163" s="3"/>
      <c r="G2163" s="11" t="str">
        <f t="shared" si="184"/>
        <v>HOLD</v>
      </c>
      <c r="H2163" s="5">
        <f t="shared" si="185"/>
        <v>24059.19678645625</v>
      </c>
      <c r="I2163" s="2">
        <f>IF(G2163="SELL",0,IF(G2163="BUY",ROUNDDOWN((H2162-Parameters!$B$3)/B2163,0),IF(I2162=0,0,I2162+ROUNDDOWN((H2162+I2162*C2163)/B2163,0))))</f>
        <v>0</v>
      </c>
      <c r="K2163" s="5">
        <f t="shared" si="186"/>
        <v>106.71200299999992</v>
      </c>
      <c r="L2163" s="10">
        <f t="shared" si="187"/>
        <v>244</v>
      </c>
    </row>
    <row r="2164" spans="1:12" x14ac:dyDescent="0.25">
      <c r="A2164" s="12">
        <v>37124</v>
      </c>
      <c r="B2164" s="3">
        <v>115.82</v>
      </c>
      <c r="C2164" s="3">
        <v>0</v>
      </c>
      <c r="D2164" s="3">
        <f t="shared" si="182"/>
        <v>120.82799966000002</v>
      </c>
      <c r="E2164" s="3">
        <f t="shared" si="183"/>
        <v>126.52008072500001</v>
      </c>
      <c r="F2164" s="3"/>
      <c r="G2164" s="11" t="str">
        <f t="shared" si="184"/>
        <v>HOLD</v>
      </c>
      <c r="H2164" s="5">
        <f t="shared" si="185"/>
        <v>24059.19678645625</v>
      </c>
      <c r="I2164" s="2">
        <f>IF(G2164="SELL",0,IF(G2164="BUY",ROUNDDOWN((H2163-Parameters!$B$3)/B2164,0),IF(I2163=0,0,I2163+ROUNDDOWN((H2163+I2163*C2164)/B2164,0))))</f>
        <v>0</v>
      </c>
      <c r="K2164" s="5">
        <f t="shared" si="186"/>
        <v>106.71200299999992</v>
      </c>
      <c r="L2164" s="10">
        <f t="shared" si="187"/>
        <v>244</v>
      </c>
    </row>
    <row r="2165" spans="1:12" x14ac:dyDescent="0.25">
      <c r="A2165" s="12">
        <v>37125</v>
      </c>
      <c r="B2165" s="3">
        <v>117.019997</v>
      </c>
      <c r="C2165" s="3">
        <v>0</v>
      </c>
      <c r="D2165" s="3">
        <f t="shared" ref="D2165:D2228" si="188">AVERAGE(B2116:B2165)</f>
        <v>120.65079966000005</v>
      </c>
      <c r="E2165" s="3">
        <f t="shared" si="183"/>
        <v>126.39127469</v>
      </c>
      <c r="F2165" s="3"/>
      <c r="G2165" s="11" t="str">
        <f t="shared" si="184"/>
        <v>HOLD</v>
      </c>
      <c r="H2165" s="5">
        <f t="shared" si="185"/>
        <v>24059.19678645625</v>
      </c>
      <c r="I2165" s="2">
        <f>IF(G2165="SELL",0,IF(G2165="BUY",ROUNDDOWN((H2164-Parameters!$B$3)/B2165,0),IF(I2164=0,0,I2164+ROUNDDOWN((H2164+I2164*C2165)/B2165,0))))</f>
        <v>0</v>
      </c>
      <c r="K2165" s="5">
        <f t="shared" si="186"/>
        <v>106.71200299999992</v>
      </c>
      <c r="L2165" s="10">
        <f t="shared" si="187"/>
        <v>244</v>
      </c>
    </row>
    <row r="2166" spans="1:12" x14ac:dyDescent="0.25">
      <c r="A2166" s="12">
        <v>37126</v>
      </c>
      <c r="B2166" s="3">
        <v>116.599998</v>
      </c>
      <c r="C2166" s="3">
        <v>0</v>
      </c>
      <c r="D2166" s="3">
        <f t="shared" si="188"/>
        <v>120.48679956000005</v>
      </c>
      <c r="E2166" s="3">
        <f t="shared" si="183"/>
        <v>126.25536866000002</v>
      </c>
      <c r="F2166" s="3"/>
      <c r="G2166" s="11" t="str">
        <f t="shared" si="184"/>
        <v>HOLD</v>
      </c>
      <c r="H2166" s="5">
        <f t="shared" si="185"/>
        <v>24059.19678645625</v>
      </c>
      <c r="I2166" s="2">
        <f>IF(G2166="SELL",0,IF(G2166="BUY",ROUNDDOWN((H2165-Parameters!$B$3)/B2166,0),IF(I2165=0,0,I2165+ROUNDDOWN((H2165+I2165*C2166)/B2166,0))))</f>
        <v>0</v>
      </c>
      <c r="K2166" s="5">
        <f t="shared" si="186"/>
        <v>106.71200299999992</v>
      </c>
      <c r="L2166" s="10">
        <f t="shared" si="187"/>
        <v>244</v>
      </c>
    </row>
    <row r="2167" spans="1:12" x14ac:dyDescent="0.25">
      <c r="A2167" s="12">
        <v>37127</v>
      </c>
      <c r="B2167" s="3">
        <v>119.019997</v>
      </c>
      <c r="C2167" s="3">
        <v>0</v>
      </c>
      <c r="D2167" s="3">
        <f t="shared" si="188"/>
        <v>120.42719950000006</v>
      </c>
      <c r="E2167" s="3">
        <f t="shared" si="183"/>
        <v>126.13171864500002</v>
      </c>
      <c r="F2167" s="3"/>
      <c r="G2167" s="11" t="str">
        <f t="shared" si="184"/>
        <v>HOLD</v>
      </c>
      <c r="H2167" s="5">
        <f t="shared" si="185"/>
        <v>24059.19678645625</v>
      </c>
      <c r="I2167" s="2">
        <f>IF(G2167="SELL",0,IF(G2167="BUY",ROUNDDOWN((H2166-Parameters!$B$3)/B2167,0),IF(I2166=0,0,I2166+ROUNDDOWN((H2166+I2166*C2167)/B2167,0))))</f>
        <v>0</v>
      </c>
      <c r="K2167" s="5">
        <f t="shared" si="186"/>
        <v>106.71200299999992</v>
      </c>
      <c r="L2167" s="10">
        <f t="shared" si="187"/>
        <v>244</v>
      </c>
    </row>
    <row r="2168" spans="1:12" x14ac:dyDescent="0.25">
      <c r="A2168" s="12">
        <v>37130</v>
      </c>
      <c r="B2168" s="3">
        <v>118.30999799999999</v>
      </c>
      <c r="C2168" s="3">
        <v>0</v>
      </c>
      <c r="D2168" s="3">
        <f t="shared" si="188"/>
        <v>120.35639950000004</v>
      </c>
      <c r="E2168" s="3">
        <f t="shared" si="183"/>
        <v>126.02045613500005</v>
      </c>
      <c r="F2168" s="3"/>
      <c r="G2168" s="11" t="str">
        <f t="shared" si="184"/>
        <v>HOLD</v>
      </c>
      <c r="H2168" s="5">
        <f t="shared" si="185"/>
        <v>24059.19678645625</v>
      </c>
      <c r="I2168" s="2">
        <f>IF(G2168="SELL",0,IF(G2168="BUY",ROUNDDOWN((H2167-Parameters!$B$3)/B2168,0),IF(I2167=0,0,I2167+ROUNDDOWN((H2167+I2167*C2168)/B2168,0))))</f>
        <v>0</v>
      </c>
      <c r="K2168" s="5">
        <f t="shared" si="186"/>
        <v>106.71200299999992</v>
      </c>
      <c r="L2168" s="10">
        <f t="shared" si="187"/>
        <v>244</v>
      </c>
    </row>
    <row r="2169" spans="1:12" x14ac:dyDescent="0.25">
      <c r="A2169" s="12">
        <v>37131</v>
      </c>
      <c r="B2169" s="3">
        <v>116.58000199999999</v>
      </c>
      <c r="C2169" s="3">
        <v>0</v>
      </c>
      <c r="D2169" s="3">
        <f t="shared" si="188"/>
        <v>120.26279950000004</v>
      </c>
      <c r="E2169" s="3">
        <f t="shared" si="183"/>
        <v>125.90320012500004</v>
      </c>
      <c r="F2169" s="3"/>
      <c r="G2169" s="11" t="str">
        <f t="shared" si="184"/>
        <v>HOLD</v>
      </c>
      <c r="H2169" s="5">
        <f t="shared" si="185"/>
        <v>24059.19678645625</v>
      </c>
      <c r="I2169" s="2">
        <f>IF(G2169="SELL",0,IF(G2169="BUY",ROUNDDOWN((H2168-Parameters!$B$3)/B2169,0),IF(I2168=0,0,I2168+ROUNDDOWN((H2168+I2168*C2169)/B2169,0))))</f>
        <v>0</v>
      </c>
      <c r="K2169" s="5">
        <f t="shared" si="186"/>
        <v>106.71200299999992</v>
      </c>
      <c r="L2169" s="10">
        <f t="shared" si="187"/>
        <v>244</v>
      </c>
    </row>
    <row r="2170" spans="1:12" x14ac:dyDescent="0.25">
      <c r="A2170" s="12">
        <v>37132</v>
      </c>
      <c r="B2170" s="3">
        <v>115.540001</v>
      </c>
      <c r="C2170" s="3">
        <v>0</v>
      </c>
      <c r="D2170" s="3">
        <f t="shared" si="188"/>
        <v>120.13779950000004</v>
      </c>
      <c r="E2170" s="3">
        <f t="shared" si="183"/>
        <v>125.79777513000005</v>
      </c>
      <c r="F2170" s="3"/>
      <c r="G2170" s="11" t="str">
        <f t="shared" si="184"/>
        <v>HOLD</v>
      </c>
      <c r="H2170" s="5">
        <f t="shared" si="185"/>
        <v>24059.19678645625</v>
      </c>
      <c r="I2170" s="2">
        <f>IF(G2170="SELL",0,IF(G2170="BUY",ROUNDDOWN((H2169-Parameters!$B$3)/B2170,0),IF(I2169=0,0,I2169+ROUNDDOWN((H2169+I2169*C2170)/B2170,0))))</f>
        <v>0</v>
      </c>
      <c r="K2170" s="5">
        <f t="shared" si="186"/>
        <v>106.71200299999992</v>
      </c>
      <c r="L2170" s="10">
        <f t="shared" si="187"/>
        <v>244</v>
      </c>
    </row>
    <row r="2171" spans="1:12" x14ac:dyDescent="0.25">
      <c r="A2171" s="12">
        <v>37133</v>
      </c>
      <c r="B2171" s="3">
        <v>113.32</v>
      </c>
      <c r="C2171" s="3">
        <v>0</v>
      </c>
      <c r="D2171" s="3">
        <f t="shared" si="188"/>
        <v>119.95559950000001</v>
      </c>
      <c r="E2171" s="3">
        <f t="shared" si="183"/>
        <v>125.68656263000004</v>
      </c>
      <c r="F2171" s="3"/>
      <c r="G2171" s="11" t="str">
        <f t="shared" si="184"/>
        <v>HOLD</v>
      </c>
      <c r="H2171" s="5">
        <f t="shared" si="185"/>
        <v>24059.19678645625</v>
      </c>
      <c r="I2171" s="2">
        <f>IF(G2171="SELL",0,IF(G2171="BUY",ROUNDDOWN((H2170-Parameters!$B$3)/B2171,0),IF(I2170=0,0,I2170+ROUNDDOWN((H2170+I2170*C2171)/B2171,0))))</f>
        <v>0</v>
      </c>
      <c r="K2171" s="5">
        <f t="shared" si="186"/>
        <v>106.71200299999992</v>
      </c>
      <c r="L2171" s="10">
        <f t="shared" si="187"/>
        <v>244</v>
      </c>
    </row>
    <row r="2172" spans="1:12" x14ac:dyDescent="0.25">
      <c r="A2172" s="12">
        <v>37134</v>
      </c>
      <c r="B2172" s="3">
        <v>114.150002</v>
      </c>
      <c r="C2172" s="3">
        <v>0</v>
      </c>
      <c r="D2172" s="3">
        <f t="shared" si="188"/>
        <v>119.76219954000003</v>
      </c>
      <c r="E2172" s="3">
        <f t="shared" si="183"/>
        <v>125.56168764000003</v>
      </c>
      <c r="F2172" s="3"/>
      <c r="G2172" s="11" t="str">
        <f t="shared" si="184"/>
        <v>HOLD</v>
      </c>
      <c r="H2172" s="5">
        <f t="shared" si="185"/>
        <v>24059.19678645625</v>
      </c>
      <c r="I2172" s="2">
        <f>IF(G2172="SELL",0,IF(G2172="BUY",ROUNDDOWN((H2171-Parameters!$B$3)/B2172,0),IF(I2171=0,0,I2171+ROUNDDOWN((H2171+I2171*C2172)/B2172,0))))</f>
        <v>0</v>
      </c>
      <c r="K2172" s="5">
        <f t="shared" si="186"/>
        <v>106.71200299999992</v>
      </c>
      <c r="L2172" s="10">
        <f t="shared" si="187"/>
        <v>244</v>
      </c>
    </row>
    <row r="2173" spans="1:12" x14ac:dyDescent="0.25">
      <c r="A2173" s="12">
        <v>37138</v>
      </c>
      <c r="B2173" s="3">
        <v>113.41999800000001</v>
      </c>
      <c r="C2173" s="3">
        <v>0</v>
      </c>
      <c r="D2173" s="3">
        <f t="shared" si="188"/>
        <v>119.57359954000002</v>
      </c>
      <c r="E2173" s="3">
        <f t="shared" si="183"/>
        <v>125.43097513000002</v>
      </c>
      <c r="F2173" s="3"/>
      <c r="G2173" s="11" t="str">
        <f t="shared" si="184"/>
        <v>HOLD</v>
      </c>
      <c r="H2173" s="5">
        <f t="shared" si="185"/>
        <v>24059.19678645625</v>
      </c>
      <c r="I2173" s="2">
        <f>IF(G2173="SELL",0,IF(G2173="BUY",ROUNDDOWN((H2172-Parameters!$B$3)/B2173,0),IF(I2172=0,0,I2172+ROUNDDOWN((H2172+I2172*C2173)/B2173,0))))</f>
        <v>0</v>
      </c>
      <c r="K2173" s="5">
        <f t="shared" si="186"/>
        <v>106.71200299999992</v>
      </c>
      <c r="L2173" s="10">
        <f t="shared" si="187"/>
        <v>244</v>
      </c>
    </row>
    <row r="2174" spans="1:12" x14ac:dyDescent="0.25">
      <c r="A2174" s="12">
        <v>37139</v>
      </c>
      <c r="B2174" s="3">
        <v>113.699997</v>
      </c>
      <c r="C2174" s="3">
        <v>0</v>
      </c>
      <c r="D2174" s="3">
        <f t="shared" si="188"/>
        <v>119.41319946000002</v>
      </c>
      <c r="E2174" s="3">
        <f t="shared" si="183"/>
        <v>125.31260011500002</v>
      </c>
      <c r="F2174" s="3"/>
      <c r="G2174" s="11" t="str">
        <f t="shared" si="184"/>
        <v>HOLD</v>
      </c>
      <c r="H2174" s="5">
        <f t="shared" si="185"/>
        <v>24059.19678645625</v>
      </c>
      <c r="I2174" s="2">
        <f>IF(G2174="SELL",0,IF(G2174="BUY",ROUNDDOWN((H2173-Parameters!$B$3)/B2174,0),IF(I2173=0,0,I2173+ROUNDDOWN((H2173+I2173*C2174)/B2174,0))))</f>
        <v>0</v>
      </c>
      <c r="K2174" s="5">
        <f t="shared" si="186"/>
        <v>106.71200299999992</v>
      </c>
      <c r="L2174" s="10">
        <f t="shared" si="187"/>
        <v>244</v>
      </c>
    </row>
    <row r="2175" spans="1:12" x14ac:dyDescent="0.25">
      <c r="A2175" s="12">
        <v>37140</v>
      </c>
      <c r="B2175" s="3">
        <v>110.769997</v>
      </c>
      <c r="C2175" s="3">
        <v>0</v>
      </c>
      <c r="D2175" s="3">
        <f t="shared" si="188"/>
        <v>119.19759934000001</v>
      </c>
      <c r="E2175" s="3">
        <f t="shared" si="183"/>
        <v>125.18324713000004</v>
      </c>
      <c r="F2175" s="3"/>
      <c r="G2175" s="11" t="str">
        <f t="shared" si="184"/>
        <v>HOLD</v>
      </c>
      <c r="H2175" s="5">
        <f t="shared" si="185"/>
        <v>24059.19678645625</v>
      </c>
      <c r="I2175" s="2">
        <f>IF(G2175="SELL",0,IF(G2175="BUY",ROUNDDOWN((H2174-Parameters!$B$3)/B2175,0),IF(I2174=0,0,I2174+ROUNDDOWN((H2174+I2174*C2175)/B2175,0))))</f>
        <v>0</v>
      </c>
      <c r="K2175" s="5">
        <f t="shared" si="186"/>
        <v>106.71200299999992</v>
      </c>
      <c r="L2175" s="10">
        <f t="shared" si="187"/>
        <v>244</v>
      </c>
    </row>
    <row r="2176" spans="1:12" x14ac:dyDescent="0.25">
      <c r="A2176" s="12">
        <v>37141</v>
      </c>
      <c r="B2176" s="3">
        <v>108.720001</v>
      </c>
      <c r="C2176" s="3">
        <v>0</v>
      </c>
      <c r="D2176" s="3">
        <f t="shared" si="188"/>
        <v>118.94239929999998</v>
      </c>
      <c r="E2176" s="3">
        <f t="shared" si="183"/>
        <v>125.05340963500007</v>
      </c>
      <c r="F2176" s="3"/>
      <c r="G2176" s="11" t="str">
        <f t="shared" si="184"/>
        <v>HOLD</v>
      </c>
      <c r="H2176" s="5">
        <f t="shared" si="185"/>
        <v>24059.19678645625</v>
      </c>
      <c r="I2176" s="2">
        <f>IF(G2176="SELL",0,IF(G2176="BUY",ROUNDDOWN((H2175-Parameters!$B$3)/B2176,0),IF(I2175=0,0,I2175+ROUNDDOWN((H2175+I2175*C2176)/B2176,0))))</f>
        <v>0</v>
      </c>
      <c r="K2176" s="5">
        <f t="shared" si="186"/>
        <v>106.71200299999992</v>
      </c>
      <c r="L2176" s="10">
        <f t="shared" si="187"/>
        <v>244</v>
      </c>
    </row>
    <row r="2177" spans="1:12" x14ac:dyDescent="0.25">
      <c r="A2177" s="12">
        <v>37144</v>
      </c>
      <c r="B2177" s="3">
        <v>110.050003</v>
      </c>
      <c r="C2177" s="3">
        <v>0</v>
      </c>
      <c r="D2177" s="3">
        <f t="shared" si="188"/>
        <v>118.70039932</v>
      </c>
      <c r="E2177" s="3">
        <f t="shared" si="183"/>
        <v>124.92678465000004</v>
      </c>
      <c r="F2177" s="3"/>
      <c r="G2177" s="11" t="str">
        <f t="shared" si="184"/>
        <v>HOLD</v>
      </c>
      <c r="H2177" s="5">
        <f t="shared" si="185"/>
        <v>24059.19678645625</v>
      </c>
      <c r="I2177" s="2">
        <f>IF(G2177="SELL",0,IF(G2177="BUY",ROUNDDOWN((H2176-Parameters!$B$3)/B2177,0),IF(I2176=0,0,I2176+ROUNDDOWN((H2176+I2176*C2177)/B2177,0))))</f>
        <v>0</v>
      </c>
      <c r="K2177" s="5">
        <f t="shared" si="186"/>
        <v>106.71200299999992</v>
      </c>
      <c r="L2177" s="10">
        <f t="shared" si="187"/>
        <v>244</v>
      </c>
    </row>
    <row r="2178" spans="1:12" x14ac:dyDescent="0.25">
      <c r="A2178" s="12">
        <v>37151</v>
      </c>
      <c r="B2178" s="3">
        <v>104.300003</v>
      </c>
      <c r="C2178" s="3">
        <v>0</v>
      </c>
      <c r="D2178" s="3">
        <f t="shared" si="188"/>
        <v>118.33439942</v>
      </c>
      <c r="E2178" s="3">
        <f t="shared" si="183"/>
        <v>124.78758169500006</v>
      </c>
      <c r="F2178" s="3"/>
      <c r="G2178" s="11" t="str">
        <f t="shared" si="184"/>
        <v>HOLD</v>
      </c>
      <c r="H2178" s="5">
        <f t="shared" si="185"/>
        <v>24059.19678645625</v>
      </c>
      <c r="I2178" s="2">
        <f>IF(G2178="SELL",0,IF(G2178="BUY",ROUNDDOWN((H2177-Parameters!$B$3)/B2178,0),IF(I2177=0,0,I2177+ROUNDDOWN((H2177+I2177*C2178)/B2178,0))))</f>
        <v>0</v>
      </c>
      <c r="K2178" s="5">
        <f t="shared" si="186"/>
        <v>2.4119999999999209</v>
      </c>
      <c r="L2178" s="10">
        <f t="shared" si="187"/>
        <v>245</v>
      </c>
    </row>
    <row r="2179" spans="1:12" x14ac:dyDescent="0.25">
      <c r="A2179" s="12">
        <v>37152</v>
      </c>
      <c r="B2179" s="3">
        <v>104.050003</v>
      </c>
      <c r="C2179" s="3">
        <v>0</v>
      </c>
      <c r="D2179" s="3">
        <f t="shared" si="188"/>
        <v>117.93279954000002</v>
      </c>
      <c r="E2179" s="3">
        <f t="shared" si="183"/>
        <v>124.63361319000005</v>
      </c>
      <c r="F2179" s="3"/>
      <c r="G2179" s="11" t="str">
        <f t="shared" si="184"/>
        <v>HOLD</v>
      </c>
      <c r="H2179" s="5">
        <f t="shared" si="185"/>
        <v>24059.19678645625</v>
      </c>
      <c r="I2179" s="2">
        <f>IF(G2179="SELL",0,IF(G2179="BUY",ROUNDDOWN((H2178-Parameters!$B$3)/B2179,0),IF(I2178=0,0,I2178+ROUNDDOWN((H2178+I2178*C2179)/B2179,0))))</f>
        <v>0</v>
      </c>
      <c r="K2179" s="5">
        <f t="shared" si="186"/>
        <v>2.4119999999999209</v>
      </c>
      <c r="L2179" s="10">
        <f t="shared" si="187"/>
        <v>245</v>
      </c>
    </row>
    <row r="2180" spans="1:12" x14ac:dyDescent="0.25">
      <c r="A2180" s="12">
        <v>37153</v>
      </c>
      <c r="B2180" s="3">
        <v>101.949997</v>
      </c>
      <c r="C2180" s="3">
        <v>0</v>
      </c>
      <c r="D2180" s="3">
        <f t="shared" si="188"/>
        <v>117.48979951999999</v>
      </c>
      <c r="E2180" s="3">
        <f t="shared" si="183"/>
        <v>124.46320715500005</v>
      </c>
      <c r="F2180" s="3"/>
      <c r="G2180" s="11" t="str">
        <f t="shared" si="184"/>
        <v>HOLD</v>
      </c>
      <c r="H2180" s="5">
        <f t="shared" si="185"/>
        <v>24059.19678645625</v>
      </c>
      <c r="I2180" s="2">
        <f>IF(G2180="SELL",0,IF(G2180="BUY",ROUNDDOWN((H2179-Parameters!$B$3)/B2180,0),IF(I2179=0,0,I2179+ROUNDDOWN((H2179+I2179*C2180)/B2180,0))))</f>
        <v>0</v>
      </c>
      <c r="K2180" s="5">
        <f t="shared" si="186"/>
        <v>2.4119999999999209</v>
      </c>
      <c r="L2180" s="10">
        <f t="shared" si="187"/>
        <v>245</v>
      </c>
    </row>
    <row r="2181" spans="1:12" x14ac:dyDescent="0.25">
      <c r="A2181" s="12">
        <v>37154</v>
      </c>
      <c r="B2181" s="3">
        <v>98.709998999999996</v>
      </c>
      <c r="C2181" s="3">
        <v>0</v>
      </c>
      <c r="D2181" s="3">
        <f t="shared" si="188"/>
        <v>117.03039949999999</v>
      </c>
      <c r="E2181" s="3">
        <f t="shared" si="183"/>
        <v>124.28831965000006</v>
      </c>
      <c r="F2181" s="3"/>
      <c r="G2181" s="11" t="str">
        <f t="shared" si="184"/>
        <v>HOLD</v>
      </c>
      <c r="H2181" s="5">
        <f t="shared" si="185"/>
        <v>24059.19678645625</v>
      </c>
      <c r="I2181" s="2">
        <f>IF(G2181="SELL",0,IF(G2181="BUY",ROUNDDOWN((H2180-Parameters!$B$3)/B2181,0),IF(I2180=0,0,I2180+ROUNDDOWN((H2180+I2180*C2181)/B2181,0))))</f>
        <v>0</v>
      </c>
      <c r="K2181" s="5">
        <f t="shared" si="186"/>
        <v>2.4119999999999209</v>
      </c>
      <c r="L2181" s="10">
        <f t="shared" si="187"/>
        <v>245</v>
      </c>
    </row>
    <row r="2182" spans="1:12" x14ac:dyDescent="0.25">
      <c r="A2182" s="12">
        <v>37155</v>
      </c>
      <c r="B2182" s="3">
        <v>97.279999000000004</v>
      </c>
      <c r="C2182" s="3">
        <v>0.36899999999999999</v>
      </c>
      <c r="D2182" s="3">
        <f t="shared" si="188"/>
        <v>116.59499941999998</v>
      </c>
      <c r="E2182" s="3">
        <f t="shared" si="183"/>
        <v>124.10753214500006</v>
      </c>
      <c r="F2182" s="3"/>
      <c r="G2182" s="11" t="str">
        <f t="shared" si="184"/>
        <v>HOLD</v>
      </c>
      <c r="H2182" s="5">
        <f t="shared" si="185"/>
        <v>24059.19678645625</v>
      </c>
      <c r="I2182" s="2">
        <f>IF(G2182="SELL",0,IF(G2182="BUY",ROUNDDOWN((H2181-Parameters!$B$3)/B2182,0),IF(I2181=0,0,I2181+ROUNDDOWN((H2181+I2181*C2182)/B2182,0))))</f>
        <v>0</v>
      </c>
      <c r="K2182" s="5">
        <f t="shared" si="186"/>
        <v>92.816999999999922</v>
      </c>
      <c r="L2182" s="10">
        <f t="shared" si="187"/>
        <v>245</v>
      </c>
    </row>
    <row r="2183" spans="1:12" x14ac:dyDescent="0.25">
      <c r="A2183" s="12">
        <v>37158</v>
      </c>
      <c r="B2183" s="3">
        <v>100.699997</v>
      </c>
      <c r="C2183" s="3">
        <v>0</v>
      </c>
      <c r="D2183" s="3">
        <f t="shared" si="188"/>
        <v>116.21499941999998</v>
      </c>
      <c r="E2183" s="3">
        <f t="shared" si="183"/>
        <v>123.94962611000007</v>
      </c>
      <c r="F2183" s="3"/>
      <c r="G2183" s="11" t="str">
        <f t="shared" si="184"/>
        <v>HOLD</v>
      </c>
      <c r="H2183" s="5">
        <f t="shared" si="185"/>
        <v>24059.19678645625</v>
      </c>
      <c r="I2183" s="2">
        <f>IF(G2183="SELL",0,IF(G2183="BUY",ROUNDDOWN((H2182-Parameters!$B$3)/B2183,0),IF(I2182=0,0,I2182+ROUNDDOWN((H2182+I2182*C2183)/B2183,0))))</f>
        <v>0</v>
      </c>
      <c r="K2183" s="5">
        <f t="shared" si="186"/>
        <v>92.816999999999922</v>
      </c>
      <c r="L2183" s="10">
        <f t="shared" si="187"/>
        <v>245</v>
      </c>
    </row>
    <row r="2184" spans="1:12" x14ac:dyDescent="0.25">
      <c r="A2184" s="12">
        <v>37159</v>
      </c>
      <c r="B2184" s="3">
        <v>101.75</v>
      </c>
      <c r="C2184" s="3">
        <v>0</v>
      </c>
      <c r="D2184" s="3">
        <f t="shared" si="188"/>
        <v>115.88479938</v>
      </c>
      <c r="E2184" s="3">
        <f t="shared" si="183"/>
        <v>123.79728259000007</v>
      </c>
      <c r="F2184" s="3"/>
      <c r="G2184" s="11" t="str">
        <f t="shared" si="184"/>
        <v>HOLD</v>
      </c>
      <c r="H2184" s="5">
        <f t="shared" si="185"/>
        <v>24059.19678645625</v>
      </c>
      <c r="I2184" s="2">
        <f>IF(G2184="SELL",0,IF(G2184="BUY",ROUNDDOWN((H2183-Parameters!$B$3)/B2184,0),IF(I2183=0,0,I2183+ROUNDDOWN((H2183+I2183*C2184)/B2184,0))))</f>
        <v>0</v>
      </c>
      <c r="K2184" s="5">
        <f t="shared" si="186"/>
        <v>92.816999999999922</v>
      </c>
      <c r="L2184" s="10">
        <f t="shared" si="187"/>
        <v>245</v>
      </c>
    </row>
    <row r="2185" spans="1:12" x14ac:dyDescent="0.25">
      <c r="A2185" s="12">
        <v>37160</v>
      </c>
      <c r="B2185" s="3">
        <v>101.389999</v>
      </c>
      <c r="C2185" s="3">
        <v>0</v>
      </c>
      <c r="D2185" s="3">
        <f t="shared" si="188"/>
        <v>115.54499942000001</v>
      </c>
      <c r="E2185" s="3">
        <f t="shared" si="183"/>
        <v>123.63751406500005</v>
      </c>
      <c r="F2185" s="3"/>
      <c r="G2185" s="11" t="str">
        <f t="shared" si="184"/>
        <v>HOLD</v>
      </c>
      <c r="H2185" s="5">
        <f t="shared" si="185"/>
        <v>24059.19678645625</v>
      </c>
      <c r="I2185" s="2">
        <f>IF(G2185="SELL",0,IF(G2185="BUY",ROUNDDOWN((H2184-Parameters!$B$3)/B2185,0),IF(I2184=0,0,I2184+ROUNDDOWN((H2184+I2184*C2185)/B2185,0))))</f>
        <v>0</v>
      </c>
      <c r="K2185" s="5">
        <f t="shared" si="186"/>
        <v>92.816999999999922</v>
      </c>
      <c r="L2185" s="10">
        <f t="shared" si="187"/>
        <v>245</v>
      </c>
    </row>
    <row r="2186" spans="1:12" x14ac:dyDescent="0.25">
      <c r="A2186" s="12">
        <v>37161</v>
      </c>
      <c r="B2186" s="3">
        <v>102.269997</v>
      </c>
      <c r="C2186" s="3">
        <v>0</v>
      </c>
      <c r="D2186" s="3">
        <f t="shared" si="188"/>
        <v>115.16659932</v>
      </c>
      <c r="E2186" s="3">
        <f t="shared" ref="E2186:E2249" si="189">AVERAGE(B1987:B2186)</f>
        <v>123.46027053000003</v>
      </c>
      <c r="F2186" s="3"/>
      <c r="G2186" s="11" t="str">
        <f t="shared" si="184"/>
        <v>HOLD</v>
      </c>
      <c r="H2186" s="5">
        <f t="shared" si="185"/>
        <v>24059.19678645625</v>
      </c>
      <c r="I2186" s="2">
        <f>IF(G2186="SELL",0,IF(G2186="BUY",ROUNDDOWN((H2185-Parameters!$B$3)/B2186,0),IF(I2185=0,0,I2185+ROUNDDOWN((H2185+I2185*C2186)/B2186,0))))</f>
        <v>0</v>
      </c>
      <c r="K2186" s="5">
        <f t="shared" si="186"/>
        <v>92.816999999999922</v>
      </c>
      <c r="L2186" s="10">
        <f t="shared" si="187"/>
        <v>245</v>
      </c>
    </row>
    <row r="2187" spans="1:12" x14ac:dyDescent="0.25">
      <c r="A2187" s="12">
        <v>37162</v>
      </c>
      <c r="B2187" s="3">
        <v>104.44000200000001</v>
      </c>
      <c r="C2187" s="3">
        <v>0</v>
      </c>
      <c r="D2187" s="3">
        <f t="shared" si="188"/>
        <v>114.81059940000003</v>
      </c>
      <c r="E2187" s="3">
        <f t="shared" si="189"/>
        <v>123.30489257000004</v>
      </c>
      <c r="F2187" s="3"/>
      <c r="G2187" s="11" t="str">
        <f t="shared" si="184"/>
        <v>HOLD</v>
      </c>
      <c r="H2187" s="5">
        <f t="shared" si="185"/>
        <v>24059.19678645625</v>
      </c>
      <c r="I2187" s="2">
        <f>IF(G2187="SELL",0,IF(G2187="BUY",ROUNDDOWN((H2186-Parameters!$B$3)/B2187,0),IF(I2186=0,0,I2186+ROUNDDOWN((H2186+I2186*C2187)/B2187,0))))</f>
        <v>0</v>
      </c>
      <c r="K2187" s="5">
        <f t="shared" si="186"/>
        <v>92.816999999999922</v>
      </c>
      <c r="L2187" s="10">
        <f t="shared" si="187"/>
        <v>245</v>
      </c>
    </row>
    <row r="2188" spans="1:12" x14ac:dyDescent="0.25">
      <c r="A2188" s="12">
        <v>37165</v>
      </c>
      <c r="B2188" s="3">
        <v>104.269997</v>
      </c>
      <c r="C2188" s="3">
        <v>0</v>
      </c>
      <c r="D2188" s="3">
        <f t="shared" si="188"/>
        <v>114.48179936000002</v>
      </c>
      <c r="E2188" s="3">
        <f t="shared" si="189"/>
        <v>123.15796153500003</v>
      </c>
      <c r="F2188" s="3"/>
      <c r="G2188" s="11" t="str">
        <f t="shared" ref="G2188:G2251" si="190">IF(OR(AND(D2188&gt;E2188,D2187&gt;E2187),AND(D2188&lt;E2188,D2187&lt;E2187)),"HOLD",IF(AND(D2188&gt;E2188,D2187&lt;E2187),"BUY","SELL"))</f>
        <v>HOLD</v>
      </c>
      <c r="H2188" s="5">
        <f t="shared" ref="H2188:H2251" si="191">IF(G2188="BUY",H2187/(I2188*B2188),IF(G2188="SELL",H2187+I2187*B2188,(H2187+I2187*C2188)-((I2188-I2187)*B2188)))</f>
        <v>24059.19678645625</v>
      </c>
      <c r="I2188" s="2">
        <f>IF(G2188="SELL",0,IF(G2188="BUY",ROUNDDOWN((H2187-Parameters!$B$3)/B2188,0),IF(I2187=0,0,I2187+ROUNDDOWN((H2187+I2187*C2188)/B2188,0))))</f>
        <v>0</v>
      </c>
      <c r="K2188" s="5">
        <f t="shared" ref="K2188:K2251" si="192">K2187+L2187*C2188-((L2188-L2187)*B2188)</f>
        <v>92.816999999999922</v>
      </c>
      <c r="L2188" s="10">
        <f t="shared" ref="L2188:L2251" si="193">L2187+ROUNDDOWN((K2187+C2188*L2187)/B2188,0)</f>
        <v>245</v>
      </c>
    </row>
    <row r="2189" spans="1:12" x14ac:dyDescent="0.25">
      <c r="A2189" s="12">
        <v>37166</v>
      </c>
      <c r="B2189" s="3">
        <v>105.58000199999999</v>
      </c>
      <c r="C2189" s="3">
        <v>0</v>
      </c>
      <c r="D2189" s="3">
        <f t="shared" si="188"/>
        <v>114.15659948000003</v>
      </c>
      <c r="E2189" s="3">
        <f t="shared" si="189"/>
        <v>123.01601802500001</v>
      </c>
      <c r="F2189" s="3"/>
      <c r="G2189" s="11" t="str">
        <f t="shared" si="190"/>
        <v>HOLD</v>
      </c>
      <c r="H2189" s="5">
        <f t="shared" si="191"/>
        <v>24059.19678645625</v>
      </c>
      <c r="I2189" s="2">
        <f>IF(G2189="SELL",0,IF(G2189="BUY",ROUNDDOWN((H2188-Parameters!$B$3)/B2189,0),IF(I2188=0,0,I2188+ROUNDDOWN((H2188+I2188*C2189)/B2189,0))))</f>
        <v>0</v>
      </c>
      <c r="K2189" s="5">
        <f t="shared" si="192"/>
        <v>92.816999999999922</v>
      </c>
      <c r="L2189" s="10">
        <f t="shared" si="193"/>
        <v>245</v>
      </c>
    </row>
    <row r="2190" spans="1:12" x14ac:dyDescent="0.25">
      <c r="A2190" s="12">
        <v>37167</v>
      </c>
      <c r="B2190" s="3">
        <v>107.349998</v>
      </c>
      <c r="C2190" s="3">
        <v>0</v>
      </c>
      <c r="D2190" s="3">
        <f t="shared" si="188"/>
        <v>113.88339940000002</v>
      </c>
      <c r="E2190" s="3">
        <f t="shared" si="189"/>
        <v>122.85964301500002</v>
      </c>
      <c r="F2190" s="3"/>
      <c r="G2190" s="11" t="str">
        <f t="shared" si="190"/>
        <v>HOLD</v>
      </c>
      <c r="H2190" s="5">
        <f t="shared" si="191"/>
        <v>24059.19678645625</v>
      </c>
      <c r="I2190" s="2">
        <f>IF(G2190="SELL",0,IF(G2190="BUY",ROUNDDOWN((H2189-Parameters!$B$3)/B2190,0),IF(I2189=0,0,I2189+ROUNDDOWN((H2189+I2189*C2190)/B2190,0))))</f>
        <v>0</v>
      </c>
      <c r="K2190" s="5">
        <f t="shared" si="192"/>
        <v>92.816999999999922</v>
      </c>
      <c r="L2190" s="10">
        <f t="shared" si="193"/>
        <v>245</v>
      </c>
    </row>
    <row r="2191" spans="1:12" x14ac:dyDescent="0.25">
      <c r="A2191" s="12">
        <v>37168</v>
      </c>
      <c r="B2191" s="3">
        <v>107.44000200000001</v>
      </c>
      <c r="C2191" s="3">
        <v>0</v>
      </c>
      <c r="D2191" s="3">
        <f t="shared" si="188"/>
        <v>113.59079944000003</v>
      </c>
      <c r="E2191" s="3">
        <f t="shared" si="189"/>
        <v>122.70668700500002</v>
      </c>
      <c r="F2191" s="3"/>
      <c r="G2191" s="11" t="str">
        <f t="shared" si="190"/>
        <v>HOLD</v>
      </c>
      <c r="H2191" s="5">
        <f t="shared" si="191"/>
        <v>24059.19678645625</v>
      </c>
      <c r="I2191" s="2">
        <f>IF(G2191="SELL",0,IF(G2191="BUY",ROUNDDOWN((H2190-Parameters!$B$3)/B2191,0),IF(I2190=0,0,I2190+ROUNDDOWN((H2190+I2190*C2191)/B2191,0))))</f>
        <v>0</v>
      </c>
      <c r="K2191" s="5">
        <f t="shared" si="192"/>
        <v>92.816999999999922</v>
      </c>
      <c r="L2191" s="10">
        <f t="shared" si="193"/>
        <v>245</v>
      </c>
    </row>
    <row r="2192" spans="1:12" x14ac:dyDescent="0.25">
      <c r="A2192" s="12">
        <v>37169</v>
      </c>
      <c r="B2192" s="3">
        <v>107.230003</v>
      </c>
      <c r="C2192" s="3">
        <v>0</v>
      </c>
      <c r="D2192" s="3">
        <f t="shared" si="188"/>
        <v>113.30859958000002</v>
      </c>
      <c r="E2192" s="3">
        <f t="shared" si="189"/>
        <v>122.56213405000003</v>
      </c>
      <c r="F2192" s="3"/>
      <c r="G2192" s="11" t="str">
        <f t="shared" si="190"/>
        <v>HOLD</v>
      </c>
      <c r="H2192" s="5">
        <f t="shared" si="191"/>
        <v>24059.19678645625</v>
      </c>
      <c r="I2192" s="2">
        <f>IF(G2192="SELL",0,IF(G2192="BUY",ROUNDDOWN((H2191-Parameters!$B$3)/B2192,0),IF(I2191=0,0,I2191+ROUNDDOWN((H2191+I2191*C2192)/B2192,0))))</f>
        <v>0</v>
      </c>
      <c r="K2192" s="5">
        <f t="shared" si="192"/>
        <v>92.816999999999922</v>
      </c>
      <c r="L2192" s="10">
        <f t="shared" si="193"/>
        <v>245</v>
      </c>
    </row>
    <row r="2193" spans="1:12" x14ac:dyDescent="0.25">
      <c r="A2193" s="12">
        <v>37172</v>
      </c>
      <c r="B2193" s="3">
        <v>106.529999</v>
      </c>
      <c r="C2193" s="3">
        <v>0</v>
      </c>
      <c r="D2193" s="3">
        <f t="shared" si="188"/>
        <v>113.06019962000002</v>
      </c>
      <c r="E2193" s="3">
        <f t="shared" si="189"/>
        <v>122.42275302500002</v>
      </c>
      <c r="F2193" s="3"/>
      <c r="G2193" s="11" t="str">
        <f t="shared" si="190"/>
        <v>HOLD</v>
      </c>
      <c r="H2193" s="5">
        <f t="shared" si="191"/>
        <v>24059.19678645625</v>
      </c>
      <c r="I2193" s="2">
        <f>IF(G2193="SELL",0,IF(G2193="BUY",ROUNDDOWN((H2192-Parameters!$B$3)/B2193,0),IF(I2192=0,0,I2192+ROUNDDOWN((H2192+I2192*C2193)/B2193,0))))</f>
        <v>0</v>
      </c>
      <c r="K2193" s="5">
        <f t="shared" si="192"/>
        <v>92.816999999999922</v>
      </c>
      <c r="L2193" s="10">
        <f t="shared" si="193"/>
        <v>245</v>
      </c>
    </row>
    <row r="2194" spans="1:12" x14ac:dyDescent="0.25">
      <c r="A2194" s="12">
        <v>37173</v>
      </c>
      <c r="B2194" s="3">
        <v>105.959999</v>
      </c>
      <c r="C2194" s="3">
        <v>0</v>
      </c>
      <c r="D2194" s="3">
        <f t="shared" si="188"/>
        <v>112.82339954000001</v>
      </c>
      <c r="E2194" s="3">
        <f t="shared" si="189"/>
        <v>122.2977095</v>
      </c>
      <c r="F2194" s="3"/>
      <c r="G2194" s="11" t="str">
        <f t="shared" si="190"/>
        <v>HOLD</v>
      </c>
      <c r="H2194" s="5">
        <f t="shared" si="191"/>
        <v>24059.19678645625</v>
      </c>
      <c r="I2194" s="2">
        <f>IF(G2194="SELL",0,IF(G2194="BUY",ROUNDDOWN((H2193-Parameters!$B$3)/B2194,0),IF(I2193=0,0,I2193+ROUNDDOWN((H2193+I2193*C2194)/B2194,0))))</f>
        <v>0</v>
      </c>
      <c r="K2194" s="5">
        <f t="shared" si="192"/>
        <v>92.816999999999922</v>
      </c>
      <c r="L2194" s="10">
        <f t="shared" si="193"/>
        <v>245</v>
      </c>
    </row>
    <row r="2195" spans="1:12" x14ac:dyDescent="0.25">
      <c r="A2195" s="12">
        <v>37174</v>
      </c>
      <c r="B2195" s="3">
        <v>108.32</v>
      </c>
      <c r="C2195" s="3">
        <v>0</v>
      </c>
      <c r="D2195" s="3">
        <f t="shared" si="188"/>
        <v>112.60779958000001</v>
      </c>
      <c r="E2195" s="3">
        <f t="shared" si="189"/>
        <v>122.17571597999999</v>
      </c>
      <c r="F2195" s="3"/>
      <c r="G2195" s="11" t="str">
        <f t="shared" si="190"/>
        <v>HOLD</v>
      </c>
      <c r="H2195" s="5">
        <f t="shared" si="191"/>
        <v>24059.19678645625</v>
      </c>
      <c r="I2195" s="2">
        <f>IF(G2195="SELL",0,IF(G2195="BUY",ROUNDDOWN((H2194-Parameters!$B$3)/B2195,0),IF(I2194=0,0,I2194+ROUNDDOWN((H2194+I2194*C2195)/B2195,0))))</f>
        <v>0</v>
      </c>
      <c r="K2195" s="5">
        <f t="shared" si="192"/>
        <v>92.816999999999922</v>
      </c>
      <c r="L2195" s="10">
        <f t="shared" si="193"/>
        <v>245</v>
      </c>
    </row>
    <row r="2196" spans="1:12" x14ac:dyDescent="0.25">
      <c r="A2196" s="12">
        <v>37175</v>
      </c>
      <c r="B2196" s="3">
        <v>110</v>
      </c>
      <c r="C2196" s="3">
        <v>0</v>
      </c>
      <c r="D2196" s="3">
        <f t="shared" si="188"/>
        <v>112.40079962</v>
      </c>
      <c r="E2196" s="3">
        <f t="shared" si="189"/>
        <v>122.07563800999998</v>
      </c>
      <c r="F2196" s="3"/>
      <c r="G2196" s="11" t="str">
        <f t="shared" si="190"/>
        <v>HOLD</v>
      </c>
      <c r="H2196" s="5">
        <f t="shared" si="191"/>
        <v>24059.19678645625</v>
      </c>
      <c r="I2196" s="2">
        <f>IF(G2196="SELL",0,IF(G2196="BUY",ROUNDDOWN((H2195-Parameters!$B$3)/B2196,0),IF(I2195=0,0,I2195+ROUNDDOWN((H2195+I2195*C2196)/B2196,0))))</f>
        <v>0</v>
      </c>
      <c r="K2196" s="5">
        <f t="shared" si="192"/>
        <v>92.816999999999922</v>
      </c>
      <c r="L2196" s="10">
        <f t="shared" si="193"/>
        <v>245</v>
      </c>
    </row>
    <row r="2197" spans="1:12" x14ac:dyDescent="0.25">
      <c r="A2197" s="12">
        <v>37176</v>
      </c>
      <c r="B2197" s="3">
        <v>109.5</v>
      </c>
      <c r="C2197" s="3">
        <v>0</v>
      </c>
      <c r="D2197" s="3">
        <f t="shared" si="188"/>
        <v>112.17459966</v>
      </c>
      <c r="E2197" s="3">
        <f t="shared" si="189"/>
        <v>121.99188800999998</v>
      </c>
      <c r="F2197" s="3"/>
      <c r="G2197" s="11" t="str">
        <f t="shared" si="190"/>
        <v>HOLD</v>
      </c>
      <c r="H2197" s="5">
        <f t="shared" si="191"/>
        <v>24059.19678645625</v>
      </c>
      <c r="I2197" s="2">
        <f>IF(G2197="SELL",0,IF(G2197="BUY",ROUNDDOWN((H2196-Parameters!$B$3)/B2197,0),IF(I2196=0,0,I2196+ROUNDDOWN((H2196+I2196*C2197)/B2197,0))))</f>
        <v>0</v>
      </c>
      <c r="K2197" s="5">
        <f t="shared" si="192"/>
        <v>92.816999999999922</v>
      </c>
      <c r="L2197" s="10">
        <f t="shared" si="193"/>
        <v>245</v>
      </c>
    </row>
    <row r="2198" spans="1:12" x14ac:dyDescent="0.25">
      <c r="A2198" s="12">
        <v>37179</v>
      </c>
      <c r="B2198" s="3">
        <v>109.300003</v>
      </c>
      <c r="C2198" s="3">
        <v>0</v>
      </c>
      <c r="D2198" s="3">
        <f t="shared" si="188"/>
        <v>111.94359976</v>
      </c>
      <c r="E2198" s="3">
        <f t="shared" si="189"/>
        <v>121.90276302499997</v>
      </c>
      <c r="F2198" s="3"/>
      <c r="G2198" s="11" t="str">
        <f t="shared" si="190"/>
        <v>HOLD</v>
      </c>
      <c r="H2198" s="5">
        <f t="shared" si="191"/>
        <v>24059.19678645625</v>
      </c>
      <c r="I2198" s="2">
        <f>IF(G2198="SELL",0,IF(G2198="BUY",ROUNDDOWN((H2197-Parameters!$B$3)/B2198,0),IF(I2197=0,0,I2197+ROUNDDOWN((H2197+I2197*C2198)/B2198,0))))</f>
        <v>0</v>
      </c>
      <c r="K2198" s="5">
        <f t="shared" si="192"/>
        <v>92.816999999999922</v>
      </c>
      <c r="L2198" s="10">
        <f t="shared" si="193"/>
        <v>245</v>
      </c>
    </row>
    <row r="2199" spans="1:12" x14ac:dyDescent="0.25">
      <c r="A2199" s="12">
        <v>37180</v>
      </c>
      <c r="B2199" s="3">
        <v>109.989998</v>
      </c>
      <c r="C2199" s="3">
        <v>0</v>
      </c>
      <c r="D2199" s="3">
        <f t="shared" si="188"/>
        <v>111.71639976</v>
      </c>
      <c r="E2199" s="3">
        <f t="shared" si="189"/>
        <v>121.79802551499998</v>
      </c>
      <c r="F2199" s="3"/>
      <c r="G2199" s="11" t="str">
        <f t="shared" si="190"/>
        <v>HOLD</v>
      </c>
      <c r="H2199" s="5">
        <f t="shared" si="191"/>
        <v>24059.19678645625</v>
      </c>
      <c r="I2199" s="2">
        <f>IF(G2199="SELL",0,IF(G2199="BUY",ROUNDDOWN((H2198-Parameters!$B$3)/B2199,0),IF(I2198=0,0,I2198+ROUNDDOWN((H2198+I2198*C2199)/B2199,0))))</f>
        <v>0</v>
      </c>
      <c r="K2199" s="5">
        <f t="shared" si="192"/>
        <v>92.816999999999922</v>
      </c>
      <c r="L2199" s="10">
        <f t="shared" si="193"/>
        <v>245</v>
      </c>
    </row>
    <row r="2200" spans="1:12" x14ac:dyDescent="0.25">
      <c r="A2200" s="12">
        <v>37181</v>
      </c>
      <c r="B2200" s="3">
        <v>107.650002</v>
      </c>
      <c r="C2200" s="3">
        <v>0</v>
      </c>
      <c r="D2200" s="3">
        <f t="shared" si="188"/>
        <v>111.42719978</v>
      </c>
      <c r="E2200" s="3">
        <f t="shared" si="189"/>
        <v>121.67455700499997</v>
      </c>
      <c r="F2200" s="3"/>
      <c r="G2200" s="11" t="str">
        <f t="shared" si="190"/>
        <v>HOLD</v>
      </c>
      <c r="H2200" s="5">
        <f t="shared" si="191"/>
        <v>24059.19678645625</v>
      </c>
      <c r="I2200" s="2">
        <f>IF(G2200="SELL",0,IF(G2200="BUY",ROUNDDOWN((H2199-Parameters!$B$3)/B2200,0),IF(I2199=0,0,I2199+ROUNDDOWN((H2199+I2199*C2200)/B2200,0))))</f>
        <v>0</v>
      </c>
      <c r="K2200" s="5">
        <f t="shared" si="192"/>
        <v>92.816999999999922</v>
      </c>
      <c r="L2200" s="10">
        <f t="shared" si="193"/>
        <v>245</v>
      </c>
    </row>
    <row r="2201" spans="1:12" x14ac:dyDescent="0.25">
      <c r="A2201" s="12">
        <v>37182</v>
      </c>
      <c r="B2201" s="3">
        <v>107.41999800000001</v>
      </c>
      <c r="C2201" s="3">
        <v>0</v>
      </c>
      <c r="D2201" s="3">
        <f t="shared" si="188"/>
        <v>111.12339971999998</v>
      </c>
      <c r="E2201" s="3">
        <f t="shared" si="189"/>
        <v>121.54509449499997</v>
      </c>
      <c r="F2201" s="3"/>
      <c r="G2201" s="11" t="str">
        <f t="shared" si="190"/>
        <v>HOLD</v>
      </c>
      <c r="H2201" s="5">
        <f t="shared" si="191"/>
        <v>24059.19678645625</v>
      </c>
      <c r="I2201" s="2">
        <f>IF(G2201="SELL",0,IF(G2201="BUY",ROUNDDOWN((H2200-Parameters!$B$3)/B2201,0),IF(I2200=0,0,I2200+ROUNDDOWN((H2200+I2200*C2201)/B2201,0))))</f>
        <v>0</v>
      </c>
      <c r="K2201" s="5">
        <f t="shared" si="192"/>
        <v>92.816999999999922</v>
      </c>
      <c r="L2201" s="10">
        <f t="shared" si="193"/>
        <v>245</v>
      </c>
    </row>
    <row r="2202" spans="1:12" x14ac:dyDescent="0.25">
      <c r="A2202" s="12">
        <v>37183</v>
      </c>
      <c r="B2202" s="3">
        <v>107.349998</v>
      </c>
      <c r="C2202" s="3">
        <v>0</v>
      </c>
      <c r="D2202" s="3">
        <f t="shared" si="188"/>
        <v>110.83159963999998</v>
      </c>
      <c r="E2202" s="3">
        <f t="shared" si="189"/>
        <v>121.41325096499999</v>
      </c>
      <c r="F2202" s="3"/>
      <c r="G2202" s="11" t="str">
        <f t="shared" si="190"/>
        <v>HOLD</v>
      </c>
      <c r="H2202" s="5">
        <f t="shared" si="191"/>
        <v>24059.19678645625</v>
      </c>
      <c r="I2202" s="2">
        <f>IF(G2202="SELL",0,IF(G2202="BUY",ROUNDDOWN((H2201-Parameters!$B$3)/B2202,0),IF(I2201=0,0,I2201+ROUNDDOWN((H2201+I2201*C2202)/B2202,0))))</f>
        <v>0</v>
      </c>
      <c r="K2202" s="5">
        <f t="shared" si="192"/>
        <v>92.816999999999922</v>
      </c>
      <c r="L2202" s="10">
        <f t="shared" si="193"/>
        <v>245</v>
      </c>
    </row>
    <row r="2203" spans="1:12" x14ac:dyDescent="0.25">
      <c r="A2203" s="12">
        <v>37186</v>
      </c>
      <c r="B2203" s="3">
        <v>109.470001</v>
      </c>
      <c r="C2203" s="3">
        <v>0</v>
      </c>
      <c r="D2203" s="3">
        <f t="shared" si="188"/>
        <v>110.61499959999999</v>
      </c>
      <c r="E2203" s="3">
        <f t="shared" si="189"/>
        <v>121.30466346999999</v>
      </c>
      <c r="F2203" s="3"/>
      <c r="G2203" s="11" t="str">
        <f t="shared" si="190"/>
        <v>HOLD</v>
      </c>
      <c r="H2203" s="5">
        <f t="shared" si="191"/>
        <v>24059.19678645625</v>
      </c>
      <c r="I2203" s="2">
        <f>IF(G2203="SELL",0,IF(G2203="BUY",ROUNDDOWN((H2202-Parameters!$B$3)/B2203,0),IF(I2202=0,0,I2202+ROUNDDOWN((H2202+I2202*C2203)/B2203,0))))</f>
        <v>0</v>
      </c>
      <c r="K2203" s="5">
        <f t="shared" si="192"/>
        <v>92.816999999999922</v>
      </c>
      <c r="L2203" s="10">
        <f t="shared" si="193"/>
        <v>245</v>
      </c>
    </row>
    <row r="2204" spans="1:12" x14ac:dyDescent="0.25">
      <c r="A2204" s="12">
        <v>37187</v>
      </c>
      <c r="B2204" s="3">
        <v>108.910004</v>
      </c>
      <c r="C2204" s="3">
        <v>0</v>
      </c>
      <c r="D2204" s="3">
        <f t="shared" si="188"/>
        <v>110.37779973999999</v>
      </c>
      <c r="E2204" s="3">
        <f t="shared" si="189"/>
        <v>121.20515099000001</v>
      </c>
      <c r="F2204" s="3"/>
      <c r="G2204" s="11" t="str">
        <f t="shared" si="190"/>
        <v>HOLD</v>
      </c>
      <c r="H2204" s="5">
        <f t="shared" si="191"/>
        <v>24059.19678645625</v>
      </c>
      <c r="I2204" s="2">
        <f>IF(G2204="SELL",0,IF(G2204="BUY",ROUNDDOWN((H2203-Parameters!$B$3)/B2204,0),IF(I2203=0,0,I2203+ROUNDDOWN((H2203+I2203*C2204)/B2204,0))))</f>
        <v>0</v>
      </c>
      <c r="K2204" s="5">
        <f t="shared" si="192"/>
        <v>92.816999999999922</v>
      </c>
      <c r="L2204" s="10">
        <f t="shared" si="193"/>
        <v>245</v>
      </c>
    </row>
    <row r="2205" spans="1:12" x14ac:dyDescent="0.25">
      <c r="A2205" s="12">
        <v>37188</v>
      </c>
      <c r="B2205" s="3">
        <v>108.620003</v>
      </c>
      <c r="C2205" s="3">
        <v>0</v>
      </c>
      <c r="D2205" s="3">
        <f t="shared" si="188"/>
        <v>110.17959982000001</v>
      </c>
      <c r="E2205" s="3">
        <f t="shared" si="189"/>
        <v>121.073251005</v>
      </c>
      <c r="F2205" s="3"/>
      <c r="G2205" s="11" t="str">
        <f t="shared" si="190"/>
        <v>HOLD</v>
      </c>
      <c r="H2205" s="5">
        <f t="shared" si="191"/>
        <v>24059.19678645625</v>
      </c>
      <c r="I2205" s="2">
        <f>IF(G2205="SELL",0,IF(G2205="BUY",ROUNDDOWN((H2204-Parameters!$B$3)/B2205,0),IF(I2204=0,0,I2204+ROUNDDOWN((H2204+I2204*C2205)/B2205,0))))</f>
        <v>0</v>
      </c>
      <c r="K2205" s="5">
        <f t="shared" si="192"/>
        <v>92.816999999999922</v>
      </c>
      <c r="L2205" s="10">
        <f t="shared" si="193"/>
        <v>245</v>
      </c>
    </row>
    <row r="2206" spans="1:12" x14ac:dyDescent="0.25">
      <c r="A2206" s="12">
        <v>37189</v>
      </c>
      <c r="B2206" s="3">
        <v>110.57</v>
      </c>
      <c r="C2206" s="3">
        <v>0</v>
      </c>
      <c r="D2206" s="3">
        <f t="shared" si="188"/>
        <v>110.01339987999999</v>
      </c>
      <c r="E2206" s="3">
        <f t="shared" si="189"/>
        <v>120.95836701</v>
      </c>
      <c r="F2206" s="3"/>
      <c r="G2206" s="11" t="str">
        <f t="shared" si="190"/>
        <v>HOLD</v>
      </c>
      <c r="H2206" s="5">
        <f t="shared" si="191"/>
        <v>24059.19678645625</v>
      </c>
      <c r="I2206" s="2">
        <f>IF(G2206="SELL",0,IF(G2206="BUY",ROUNDDOWN((H2205-Parameters!$B$3)/B2206,0),IF(I2205=0,0,I2205+ROUNDDOWN((H2205+I2205*C2206)/B2206,0))))</f>
        <v>0</v>
      </c>
      <c r="K2206" s="5">
        <f t="shared" si="192"/>
        <v>92.816999999999922</v>
      </c>
      <c r="L2206" s="10">
        <f t="shared" si="193"/>
        <v>245</v>
      </c>
    </row>
    <row r="2207" spans="1:12" x14ac:dyDescent="0.25">
      <c r="A2207" s="12">
        <v>37190</v>
      </c>
      <c r="B2207" s="3">
        <v>110.32</v>
      </c>
      <c r="C2207" s="3">
        <v>0</v>
      </c>
      <c r="D2207" s="3">
        <f t="shared" si="188"/>
        <v>109.83399986000001</v>
      </c>
      <c r="E2207" s="3">
        <f t="shared" si="189"/>
        <v>120.86402950999999</v>
      </c>
      <c r="F2207" s="3"/>
      <c r="G2207" s="11" t="str">
        <f t="shared" si="190"/>
        <v>HOLD</v>
      </c>
      <c r="H2207" s="5">
        <f t="shared" si="191"/>
        <v>24059.19678645625</v>
      </c>
      <c r="I2207" s="2">
        <f>IF(G2207="SELL",0,IF(G2207="BUY",ROUNDDOWN((H2206-Parameters!$B$3)/B2207,0),IF(I2206=0,0,I2206+ROUNDDOWN((H2206+I2206*C2207)/B2207,0))))</f>
        <v>0</v>
      </c>
      <c r="K2207" s="5">
        <f t="shared" si="192"/>
        <v>92.816999999999922</v>
      </c>
      <c r="L2207" s="10">
        <f t="shared" si="193"/>
        <v>245</v>
      </c>
    </row>
    <row r="2208" spans="1:12" x14ac:dyDescent="0.25">
      <c r="A2208" s="12">
        <v>37193</v>
      </c>
      <c r="B2208" s="3">
        <v>107.449997</v>
      </c>
      <c r="C2208" s="3">
        <v>0</v>
      </c>
      <c r="D2208" s="3">
        <f t="shared" si="188"/>
        <v>109.59659979999998</v>
      </c>
      <c r="E2208" s="3">
        <f t="shared" si="189"/>
        <v>120.75034199500001</v>
      </c>
      <c r="F2208" s="3"/>
      <c r="G2208" s="11" t="str">
        <f t="shared" si="190"/>
        <v>HOLD</v>
      </c>
      <c r="H2208" s="5">
        <f t="shared" si="191"/>
        <v>24059.19678645625</v>
      </c>
      <c r="I2208" s="2">
        <f>IF(G2208="SELL",0,IF(G2208="BUY",ROUNDDOWN((H2207-Parameters!$B$3)/B2208,0),IF(I2207=0,0,I2207+ROUNDDOWN((H2207+I2207*C2208)/B2208,0))))</f>
        <v>0</v>
      </c>
      <c r="K2208" s="5">
        <f t="shared" si="192"/>
        <v>92.816999999999922</v>
      </c>
      <c r="L2208" s="10">
        <f t="shared" si="193"/>
        <v>245</v>
      </c>
    </row>
    <row r="2209" spans="1:12" x14ac:dyDescent="0.25">
      <c r="A2209" s="12">
        <v>37194</v>
      </c>
      <c r="B2209" s="3">
        <v>106.160004</v>
      </c>
      <c r="C2209" s="3">
        <v>0</v>
      </c>
      <c r="D2209" s="3">
        <f t="shared" si="188"/>
        <v>109.33439994</v>
      </c>
      <c r="E2209" s="3">
        <f t="shared" si="189"/>
        <v>120.63192349500002</v>
      </c>
      <c r="F2209" s="3"/>
      <c r="G2209" s="11" t="str">
        <f t="shared" si="190"/>
        <v>HOLD</v>
      </c>
      <c r="H2209" s="5">
        <f t="shared" si="191"/>
        <v>24059.19678645625</v>
      </c>
      <c r="I2209" s="2">
        <f>IF(G2209="SELL",0,IF(G2209="BUY",ROUNDDOWN((H2208-Parameters!$B$3)/B2209,0),IF(I2208=0,0,I2208+ROUNDDOWN((H2208+I2208*C2209)/B2209,0))))</f>
        <v>0</v>
      </c>
      <c r="K2209" s="5">
        <f t="shared" si="192"/>
        <v>92.816999999999922</v>
      </c>
      <c r="L2209" s="10">
        <f t="shared" si="193"/>
        <v>245</v>
      </c>
    </row>
    <row r="2210" spans="1:12" x14ac:dyDescent="0.25">
      <c r="A2210" s="12">
        <v>37195</v>
      </c>
      <c r="B2210" s="3">
        <v>105.800003</v>
      </c>
      <c r="C2210" s="3">
        <v>0</v>
      </c>
      <c r="D2210" s="3">
        <f t="shared" si="188"/>
        <v>109.08560004</v>
      </c>
      <c r="E2210" s="3">
        <f t="shared" si="189"/>
        <v>120.50029851000004</v>
      </c>
      <c r="F2210" s="3"/>
      <c r="G2210" s="11" t="str">
        <f t="shared" si="190"/>
        <v>HOLD</v>
      </c>
      <c r="H2210" s="5">
        <f t="shared" si="191"/>
        <v>24059.19678645625</v>
      </c>
      <c r="I2210" s="2">
        <f>IF(G2210="SELL",0,IF(G2210="BUY",ROUNDDOWN((H2209-Parameters!$B$3)/B2210,0),IF(I2209=0,0,I2209+ROUNDDOWN((H2209+I2209*C2210)/B2210,0))))</f>
        <v>0</v>
      </c>
      <c r="K2210" s="5">
        <f t="shared" si="192"/>
        <v>92.816999999999922</v>
      </c>
      <c r="L2210" s="10">
        <f t="shared" si="193"/>
        <v>245</v>
      </c>
    </row>
    <row r="2211" spans="1:12" x14ac:dyDescent="0.25">
      <c r="A2211" s="12">
        <v>37196</v>
      </c>
      <c r="B2211" s="3">
        <v>108.510002</v>
      </c>
      <c r="C2211" s="3">
        <v>0</v>
      </c>
      <c r="D2211" s="3">
        <f t="shared" si="188"/>
        <v>108.88280004000001</v>
      </c>
      <c r="E2211" s="3">
        <f t="shared" si="189"/>
        <v>120.38159852000003</v>
      </c>
      <c r="F2211" s="3"/>
      <c r="G2211" s="11" t="str">
        <f t="shared" si="190"/>
        <v>HOLD</v>
      </c>
      <c r="H2211" s="5">
        <f t="shared" si="191"/>
        <v>24059.19678645625</v>
      </c>
      <c r="I2211" s="2">
        <f>IF(G2211="SELL",0,IF(G2211="BUY",ROUNDDOWN((H2210-Parameters!$B$3)/B2211,0),IF(I2210=0,0,I2210+ROUNDDOWN((H2210+I2210*C2211)/B2211,0))))</f>
        <v>0</v>
      </c>
      <c r="K2211" s="5">
        <f t="shared" si="192"/>
        <v>92.816999999999922</v>
      </c>
      <c r="L2211" s="10">
        <f t="shared" si="193"/>
        <v>245</v>
      </c>
    </row>
    <row r="2212" spans="1:12" x14ac:dyDescent="0.25">
      <c r="A2212" s="12">
        <v>37197</v>
      </c>
      <c r="B2212" s="3">
        <v>109.25</v>
      </c>
      <c r="C2212" s="3">
        <v>0</v>
      </c>
      <c r="D2212" s="3">
        <f t="shared" si="188"/>
        <v>108.73280004</v>
      </c>
      <c r="E2212" s="3">
        <f t="shared" si="189"/>
        <v>120.26784852000003</v>
      </c>
      <c r="F2212" s="3"/>
      <c r="G2212" s="11" t="str">
        <f t="shared" si="190"/>
        <v>HOLD</v>
      </c>
      <c r="H2212" s="5">
        <f t="shared" si="191"/>
        <v>24059.19678645625</v>
      </c>
      <c r="I2212" s="2">
        <f>IF(G2212="SELL",0,IF(G2212="BUY",ROUNDDOWN((H2211-Parameters!$B$3)/B2212,0),IF(I2211=0,0,I2211+ROUNDDOWN((H2211+I2211*C2212)/B2212,0))))</f>
        <v>0</v>
      </c>
      <c r="K2212" s="5">
        <f t="shared" si="192"/>
        <v>92.816999999999922</v>
      </c>
      <c r="L2212" s="10">
        <f t="shared" si="193"/>
        <v>245</v>
      </c>
    </row>
    <row r="2213" spans="1:12" x14ac:dyDescent="0.25">
      <c r="A2213" s="12">
        <v>37200</v>
      </c>
      <c r="B2213" s="3">
        <v>110.68</v>
      </c>
      <c r="C2213" s="3">
        <v>0</v>
      </c>
      <c r="D2213" s="3">
        <f t="shared" si="188"/>
        <v>108.5898</v>
      </c>
      <c r="E2213" s="3">
        <f t="shared" si="189"/>
        <v>120.15703000000002</v>
      </c>
      <c r="F2213" s="3"/>
      <c r="G2213" s="11" t="str">
        <f t="shared" si="190"/>
        <v>HOLD</v>
      </c>
      <c r="H2213" s="5">
        <f t="shared" si="191"/>
        <v>24059.19678645625</v>
      </c>
      <c r="I2213" s="2">
        <f>IF(G2213="SELL",0,IF(G2213="BUY",ROUNDDOWN((H2212-Parameters!$B$3)/B2213,0),IF(I2212=0,0,I2212+ROUNDDOWN((H2212+I2212*C2213)/B2213,0))))</f>
        <v>0</v>
      </c>
      <c r="K2213" s="5">
        <f t="shared" si="192"/>
        <v>92.816999999999922</v>
      </c>
      <c r="L2213" s="10">
        <f t="shared" si="193"/>
        <v>245</v>
      </c>
    </row>
    <row r="2214" spans="1:12" x14ac:dyDescent="0.25">
      <c r="A2214" s="12">
        <v>37201</v>
      </c>
      <c r="B2214" s="3">
        <v>112.400002</v>
      </c>
      <c r="C2214" s="3">
        <v>0</v>
      </c>
      <c r="D2214" s="3">
        <f t="shared" si="188"/>
        <v>108.52140003999999</v>
      </c>
      <c r="E2214" s="3">
        <f t="shared" si="189"/>
        <v>120.05176454000001</v>
      </c>
      <c r="F2214" s="3"/>
      <c r="G2214" s="11" t="str">
        <f t="shared" si="190"/>
        <v>HOLD</v>
      </c>
      <c r="H2214" s="5">
        <f t="shared" si="191"/>
        <v>24059.19678645625</v>
      </c>
      <c r="I2214" s="2">
        <f>IF(G2214="SELL",0,IF(G2214="BUY",ROUNDDOWN((H2213-Parameters!$B$3)/B2214,0),IF(I2213=0,0,I2213+ROUNDDOWN((H2213+I2213*C2214)/B2214,0))))</f>
        <v>0</v>
      </c>
      <c r="K2214" s="5">
        <f t="shared" si="192"/>
        <v>92.816999999999922</v>
      </c>
      <c r="L2214" s="10">
        <f t="shared" si="193"/>
        <v>245</v>
      </c>
    </row>
    <row r="2215" spans="1:12" x14ac:dyDescent="0.25">
      <c r="A2215" s="12">
        <v>37202</v>
      </c>
      <c r="B2215" s="3">
        <v>112.25</v>
      </c>
      <c r="C2215" s="3">
        <v>0</v>
      </c>
      <c r="D2215" s="3">
        <f t="shared" si="188"/>
        <v>108.4260001</v>
      </c>
      <c r="E2215" s="3">
        <f t="shared" si="189"/>
        <v>119.93910852</v>
      </c>
      <c r="F2215" s="3"/>
      <c r="G2215" s="11" t="str">
        <f t="shared" si="190"/>
        <v>HOLD</v>
      </c>
      <c r="H2215" s="5">
        <f t="shared" si="191"/>
        <v>24059.19678645625</v>
      </c>
      <c r="I2215" s="2">
        <f>IF(G2215="SELL",0,IF(G2215="BUY",ROUNDDOWN((H2214-Parameters!$B$3)/B2215,0),IF(I2214=0,0,I2214+ROUNDDOWN((H2214+I2214*C2215)/B2215,0))))</f>
        <v>0</v>
      </c>
      <c r="K2215" s="5">
        <f t="shared" si="192"/>
        <v>92.816999999999922</v>
      </c>
      <c r="L2215" s="10">
        <f t="shared" si="193"/>
        <v>245</v>
      </c>
    </row>
    <row r="2216" spans="1:12" x14ac:dyDescent="0.25">
      <c r="A2216" s="12">
        <v>37203</v>
      </c>
      <c r="B2216" s="3">
        <v>112.599998</v>
      </c>
      <c r="C2216" s="3">
        <v>0</v>
      </c>
      <c r="D2216" s="3">
        <f t="shared" si="188"/>
        <v>108.3460001</v>
      </c>
      <c r="E2216" s="3">
        <f t="shared" si="189"/>
        <v>119.83203054000002</v>
      </c>
      <c r="F2216" s="3"/>
      <c r="G2216" s="11" t="str">
        <f t="shared" si="190"/>
        <v>HOLD</v>
      </c>
      <c r="H2216" s="5">
        <f t="shared" si="191"/>
        <v>24059.19678645625</v>
      </c>
      <c r="I2216" s="2">
        <f>IF(G2216="SELL",0,IF(G2216="BUY",ROUNDDOWN((H2215-Parameters!$B$3)/B2216,0),IF(I2215=0,0,I2215+ROUNDDOWN((H2215+I2215*C2216)/B2216,0))))</f>
        <v>0</v>
      </c>
      <c r="K2216" s="5">
        <f t="shared" si="192"/>
        <v>92.816999999999922</v>
      </c>
      <c r="L2216" s="10">
        <f t="shared" si="193"/>
        <v>245</v>
      </c>
    </row>
    <row r="2217" spans="1:12" x14ac:dyDescent="0.25">
      <c r="A2217" s="12">
        <v>37204</v>
      </c>
      <c r="B2217" s="3">
        <v>112.720001</v>
      </c>
      <c r="C2217" s="3">
        <v>0</v>
      </c>
      <c r="D2217" s="3">
        <f t="shared" si="188"/>
        <v>108.22000018</v>
      </c>
      <c r="E2217" s="3">
        <f t="shared" si="189"/>
        <v>119.72109952500001</v>
      </c>
      <c r="F2217" s="3"/>
      <c r="G2217" s="11" t="str">
        <f t="shared" si="190"/>
        <v>HOLD</v>
      </c>
      <c r="H2217" s="5">
        <f t="shared" si="191"/>
        <v>24059.19678645625</v>
      </c>
      <c r="I2217" s="2">
        <f>IF(G2217="SELL",0,IF(G2217="BUY",ROUNDDOWN((H2216-Parameters!$B$3)/B2217,0),IF(I2216=0,0,I2216+ROUNDDOWN((H2216+I2216*C2217)/B2217,0))))</f>
        <v>0</v>
      </c>
      <c r="K2217" s="5">
        <f t="shared" si="192"/>
        <v>92.816999999999922</v>
      </c>
      <c r="L2217" s="10">
        <f t="shared" si="193"/>
        <v>245</v>
      </c>
    </row>
    <row r="2218" spans="1:12" x14ac:dyDescent="0.25">
      <c r="A2218" s="12">
        <v>37207</v>
      </c>
      <c r="B2218" s="3">
        <v>112.029999</v>
      </c>
      <c r="C2218" s="3">
        <v>0</v>
      </c>
      <c r="D2218" s="3">
        <f t="shared" si="188"/>
        <v>108.09440020000002</v>
      </c>
      <c r="E2218" s="3">
        <f t="shared" si="189"/>
        <v>119.60140599999998</v>
      </c>
      <c r="F2218" s="3"/>
      <c r="G2218" s="11" t="str">
        <f t="shared" si="190"/>
        <v>HOLD</v>
      </c>
      <c r="H2218" s="5">
        <f t="shared" si="191"/>
        <v>24059.19678645625</v>
      </c>
      <c r="I2218" s="2">
        <f>IF(G2218="SELL",0,IF(G2218="BUY",ROUNDDOWN((H2217-Parameters!$B$3)/B2218,0),IF(I2217=0,0,I2217+ROUNDDOWN((H2217+I2217*C2218)/B2218,0))))</f>
        <v>0</v>
      </c>
      <c r="K2218" s="5">
        <f t="shared" si="192"/>
        <v>92.816999999999922</v>
      </c>
      <c r="L2218" s="10">
        <f t="shared" si="193"/>
        <v>245</v>
      </c>
    </row>
    <row r="2219" spans="1:12" x14ac:dyDescent="0.25">
      <c r="A2219" s="12">
        <v>37208</v>
      </c>
      <c r="B2219" s="3">
        <v>114.550003</v>
      </c>
      <c r="C2219" s="3">
        <v>0</v>
      </c>
      <c r="D2219" s="3">
        <f t="shared" si="188"/>
        <v>108.05380022000003</v>
      </c>
      <c r="E2219" s="3">
        <f t="shared" si="189"/>
        <v>119.49228101499999</v>
      </c>
      <c r="F2219" s="3"/>
      <c r="G2219" s="11" t="str">
        <f t="shared" si="190"/>
        <v>HOLD</v>
      </c>
      <c r="H2219" s="5">
        <f t="shared" si="191"/>
        <v>24059.19678645625</v>
      </c>
      <c r="I2219" s="2">
        <f>IF(G2219="SELL",0,IF(G2219="BUY",ROUNDDOWN((H2218-Parameters!$B$3)/B2219,0),IF(I2218=0,0,I2218+ROUNDDOWN((H2218+I2218*C2219)/B2219,0))))</f>
        <v>0</v>
      </c>
      <c r="K2219" s="5">
        <f t="shared" si="192"/>
        <v>92.816999999999922</v>
      </c>
      <c r="L2219" s="10">
        <f t="shared" si="193"/>
        <v>245</v>
      </c>
    </row>
    <row r="2220" spans="1:12" x14ac:dyDescent="0.25">
      <c r="A2220" s="12">
        <v>37209</v>
      </c>
      <c r="B2220" s="3">
        <v>114.660004</v>
      </c>
      <c r="C2220" s="3">
        <v>0</v>
      </c>
      <c r="D2220" s="3">
        <f t="shared" si="188"/>
        <v>108.03620028000003</v>
      </c>
      <c r="E2220" s="3">
        <f t="shared" si="189"/>
        <v>119.38542501499998</v>
      </c>
      <c r="F2220" s="3"/>
      <c r="G2220" s="11" t="str">
        <f t="shared" si="190"/>
        <v>HOLD</v>
      </c>
      <c r="H2220" s="5">
        <f t="shared" si="191"/>
        <v>24059.19678645625</v>
      </c>
      <c r="I2220" s="2">
        <f>IF(G2220="SELL",0,IF(G2220="BUY",ROUNDDOWN((H2219-Parameters!$B$3)/B2220,0),IF(I2219=0,0,I2219+ROUNDDOWN((H2219+I2219*C2220)/B2220,0))))</f>
        <v>0</v>
      </c>
      <c r="K2220" s="5">
        <f t="shared" si="192"/>
        <v>92.816999999999922</v>
      </c>
      <c r="L2220" s="10">
        <f t="shared" si="193"/>
        <v>245</v>
      </c>
    </row>
    <row r="2221" spans="1:12" x14ac:dyDescent="0.25">
      <c r="A2221" s="12">
        <v>37210</v>
      </c>
      <c r="B2221" s="3">
        <v>114.870003</v>
      </c>
      <c r="C2221" s="3">
        <v>0</v>
      </c>
      <c r="D2221" s="3">
        <f t="shared" si="188"/>
        <v>108.06720034000001</v>
      </c>
      <c r="E2221" s="3">
        <f t="shared" si="189"/>
        <v>119.28040003</v>
      </c>
      <c r="F2221" s="3"/>
      <c r="G2221" s="11" t="str">
        <f t="shared" si="190"/>
        <v>HOLD</v>
      </c>
      <c r="H2221" s="5">
        <f t="shared" si="191"/>
        <v>24059.19678645625</v>
      </c>
      <c r="I2221" s="2">
        <f>IF(G2221="SELL",0,IF(G2221="BUY",ROUNDDOWN((H2220-Parameters!$B$3)/B2221,0),IF(I2220=0,0,I2220+ROUNDDOWN((H2220+I2220*C2221)/B2221,0))))</f>
        <v>0</v>
      </c>
      <c r="K2221" s="5">
        <f t="shared" si="192"/>
        <v>92.816999999999922</v>
      </c>
      <c r="L2221" s="10">
        <f t="shared" si="193"/>
        <v>245</v>
      </c>
    </row>
    <row r="2222" spans="1:12" x14ac:dyDescent="0.25">
      <c r="A2222" s="12">
        <v>37211</v>
      </c>
      <c r="B2222" s="3">
        <v>114.360001</v>
      </c>
      <c r="C2222" s="3">
        <v>0</v>
      </c>
      <c r="D2222" s="3">
        <f t="shared" si="188"/>
        <v>108.07140032000002</v>
      </c>
      <c r="E2222" s="3">
        <f t="shared" si="189"/>
        <v>119.16920000499998</v>
      </c>
      <c r="F2222" s="3"/>
      <c r="G2222" s="11" t="str">
        <f t="shared" si="190"/>
        <v>HOLD</v>
      </c>
      <c r="H2222" s="5">
        <f t="shared" si="191"/>
        <v>24059.19678645625</v>
      </c>
      <c r="I2222" s="2">
        <f>IF(G2222="SELL",0,IF(G2222="BUY",ROUNDDOWN((H2221-Parameters!$B$3)/B2222,0),IF(I2221=0,0,I2221+ROUNDDOWN((H2221+I2221*C2222)/B2222,0))))</f>
        <v>0</v>
      </c>
      <c r="K2222" s="5">
        <f t="shared" si="192"/>
        <v>92.816999999999922</v>
      </c>
      <c r="L2222" s="10">
        <f t="shared" si="193"/>
        <v>245</v>
      </c>
    </row>
    <row r="2223" spans="1:12" x14ac:dyDescent="0.25">
      <c r="A2223" s="12">
        <v>37214</v>
      </c>
      <c r="B2223" s="3">
        <v>115.769997</v>
      </c>
      <c r="C2223" s="3">
        <v>0</v>
      </c>
      <c r="D2223" s="3">
        <f t="shared" si="188"/>
        <v>108.11840030000002</v>
      </c>
      <c r="E2223" s="3">
        <f t="shared" si="189"/>
        <v>119.05904997499998</v>
      </c>
      <c r="F2223" s="3"/>
      <c r="G2223" s="11" t="str">
        <f t="shared" si="190"/>
        <v>HOLD</v>
      </c>
      <c r="H2223" s="5">
        <f t="shared" si="191"/>
        <v>24059.19678645625</v>
      </c>
      <c r="I2223" s="2">
        <f>IF(G2223="SELL",0,IF(G2223="BUY",ROUNDDOWN((H2222-Parameters!$B$3)/B2223,0),IF(I2222=0,0,I2222+ROUNDDOWN((H2222+I2222*C2223)/B2223,0))))</f>
        <v>0</v>
      </c>
      <c r="K2223" s="5">
        <f t="shared" si="192"/>
        <v>92.816999999999922</v>
      </c>
      <c r="L2223" s="10">
        <f t="shared" si="193"/>
        <v>245</v>
      </c>
    </row>
    <row r="2224" spans="1:12" x14ac:dyDescent="0.25">
      <c r="A2224" s="12">
        <v>37215</v>
      </c>
      <c r="B2224" s="3">
        <v>114.800003</v>
      </c>
      <c r="C2224" s="3">
        <v>0</v>
      </c>
      <c r="D2224" s="3">
        <f t="shared" si="188"/>
        <v>108.14040042000002</v>
      </c>
      <c r="E2224" s="3">
        <f t="shared" si="189"/>
        <v>118.94794997</v>
      </c>
      <c r="F2224" s="3"/>
      <c r="G2224" s="11" t="str">
        <f t="shared" si="190"/>
        <v>HOLD</v>
      </c>
      <c r="H2224" s="5">
        <f t="shared" si="191"/>
        <v>24059.19678645625</v>
      </c>
      <c r="I2224" s="2">
        <f>IF(G2224="SELL",0,IF(G2224="BUY",ROUNDDOWN((H2223-Parameters!$B$3)/B2224,0),IF(I2223=0,0,I2223+ROUNDDOWN((H2223+I2223*C2224)/B2224,0))))</f>
        <v>0</v>
      </c>
      <c r="K2224" s="5">
        <f t="shared" si="192"/>
        <v>92.816999999999922</v>
      </c>
      <c r="L2224" s="10">
        <f t="shared" si="193"/>
        <v>245</v>
      </c>
    </row>
    <row r="2225" spans="1:12" x14ac:dyDescent="0.25">
      <c r="A2225" s="12">
        <v>37216</v>
      </c>
      <c r="B2225" s="3">
        <v>114.040001</v>
      </c>
      <c r="C2225" s="3">
        <v>0</v>
      </c>
      <c r="D2225" s="3">
        <f t="shared" si="188"/>
        <v>108.20580050000002</v>
      </c>
      <c r="E2225" s="3">
        <f t="shared" si="189"/>
        <v>118.82850001000001</v>
      </c>
      <c r="F2225" s="3"/>
      <c r="G2225" s="11" t="str">
        <f t="shared" si="190"/>
        <v>HOLD</v>
      </c>
      <c r="H2225" s="5">
        <f t="shared" si="191"/>
        <v>24059.19678645625</v>
      </c>
      <c r="I2225" s="2">
        <f>IF(G2225="SELL",0,IF(G2225="BUY",ROUNDDOWN((H2224-Parameters!$B$3)/B2225,0),IF(I2224=0,0,I2224+ROUNDDOWN((H2224+I2224*C2225)/B2225,0))))</f>
        <v>0</v>
      </c>
      <c r="K2225" s="5">
        <f t="shared" si="192"/>
        <v>92.816999999999922</v>
      </c>
      <c r="L2225" s="10">
        <f t="shared" si="193"/>
        <v>245</v>
      </c>
    </row>
    <row r="2226" spans="1:12" x14ac:dyDescent="0.25">
      <c r="A2226" s="12">
        <v>37218</v>
      </c>
      <c r="B2226" s="3">
        <v>115.68</v>
      </c>
      <c r="C2226" s="3">
        <v>0</v>
      </c>
      <c r="D2226" s="3">
        <f t="shared" si="188"/>
        <v>108.34500048000001</v>
      </c>
      <c r="E2226" s="3">
        <f t="shared" si="189"/>
        <v>118.73289999499998</v>
      </c>
      <c r="F2226" s="3"/>
      <c r="G2226" s="11" t="str">
        <f t="shared" si="190"/>
        <v>HOLD</v>
      </c>
      <c r="H2226" s="5">
        <f t="shared" si="191"/>
        <v>24059.19678645625</v>
      </c>
      <c r="I2226" s="2">
        <f>IF(G2226="SELL",0,IF(G2226="BUY",ROUNDDOWN((H2225-Parameters!$B$3)/B2226,0),IF(I2225=0,0,I2225+ROUNDDOWN((H2225+I2225*C2226)/B2226,0))))</f>
        <v>0</v>
      </c>
      <c r="K2226" s="5">
        <f t="shared" si="192"/>
        <v>92.816999999999922</v>
      </c>
      <c r="L2226" s="10">
        <f t="shared" si="193"/>
        <v>245</v>
      </c>
    </row>
    <row r="2227" spans="1:12" x14ac:dyDescent="0.25">
      <c r="A2227" s="12">
        <v>37221</v>
      </c>
      <c r="B2227" s="3">
        <v>115.93</v>
      </c>
      <c r="C2227" s="3">
        <v>0</v>
      </c>
      <c r="D2227" s="3">
        <f t="shared" si="188"/>
        <v>108.46260042000003</v>
      </c>
      <c r="E2227" s="3">
        <f t="shared" si="189"/>
        <v>118.63360003</v>
      </c>
      <c r="F2227" s="3"/>
      <c r="G2227" s="11" t="str">
        <f t="shared" si="190"/>
        <v>HOLD</v>
      </c>
      <c r="H2227" s="5">
        <f t="shared" si="191"/>
        <v>24059.19678645625</v>
      </c>
      <c r="I2227" s="2">
        <f>IF(G2227="SELL",0,IF(G2227="BUY",ROUNDDOWN((H2226-Parameters!$B$3)/B2227,0),IF(I2226=0,0,I2226+ROUNDDOWN((H2226+I2226*C2227)/B2227,0))))</f>
        <v>0</v>
      </c>
      <c r="K2227" s="5">
        <f t="shared" si="192"/>
        <v>92.816999999999922</v>
      </c>
      <c r="L2227" s="10">
        <f t="shared" si="193"/>
        <v>245</v>
      </c>
    </row>
    <row r="2228" spans="1:12" x14ac:dyDescent="0.25">
      <c r="A2228" s="12">
        <v>37222</v>
      </c>
      <c r="B2228" s="3">
        <v>115.43</v>
      </c>
      <c r="C2228" s="3">
        <v>0</v>
      </c>
      <c r="D2228" s="3">
        <f t="shared" si="188"/>
        <v>108.68520036000004</v>
      </c>
      <c r="E2228" s="3">
        <f t="shared" si="189"/>
        <v>118.533800035</v>
      </c>
      <c r="F2228" s="3"/>
      <c r="G2228" s="11" t="str">
        <f t="shared" si="190"/>
        <v>HOLD</v>
      </c>
      <c r="H2228" s="5">
        <f t="shared" si="191"/>
        <v>24059.19678645625</v>
      </c>
      <c r="I2228" s="2">
        <f>IF(G2228="SELL",0,IF(G2228="BUY",ROUNDDOWN((H2227-Parameters!$B$3)/B2228,0),IF(I2227=0,0,I2227+ROUNDDOWN((H2227+I2227*C2228)/B2228,0))))</f>
        <v>0</v>
      </c>
      <c r="K2228" s="5">
        <f t="shared" si="192"/>
        <v>92.816999999999922</v>
      </c>
      <c r="L2228" s="10">
        <f t="shared" si="193"/>
        <v>245</v>
      </c>
    </row>
    <row r="2229" spans="1:12" x14ac:dyDescent="0.25">
      <c r="A2229" s="12">
        <v>37223</v>
      </c>
      <c r="B2229" s="3">
        <v>113.339996</v>
      </c>
      <c r="C2229" s="3">
        <v>0</v>
      </c>
      <c r="D2229" s="3">
        <f t="shared" ref="D2229:D2292" si="194">AVERAGE(B2180:B2229)</f>
        <v>108.87100022000004</v>
      </c>
      <c r="E2229" s="3">
        <f t="shared" si="189"/>
        <v>118.427050005</v>
      </c>
      <c r="F2229" s="3"/>
      <c r="G2229" s="11" t="str">
        <f t="shared" si="190"/>
        <v>HOLD</v>
      </c>
      <c r="H2229" s="5">
        <f t="shared" si="191"/>
        <v>24059.19678645625</v>
      </c>
      <c r="I2229" s="2">
        <f>IF(G2229="SELL",0,IF(G2229="BUY",ROUNDDOWN((H2228-Parameters!$B$3)/B2229,0),IF(I2228=0,0,I2228+ROUNDDOWN((H2228+I2228*C2229)/B2229,0))))</f>
        <v>0</v>
      </c>
      <c r="K2229" s="5">
        <f t="shared" si="192"/>
        <v>92.816999999999922</v>
      </c>
      <c r="L2229" s="10">
        <f t="shared" si="193"/>
        <v>245</v>
      </c>
    </row>
    <row r="2230" spans="1:12" x14ac:dyDescent="0.25">
      <c r="A2230" s="12">
        <v>37224</v>
      </c>
      <c r="B2230" s="3">
        <v>114.870003</v>
      </c>
      <c r="C2230" s="3">
        <v>0</v>
      </c>
      <c r="D2230" s="3">
        <f t="shared" si="194"/>
        <v>109.12940034000003</v>
      </c>
      <c r="E2230" s="3">
        <f t="shared" si="189"/>
        <v>118.33580004500001</v>
      </c>
      <c r="F2230" s="3"/>
      <c r="G2230" s="11" t="str">
        <f t="shared" si="190"/>
        <v>HOLD</v>
      </c>
      <c r="H2230" s="5">
        <f t="shared" si="191"/>
        <v>24059.19678645625</v>
      </c>
      <c r="I2230" s="2">
        <f>IF(G2230="SELL",0,IF(G2230="BUY",ROUNDDOWN((H2229-Parameters!$B$3)/B2230,0),IF(I2229=0,0,I2229+ROUNDDOWN((H2229+I2229*C2230)/B2230,0))))</f>
        <v>0</v>
      </c>
      <c r="K2230" s="5">
        <f t="shared" si="192"/>
        <v>92.816999999999922</v>
      </c>
      <c r="L2230" s="10">
        <f t="shared" si="193"/>
        <v>245</v>
      </c>
    </row>
    <row r="2231" spans="1:12" x14ac:dyDescent="0.25">
      <c r="A2231" s="12">
        <v>37225</v>
      </c>
      <c r="B2231" s="3">
        <v>114.050003</v>
      </c>
      <c r="C2231" s="3">
        <v>0</v>
      </c>
      <c r="D2231" s="3">
        <f t="shared" si="194"/>
        <v>109.43620042000003</v>
      </c>
      <c r="E2231" s="3">
        <f t="shared" si="189"/>
        <v>118.24685008000002</v>
      </c>
      <c r="F2231" s="3"/>
      <c r="G2231" s="11" t="str">
        <f t="shared" si="190"/>
        <v>HOLD</v>
      </c>
      <c r="H2231" s="5">
        <f t="shared" si="191"/>
        <v>24059.19678645625</v>
      </c>
      <c r="I2231" s="2">
        <f>IF(G2231="SELL",0,IF(G2231="BUY",ROUNDDOWN((H2230-Parameters!$B$3)/B2231,0),IF(I2230=0,0,I2230+ROUNDDOWN((H2230+I2230*C2231)/B2231,0))))</f>
        <v>0</v>
      </c>
      <c r="K2231" s="5">
        <f t="shared" si="192"/>
        <v>92.816999999999922</v>
      </c>
      <c r="L2231" s="10">
        <f t="shared" si="193"/>
        <v>245</v>
      </c>
    </row>
    <row r="2232" spans="1:12" x14ac:dyDescent="0.25">
      <c r="A2232" s="12">
        <v>37228</v>
      </c>
      <c r="B2232" s="3">
        <v>113.370003</v>
      </c>
      <c r="C2232" s="3">
        <v>0</v>
      </c>
      <c r="D2232" s="3">
        <f t="shared" si="194"/>
        <v>109.75800050000004</v>
      </c>
      <c r="E2232" s="3">
        <f t="shared" si="189"/>
        <v>118.146950065</v>
      </c>
      <c r="F2232" s="3"/>
      <c r="G2232" s="11" t="str">
        <f t="shared" si="190"/>
        <v>HOLD</v>
      </c>
      <c r="H2232" s="5">
        <f t="shared" si="191"/>
        <v>24059.19678645625</v>
      </c>
      <c r="I2232" s="2">
        <f>IF(G2232="SELL",0,IF(G2232="BUY",ROUNDDOWN((H2231-Parameters!$B$3)/B2232,0),IF(I2231=0,0,I2231+ROUNDDOWN((H2231+I2231*C2232)/B2232,0))))</f>
        <v>0</v>
      </c>
      <c r="K2232" s="5">
        <f t="shared" si="192"/>
        <v>92.816999999999922</v>
      </c>
      <c r="L2232" s="10">
        <f t="shared" si="193"/>
        <v>245</v>
      </c>
    </row>
    <row r="2233" spans="1:12" x14ac:dyDescent="0.25">
      <c r="A2233" s="12">
        <v>37229</v>
      </c>
      <c r="B2233" s="3">
        <v>115.290001</v>
      </c>
      <c r="C2233" s="3">
        <v>0</v>
      </c>
      <c r="D2233" s="3">
        <f t="shared" si="194"/>
        <v>110.04980058000002</v>
      </c>
      <c r="E2233" s="3">
        <f t="shared" si="189"/>
        <v>118.06210009500001</v>
      </c>
      <c r="F2233" s="3"/>
      <c r="G2233" s="11" t="str">
        <f t="shared" si="190"/>
        <v>HOLD</v>
      </c>
      <c r="H2233" s="5">
        <f t="shared" si="191"/>
        <v>24059.19678645625</v>
      </c>
      <c r="I2233" s="2">
        <f>IF(G2233="SELL",0,IF(G2233="BUY",ROUNDDOWN((H2232-Parameters!$B$3)/B2233,0),IF(I2232=0,0,I2232+ROUNDDOWN((H2232+I2232*C2233)/B2233,0))))</f>
        <v>0</v>
      </c>
      <c r="K2233" s="5">
        <f t="shared" si="192"/>
        <v>92.816999999999922</v>
      </c>
      <c r="L2233" s="10">
        <f t="shared" si="193"/>
        <v>245</v>
      </c>
    </row>
    <row r="2234" spans="1:12" x14ac:dyDescent="0.25">
      <c r="A2234" s="12">
        <v>37230</v>
      </c>
      <c r="B2234" s="3">
        <v>117.400002</v>
      </c>
      <c r="C2234" s="3">
        <v>0</v>
      </c>
      <c r="D2234" s="3">
        <f t="shared" si="194"/>
        <v>110.36280062000003</v>
      </c>
      <c r="E2234" s="3">
        <f t="shared" si="189"/>
        <v>117.98880011500002</v>
      </c>
      <c r="F2234" s="3"/>
      <c r="G2234" s="11" t="str">
        <f t="shared" si="190"/>
        <v>HOLD</v>
      </c>
      <c r="H2234" s="5">
        <f t="shared" si="191"/>
        <v>24059.19678645625</v>
      </c>
      <c r="I2234" s="2">
        <f>IF(G2234="SELL",0,IF(G2234="BUY",ROUNDDOWN((H2233-Parameters!$B$3)/B2234,0),IF(I2233=0,0,I2233+ROUNDDOWN((H2233+I2233*C2234)/B2234,0))))</f>
        <v>0</v>
      </c>
      <c r="K2234" s="5">
        <f t="shared" si="192"/>
        <v>92.816999999999922</v>
      </c>
      <c r="L2234" s="10">
        <f t="shared" si="193"/>
        <v>245</v>
      </c>
    </row>
    <row r="2235" spans="1:12" x14ac:dyDescent="0.25">
      <c r="A2235" s="12">
        <v>37231</v>
      </c>
      <c r="B2235" s="3">
        <v>117.339996</v>
      </c>
      <c r="C2235" s="3">
        <v>0</v>
      </c>
      <c r="D2235" s="3">
        <f t="shared" si="194"/>
        <v>110.68180056000003</v>
      </c>
      <c r="E2235" s="3">
        <f t="shared" si="189"/>
        <v>117.90880011499999</v>
      </c>
      <c r="F2235" s="3"/>
      <c r="G2235" s="11" t="str">
        <f t="shared" si="190"/>
        <v>HOLD</v>
      </c>
      <c r="H2235" s="5">
        <f t="shared" si="191"/>
        <v>24059.19678645625</v>
      </c>
      <c r="I2235" s="2">
        <f>IF(G2235="SELL",0,IF(G2235="BUY",ROUNDDOWN((H2234-Parameters!$B$3)/B2235,0),IF(I2234=0,0,I2234+ROUNDDOWN((H2234+I2234*C2235)/B2235,0))))</f>
        <v>0</v>
      </c>
      <c r="K2235" s="5">
        <f t="shared" si="192"/>
        <v>92.816999999999922</v>
      </c>
      <c r="L2235" s="10">
        <f t="shared" si="193"/>
        <v>245</v>
      </c>
    </row>
    <row r="2236" spans="1:12" x14ac:dyDescent="0.25">
      <c r="A2236" s="12">
        <v>37232</v>
      </c>
      <c r="B2236" s="3">
        <v>116.55999799999999</v>
      </c>
      <c r="C2236" s="3">
        <v>0</v>
      </c>
      <c r="D2236" s="3">
        <f t="shared" si="194"/>
        <v>110.96760058000001</v>
      </c>
      <c r="E2236" s="3">
        <f t="shared" si="189"/>
        <v>117.839600135</v>
      </c>
      <c r="F2236" s="3"/>
      <c r="G2236" s="11" t="str">
        <f t="shared" si="190"/>
        <v>HOLD</v>
      </c>
      <c r="H2236" s="5">
        <f t="shared" si="191"/>
        <v>24059.19678645625</v>
      </c>
      <c r="I2236" s="2">
        <f>IF(G2236="SELL",0,IF(G2236="BUY",ROUNDDOWN((H2235-Parameters!$B$3)/B2236,0),IF(I2235=0,0,I2235+ROUNDDOWN((H2235+I2235*C2236)/B2236,0))))</f>
        <v>0</v>
      </c>
      <c r="K2236" s="5">
        <f t="shared" si="192"/>
        <v>92.816999999999922</v>
      </c>
      <c r="L2236" s="10">
        <f t="shared" si="193"/>
        <v>245</v>
      </c>
    </row>
    <row r="2237" spans="1:12" x14ac:dyDescent="0.25">
      <c r="A2237" s="12">
        <v>37235</v>
      </c>
      <c r="B2237" s="3">
        <v>114.379997</v>
      </c>
      <c r="C2237" s="3">
        <v>0</v>
      </c>
      <c r="D2237" s="3">
        <f t="shared" si="194"/>
        <v>111.16640048000001</v>
      </c>
      <c r="E2237" s="3">
        <f t="shared" si="189"/>
        <v>117.76955012499998</v>
      </c>
      <c r="F2237" s="3"/>
      <c r="G2237" s="11" t="str">
        <f t="shared" si="190"/>
        <v>HOLD</v>
      </c>
      <c r="H2237" s="5">
        <f t="shared" si="191"/>
        <v>24059.19678645625</v>
      </c>
      <c r="I2237" s="2">
        <f>IF(G2237="SELL",0,IF(G2237="BUY",ROUNDDOWN((H2236-Parameters!$B$3)/B2237,0),IF(I2236=0,0,I2236+ROUNDDOWN((H2236+I2236*C2237)/B2237,0))))</f>
        <v>0</v>
      </c>
      <c r="K2237" s="5">
        <f t="shared" si="192"/>
        <v>92.816999999999922</v>
      </c>
      <c r="L2237" s="10">
        <f t="shared" si="193"/>
        <v>245</v>
      </c>
    </row>
    <row r="2238" spans="1:12" x14ac:dyDescent="0.25">
      <c r="A2238" s="12">
        <v>37236</v>
      </c>
      <c r="B2238" s="3">
        <v>114.150002</v>
      </c>
      <c r="C2238" s="3">
        <v>0</v>
      </c>
      <c r="D2238" s="3">
        <f t="shared" si="194"/>
        <v>111.36400058</v>
      </c>
      <c r="E2238" s="3">
        <f t="shared" si="189"/>
        <v>117.71220011999998</v>
      </c>
      <c r="F2238" s="3"/>
      <c r="G2238" s="11" t="str">
        <f t="shared" si="190"/>
        <v>HOLD</v>
      </c>
      <c r="H2238" s="5">
        <f t="shared" si="191"/>
        <v>24059.19678645625</v>
      </c>
      <c r="I2238" s="2">
        <f>IF(G2238="SELL",0,IF(G2238="BUY",ROUNDDOWN((H2237-Parameters!$B$3)/B2238,0),IF(I2237=0,0,I2237+ROUNDDOWN((H2237+I2237*C2238)/B2238,0))))</f>
        <v>0</v>
      </c>
      <c r="K2238" s="5">
        <f t="shared" si="192"/>
        <v>92.816999999999922</v>
      </c>
      <c r="L2238" s="10">
        <f t="shared" si="193"/>
        <v>245</v>
      </c>
    </row>
    <row r="2239" spans="1:12" x14ac:dyDescent="0.25">
      <c r="A2239" s="12">
        <v>37237</v>
      </c>
      <c r="B2239" s="3">
        <v>114.279999</v>
      </c>
      <c r="C2239" s="3">
        <v>0</v>
      </c>
      <c r="D2239" s="3">
        <f t="shared" si="194"/>
        <v>111.53800051999998</v>
      </c>
      <c r="E2239" s="3">
        <f t="shared" si="189"/>
        <v>117.65455012499999</v>
      </c>
      <c r="F2239" s="3"/>
      <c r="G2239" s="11" t="str">
        <f t="shared" si="190"/>
        <v>HOLD</v>
      </c>
      <c r="H2239" s="5">
        <f t="shared" si="191"/>
        <v>24059.19678645625</v>
      </c>
      <c r="I2239" s="2">
        <f>IF(G2239="SELL",0,IF(G2239="BUY",ROUNDDOWN((H2238-Parameters!$B$3)/B2239,0),IF(I2238=0,0,I2238+ROUNDDOWN((H2238+I2238*C2239)/B2239,0))))</f>
        <v>0</v>
      </c>
      <c r="K2239" s="5">
        <f t="shared" si="192"/>
        <v>92.816999999999922</v>
      </c>
      <c r="L2239" s="10">
        <f t="shared" si="193"/>
        <v>245</v>
      </c>
    </row>
    <row r="2240" spans="1:12" x14ac:dyDescent="0.25">
      <c r="A2240" s="12">
        <v>37238</v>
      </c>
      <c r="B2240" s="3">
        <v>112.05999799999999</v>
      </c>
      <c r="C2240" s="3">
        <v>0</v>
      </c>
      <c r="D2240" s="3">
        <f t="shared" si="194"/>
        <v>111.63220051999997</v>
      </c>
      <c r="E2240" s="3">
        <f t="shared" si="189"/>
        <v>117.59005011999997</v>
      </c>
      <c r="F2240" s="3"/>
      <c r="G2240" s="11" t="str">
        <f t="shared" si="190"/>
        <v>HOLD</v>
      </c>
      <c r="H2240" s="5">
        <f t="shared" si="191"/>
        <v>24059.19678645625</v>
      </c>
      <c r="I2240" s="2">
        <f>IF(G2240="SELL",0,IF(G2240="BUY",ROUNDDOWN((H2239-Parameters!$B$3)/B2240,0),IF(I2239=0,0,I2239+ROUNDDOWN((H2239+I2239*C2240)/B2240,0))))</f>
        <v>0</v>
      </c>
      <c r="K2240" s="5">
        <f t="shared" si="192"/>
        <v>92.816999999999922</v>
      </c>
      <c r="L2240" s="10">
        <f t="shared" si="193"/>
        <v>245</v>
      </c>
    </row>
    <row r="2241" spans="1:12" x14ac:dyDescent="0.25">
      <c r="A2241" s="12">
        <v>37239</v>
      </c>
      <c r="B2241" s="3">
        <v>113.129997</v>
      </c>
      <c r="C2241" s="3">
        <v>0</v>
      </c>
      <c r="D2241" s="3">
        <f t="shared" si="194"/>
        <v>111.74600041999999</v>
      </c>
      <c r="E2241" s="3">
        <f t="shared" si="189"/>
        <v>117.51760008999996</v>
      </c>
      <c r="F2241" s="3"/>
      <c r="G2241" s="11" t="str">
        <f t="shared" si="190"/>
        <v>HOLD</v>
      </c>
      <c r="H2241" s="5">
        <f t="shared" si="191"/>
        <v>24059.19678645625</v>
      </c>
      <c r="I2241" s="2">
        <f>IF(G2241="SELL",0,IF(G2241="BUY",ROUNDDOWN((H2240-Parameters!$B$3)/B2241,0),IF(I2240=0,0,I2240+ROUNDDOWN((H2240+I2240*C2241)/B2241,0))))</f>
        <v>0</v>
      </c>
      <c r="K2241" s="5">
        <f t="shared" si="192"/>
        <v>92.816999999999922</v>
      </c>
      <c r="L2241" s="10">
        <f t="shared" si="193"/>
        <v>245</v>
      </c>
    </row>
    <row r="2242" spans="1:12" x14ac:dyDescent="0.25">
      <c r="A2242" s="12">
        <v>37242</v>
      </c>
      <c r="B2242" s="3">
        <v>114.300003</v>
      </c>
      <c r="C2242" s="3">
        <v>0</v>
      </c>
      <c r="D2242" s="3">
        <f t="shared" si="194"/>
        <v>111.88740041999999</v>
      </c>
      <c r="E2242" s="3">
        <f t="shared" si="189"/>
        <v>117.45690009499997</v>
      </c>
      <c r="F2242" s="3"/>
      <c r="G2242" s="11" t="str">
        <f t="shared" si="190"/>
        <v>HOLD</v>
      </c>
      <c r="H2242" s="5">
        <f t="shared" si="191"/>
        <v>24059.19678645625</v>
      </c>
      <c r="I2242" s="2">
        <f>IF(G2242="SELL",0,IF(G2242="BUY",ROUNDDOWN((H2241-Parameters!$B$3)/B2242,0),IF(I2241=0,0,I2241+ROUNDDOWN((H2241+I2241*C2242)/B2242,0))))</f>
        <v>0</v>
      </c>
      <c r="K2242" s="5">
        <f t="shared" si="192"/>
        <v>92.816999999999922</v>
      </c>
      <c r="L2242" s="10">
        <f t="shared" si="193"/>
        <v>245</v>
      </c>
    </row>
    <row r="2243" spans="1:12" x14ac:dyDescent="0.25">
      <c r="A2243" s="12">
        <v>37243</v>
      </c>
      <c r="B2243" s="3">
        <v>114.980003</v>
      </c>
      <c r="C2243" s="3">
        <v>0</v>
      </c>
      <c r="D2243" s="3">
        <f t="shared" si="194"/>
        <v>112.05640049999998</v>
      </c>
      <c r="E2243" s="3">
        <f t="shared" si="189"/>
        <v>117.41205012499995</v>
      </c>
      <c r="F2243" s="3"/>
      <c r="G2243" s="11" t="str">
        <f t="shared" si="190"/>
        <v>HOLD</v>
      </c>
      <c r="H2243" s="5">
        <f t="shared" si="191"/>
        <v>24059.19678645625</v>
      </c>
      <c r="I2243" s="2">
        <f>IF(G2243="SELL",0,IF(G2243="BUY",ROUNDDOWN((H2242-Parameters!$B$3)/B2243,0),IF(I2242=0,0,I2242+ROUNDDOWN((H2242+I2242*C2243)/B2243,0))))</f>
        <v>0</v>
      </c>
      <c r="K2243" s="5">
        <f t="shared" si="192"/>
        <v>92.816999999999922</v>
      </c>
      <c r="L2243" s="10">
        <f t="shared" si="193"/>
        <v>245</v>
      </c>
    </row>
    <row r="2244" spans="1:12" x14ac:dyDescent="0.25">
      <c r="A2244" s="12">
        <v>37244</v>
      </c>
      <c r="B2244" s="3">
        <v>115.790001</v>
      </c>
      <c r="C2244" s="3">
        <v>0</v>
      </c>
      <c r="D2244" s="3">
        <f t="shared" si="194"/>
        <v>112.25300053999999</v>
      </c>
      <c r="E2244" s="3">
        <f t="shared" si="189"/>
        <v>117.36800013999996</v>
      </c>
      <c r="F2244" s="3"/>
      <c r="G2244" s="11" t="str">
        <f t="shared" si="190"/>
        <v>HOLD</v>
      </c>
      <c r="H2244" s="5">
        <f t="shared" si="191"/>
        <v>24059.19678645625</v>
      </c>
      <c r="I2244" s="2">
        <f>IF(G2244="SELL",0,IF(G2244="BUY",ROUNDDOWN((H2243-Parameters!$B$3)/B2244,0),IF(I2243=0,0,I2243+ROUNDDOWN((H2243+I2243*C2244)/B2244,0))))</f>
        <v>0</v>
      </c>
      <c r="K2244" s="5">
        <f t="shared" si="192"/>
        <v>92.816999999999922</v>
      </c>
      <c r="L2244" s="10">
        <f t="shared" si="193"/>
        <v>245</v>
      </c>
    </row>
    <row r="2245" spans="1:12" x14ac:dyDescent="0.25">
      <c r="A2245" s="12">
        <v>37245</v>
      </c>
      <c r="B2245" s="3">
        <v>114.650002</v>
      </c>
      <c r="C2245" s="3">
        <v>0</v>
      </c>
      <c r="D2245" s="3">
        <f t="shared" si="194"/>
        <v>112.37960058</v>
      </c>
      <c r="E2245" s="3">
        <f t="shared" si="189"/>
        <v>117.32320014499996</v>
      </c>
      <c r="F2245" s="3"/>
      <c r="G2245" s="11" t="str">
        <f t="shared" si="190"/>
        <v>HOLD</v>
      </c>
      <c r="H2245" s="5">
        <f t="shared" si="191"/>
        <v>24059.19678645625</v>
      </c>
      <c r="I2245" s="2">
        <f>IF(G2245="SELL",0,IF(G2245="BUY",ROUNDDOWN((H2244-Parameters!$B$3)/B2245,0),IF(I2244=0,0,I2244+ROUNDDOWN((H2244+I2244*C2245)/B2245,0))))</f>
        <v>0</v>
      </c>
      <c r="K2245" s="5">
        <f t="shared" si="192"/>
        <v>92.816999999999922</v>
      </c>
      <c r="L2245" s="10">
        <f t="shared" si="193"/>
        <v>245</v>
      </c>
    </row>
    <row r="2246" spans="1:12" x14ac:dyDescent="0.25">
      <c r="A2246" s="12">
        <v>37246</v>
      </c>
      <c r="B2246" s="3">
        <v>114.949997</v>
      </c>
      <c r="C2246" s="3">
        <v>0.39300000000000002</v>
      </c>
      <c r="D2246" s="3">
        <f t="shared" si="194"/>
        <v>112.47860051999999</v>
      </c>
      <c r="E2246" s="3">
        <f t="shared" si="189"/>
        <v>117.27425013999999</v>
      </c>
      <c r="F2246" s="3"/>
      <c r="G2246" s="11" t="str">
        <f t="shared" si="190"/>
        <v>HOLD</v>
      </c>
      <c r="H2246" s="5">
        <f t="shared" si="191"/>
        <v>24059.19678645625</v>
      </c>
      <c r="I2246" s="2">
        <f>IF(G2246="SELL",0,IF(G2246="BUY",ROUNDDOWN((H2245-Parameters!$B$3)/B2246,0),IF(I2245=0,0,I2245+ROUNDDOWN((H2245+I2245*C2246)/B2246,0))))</f>
        <v>0</v>
      </c>
      <c r="K2246" s="5">
        <f t="shared" si="192"/>
        <v>74.152002999999922</v>
      </c>
      <c r="L2246" s="10">
        <f t="shared" si="193"/>
        <v>246</v>
      </c>
    </row>
    <row r="2247" spans="1:12" x14ac:dyDescent="0.25">
      <c r="A2247" s="12">
        <v>37249</v>
      </c>
      <c r="B2247" s="3">
        <v>114.730003</v>
      </c>
      <c r="C2247" s="3">
        <v>0</v>
      </c>
      <c r="D2247" s="3">
        <f t="shared" si="194"/>
        <v>112.58320057999998</v>
      </c>
      <c r="E2247" s="3">
        <f t="shared" si="189"/>
        <v>117.21750014499999</v>
      </c>
      <c r="F2247" s="3"/>
      <c r="G2247" s="11" t="str">
        <f t="shared" si="190"/>
        <v>HOLD</v>
      </c>
      <c r="H2247" s="5">
        <f t="shared" si="191"/>
        <v>24059.19678645625</v>
      </c>
      <c r="I2247" s="2">
        <f>IF(G2247="SELL",0,IF(G2247="BUY",ROUNDDOWN((H2246-Parameters!$B$3)/B2247,0),IF(I2246=0,0,I2246+ROUNDDOWN((H2246+I2246*C2247)/B2247,0))))</f>
        <v>0</v>
      </c>
      <c r="K2247" s="5">
        <f t="shared" si="192"/>
        <v>74.152002999999922</v>
      </c>
      <c r="L2247" s="10">
        <f t="shared" si="193"/>
        <v>246</v>
      </c>
    </row>
    <row r="2248" spans="1:12" x14ac:dyDescent="0.25">
      <c r="A2248" s="12">
        <v>37251</v>
      </c>
      <c r="B2248" s="3">
        <v>115.360001</v>
      </c>
      <c r="C2248" s="3">
        <v>0</v>
      </c>
      <c r="D2248" s="3">
        <f t="shared" si="194"/>
        <v>112.70440053999997</v>
      </c>
      <c r="E2248" s="3">
        <f t="shared" si="189"/>
        <v>117.159400135</v>
      </c>
      <c r="F2248" s="3"/>
      <c r="G2248" s="11" t="str">
        <f t="shared" si="190"/>
        <v>HOLD</v>
      </c>
      <c r="H2248" s="5">
        <f t="shared" si="191"/>
        <v>24059.19678645625</v>
      </c>
      <c r="I2248" s="2">
        <f>IF(G2248="SELL",0,IF(G2248="BUY",ROUNDDOWN((H2247-Parameters!$B$3)/B2248,0),IF(I2247=0,0,I2247+ROUNDDOWN((H2247+I2247*C2248)/B2248,0))))</f>
        <v>0</v>
      </c>
      <c r="K2248" s="5">
        <f t="shared" si="192"/>
        <v>74.152002999999922</v>
      </c>
      <c r="L2248" s="10">
        <f t="shared" si="193"/>
        <v>246</v>
      </c>
    </row>
    <row r="2249" spans="1:12" x14ac:dyDescent="0.25">
      <c r="A2249" s="12">
        <v>37252</v>
      </c>
      <c r="B2249" s="3">
        <v>116.05999799999999</v>
      </c>
      <c r="C2249" s="3">
        <v>0</v>
      </c>
      <c r="D2249" s="3">
        <f t="shared" si="194"/>
        <v>112.82580053999996</v>
      </c>
      <c r="E2249" s="3">
        <f t="shared" si="189"/>
        <v>117.10410011</v>
      </c>
      <c r="F2249" s="3"/>
      <c r="G2249" s="11" t="str">
        <f t="shared" si="190"/>
        <v>HOLD</v>
      </c>
      <c r="H2249" s="5">
        <f t="shared" si="191"/>
        <v>24059.19678645625</v>
      </c>
      <c r="I2249" s="2">
        <f>IF(G2249="SELL",0,IF(G2249="BUY",ROUNDDOWN((H2248-Parameters!$B$3)/B2249,0),IF(I2248=0,0,I2248+ROUNDDOWN((H2248+I2248*C2249)/B2249,0))))</f>
        <v>0</v>
      </c>
      <c r="K2249" s="5">
        <f t="shared" si="192"/>
        <v>74.152002999999922</v>
      </c>
      <c r="L2249" s="10">
        <f t="shared" si="193"/>
        <v>246</v>
      </c>
    </row>
    <row r="2250" spans="1:12" x14ac:dyDescent="0.25">
      <c r="A2250" s="12">
        <v>37253</v>
      </c>
      <c r="B2250" s="3">
        <v>116</v>
      </c>
      <c r="C2250" s="3">
        <v>0</v>
      </c>
      <c r="D2250" s="3">
        <f t="shared" si="194"/>
        <v>112.99280049999997</v>
      </c>
      <c r="E2250" s="3">
        <f t="shared" ref="E2250:E2313" si="195">AVERAGE(B2051:B2250)</f>
        <v>117.067300105</v>
      </c>
      <c r="F2250" s="3"/>
      <c r="G2250" s="11" t="str">
        <f t="shared" si="190"/>
        <v>HOLD</v>
      </c>
      <c r="H2250" s="5">
        <f t="shared" si="191"/>
        <v>24059.19678645625</v>
      </c>
      <c r="I2250" s="2">
        <f>IF(G2250="SELL",0,IF(G2250="BUY",ROUNDDOWN((H2249-Parameters!$B$3)/B2250,0),IF(I2249=0,0,I2249+ROUNDDOWN((H2249+I2249*C2250)/B2250,0))))</f>
        <v>0</v>
      </c>
      <c r="K2250" s="5">
        <f t="shared" si="192"/>
        <v>74.152002999999922</v>
      </c>
      <c r="L2250" s="10">
        <f t="shared" si="193"/>
        <v>246</v>
      </c>
    </row>
    <row r="2251" spans="1:12" x14ac:dyDescent="0.25">
      <c r="A2251" s="12">
        <v>37256</v>
      </c>
      <c r="B2251" s="3">
        <v>114.300003</v>
      </c>
      <c r="C2251" s="3">
        <v>0</v>
      </c>
      <c r="D2251" s="3">
        <f t="shared" si="194"/>
        <v>113.13040059999997</v>
      </c>
      <c r="E2251" s="3">
        <f t="shared" si="195"/>
        <v>117.04840011</v>
      </c>
      <c r="F2251" s="3"/>
      <c r="G2251" s="11" t="str">
        <f t="shared" si="190"/>
        <v>HOLD</v>
      </c>
      <c r="H2251" s="5">
        <f t="shared" si="191"/>
        <v>24059.19678645625</v>
      </c>
      <c r="I2251" s="2">
        <f>IF(G2251="SELL",0,IF(G2251="BUY",ROUNDDOWN((H2250-Parameters!$B$3)/B2251,0),IF(I2250=0,0,I2250+ROUNDDOWN((H2250+I2250*C2251)/B2251,0))))</f>
        <v>0</v>
      </c>
      <c r="K2251" s="5">
        <f t="shared" si="192"/>
        <v>74.152002999999922</v>
      </c>
      <c r="L2251" s="10">
        <f t="shared" si="193"/>
        <v>246</v>
      </c>
    </row>
    <row r="2252" spans="1:12" x14ac:dyDescent="0.25">
      <c r="A2252" s="12">
        <v>37258</v>
      </c>
      <c r="B2252" s="3">
        <v>115.529999</v>
      </c>
      <c r="C2252" s="3">
        <v>0</v>
      </c>
      <c r="D2252" s="3">
        <f t="shared" si="194"/>
        <v>113.29400061999999</v>
      </c>
      <c r="E2252" s="3">
        <f t="shared" si="195"/>
        <v>117.02595012</v>
      </c>
      <c r="F2252" s="3"/>
      <c r="G2252" s="11" t="str">
        <f t="shared" ref="G2252:G2315" si="196">IF(OR(AND(D2252&gt;E2252,D2251&gt;E2251),AND(D2252&lt;E2252,D2251&lt;E2251)),"HOLD",IF(AND(D2252&gt;E2252,D2251&lt;E2251),"BUY","SELL"))</f>
        <v>HOLD</v>
      </c>
      <c r="H2252" s="5">
        <f t="shared" ref="H2252:H2315" si="197">IF(G2252="BUY",H2251/(I2252*B2252),IF(G2252="SELL",H2251+I2251*B2252,(H2251+I2251*C2252)-((I2252-I2251)*B2252)))</f>
        <v>24059.19678645625</v>
      </c>
      <c r="I2252" s="2">
        <f>IF(G2252="SELL",0,IF(G2252="BUY",ROUNDDOWN((H2251-Parameters!$B$3)/B2252,0),IF(I2251=0,0,I2251+ROUNDDOWN((H2251+I2251*C2252)/B2252,0))))</f>
        <v>0</v>
      </c>
      <c r="K2252" s="5">
        <f t="shared" ref="K2252:K2315" si="198">K2251+L2251*C2252-((L2252-L2251)*B2252)</f>
        <v>74.152002999999922</v>
      </c>
      <c r="L2252" s="10">
        <f t="shared" ref="L2252:L2315" si="199">L2251+ROUNDDOWN((K2251+C2252*L2251)/B2252,0)</f>
        <v>246</v>
      </c>
    </row>
    <row r="2253" spans="1:12" x14ac:dyDescent="0.25">
      <c r="A2253" s="12">
        <v>37259</v>
      </c>
      <c r="B2253" s="3">
        <v>116.839996</v>
      </c>
      <c r="C2253" s="3">
        <v>0</v>
      </c>
      <c r="D2253" s="3">
        <f t="shared" si="194"/>
        <v>113.44140051999997</v>
      </c>
      <c r="E2253" s="3">
        <f t="shared" si="195"/>
        <v>117.02190008999997</v>
      </c>
      <c r="F2253" s="3"/>
      <c r="G2253" s="11" t="str">
        <f t="shared" si="196"/>
        <v>HOLD</v>
      </c>
      <c r="H2253" s="5">
        <f t="shared" si="197"/>
        <v>24059.19678645625</v>
      </c>
      <c r="I2253" s="2">
        <f>IF(G2253="SELL",0,IF(G2253="BUY",ROUNDDOWN((H2252-Parameters!$B$3)/B2253,0),IF(I2252=0,0,I2252+ROUNDDOWN((H2252+I2252*C2253)/B2253,0))))</f>
        <v>0</v>
      </c>
      <c r="K2253" s="5">
        <f t="shared" si="198"/>
        <v>74.152002999999922</v>
      </c>
      <c r="L2253" s="10">
        <f t="shared" si="199"/>
        <v>246</v>
      </c>
    </row>
    <row r="2254" spans="1:12" x14ac:dyDescent="0.25">
      <c r="A2254" s="12">
        <v>37260</v>
      </c>
      <c r="B2254" s="3">
        <v>117.620003</v>
      </c>
      <c r="C2254" s="3">
        <v>0</v>
      </c>
      <c r="D2254" s="3">
        <f t="shared" si="194"/>
        <v>113.61560049999999</v>
      </c>
      <c r="E2254" s="3">
        <f t="shared" si="195"/>
        <v>117.02160010499998</v>
      </c>
      <c r="F2254" s="3"/>
      <c r="G2254" s="11" t="str">
        <f t="shared" si="196"/>
        <v>HOLD</v>
      </c>
      <c r="H2254" s="5">
        <f t="shared" si="197"/>
        <v>24059.19678645625</v>
      </c>
      <c r="I2254" s="2">
        <f>IF(G2254="SELL",0,IF(G2254="BUY",ROUNDDOWN((H2253-Parameters!$B$3)/B2254,0),IF(I2253=0,0,I2253+ROUNDDOWN((H2253+I2253*C2254)/B2254,0))))</f>
        <v>0</v>
      </c>
      <c r="K2254" s="5">
        <f t="shared" si="198"/>
        <v>74.152002999999922</v>
      </c>
      <c r="L2254" s="10">
        <f t="shared" si="199"/>
        <v>246</v>
      </c>
    </row>
    <row r="2255" spans="1:12" x14ac:dyDescent="0.25">
      <c r="A2255" s="12">
        <v>37263</v>
      </c>
      <c r="B2255" s="3">
        <v>116.790001</v>
      </c>
      <c r="C2255" s="3">
        <v>0</v>
      </c>
      <c r="D2255" s="3">
        <f t="shared" si="194"/>
        <v>113.77900045999999</v>
      </c>
      <c r="E2255" s="3">
        <f t="shared" si="195"/>
        <v>117.03050010000001</v>
      </c>
      <c r="F2255" s="3"/>
      <c r="G2255" s="11" t="str">
        <f t="shared" si="196"/>
        <v>HOLD</v>
      </c>
      <c r="H2255" s="5">
        <f t="shared" si="197"/>
        <v>24059.19678645625</v>
      </c>
      <c r="I2255" s="2">
        <f>IF(G2255="SELL",0,IF(G2255="BUY",ROUNDDOWN((H2254-Parameters!$B$3)/B2255,0),IF(I2254=0,0,I2254+ROUNDDOWN((H2254+I2254*C2255)/B2255,0))))</f>
        <v>0</v>
      </c>
      <c r="K2255" s="5">
        <f t="shared" si="198"/>
        <v>74.152002999999922</v>
      </c>
      <c r="L2255" s="10">
        <f t="shared" si="199"/>
        <v>246</v>
      </c>
    </row>
    <row r="2256" spans="1:12" x14ac:dyDescent="0.25">
      <c r="A2256" s="12">
        <v>37264</v>
      </c>
      <c r="B2256" s="3">
        <v>116.519997</v>
      </c>
      <c r="C2256" s="3">
        <v>0</v>
      </c>
      <c r="D2256" s="3">
        <f t="shared" si="194"/>
        <v>113.8980004</v>
      </c>
      <c r="E2256" s="3">
        <f t="shared" si="195"/>
        <v>117.026350095</v>
      </c>
      <c r="F2256" s="3"/>
      <c r="G2256" s="11" t="str">
        <f t="shared" si="196"/>
        <v>HOLD</v>
      </c>
      <c r="H2256" s="5">
        <f t="shared" si="197"/>
        <v>24059.19678645625</v>
      </c>
      <c r="I2256" s="2">
        <f>IF(G2256="SELL",0,IF(G2256="BUY",ROUNDDOWN((H2255-Parameters!$B$3)/B2256,0),IF(I2255=0,0,I2255+ROUNDDOWN((H2255+I2255*C2256)/B2256,0))))</f>
        <v>0</v>
      </c>
      <c r="K2256" s="5">
        <f t="shared" si="198"/>
        <v>74.152002999999922</v>
      </c>
      <c r="L2256" s="10">
        <f t="shared" si="199"/>
        <v>246</v>
      </c>
    </row>
    <row r="2257" spans="1:12" x14ac:dyDescent="0.25">
      <c r="A2257" s="12">
        <v>37265</v>
      </c>
      <c r="B2257" s="3">
        <v>115.57</v>
      </c>
      <c r="C2257" s="3">
        <v>0</v>
      </c>
      <c r="D2257" s="3">
        <f t="shared" si="194"/>
        <v>114.0030004</v>
      </c>
      <c r="E2257" s="3">
        <f t="shared" si="195"/>
        <v>117.03320011000001</v>
      </c>
      <c r="F2257" s="3"/>
      <c r="G2257" s="11" t="str">
        <f t="shared" si="196"/>
        <v>HOLD</v>
      </c>
      <c r="H2257" s="5">
        <f t="shared" si="197"/>
        <v>24059.19678645625</v>
      </c>
      <c r="I2257" s="2">
        <f>IF(G2257="SELL",0,IF(G2257="BUY",ROUNDDOWN((H2256-Parameters!$B$3)/B2257,0),IF(I2256=0,0,I2256+ROUNDDOWN((H2256+I2256*C2257)/B2257,0))))</f>
        <v>0</v>
      </c>
      <c r="K2257" s="5">
        <f t="shared" si="198"/>
        <v>74.152002999999922</v>
      </c>
      <c r="L2257" s="10">
        <f t="shared" si="199"/>
        <v>246</v>
      </c>
    </row>
    <row r="2258" spans="1:12" x14ac:dyDescent="0.25">
      <c r="A2258" s="12">
        <v>37266</v>
      </c>
      <c r="B2258" s="3">
        <v>116.08000199999999</v>
      </c>
      <c r="C2258" s="3">
        <v>0</v>
      </c>
      <c r="D2258" s="3">
        <f t="shared" si="194"/>
        <v>114.17560049999999</v>
      </c>
      <c r="E2258" s="3">
        <f t="shared" si="195"/>
        <v>117.05230010999999</v>
      </c>
      <c r="F2258" s="3"/>
      <c r="G2258" s="11" t="str">
        <f t="shared" si="196"/>
        <v>HOLD</v>
      </c>
      <c r="H2258" s="5">
        <f t="shared" si="197"/>
        <v>24059.19678645625</v>
      </c>
      <c r="I2258" s="2">
        <f>IF(G2258="SELL",0,IF(G2258="BUY",ROUNDDOWN((H2257-Parameters!$B$3)/B2258,0),IF(I2257=0,0,I2257+ROUNDDOWN((H2257+I2257*C2258)/B2258,0))))</f>
        <v>0</v>
      </c>
      <c r="K2258" s="5">
        <f t="shared" si="198"/>
        <v>74.152002999999922</v>
      </c>
      <c r="L2258" s="10">
        <f t="shared" si="199"/>
        <v>246</v>
      </c>
    </row>
    <row r="2259" spans="1:12" x14ac:dyDescent="0.25">
      <c r="A2259" s="12">
        <v>37267</v>
      </c>
      <c r="B2259" s="3">
        <v>114.94000200000001</v>
      </c>
      <c r="C2259" s="3">
        <v>0</v>
      </c>
      <c r="D2259" s="3">
        <f t="shared" si="194"/>
        <v>114.35120046</v>
      </c>
      <c r="E2259" s="3">
        <f t="shared" si="195"/>
        <v>117.07140010499998</v>
      </c>
      <c r="F2259" s="3"/>
      <c r="G2259" s="11" t="str">
        <f t="shared" si="196"/>
        <v>HOLD</v>
      </c>
      <c r="H2259" s="5">
        <f t="shared" si="197"/>
        <v>24059.19678645625</v>
      </c>
      <c r="I2259" s="2">
        <f>IF(G2259="SELL",0,IF(G2259="BUY",ROUNDDOWN((H2258-Parameters!$B$3)/B2259,0),IF(I2258=0,0,I2258+ROUNDDOWN((H2258+I2258*C2259)/B2259,0))))</f>
        <v>0</v>
      </c>
      <c r="K2259" s="5">
        <f t="shared" si="198"/>
        <v>74.152002999999922</v>
      </c>
      <c r="L2259" s="10">
        <f t="shared" si="199"/>
        <v>246</v>
      </c>
    </row>
    <row r="2260" spans="1:12" x14ac:dyDescent="0.25">
      <c r="A2260" s="12">
        <v>37270</v>
      </c>
      <c r="B2260" s="3">
        <v>114.220001</v>
      </c>
      <c r="C2260" s="3">
        <v>0</v>
      </c>
      <c r="D2260" s="3">
        <f t="shared" si="194"/>
        <v>114.51960041999999</v>
      </c>
      <c r="E2260" s="3">
        <f t="shared" si="195"/>
        <v>117.07010009499999</v>
      </c>
      <c r="F2260" s="3"/>
      <c r="G2260" s="11" t="str">
        <f t="shared" si="196"/>
        <v>HOLD</v>
      </c>
      <c r="H2260" s="5">
        <f t="shared" si="197"/>
        <v>24059.19678645625</v>
      </c>
      <c r="I2260" s="2">
        <f>IF(G2260="SELL",0,IF(G2260="BUY",ROUNDDOWN((H2259-Parameters!$B$3)/B2260,0),IF(I2259=0,0,I2259+ROUNDDOWN((H2259+I2259*C2260)/B2260,0))))</f>
        <v>0</v>
      </c>
      <c r="K2260" s="5">
        <f t="shared" si="198"/>
        <v>74.152002999999922</v>
      </c>
      <c r="L2260" s="10">
        <f t="shared" si="199"/>
        <v>246</v>
      </c>
    </row>
    <row r="2261" spans="1:12" x14ac:dyDescent="0.25">
      <c r="A2261" s="12">
        <v>37271</v>
      </c>
      <c r="B2261" s="3">
        <v>115.150002</v>
      </c>
      <c r="C2261" s="3">
        <v>0</v>
      </c>
      <c r="D2261" s="3">
        <f t="shared" si="194"/>
        <v>114.65240042000001</v>
      </c>
      <c r="E2261" s="3">
        <f t="shared" si="195"/>
        <v>117.06615009499997</v>
      </c>
      <c r="F2261" s="3"/>
      <c r="G2261" s="11" t="str">
        <f t="shared" si="196"/>
        <v>HOLD</v>
      </c>
      <c r="H2261" s="5">
        <f t="shared" si="197"/>
        <v>24059.19678645625</v>
      </c>
      <c r="I2261" s="2">
        <f>IF(G2261="SELL",0,IF(G2261="BUY",ROUNDDOWN((H2260-Parameters!$B$3)/B2261,0),IF(I2260=0,0,I2260+ROUNDDOWN((H2260+I2260*C2261)/B2261,0))))</f>
        <v>0</v>
      </c>
      <c r="K2261" s="5">
        <f t="shared" si="198"/>
        <v>74.152002999999922</v>
      </c>
      <c r="L2261" s="10">
        <f t="shared" si="199"/>
        <v>246</v>
      </c>
    </row>
    <row r="2262" spans="1:12" x14ac:dyDescent="0.25">
      <c r="A2262" s="12">
        <v>37272</v>
      </c>
      <c r="B2262" s="3">
        <v>112.82</v>
      </c>
      <c r="C2262" s="3">
        <v>0</v>
      </c>
      <c r="D2262" s="3">
        <f t="shared" si="194"/>
        <v>114.72380042</v>
      </c>
      <c r="E2262" s="3">
        <f t="shared" si="195"/>
        <v>117.03870010499998</v>
      </c>
      <c r="F2262" s="3"/>
      <c r="G2262" s="11" t="str">
        <f t="shared" si="196"/>
        <v>HOLD</v>
      </c>
      <c r="H2262" s="5">
        <f t="shared" si="197"/>
        <v>24059.19678645625</v>
      </c>
      <c r="I2262" s="2">
        <f>IF(G2262="SELL",0,IF(G2262="BUY",ROUNDDOWN((H2261-Parameters!$B$3)/B2262,0),IF(I2261=0,0,I2261+ROUNDDOWN((H2261+I2261*C2262)/B2262,0))))</f>
        <v>0</v>
      </c>
      <c r="K2262" s="5">
        <f t="shared" si="198"/>
        <v>74.152002999999922</v>
      </c>
      <c r="L2262" s="10">
        <f t="shared" si="199"/>
        <v>246</v>
      </c>
    </row>
    <row r="2263" spans="1:12" x14ac:dyDescent="0.25">
      <c r="A2263" s="12">
        <v>37273</v>
      </c>
      <c r="B2263" s="3">
        <v>113.66999800000001</v>
      </c>
      <c r="C2263" s="3">
        <v>0</v>
      </c>
      <c r="D2263" s="3">
        <f t="shared" si="194"/>
        <v>114.78360038000001</v>
      </c>
      <c r="E2263" s="3">
        <f t="shared" si="195"/>
        <v>117.03185008999998</v>
      </c>
      <c r="F2263" s="3"/>
      <c r="G2263" s="11" t="str">
        <f t="shared" si="196"/>
        <v>HOLD</v>
      </c>
      <c r="H2263" s="5">
        <f t="shared" si="197"/>
        <v>24059.19678645625</v>
      </c>
      <c r="I2263" s="2">
        <f>IF(G2263="SELL",0,IF(G2263="BUY",ROUNDDOWN((H2262-Parameters!$B$3)/B2263,0),IF(I2262=0,0,I2262+ROUNDDOWN((H2262+I2262*C2263)/B2263,0))))</f>
        <v>0</v>
      </c>
      <c r="K2263" s="5">
        <f t="shared" si="198"/>
        <v>74.152002999999922</v>
      </c>
      <c r="L2263" s="10">
        <f t="shared" si="199"/>
        <v>246</v>
      </c>
    </row>
    <row r="2264" spans="1:12" x14ac:dyDescent="0.25">
      <c r="A2264" s="12">
        <v>37274</v>
      </c>
      <c r="B2264" s="3">
        <v>113.150002</v>
      </c>
      <c r="C2264" s="3">
        <v>0</v>
      </c>
      <c r="D2264" s="3">
        <f t="shared" si="194"/>
        <v>114.79860038000002</v>
      </c>
      <c r="E2264" s="3">
        <f t="shared" si="195"/>
        <v>117.02020008499996</v>
      </c>
      <c r="F2264" s="3"/>
      <c r="G2264" s="11" t="str">
        <f t="shared" si="196"/>
        <v>HOLD</v>
      </c>
      <c r="H2264" s="5">
        <f t="shared" si="197"/>
        <v>24059.19678645625</v>
      </c>
      <c r="I2264" s="2">
        <f>IF(G2264="SELL",0,IF(G2264="BUY",ROUNDDOWN((H2263-Parameters!$B$3)/B2264,0),IF(I2263=0,0,I2263+ROUNDDOWN((H2263+I2263*C2264)/B2264,0))))</f>
        <v>0</v>
      </c>
      <c r="K2264" s="5">
        <f t="shared" si="198"/>
        <v>74.152002999999922</v>
      </c>
      <c r="L2264" s="10">
        <f t="shared" si="199"/>
        <v>246</v>
      </c>
    </row>
    <row r="2265" spans="1:12" x14ac:dyDescent="0.25">
      <c r="A2265" s="12">
        <v>37278</v>
      </c>
      <c r="B2265" s="3">
        <v>112.370003</v>
      </c>
      <c r="C2265" s="3">
        <v>0</v>
      </c>
      <c r="D2265" s="3">
        <f t="shared" si="194"/>
        <v>114.80100044000002</v>
      </c>
      <c r="E2265" s="3">
        <f t="shared" si="195"/>
        <v>116.99860008999994</v>
      </c>
      <c r="F2265" s="3"/>
      <c r="G2265" s="11" t="str">
        <f t="shared" si="196"/>
        <v>HOLD</v>
      </c>
      <c r="H2265" s="5">
        <f t="shared" si="197"/>
        <v>24059.19678645625</v>
      </c>
      <c r="I2265" s="2">
        <f>IF(G2265="SELL",0,IF(G2265="BUY",ROUNDDOWN((H2264-Parameters!$B$3)/B2265,0),IF(I2264=0,0,I2264+ROUNDDOWN((H2264+I2264*C2265)/B2265,0))))</f>
        <v>0</v>
      </c>
      <c r="K2265" s="5">
        <f t="shared" si="198"/>
        <v>74.152002999999922</v>
      </c>
      <c r="L2265" s="10">
        <f t="shared" si="199"/>
        <v>246</v>
      </c>
    </row>
    <row r="2266" spans="1:12" x14ac:dyDescent="0.25">
      <c r="A2266" s="12">
        <v>37279</v>
      </c>
      <c r="B2266" s="3">
        <v>113.230003</v>
      </c>
      <c r="C2266" s="3">
        <v>0</v>
      </c>
      <c r="D2266" s="3">
        <f t="shared" si="194"/>
        <v>114.81360054000001</v>
      </c>
      <c r="E2266" s="3">
        <f t="shared" si="195"/>
        <v>116.99375011999994</v>
      </c>
      <c r="F2266" s="3"/>
      <c r="G2266" s="11" t="str">
        <f t="shared" si="196"/>
        <v>HOLD</v>
      </c>
      <c r="H2266" s="5">
        <f t="shared" si="197"/>
        <v>24059.19678645625</v>
      </c>
      <c r="I2266" s="2">
        <f>IF(G2266="SELL",0,IF(G2266="BUY",ROUNDDOWN((H2265-Parameters!$B$3)/B2266,0),IF(I2265=0,0,I2265+ROUNDDOWN((H2265+I2265*C2266)/B2266,0))))</f>
        <v>0</v>
      </c>
      <c r="K2266" s="5">
        <f t="shared" si="198"/>
        <v>74.152002999999922</v>
      </c>
      <c r="L2266" s="10">
        <f t="shared" si="199"/>
        <v>246</v>
      </c>
    </row>
    <row r="2267" spans="1:12" x14ac:dyDescent="0.25">
      <c r="A2267" s="12">
        <v>37280</v>
      </c>
      <c r="B2267" s="3">
        <v>113.58000199999999</v>
      </c>
      <c r="C2267" s="3">
        <v>0</v>
      </c>
      <c r="D2267" s="3">
        <f t="shared" si="194"/>
        <v>114.83080056</v>
      </c>
      <c r="E2267" s="3">
        <f t="shared" si="195"/>
        <v>117.00970013499995</v>
      </c>
      <c r="F2267" s="3"/>
      <c r="G2267" s="11" t="str">
        <f t="shared" si="196"/>
        <v>HOLD</v>
      </c>
      <c r="H2267" s="5">
        <f t="shared" si="197"/>
        <v>24059.19678645625</v>
      </c>
      <c r="I2267" s="2">
        <f>IF(G2267="SELL",0,IF(G2267="BUY",ROUNDDOWN((H2266-Parameters!$B$3)/B2267,0),IF(I2266=0,0,I2266+ROUNDDOWN((H2266+I2266*C2267)/B2267,0))))</f>
        <v>0</v>
      </c>
      <c r="K2267" s="5">
        <f t="shared" si="198"/>
        <v>74.152002999999922</v>
      </c>
      <c r="L2267" s="10">
        <f t="shared" si="199"/>
        <v>246</v>
      </c>
    </row>
    <row r="2268" spans="1:12" x14ac:dyDescent="0.25">
      <c r="A2268" s="12">
        <v>37281</v>
      </c>
      <c r="B2268" s="3">
        <v>113.550003</v>
      </c>
      <c r="C2268" s="3">
        <v>0</v>
      </c>
      <c r="D2268" s="3">
        <f t="shared" si="194"/>
        <v>114.86120064000001</v>
      </c>
      <c r="E2268" s="3">
        <f t="shared" si="195"/>
        <v>117.02320015999994</v>
      </c>
      <c r="F2268" s="3"/>
      <c r="G2268" s="11" t="str">
        <f t="shared" si="196"/>
        <v>HOLD</v>
      </c>
      <c r="H2268" s="5">
        <f t="shared" si="197"/>
        <v>24059.19678645625</v>
      </c>
      <c r="I2268" s="2">
        <f>IF(G2268="SELL",0,IF(G2268="BUY",ROUNDDOWN((H2267-Parameters!$B$3)/B2268,0),IF(I2267=0,0,I2267+ROUNDDOWN((H2267+I2267*C2268)/B2268,0))))</f>
        <v>0</v>
      </c>
      <c r="K2268" s="5">
        <f t="shared" si="198"/>
        <v>74.152002999999922</v>
      </c>
      <c r="L2268" s="10">
        <f t="shared" si="199"/>
        <v>246</v>
      </c>
    </row>
    <row r="2269" spans="1:12" x14ac:dyDescent="0.25">
      <c r="A2269" s="12">
        <v>37284</v>
      </c>
      <c r="B2269" s="3">
        <v>113.860001</v>
      </c>
      <c r="C2269" s="3">
        <v>0</v>
      </c>
      <c r="D2269" s="3">
        <f t="shared" si="194"/>
        <v>114.8474006</v>
      </c>
      <c r="E2269" s="3">
        <f t="shared" si="195"/>
        <v>117.01725014999997</v>
      </c>
      <c r="F2269" s="3"/>
      <c r="G2269" s="11" t="str">
        <f t="shared" si="196"/>
        <v>HOLD</v>
      </c>
      <c r="H2269" s="5">
        <f t="shared" si="197"/>
        <v>24059.19678645625</v>
      </c>
      <c r="I2269" s="2">
        <f>IF(G2269="SELL",0,IF(G2269="BUY",ROUNDDOWN((H2268-Parameters!$B$3)/B2269,0),IF(I2268=0,0,I2268+ROUNDDOWN((H2268+I2268*C2269)/B2269,0))))</f>
        <v>0</v>
      </c>
      <c r="K2269" s="5">
        <f t="shared" si="198"/>
        <v>74.152002999999922</v>
      </c>
      <c r="L2269" s="10">
        <f t="shared" si="199"/>
        <v>246</v>
      </c>
    </row>
    <row r="2270" spans="1:12" x14ac:dyDescent="0.25">
      <c r="A2270" s="12">
        <v>37285</v>
      </c>
      <c r="B2270" s="3">
        <v>110.279999</v>
      </c>
      <c r="C2270" s="3">
        <v>0</v>
      </c>
      <c r="D2270" s="3">
        <f t="shared" si="194"/>
        <v>114.7598005</v>
      </c>
      <c r="E2270" s="3">
        <f t="shared" si="195"/>
        <v>117.00215012999993</v>
      </c>
      <c r="F2270" s="3"/>
      <c r="G2270" s="11" t="str">
        <f t="shared" si="196"/>
        <v>HOLD</v>
      </c>
      <c r="H2270" s="5">
        <f t="shared" si="197"/>
        <v>24059.19678645625</v>
      </c>
      <c r="I2270" s="2">
        <f>IF(G2270="SELL",0,IF(G2270="BUY",ROUNDDOWN((H2269-Parameters!$B$3)/B2270,0),IF(I2269=0,0,I2269+ROUNDDOWN((H2269+I2269*C2270)/B2270,0))))</f>
        <v>0</v>
      </c>
      <c r="K2270" s="5">
        <f t="shared" si="198"/>
        <v>74.152002999999922</v>
      </c>
      <c r="L2270" s="10">
        <f t="shared" si="199"/>
        <v>246</v>
      </c>
    </row>
    <row r="2271" spans="1:12" x14ac:dyDescent="0.25">
      <c r="A2271" s="12">
        <v>37286</v>
      </c>
      <c r="B2271" s="3">
        <v>111.870003</v>
      </c>
      <c r="C2271" s="3">
        <v>0</v>
      </c>
      <c r="D2271" s="3">
        <f t="shared" si="194"/>
        <v>114.69980049999999</v>
      </c>
      <c r="E2271" s="3">
        <f t="shared" si="195"/>
        <v>116.98870015499993</v>
      </c>
      <c r="F2271" s="3"/>
      <c r="G2271" s="11" t="str">
        <f t="shared" si="196"/>
        <v>HOLD</v>
      </c>
      <c r="H2271" s="5">
        <f t="shared" si="197"/>
        <v>24059.19678645625</v>
      </c>
      <c r="I2271" s="2">
        <f>IF(G2271="SELL",0,IF(G2271="BUY",ROUNDDOWN((H2270-Parameters!$B$3)/B2271,0),IF(I2270=0,0,I2270+ROUNDDOWN((H2270+I2270*C2271)/B2271,0))))</f>
        <v>0</v>
      </c>
      <c r="K2271" s="5">
        <f t="shared" si="198"/>
        <v>74.152002999999922</v>
      </c>
      <c r="L2271" s="10">
        <f t="shared" si="199"/>
        <v>246</v>
      </c>
    </row>
    <row r="2272" spans="1:12" x14ac:dyDescent="0.25">
      <c r="A2272" s="12">
        <v>37287</v>
      </c>
      <c r="B2272" s="3">
        <v>113.18</v>
      </c>
      <c r="C2272" s="3">
        <v>0</v>
      </c>
      <c r="D2272" s="3">
        <f t="shared" si="194"/>
        <v>114.67620048000002</v>
      </c>
      <c r="E2272" s="3">
        <f t="shared" si="195"/>
        <v>116.97135014499995</v>
      </c>
      <c r="F2272" s="3"/>
      <c r="G2272" s="11" t="str">
        <f t="shared" si="196"/>
        <v>HOLD</v>
      </c>
      <c r="H2272" s="5">
        <f t="shared" si="197"/>
        <v>24059.19678645625</v>
      </c>
      <c r="I2272" s="2">
        <f>IF(G2272="SELL",0,IF(G2272="BUY",ROUNDDOWN((H2271-Parameters!$B$3)/B2272,0),IF(I2271=0,0,I2271+ROUNDDOWN((H2271+I2271*C2272)/B2272,0))))</f>
        <v>0</v>
      </c>
      <c r="K2272" s="5">
        <f t="shared" si="198"/>
        <v>74.152002999999922</v>
      </c>
      <c r="L2272" s="10">
        <f t="shared" si="199"/>
        <v>246</v>
      </c>
    </row>
    <row r="2273" spans="1:12" x14ac:dyDescent="0.25">
      <c r="A2273" s="12">
        <v>37288</v>
      </c>
      <c r="B2273" s="3">
        <v>112.650002</v>
      </c>
      <c r="C2273" s="3">
        <v>0</v>
      </c>
      <c r="D2273" s="3">
        <f t="shared" si="194"/>
        <v>114.61380058000003</v>
      </c>
      <c r="E2273" s="3">
        <f t="shared" si="195"/>
        <v>116.95095013999993</v>
      </c>
      <c r="F2273" s="3"/>
      <c r="G2273" s="11" t="str">
        <f t="shared" si="196"/>
        <v>HOLD</v>
      </c>
      <c r="H2273" s="5">
        <f t="shared" si="197"/>
        <v>24059.19678645625</v>
      </c>
      <c r="I2273" s="2">
        <f>IF(G2273="SELL",0,IF(G2273="BUY",ROUNDDOWN((H2272-Parameters!$B$3)/B2273,0),IF(I2272=0,0,I2272+ROUNDDOWN((H2272+I2272*C2273)/B2273,0))))</f>
        <v>0</v>
      </c>
      <c r="K2273" s="5">
        <f t="shared" si="198"/>
        <v>74.152002999999922</v>
      </c>
      <c r="L2273" s="10">
        <f t="shared" si="199"/>
        <v>246</v>
      </c>
    </row>
    <row r="2274" spans="1:12" x14ac:dyDescent="0.25">
      <c r="A2274" s="12">
        <v>37291</v>
      </c>
      <c r="B2274" s="3">
        <v>109.849998</v>
      </c>
      <c r="C2274" s="3">
        <v>0</v>
      </c>
      <c r="D2274" s="3">
        <f t="shared" si="194"/>
        <v>114.51480048000002</v>
      </c>
      <c r="E2274" s="3">
        <f t="shared" si="195"/>
        <v>116.90595013999993</v>
      </c>
      <c r="F2274" s="3"/>
      <c r="G2274" s="11" t="str">
        <f t="shared" si="196"/>
        <v>HOLD</v>
      </c>
      <c r="H2274" s="5">
        <f t="shared" si="197"/>
        <v>24059.19678645625</v>
      </c>
      <c r="I2274" s="2">
        <f>IF(G2274="SELL",0,IF(G2274="BUY",ROUNDDOWN((H2273-Parameters!$B$3)/B2274,0),IF(I2273=0,0,I2273+ROUNDDOWN((H2273+I2273*C2274)/B2274,0))))</f>
        <v>0</v>
      </c>
      <c r="K2274" s="5">
        <f t="shared" si="198"/>
        <v>74.152002999999922</v>
      </c>
      <c r="L2274" s="10">
        <f t="shared" si="199"/>
        <v>246</v>
      </c>
    </row>
    <row r="2275" spans="1:12" x14ac:dyDescent="0.25">
      <c r="A2275" s="12">
        <v>37292</v>
      </c>
      <c r="B2275" s="3">
        <v>109.16999800000001</v>
      </c>
      <c r="C2275" s="3">
        <v>0</v>
      </c>
      <c r="D2275" s="3">
        <f t="shared" si="194"/>
        <v>114.41740042000001</v>
      </c>
      <c r="E2275" s="3">
        <f t="shared" si="195"/>
        <v>116.86380013999995</v>
      </c>
      <c r="F2275" s="3"/>
      <c r="G2275" s="11" t="str">
        <f t="shared" si="196"/>
        <v>HOLD</v>
      </c>
      <c r="H2275" s="5">
        <f t="shared" si="197"/>
        <v>24059.19678645625</v>
      </c>
      <c r="I2275" s="2">
        <f>IF(G2275="SELL",0,IF(G2275="BUY",ROUNDDOWN((H2274-Parameters!$B$3)/B2275,0),IF(I2274=0,0,I2274+ROUNDDOWN((H2274+I2274*C2275)/B2275,0))))</f>
        <v>0</v>
      </c>
      <c r="K2275" s="5">
        <f t="shared" si="198"/>
        <v>74.152002999999922</v>
      </c>
      <c r="L2275" s="10">
        <f t="shared" si="199"/>
        <v>246</v>
      </c>
    </row>
    <row r="2276" spans="1:12" x14ac:dyDescent="0.25">
      <c r="A2276" s="12">
        <v>37293</v>
      </c>
      <c r="B2276" s="3">
        <v>108.699997</v>
      </c>
      <c r="C2276" s="3">
        <v>0</v>
      </c>
      <c r="D2276" s="3">
        <f t="shared" si="194"/>
        <v>114.27780036000001</v>
      </c>
      <c r="E2276" s="3">
        <f t="shared" si="195"/>
        <v>116.81100011499996</v>
      </c>
      <c r="F2276" s="3"/>
      <c r="G2276" s="11" t="str">
        <f t="shared" si="196"/>
        <v>HOLD</v>
      </c>
      <c r="H2276" s="5">
        <f t="shared" si="197"/>
        <v>24059.19678645625</v>
      </c>
      <c r="I2276" s="2">
        <f>IF(G2276="SELL",0,IF(G2276="BUY",ROUNDDOWN((H2275-Parameters!$B$3)/B2276,0),IF(I2275=0,0,I2275+ROUNDDOWN((H2275+I2275*C2276)/B2276,0))))</f>
        <v>0</v>
      </c>
      <c r="K2276" s="5">
        <f t="shared" si="198"/>
        <v>74.152002999999922</v>
      </c>
      <c r="L2276" s="10">
        <f t="shared" si="199"/>
        <v>246</v>
      </c>
    </row>
    <row r="2277" spans="1:12" x14ac:dyDescent="0.25">
      <c r="A2277" s="12">
        <v>37294</v>
      </c>
      <c r="B2277" s="3">
        <v>108.019997</v>
      </c>
      <c r="C2277" s="3">
        <v>0</v>
      </c>
      <c r="D2277" s="3">
        <f t="shared" si="194"/>
        <v>114.11960030000004</v>
      </c>
      <c r="E2277" s="3">
        <f t="shared" si="195"/>
        <v>116.73110009999994</v>
      </c>
      <c r="F2277" s="3"/>
      <c r="G2277" s="11" t="str">
        <f t="shared" si="196"/>
        <v>HOLD</v>
      </c>
      <c r="H2277" s="5">
        <f t="shared" si="197"/>
        <v>24059.19678645625</v>
      </c>
      <c r="I2277" s="2">
        <f>IF(G2277="SELL",0,IF(G2277="BUY",ROUNDDOWN((H2276-Parameters!$B$3)/B2277,0),IF(I2276=0,0,I2276+ROUNDDOWN((H2276+I2276*C2277)/B2277,0))))</f>
        <v>0</v>
      </c>
      <c r="K2277" s="5">
        <f t="shared" si="198"/>
        <v>74.152002999999922</v>
      </c>
      <c r="L2277" s="10">
        <f t="shared" si="199"/>
        <v>246</v>
      </c>
    </row>
    <row r="2278" spans="1:12" x14ac:dyDescent="0.25">
      <c r="A2278" s="12">
        <v>37295</v>
      </c>
      <c r="B2278" s="3">
        <v>110.089996</v>
      </c>
      <c r="C2278" s="3">
        <v>0</v>
      </c>
      <c r="D2278" s="3">
        <f t="shared" si="194"/>
        <v>114.01280022</v>
      </c>
      <c r="E2278" s="3">
        <f t="shared" si="195"/>
        <v>116.65330006999993</v>
      </c>
      <c r="F2278" s="3"/>
      <c r="G2278" s="11" t="str">
        <f t="shared" si="196"/>
        <v>HOLD</v>
      </c>
      <c r="H2278" s="5">
        <f t="shared" si="197"/>
        <v>24059.19678645625</v>
      </c>
      <c r="I2278" s="2">
        <f>IF(G2278="SELL",0,IF(G2278="BUY",ROUNDDOWN((H2277-Parameters!$B$3)/B2278,0),IF(I2277=0,0,I2277+ROUNDDOWN((H2277+I2277*C2278)/B2278,0))))</f>
        <v>0</v>
      </c>
      <c r="K2278" s="5">
        <f t="shared" si="198"/>
        <v>74.152002999999922</v>
      </c>
      <c r="L2278" s="10">
        <f t="shared" si="199"/>
        <v>246</v>
      </c>
    </row>
    <row r="2279" spans="1:12" x14ac:dyDescent="0.25">
      <c r="A2279" s="12">
        <v>37298</v>
      </c>
      <c r="B2279" s="3">
        <v>111.44000200000001</v>
      </c>
      <c r="C2279" s="3">
        <v>0</v>
      </c>
      <c r="D2279" s="3">
        <f t="shared" si="194"/>
        <v>113.97480034000002</v>
      </c>
      <c r="E2279" s="3">
        <f t="shared" si="195"/>
        <v>116.58800007999993</v>
      </c>
      <c r="F2279" s="3"/>
      <c r="G2279" s="11" t="str">
        <f t="shared" si="196"/>
        <v>HOLD</v>
      </c>
      <c r="H2279" s="5">
        <f t="shared" si="197"/>
        <v>24059.19678645625</v>
      </c>
      <c r="I2279" s="2">
        <f>IF(G2279="SELL",0,IF(G2279="BUY",ROUNDDOWN((H2278-Parameters!$B$3)/B2279,0),IF(I2278=0,0,I2278+ROUNDDOWN((H2278+I2278*C2279)/B2279,0))))</f>
        <v>0</v>
      </c>
      <c r="K2279" s="5">
        <f t="shared" si="198"/>
        <v>74.152002999999922</v>
      </c>
      <c r="L2279" s="10">
        <f t="shared" si="199"/>
        <v>246</v>
      </c>
    </row>
    <row r="2280" spans="1:12" x14ac:dyDescent="0.25">
      <c r="A2280" s="12">
        <v>37299</v>
      </c>
      <c r="B2280" s="3">
        <v>111.089996</v>
      </c>
      <c r="C2280" s="3">
        <v>0</v>
      </c>
      <c r="D2280" s="3">
        <f t="shared" si="194"/>
        <v>113.8992002</v>
      </c>
      <c r="E2280" s="3">
        <f t="shared" si="195"/>
        <v>116.53225006999992</v>
      </c>
      <c r="F2280" s="3"/>
      <c r="G2280" s="11" t="str">
        <f t="shared" si="196"/>
        <v>HOLD</v>
      </c>
      <c r="H2280" s="5">
        <f t="shared" si="197"/>
        <v>24059.19678645625</v>
      </c>
      <c r="I2280" s="2">
        <f>IF(G2280="SELL",0,IF(G2280="BUY",ROUNDDOWN((H2279-Parameters!$B$3)/B2280,0),IF(I2279=0,0,I2279+ROUNDDOWN((H2279+I2279*C2280)/B2280,0))))</f>
        <v>0</v>
      </c>
      <c r="K2280" s="5">
        <f t="shared" si="198"/>
        <v>74.152002999999922</v>
      </c>
      <c r="L2280" s="10">
        <f t="shared" si="199"/>
        <v>246</v>
      </c>
    </row>
    <row r="2281" spans="1:12" x14ac:dyDescent="0.25">
      <c r="A2281" s="12">
        <v>37300</v>
      </c>
      <c r="B2281" s="3">
        <v>112.269997</v>
      </c>
      <c r="C2281" s="3">
        <v>0</v>
      </c>
      <c r="D2281" s="3">
        <f t="shared" si="194"/>
        <v>113.86360008000001</v>
      </c>
      <c r="E2281" s="3">
        <f t="shared" si="195"/>
        <v>116.4857000449999</v>
      </c>
      <c r="F2281" s="3"/>
      <c r="G2281" s="11" t="str">
        <f t="shared" si="196"/>
        <v>HOLD</v>
      </c>
      <c r="H2281" s="5">
        <f t="shared" si="197"/>
        <v>24059.19678645625</v>
      </c>
      <c r="I2281" s="2">
        <f>IF(G2281="SELL",0,IF(G2281="BUY",ROUNDDOWN((H2280-Parameters!$B$3)/B2281,0),IF(I2280=0,0,I2280+ROUNDDOWN((H2280+I2280*C2281)/B2281,0))))</f>
        <v>0</v>
      </c>
      <c r="K2281" s="5">
        <f t="shared" si="198"/>
        <v>74.152002999999922</v>
      </c>
      <c r="L2281" s="10">
        <f t="shared" si="199"/>
        <v>246</v>
      </c>
    </row>
    <row r="2282" spans="1:12" x14ac:dyDescent="0.25">
      <c r="A2282" s="12">
        <v>37301</v>
      </c>
      <c r="B2282" s="3">
        <v>112.05999799999999</v>
      </c>
      <c r="C2282" s="3">
        <v>0</v>
      </c>
      <c r="D2282" s="3">
        <f t="shared" si="194"/>
        <v>113.83739998000001</v>
      </c>
      <c r="E2282" s="3">
        <f t="shared" si="195"/>
        <v>116.43015004499992</v>
      </c>
      <c r="F2282" s="3"/>
      <c r="G2282" s="11" t="str">
        <f t="shared" si="196"/>
        <v>HOLD</v>
      </c>
      <c r="H2282" s="5">
        <f t="shared" si="197"/>
        <v>24059.19678645625</v>
      </c>
      <c r="I2282" s="2">
        <f>IF(G2282="SELL",0,IF(G2282="BUY",ROUNDDOWN((H2281-Parameters!$B$3)/B2282,0),IF(I2281=0,0,I2281+ROUNDDOWN((H2281+I2281*C2282)/B2282,0))))</f>
        <v>0</v>
      </c>
      <c r="K2282" s="5">
        <f t="shared" si="198"/>
        <v>74.152002999999922</v>
      </c>
      <c r="L2282" s="10">
        <f t="shared" si="199"/>
        <v>246</v>
      </c>
    </row>
    <row r="2283" spans="1:12" x14ac:dyDescent="0.25">
      <c r="A2283" s="12">
        <v>37302</v>
      </c>
      <c r="B2283" s="3">
        <v>110.889999</v>
      </c>
      <c r="C2283" s="3">
        <v>0</v>
      </c>
      <c r="D2283" s="3">
        <f t="shared" si="194"/>
        <v>113.74939994</v>
      </c>
      <c r="E2283" s="3">
        <f t="shared" si="195"/>
        <v>116.3660000349999</v>
      </c>
      <c r="F2283" s="3"/>
      <c r="G2283" s="11" t="str">
        <f t="shared" si="196"/>
        <v>HOLD</v>
      </c>
      <c r="H2283" s="5">
        <f t="shared" si="197"/>
        <v>24059.19678645625</v>
      </c>
      <c r="I2283" s="2">
        <f>IF(G2283="SELL",0,IF(G2283="BUY",ROUNDDOWN((H2282-Parameters!$B$3)/B2283,0),IF(I2282=0,0,I2282+ROUNDDOWN((H2282+I2282*C2283)/B2283,0))))</f>
        <v>0</v>
      </c>
      <c r="K2283" s="5">
        <f t="shared" si="198"/>
        <v>74.152002999999922</v>
      </c>
      <c r="L2283" s="10">
        <f t="shared" si="199"/>
        <v>246</v>
      </c>
    </row>
    <row r="2284" spans="1:12" x14ac:dyDescent="0.25">
      <c r="A2284" s="12">
        <v>37306</v>
      </c>
      <c r="B2284" s="3">
        <v>108.760002</v>
      </c>
      <c r="C2284" s="3">
        <v>0</v>
      </c>
      <c r="D2284" s="3">
        <f t="shared" si="194"/>
        <v>113.57659993999999</v>
      </c>
      <c r="E2284" s="3">
        <f t="shared" si="195"/>
        <v>116.28090004999989</v>
      </c>
      <c r="F2284" s="3"/>
      <c r="G2284" s="11" t="str">
        <f t="shared" si="196"/>
        <v>HOLD</v>
      </c>
      <c r="H2284" s="5">
        <f t="shared" si="197"/>
        <v>24059.19678645625</v>
      </c>
      <c r="I2284" s="2">
        <f>IF(G2284="SELL",0,IF(G2284="BUY",ROUNDDOWN((H2283-Parameters!$B$3)/B2284,0),IF(I2283=0,0,I2283+ROUNDDOWN((H2283+I2283*C2284)/B2284,0))))</f>
        <v>0</v>
      </c>
      <c r="K2284" s="5">
        <f t="shared" si="198"/>
        <v>74.152002999999922</v>
      </c>
      <c r="L2284" s="10">
        <f t="shared" si="199"/>
        <v>246</v>
      </c>
    </row>
    <row r="2285" spans="1:12" x14ac:dyDescent="0.25">
      <c r="A2285" s="12">
        <v>37307</v>
      </c>
      <c r="B2285" s="3">
        <v>110.589996</v>
      </c>
      <c r="C2285" s="3">
        <v>0</v>
      </c>
      <c r="D2285" s="3">
        <f t="shared" si="194"/>
        <v>113.44159994</v>
      </c>
      <c r="E2285" s="3">
        <f t="shared" si="195"/>
        <v>116.2005500099999</v>
      </c>
      <c r="F2285" s="3"/>
      <c r="G2285" s="11" t="str">
        <f t="shared" si="196"/>
        <v>HOLD</v>
      </c>
      <c r="H2285" s="5">
        <f t="shared" si="197"/>
        <v>24059.19678645625</v>
      </c>
      <c r="I2285" s="2">
        <f>IF(G2285="SELL",0,IF(G2285="BUY",ROUNDDOWN((H2284-Parameters!$B$3)/B2285,0),IF(I2284=0,0,I2284+ROUNDDOWN((H2284+I2284*C2285)/B2285,0))))</f>
        <v>0</v>
      </c>
      <c r="K2285" s="5">
        <f t="shared" si="198"/>
        <v>74.152002999999922</v>
      </c>
      <c r="L2285" s="10">
        <f t="shared" si="199"/>
        <v>246</v>
      </c>
    </row>
    <row r="2286" spans="1:12" x14ac:dyDescent="0.25">
      <c r="A2286" s="12">
        <v>37308</v>
      </c>
      <c r="B2286" s="3">
        <v>108.300003</v>
      </c>
      <c r="C2286" s="3">
        <v>0</v>
      </c>
      <c r="D2286" s="3">
        <f t="shared" si="194"/>
        <v>113.27640003999998</v>
      </c>
      <c r="E2286" s="3">
        <f t="shared" si="195"/>
        <v>116.1068000099999</v>
      </c>
      <c r="F2286" s="3"/>
      <c r="G2286" s="11" t="str">
        <f t="shared" si="196"/>
        <v>HOLD</v>
      </c>
      <c r="H2286" s="5">
        <f t="shared" si="197"/>
        <v>24059.19678645625</v>
      </c>
      <c r="I2286" s="2">
        <f>IF(G2286="SELL",0,IF(G2286="BUY",ROUNDDOWN((H2285-Parameters!$B$3)/B2286,0),IF(I2285=0,0,I2285+ROUNDDOWN((H2285+I2285*C2286)/B2286,0))))</f>
        <v>0</v>
      </c>
      <c r="K2286" s="5">
        <f t="shared" si="198"/>
        <v>74.152002999999922</v>
      </c>
      <c r="L2286" s="10">
        <f t="shared" si="199"/>
        <v>246</v>
      </c>
    </row>
    <row r="2287" spans="1:12" x14ac:dyDescent="0.25">
      <c r="A2287" s="12">
        <v>37309</v>
      </c>
      <c r="B2287" s="3">
        <v>109.639999</v>
      </c>
      <c r="C2287" s="3">
        <v>0</v>
      </c>
      <c r="D2287" s="3">
        <f t="shared" si="194"/>
        <v>113.18160008</v>
      </c>
      <c r="E2287" s="3">
        <f t="shared" si="195"/>
        <v>116.02090000499989</v>
      </c>
      <c r="F2287" s="3"/>
      <c r="G2287" s="11" t="str">
        <f t="shared" si="196"/>
        <v>HOLD</v>
      </c>
      <c r="H2287" s="5">
        <f t="shared" si="197"/>
        <v>24059.19678645625</v>
      </c>
      <c r="I2287" s="2">
        <f>IF(G2287="SELL",0,IF(G2287="BUY",ROUNDDOWN((H2286-Parameters!$B$3)/B2287,0),IF(I2286=0,0,I2286+ROUNDDOWN((H2286+I2286*C2287)/B2287,0))))</f>
        <v>0</v>
      </c>
      <c r="K2287" s="5">
        <f t="shared" si="198"/>
        <v>74.152002999999922</v>
      </c>
      <c r="L2287" s="10">
        <f t="shared" si="199"/>
        <v>246</v>
      </c>
    </row>
    <row r="2288" spans="1:12" x14ac:dyDescent="0.25">
      <c r="A2288" s="12">
        <v>37312</v>
      </c>
      <c r="B2288" s="3">
        <v>111.449997</v>
      </c>
      <c r="C2288" s="3">
        <v>0</v>
      </c>
      <c r="D2288" s="3">
        <f t="shared" si="194"/>
        <v>113.12759997999997</v>
      </c>
      <c r="E2288" s="3">
        <f t="shared" si="195"/>
        <v>115.9520999949999</v>
      </c>
      <c r="F2288" s="3"/>
      <c r="G2288" s="11" t="str">
        <f t="shared" si="196"/>
        <v>HOLD</v>
      </c>
      <c r="H2288" s="5">
        <f t="shared" si="197"/>
        <v>24059.19678645625</v>
      </c>
      <c r="I2288" s="2">
        <f>IF(G2288="SELL",0,IF(G2288="BUY",ROUNDDOWN((H2287-Parameters!$B$3)/B2288,0),IF(I2287=0,0,I2287+ROUNDDOWN((H2287+I2287*C2288)/B2288,0))))</f>
        <v>0</v>
      </c>
      <c r="K2288" s="5">
        <f t="shared" si="198"/>
        <v>74.152002999999922</v>
      </c>
      <c r="L2288" s="10">
        <f t="shared" si="199"/>
        <v>246</v>
      </c>
    </row>
    <row r="2289" spans="1:12" x14ac:dyDescent="0.25">
      <c r="A2289" s="12">
        <v>37313</v>
      </c>
      <c r="B2289" s="3">
        <v>111.220001</v>
      </c>
      <c r="C2289" s="3">
        <v>0</v>
      </c>
      <c r="D2289" s="3">
        <f t="shared" si="194"/>
        <v>113.06640001999999</v>
      </c>
      <c r="E2289" s="3">
        <f t="shared" si="195"/>
        <v>115.8715000199999</v>
      </c>
      <c r="F2289" s="3"/>
      <c r="G2289" s="11" t="str">
        <f t="shared" si="196"/>
        <v>HOLD</v>
      </c>
      <c r="H2289" s="5">
        <f t="shared" si="197"/>
        <v>24059.19678645625</v>
      </c>
      <c r="I2289" s="2">
        <f>IF(G2289="SELL",0,IF(G2289="BUY",ROUNDDOWN((H2288-Parameters!$B$3)/B2289,0),IF(I2288=0,0,I2288+ROUNDDOWN((H2288+I2288*C2289)/B2289,0))))</f>
        <v>0</v>
      </c>
      <c r="K2289" s="5">
        <f t="shared" si="198"/>
        <v>74.152002999999922</v>
      </c>
      <c r="L2289" s="10">
        <f t="shared" si="199"/>
        <v>246</v>
      </c>
    </row>
    <row r="2290" spans="1:12" x14ac:dyDescent="0.25">
      <c r="A2290" s="12">
        <v>37314</v>
      </c>
      <c r="B2290" s="3">
        <v>111.650002</v>
      </c>
      <c r="C2290" s="3">
        <v>0</v>
      </c>
      <c r="D2290" s="3">
        <f t="shared" si="194"/>
        <v>113.05820009999999</v>
      </c>
      <c r="E2290" s="3">
        <f t="shared" si="195"/>
        <v>115.7985500399999</v>
      </c>
      <c r="F2290" s="3"/>
      <c r="G2290" s="11" t="str">
        <f t="shared" si="196"/>
        <v>HOLD</v>
      </c>
      <c r="H2290" s="5">
        <f t="shared" si="197"/>
        <v>24059.19678645625</v>
      </c>
      <c r="I2290" s="2">
        <f>IF(G2290="SELL",0,IF(G2290="BUY",ROUNDDOWN((H2289-Parameters!$B$3)/B2290,0),IF(I2289=0,0,I2289+ROUNDDOWN((H2289+I2289*C2290)/B2290,0))))</f>
        <v>0</v>
      </c>
      <c r="K2290" s="5">
        <f t="shared" si="198"/>
        <v>74.152002999999922</v>
      </c>
      <c r="L2290" s="10">
        <f t="shared" si="199"/>
        <v>246</v>
      </c>
    </row>
    <row r="2291" spans="1:12" x14ac:dyDescent="0.25">
      <c r="A2291" s="12">
        <v>37315</v>
      </c>
      <c r="B2291" s="3">
        <v>111.150002</v>
      </c>
      <c r="C2291" s="3">
        <v>0</v>
      </c>
      <c r="D2291" s="3">
        <f t="shared" si="194"/>
        <v>113.01860019999999</v>
      </c>
      <c r="E2291" s="3">
        <f t="shared" si="195"/>
        <v>115.7234000499999</v>
      </c>
      <c r="F2291" s="3"/>
      <c r="G2291" s="11" t="str">
        <f t="shared" si="196"/>
        <v>HOLD</v>
      </c>
      <c r="H2291" s="5">
        <f t="shared" si="197"/>
        <v>24059.19678645625</v>
      </c>
      <c r="I2291" s="2">
        <f>IF(G2291="SELL",0,IF(G2291="BUY",ROUNDDOWN((H2290-Parameters!$B$3)/B2291,0),IF(I2290=0,0,I2290+ROUNDDOWN((H2290+I2290*C2291)/B2291,0))))</f>
        <v>0</v>
      </c>
      <c r="K2291" s="5">
        <f t="shared" si="198"/>
        <v>74.152002999999922</v>
      </c>
      <c r="L2291" s="10">
        <f t="shared" si="199"/>
        <v>246</v>
      </c>
    </row>
    <row r="2292" spans="1:12" x14ac:dyDescent="0.25">
      <c r="A2292" s="12">
        <v>37316</v>
      </c>
      <c r="B2292" s="3">
        <v>113.739998</v>
      </c>
      <c r="C2292" s="3">
        <v>0</v>
      </c>
      <c r="D2292" s="3">
        <f t="shared" si="194"/>
        <v>113.0074001</v>
      </c>
      <c r="E2292" s="3">
        <f t="shared" si="195"/>
        <v>115.66385002999991</v>
      </c>
      <c r="F2292" s="3"/>
      <c r="G2292" s="11" t="str">
        <f t="shared" si="196"/>
        <v>HOLD</v>
      </c>
      <c r="H2292" s="5">
        <f t="shared" si="197"/>
        <v>24059.19678645625</v>
      </c>
      <c r="I2292" s="2">
        <f>IF(G2292="SELL",0,IF(G2292="BUY",ROUNDDOWN((H2291-Parameters!$B$3)/B2292,0),IF(I2291=0,0,I2291+ROUNDDOWN((H2291+I2291*C2292)/B2292,0))))</f>
        <v>0</v>
      </c>
      <c r="K2292" s="5">
        <f t="shared" si="198"/>
        <v>74.152002999999922</v>
      </c>
      <c r="L2292" s="10">
        <f t="shared" si="199"/>
        <v>246</v>
      </c>
    </row>
    <row r="2293" spans="1:12" x14ac:dyDescent="0.25">
      <c r="A2293" s="12">
        <v>37319</v>
      </c>
      <c r="B2293" s="3">
        <v>115.75</v>
      </c>
      <c r="C2293" s="3">
        <v>0</v>
      </c>
      <c r="D2293" s="3">
        <f t="shared" ref="D2293:D2356" si="200">AVERAGE(B2244:B2293)</f>
        <v>113.02280003999998</v>
      </c>
      <c r="E2293" s="3">
        <f t="shared" si="195"/>
        <v>115.6125000449999</v>
      </c>
      <c r="F2293" s="3"/>
      <c r="G2293" s="11" t="str">
        <f t="shared" si="196"/>
        <v>HOLD</v>
      </c>
      <c r="H2293" s="5">
        <f t="shared" si="197"/>
        <v>24059.19678645625</v>
      </c>
      <c r="I2293" s="2">
        <f>IF(G2293="SELL",0,IF(G2293="BUY",ROUNDDOWN((H2292-Parameters!$B$3)/B2293,0),IF(I2292=0,0,I2292+ROUNDDOWN((H2292+I2292*C2293)/B2293,0))))</f>
        <v>0</v>
      </c>
      <c r="K2293" s="5">
        <f t="shared" si="198"/>
        <v>74.152002999999922</v>
      </c>
      <c r="L2293" s="10">
        <f t="shared" si="199"/>
        <v>246</v>
      </c>
    </row>
    <row r="2294" spans="1:12" x14ac:dyDescent="0.25">
      <c r="A2294" s="12">
        <v>37320</v>
      </c>
      <c r="B2294" s="3">
        <v>115.379997</v>
      </c>
      <c r="C2294" s="3">
        <v>0</v>
      </c>
      <c r="D2294" s="3">
        <f t="shared" si="200"/>
        <v>113.01459996</v>
      </c>
      <c r="E2294" s="3">
        <f t="shared" si="195"/>
        <v>115.56365001999991</v>
      </c>
      <c r="F2294" s="3"/>
      <c r="G2294" s="11" t="str">
        <f t="shared" si="196"/>
        <v>HOLD</v>
      </c>
      <c r="H2294" s="5">
        <f t="shared" si="197"/>
        <v>24059.19678645625</v>
      </c>
      <c r="I2294" s="2">
        <f>IF(G2294="SELL",0,IF(G2294="BUY",ROUNDDOWN((H2293-Parameters!$B$3)/B2294,0),IF(I2293=0,0,I2293+ROUNDDOWN((H2293+I2293*C2294)/B2294,0))))</f>
        <v>0</v>
      </c>
      <c r="K2294" s="5">
        <f t="shared" si="198"/>
        <v>74.152002999999922</v>
      </c>
      <c r="L2294" s="10">
        <f t="shared" si="199"/>
        <v>246</v>
      </c>
    </row>
    <row r="2295" spans="1:12" x14ac:dyDescent="0.25">
      <c r="A2295" s="12">
        <v>37321</v>
      </c>
      <c r="B2295" s="3">
        <v>116.75</v>
      </c>
      <c r="C2295" s="3">
        <v>0</v>
      </c>
      <c r="D2295" s="3">
        <f t="shared" si="200"/>
        <v>113.05659992</v>
      </c>
      <c r="E2295" s="3">
        <f t="shared" si="195"/>
        <v>115.52040000999992</v>
      </c>
      <c r="F2295" s="3"/>
      <c r="G2295" s="11" t="str">
        <f t="shared" si="196"/>
        <v>HOLD</v>
      </c>
      <c r="H2295" s="5">
        <f t="shared" si="197"/>
        <v>24059.19678645625</v>
      </c>
      <c r="I2295" s="2">
        <f>IF(G2295="SELL",0,IF(G2295="BUY",ROUNDDOWN((H2294-Parameters!$B$3)/B2295,0),IF(I2294=0,0,I2294+ROUNDDOWN((H2294+I2294*C2295)/B2295,0))))</f>
        <v>0</v>
      </c>
      <c r="K2295" s="5">
        <f t="shared" si="198"/>
        <v>74.152002999999922</v>
      </c>
      <c r="L2295" s="10">
        <f t="shared" si="199"/>
        <v>246</v>
      </c>
    </row>
    <row r="2296" spans="1:12" x14ac:dyDescent="0.25">
      <c r="A2296" s="12">
        <v>37322</v>
      </c>
      <c r="B2296" s="3">
        <v>116.5</v>
      </c>
      <c r="C2296" s="3">
        <v>0</v>
      </c>
      <c r="D2296" s="3">
        <f t="shared" si="200"/>
        <v>113.08759997999999</v>
      </c>
      <c r="E2296" s="3">
        <f t="shared" si="195"/>
        <v>115.47299999499992</v>
      </c>
      <c r="F2296" s="3"/>
      <c r="G2296" s="11" t="str">
        <f t="shared" si="196"/>
        <v>HOLD</v>
      </c>
      <c r="H2296" s="5">
        <f t="shared" si="197"/>
        <v>24059.19678645625</v>
      </c>
      <c r="I2296" s="2">
        <f>IF(G2296="SELL",0,IF(G2296="BUY",ROUNDDOWN((H2295-Parameters!$B$3)/B2296,0),IF(I2295=0,0,I2295+ROUNDDOWN((H2295+I2295*C2296)/B2296,0))))</f>
        <v>0</v>
      </c>
      <c r="K2296" s="5">
        <f t="shared" si="198"/>
        <v>74.152002999999922</v>
      </c>
      <c r="L2296" s="10">
        <f t="shared" si="199"/>
        <v>246</v>
      </c>
    </row>
    <row r="2297" spans="1:12" x14ac:dyDescent="0.25">
      <c r="A2297" s="12">
        <v>37323</v>
      </c>
      <c r="B2297" s="3">
        <v>116.989998</v>
      </c>
      <c r="C2297" s="3">
        <v>0</v>
      </c>
      <c r="D2297" s="3">
        <f t="shared" si="200"/>
        <v>113.13279988000001</v>
      </c>
      <c r="E2297" s="3">
        <f t="shared" si="195"/>
        <v>115.41319999999992</v>
      </c>
      <c r="F2297" s="3"/>
      <c r="G2297" s="11" t="str">
        <f t="shared" si="196"/>
        <v>HOLD</v>
      </c>
      <c r="H2297" s="5">
        <f t="shared" si="197"/>
        <v>24059.19678645625</v>
      </c>
      <c r="I2297" s="2">
        <f>IF(G2297="SELL",0,IF(G2297="BUY",ROUNDDOWN((H2296-Parameters!$B$3)/B2297,0),IF(I2296=0,0,I2296+ROUNDDOWN((H2296+I2296*C2297)/B2297,0))))</f>
        <v>0</v>
      </c>
      <c r="K2297" s="5">
        <f t="shared" si="198"/>
        <v>74.152002999999922</v>
      </c>
      <c r="L2297" s="10">
        <f t="shared" si="199"/>
        <v>246</v>
      </c>
    </row>
    <row r="2298" spans="1:12" x14ac:dyDescent="0.25">
      <c r="A2298" s="12">
        <v>37326</v>
      </c>
      <c r="B2298" s="3">
        <v>117.239998</v>
      </c>
      <c r="C2298" s="3">
        <v>0</v>
      </c>
      <c r="D2298" s="3">
        <f t="shared" si="200"/>
        <v>113.17039982</v>
      </c>
      <c r="E2298" s="3">
        <f t="shared" si="195"/>
        <v>115.35365001999995</v>
      </c>
      <c r="F2298" s="3"/>
      <c r="G2298" s="11" t="str">
        <f t="shared" si="196"/>
        <v>HOLD</v>
      </c>
      <c r="H2298" s="5">
        <f t="shared" si="197"/>
        <v>24059.19678645625</v>
      </c>
      <c r="I2298" s="2">
        <f>IF(G2298="SELL",0,IF(G2298="BUY",ROUNDDOWN((H2297-Parameters!$B$3)/B2298,0),IF(I2297=0,0,I2297+ROUNDDOWN((H2297+I2297*C2298)/B2298,0))))</f>
        <v>0</v>
      </c>
      <c r="K2298" s="5">
        <f t="shared" si="198"/>
        <v>74.152002999999922</v>
      </c>
      <c r="L2298" s="10">
        <f t="shared" si="199"/>
        <v>246</v>
      </c>
    </row>
    <row r="2299" spans="1:12" x14ac:dyDescent="0.25">
      <c r="A2299" s="12">
        <v>37327</v>
      </c>
      <c r="B2299" s="3">
        <v>117.16999800000001</v>
      </c>
      <c r="C2299" s="3">
        <v>0</v>
      </c>
      <c r="D2299" s="3">
        <f t="shared" si="200"/>
        <v>113.19259982</v>
      </c>
      <c r="E2299" s="3">
        <f t="shared" si="195"/>
        <v>115.29079998499996</v>
      </c>
      <c r="F2299" s="3"/>
      <c r="G2299" s="11" t="str">
        <f t="shared" si="196"/>
        <v>HOLD</v>
      </c>
      <c r="H2299" s="5">
        <f t="shared" si="197"/>
        <v>24059.19678645625</v>
      </c>
      <c r="I2299" s="2">
        <f>IF(G2299="SELL",0,IF(G2299="BUY",ROUNDDOWN((H2298-Parameters!$B$3)/B2299,0),IF(I2298=0,0,I2298+ROUNDDOWN((H2298+I2298*C2299)/B2299,0))))</f>
        <v>0</v>
      </c>
      <c r="K2299" s="5">
        <f t="shared" si="198"/>
        <v>74.152002999999922</v>
      </c>
      <c r="L2299" s="10">
        <f t="shared" si="199"/>
        <v>246</v>
      </c>
    </row>
    <row r="2300" spans="1:12" x14ac:dyDescent="0.25">
      <c r="A2300" s="12">
        <v>37328</v>
      </c>
      <c r="B2300" s="3">
        <v>116.040001</v>
      </c>
      <c r="C2300" s="3">
        <v>0</v>
      </c>
      <c r="D2300" s="3">
        <f t="shared" si="200"/>
        <v>113.19339984</v>
      </c>
      <c r="E2300" s="3">
        <f t="shared" si="195"/>
        <v>115.21275001999997</v>
      </c>
      <c r="F2300" s="3"/>
      <c r="G2300" s="11" t="str">
        <f t="shared" si="196"/>
        <v>HOLD</v>
      </c>
      <c r="H2300" s="5">
        <f t="shared" si="197"/>
        <v>24059.19678645625</v>
      </c>
      <c r="I2300" s="2">
        <f>IF(G2300="SELL",0,IF(G2300="BUY",ROUNDDOWN((H2299-Parameters!$B$3)/B2300,0),IF(I2299=0,0,I2299+ROUNDDOWN((H2299+I2299*C2300)/B2300,0))))</f>
        <v>0</v>
      </c>
      <c r="K2300" s="5">
        <f t="shared" si="198"/>
        <v>74.152002999999922</v>
      </c>
      <c r="L2300" s="10">
        <f t="shared" si="199"/>
        <v>246</v>
      </c>
    </row>
    <row r="2301" spans="1:12" x14ac:dyDescent="0.25">
      <c r="A2301" s="12">
        <v>37329</v>
      </c>
      <c r="B2301" s="3">
        <v>115.879997</v>
      </c>
      <c r="C2301" s="3">
        <v>0</v>
      </c>
      <c r="D2301" s="3">
        <f t="shared" si="200"/>
        <v>113.22499972000001</v>
      </c>
      <c r="E2301" s="3">
        <f t="shared" si="195"/>
        <v>115.13475002499996</v>
      </c>
      <c r="F2301" s="3"/>
      <c r="G2301" s="11" t="str">
        <f t="shared" si="196"/>
        <v>HOLD</v>
      </c>
      <c r="H2301" s="5">
        <f t="shared" si="197"/>
        <v>24059.19678645625</v>
      </c>
      <c r="I2301" s="2">
        <f>IF(G2301="SELL",0,IF(G2301="BUY",ROUNDDOWN((H2300-Parameters!$B$3)/B2301,0),IF(I2300=0,0,I2300+ROUNDDOWN((H2300+I2300*C2301)/B2301,0))))</f>
        <v>0</v>
      </c>
      <c r="K2301" s="5">
        <f t="shared" si="198"/>
        <v>74.152002999999922</v>
      </c>
      <c r="L2301" s="10">
        <f t="shared" si="199"/>
        <v>246</v>
      </c>
    </row>
    <row r="2302" spans="1:12" x14ac:dyDescent="0.25">
      <c r="A2302" s="12">
        <v>37330</v>
      </c>
      <c r="B2302" s="3">
        <v>116.650002</v>
      </c>
      <c r="C2302" s="3">
        <v>0.33100000000000002</v>
      </c>
      <c r="D2302" s="3">
        <f t="shared" si="200"/>
        <v>113.24739978000004</v>
      </c>
      <c r="E2302" s="3">
        <f t="shared" si="195"/>
        <v>115.07175003499995</v>
      </c>
      <c r="F2302" s="3"/>
      <c r="G2302" s="11" t="str">
        <f t="shared" si="196"/>
        <v>HOLD</v>
      </c>
      <c r="H2302" s="5">
        <f t="shared" si="197"/>
        <v>24059.19678645625</v>
      </c>
      <c r="I2302" s="2">
        <f>IF(G2302="SELL",0,IF(G2302="BUY",ROUNDDOWN((H2301-Parameters!$B$3)/B2302,0),IF(I2301=0,0,I2301+ROUNDDOWN((H2301+I2301*C2302)/B2302,0))))</f>
        <v>0</v>
      </c>
      <c r="K2302" s="5">
        <f t="shared" si="198"/>
        <v>38.928000999999909</v>
      </c>
      <c r="L2302" s="10">
        <f t="shared" si="199"/>
        <v>247</v>
      </c>
    </row>
    <row r="2303" spans="1:12" x14ac:dyDescent="0.25">
      <c r="A2303" s="12">
        <v>37333</v>
      </c>
      <c r="B2303" s="3">
        <v>116.66999800000001</v>
      </c>
      <c r="C2303" s="3">
        <v>0</v>
      </c>
      <c r="D2303" s="3">
        <f t="shared" si="200"/>
        <v>113.24399982000004</v>
      </c>
      <c r="E2303" s="3">
        <f t="shared" si="195"/>
        <v>115.00694999999996</v>
      </c>
      <c r="F2303" s="3"/>
      <c r="G2303" s="11" t="str">
        <f t="shared" si="196"/>
        <v>HOLD</v>
      </c>
      <c r="H2303" s="5">
        <f t="shared" si="197"/>
        <v>24059.19678645625</v>
      </c>
      <c r="I2303" s="2">
        <f>IF(G2303="SELL",0,IF(G2303="BUY",ROUNDDOWN((H2302-Parameters!$B$3)/B2303,0),IF(I2302=0,0,I2302+ROUNDDOWN((H2302+I2302*C2303)/B2303,0))))</f>
        <v>0</v>
      </c>
      <c r="K2303" s="5">
        <f t="shared" si="198"/>
        <v>38.928000999999909</v>
      </c>
      <c r="L2303" s="10">
        <f t="shared" si="199"/>
        <v>247</v>
      </c>
    </row>
    <row r="2304" spans="1:12" x14ac:dyDescent="0.25">
      <c r="A2304" s="12">
        <v>37334</v>
      </c>
      <c r="B2304" s="3">
        <v>117.449997</v>
      </c>
      <c r="C2304" s="3">
        <v>0</v>
      </c>
      <c r="D2304" s="3">
        <f t="shared" si="200"/>
        <v>113.24059970000002</v>
      </c>
      <c r="E2304" s="3">
        <f t="shared" si="195"/>
        <v>114.95369995499996</v>
      </c>
      <c r="F2304" s="3"/>
      <c r="G2304" s="11" t="str">
        <f t="shared" si="196"/>
        <v>HOLD</v>
      </c>
      <c r="H2304" s="5">
        <f t="shared" si="197"/>
        <v>24059.19678645625</v>
      </c>
      <c r="I2304" s="2">
        <f>IF(G2304="SELL",0,IF(G2304="BUY",ROUNDDOWN((H2303-Parameters!$B$3)/B2304,0),IF(I2303=0,0,I2303+ROUNDDOWN((H2303+I2303*C2304)/B2304,0))))</f>
        <v>0</v>
      </c>
      <c r="K2304" s="5">
        <f t="shared" si="198"/>
        <v>38.928000999999909</v>
      </c>
      <c r="L2304" s="10">
        <f t="shared" si="199"/>
        <v>247</v>
      </c>
    </row>
    <row r="2305" spans="1:12" x14ac:dyDescent="0.25">
      <c r="A2305" s="12">
        <v>37335</v>
      </c>
      <c r="B2305" s="3">
        <v>115.239998</v>
      </c>
      <c r="C2305" s="3">
        <v>0</v>
      </c>
      <c r="D2305" s="3">
        <f t="shared" si="200"/>
        <v>113.20959964000002</v>
      </c>
      <c r="E2305" s="3">
        <f t="shared" si="195"/>
        <v>114.89449993499997</v>
      </c>
      <c r="F2305" s="3"/>
      <c r="G2305" s="11" t="str">
        <f t="shared" si="196"/>
        <v>HOLD</v>
      </c>
      <c r="H2305" s="5">
        <f t="shared" si="197"/>
        <v>24059.19678645625</v>
      </c>
      <c r="I2305" s="2">
        <f>IF(G2305="SELL",0,IF(G2305="BUY",ROUNDDOWN((H2304-Parameters!$B$3)/B2305,0),IF(I2304=0,0,I2304+ROUNDDOWN((H2304+I2304*C2305)/B2305,0))))</f>
        <v>0</v>
      </c>
      <c r="K2305" s="5">
        <f t="shared" si="198"/>
        <v>38.928000999999909</v>
      </c>
      <c r="L2305" s="10">
        <f t="shared" si="199"/>
        <v>247</v>
      </c>
    </row>
    <row r="2306" spans="1:12" x14ac:dyDescent="0.25">
      <c r="A2306" s="12">
        <v>37336</v>
      </c>
      <c r="B2306" s="3">
        <v>115.290001</v>
      </c>
      <c r="C2306" s="3">
        <v>0</v>
      </c>
      <c r="D2306" s="3">
        <f t="shared" si="200"/>
        <v>113.18499972000004</v>
      </c>
      <c r="E2306" s="3">
        <f t="shared" si="195"/>
        <v>114.84444992499998</v>
      </c>
      <c r="F2306" s="3"/>
      <c r="G2306" s="11" t="str">
        <f t="shared" si="196"/>
        <v>HOLD</v>
      </c>
      <c r="H2306" s="5">
        <f t="shared" si="197"/>
        <v>24059.19678645625</v>
      </c>
      <c r="I2306" s="2">
        <f>IF(G2306="SELL",0,IF(G2306="BUY",ROUNDDOWN((H2305-Parameters!$B$3)/B2306,0),IF(I2305=0,0,I2305+ROUNDDOWN((H2305+I2305*C2306)/B2306,0))))</f>
        <v>0</v>
      </c>
      <c r="K2306" s="5">
        <f t="shared" si="198"/>
        <v>38.928000999999909</v>
      </c>
      <c r="L2306" s="10">
        <f t="shared" si="199"/>
        <v>247</v>
      </c>
    </row>
    <row r="2307" spans="1:12" x14ac:dyDescent="0.25">
      <c r="A2307" s="12">
        <v>37337</v>
      </c>
      <c r="B2307" s="3">
        <v>115.040001</v>
      </c>
      <c r="C2307" s="3">
        <v>0</v>
      </c>
      <c r="D2307" s="3">
        <f t="shared" si="200"/>
        <v>113.17439974000004</v>
      </c>
      <c r="E2307" s="3">
        <f t="shared" si="195"/>
        <v>114.78989994499997</v>
      </c>
      <c r="F2307" s="3"/>
      <c r="G2307" s="11" t="str">
        <f t="shared" si="196"/>
        <v>HOLD</v>
      </c>
      <c r="H2307" s="5">
        <f t="shared" si="197"/>
        <v>24059.19678645625</v>
      </c>
      <c r="I2307" s="2">
        <f>IF(G2307="SELL",0,IF(G2307="BUY",ROUNDDOWN((H2306-Parameters!$B$3)/B2307,0),IF(I2306=0,0,I2306+ROUNDDOWN((H2306+I2306*C2307)/B2307,0))))</f>
        <v>0</v>
      </c>
      <c r="K2307" s="5">
        <f t="shared" si="198"/>
        <v>38.928000999999909</v>
      </c>
      <c r="L2307" s="10">
        <f t="shared" si="199"/>
        <v>247</v>
      </c>
    </row>
    <row r="2308" spans="1:12" x14ac:dyDescent="0.25">
      <c r="A2308" s="12">
        <v>37340</v>
      </c>
      <c r="B2308" s="3">
        <v>113.610001</v>
      </c>
      <c r="C2308" s="3">
        <v>0</v>
      </c>
      <c r="D2308" s="3">
        <f t="shared" si="200"/>
        <v>113.12499972000003</v>
      </c>
      <c r="E2308" s="3">
        <f t="shared" si="195"/>
        <v>114.72429993499998</v>
      </c>
      <c r="F2308" s="3"/>
      <c r="G2308" s="11" t="str">
        <f t="shared" si="196"/>
        <v>HOLD</v>
      </c>
      <c r="H2308" s="5">
        <f t="shared" si="197"/>
        <v>24059.19678645625</v>
      </c>
      <c r="I2308" s="2">
        <f>IF(G2308="SELL",0,IF(G2308="BUY",ROUNDDOWN((H2307-Parameters!$B$3)/B2308,0),IF(I2307=0,0,I2307+ROUNDDOWN((H2307+I2307*C2308)/B2308,0))))</f>
        <v>0</v>
      </c>
      <c r="K2308" s="5">
        <f t="shared" si="198"/>
        <v>38.928000999999909</v>
      </c>
      <c r="L2308" s="10">
        <f t="shared" si="199"/>
        <v>247</v>
      </c>
    </row>
    <row r="2309" spans="1:12" x14ac:dyDescent="0.25">
      <c r="A2309" s="12">
        <v>37341</v>
      </c>
      <c r="B2309" s="3">
        <v>114.269997</v>
      </c>
      <c r="C2309" s="3">
        <v>0</v>
      </c>
      <c r="D2309" s="3">
        <f t="shared" si="200"/>
        <v>113.11159962000005</v>
      </c>
      <c r="E2309" s="3">
        <f t="shared" si="195"/>
        <v>114.65894993999999</v>
      </c>
      <c r="F2309" s="3"/>
      <c r="G2309" s="11" t="str">
        <f t="shared" si="196"/>
        <v>HOLD</v>
      </c>
      <c r="H2309" s="5">
        <f t="shared" si="197"/>
        <v>24059.19678645625</v>
      </c>
      <c r="I2309" s="2">
        <f>IF(G2309="SELL",0,IF(G2309="BUY",ROUNDDOWN((H2308-Parameters!$B$3)/B2309,0),IF(I2308=0,0,I2308+ROUNDDOWN((H2308+I2308*C2309)/B2309,0))))</f>
        <v>0</v>
      </c>
      <c r="K2309" s="5">
        <f t="shared" si="198"/>
        <v>38.928000999999909</v>
      </c>
      <c r="L2309" s="10">
        <f t="shared" si="199"/>
        <v>247</v>
      </c>
    </row>
    <row r="2310" spans="1:12" x14ac:dyDescent="0.25">
      <c r="A2310" s="12">
        <v>37342</v>
      </c>
      <c r="B2310" s="3">
        <v>114.57</v>
      </c>
      <c r="C2310" s="3">
        <v>0</v>
      </c>
      <c r="D2310" s="3">
        <f t="shared" si="200"/>
        <v>113.11859960000004</v>
      </c>
      <c r="E2310" s="3">
        <f t="shared" si="195"/>
        <v>114.587799925</v>
      </c>
      <c r="F2310" s="3"/>
      <c r="G2310" s="11" t="str">
        <f t="shared" si="196"/>
        <v>HOLD</v>
      </c>
      <c r="H2310" s="5">
        <f t="shared" si="197"/>
        <v>24059.19678645625</v>
      </c>
      <c r="I2310" s="2">
        <f>IF(G2310="SELL",0,IF(G2310="BUY",ROUNDDOWN((H2309-Parameters!$B$3)/B2310,0),IF(I2309=0,0,I2309+ROUNDDOWN((H2309+I2309*C2310)/B2310,0))))</f>
        <v>0</v>
      </c>
      <c r="K2310" s="5">
        <f t="shared" si="198"/>
        <v>38.928000999999909</v>
      </c>
      <c r="L2310" s="10">
        <f t="shared" si="199"/>
        <v>247</v>
      </c>
    </row>
    <row r="2311" spans="1:12" x14ac:dyDescent="0.25">
      <c r="A2311" s="12">
        <v>37343</v>
      </c>
      <c r="B2311" s="3">
        <v>114.519997</v>
      </c>
      <c r="C2311" s="3">
        <v>0</v>
      </c>
      <c r="D2311" s="3">
        <f t="shared" si="200"/>
        <v>113.10599950000004</v>
      </c>
      <c r="E2311" s="3">
        <f t="shared" si="195"/>
        <v>114.52174989500001</v>
      </c>
      <c r="F2311" s="3"/>
      <c r="G2311" s="11" t="str">
        <f t="shared" si="196"/>
        <v>HOLD</v>
      </c>
      <c r="H2311" s="5">
        <f t="shared" si="197"/>
        <v>24059.19678645625</v>
      </c>
      <c r="I2311" s="2">
        <f>IF(G2311="SELL",0,IF(G2311="BUY",ROUNDDOWN((H2310-Parameters!$B$3)/B2311,0),IF(I2310=0,0,I2310+ROUNDDOWN((H2310+I2310*C2311)/B2311,0))))</f>
        <v>0</v>
      </c>
      <c r="K2311" s="5">
        <f t="shared" si="198"/>
        <v>38.928000999999909</v>
      </c>
      <c r="L2311" s="10">
        <f t="shared" si="199"/>
        <v>247</v>
      </c>
    </row>
    <row r="2312" spans="1:12" x14ac:dyDescent="0.25">
      <c r="A2312" s="12">
        <v>37347</v>
      </c>
      <c r="B2312" s="3">
        <v>114.57</v>
      </c>
      <c r="C2312" s="3">
        <v>0</v>
      </c>
      <c r="D2312" s="3">
        <f t="shared" si="200"/>
        <v>113.14099950000004</v>
      </c>
      <c r="E2312" s="3">
        <f t="shared" si="195"/>
        <v>114.45364988499999</v>
      </c>
      <c r="F2312" s="3"/>
      <c r="G2312" s="11" t="str">
        <f t="shared" si="196"/>
        <v>HOLD</v>
      </c>
      <c r="H2312" s="5">
        <f t="shared" si="197"/>
        <v>24059.19678645625</v>
      </c>
      <c r="I2312" s="2">
        <f>IF(G2312="SELL",0,IF(G2312="BUY",ROUNDDOWN((H2311-Parameters!$B$3)/B2312,0),IF(I2311=0,0,I2311+ROUNDDOWN((H2311+I2311*C2312)/B2312,0))))</f>
        <v>0</v>
      </c>
      <c r="K2312" s="5">
        <f t="shared" si="198"/>
        <v>38.928000999999909</v>
      </c>
      <c r="L2312" s="10">
        <f t="shared" si="199"/>
        <v>247</v>
      </c>
    </row>
    <row r="2313" spans="1:12" x14ac:dyDescent="0.25">
      <c r="A2313" s="12">
        <v>37348</v>
      </c>
      <c r="B2313" s="3">
        <v>113.94000200000001</v>
      </c>
      <c r="C2313" s="3">
        <v>0</v>
      </c>
      <c r="D2313" s="3">
        <f t="shared" si="200"/>
        <v>113.14639958000004</v>
      </c>
      <c r="E2313" s="3">
        <f t="shared" si="195"/>
        <v>114.38834989499999</v>
      </c>
      <c r="F2313" s="3"/>
      <c r="G2313" s="11" t="str">
        <f t="shared" si="196"/>
        <v>HOLD</v>
      </c>
      <c r="H2313" s="5">
        <f t="shared" si="197"/>
        <v>24059.19678645625</v>
      </c>
      <c r="I2313" s="2">
        <f>IF(G2313="SELL",0,IF(G2313="BUY",ROUNDDOWN((H2312-Parameters!$B$3)/B2313,0),IF(I2312=0,0,I2312+ROUNDDOWN((H2312+I2312*C2313)/B2313,0))))</f>
        <v>0</v>
      </c>
      <c r="K2313" s="5">
        <f t="shared" si="198"/>
        <v>38.928000999999909</v>
      </c>
      <c r="L2313" s="10">
        <f t="shared" si="199"/>
        <v>247</v>
      </c>
    </row>
    <row r="2314" spans="1:12" x14ac:dyDescent="0.25">
      <c r="A2314" s="12">
        <v>37349</v>
      </c>
      <c r="B2314" s="3">
        <v>113.139999</v>
      </c>
      <c r="C2314" s="3">
        <v>0</v>
      </c>
      <c r="D2314" s="3">
        <f t="shared" si="200"/>
        <v>113.14619952000002</v>
      </c>
      <c r="E2314" s="3">
        <f t="shared" ref="E2314:E2377" si="201">AVERAGE(B2115:B2314)</f>
        <v>114.32354989999997</v>
      </c>
      <c r="F2314" s="3"/>
      <c r="G2314" s="11" t="str">
        <f t="shared" si="196"/>
        <v>HOLD</v>
      </c>
      <c r="H2314" s="5">
        <f t="shared" si="197"/>
        <v>24059.19678645625</v>
      </c>
      <c r="I2314" s="2">
        <f>IF(G2314="SELL",0,IF(G2314="BUY",ROUNDDOWN((H2313-Parameters!$B$3)/B2314,0),IF(I2313=0,0,I2313+ROUNDDOWN((H2313+I2313*C2314)/B2314,0))))</f>
        <v>0</v>
      </c>
      <c r="K2314" s="5">
        <f t="shared" si="198"/>
        <v>38.928000999999909</v>
      </c>
      <c r="L2314" s="10">
        <f t="shared" si="199"/>
        <v>247</v>
      </c>
    </row>
    <row r="2315" spans="1:12" x14ac:dyDescent="0.25">
      <c r="A2315" s="12">
        <v>37350</v>
      </c>
      <c r="B2315" s="3">
        <v>112.66999800000001</v>
      </c>
      <c r="C2315" s="3">
        <v>0</v>
      </c>
      <c r="D2315" s="3">
        <f t="shared" si="200"/>
        <v>113.15219942000003</v>
      </c>
      <c r="E2315" s="3">
        <f t="shared" si="201"/>
        <v>114.25749990499999</v>
      </c>
      <c r="F2315" s="3"/>
      <c r="G2315" s="11" t="str">
        <f t="shared" si="196"/>
        <v>HOLD</v>
      </c>
      <c r="H2315" s="5">
        <f t="shared" si="197"/>
        <v>24059.19678645625</v>
      </c>
      <c r="I2315" s="2">
        <f>IF(G2315="SELL",0,IF(G2315="BUY",ROUNDDOWN((H2314-Parameters!$B$3)/B2315,0),IF(I2314=0,0,I2314+ROUNDDOWN((H2314+I2314*C2315)/B2315,0))))</f>
        <v>0</v>
      </c>
      <c r="K2315" s="5">
        <f t="shared" si="198"/>
        <v>38.928000999999909</v>
      </c>
      <c r="L2315" s="10">
        <f t="shared" si="199"/>
        <v>247</v>
      </c>
    </row>
    <row r="2316" spans="1:12" x14ac:dyDescent="0.25">
      <c r="A2316" s="12">
        <v>37351</v>
      </c>
      <c r="B2316" s="3">
        <v>112.69000200000001</v>
      </c>
      <c r="C2316" s="3">
        <v>0</v>
      </c>
      <c r="D2316" s="3">
        <f t="shared" si="200"/>
        <v>113.14139940000001</v>
      </c>
      <c r="E2316" s="3">
        <f t="shared" si="201"/>
        <v>114.19694989999999</v>
      </c>
      <c r="F2316" s="3"/>
      <c r="G2316" s="11" t="str">
        <f t="shared" ref="G2316:G2379" si="202">IF(OR(AND(D2316&gt;E2316,D2315&gt;E2315),AND(D2316&lt;E2316,D2315&lt;E2315)),"HOLD",IF(AND(D2316&gt;E2316,D2315&lt;E2315),"BUY","SELL"))</f>
        <v>HOLD</v>
      </c>
      <c r="H2316" s="5">
        <f t="shared" ref="H2316:H2379" si="203">IF(G2316="BUY",H2315/(I2316*B2316),IF(G2316="SELL",H2315+I2315*B2316,(H2315+I2315*C2316)-((I2316-I2315)*B2316)))</f>
        <v>24059.19678645625</v>
      </c>
      <c r="I2316" s="2">
        <f>IF(G2316="SELL",0,IF(G2316="BUY",ROUNDDOWN((H2315-Parameters!$B$3)/B2316,0),IF(I2315=0,0,I2315+ROUNDDOWN((H2315+I2315*C2316)/B2316,0))))</f>
        <v>0</v>
      </c>
      <c r="K2316" s="5">
        <f t="shared" ref="K2316:K2379" si="204">K2315+L2315*C2316-((L2316-L2315)*B2316)</f>
        <v>38.928000999999909</v>
      </c>
      <c r="L2316" s="10">
        <f t="shared" ref="L2316:L2379" si="205">L2315+ROUNDDOWN((K2315+C2316*L2315)/B2316,0)</f>
        <v>247</v>
      </c>
    </row>
    <row r="2317" spans="1:12" x14ac:dyDescent="0.25">
      <c r="A2317" s="12">
        <v>37354</v>
      </c>
      <c r="B2317" s="3">
        <v>112.93</v>
      </c>
      <c r="C2317" s="3">
        <v>0</v>
      </c>
      <c r="D2317" s="3">
        <f t="shared" si="200"/>
        <v>113.12839936000002</v>
      </c>
      <c r="E2317" s="3">
        <f t="shared" si="201"/>
        <v>114.15159990000001</v>
      </c>
      <c r="F2317" s="3"/>
      <c r="G2317" s="11" t="str">
        <f t="shared" si="202"/>
        <v>HOLD</v>
      </c>
      <c r="H2317" s="5">
        <f t="shared" si="203"/>
        <v>24059.19678645625</v>
      </c>
      <c r="I2317" s="2">
        <f>IF(G2317="SELL",0,IF(G2317="BUY",ROUNDDOWN((H2316-Parameters!$B$3)/B2317,0),IF(I2316=0,0,I2316+ROUNDDOWN((H2316+I2316*C2317)/B2317,0))))</f>
        <v>0</v>
      </c>
      <c r="K2317" s="5">
        <f t="shared" si="204"/>
        <v>38.928000999999909</v>
      </c>
      <c r="L2317" s="10">
        <f t="shared" si="205"/>
        <v>247</v>
      </c>
    </row>
    <row r="2318" spans="1:12" x14ac:dyDescent="0.25">
      <c r="A2318" s="12">
        <v>37355</v>
      </c>
      <c r="B2318" s="3">
        <v>112.139999</v>
      </c>
      <c r="C2318" s="3">
        <v>0</v>
      </c>
      <c r="D2318" s="3">
        <f t="shared" si="200"/>
        <v>113.10019928000003</v>
      </c>
      <c r="E2318" s="3">
        <f t="shared" si="201"/>
        <v>114.10304990500001</v>
      </c>
      <c r="F2318" s="3"/>
      <c r="G2318" s="11" t="str">
        <f t="shared" si="202"/>
        <v>HOLD</v>
      </c>
      <c r="H2318" s="5">
        <f t="shared" si="203"/>
        <v>24059.19678645625</v>
      </c>
      <c r="I2318" s="2">
        <f>IF(G2318="SELL",0,IF(G2318="BUY",ROUNDDOWN((H2317-Parameters!$B$3)/B2318,0),IF(I2317=0,0,I2317+ROUNDDOWN((H2317+I2317*C2318)/B2318,0))))</f>
        <v>0</v>
      </c>
      <c r="K2318" s="5">
        <f t="shared" si="204"/>
        <v>38.928000999999909</v>
      </c>
      <c r="L2318" s="10">
        <f t="shared" si="205"/>
        <v>247</v>
      </c>
    </row>
    <row r="2319" spans="1:12" x14ac:dyDescent="0.25">
      <c r="A2319" s="12">
        <v>37356</v>
      </c>
      <c r="B2319" s="3">
        <v>113.410004</v>
      </c>
      <c r="C2319" s="3">
        <v>0</v>
      </c>
      <c r="D2319" s="3">
        <f t="shared" si="200"/>
        <v>113.09119934000002</v>
      </c>
      <c r="E2319" s="3">
        <f t="shared" si="201"/>
        <v>114.063799915</v>
      </c>
      <c r="F2319" s="3"/>
      <c r="G2319" s="11" t="str">
        <f t="shared" si="202"/>
        <v>HOLD</v>
      </c>
      <c r="H2319" s="5">
        <f t="shared" si="203"/>
        <v>24059.19678645625</v>
      </c>
      <c r="I2319" s="2">
        <f>IF(G2319="SELL",0,IF(G2319="BUY",ROUNDDOWN((H2318-Parameters!$B$3)/B2319,0),IF(I2318=0,0,I2318+ROUNDDOWN((H2318+I2318*C2319)/B2319,0))))</f>
        <v>0</v>
      </c>
      <c r="K2319" s="5">
        <f t="shared" si="204"/>
        <v>38.928000999999909</v>
      </c>
      <c r="L2319" s="10">
        <f t="shared" si="205"/>
        <v>247</v>
      </c>
    </row>
    <row r="2320" spans="1:12" x14ac:dyDescent="0.25">
      <c r="A2320" s="12">
        <v>37357</v>
      </c>
      <c r="B2320" s="3">
        <v>110.589996</v>
      </c>
      <c r="C2320" s="3">
        <v>0</v>
      </c>
      <c r="D2320" s="3">
        <f t="shared" si="200"/>
        <v>113.09739928</v>
      </c>
      <c r="E2320" s="3">
        <f t="shared" si="201"/>
        <v>114.00779988999999</v>
      </c>
      <c r="F2320" s="3"/>
      <c r="G2320" s="11" t="str">
        <f t="shared" si="202"/>
        <v>HOLD</v>
      </c>
      <c r="H2320" s="5">
        <f t="shared" si="203"/>
        <v>24059.19678645625</v>
      </c>
      <c r="I2320" s="2">
        <f>IF(G2320="SELL",0,IF(G2320="BUY",ROUNDDOWN((H2319-Parameters!$B$3)/B2320,0),IF(I2319=0,0,I2319+ROUNDDOWN((H2319+I2319*C2320)/B2320,0))))</f>
        <v>0</v>
      </c>
      <c r="K2320" s="5">
        <f t="shared" si="204"/>
        <v>38.928000999999909</v>
      </c>
      <c r="L2320" s="10">
        <f t="shared" si="205"/>
        <v>247</v>
      </c>
    </row>
    <row r="2321" spans="1:12" x14ac:dyDescent="0.25">
      <c r="A2321" s="12">
        <v>37358</v>
      </c>
      <c r="B2321" s="3">
        <v>111.41999800000001</v>
      </c>
      <c r="C2321" s="3">
        <v>0</v>
      </c>
      <c r="D2321" s="3">
        <f t="shared" si="200"/>
        <v>113.08839918000001</v>
      </c>
      <c r="E2321" s="3">
        <f t="shared" si="201"/>
        <v>113.95274988000001</v>
      </c>
      <c r="F2321" s="3"/>
      <c r="G2321" s="11" t="str">
        <f t="shared" si="202"/>
        <v>HOLD</v>
      </c>
      <c r="H2321" s="5">
        <f t="shared" si="203"/>
        <v>24059.19678645625</v>
      </c>
      <c r="I2321" s="2">
        <f>IF(G2321="SELL",0,IF(G2321="BUY",ROUNDDOWN((H2320-Parameters!$B$3)/B2321,0),IF(I2320=0,0,I2320+ROUNDDOWN((H2320+I2320*C2321)/B2321,0))))</f>
        <v>0</v>
      </c>
      <c r="K2321" s="5">
        <f t="shared" si="204"/>
        <v>38.928000999999909</v>
      </c>
      <c r="L2321" s="10">
        <f t="shared" si="205"/>
        <v>247</v>
      </c>
    </row>
    <row r="2322" spans="1:12" x14ac:dyDescent="0.25">
      <c r="A2322" s="12">
        <v>37361</v>
      </c>
      <c r="B2322" s="3">
        <v>110.57</v>
      </c>
      <c r="C2322" s="3">
        <v>0</v>
      </c>
      <c r="D2322" s="3">
        <f t="shared" si="200"/>
        <v>113.03619918</v>
      </c>
      <c r="E2322" s="3">
        <f t="shared" si="201"/>
        <v>113.88649987999999</v>
      </c>
      <c r="F2322" s="3"/>
      <c r="G2322" s="11" t="str">
        <f t="shared" si="202"/>
        <v>HOLD</v>
      </c>
      <c r="H2322" s="5">
        <f t="shared" si="203"/>
        <v>24059.19678645625</v>
      </c>
      <c r="I2322" s="2">
        <f>IF(G2322="SELL",0,IF(G2322="BUY",ROUNDDOWN((H2321-Parameters!$B$3)/B2322,0),IF(I2321=0,0,I2321+ROUNDDOWN((H2321+I2321*C2322)/B2322,0))))</f>
        <v>0</v>
      </c>
      <c r="K2322" s="5">
        <f t="shared" si="204"/>
        <v>38.928000999999909</v>
      </c>
      <c r="L2322" s="10">
        <f t="shared" si="205"/>
        <v>247</v>
      </c>
    </row>
    <row r="2323" spans="1:12" x14ac:dyDescent="0.25">
      <c r="A2323" s="12">
        <v>37362</v>
      </c>
      <c r="B2323" s="3">
        <v>113.199997</v>
      </c>
      <c r="C2323" s="3">
        <v>0</v>
      </c>
      <c r="D2323" s="3">
        <f t="shared" si="200"/>
        <v>113.04719907999998</v>
      </c>
      <c r="E2323" s="3">
        <f t="shared" si="201"/>
        <v>113.838249875</v>
      </c>
      <c r="F2323" s="3"/>
      <c r="G2323" s="11" t="str">
        <f t="shared" si="202"/>
        <v>HOLD</v>
      </c>
      <c r="H2323" s="5">
        <f t="shared" si="203"/>
        <v>24059.19678645625</v>
      </c>
      <c r="I2323" s="2">
        <f>IF(G2323="SELL",0,IF(G2323="BUY",ROUNDDOWN((H2322-Parameters!$B$3)/B2323,0),IF(I2322=0,0,I2322+ROUNDDOWN((H2322+I2322*C2323)/B2323,0))))</f>
        <v>0</v>
      </c>
      <c r="K2323" s="5">
        <f t="shared" si="204"/>
        <v>38.928000999999909</v>
      </c>
      <c r="L2323" s="10">
        <f t="shared" si="205"/>
        <v>247</v>
      </c>
    </row>
    <row r="2324" spans="1:12" x14ac:dyDescent="0.25">
      <c r="A2324" s="12">
        <v>37363</v>
      </c>
      <c r="B2324" s="3">
        <v>112.959999</v>
      </c>
      <c r="C2324" s="3">
        <v>0</v>
      </c>
      <c r="D2324" s="3">
        <f t="shared" si="200"/>
        <v>113.10939909999999</v>
      </c>
      <c r="E2324" s="3">
        <f t="shared" si="201"/>
        <v>113.79444986499999</v>
      </c>
      <c r="F2324" s="3"/>
      <c r="G2324" s="11" t="str">
        <f t="shared" si="202"/>
        <v>HOLD</v>
      </c>
      <c r="H2324" s="5">
        <f t="shared" si="203"/>
        <v>24059.19678645625</v>
      </c>
      <c r="I2324" s="2">
        <f>IF(G2324="SELL",0,IF(G2324="BUY",ROUNDDOWN((H2323-Parameters!$B$3)/B2324,0),IF(I2323=0,0,I2323+ROUNDDOWN((H2323+I2323*C2324)/B2324,0))))</f>
        <v>0</v>
      </c>
      <c r="K2324" s="5">
        <f t="shared" si="204"/>
        <v>38.928000999999909</v>
      </c>
      <c r="L2324" s="10">
        <f t="shared" si="205"/>
        <v>247</v>
      </c>
    </row>
    <row r="2325" spans="1:12" x14ac:dyDescent="0.25">
      <c r="A2325" s="12">
        <v>37364</v>
      </c>
      <c r="B2325" s="3">
        <v>112.470001</v>
      </c>
      <c r="C2325" s="3">
        <v>0</v>
      </c>
      <c r="D2325" s="3">
        <f t="shared" si="200"/>
        <v>113.17539915999998</v>
      </c>
      <c r="E2325" s="3">
        <f t="shared" si="201"/>
        <v>113.749049855</v>
      </c>
      <c r="F2325" s="3"/>
      <c r="G2325" s="11" t="str">
        <f t="shared" si="202"/>
        <v>HOLD</v>
      </c>
      <c r="H2325" s="5">
        <f t="shared" si="203"/>
        <v>24059.19678645625</v>
      </c>
      <c r="I2325" s="2">
        <f>IF(G2325="SELL",0,IF(G2325="BUY",ROUNDDOWN((H2324-Parameters!$B$3)/B2325,0),IF(I2324=0,0,I2324+ROUNDDOWN((H2324+I2324*C2325)/B2325,0))))</f>
        <v>0</v>
      </c>
      <c r="K2325" s="5">
        <f t="shared" si="204"/>
        <v>38.928000999999909</v>
      </c>
      <c r="L2325" s="10">
        <f t="shared" si="205"/>
        <v>247</v>
      </c>
    </row>
    <row r="2326" spans="1:12" x14ac:dyDescent="0.25">
      <c r="A2326" s="12">
        <v>37365</v>
      </c>
      <c r="B2326" s="3">
        <v>112.879997</v>
      </c>
      <c r="C2326" s="3">
        <v>0</v>
      </c>
      <c r="D2326" s="3">
        <f t="shared" si="200"/>
        <v>113.25899915999999</v>
      </c>
      <c r="E2326" s="3">
        <f t="shared" si="201"/>
        <v>113.70604982499999</v>
      </c>
      <c r="F2326" s="3"/>
      <c r="G2326" s="11" t="str">
        <f t="shared" si="202"/>
        <v>HOLD</v>
      </c>
      <c r="H2326" s="5">
        <f t="shared" si="203"/>
        <v>24059.19678645625</v>
      </c>
      <c r="I2326" s="2">
        <f>IF(G2326="SELL",0,IF(G2326="BUY",ROUNDDOWN((H2325-Parameters!$B$3)/B2326,0),IF(I2325=0,0,I2325+ROUNDDOWN((H2325+I2325*C2326)/B2326,0))))</f>
        <v>0</v>
      </c>
      <c r="K2326" s="5">
        <f t="shared" si="204"/>
        <v>38.928000999999909</v>
      </c>
      <c r="L2326" s="10">
        <f t="shared" si="205"/>
        <v>247</v>
      </c>
    </row>
    <row r="2327" spans="1:12" x14ac:dyDescent="0.25">
      <c r="A2327" s="12">
        <v>37368</v>
      </c>
      <c r="B2327" s="3">
        <v>111</v>
      </c>
      <c r="C2327" s="3">
        <v>0</v>
      </c>
      <c r="D2327" s="3">
        <f t="shared" si="200"/>
        <v>113.31859921999998</v>
      </c>
      <c r="E2327" s="3">
        <f t="shared" si="201"/>
        <v>113.650299815</v>
      </c>
      <c r="F2327" s="3"/>
      <c r="G2327" s="11" t="str">
        <f t="shared" si="202"/>
        <v>HOLD</v>
      </c>
      <c r="H2327" s="5">
        <f t="shared" si="203"/>
        <v>24059.19678645625</v>
      </c>
      <c r="I2327" s="2">
        <f>IF(G2327="SELL",0,IF(G2327="BUY",ROUNDDOWN((H2326-Parameters!$B$3)/B2327,0),IF(I2326=0,0,I2326+ROUNDDOWN((H2326+I2326*C2327)/B2327,0))))</f>
        <v>0</v>
      </c>
      <c r="K2327" s="5">
        <f t="shared" si="204"/>
        <v>38.928000999999909</v>
      </c>
      <c r="L2327" s="10">
        <f t="shared" si="205"/>
        <v>247</v>
      </c>
    </row>
    <row r="2328" spans="1:12" x14ac:dyDescent="0.25">
      <c r="A2328" s="12">
        <v>37369</v>
      </c>
      <c r="B2328" s="3">
        <v>110.519997</v>
      </c>
      <c r="C2328" s="3">
        <v>0</v>
      </c>
      <c r="D2328" s="3">
        <f t="shared" si="200"/>
        <v>113.32719923999998</v>
      </c>
      <c r="E2328" s="3">
        <f t="shared" si="201"/>
        <v>113.58989980999999</v>
      </c>
      <c r="F2328" s="3"/>
      <c r="G2328" s="11" t="str">
        <f t="shared" si="202"/>
        <v>HOLD</v>
      </c>
      <c r="H2328" s="5">
        <f t="shared" si="203"/>
        <v>24059.19678645625</v>
      </c>
      <c r="I2328" s="2">
        <f>IF(G2328="SELL",0,IF(G2328="BUY",ROUNDDOWN((H2327-Parameters!$B$3)/B2328,0),IF(I2327=0,0,I2327+ROUNDDOWN((H2327+I2327*C2328)/B2328,0))))</f>
        <v>0</v>
      </c>
      <c r="K2328" s="5">
        <f t="shared" si="204"/>
        <v>38.928000999999909</v>
      </c>
      <c r="L2328" s="10">
        <f t="shared" si="205"/>
        <v>247</v>
      </c>
    </row>
    <row r="2329" spans="1:12" x14ac:dyDescent="0.25">
      <c r="A2329" s="12">
        <v>37370</v>
      </c>
      <c r="B2329" s="3">
        <v>109.410004</v>
      </c>
      <c r="C2329" s="3">
        <v>0</v>
      </c>
      <c r="D2329" s="3">
        <f t="shared" si="200"/>
        <v>113.28659927999999</v>
      </c>
      <c r="E2329" s="3">
        <f t="shared" si="201"/>
        <v>113.51629984500001</v>
      </c>
      <c r="F2329" s="3"/>
      <c r="G2329" s="11" t="str">
        <f t="shared" si="202"/>
        <v>HOLD</v>
      </c>
      <c r="H2329" s="5">
        <f t="shared" si="203"/>
        <v>24059.19678645625</v>
      </c>
      <c r="I2329" s="2">
        <f>IF(G2329="SELL",0,IF(G2329="BUY",ROUNDDOWN((H2328-Parameters!$B$3)/B2329,0),IF(I2328=0,0,I2328+ROUNDDOWN((H2328+I2328*C2329)/B2329,0))))</f>
        <v>0</v>
      </c>
      <c r="K2329" s="5">
        <f t="shared" si="204"/>
        <v>38.928000999999909</v>
      </c>
      <c r="L2329" s="10">
        <f t="shared" si="205"/>
        <v>247</v>
      </c>
    </row>
    <row r="2330" spans="1:12" x14ac:dyDescent="0.25">
      <c r="A2330" s="12">
        <v>37371</v>
      </c>
      <c r="B2330" s="3">
        <v>109.470001</v>
      </c>
      <c r="C2330" s="3">
        <v>0</v>
      </c>
      <c r="D2330" s="3">
        <f t="shared" si="200"/>
        <v>113.25419937999997</v>
      </c>
      <c r="E2330" s="3">
        <f t="shared" si="201"/>
        <v>113.44314986000001</v>
      </c>
      <c r="F2330" s="3"/>
      <c r="G2330" s="11" t="str">
        <f t="shared" si="202"/>
        <v>HOLD</v>
      </c>
      <c r="H2330" s="5">
        <f t="shared" si="203"/>
        <v>24059.19678645625</v>
      </c>
      <c r="I2330" s="2">
        <f>IF(G2330="SELL",0,IF(G2330="BUY",ROUNDDOWN((H2329-Parameters!$B$3)/B2330,0),IF(I2329=0,0,I2329+ROUNDDOWN((H2329+I2329*C2330)/B2330,0))))</f>
        <v>0</v>
      </c>
      <c r="K2330" s="5">
        <f t="shared" si="204"/>
        <v>38.928000999999909</v>
      </c>
      <c r="L2330" s="10">
        <f t="shared" si="205"/>
        <v>247</v>
      </c>
    </row>
    <row r="2331" spans="1:12" x14ac:dyDescent="0.25">
      <c r="A2331" s="12">
        <v>37372</v>
      </c>
      <c r="B2331" s="3">
        <v>107.389999</v>
      </c>
      <c r="C2331" s="3">
        <v>0</v>
      </c>
      <c r="D2331" s="3">
        <f t="shared" si="200"/>
        <v>113.15659941999996</v>
      </c>
      <c r="E2331" s="3">
        <f t="shared" si="201"/>
        <v>113.371699855</v>
      </c>
      <c r="F2331" s="3"/>
      <c r="G2331" s="11" t="str">
        <f t="shared" si="202"/>
        <v>HOLD</v>
      </c>
      <c r="H2331" s="5">
        <f t="shared" si="203"/>
        <v>24059.19678645625</v>
      </c>
      <c r="I2331" s="2">
        <f>IF(G2331="SELL",0,IF(G2331="BUY",ROUNDDOWN((H2330-Parameters!$B$3)/B2331,0),IF(I2330=0,0,I2330+ROUNDDOWN((H2330+I2330*C2331)/B2331,0))))</f>
        <v>0</v>
      </c>
      <c r="K2331" s="5">
        <f t="shared" si="204"/>
        <v>38.928000999999909</v>
      </c>
      <c r="L2331" s="10">
        <f t="shared" si="205"/>
        <v>247</v>
      </c>
    </row>
    <row r="2332" spans="1:12" x14ac:dyDescent="0.25">
      <c r="A2332" s="12">
        <v>37375</v>
      </c>
      <c r="B2332" s="3">
        <v>106.860001</v>
      </c>
      <c r="C2332" s="3">
        <v>0</v>
      </c>
      <c r="D2332" s="3">
        <f t="shared" si="200"/>
        <v>113.05259947999997</v>
      </c>
      <c r="E2332" s="3">
        <f t="shared" si="201"/>
        <v>113.310749845</v>
      </c>
      <c r="F2332" s="3"/>
      <c r="G2332" s="11" t="str">
        <f t="shared" si="202"/>
        <v>HOLD</v>
      </c>
      <c r="H2332" s="5">
        <f t="shared" si="203"/>
        <v>24059.19678645625</v>
      </c>
      <c r="I2332" s="2">
        <f>IF(G2332="SELL",0,IF(G2332="BUY",ROUNDDOWN((H2331-Parameters!$B$3)/B2332,0),IF(I2331=0,0,I2331+ROUNDDOWN((H2331+I2331*C2332)/B2332,0))))</f>
        <v>0</v>
      </c>
      <c r="K2332" s="5">
        <f t="shared" si="204"/>
        <v>38.928000999999909</v>
      </c>
      <c r="L2332" s="10">
        <f t="shared" si="205"/>
        <v>247</v>
      </c>
    </row>
    <row r="2333" spans="1:12" x14ac:dyDescent="0.25">
      <c r="A2333" s="12">
        <v>37376</v>
      </c>
      <c r="B2333" s="3">
        <v>107.860001</v>
      </c>
      <c r="C2333" s="3">
        <v>0</v>
      </c>
      <c r="D2333" s="3">
        <f t="shared" si="200"/>
        <v>112.99199951999998</v>
      </c>
      <c r="E2333" s="3">
        <f t="shared" si="201"/>
        <v>113.25154986500002</v>
      </c>
      <c r="F2333" s="3"/>
      <c r="G2333" s="11" t="str">
        <f t="shared" si="202"/>
        <v>HOLD</v>
      </c>
      <c r="H2333" s="5">
        <f t="shared" si="203"/>
        <v>24059.19678645625</v>
      </c>
      <c r="I2333" s="2">
        <f>IF(G2333="SELL",0,IF(G2333="BUY",ROUNDDOWN((H2332-Parameters!$B$3)/B2333,0),IF(I2332=0,0,I2332+ROUNDDOWN((H2332+I2332*C2333)/B2333,0))))</f>
        <v>0</v>
      </c>
      <c r="K2333" s="5">
        <f t="shared" si="204"/>
        <v>38.928000999999909</v>
      </c>
      <c r="L2333" s="10">
        <f t="shared" si="205"/>
        <v>247</v>
      </c>
    </row>
    <row r="2334" spans="1:12" x14ac:dyDescent="0.25">
      <c r="A2334" s="12">
        <v>37377</v>
      </c>
      <c r="B2334" s="3">
        <v>109.18</v>
      </c>
      <c r="C2334" s="3">
        <v>0</v>
      </c>
      <c r="D2334" s="3">
        <f t="shared" si="200"/>
        <v>113.00039947999998</v>
      </c>
      <c r="E2334" s="3">
        <f t="shared" si="201"/>
        <v>113.20614985500004</v>
      </c>
      <c r="F2334" s="3"/>
      <c r="G2334" s="11" t="str">
        <f t="shared" si="202"/>
        <v>HOLD</v>
      </c>
      <c r="H2334" s="5">
        <f t="shared" si="203"/>
        <v>24059.19678645625</v>
      </c>
      <c r="I2334" s="2">
        <f>IF(G2334="SELL",0,IF(G2334="BUY",ROUNDDOWN((H2333-Parameters!$B$3)/B2334,0),IF(I2333=0,0,I2333+ROUNDDOWN((H2333+I2333*C2334)/B2334,0))))</f>
        <v>0</v>
      </c>
      <c r="K2334" s="5">
        <f t="shared" si="204"/>
        <v>38.928000999999909</v>
      </c>
      <c r="L2334" s="10">
        <f t="shared" si="205"/>
        <v>247</v>
      </c>
    </row>
    <row r="2335" spans="1:12" x14ac:dyDescent="0.25">
      <c r="A2335" s="12">
        <v>37378</v>
      </c>
      <c r="B2335" s="3">
        <v>108.760002</v>
      </c>
      <c r="C2335" s="3">
        <v>0</v>
      </c>
      <c r="D2335" s="3">
        <f t="shared" si="200"/>
        <v>112.96379959999999</v>
      </c>
      <c r="E2335" s="3">
        <f t="shared" si="201"/>
        <v>113.15804988000004</v>
      </c>
      <c r="F2335" s="3"/>
      <c r="G2335" s="11" t="str">
        <f t="shared" si="202"/>
        <v>HOLD</v>
      </c>
      <c r="H2335" s="5">
        <f t="shared" si="203"/>
        <v>24059.19678645625</v>
      </c>
      <c r="I2335" s="2">
        <f>IF(G2335="SELL",0,IF(G2335="BUY",ROUNDDOWN((H2334-Parameters!$B$3)/B2335,0),IF(I2334=0,0,I2334+ROUNDDOWN((H2334+I2334*C2335)/B2335,0))))</f>
        <v>0</v>
      </c>
      <c r="K2335" s="5">
        <f t="shared" si="204"/>
        <v>38.928000999999909</v>
      </c>
      <c r="L2335" s="10">
        <f t="shared" si="205"/>
        <v>247</v>
      </c>
    </row>
    <row r="2336" spans="1:12" x14ac:dyDescent="0.25">
      <c r="A2336" s="12">
        <v>37379</v>
      </c>
      <c r="B2336" s="3">
        <v>107.58000199999999</v>
      </c>
      <c r="C2336" s="3">
        <v>0</v>
      </c>
      <c r="D2336" s="3">
        <f t="shared" si="200"/>
        <v>112.94939957999998</v>
      </c>
      <c r="E2336" s="3">
        <f t="shared" si="201"/>
        <v>113.08999988000004</v>
      </c>
      <c r="F2336" s="3"/>
      <c r="G2336" s="11" t="str">
        <f t="shared" si="202"/>
        <v>HOLD</v>
      </c>
      <c r="H2336" s="5">
        <f t="shared" si="203"/>
        <v>24059.19678645625</v>
      </c>
      <c r="I2336" s="2">
        <f>IF(G2336="SELL",0,IF(G2336="BUY",ROUNDDOWN((H2335-Parameters!$B$3)/B2336,0),IF(I2335=0,0,I2335+ROUNDDOWN((H2335+I2335*C2336)/B2336,0))))</f>
        <v>0</v>
      </c>
      <c r="K2336" s="5">
        <f t="shared" si="204"/>
        <v>38.928000999999909</v>
      </c>
      <c r="L2336" s="10">
        <f t="shared" si="205"/>
        <v>247</v>
      </c>
    </row>
    <row r="2337" spans="1:12" x14ac:dyDescent="0.25">
      <c r="A2337" s="12">
        <v>37382</v>
      </c>
      <c r="B2337" s="3">
        <v>105.470001</v>
      </c>
      <c r="C2337" s="3">
        <v>0</v>
      </c>
      <c r="D2337" s="3">
        <f t="shared" si="200"/>
        <v>112.86599961999997</v>
      </c>
      <c r="E2337" s="3">
        <f t="shared" si="201"/>
        <v>113.00614989500004</v>
      </c>
      <c r="F2337" s="3"/>
      <c r="G2337" s="11" t="str">
        <f t="shared" si="202"/>
        <v>HOLD</v>
      </c>
      <c r="H2337" s="5">
        <f t="shared" si="203"/>
        <v>24059.19678645625</v>
      </c>
      <c r="I2337" s="2">
        <f>IF(G2337="SELL",0,IF(G2337="BUY",ROUNDDOWN((H2336-Parameters!$B$3)/B2337,0),IF(I2336=0,0,I2336+ROUNDDOWN((H2336+I2336*C2337)/B2337,0))))</f>
        <v>0</v>
      </c>
      <c r="K2337" s="5">
        <f t="shared" si="204"/>
        <v>38.928000999999909</v>
      </c>
      <c r="L2337" s="10">
        <f t="shared" si="205"/>
        <v>247</v>
      </c>
    </row>
    <row r="2338" spans="1:12" x14ac:dyDescent="0.25">
      <c r="A2338" s="12">
        <v>37383</v>
      </c>
      <c r="B2338" s="3">
        <v>105.099998</v>
      </c>
      <c r="C2338" s="3">
        <v>0</v>
      </c>
      <c r="D2338" s="3">
        <f t="shared" si="200"/>
        <v>112.73899963999999</v>
      </c>
      <c r="E2338" s="3">
        <f t="shared" si="201"/>
        <v>112.92809989000006</v>
      </c>
      <c r="F2338" s="3"/>
      <c r="G2338" s="11" t="str">
        <f t="shared" si="202"/>
        <v>HOLD</v>
      </c>
      <c r="H2338" s="5">
        <f t="shared" si="203"/>
        <v>24059.19678645625</v>
      </c>
      <c r="I2338" s="2">
        <f>IF(G2338="SELL",0,IF(G2338="BUY",ROUNDDOWN((H2337-Parameters!$B$3)/B2338,0),IF(I2337=0,0,I2337+ROUNDDOWN((H2337+I2337*C2338)/B2338,0))))</f>
        <v>0</v>
      </c>
      <c r="K2338" s="5">
        <f t="shared" si="204"/>
        <v>38.928000999999909</v>
      </c>
      <c r="L2338" s="10">
        <f t="shared" si="205"/>
        <v>247</v>
      </c>
    </row>
    <row r="2339" spans="1:12" x14ac:dyDescent="0.25">
      <c r="A2339" s="12">
        <v>37384</v>
      </c>
      <c r="B2339" s="3">
        <v>109.010002</v>
      </c>
      <c r="C2339" s="3">
        <v>0</v>
      </c>
      <c r="D2339" s="3">
        <f t="shared" si="200"/>
        <v>112.69479965999999</v>
      </c>
      <c r="E2339" s="3">
        <f t="shared" si="201"/>
        <v>112.86394992000005</v>
      </c>
      <c r="F2339" s="3"/>
      <c r="G2339" s="11" t="str">
        <f t="shared" si="202"/>
        <v>HOLD</v>
      </c>
      <c r="H2339" s="5">
        <f t="shared" si="203"/>
        <v>24059.19678645625</v>
      </c>
      <c r="I2339" s="2">
        <f>IF(G2339="SELL",0,IF(G2339="BUY",ROUNDDOWN((H2338-Parameters!$B$3)/B2339,0),IF(I2338=0,0,I2338+ROUNDDOWN((H2338+I2338*C2339)/B2339,0))))</f>
        <v>0</v>
      </c>
      <c r="K2339" s="5">
        <f t="shared" si="204"/>
        <v>38.928000999999909</v>
      </c>
      <c r="L2339" s="10">
        <f t="shared" si="205"/>
        <v>247</v>
      </c>
    </row>
    <row r="2340" spans="1:12" x14ac:dyDescent="0.25">
      <c r="A2340" s="12">
        <v>37385</v>
      </c>
      <c r="B2340" s="3">
        <v>107.75</v>
      </c>
      <c r="C2340" s="3">
        <v>0</v>
      </c>
      <c r="D2340" s="3">
        <f t="shared" si="200"/>
        <v>112.61679961999998</v>
      </c>
      <c r="E2340" s="3">
        <f t="shared" si="201"/>
        <v>112.79764991000006</v>
      </c>
      <c r="F2340" s="3"/>
      <c r="G2340" s="11" t="str">
        <f t="shared" si="202"/>
        <v>HOLD</v>
      </c>
      <c r="H2340" s="5">
        <f t="shared" si="203"/>
        <v>24059.19678645625</v>
      </c>
      <c r="I2340" s="2">
        <f>IF(G2340="SELL",0,IF(G2340="BUY",ROUNDDOWN((H2339-Parameters!$B$3)/B2340,0),IF(I2339=0,0,I2339+ROUNDDOWN((H2339+I2339*C2340)/B2340,0))))</f>
        <v>0</v>
      </c>
      <c r="K2340" s="5">
        <f t="shared" si="204"/>
        <v>38.928000999999909</v>
      </c>
      <c r="L2340" s="10">
        <f t="shared" si="205"/>
        <v>247</v>
      </c>
    </row>
    <row r="2341" spans="1:12" x14ac:dyDescent="0.25">
      <c r="A2341" s="12">
        <v>37386</v>
      </c>
      <c r="B2341" s="3">
        <v>105.720001</v>
      </c>
      <c r="C2341" s="3">
        <v>0</v>
      </c>
      <c r="D2341" s="3">
        <f t="shared" si="200"/>
        <v>112.50819959999998</v>
      </c>
      <c r="E2341" s="3">
        <f t="shared" si="201"/>
        <v>112.71589991500008</v>
      </c>
      <c r="F2341" s="3"/>
      <c r="G2341" s="11" t="str">
        <f t="shared" si="202"/>
        <v>HOLD</v>
      </c>
      <c r="H2341" s="5">
        <f t="shared" si="203"/>
        <v>24059.19678645625</v>
      </c>
      <c r="I2341" s="2">
        <f>IF(G2341="SELL",0,IF(G2341="BUY",ROUNDDOWN((H2340-Parameters!$B$3)/B2341,0),IF(I2340=0,0,I2340+ROUNDDOWN((H2340+I2340*C2341)/B2341,0))))</f>
        <v>0</v>
      </c>
      <c r="K2341" s="5">
        <f t="shared" si="204"/>
        <v>38.928000999999909</v>
      </c>
      <c r="L2341" s="10">
        <f t="shared" si="205"/>
        <v>247</v>
      </c>
    </row>
    <row r="2342" spans="1:12" x14ac:dyDescent="0.25">
      <c r="A2342" s="12">
        <v>37389</v>
      </c>
      <c r="B2342" s="3">
        <v>107.870003</v>
      </c>
      <c r="C2342" s="3">
        <v>0</v>
      </c>
      <c r="D2342" s="3">
        <f t="shared" si="200"/>
        <v>112.39079969999999</v>
      </c>
      <c r="E2342" s="3">
        <f t="shared" si="201"/>
        <v>112.64854995000009</v>
      </c>
      <c r="F2342" s="3"/>
      <c r="G2342" s="11" t="str">
        <f t="shared" si="202"/>
        <v>HOLD</v>
      </c>
      <c r="H2342" s="5">
        <f t="shared" si="203"/>
        <v>24059.19678645625</v>
      </c>
      <c r="I2342" s="2">
        <f>IF(G2342="SELL",0,IF(G2342="BUY",ROUNDDOWN((H2341-Parameters!$B$3)/B2342,0),IF(I2341=0,0,I2341+ROUNDDOWN((H2341+I2341*C2342)/B2342,0))))</f>
        <v>0</v>
      </c>
      <c r="K2342" s="5">
        <f t="shared" si="204"/>
        <v>38.928000999999909</v>
      </c>
      <c r="L2342" s="10">
        <f t="shared" si="205"/>
        <v>247</v>
      </c>
    </row>
    <row r="2343" spans="1:12" x14ac:dyDescent="0.25">
      <c r="A2343" s="12">
        <v>37390</v>
      </c>
      <c r="B2343" s="3">
        <v>110.220001</v>
      </c>
      <c r="C2343" s="3">
        <v>0</v>
      </c>
      <c r="D2343" s="3">
        <f t="shared" si="200"/>
        <v>112.28019971999997</v>
      </c>
      <c r="E2343" s="3">
        <f t="shared" si="201"/>
        <v>112.60489997000008</v>
      </c>
      <c r="F2343" s="3"/>
      <c r="G2343" s="11" t="str">
        <f t="shared" si="202"/>
        <v>HOLD</v>
      </c>
      <c r="H2343" s="5">
        <f t="shared" si="203"/>
        <v>24059.19678645625</v>
      </c>
      <c r="I2343" s="2">
        <f>IF(G2343="SELL",0,IF(G2343="BUY",ROUNDDOWN((H2342-Parameters!$B$3)/B2343,0),IF(I2342=0,0,I2342+ROUNDDOWN((H2342+I2342*C2343)/B2343,0))))</f>
        <v>0</v>
      </c>
      <c r="K2343" s="5">
        <f t="shared" si="204"/>
        <v>38.928000999999909</v>
      </c>
      <c r="L2343" s="10">
        <f t="shared" si="205"/>
        <v>247</v>
      </c>
    </row>
    <row r="2344" spans="1:12" x14ac:dyDescent="0.25">
      <c r="A2344" s="12">
        <v>37391</v>
      </c>
      <c r="B2344" s="3">
        <v>109.790001</v>
      </c>
      <c r="C2344" s="3">
        <v>0</v>
      </c>
      <c r="D2344" s="3">
        <f t="shared" si="200"/>
        <v>112.16839979999997</v>
      </c>
      <c r="E2344" s="3">
        <f t="shared" si="201"/>
        <v>112.56484996000009</v>
      </c>
      <c r="F2344" s="3"/>
      <c r="G2344" s="11" t="str">
        <f t="shared" si="202"/>
        <v>HOLD</v>
      </c>
      <c r="H2344" s="5">
        <f t="shared" si="203"/>
        <v>24059.19678645625</v>
      </c>
      <c r="I2344" s="2">
        <f>IF(G2344="SELL",0,IF(G2344="BUY",ROUNDDOWN((H2343-Parameters!$B$3)/B2344,0),IF(I2343=0,0,I2343+ROUNDDOWN((H2343+I2343*C2344)/B2344,0))))</f>
        <v>0</v>
      </c>
      <c r="K2344" s="5">
        <f t="shared" si="204"/>
        <v>38.928000999999909</v>
      </c>
      <c r="L2344" s="10">
        <f t="shared" si="205"/>
        <v>247</v>
      </c>
    </row>
    <row r="2345" spans="1:12" x14ac:dyDescent="0.25">
      <c r="A2345" s="12">
        <v>37392</v>
      </c>
      <c r="B2345" s="3">
        <v>110.360001</v>
      </c>
      <c r="C2345" s="3">
        <v>0</v>
      </c>
      <c r="D2345" s="3">
        <f t="shared" si="200"/>
        <v>112.04059981999997</v>
      </c>
      <c r="E2345" s="3">
        <f t="shared" si="201"/>
        <v>112.5211499750001</v>
      </c>
      <c r="F2345" s="3"/>
      <c r="G2345" s="11" t="str">
        <f t="shared" si="202"/>
        <v>HOLD</v>
      </c>
      <c r="H2345" s="5">
        <f t="shared" si="203"/>
        <v>24059.19678645625</v>
      </c>
      <c r="I2345" s="2">
        <f>IF(G2345="SELL",0,IF(G2345="BUY",ROUNDDOWN((H2344-Parameters!$B$3)/B2345,0),IF(I2344=0,0,I2344+ROUNDDOWN((H2344+I2344*C2345)/B2345,0))))</f>
        <v>0</v>
      </c>
      <c r="K2345" s="5">
        <f t="shared" si="204"/>
        <v>38.928000999999909</v>
      </c>
      <c r="L2345" s="10">
        <f t="shared" si="205"/>
        <v>247</v>
      </c>
    </row>
    <row r="2346" spans="1:12" x14ac:dyDescent="0.25">
      <c r="A2346" s="12">
        <v>37393</v>
      </c>
      <c r="B2346" s="3">
        <v>110.900002</v>
      </c>
      <c r="C2346" s="3">
        <v>0</v>
      </c>
      <c r="D2346" s="3">
        <f t="shared" si="200"/>
        <v>111.92859985999998</v>
      </c>
      <c r="E2346" s="3">
        <f t="shared" si="201"/>
        <v>112.4738999950001</v>
      </c>
      <c r="F2346" s="3"/>
      <c r="G2346" s="11" t="str">
        <f t="shared" si="202"/>
        <v>HOLD</v>
      </c>
      <c r="H2346" s="5">
        <f t="shared" si="203"/>
        <v>24059.19678645625</v>
      </c>
      <c r="I2346" s="2">
        <f>IF(G2346="SELL",0,IF(G2346="BUY",ROUNDDOWN((H2345-Parameters!$B$3)/B2346,0),IF(I2345=0,0,I2345+ROUNDDOWN((H2345+I2345*C2346)/B2346,0))))</f>
        <v>0</v>
      </c>
      <c r="K2346" s="5">
        <f t="shared" si="204"/>
        <v>38.928000999999909</v>
      </c>
      <c r="L2346" s="10">
        <f t="shared" si="205"/>
        <v>247</v>
      </c>
    </row>
    <row r="2347" spans="1:12" x14ac:dyDescent="0.25">
      <c r="A2347" s="12">
        <v>37396</v>
      </c>
      <c r="B2347" s="3">
        <v>109.699997</v>
      </c>
      <c r="C2347" s="3">
        <v>0</v>
      </c>
      <c r="D2347" s="3">
        <f t="shared" si="200"/>
        <v>111.78279984</v>
      </c>
      <c r="E2347" s="3">
        <f t="shared" si="201"/>
        <v>112.4183499900001</v>
      </c>
      <c r="F2347" s="3"/>
      <c r="G2347" s="11" t="str">
        <f t="shared" si="202"/>
        <v>HOLD</v>
      </c>
      <c r="H2347" s="5">
        <f t="shared" si="203"/>
        <v>24059.19678645625</v>
      </c>
      <c r="I2347" s="2">
        <f>IF(G2347="SELL",0,IF(G2347="BUY",ROUNDDOWN((H2346-Parameters!$B$3)/B2347,0),IF(I2346=0,0,I2346+ROUNDDOWN((H2346+I2346*C2347)/B2347,0))))</f>
        <v>0</v>
      </c>
      <c r="K2347" s="5">
        <f t="shared" si="204"/>
        <v>38.928000999999909</v>
      </c>
      <c r="L2347" s="10">
        <f t="shared" si="205"/>
        <v>247</v>
      </c>
    </row>
    <row r="2348" spans="1:12" x14ac:dyDescent="0.25">
      <c r="A2348" s="12">
        <v>37397</v>
      </c>
      <c r="B2348" s="3">
        <v>108.699997</v>
      </c>
      <c r="C2348" s="3">
        <v>0</v>
      </c>
      <c r="D2348" s="3">
        <f t="shared" si="200"/>
        <v>111.61199981999998</v>
      </c>
      <c r="E2348" s="3">
        <f t="shared" si="201"/>
        <v>112.35759998500009</v>
      </c>
      <c r="F2348" s="3"/>
      <c r="G2348" s="11" t="str">
        <f t="shared" si="202"/>
        <v>HOLD</v>
      </c>
      <c r="H2348" s="5">
        <f t="shared" si="203"/>
        <v>24059.19678645625</v>
      </c>
      <c r="I2348" s="2">
        <f>IF(G2348="SELL",0,IF(G2348="BUY",ROUNDDOWN((H2347-Parameters!$B$3)/B2348,0),IF(I2347=0,0,I2347+ROUNDDOWN((H2347+I2347*C2348)/B2348,0))))</f>
        <v>0</v>
      </c>
      <c r="K2348" s="5">
        <f t="shared" si="204"/>
        <v>38.928000999999909</v>
      </c>
      <c r="L2348" s="10">
        <f t="shared" si="205"/>
        <v>247</v>
      </c>
    </row>
    <row r="2349" spans="1:12" x14ac:dyDescent="0.25">
      <c r="A2349" s="12">
        <v>37398</v>
      </c>
      <c r="B2349" s="3">
        <v>108.94000200000001</v>
      </c>
      <c r="C2349" s="3">
        <v>0</v>
      </c>
      <c r="D2349" s="3">
        <f t="shared" si="200"/>
        <v>111.44739989999998</v>
      </c>
      <c r="E2349" s="3">
        <f t="shared" si="201"/>
        <v>112.29555000500009</v>
      </c>
      <c r="F2349" s="3"/>
      <c r="G2349" s="11" t="str">
        <f t="shared" si="202"/>
        <v>HOLD</v>
      </c>
      <c r="H2349" s="5">
        <f t="shared" si="203"/>
        <v>24059.19678645625</v>
      </c>
      <c r="I2349" s="2">
        <f>IF(G2349="SELL",0,IF(G2349="BUY",ROUNDDOWN((H2348-Parameters!$B$3)/B2349,0),IF(I2348=0,0,I2348+ROUNDDOWN((H2348+I2348*C2349)/B2349,0))))</f>
        <v>0</v>
      </c>
      <c r="K2349" s="5">
        <f t="shared" si="204"/>
        <v>38.928000999999909</v>
      </c>
      <c r="L2349" s="10">
        <f t="shared" si="205"/>
        <v>247</v>
      </c>
    </row>
    <row r="2350" spans="1:12" x14ac:dyDescent="0.25">
      <c r="A2350" s="12">
        <v>37399</v>
      </c>
      <c r="B2350" s="3">
        <v>110.099998</v>
      </c>
      <c r="C2350" s="3">
        <v>0</v>
      </c>
      <c r="D2350" s="3">
        <f t="shared" si="200"/>
        <v>111.32859983999998</v>
      </c>
      <c r="E2350" s="3">
        <f t="shared" si="201"/>
        <v>112.23549999000009</v>
      </c>
      <c r="F2350" s="3"/>
      <c r="G2350" s="11" t="str">
        <f t="shared" si="202"/>
        <v>HOLD</v>
      </c>
      <c r="H2350" s="5">
        <f t="shared" si="203"/>
        <v>24059.19678645625</v>
      </c>
      <c r="I2350" s="2">
        <f>IF(G2350="SELL",0,IF(G2350="BUY",ROUNDDOWN((H2349-Parameters!$B$3)/B2350,0),IF(I2349=0,0,I2349+ROUNDDOWN((H2349+I2349*C2350)/B2350,0))))</f>
        <v>0</v>
      </c>
      <c r="K2350" s="5">
        <f t="shared" si="204"/>
        <v>38.928000999999909</v>
      </c>
      <c r="L2350" s="10">
        <f t="shared" si="205"/>
        <v>247</v>
      </c>
    </row>
    <row r="2351" spans="1:12" x14ac:dyDescent="0.25">
      <c r="A2351" s="12">
        <v>37400</v>
      </c>
      <c r="B2351" s="3">
        <v>108.69000200000001</v>
      </c>
      <c r="C2351" s="3">
        <v>0</v>
      </c>
      <c r="D2351" s="3">
        <f t="shared" si="200"/>
        <v>111.18479994</v>
      </c>
      <c r="E2351" s="3">
        <f t="shared" si="201"/>
        <v>112.16589999500009</v>
      </c>
      <c r="F2351" s="3"/>
      <c r="G2351" s="11" t="str">
        <f t="shared" si="202"/>
        <v>HOLD</v>
      </c>
      <c r="H2351" s="5">
        <f t="shared" si="203"/>
        <v>24059.19678645625</v>
      </c>
      <c r="I2351" s="2">
        <f>IF(G2351="SELL",0,IF(G2351="BUY",ROUNDDOWN((H2350-Parameters!$B$3)/B2351,0),IF(I2350=0,0,I2350+ROUNDDOWN((H2350+I2350*C2351)/B2351,0))))</f>
        <v>0</v>
      </c>
      <c r="K2351" s="5">
        <f t="shared" si="204"/>
        <v>38.928000999999909</v>
      </c>
      <c r="L2351" s="10">
        <f t="shared" si="205"/>
        <v>247</v>
      </c>
    </row>
    <row r="2352" spans="1:12" x14ac:dyDescent="0.25">
      <c r="A2352" s="12">
        <v>37404</v>
      </c>
      <c r="B2352" s="3">
        <v>108.099998</v>
      </c>
      <c r="C2352" s="3">
        <v>0</v>
      </c>
      <c r="D2352" s="3">
        <f t="shared" si="200"/>
        <v>111.01379986000002</v>
      </c>
      <c r="E2352" s="3">
        <f t="shared" si="201"/>
        <v>112.09669997500008</v>
      </c>
      <c r="F2352" s="3"/>
      <c r="G2352" s="11" t="str">
        <f t="shared" si="202"/>
        <v>HOLD</v>
      </c>
      <c r="H2352" s="5">
        <f t="shared" si="203"/>
        <v>24059.19678645625</v>
      </c>
      <c r="I2352" s="2">
        <f>IF(G2352="SELL",0,IF(G2352="BUY",ROUNDDOWN((H2351-Parameters!$B$3)/B2352,0),IF(I2351=0,0,I2351+ROUNDDOWN((H2351+I2351*C2352)/B2352,0))))</f>
        <v>0</v>
      </c>
      <c r="K2352" s="5">
        <f t="shared" si="204"/>
        <v>38.928000999999909</v>
      </c>
      <c r="L2352" s="10">
        <f t="shared" si="205"/>
        <v>247</v>
      </c>
    </row>
    <row r="2353" spans="1:12" x14ac:dyDescent="0.25">
      <c r="A2353" s="12">
        <v>37405</v>
      </c>
      <c r="B2353" s="3">
        <v>107.300003</v>
      </c>
      <c r="C2353" s="3">
        <v>0</v>
      </c>
      <c r="D2353" s="3">
        <f t="shared" si="200"/>
        <v>110.82639996000002</v>
      </c>
      <c r="E2353" s="3">
        <f t="shared" si="201"/>
        <v>112.03169997500008</v>
      </c>
      <c r="F2353" s="3"/>
      <c r="G2353" s="11" t="str">
        <f t="shared" si="202"/>
        <v>HOLD</v>
      </c>
      <c r="H2353" s="5">
        <f t="shared" si="203"/>
        <v>24059.19678645625</v>
      </c>
      <c r="I2353" s="2">
        <f>IF(G2353="SELL",0,IF(G2353="BUY",ROUNDDOWN((H2352-Parameters!$B$3)/B2353,0),IF(I2352=0,0,I2352+ROUNDDOWN((H2352+I2352*C2353)/B2353,0))))</f>
        <v>0</v>
      </c>
      <c r="K2353" s="5">
        <f t="shared" si="204"/>
        <v>38.928000999999909</v>
      </c>
      <c r="L2353" s="10">
        <f t="shared" si="205"/>
        <v>247</v>
      </c>
    </row>
    <row r="2354" spans="1:12" x14ac:dyDescent="0.25">
      <c r="A2354" s="12">
        <v>37406</v>
      </c>
      <c r="B2354" s="3">
        <v>107</v>
      </c>
      <c r="C2354" s="3">
        <v>0</v>
      </c>
      <c r="D2354" s="3">
        <f t="shared" si="200"/>
        <v>110.61740002000001</v>
      </c>
      <c r="E2354" s="3">
        <f t="shared" si="201"/>
        <v>111.96284999000007</v>
      </c>
      <c r="F2354" s="3"/>
      <c r="G2354" s="11" t="str">
        <f t="shared" si="202"/>
        <v>HOLD</v>
      </c>
      <c r="H2354" s="5">
        <f t="shared" si="203"/>
        <v>24059.19678645625</v>
      </c>
      <c r="I2354" s="2">
        <f>IF(G2354="SELL",0,IF(G2354="BUY",ROUNDDOWN((H2353-Parameters!$B$3)/B2354,0),IF(I2353=0,0,I2353+ROUNDDOWN((H2353+I2353*C2354)/B2354,0))))</f>
        <v>0</v>
      </c>
      <c r="K2354" s="5">
        <f t="shared" si="204"/>
        <v>38.928000999999909</v>
      </c>
      <c r="L2354" s="10">
        <f t="shared" si="205"/>
        <v>247</v>
      </c>
    </row>
    <row r="2355" spans="1:12" x14ac:dyDescent="0.25">
      <c r="A2355" s="12">
        <v>37407</v>
      </c>
      <c r="B2355" s="3">
        <v>107.220001</v>
      </c>
      <c r="C2355" s="3">
        <v>0</v>
      </c>
      <c r="D2355" s="3">
        <f t="shared" si="200"/>
        <v>110.45700008</v>
      </c>
      <c r="E2355" s="3">
        <f t="shared" si="201"/>
        <v>111.90630000000009</v>
      </c>
      <c r="F2355" s="3"/>
      <c r="G2355" s="11" t="str">
        <f t="shared" si="202"/>
        <v>HOLD</v>
      </c>
      <c r="H2355" s="5">
        <f t="shared" si="203"/>
        <v>24059.19678645625</v>
      </c>
      <c r="I2355" s="2">
        <f>IF(G2355="SELL",0,IF(G2355="BUY",ROUNDDOWN((H2354-Parameters!$B$3)/B2355,0),IF(I2354=0,0,I2354+ROUNDDOWN((H2354+I2354*C2355)/B2355,0))))</f>
        <v>0</v>
      </c>
      <c r="K2355" s="5">
        <f t="shared" si="204"/>
        <v>38.928000999999909</v>
      </c>
      <c r="L2355" s="10">
        <f t="shared" si="205"/>
        <v>247</v>
      </c>
    </row>
    <row r="2356" spans="1:12" x14ac:dyDescent="0.25">
      <c r="A2356" s="12">
        <v>37410</v>
      </c>
      <c r="B2356" s="3">
        <v>104.370003</v>
      </c>
      <c r="C2356" s="3">
        <v>0</v>
      </c>
      <c r="D2356" s="3">
        <f t="shared" si="200"/>
        <v>110.23860012000002</v>
      </c>
      <c r="E2356" s="3">
        <f t="shared" si="201"/>
        <v>111.83375003000009</v>
      </c>
      <c r="F2356" s="3"/>
      <c r="G2356" s="11" t="str">
        <f t="shared" si="202"/>
        <v>HOLD</v>
      </c>
      <c r="H2356" s="5">
        <f t="shared" si="203"/>
        <v>24059.19678645625</v>
      </c>
      <c r="I2356" s="2">
        <f>IF(G2356="SELL",0,IF(G2356="BUY",ROUNDDOWN((H2355-Parameters!$B$3)/B2356,0),IF(I2355=0,0,I2355+ROUNDDOWN((H2355+I2355*C2356)/B2356,0))))</f>
        <v>0</v>
      </c>
      <c r="K2356" s="5">
        <f t="shared" si="204"/>
        <v>38.928000999999909</v>
      </c>
      <c r="L2356" s="10">
        <f t="shared" si="205"/>
        <v>247</v>
      </c>
    </row>
    <row r="2357" spans="1:12" x14ac:dyDescent="0.25">
      <c r="A2357" s="12">
        <v>37411</v>
      </c>
      <c r="B2357" s="3">
        <v>104.629997</v>
      </c>
      <c r="C2357" s="3">
        <v>0</v>
      </c>
      <c r="D2357" s="3">
        <f t="shared" ref="D2357:D2420" si="206">AVERAGE(B2308:B2357)</f>
        <v>110.03040003999999</v>
      </c>
      <c r="E2357" s="3">
        <f t="shared" si="201"/>
        <v>111.76045001000007</v>
      </c>
      <c r="F2357" s="3"/>
      <c r="G2357" s="11" t="str">
        <f t="shared" si="202"/>
        <v>HOLD</v>
      </c>
      <c r="H2357" s="5">
        <f t="shared" si="203"/>
        <v>24059.19678645625</v>
      </c>
      <c r="I2357" s="2">
        <f>IF(G2357="SELL",0,IF(G2357="BUY",ROUNDDOWN((H2356-Parameters!$B$3)/B2357,0),IF(I2356=0,0,I2356+ROUNDDOWN((H2356+I2356*C2357)/B2357,0))))</f>
        <v>0</v>
      </c>
      <c r="K2357" s="5">
        <f t="shared" si="204"/>
        <v>38.928000999999909</v>
      </c>
      <c r="L2357" s="10">
        <f t="shared" si="205"/>
        <v>247</v>
      </c>
    </row>
    <row r="2358" spans="1:12" x14ac:dyDescent="0.25">
      <c r="A2358" s="12">
        <v>37412</v>
      </c>
      <c r="B2358" s="3">
        <v>105.610001</v>
      </c>
      <c r="C2358" s="3">
        <v>0</v>
      </c>
      <c r="D2358" s="3">
        <f t="shared" si="206"/>
        <v>109.87040003999999</v>
      </c>
      <c r="E2358" s="3">
        <f t="shared" si="201"/>
        <v>111.69190001500009</v>
      </c>
      <c r="F2358" s="3"/>
      <c r="G2358" s="11" t="str">
        <f t="shared" si="202"/>
        <v>HOLD</v>
      </c>
      <c r="H2358" s="5">
        <f t="shared" si="203"/>
        <v>24059.19678645625</v>
      </c>
      <c r="I2358" s="2">
        <f>IF(G2358="SELL",0,IF(G2358="BUY",ROUNDDOWN((H2357-Parameters!$B$3)/B2358,0),IF(I2357=0,0,I2357+ROUNDDOWN((H2357+I2357*C2358)/B2358,0))))</f>
        <v>0</v>
      </c>
      <c r="K2358" s="5">
        <f t="shared" si="204"/>
        <v>38.928000999999909</v>
      </c>
      <c r="L2358" s="10">
        <f t="shared" si="205"/>
        <v>247</v>
      </c>
    </row>
    <row r="2359" spans="1:12" x14ac:dyDescent="0.25">
      <c r="A2359" s="12">
        <v>37413</v>
      </c>
      <c r="B2359" s="3">
        <v>103.459999</v>
      </c>
      <c r="C2359" s="3">
        <v>0</v>
      </c>
      <c r="D2359" s="3">
        <f t="shared" si="206"/>
        <v>109.65420008</v>
      </c>
      <c r="E2359" s="3">
        <f t="shared" si="201"/>
        <v>111.61285002500006</v>
      </c>
      <c r="F2359" s="3"/>
      <c r="G2359" s="11" t="str">
        <f t="shared" si="202"/>
        <v>HOLD</v>
      </c>
      <c r="H2359" s="5">
        <f t="shared" si="203"/>
        <v>24059.19678645625</v>
      </c>
      <c r="I2359" s="2">
        <f>IF(G2359="SELL",0,IF(G2359="BUY",ROUNDDOWN((H2358-Parameters!$B$3)/B2359,0),IF(I2358=0,0,I2358+ROUNDDOWN((H2358+I2358*C2359)/B2359,0))))</f>
        <v>0</v>
      </c>
      <c r="K2359" s="5">
        <f t="shared" si="204"/>
        <v>38.928000999999909</v>
      </c>
      <c r="L2359" s="10">
        <f t="shared" si="205"/>
        <v>247</v>
      </c>
    </row>
    <row r="2360" spans="1:12" x14ac:dyDescent="0.25">
      <c r="A2360" s="12">
        <v>37414</v>
      </c>
      <c r="B2360" s="3">
        <v>103.339996</v>
      </c>
      <c r="C2360" s="3">
        <v>0</v>
      </c>
      <c r="D2360" s="3">
        <f t="shared" si="206"/>
        <v>109.42959999999999</v>
      </c>
      <c r="E2360" s="3">
        <f t="shared" si="201"/>
        <v>111.53835001500005</v>
      </c>
      <c r="F2360" s="3"/>
      <c r="G2360" s="11" t="str">
        <f t="shared" si="202"/>
        <v>HOLD</v>
      </c>
      <c r="H2360" s="5">
        <f t="shared" si="203"/>
        <v>24059.19678645625</v>
      </c>
      <c r="I2360" s="2">
        <f>IF(G2360="SELL",0,IF(G2360="BUY",ROUNDDOWN((H2359-Parameters!$B$3)/B2360,0),IF(I2359=0,0,I2359+ROUNDDOWN((H2359+I2359*C2360)/B2360,0))))</f>
        <v>0</v>
      </c>
      <c r="K2360" s="5">
        <f t="shared" si="204"/>
        <v>38.928000999999909</v>
      </c>
      <c r="L2360" s="10">
        <f t="shared" si="205"/>
        <v>247</v>
      </c>
    </row>
    <row r="2361" spans="1:12" x14ac:dyDescent="0.25">
      <c r="A2361" s="12">
        <v>37417</v>
      </c>
      <c r="B2361" s="3">
        <v>103.739998</v>
      </c>
      <c r="C2361" s="3">
        <v>0</v>
      </c>
      <c r="D2361" s="3">
        <f t="shared" si="206"/>
        <v>109.21400001999999</v>
      </c>
      <c r="E2361" s="3">
        <f t="shared" si="201"/>
        <v>111.46379999500004</v>
      </c>
      <c r="F2361" s="3"/>
      <c r="G2361" s="11" t="str">
        <f t="shared" si="202"/>
        <v>HOLD</v>
      </c>
      <c r="H2361" s="5">
        <f t="shared" si="203"/>
        <v>24059.19678645625</v>
      </c>
      <c r="I2361" s="2">
        <f>IF(G2361="SELL",0,IF(G2361="BUY",ROUNDDOWN((H2360-Parameters!$B$3)/B2361,0),IF(I2360=0,0,I2360+ROUNDDOWN((H2360+I2360*C2361)/B2361,0))))</f>
        <v>0</v>
      </c>
      <c r="K2361" s="5">
        <f t="shared" si="204"/>
        <v>38.928000999999909</v>
      </c>
      <c r="L2361" s="10">
        <f t="shared" si="205"/>
        <v>247</v>
      </c>
    </row>
    <row r="2362" spans="1:12" x14ac:dyDescent="0.25">
      <c r="A2362" s="12">
        <v>37418</v>
      </c>
      <c r="B2362" s="3">
        <v>101.959999</v>
      </c>
      <c r="C2362" s="3">
        <v>0</v>
      </c>
      <c r="D2362" s="3">
        <f t="shared" si="206"/>
        <v>108.96179999999998</v>
      </c>
      <c r="E2362" s="3">
        <f t="shared" si="201"/>
        <v>111.38984999000004</v>
      </c>
      <c r="F2362" s="3"/>
      <c r="G2362" s="11" t="str">
        <f t="shared" si="202"/>
        <v>HOLD</v>
      </c>
      <c r="H2362" s="5">
        <f t="shared" si="203"/>
        <v>24059.19678645625</v>
      </c>
      <c r="I2362" s="2">
        <f>IF(G2362="SELL",0,IF(G2362="BUY",ROUNDDOWN((H2361-Parameters!$B$3)/B2362,0),IF(I2361=0,0,I2361+ROUNDDOWN((H2361+I2361*C2362)/B2362,0))))</f>
        <v>0</v>
      </c>
      <c r="K2362" s="5">
        <f t="shared" si="204"/>
        <v>38.928000999999909</v>
      </c>
      <c r="L2362" s="10">
        <f t="shared" si="205"/>
        <v>247</v>
      </c>
    </row>
    <row r="2363" spans="1:12" x14ac:dyDescent="0.25">
      <c r="A2363" s="12">
        <v>37419</v>
      </c>
      <c r="B2363" s="3">
        <v>102.58000199999999</v>
      </c>
      <c r="C2363" s="3">
        <v>0</v>
      </c>
      <c r="D2363" s="3">
        <f t="shared" si="206"/>
        <v>108.73459999999997</v>
      </c>
      <c r="E2363" s="3">
        <f t="shared" si="201"/>
        <v>111.31359999000001</v>
      </c>
      <c r="F2363" s="3"/>
      <c r="G2363" s="11" t="str">
        <f t="shared" si="202"/>
        <v>HOLD</v>
      </c>
      <c r="H2363" s="5">
        <f t="shared" si="203"/>
        <v>24059.19678645625</v>
      </c>
      <c r="I2363" s="2">
        <f>IF(G2363="SELL",0,IF(G2363="BUY",ROUNDDOWN((H2362-Parameters!$B$3)/B2363,0),IF(I2362=0,0,I2362+ROUNDDOWN((H2362+I2362*C2363)/B2363,0))))</f>
        <v>0</v>
      </c>
      <c r="K2363" s="5">
        <f t="shared" si="204"/>
        <v>38.928000999999909</v>
      </c>
      <c r="L2363" s="10">
        <f t="shared" si="205"/>
        <v>247</v>
      </c>
    </row>
    <row r="2364" spans="1:12" x14ac:dyDescent="0.25">
      <c r="A2364" s="12">
        <v>37420</v>
      </c>
      <c r="B2364" s="3">
        <v>101.550003</v>
      </c>
      <c r="C2364" s="3">
        <v>0</v>
      </c>
      <c r="D2364" s="3">
        <f t="shared" si="206"/>
        <v>108.50280007999999</v>
      </c>
      <c r="E2364" s="3">
        <f t="shared" si="201"/>
        <v>111.24225000500002</v>
      </c>
      <c r="F2364" s="3"/>
      <c r="G2364" s="11" t="str">
        <f t="shared" si="202"/>
        <v>HOLD</v>
      </c>
      <c r="H2364" s="5">
        <f t="shared" si="203"/>
        <v>24059.19678645625</v>
      </c>
      <c r="I2364" s="2">
        <f>IF(G2364="SELL",0,IF(G2364="BUY",ROUNDDOWN((H2363-Parameters!$B$3)/B2364,0),IF(I2363=0,0,I2363+ROUNDDOWN((H2363+I2363*C2364)/B2364,0))))</f>
        <v>0</v>
      </c>
      <c r="K2364" s="5">
        <f t="shared" si="204"/>
        <v>38.928000999999909</v>
      </c>
      <c r="L2364" s="10">
        <f t="shared" si="205"/>
        <v>247</v>
      </c>
    </row>
    <row r="2365" spans="1:12" x14ac:dyDescent="0.25">
      <c r="A2365" s="12">
        <v>37421</v>
      </c>
      <c r="B2365" s="3">
        <v>101.400002</v>
      </c>
      <c r="C2365" s="3">
        <v>0</v>
      </c>
      <c r="D2365" s="3">
        <f t="shared" si="206"/>
        <v>108.27740016</v>
      </c>
      <c r="E2365" s="3">
        <f t="shared" si="201"/>
        <v>111.16415003000002</v>
      </c>
      <c r="F2365" s="3"/>
      <c r="G2365" s="11" t="str">
        <f t="shared" si="202"/>
        <v>HOLD</v>
      </c>
      <c r="H2365" s="5">
        <f t="shared" si="203"/>
        <v>24059.19678645625</v>
      </c>
      <c r="I2365" s="2">
        <f>IF(G2365="SELL",0,IF(G2365="BUY",ROUNDDOWN((H2364-Parameters!$B$3)/B2365,0),IF(I2364=0,0,I2364+ROUNDDOWN((H2364+I2364*C2365)/B2365,0))))</f>
        <v>0</v>
      </c>
      <c r="K2365" s="5">
        <f t="shared" si="204"/>
        <v>38.928000999999909</v>
      </c>
      <c r="L2365" s="10">
        <f t="shared" si="205"/>
        <v>247</v>
      </c>
    </row>
    <row r="2366" spans="1:12" x14ac:dyDescent="0.25">
      <c r="A2366" s="12">
        <v>37424</v>
      </c>
      <c r="B2366" s="3">
        <v>104.120003</v>
      </c>
      <c r="C2366" s="3">
        <v>0</v>
      </c>
      <c r="D2366" s="3">
        <f t="shared" si="206"/>
        <v>108.10600018000001</v>
      </c>
      <c r="E2366" s="3">
        <f t="shared" si="201"/>
        <v>111.10175005500001</v>
      </c>
      <c r="F2366" s="3"/>
      <c r="G2366" s="11" t="str">
        <f t="shared" si="202"/>
        <v>HOLD</v>
      </c>
      <c r="H2366" s="5">
        <f t="shared" si="203"/>
        <v>24059.19678645625</v>
      </c>
      <c r="I2366" s="2">
        <f>IF(G2366="SELL",0,IF(G2366="BUY",ROUNDDOWN((H2365-Parameters!$B$3)/B2366,0),IF(I2365=0,0,I2365+ROUNDDOWN((H2365+I2365*C2366)/B2366,0))))</f>
        <v>0</v>
      </c>
      <c r="K2366" s="5">
        <f t="shared" si="204"/>
        <v>38.928000999999909</v>
      </c>
      <c r="L2366" s="10">
        <f t="shared" si="205"/>
        <v>247</v>
      </c>
    </row>
    <row r="2367" spans="1:12" x14ac:dyDescent="0.25">
      <c r="A2367" s="12">
        <v>37425</v>
      </c>
      <c r="B2367" s="3">
        <v>104.970001</v>
      </c>
      <c r="C2367" s="3">
        <v>0</v>
      </c>
      <c r="D2367" s="3">
        <f t="shared" si="206"/>
        <v>107.9468002</v>
      </c>
      <c r="E2367" s="3">
        <f t="shared" si="201"/>
        <v>111.03150007500003</v>
      </c>
      <c r="F2367" s="3"/>
      <c r="G2367" s="11" t="str">
        <f t="shared" si="202"/>
        <v>HOLD</v>
      </c>
      <c r="H2367" s="5">
        <f t="shared" si="203"/>
        <v>24059.19678645625</v>
      </c>
      <c r="I2367" s="2">
        <f>IF(G2367="SELL",0,IF(G2367="BUY",ROUNDDOWN((H2366-Parameters!$B$3)/B2367,0),IF(I2366=0,0,I2366+ROUNDDOWN((H2366+I2366*C2367)/B2367,0))))</f>
        <v>0</v>
      </c>
      <c r="K2367" s="5">
        <f t="shared" si="204"/>
        <v>38.928000999999909</v>
      </c>
      <c r="L2367" s="10">
        <f t="shared" si="205"/>
        <v>247</v>
      </c>
    </row>
    <row r="2368" spans="1:12" x14ac:dyDescent="0.25">
      <c r="A2368" s="12">
        <v>37426</v>
      </c>
      <c r="B2368" s="3">
        <v>102.519997</v>
      </c>
      <c r="C2368" s="3">
        <v>0</v>
      </c>
      <c r="D2368" s="3">
        <f t="shared" si="206"/>
        <v>107.75440015999999</v>
      </c>
      <c r="E2368" s="3">
        <f t="shared" si="201"/>
        <v>110.95255007000002</v>
      </c>
      <c r="F2368" s="3"/>
      <c r="G2368" s="11" t="str">
        <f t="shared" si="202"/>
        <v>HOLD</v>
      </c>
      <c r="H2368" s="5">
        <f t="shared" si="203"/>
        <v>24059.19678645625</v>
      </c>
      <c r="I2368" s="2">
        <f>IF(G2368="SELL",0,IF(G2368="BUY",ROUNDDOWN((H2367-Parameters!$B$3)/B2368,0),IF(I2367=0,0,I2367+ROUNDDOWN((H2367+I2367*C2368)/B2368,0))))</f>
        <v>0</v>
      </c>
      <c r="K2368" s="5">
        <f t="shared" si="204"/>
        <v>38.928000999999909</v>
      </c>
      <c r="L2368" s="10">
        <f t="shared" si="205"/>
        <v>247</v>
      </c>
    </row>
    <row r="2369" spans="1:12" x14ac:dyDescent="0.25">
      <c r="A2369" s="12">
        <v>37427</v>
      </c>
      <c r="B2369" s="3">
        <v>101.209999</v>
      </c>
      <c r="C2369" s="3">
        <v>0</v>
      </c>
      <c r="D2369" s="3">
        <f t="shared" si="206"/>
        <v>107.51040005999999</v>
      </c>
      <c r="E2369" s="3">
        <f t="shared" si="201"/>
        <v>110.87570005500001</v>
      </c>
      <c r="F2369" s="3"/>
      <c r="G2369" s="11" t="str">
        <f t="shared" si="202"/>
        <v>HOLD</v>
      </c>
      <c r="H2369" s="5">
        <f t="shared" si="203"/>
        <v>24059.19678645625</v>
      </c>
      <c r="I2369" s="2">
        <f>IF(G2369="SELL",0,IF(G2369="BUY",ROUNDDOWN((H2368-Parameters!$B$3)/B2369,0),IF(I2368=0,0,I2368+ROUNDDOWN((H2368+I2368*C2369)/B2369,0))))</f>
        <v>0</v>
      </c>
      <c r="K2369" s="5">
        <f t="shared" si="204"/>
        <v>38.928000999999909</v>
      </c>
      <c r="L2369" s="10">
        <f t="shared" si="205"/>
        <v>247</v>
      </c>
    </row>
    <row r="2370" spans="1:12" x14ac:dyDescent="0.25">
      <c r="A2370" s="12">
        <v>37428</v>
      </c>
      <c r="B2370" s="3">
        <v>99.279999000000004</v>
      </c>
      <c r="C2370" s="3">
        <v>0.35299999999999998</v>
      </c>
      <c r="D2370" s="3">
        <f t="shared" si="206"/>
        <v>107.28420011999998</v>
      </c>
      <c r="E2370" s="3">
        <f t="shared" si="201"/>
        <v>110.794400045</v>
      </c>
      <c r="F2370" s="3"/>
      <c r="G2370" s="11" t="str">
        <f t="shared" si="202"/>
        <v>HOLD</v>
      </c>
      <c r="H2370" s="5">
        <f t="shared" si="203"/>
        <v>24059.19678645625</v>
      </c>
      <c r="I2370" s="2">
        <f>IF(G2370="SELL",0,IF(G2370="BUY",ROUNDDOWN((H2369-Parameters!$B$3)/B2370,0),IF(I2369=0,0,I2369+ROUNDDOWN((H2369+I2369*C2370)/B2370,0))))</f>
        <v>0</v>
      </c>
      <c r="K2370" s="5">
        <f t="shared" si="204"/>
        <v>26.839001999999894</v>
      </c>
      <c r="L2370" s="10">
        <f t="shared" si="205"/>
        <v>248</v>
      </c>
    </row>
    <row r="2371" spans="1:12" x14ac:dyDescent="0.25">
      <c r="A2371" s="12">
        <v>37431</v>
      </c>
      <c r="B2371" s="3">
        <v>99.800003000000004</v>
      </c>
      <c r="C2371" s="3">
        <v>0</v>
      </c>
      <c r="D2371" s="3">
        <f t="shared" si="206"/>
        <v>107.05180022</v>
      </c>
      <c r="E2371" s="3">
        <f t="shared" si="201"/>
        <v>110.72680006</v>
      </c>
      <c r="F2371" s="3"/>
      <c r="G2371" s="11" t="str">
        <f t="shared" si="202"/>
        <v>HOLD</v>
      </c>
      <c r="H2371" s="5">
        <f t="shared" si="203"/>
        <v>24059.19678645625</v>
      </c>
      <c r="I2371" s="2">
        <f>IF(G2371="SELL",0,IF(G2371="BUY",ROUNDDOWN((H2370-Parameters!$B$3)/B2371,0),IF(I2370=0,0,I2370+ROUNDDOWN((H2370+I2370*C2371)/B2371,0))))</f>
        <v>0</v>
      </c>
      <c r="K2371" s="5">
        <f t="shared" si="204"/>
        <v>26.839001999999894</v>
      </c>
      <c r="L2371" s="10">
        <f t="shared" si="205"/>
        <v>248</v>
      </c>
    </row>
    <row r="2372" spans="1:12" x14ac:dyDescent="0.25">
      <c r="A2372" s="12">
        <v>37432</v>
      </c>
      <c r="B2372" s="3">
        <v>97.559997999999993</v>
      </c>
      <c r="C2372" s="3">
        <v>0</v>
      </c>
      <c r="D2372" s="3">
        <f t="shared" si="206"/>
        <v>106.79160018</v>
      </c>
      <c r="E2372" s="3">
        <f t="shared" si="201"/>
        <v>110.64385004000002</v>
      </c>
      <c r="F2372" s="3"/>
      <c r="G2372" s="11" t="str">
        <f t="shared" si="202"/>
        <v>HOLD</v>
      </c>
      <c r="H2372" s="5">
        <f t="shared" si="203"/>
        <v>24059.19678645625</v>
      </c>
      <c r="I2372" s="2">
        <f>IF(G2372="SELL",0,IF(G2372="BUY",ROUNDDOWN((H2371-Parameters!$B$3)/B2372,0),IF(I2371=0,0,I2371+ROUNDDOWN((H2371+I2371*C2372)/B2372,0))))</f>
        <v>0</v>
      </c>
      <c r="K2372" s="5">
        <f t="shared" si="204"/>
        <v>26.839001999999894</v>
      </c>
      <c r="L2372" s="10">
        <f t="shared" si="205"/>
        <v>248</v>
      </c>
    </row>
    <row r="2373" spans="1:12" x14ac:dyDescent="0.25">
      <c r="A2373" s="12">
        <v>37433</v>
      </c>
      <c r="B2373" s="3">
        <v>97.720000999999996</v>
      </c>
      <c r="C2373" s="3">
        <v>0</v>
      </c>
      <c r="D2373" s="3">
        <f t="shared" si="206"/>
        <v>106.48200025999999</v>
      </c>
      <c r="E2373" s="3">
        <f t="shared" si="201"/>
        <v>110.56535005500001</v>
      </c>
      <c r="F2373" s="3"/>
      <c r="G2373" s="11" t="str">
        <f t="shared" si="202"/>
        <v>HOLD</v>
      </c>
      <c r="H2373" s="5">
        <f t="shared" si="203"/>
        <v>24059.19678645625</v>
      </c>
      <c r="I2373" s="2">
        <f>IF(G2373="SELL",0,IF(G2373="BUY",ROUNDDOWN((H2372-Parameters!$B$3)/B2373,0),IF(I2372=0,0,I2372+ROUNDDOWN((H2372+I2372*C2373)/B2373,0))))</f>
        <v>0</v>
      </c>
      <c r="K2373" s="5">
        <f t="shared" si="204"/>
        <v>26.839001999999894</v>
      </c>
      <c r="L2373" s="10">
        <f t="shared" si="205"/>
        <v>248</v>
      </c>
    </row>
    <row r="2374" spans="1:12" x14ac:dyDescent="0.25">
      <c r="A2374" s="12">
        <v>37434</v>
      </c>
      <c r="B2374" s="3">
        <v>99.43</v>
      </c>
      <c r="C2374" s="3">
        <v>0</v>
      </c>
      <c r="D2374" s="3">
        <f t="shared" si="206"/>
        <v>106.21140027999999</v>
      </c>
      <c r="E2374" s="3">
        <f t="shared" si="201"/>
        <v>110.49400007000003</v>
      </c>
      <c r="F2374" s="3"/>
      <c r="G2374" s="11" t="str">
        <f t="shared" si="202"/>
        <v>HOLD</v>
      </c>
      <c r="H2374" s="5">
        <f t="shared" si="203"/>
        <v>24059.19678645625</v>
      </c>
      <c r="I2374" s="2">
        <f>IF(G2374="SELL",0,IF(G2374="BUY",ROUNDDOWN((H2373-Parameters!$B$3)/B2374,0),IF(I2373=0,0,I2373+ROUNDDOWN((H2373+I2373*C2374)/B2374,0))))</f>
        <v>0</v>
      </c>
      <c r="K2374" s="5">
        <f t="shared" si="204"/>
        <v>26.839001999999894</v>
      </c>
      <c r="L2374" s="10">
        <f t="shared" si="205"/>
        <v>248</v>
      </c>
    </row>
    <row r="2375" spans="1:12" x14ac:dyDescent="0.25">
      <c r="A2375" s="12">
        <v>37435</v>
      </c>
      <c r="B2375" s="3">
        <v>98.959998999999996</v>
      </c>
      <c r="C2375" s="3">
        <v>0</v>
      </c>
      <c r="D2375" s="3">
        <f t="shared" si="206"/>
        <v>105.94120024</v>
      </c>
      <c r="E2375" s="3">
        <f t="shared" si="201"/>
        <v>110.43495007999999</v>
      </c>
      <c r="F2375" s="3"/>
      <c r="G2375" s="11" t="str">
        <f t="shared" si="202"/>
        <v>HOLD</v>
      </c>
      <c r="H2375" s="5">
        <f t="shared" si="203"/>
        <v>24059.19678645625</v>
      </c>
      <c r="I2375" s="2">
        <f>IF(G2375="SELL",0,IF(G2375="BUY",ROUNDDOWN((H2374-Parameters!$B$3)/B2375,0),IF(I2374=0,0,I2374+ROUNDDOWN((H2374+I2374*C2375)/B2375,0))))</f>
        <v>0</v>
      </c>
      <c r="K2375" s="5">
        <f t="shared" si="204"/>
        <v>26.839001999999894</v>
      </c>
      <c r="L2375" s="10">
        <f t="shared" si="205"/>
        <v>248</v>
      </c>
    </row>
    <row r="2376" spans="1:12" x14ac:dyDescent="0.25">
      <c r="A2376" s="12">
        <v>37438</v>
      </c>
      <c r="B2376" s="3">
        <v>97.029999000000004</v>
      </c>
      <c r="C2376" s="3">
        <v>0</v>
      </c>
      <c r="D2376" s="3">
        <f t="shared" si="206"/>
        <v>105.62420028000001</v>
      </c>
      <c r="E2376" s="3">
        <f t="shared" si="201"/>
        <v>110.37650007000001</v>
      </c>
      <c r="F2376" s="3"/>
      <c r="G2376" s="11" t="str">
        <f t="shared" si="202"/>
        <v>HOLD</v>
      </c>
      <c r="H2376" s="5">
        <f t="shared" si="203"/>
        <v>24059.19678645625</v>
      </c>
      <c r="I2376" s="2">
        <f>IF(G2376="SELL",0,IF(G2376="BUY",ROUNDDOWN((H2375-Parameters!$B$3)/B2376,0),IF(I2375=0,0,I2375+ROUNDDOWN((H2375+I2375*C2376)/B2376,0))))</f>
        <v>0</v>
      </c>
      <c r="K2376" s="5">
        <f t="shared" si="204"/>
        <v>26.839001999999894</v>
      </c>
      <c r="L2376" s="10">
        <f t="shared" si="205"/>
        <v>248</v>
      </c>
    </row>
    <row r="2377" spans="1:12" x14ac:dyDescent="0.25">
      <c r="A2377" s="12">
        <v>37439</v>
      </c>
      <c r="B2377" s="3">
        <v>94.970000999999996</v>
      </c>
      <c r="C2377" s="3">
        <v>0</v>
      </c>
      <c r="D2377" s="3">
        <f t="shared" si="206"/>
        <v>105.3036003</v>
      </c>
      <c r="E2377" s="3">
        <f t="shared" si="201"/>
        <v>110.30110006000001</v>
      </c>
      <c r="F2377" s="3"/>
      <c r="G2377" s="11" t="str">
        <f t="shared" si="202"/>
        <v>HOLD</v>
      </c>
      <c r="H2377" s="5">
        <f t="shared" si="203"/>
        <v>24059.19678645625</v>
      </c>
      <c r="I2377" s="2">
        <f>IF(G2377="SELL",0,IF(G2377="BUY",ROUNDDOWN((H2376-Parameters!$B$3)/B2377,0),IF(I2376=0,0,I2376+ROUNDDOWN((H2376+I2376*C2377)/B2377,0))))</f>
        <v>0</v>
      </c>
      <c r="K2377" s="5">
        <f t="shared" si="204"/>
        <v>26.839001999999894</v>
      </c>
      <c r="L2377" s="10">
        <f t="shared" si="205"/>
        <v>248</v>
      </c>
    </row>
    <row r="2378" spans="1:12" x14ac:dyDescent="0.25">
      <c r="A2378" s="12">
        <v>37440</v>
      </c>
      <c r="B2378" s="3">
        <v>95.510002</v>
      </c>
      <c r="C2378" s="3">
        <v>0</v>
      </c>
      <c r="D2378" s="3">
        <f t="shared" si="206"/>
        <v>105.0034004</v>
      </c>
      <c r="E2378" s="3">
        <f t="shared" ref="E2378:E2441" si="207">AVERAGE(B2179:B2378)</f>
        <v>110.257150055</v>
      </c>
      <c r="F2378" s="3"/>
      <c r="G2378" s="11" t="str">
        <f t="shared" si="202"/>
        <v>HOLD</v>
      </c>
      <c r="H2378" s="5">
        <f t="shared" si="203"/>
        <v>24059.19678645625</v>
      </c>
      <c r="I2378" s="2">
        <f>IF(G2378="SELL",0,IF(G2378="BUY",ROUNDDOWN((H2377-Parameters!$B$3)/B2378,0),IF(I2377=0,0,I2377+ROUNDDOWN((H2377+I2377*C2378)/B2378,0))))</f>
        <v>0</v>
      </c>
      <c r="K2378" s="5">
        <f t="shared" si="204"/>
        <v>26.839001999999894</v>
      </c>
      <c r="L2378" s="10">
        <f t="shared" si="205"/>
        <v>248</v>
      </c>
    </row>
    <row r="2379" spans="1:12" x14ac:dyDescent="0.25">
      <c r="A2379" s="12">
        <v>37442</v>
      </c>
      <c r="B2379" s="3">
        <v>99.309997999999993</v>
      </c>
      <c r="C2379" s="3">
        <v>0</v>
      </c>
      <c r="D2379" s="3">
        <f t="shared" si="206"/>
        <v>104.80140028</v>
      </c>
      <c r="E2379" s="3">
        <f t="shared" si="207"/>
        <v>110.23345003</v>
      </c>
      <c r="F2379" s="3"/>
      <c r="G2379" s="11" t="str">
        <f t="shared" si="202"/>
        <v>HOLD</v>
      </c>
      <c r="H2379" s="5">
        <f t="shared" si="203"/>
        <v>24059.19678645625</v>
      </c>
      <c r="I2379" s="2">
        <f>IF(G2379="SELL",0,IF(G2379="BUY",ROUNDDOWN((H2378-Parameters!$B$3)/B2379,0),IF(I2378=0,0,I2378+ROUNDDOWN((H2378+I2378*C2379)/B2379,0))))</f>
        <v>0</v>
      </c>
      <c r="K2379" s="5">
        <f t="shared" si="204"/>
        <v>26.839001999999894</v>
      </c>
      <c r="L2379" s="10">
        <f t="shared" si="205"/>
        <v>248</v>
      </c>
    </row>
    <row r="2380" spans="1:12" x14ac:dyDescent="0.25">
      <c r="A2380" s="12">
        <v>37445</v>
      </c>
      <c r="B2380" s="3">
        <v>98.07</v>
      </c>
      <c r="C2380" s="3">
        <v>0</v>
      </c>
      <c r="D2380" s="3">
        <f t="shared" si="206"/>
        <v>104.57340026</v>
      </c>
      <c r="E2380" s="3">
        <f t="shared" si="207"/>
        <v>110.21405004500001</v>
      </c>
      <c r="F2380" s="3"/>
      <c r="G2380" s="11" t="str">
        <f t="shared" ref="G2380:G2443" si="208">IF(OR(AND(D2380&gt;E2380,D2379&gt;E2379),AND(D2380&lt;E2380,D2379&lt;E2379)),"HOLD",IF(AND(D2380&gt;E2380,D2379&lt;E2379),"BUY","SELL"))</f>
        <v>HOLD</v>
      </c>
      <c r="H2380" s="5">
        <f t="shared" ref="H2380:H2443" si="209">IF(G2380="BUY",H2379/(I2380*B2380),IF(G2380="SELL",H2379+I2379*B2380,(H2379+I2379*C2380)-((I2380-I2379)*B2380)))</f>
        <v>24059.19678645625</v>
      </c>
      <c r="I2380" s="2">
        <f>IF(G2380="SELL",0,IF(G2380="BUY",ROUNDDOWN((H2379-Parameters!$B$3)/B2380,0),IF(I2379=0,0,I2379+ROUNDDOWN((H2379+I2379*C2380)/B2380,0))))</f>
        <v>0</v>
      </c>
      <c r="K2380" s="5">
        <f t="shared" ref="K2380:K2443" si="210">K2379+L2379*C2380-((L2380-L2379)*B2380)</f>
        <v>26.839001999999894</v>
      </c>
      <c r="L2380" s="10">
        <f t="shared" ref="L2380:L2443" si="211">L2379+ROUNDDOWN((K2379+C2380*L2379)/B2380,0)</f>
        <v>248</v>
      </c>
    </row>
    <row r="2381" spans="1:12" x14ac:dyDescent="0.25">
      <c r="A2381" s="12">
        <v>37446</v>
      </c>
      <c r="B2381" s="3">
        <v>95.599997999999999</v>
      </c>
      <c r="C2381" s="3">
        <v>0</v>
      </c>
      <c r="D2381" s="3">
        <f t="shared" si="206"/>
        <v>104.33760023999999</v>
      </c>
      <c r="E2381" s="3">
        <f t="shared" si="207"/>
        <v>110.19850004000001</v>
      </c>
      <c r="F2381" s="3"/>
      <c r="G2381" s="11" t="str">
        <f t="shared" si="208"/>
        <v>HOLD</v>
      </c>
      <c r="H2381" s="5">
        <f t="shared" si="209"/>
        <v>24059.19678645625</v>
      </c>
      <c r="I2381" s="2">
        <f>IF(G2381="SELL",0,IF(G2381="BUY",ROUNDDOWN((H2380-Parameters!$B$3)/B2381,0),IF(I2380=0,0,I2380+ROUNDDOWN((H2380+I2380*C2381)/B2381,0))))</f>
        <v>0</v>
      </c>
      <c r="K2381" s="5">
        <f t="shared" si="210"/>
        <v>26.839001999999894</v>
      </c>
      <c r="L2381" s="10">
        <f t="shared" si="211"/>
        <v>248</v>
      </c>
    </row>
    <row r="2382" spans="1:12" x14ac:dyDescent="0.25">
      <c r="A2382" s="12">
        <v>37447</v>
      </c>
      <c r="B2382" s="3">
        <v>92.120002999999997</v>
      </c>
      <c r="C2382" s="3">
        <v>0</v>
      </c>
      <c r="D2382" s="3">
        <f t="shared" si="206"/>
        <v>104.04280027999998</v>
      </c>
      <c r="E2382" s="3">
        <f t="shared" si="207"/>
        <v>110.17270006000001</v>
      </c>
      <c r="F2382" s="3"/>
      <c r="G2382" s="11" t="str">
        <f t="shared" si="208"/>
        <v>HOLD</v>
      </c>
      <c r="H2382" s="5">
        <f t="shared" si="209"/>
        <v>24059.19678645625</v>
      </c>
      <c r="I2382" s="2">
        <f>IF(G2382="SELL",0,IF(G2382="BUY",ROUNDDOWN((H2381-Parameters!$B$3)/B2382,0),IF(I2381=0,0,I2381+ROUNDDOWN((H2381+I2381*C2382)/B2382,0))))</f>
        <v>0</v>
      </c>
      <c r="K2382" s="5">
        <f t="shared" si="210"/>
        <v>26.839001999999894</v>
      </c>
      <c r="L2382" s="10">
        <f t="shared" si="211"/>
        <v>248</v>
      </c>
    </row>
    <row r="2383" spans="1:12" x14ac:dyDescent="0.25">
      <c r="A2383" s="12">
        <v>37448</v>
      </c>
      <c r="B2383" s="3">
        <v>92.870002999999997</v>
      </c>
      <c r="C2383" s="3">
        <v>0</v>
      </c>
      <c r="D2383" s="3">
        <f t="shared" si="206"/>
        <v>103.74300031999998</v>
      </c>
      <c r="E2383" s="3">
        <f t="shared" si="207"/>
        <v>110.13355009000001</v>
      </c>
      <c r="F2383" s="3"/>
      <c r="G2383" s="11" t="str">
        <f t="shared" si="208"/>
        <v>HOLD</v>
      </c>
      <c r="H2383" s="5">
        <f t="shared" si="209"/>
        <v>24059.19678645625</v>
      </c>
      <c r="I2383" s="2">
        <f>IF(G2383="SELL",0,IF(G2383="BUY",ROUNDDOWN((H2382-Parameters!$B$3)/B2383,0),IF(I2382=0,0,I2382+ROUNDDOWN((H2382+I2382*C2383)/B2383,0))))</f>
        <v>0</v>
      </c>
      <c r="K2383" s="5">
        <f t="shared" si="210"/>
        <v>26.839001999999894</v>
      </c>
      <c r="L2383" s="10">
        <f t="shared" si="211"/>
        <v>248</v>
      </c>
    </row>
    <row r="2384" spans="1:12" x14ac:dyDescent="0.25">
      <c r="A2384" s="12">
        <v>37449</v>
      </c>
      <c r="B2384" s="3">
        <v>91.849997999999999</v>
      </c>
      <c r="C2384" s="3">
        <v>0</v>
      </c>
      <c r="D2384" s="3">
        <f t="shared" si="206"/>
        <v>103.39640027999998</v>
      </c>
      <c r="E2384" s="3">
        <f t="shared" si="207"/>
        <v>110.08405008</v>
      </c>
      <c r="F2384" s="3"/>
      <c r="G2384" s="11" t="str">
        <f t="shared" si="208"/>
        <v>HOLD</v>
      </c>
      <c r="H2384" s="5">
        <f t="shared" si="209"/>
        <v>24059.19678645625</v>
      </c>
      <c r="I2384" s="2">
        <f>IF(G2384="SELL",0,IF(G2384="BUY",ROUNDDOWN((H2383-Parameters!$B$3)/B2384,0),IF(I2383=0,0,I2383+ROUNDDOWN((H2383+I2383*C2384)/B2384,0))))</f>
        <v>0</v>
      </c>
      <c r="K2384" s="5">
        <f t="shared" si="210"/>
        <v>26.839001999999894</v>
      </c>
      <c r="L2384" s="10">
        <f t="shared" si="211"/>
        <v>248</v>
      </c>
    </row>
    <row r="2385" spans="1:12" x14ac:dyDescent="0.25">
      <c r="A2385" s="12">
        <v>37452</v>
      </c>
      <c r="B2385" s="3">
        <v>92.339995999999999</v>
      </c>
      <c r="C2385" s="3">
        <v>0</v>
      </c>
      <c r="D2385" s="3">
        <f t="shared" si="206"/>
        <v>103.06800015999997</v>
      </c>
      <c r="E2385" s="3">
        <f t="shared" si="207"/>
        <v>110.03880006499999</v>
      </c>
      <c r="F2385" s="3"/>
      <c r="G2385" s="11" t="str">
        <f t="shared" si="208"/>
        <v>HOLD</v>
      </c>
      <c r="H2385" s="5">
        <f t="shared" si="209"/>
        <v>24059.19678645625</v>
      </c>
      <c r="I2385" s="2">
        <f>IF(G2385="SELL",0,IF(G2385="BUY",ROUNDDOWN((H2384-Parameters!$B$3)/B2385,0),IF(I2384=0,0,I2384+ROUNDDOWN((H2384+I2384*C2385)/B2385,0))))</f>
        <v>0</v>
      </c>
      <c r="K2385" s="5">
        <f t="shared" si="210"/>
        <v>26.839001999999894</v>
      </c>
      <c r="L2385" s="10">
        <f t="shared" si="211"/>
        <v>248</v>
      </c>
    </row>
    <row r="2386" spans="1:12" x14ac:dyDescent="0.25">
      <c r="A2386" s="12">
        <v>37453</v>
      </c>
      <c r="B2386" s="3">
        <v>90.559997999999993</v>
      </c>
      <c r="C2386" s="3">
        <v>0</v>
      </c>
      <c r="D2386" s="3">
        <f t="shared" si="206"/>
        <v>102.72760007999997</v>
      </c>
      <c r="E2386" s="3">
        <f t="shared" si="207"/>
        <v>109.98025007</v>
      </c>
      <c r="F2386" s="3"/>
      <c r="G2386" s="11" t="str">
        <f t="shared" si="208"/>
        <v>HOLD</v>
      </c>
      <c r="H2386" s="5">
        <f t="shared" si="209"/>
        <v>24059.19678645625</v>
      </c>
      <c r="I2386" s="2">
        <f>IF(G2386="SELL",0,IF(G2386="BUY",ROUNDDOWN((H2385-Parameters!$B$3)/B2386,0),IF(I2385=0,0,I2385+ROUNDDOWN((H2385+I2385*C2386)/B2386,0))))</f>
        <v>0</v>
      </c>
      <c r="K2386" s="5">
        <f t="shared" si="210"/>
        <v>26.839001999999894</v>
      </c>
      <c r="L2386" s="10">
        <f t="shared" si="211"/>
        <v>248</v>
      </c>
    </row>
    <row r="2387" spans="1:12" x14ac:dyDescent="0.25">
      <c r="A2387" s="12">
        <v>37454</v>
      </c>
      <c r="B2387" s="3">
        <v>90.739998</v>
      </c>
      <c r="C2387" s="3">
        <v>0</v>
      </c>
      <c r="D2387" s="3">
        <f t="shared" si="206"/>
        <v>102.43300001999997</v>
      </c>
      <c r="E2387" s="3">
        <f t="shared" si="207"/>
        <v>109.91175004999999</v>
      </c>
      <c r="F2387" s="3"/>
      <c r="G2387" s="11" t="str">
        <f t="shared" si="208"/>
        <v>HOLD</v>
      </c>
      <c r="H2387" s="5">
        <f t="shared" si="209"/>
        <v>24059.19678645625</v>
      </c>
      <c r="I2387" s="2">
        <f>IF(G2387="SELL",0,IF(G2387="BUY",ROUNDDOWN((H2386-Parameters!$B$3)/B2387,0),IF(I2386=0,0,I2386+ROUNDDOWN((H2386+I2386*C2387)/B2387,0))))</f>
        <v>0</v>
      </c>
      <c r="K2387" s="5">
        <f t="shared" si="210"/>
        <v>26.839001999999894</v>
      </c>
      <c r="L2387" s="10">
        <f t="shared" si="211"/>
        <v>248</v>
      </c>
    </row>
    <row r="2388" spans="1:12" x14ac:dyDescent="0.25">
      <c r="A2388" s="12">
        <v>37455</v>
      </c>
      <c r="B2388" s="3">
        <v>87.800003000000004</v>
      </c>
      <c r="C2388" s="3">
        <v>0</v>
      </c>
      <c r="D2388" s="3">
        <f t="shared" si="206"/>
        <v>102.08700011999997</v>
      </c>
      <c r="E2388" s="3">
        <f t="shared" si="207"/>
        <v>109.82940007999997</v>
      </c>
      <c r="F2388" s="3"/>
      <c r="G2388" s="11" t="str">
        <f t="shared" si="208"/>
        <v>HOLD</v>
      </c>
      <c r="H2388" s="5">
        <f t="shared" si="209"/>
        <v>24059.19678645625</v>
      </c>
      <c r="I2388" s="2">
        <f>IF(G2388="SELL",0,IF(G2388="BUY",ROUNDDOWN((H2387-Parameters!$B$3)/B2388,0),IF(I2387=0,0,I2387+ROUNDDOWN((H2387+I2387*C2388)/B2388,0))))</f>
        <v>0</v>
      </c>
      <c r="K2388" s="5">
        <f t="shared" si="210"/>
        <v>26.839001999999894</v>
      </c>
      <c r="L2388" s="10">
        <f t="shared" si="211"/>
        <v>248</v>
      </c>
    </row>
    <row r="2389" spans="1:12" x14ac:dyDescent="0.25">
      <c r="A2389" s="12">
        <v>37456</v>
      </c>
      <c r="B2389" s="3">
        <v>84.709998999999996</v>
      </c>
      <c r="C2389" s="3">
        <v>0</v>
      </c>
      <c r="D2389" s="3">
        <f t="shared" si="206"/>
        <v>101.60100005999998</v>
      </c>
      <c r="E2389" s="3">
        <f t="shared" si="207"/>
        <v>109.72505006499998</v>
      </c>
      <c r="F2389" s="3"/>
      <c r="G2389" s="11" t="str">
        <f t="shared" si="208"/>
        <v>HOLD</v>
      </c>
      <c r="H2389" s="5">
        <f t="shared" si="209"/>
        <v>24059.19678645625</v>
      </c>
      <c r="I2389" s="2">
        <f>IF(G2389="SELL",0,IF(G2389="BUY",ROUNDDOWN((H2388-Parameters!$B$3)/B2389,0),IF(I2388=0,0,I2388+ROUNDDOWN((H2388+I2388*C2389)/B2389,0))))</f>
        <v>0</v>
      </c>
      <c r="K2389" s="5">
        <f t="shared" si="210"/>
        <v>26.839001999999894</v>
      </c>
      <c r="L2389" s="10">
        <f t="shared" si="211"/>
        <v>248</v>
      </c>
    </row>
    <row r="2390" spans="1:12" x14ac:dyDescent="0.25">
      <c r="A2390" s="12">
        <v>37459</v>
      </c>
      <c r="B2390" s="3">
        <v>82.199996999999996</v>
      </c>
      <c r="C2390" s="3">
        <v>0</v>
      </c>
      <c r="D2390" s="3">
        <f t="shared" si="206"/>
        <v>101.08999999999997</v>
      </c>
      <c r="E2390" s="3">
        <f t="shared" si="207"/>
        <v>109.59930005999999</v>
      </c>
      <c r="F2390" s="3"/>
      <c r="G2390" s="11" t="str">
        <f t="shared" si="208"/>
        <v>HOLD</v>
      </c>
      <c r="H2390" s="5">
        <f t="shared" si="209"/>
        <v>24059.19678645625</v>
      </c>
      <c r="I2390" s="2">
        <f>IF(G2390="SELL",0,IF(G2390="BUY",ROUNDDOWN((H2389-Parameters!$B$3)/B2390,0),IF(I2389=0,0,I2389+ROUNDDOWN((H2389+I2389*C2390)/B2390,0))))</f>
        <v>0</v>
      </c>
      <c r="K2390" s="5">
        <f t="shared" si="210"/>
        <v>26.839001999999894</v>
      </c>
      <c r="L2390" s="10">
        <f t="shared" si="211"/>
        <v>248</v>
      </c>
    </row>
    <row r="2391" spans="1:12" x14ac:dyDescent="0.25">
      <c r="A2391" s="12">
        <v>37460</v>
      </c>
      <c r="B2391" s="3">
        <v>79.949996999999996</v>
      </c>
      <c r="C2391" s="3">
        <v>0</v>
      </c>
      <c r="D2391" s="3">
        <f t="shared" si="206"/>
        <v>100.57459991999997</v>
      </c>
      <c r="E2391" s="3">
        <f t="shared" si="207"/>
        <v>109.46185003499998</v>
      </c>
      <c r="F2391" s="3"/>
      <c r="G2391" s="11" t="str">
        <f t="shared" si="208"/>
        <v>HOLD</v>
      </c>
      <c r="H2391" s="5">
        <f t="shared" si="209"/>
        <v>24059.19678645625</v>
      </c>
      <c r="I2391" s="2">
        <f>IF(G2391="SELL",0,IF(G2391="BUY",ROUNDDOWN((H2390-Parameters!$B$3)/B2391,0),IF(I2390=0,0,I2390+ROUNDDOWN((H2390+I2390*C2391)/B2391,0))))</f>
        <v>0</v>
      </c>
      <c r="K2391" s="5">
        <f t="shared" si="210"/>
        <v>26.839001999999894</v>
      </c>
      <c r="L2391" s="10">
        <f t="shared" si="211"/>
        <v>248</v>
      </c>
    </row>
    <row r="2392" spans="1:12" x14ac:dyDescent="0.25">
      <c r="A2392" s="12">
        <v>37461</v>
      </c>
      <c r="B2392" s="3">
        <v>84.720000999999996</v>
      </c>
      <c r="C2392" s="3">
        <v>0</v>
      </c>
      <c r="D2392" s="3">
        <f t="shared" si="206"/>
        <v>100.11159987999997</v>
      </c>
      <c r="E2392" s="3">
        <f t="shared" si="207"/>
        <v>109.34930002499999</v>
      </c>
      <c r="F2392" s="3"/>
      <c r="G2392" s="11" t="str">
        <f t="shared" si="208"/>
        <v>HOLD</v>
      </c>
      <c r="H2392" s="5">
        <f t="shared" si="209"/>
        <v>24059.19678645625</v>
      </c>
      <c r="I2392" s="2">
        <f>IF(G2392="SELL",0,IF(G2392="BUY",ROUNDDOWN((H2391-Parameters!$B$3)/B2392,0),IF(I2391=0,0,I2391+ROUNDDOWN((H2391+I2391*C2392)/B2392,0))))</f>
        <v>0</v>
      </c>
      <c r="K2392" s="5">
        <f t="shared" si="210"/>
        <v>26.839001999999894</v>
      </c>
      <c r="L2392" s="10">
        <f t="shared" si="211"/>
        <v>248</v>
      </c>
    </row>
    <row r="2393" spans="1:12" x14ac:dyDescent="0.25">
      <c r="A2393" s="12">
        <v>37462</v>
      </c>
      <c r="B2393" s="3">
        <v>84</v>
      </c>
      <c r="C2393" s="3">
        <v>0</v>
      </c>
      <c r="D2393" s="3">
        <f t="shared" si="206"/>
        <v>99.58719985999997</v>
      </c>
      <c r="E2393" s="3">
        <f t="shared" si="207"/>
        <v>109.23665002999998</v>
      </c>
      <c r="F2393" s="3"/>
      <c r="G2393" s="11" t="str">
        <f t="shared" si="208"/>
        <v>HOLD</v>
      </c>
      <c r="H2393" s="5">
        <f t="shared" si="209"/>
        <v>24059.19678645625</v>
      </c>
      <c r="I2393" s="2">
        <f>IF(G2393="SELL",0,IF(G2393="BUY",ROUNDDOWN((H2392-Parameters!$B$3)/B2393,0),IF(I2392=0,0,I2392+ROUNDDOWN((H2392+I2392*C2393)/B2393,0))))</f>
        <v>0</v>
      </c>
      <c r="K2393" s="5">
        <f t="shared" si="210"/>
        <v>26.839001999999894</v>
      </c>
      <c r="L2393" s="10">
        <f t="shared" si="211"/>
        <v>248</v>
      </c>
    </row>
    <row r="2394" spans="1:12" x14ac:dyDescent="0.25">
      <c r="A2394" s="12">
        <v>37463</v>
      </c>
      <c r="B2394" s="3">
        <v>85.599997999999999</v>
      </c>
      <c r="C2394" s="3">
        <v>0</v>
      </c>
      <c r="D2394" s="3">
        <f t="shared" si="206"/>
        <v>99.103399799999977</v>
      </c>
      <c r="E2394" s="3">
        <f t="shared" si="207"/>
        <v>109.13485002499999</v>
      </c>
      <c r="F2394" s="3"/>
      <c r="G2394" s="11" t="str">
        <f t="shared" si="208"/>
        <v>HOLD</v>
      </c>
      <c r="H2394" s="5">
        <f t="shared" si="209"/>
        <v>24059.19678645625</v>
      </c>
      <c r="I2394" s="2">
        <f>IF(G2394="SELL",0,IF(G2394="BUY",ROUNDDOWN((H2393-Parameters!$B$3)/B2394,0),IF(I2393=0,0,I2393+ROUNDDOWN((H2393+I2393*C2394)/B2394,0))))</f>
        <v>0</v>
      </c>
      <c r="K2394" s="5">
        <f t="shared" si="210"/>
        <v>26.839001999999894</v>
      </c>
      <c r="L2394" s="10">
        <f t="shared" si="211"/>
        <v>248</v>
      </c>
    </row>
    <row r="2395" spans="1:12" x14ac:dyDescent="0.25">
      <c r="A2395" s="12">
        <v>37466</v>
      </c>
      <c r="B2395" s="3">
        <v>89.769997000000004</v>
      </c>
      <c r="C2395" s="3">
        <v>0</v>
      </c>
      <c r="D2395" s="3">
        <f t="shared" si="206"/>
        <v>98.691599719999999</v>
      </c>
      <c r="E2395" s="3">
        <f t="shared" si="207"/>
        <v>109.04210000999997</v>
      </c>
      <c r="F2395" s="3"/>
      <c r="G2395" s="11" t="str">
        <f t="shared" si="208"/>
        <v>HOLD</v>
      </c>
      <c r="H2395" s="5">
        <f t="shared" si="209"/>
        <v>24059.19678645625</v>
      </c>
      <c r="I2395" s="2">
        <f>IF(G2395="SELL",0,IF(G2395="BUY",ROUNDDOWN((H2394-Parameters!$B$3)/B2395,0),IF(I2394=0,0,I2394+ROUNDDOWN((H2394+I2394*C2395)/B2395,0))))</f>
        <v>0</v>
      </c>
      <c r="K2395" s="5">
        <f t="shared" si="210"/>
        <v>26.839001999999894</v>
      </c>
      <c r="L2395" s="10">
        <f t="shared" si="211"/>
        <v>248</v>
      </c>
    </row>
    <row r="2396" spans="1:12" x14ac:dyDescent="0.25">
      <c r="A2396" s="12">
        <v>37467</v>
      </c>
      <c r="B2396" s="3">
        <v>90.940002000000007</v>
      </c>
      <c r="C2396" s="3">
        <v>0</v>
      </c>
      <c r="D2396" s="3">
        <f t="shared" si="206"/>
        <v>98.292399720000006</v>
      </c>
      <c r="E2396" s="3">
        <f t="shared" si="207"/>
        <v>108.94680001999997</v>
      </c>
      <c r="F2396" s="3"/>
      <c r="G2396" s="11" t="str">
        <f t="shared" si="208"/>
        <v>HOLD</v>
      </c>
      <c r="H2396" s="5">
        <f t="shared" si="209"/>
        <v>24059.19678645625</v>
      </c>
      <c r="I2396" s="2">
        <f>IF(G2396="SELL",0,IF(G2396="BUY",ROUNDDOWN((H2395-Parameters!$B$3)/B2396,0),IF(I2395=0,0,I2395+ROUNDDOWN((H2395+I2395*C2396)/B2396,0))))</f>
        <v>0</v>
      </c>
      <c r="K2396" s="5">
        <f t="shared" si="210"/>
        <v>26.839001999999894</v>
      </c>
      <c r="L2396" s="10">
        <f t="shared" si="211"/>
        <v>248</v>
      </c>
    </row>
    <row r="2397" spans="1:12" x14ac:dyDescent="0.25">
      <c r="A2397" s="12">
        <v>37468</v>
      </c>
      <c r="B2397" s="3">
        <v>91.160004000000001</v>
      </c>
      <c r="C2397" s="3">
        <v>0</v>
      </c>
      <c r="D2397" s="3">
        <f t="shared" si="206"/>
        <v>97.921599860000001</v>
      </c>
      <c r="E2397" s="3">
        <f t="shared" si="207"/>
        <v>108.85510003999998</v>
      </c>
      <c r="F2397" s="3"/>
      <c r="G2397" s="11" t="str">
        <f t="shared" si="208"/>
        <v>HOLD</v>
      </c>
      <c r="H2397" s="5">
        <f t="shared" si="209"/>
        <v>24059.19678645625</v>
      </c>
      <c r="I2397" s="2">
        <f>IF(G2397="SELL",0,IF(G2397="BUY",ROUNDDOWN((H2396-Parameters!$B$3)/B2397,0),IF(I2396=0,0,I2396+ROUNDDOWN((H2396+I2396*C2397)/B2397,0))))</f>
        <v>0</v>
      </c>
      <c r="K2397" s="5">
        <f t="shared" si="210"/>
        <v>26.839001999999894</v>
      </c>
      <c r="L2397" s="10">
        <f t="shared" si="211"/>
        <v>248</v>
      </c>
    </row>
    <row r="2398" spans="1:12" x14ac:dyDescent="0.25">
      <c r="A2398" s="12">
        <v>37469</v>
      </c>
      <c r="B2398" s="3">
        <v>88.779999000000004</v>
      </c>
      <c r="C2398" s="3">
        <v>0</v>
      </c>
      <c r="D2398" s="3">
        <f t="shared" si="206"/>
        <v>97.523199900000023</v>
      </c>
      <c r="E2398" s="3">
        <f t="shared" si="207"/>
        <v>108.75250001999996</v>
      </c>
      <c r="F2398" s="3"/>
      <c r="G2398" s="11" t="str">
        <f t="shared" si="208"/>
        <v>HOLD</v>
      </c>
      <c r="H2398" s="5">
        <f t="shared" si="209"/>
        <v>24059.19678645625</v>
      </c>
      <c r="I2398" s="2">
        <f>IF(G2398="SELL",0,IF(G2398="BUY",ROUNDDOWN((H2397-Parameters!$B$3)/B2398,0),IF(I2397=0,0,I2397+ROUNDDOWN((H2397+I2397*C2398)/B2398,0))))</f>
        <v>0</v>
      </c>
      <c r="K2398" s="5">
        <f t="shared" si="210"/>
        <v>26.839001999999894</v>
      </c>
      <c r="L2398" s="10">
        <f t="shared" si="211"/>
        <v>248</v>
      </c>
    </row>
    <row r="2399" spans="1:12" x14ac:dyDescent="0.25">
      <c r="A2399" s="12">
        <v>37470</v>
      </c>
      <c r="B2399" s="3">
        <v>86.790001000000004</v>
      </c>
      <c r="C2399" s="3">
        <v>0</v>
      </c>
      <c r="D2399" s="3">
        <f t="shared" si="206"/>
        <v>97.080199880000038</v>
      </c>
      <c r="E2399" s="3">
        <f t="shared" si="207"/>
        <v>108.63650003499995</v>
      </c>
      <c r="F2399" s="3"/>
      <c r="G2399" s="11" t="str">
        <f t="shared" si="208"/>
        <v>HOLD</v>
      </c>
      <c r="H2399" s="5">
        <f t="shared" si="209"/>
        <v>24059.19678645625</v>
      </c>
      <c r="I2399" s="2">
        <f>IF(G2399="SELL",0,IF(G2399="BUY",ROUNDDOWN((H2398-Parameters!$B$3)/B2399,0),IF(I2398=0,0,I2398+ROUNDDOWN((H2398+I2398*C2399)/B2399,0))))</f>
        <v>0</v>
      </c>
      <c r="K2399" s="5">
        <f t="shared" si="210"/>
        <v>26.839001999999894</v>
      </c>
      <c r="L2399" s="10">
        <f t="shared" si="211"/>
        <v>248</v>
      </c>
    </row>
    <row r="2400" spans="1:12" x14ac:dyDescent="0.25">
      <c r="A2400" s="12">
        <v>37473</v>
      </c>
      <c r="B2400" s="3">
        <v>83.769997000000004</v>
      </c>
      <c r="C2400" s="3">
        <v>0</v>
      </c>
      <c r="D2400" s="3">
        <f t="shared" si="206"/>
        <v>96.553599860000048</v>
      </c>
      <c r="E2400" s="3">
        <f t="shared" si="207"/>
        <v>108.51710000999996</v>
      </c>
      <c r="F2400" s="3"/>
      <c r="G2400" s="11" t="str">
        <f t="shared" si="208"/>
        <v>HOLD</v>
      </c>
      <c r="H2400" s="5">
        <f t="shared" si="209"/>
        <v>24059.19678645625</v>
      </c>
      <c r="I2400" s="2">
        <f>IF(G2400="SELL",0,IF(G2400="BUY",ROUNDDOWN((H2399-Parameters!$B$3)/B2400,0),IF(I2399=0,0,I2399+ROUNDDOWN((H2399+I2399*C2400)/B2400,0))))</f>
        <v>0</v>
      </c>
      <c r="K2400" s="5">
        <f t="shared" si="210"/>
        <v>26.839001999999894</v>
      </c>
      <c r="L2400" s="10">
        <f t="shared" si="211"/>
        <v>248</v>
      </c>
    </row>
    <row r="2401" spans="1:12" x14ac:dyDescent="0.25">
      <c r="A2401" s="12">
        <v>37474</v>
      </c>
      <c r="B2401" s="3">
        <v>86.589995999999999</v>
      </c>
      <c r="C2401" s="3">
        <v>0</v>
      </c>
      <c r="D2401" s="3">
        <f t="shared" si="206"/>
        <v>96.111599740000059</v>
      </c>
      <c r="E2401" s="3">
        <f t="shared" si="207"/>
        <v>108.41294999999997</v>
      </c>
      <c r="F2401" s="3"/>
      <c r="G2401" s="11" t="str">
        <f t="shared" si="208"/>
        <v>HOLD</v>
      </c>
      <c r="H2401" s="5">
        <f t="shared" si="209"/>
        <v>24059.19678645625</v>
      </c>
      <c r="I2401" s="2">
        <f>IF(G2401="SELL",0,IF(G2401="BUY",ROUNDDOWN((H2400-Parameters!$B$3)/B2401,0),IF(I2400=0,0,I2400+ROUNDDOWN((H2400+I2400*C2401)/B2401,0))))</f>
        <v>0</v>
      </c>
      <c r="K2401" s="5">
        <f t="shared" si="210"/>
        <v>26.839001999999894</v>
      </c>
      <c r="L2401" s="10">
        <f t="shared" si="211"/>
        <v>248</v>
      </c>
    </row>
    <row r="2402" spans="1:12" x14ac:dyDescent="0.25">
      <c r="A2402" s="12">
        <v>37475</v>
      </c>
      <c r="B2402" s="3">
        <v>88.099997999999999</v>
      </c>
      <c r="C2402" s="3">
        <v>0</v>
      </c>
      <c r="D2402" s="3">
        <f t="shared" si="206"/>
        <v>95.711599740000054</v>
      </c>
      <c r="E2402" s="3">
        <f t="shared" si="207"/>
        <v>108.31669999999997</v>
      </c>
      <c r="F2402" s="3"/>
      <c r="G2402" s="11" t="str">
        <f t="shared" si="208"/>
        <v>HOLD</v>
      </c>
      <c r="H2402" s="5">
        <f t="shared" si="209"/>
        <v>24059.19678645625</v>
      </c>
      <c r="I2402" s="2">
        <f>IF(G2402="SELL",0,IF(G2402="BUY",ROUNDDOWN((H2401-Parameters!$B$3)/B2402,0),IF(I2401=0,0,I2401+ROUNDDOWN((H2401+I2401*C2402)/B2402,0))))</f>
        <v>0</v>
      </c>
      <c r="K2402" s="5">
        <f t="shared" si="210"/>
        <v>26.839001999999894</v>
      </c>
      <c r="L2402" s="10">
        <f t="shared" si="211"/>
        <v>248</v>
      </c>
    </row>
    <row r="2403" spans="1:12" x14ac:dyDescent="0.25">
      <c r="A2403" s="12">
        <v>37476</v>
      </c>
      <c r="B2403" s="3">
        <v>90.949996999999996</v>
      </c>
      <c r="C2403" s="3">
        <v>0</v>
      </c>
      <c r="D2403" s="3">
        <f t="shared" si="206"/>
        <v>95.384599620000046</v>
      </c>
      <c r="E2403" s="3">
        <f t="shared" si="207"/>
        <v>108.22409997999998</v>
      </c>
      <c r="F2403" s="3"/>
      <c r="G2403" s="11" t="str">
        <f t="shared" si="208"/>
        <v>HOLD</v>
      </c>
      <c r="H2403" s="5">
        <f t="shared" si="209"/>
        <v>24059.19678645625</v>
      </c>
      <c r="I2403" s="2">
        <f>IF(G2403="SELL",0,IF(G2403="BUY",ROUNDDOWN((H2402-Parameters!$B$3)/B2403,0),IF(I2402=0,0,I2402+ROUNDDOWN((H2402+I2402*C2403)/B2403,0))))</f>
        <v>0</v>
      </c>
      <c r="K2403" s="5">
        <f t="shared" si="210"/>
        <v>26.839001999999894</v>
      </c>
      <c r="L2403" s="10">
        <f t="shared" si="211"/>
        <v>248</v>
      </c>
    </row>
    <row r="2404" spans="1:12" x14ac:dyDescent="0.25">
      <c r="A2404" s="12">
        <v>37477</v>
      </c>
      <c r="B2404" s="3">
        <v>91.290001000000004</v>
      </c>
      <c r="C2404" s="3">
        <v>0</v>
      </c>
      <c r="D2404" s="3">
        <f t="shared" si="206"/>
        <v>95.070399640000034</v>
      </c>
      <c r="E2404" s="3">
        <f t="shared" si="207"/>
        <v>108.13599996499997</v>
      </c>
      <c r="F2404" s="3"/>
      <c r="G2404" s="11" t="str">
        <f t="shared" si="208"/>
        <v>HOLD</v>
      </c>
      <c r="H2404" s="5">
        <f t="shared" si="209"/>
        <v>24059.19678645625</v>
      </c>
      <c r="I2404" s="2">
        <f>IF(G2404="SELL",0,IF(G2404="BUY",ROUNDDOWN((H2403-Parameters!$B$3)/B2404,0),IF(I2403=0,0,I2403+ROUNDDOWN((H2403+I2403*C2404)/B2404,0))))</f>
        <v>0</v>
      </c>
      <c r="K2404" s="5">
        <f t="shared" si="210"/>
        <v>26.839001999999894</v>
      </c>
      <c r="L2404" s="10">
        <f t="shared" si="211"/>
        <v>248</v>
      </c>
    </row>
    <row r="2405" spans="1:12" x14ac:dyDescent="0.25">
      <c r="A2405" s="12">
        <v>37480</v>
      </c>
      <c r="B2405" s="3">
        <v>90.620002999999997</v>
      </c>
      <c r="C2405" s="3">
        <v>0</v>
      </c>
      <c r="D2405" s="3">
        <f t="shared" si="206"/>
        <v>94.738399680000015</v>
      </c>
      <c r="E2405" s="3">
        <f t="shared" si="207"/>
        <v>108.04599996499998</v>
      </c>
      <c r="F2405" s="3"/>
      <c r="G2405" s="11" t="str">
        <f t="shared" si="208"/>
        <v>HOLD</v>
      </c>
      <c r="H2405" s="5">
        <f t="shared" si="209"/>
        <v>24059.19678645625</v>
      </c>
      <c r="I2405" s="2">
        <f>IF(G2405="SELL",0,IF(G2405="BUY",ROUNDDOWN((H2404-Parameters!$B$3)/B2405,0),IF(I2404=0,0,I2404+ROUNDDOWN((H2404+I2404*C2405)/B2405,0))))</f>
        <v>0</v>
      </c>
      <c r="K2405" s="5">
        <f t="shared" si="210"/>
        <v>26.839001999999894</v>
      </c>
      <c r="L2405" s="10">
        <f t="shared" si="211"/>
        <v>248</v>
      </c>
    </row>
    <row r="2406" spans="1:12" x14ac:dyDescent="0.25">
      <c r="A2406" s="12">
        <v>37481</v>
      </c>
      <c r="B2406" s="3">
        <v>88.970000999999996</v>
      </c>
      <c r="C2406" s="3">
        <v>0</v>
      </c>
      <c r="D2406" s="3">
        <f t="shared" si="206"/>
        <v>94.430399640000019</v>
      </c>
      <c r="E2406" s="3">
        <f t="shared" si="207"/>
        <v>107.93799996999996</v>
      </c>
      <c r="F2406" s="3"/>
      <c r="G2406" s="11" t="str">
        <f t="shared" si="208"/>
        <v>HOLD</v>
      </c>
      <c r="H2406" s="5">
        <f t="shared" si="209"/>
        <v>24059.19678645625</v>
      </c>
      <c r="I2406" s="2">
        <f>IF(G2406="SELL",0,IF(G2406="BUY",ROUNDDOWN((H2405-Parameters!$B$3)/B2406,0),IF(I2405=0,0,I2405+ROUNDDOWN((H2405+I2405*C2406)/B2406,0))))</f>
        <v>0</v>
      </c>
      <c r="K2406" s="5">
        <f t="shared" si="210"/>
        <v>26.839001999999894</v>
      </c>
      <c r="L2406" s="10">
        <f t="shared" si="211"/>
        <v>248</v>
      </c>
    </row>
    <row r="2407" spans="1:12" x14ac:dyDescent="0.25">
      <c r="A2407" s="12">
        <v>37482</v>
      </c>
      <c r="B2407" s="3">
        <v>92.220000999999996</v>
      </c>
      <c r="C2407" s="3">
        <v>0</v>
      </c>
      <c r="D2407" s="3">
        <f t="shared" si="206"/>
        <v>94.182199719999986</v>
      </c>
      <c r="E2407" s="3">
        <f t="shared" si="207"/>
        <v>107.84749997499998</v>
      </c>
      <c r="F2407" s="3"/>
      <c r="G2407" s="11" t="str">
        <f t="shared" si="208"/>
        <v>HOLD</v>
      </c>
      <c r="H2407" s="5">
        <f t="shared" si="209"/>
        <v>24059.19678645625</v>
      </c>
      <c r="I2407" s="2">
        <f>IF(G2407="SELL",0,IF(G2407="BUY",ROUNDDOWN((H2406-Parameters!$B$3)/B2407,0),IF(I2406=0,0,I2406+ROUNDDOWN((H2406+I2406*C2407)/B2407,0))))</f>
        <v>0</v>
      </c>
      <c r="K2407" s="5">
        <f t="shared" si="210"/>
        <v>26.839001999999894</v>
      </c>
      <c r="L2407" s="10">
        <f t="shared" si="211"/>
        <v>248</v>
      </c>
    </row>
    <row r="2408" spans="1:12" x14ac:dyDescent="0.25">
      <c r="A2408" s="12">
        <v>37483</v>
      </c>
      <c r="B2408" s="3">
        <v>93.5</v>
      </c>
      <c r="C2408" s="3">
        <v>0</v>
      </c>
      <c r="D2408" s="3">
        <f t="shared" si="206"/>
        <v>93.939999700000001</v>
      </c>
      <c r="E2408" s="3">
        <f t="shared" si="207"/>
        <v>107.77774998999998</v>
      </c>
      <c r="F2408" s="3"/>
      <c r="G2408" s="11" t="str">
        <f t="shared" si="208"/>
        <v>HOLD</v>
      </c>
      <c r="H2408" s="5">
        <f t="shared" si="209"/>
        <v>24059.19678645625</v>
      </c>
      <c r="I2408" s="2">
        <f>IF(G2408="SELL",0,IF(G2408="BUY",ROUNDDOWN((H2407-Parameters!$B$3)/B2408,0),IF(I2407=0,0,I2407+ROUNDDOWN((H2407+I2407*C2408)/B2408,0))))</f>
        <v>0</v>
      </c>
      <c r="K2408" s="5">
        <f t="shared" si="210"/>
        <v>26.839001999999894</v>
      </c>
      <c r="L2408" s="10">
        <f t="shared" si="211"/>
        <v>248</v>
      </c>
    </row>
    <row r="2409" spans="1:12" x14ac:dyDescent="0.25">
      <c r="A2409" s="12">
        <v>37484</v>
      </c>
      <c r="B2409" s="3">
        <v>93.220000999999996</v>
      </c>
      <c r="C2409" s="3">
        <v>0</v>
      </c>
      <c r="D2409" s="3">
        <f t="shared" si="206"/>
        <v>93.735199739999985</v>
      </c>
      <c r="E2409" s="3">
        <f t="shared" si="207"/>
        <v>107.71304997499998</v>
      </c>
      <c r="F2409" s="3"/>
      <c r="G2409" s="11" t="str">
        <f t="shared" si="208"/>
        <v>HOLD</v>
      </c>
      <c r="H2409" s="5">
        <f t="shared" si="209"/>
        <v>24059.19678645625</v>
      </c>
      <c r="I2409" s="2">
        <f>IF(G2409="SELL",0,IF(G2409="BUY",ROUNDDOWN((H2408-Parameters!$B$3)/B2409,0),IF(I2408=0,0,I2408+ROUNDDOWN((H2408+I2408*C2409)/B2409,0))))</f>
        <v>0</v>
      </c>
      <c r="K2409" s="5">
        <f t="shared" si="210"/>
        <v>26.839001999999894</v>
      </c>
      <c r="L2409" s="10">
        <f t="shared" si="211"/>
        <v>248</v>
      </c>
    </row>
    <row r="2410" spans="1:12" x14ac:dyDescent="0.25">
      <c r="A2410" s="12">
        <v>37487</v>
      </c>
      <c r="B2410" s="3">
        <v>95.400002000000001</v>
      </c>
      <c r="C2410" s="3">
        <v>0</v>
      </c>
      <c r="D2410" s="3">
        <f t="shared" si="206"/>
        <v>93.576399859999995</v>
      </c>
      <c r="E2410" s="3">
        <f t="shared" si="207"/>
        <v>107.66104996999995</v>
      </c>
      <c r="F2410" s="3"/>
      <c r="G2410" s="11" t="str">
        <f t="shared" si="208"/>
        <v>HOLD</v>
      </c>
      <c r="H2410" s="5">
        <f t="shared" si="209"/>
        <v>24059.19678645625</v>
      </c>
      <c r="I2410" s="2">
        <f>IF(G2410="SELL",0,IF(G2410="BUY",ROUNDDOWN((H2409-Parameters!$B$3)/B2410,0),IF(I2409=0,0,I2409+ROUNDDOWN((H2409+I2409*C2410)/B2410,0))))</f>
        <v>0</v>
      </c>
      <c r="K2410" s="5">
        <f t="shared" si="210"/>
        <v>26.839001999999894</v>
      </c>
      <c r="L2410" s="10">
        <f t="shared" si="211"/>
        <v>248</v>
      </c>
    </row>
    <row r="2411" spans="1:12" x14ac:dyDescent="0.25">
      <c r="A2411" s="12">
        <v>37488</v>
      </c>
      <c r="B2411" s="3">
        <v>94.389999000000003</v>
      </c>
      <c r="C2411" s="3">
        <v>0</v>
      </c>
      <c r="D2411" s="3">
        <f t="shared" si="206"/>
        <v>93.389399879999999</v>
      </c>
      <c r="E2411" s="3">
        <f t="shared" si="207"/>
        <v>107.59044995499995</v>
      </c>
      <c r="F2411" s="3"/>
      <c r="G2411" s="11" t="str">
        <f t="shared" si="208"/>
        <v>HOLD</v>
      </c>
      <c r="H2411" s="5">
        <f t="shared" si="209"/>
        <v>24059.19678645625</v>
      </c>
      <c r="I2411" s="2">
        <f>IF(G2411="SELL",0,IF(G2411="BUY",ROUNDDOWN((H2410-Parameters!$B$3)/B2411,0),IF(I2410=0,0,I2410+ROUNDDOWN((H2410+I2410*C2411)/B2411,0))))</f>
        <v>0</v>
      </c>
      <c r="K2411" s="5">
        <f t="shared" si="210"/>
        <v>26.839001999999894</v>
      </c>
      <c r="L2411" s="10">
        <f t="shared" si="211"/>
        <v>248</v>
      </c>
    </row>
    <row r="2412" spans="1:12" x14ac:dyDescent="0.25">
      <c r="A2412" s="12">
        <v>37489</v>
      </c>
      <c r="B2412" s="3">
        <v>95.75</v>
      </c>
      <c r="C2412" s="3">
        <v>0</v>
      </c>
      <c r="D2412" s="3">
        <f t="shared" si="206"/>
        <v>93.265199899999985</v>
      </c>
      <c r="E2412" s="3">
        <f t="shared" si="207"/>
        <v>107.52294995499994</v>
      </c>
      <c r="F2412" s="3"/>
      <c r="G2412" s="11" t="str">
        <f t="shared" si="208"/>
        <v>HOLD</v>
      </c>
      <c r="H2412" s="5">
        <f t="shared" si="209"/>
        <v>24059.19678645625</v>
      </c>
      <c r="I2412" s="2">
        <f>IF(G2412="SELL",0,IF(G2412="BUY",ROUNDDOWN((H2411-Parameters!$B$3)/B2412,0),IF(I2411=0,0,I2411+ROUNDDOWN((H2411+I2411*C2412)/B2412,0))))</f>
        <v>0</v>
      </c>
      <c r="K2412" s="5">
        <f t="shared" si="210"/>
        <v>26.839001999999894</v>
      </c>
      <c r="L2412" s="10">
        <f t="shared" si="211"/>
        <v>248</v>
      </c>
    </row>
    <row r="2413" spans="1:12" x14ac:dyDescent="0.25">
      <c r="A2413" s="12">
        <v>37490</v>
      </c>
      <c r="B2413" s="3">
        <v>96.68</v>
      </c>
      <c r="C2413" s="3">
        <v>0</v>
      </c>
      <c r="D2413" s="3">
        <f t="shared" si="206"/>
        <v>93.147199860000015</v>
      </c>
      <c r="E2413" s="3">
        <f t="shared" si="207"/>
        <v>107.45294995499995</v>
      </c>
      <c r="F2413" s="3"/>
      <c r="G2413" s="11" t="str">
        <f t="shared" si="208"/>
        <v>HOLD</v>
      </c>
      <c r="H2413" s="5">
        <f t="shared" si="209"/>
        <v>24059.19678645625</v>
      </c>
      <c r="I2413" s="2">
        <f>IF(G2413="SELL",0,IF(G2413="BUY",ROUNDDOWN((H2412-Parameters!$B$3)/B2413,0),IF(I2412=0,0,I2412+ROUNDDOWN((H2412+I2412*C2413)/B2413,0))))</f>
        <v>0</v>
      </c>
      <c r="K2413" s="5">
        <f t="shared" si="210"/>
        <v>26.839001999999894</v>
      </c>
      <c r="L2413" s="10">
        <f t="shared" si="211"/>
        <v>248</v>
      </c>
    </row>
    <row r="2414" spans="1:12" x14ac:dyDescent="0.25">
      <c r="A2414" s="12">
        <v>37491</v>
      </c>
      <c r="B2414" s="3">
        <v>94.599997999999999</v>
      </c>
      <c r="C2414" s="3">
        <v>0</v>
      </c>
      <c r="D2414" s="3">
        <f t="shared" si="206"/>
        <v>93.008199760000011</v>
      </c>
      <c r="E2414" s="3">
        <f t="shared" si="207"/>
        <v>107.36394993499997</v>
      </c>
      <c r="F2414" s="3"/>
      <c r="G2414" s="11" t="str">
        <f t="shared" si="208"/>
        <v>HOLD</v>
      </c>
      <c r="H2414" s="5">
        <f t="shared" si="209"/>
        <v>24059.19678645625</v>
      </c>
      <c r="I2414" s="2">
        <f>IF(G2414="SELL",0,IF(G2414="BUY",ROUNDDOWN((H2413-Parameters!$B$3)/B2414,0),IF(I2413=0,0,I2413+ROUNDDOWN((H2413+I2413*C2414)/B2414,0))))</f>
        <v>0</v>
      </c>
      <c r="K2414" s="5">
        <f t="shared" si="210"/>
        <v>26.839001999999894</v>
      </c>
      <c r="L2414" s="10">
        <f t="shared" si="211"/>
        <v>248</v>
      </c>
    </row>
    <row r="2415" spans="1:12" x14ac:dyDescent="0.25">
      <c r="A2415" s="12">
        <v>37494</v>
      </c>
      <c r="B2415" s="3">
        <v>95.260002</v>
      </c>
      <c r="C2415" s="3">
        <v>0</v>
      </c>
      <c r="D2415" s="3">
        <f t="shared" si="206"/>
        <v>92.885399759999999</v>
      </c>
      <c r="E2415" s="3">
        <f t="shared" si="207"/>
        <v>107.27899994499995</v>
      </c>
      <c r="F2415" s="3"/>
      <c r="G2415" s="11" t="str">
        <f t="shared" si="208"/>
        <v>HOLD</v>
      </c>
      <c r="H2415" s="5">
        <f t="shared" si="209"/>
        <v>24059.19678645625</v>
      </c>
      <c r="I2415" s="2">
        <f>IF(G2415="SELL",0,IF(G2415="BUY",ROUNDDOWN((H2414-Parameters!$B$3)/B2415,0),IF(I2414=0,0,I2414+ROUNDDOWN((H2414+I2414*C2415)/B2415,0))))</f>
        <v>0</v>
      </c>
      <c r="K2415" s="5">
        <f t="shared" si="210"/>
        <v>26.839001999999894</v>
      </c>
      <c r="L2415" s="10">
        <f t="shared" si="211"/>
        <v>248</v>
      </c>
    </row>
    <row r="2416" spans="1:12" x14ac:dyDescent="0.25">
      <c r="A2416" s="12">
        <v>37495</v>
      </c>
      <c r="B2416" s="3">
        <v>94.160004000000001</v>
      </c>
      <c r="C2416" s="3">
        <v>0</v>
      </c>
      <c r="D2416" s="3">
        <f t="shared" si="206"/>
        <v>92.68619978000001</v>
      </c>
      <c r="E2416" s="3">
        <f t="shared" si="207"/>
        <v>107.18679997499996</v>
      </c>
      <c r="F2416" s="3"/>
      <c r="G2416" s="11" t="str">
        <f t="shared" si="208"/>
        <v>HOLD</v>
      </c>
      <c r="H2416" s="5">
        <f t="shared" si="209"/>
        <v>24059.19678645625</v>
      </c>
      <c r="I2416" s="2">
        <f>IF(G2416="SELL",0,IF(G2416="BUY",ROUNDDOWN((H2415-Parameters!$B$3)/B2416,0),IF(I2415=0,0,I2415+ROUNDDOWN((H2415+I2415*C2416)/B2416,0))))</f>
        <v>0</v>
      </c>
      <c r="K2416" s="5">
        <f t="shared" si="210"/>
        <v>26.839001999999894</v>
      </c>
      <c r="L2416" s="10">
        <f t="shared" si="211"/>
        <v>248</v>
      </c>
    </row>
    <row r="2417" spans="1:12" x14ac:dyDescent="0.25">
      <c r="A2417" s="12">
        <v>37496</v>
      </c>
      <c r="B2417" s="3">
        <v>92.099997999999999</v>
      </c>
      <c r="C2417" s="3">
        <v>0</v>
      </c>
      <c r="D2417" s="3">
        <f t="shared" si="206"/>
        <v>92.428799720000001</v>
      </c>
      <c r="E2417" s="3">
        <f t="shared" si="207"/>
        <v>107.08369995999998</v>
      </c>
      <c r="F2417" s="3"/>
      <c r="G2417" s="11" t="str">
        <f t="shared" si="208"/>
        <v>HOLD</v>
      </c>
      <c r="H2417" s="5">
        <f t="shared" si="209"/>
        <v>24059.19678645625</v>
      </c>
      <c r="I2417" s="2">
        <f>IF(G2417="SELL",0,IF(G2417="BUY",ROUNDDOWN((H2416-Parameters!$B$3)/B2417,0),IF(I2416=0,0,I2416+ROUNDDOWN((H2416+I2416*C2417)/B2417,0))))</f>
        <v>0</v>
      </c>
      <c r="K2417" s="5">
        <f t="shared" si="210"/>
        <v>26.839001999999894</v>
      </c>
      <c r="L2417" s="10">
        <f t="shared" si="211"/>
        <v>248</v>
      </c>
    </row>
    <row r="2418" spans="1:12" x14ac:dyDescent="0.25">
      <c r="A2418" s="12">
        <v>37497</v>
      </c>
      <c r="B2418" s="3">
        <v>92.139999000000003</v>
      </c>
      <c r="C2418" s="3">
        <v>0</v>
      </c>
      <c r="D2418" s="3">
        <f t="shared" si="206"/>
        <v>92.221199760000005</v>
      </c>
      <c r="E2418" s="3">
        <f t="shared" si="207"/>
        <v>106.98424995999999</v>
      </c>
      <c r="F2418" s="3"/>
      <c r="G2418" s="11" t="str">
        <f t="shared" si="208"/>
        <v>HOLD</v>
      </c>
      <c r="H2418" s="5">
        <f t="shared" si="209"/>
        <v>24059.19678645625</v>
      </c>
      <c r="I2418" s="2">
        <f>IF(G2418="SELL",0,IF(G2418="BUY",ROUNDDOWN((H2417-Parameters!$B$3)/B2418,0),IF(I2417=0,0,I2417+ROUNDDOWN((H2417+I2417*C2418)/B2418,0))))</f>
        <v>0</v>
      </c>
      <c r="K2418" s="5">
        <f t="shared" si="210"/>
        <v>26.839001999999894</v>
      </c>
      <c r="L2418" s="10">
        <f t="shared" si="211"/>
        <v>248</v>
      </c>
    </row>
    <row r="2419" spans="1:12" x14ac:dyDescent="0.25">
      <c r="A2419" s="12">
        <v>37498</v>
      </c>
      <c r="B2419" s="3">
        <v>91.779999000000004</v>
      </c>
      <c r="C2419" s="3">
        <v>0</v>
      </c>
      <c r="D2419" s="3">
        <f t="shared" si="206"/>
        <v>92.032599759999997</v>
      </c>
      <c r="E2419" s="3">
        <f t="shared" si="207"/>
        <v>106.87039993999997</v>
      </c>
      <c r="F2419" s="3"/>
      <c r="G2419" s="11" t="str">
        <f t="shared" si="208"/>
        <v>HOLD</v>
      </c>
      <c r="H2419" s="5">
        <f t="shared" si="209"/>
        <v>24059.19678645625</v>
      </c>
      <c r="I2419" s="2">
        <f>IF(G2419="SELL",0,IF(G2419="BUY",ROUNDDOWN((H2418-Parameters!$B$3)/B2419,0),IF(I2418=0,0,I2418+ROUNDDOWN((H2418+I2418*C2419)/B2419,0))))</f>
        <v>0</v>
      </c>
      <c r="K2419" s="5">
        <f t="shared" si="210"/>
        <v>26.839001999999894</v>
      </c>
      <c r="L2419" s="10">
        <f t="shared" si="211"/>
        <v>248</v>
      </c>
    </row>
    <row r="2420" spans="1:12" x14ac:dyDescent="0.25">
      <c r="A2420" s="12">
        <v>37502</v>
      </c>
      <c r="B2420" s="3">
        <v>88.279999000000004</v>
      </c>
      <c r="C2420" s="3">
        <v>0</v>
      </c>
      <c r="D2420" s="3">
        <f t="shared" si="206"/>
        <v>91.812599760000012</v>
      </c>
      <c r="E2420" s="3">
        <f t="shared" si="207"/>
        <v>106.73849991499996</v>
      </c>
      <c r="F2420" s="3"/>
      <c r="G2420" s="11" t="str">
        <f t="shared" si="208"/>
        <v>HOLD</v>
      </c>
      <c r="H2420" s="5">
        <f t="shared" si="209"/>
        <v>24059.19678645625</v>
      </c>
      <c r="I2420" s="2">
        <f>IF(G2420="SELL",0,IF(G2420="BUY",ROUNDDOWN((H2419-Parameters!$B$3)/B2420,0),IF(I2419=0,0,I2419+ROUNDDOWN((H2419+I2419*C2420)/B2420,0))))</f>
        <v>0</v>
      </c>
      <c r="K2420" s="5">
        <f t="shared" si="210"/>
        <v>26.839001999999894</v>
      </c>
      <c r="L2420" s="10">
        <f t="shared" si="211"/>
        <v>248</v>
      </c>
    </row>
    <row r="2421" spans="1:12" x14ac:dyDescent="0.25">
      <c r="A2421" s="12">
        <v>37503</v>
      </c>
      <c r="B2421" s="3">
        <v>89.540001000000004</v>
      </c>
      <c r="C2421" s="3">
        <v>0</v>
      </c>
      <c r="D2421" s="3">
        <f t="shared" ref="D2421:D2484" si="212">AVERAGE(B2372:B2421)</f>
        <v>91.607399719999989</v>
      </c>
      <c r="E2421" s="3">
        <f t="shared" si="207"/>
        <v>106.61184990499996</v>
      </c>
      <c r="F2421" s="3"/>
      <c r="G2421" s="11" t="str">
        <f t="shared" si="208"/>
        <v>HOLD</v>
      </c>
      <c r="H2421" s="5">
        <f t="shared" si="209"/>
        <v>24059.19678645625</v>
      </c>
      <c r="I2421" s="2">
        <f>IF(G2421="SELL",0,IF(G2421="BUY",ROUNDDOWN((H2420-Parameters!$B$3)/B2421,0),IF(I2420=0,0,I2420+ROUNDDOWN((H2420+I2420*C2421)/B2421,0))))</f>
        <v>0</v>
      </c>
      <c r="K2421" s="5">
        <f t="shared" si="210"/>
        <v>26.839001999999894</v>
      </c>
      <c r="L2421" s="10">
        <f t="shared" si="211"/>
        <v>248</v>
      </c>
    </row>
    <row r="2422" spans="1:12" x14ac:dyDescent="0.25">
      <c r="A2422" s="12">
        <v>37504</v>
      </c>
      <c r="B2422" s="3">
        <v>88.779999000000004</v>
      </c>
      <c r="C2422" s="3">
        <v>0</v>
      </c>
      <c r="D2422" s="3">
        <f t="shared" si="212"/>
        <v>91.431799740000002</v>
      </c>
      <c r="E2422" s="3">
        <f t="shared" si="207"/>
        <v>106.48394989499997</v>
      </c>
      <c r="F2422" s="3"/>
      <c r="G2422" s="11" t="str">
        <f t="shared" si="208"/>
        <v>HOLD</v>
      </c>
      <c r="H2422" s="5">
        <f t="shared" si="209"/>
        <v>24059.19678645625</v>
      </c>
      <c r="I2422" s="2">
        <f>IF(G2422="SELL",0,IF(G2422="BUY",ROUNDDOWN((H2421-Parameters!$B$3)/B2422,0),IF(I2421=0,0,I2421+ROUNDDOWN((H2421+I2421*C2422)/B2422,0))))</f>
        <v>0</v>
      </c>
      <c r="K2422" s="5">
        <f t="shared" si="210"/>
        <v>26.839001999999894</v>
      </c>
      <c r="L2422" s="10">
        <f t="shared" si="211"/>
        <v>248</v>
      </c>
    </row>
    <row r="2423" spans="1:12" x14ac:dyDescent="0.25">
      <c r="A2423" s="12">
        <v>37505</v>
      </c>
      <c r="B2423" s="3">
        <v>90</v>
      </c>
      <c r="C2423" s="3">
        <v>0</v>
      </c>
      <c r="D2423" s="3">
        <f t="shared" si="212"/>
        <v>91.277399720000005</v>
      </c>
      <c r="E2423" s="3">
        <f t="shared" si="207"/>
        <v>106.35509990999998</v>
      </c>
      <c r="F2423" s="3"/>
      <c r="G2423" s="11" t="str">
        <f t="shared" si="208"/>
        <v>HOLD</v>
      </c>
      <c r="H2423" s="5">
        <f t="shared" si="209"/>
        <v>24059.19678645625</v>
      </c>
      <c r="I2423" s="2">
        <f>IF(G2423="SELL",0,IF(G2423="BUY",ROUNDDOWN((H2422-Parameters!$B$3)/B2423,0),IF(I2422=0,0,I2422+ROUNDDOWN((H2422+I2422*C2423)/B2423,0))))</f>
        <v>0</v>
      </c>
      <c r="K2423" s="5">
        <f t="shared" si="210"/>
        <v>26.839001999999894</v>
      </c>
      <c r="L2423" s="10">
        <f t="shared" si="211"/>
        <v>248</v>
      </c>
    </row>
    <row r="2424" spans="1:12" x14ac:dyDescent="0.25">
      <c r="A2424" s="12">
        <v>37508</v>
      </c>
      <c r="B2424" s="3">
        <v>90.660004000000001</v>
      </c>
      <c r="C2424" s="3">
        <v>0</v>
      </c>
      <c r="D2424" s="3">
        <f t="shared" si="212"/>
        <v>91.10199980000003</v>
      </c>
      <c r="E2424" s="3">
        <f t="shared" si="207"/>
        <v>106.23439991499998</v>
      </c>
      <c r="F2424" s="3"/>
      <c r="G2424" s="11" t="str">
        <f t="shared" si="208"/>
        <v>HOLD</v>
      </c>
      <c r="H2424" s="5">
        <f t="shared" si="209"/>
        <v>24059.19678645625</v>
      </c>
      <c r="I2424" s="2">
        <f>IF(G2424="SELL",0,IF(G2424="BUY",ROUNDDOWN((H2423-Parameters!$B$3)/B2424,0),IF(I2423=0,0,I2423+ROUNDDOWN((H2423+I2423*C2424)/B2424,0))))</f>
        <v>0</v>
      </c>
      <c r="K2424" s="5">
        <f t="shared" si="210"/>
        <v>26.839001999999894</v>
      </c>
      <c r="L2424" s="10">
        <f t="shared" si="211"/>
        <v>248</v>
      </c>
    </row>
    <row r="2425" spans="1:12" x14ac:dyDescent="0.25">
      <c r="A2425" s="12">
        <v>37509</v>
      </c>
      <c r="B2425" s="3">
        <v>91.699996999999996</v>
      </c>
      <c r="C2425" s="3">
        <v>0</v>
      </c>
      <c r="D2425" s="3">
        <f t="shared" si="212"/>
        <v>90.95679976000001</v>
      </c>
      <c r="E2425" s="3">
        <f t="shared" si="207"/>
        <v>106.12269989499998</v>
      </c>
      <c r="F2425" s="3"/>
      <c r="G2425" s="11" t="str">
        <f t="shared" si="208"/>
        <v>HOLD</v>
      </c>
      <c r="H2425" s="5">
        <f t="shared" si="209"/>
        <v>24059.19678645625</v>
      </c>
      <c r="I2425" s="2">
        <f>IF(G2425="SELL",0,IF(G2425="BUY",ROUNDDOWN((H2424-Parameters!$B$3)/B2425,0),IF(I2424=0,0,I2424+ROUNDDOWN((H2424+I2424*C2425)/B2425,0))))</f>
        <v>0</v>
      </c>
      <c r="K2425" s="5">
        <f t="shared" si="210"/>
        <v>26.839001999999894</v>
      </c>
      <c r="L2425" s="10">
        <f t="shared" si="211"/>
        <v>248</v>
      </c>
    </row>
    <row r="2426" spans="1:12" x14ac:dyDescent="0.25">
      <c r="A2426" s="12">
        <v>37510</v>
      </c>
      <c r="B2426" s="3">
        <v>91.129997000000003</v>
      </c>
      <c r="C2426" s="3">
        <v>0</v>
      </c>
      <c r="D2426" s="3">
        <f t="shared" si="212"/>
        <v>90.838799720000011</v>
      </c>
      <c r="E2426" s="3">
        <f t="shared" si="207"/>
        <v>105.99994987999999</v>
      </c>
      <c r="F2426" s="3"/>
      <c r="G2426" s="11" t="str">
        <f t="shared" si="208"/>
        <v>HOLD</v>
      </c>
      <c r="H2426" s="5">
        <f t="shared" si="209"/>
        <v>24059.19678645625</v>
      </c>
      <c r="I2426" s="2">
        <f>IF(G2426="SELL",0,IF(G2426="BUY",ROUNDDOWN((H2425-Parameters!$B$3)/B2426,0),IF(I2425=0,0,I2425+ROUNDDOWN((H2425+I2425*C2426)/B2426,0))))</f>
        <v>0</v>
      </c>
      <c r="K2426" s="5">
        <f t="shared" si="210"/>
        <v>26.839001999999894</v>
      </c>
      <c r="L2426" s="10">
        <f t="shared" si="211"/>
        <v>248</v>
      </c>
    </row>
    <row r="2427" spans="1:12" x14ac:dyDescent="0.25">
      <c r="A2427" s="12">
        <v>37511</v>
      </c>
      <c r="B2427" s="3">
        <v>89.449996999999996</v>
      </c>
      <c r="C2427" s="3">
        <v>0</v>
      </c>
      <c r="D2427" s="3">
        <f t="shared" si="212"/>
        <v>90.728399640000006</v>
      </c>
      <c r="E2427" s="3">
        <f t="shared" si="207"/>
        <v>105.867549865</v>
      </c>
      <c r="F2427" s="3"/>
      <c r="G2427" s="11" t="str">
        <f t="shared" si="208"/>
        <v>HOLD</v>
      </c>
      <c r="H2427" s="5">
        <f t="shared" si="209"/>
        <v>24059.19678645625</v>
      </c>
      <c r="I2427" s="2">
        <f>IF(G2427="SELL",0,IF(G2427="BUY",ROUNDDOWN((H2426-Parameters!$B$3)/B2427,0),IF(I2426=0,0,I2426+ROUNDDOWN((H2426+I2426*C2427)/B2427,0))))</f>
        <v>0</v>
      </c>
      <c r="K2427" s="5">
        <f t="shared" si="210"/>
        <v>26.839001999999894</v>
      </c>
      <c r="L2427" s="10">
        <f t="shared" si="211"/>
        <v>248</v>
      </c>
    </row>
    <row r="2428" spans="1:12" x14ac:dyDescent="0.25">
      <c r="A2428" s="12">
        <v>37512</v>
      </c>
      <c r="B2428" s="3">
        <v>89.669998000000007</v>
      </c>
      <c r="C2428" s="3">
        <v>0</v>
      </c>
      <c r="D2428" s="3">
        <f t="shared" si="212"/>
        <v>90.611599560000002</v>
      </c>
      <c r="E2428" s="3">
        <f t="shared" si="207"/>
        <v>105.73874985500001</v>
      </c>
      <c r="F2428" s="3"/>
      <c r="G2428" s="11" t="str">
        <f t="shared" si="208"/>
        <v>HOLD</v>
      </c>
      <c r="H2428" s="5">
        <f t="shared" si="209"/>
        <v>24059.19678645625</v>
      </c>
      <c r="I2428" s="2">
        <f>IF(G2428="SELL",0,IF(G2428="BUY",ROUNDDOWN((H2427-Parameters!$B$3)/B2428,0),IF(I2427=0,0,I2427+ROUNDDOWN((H2427+I2427*C2428)/B2428,0))))</f>
        <v>0</v>
      </c>
      <c r="K2428" s="5">
        <f t="shared" si="210"/>
        <v>26.839001999999894</v>
      </c>
      <c r="L2428" s="10">
        <f t="shared" si="211"/>
        <v>248</v>
      </c>
    </row>
    <row r="2429" spans="1:12" x14ac:dyDescent="0.25">
      <c r="A2429" s="12">
        <v>37515</v>
      </c>
      <c r="B2429" s="3">
        <v>89.889999000000003</v>
      </c>
      <c r="C2429" s="3">
        <v>0</v>
      </c>
      <c r="D2429" s="3">
        <f t="shared" si="212"/>
        <v>90.423199579999988</v>
      </c>
      <c r="E2429" s="3">
        <f t="shared" si="207"/>
        <v>105.62149987000001</v>
      </c>
      <c r="F2429" s="3"/>
      <c r="G2429" s="11" t="str">
        <f t="shared" si="208"/>
        <v>HOLD</v>
      </c>
      <c r="H2429" s="5">
        <f t="shared" si="209"/>
        <v>24059.19678645625</v>
      </c>
      <c r="I2429" s="2">
        <f>IF(G2429="SELL",0,IF(G2429="BUY",ROUNDDOWN((H2428-Parameters!$B$3)/B2429,0),IF(I2428=0,0,I2428+ROUNDDOWN((H2428+I2428*C2429)/B2429,0))))</f>
        <v>0</v>
      </c>
      <c r="K2429" s="5">
        <f t="shared" si="210"/>
        <v>26.839001999999894</v>
      </c>
      <c r="L2429" s="10">
        <f t="shared" si="211"/>
        <v>248</v>
      </c>
    </row>
    <row r="2430" spans="1:12" x14ac:dyDescent="0.25">
      <c r="A2430" s="12">
        <v>37516</v>
      </c>
      <c r="B2430" s="3">
        <v>87.830001999999993</v>
      </c>
      <c r="C2430" s="3">
        <v>0</v>
      </c>
      <c r="D2430" s="3">
        <f t="shared" si="212"/>
        <v>90.21839962</v>
      </c>
      <c r="E2430" s="3">
        <f t="shared" si="207"/>
        <v>105.48629986500001</v>
      </c>
      <c r="F2430" s="3"/>
      <c r="G2430" s="11" t="str">
        <f t="shared" si="208"/>
        <v>HOLD</v>
      </c>
      <c r="H2430" s="5">
        <f t="shared" si="209"/>
        <v>24059.19678645625</v>
      </c>
      <c r="I2430" s="2">
        <f>IF(G2430="SELL",0,IF(G2430="BUY",ROUNDDOWN((H2429-Parameters!$B$3)/B2430,0),IF(I2429=0,0,I2429+ROUNDDOWN((H2429+I2429*C2430)/B2430,0))))</f>
        <v>0</v>
      </c>
      <c r="K2430" s="5">
        <f t="shared" si="210"/>
        <v>26.839001999999894</v>
      </c>
      <c r="L2430" s="10">
        <f t="shared" si="211"/>
        <v>248</v>
      </c>
    </row>
    <row r="2431" spans="1:12" x14ac:dyDescent="0.25">
      <c r="A2431" s="12">
        <v>37517</v>
      </c>
      <c r="B2431" s="3">
        <v>86.949996999999996</v>
      </c>
      <c r="C2431" s="3">
        <v>0</v>
      </c>
      <c r="D2431" s="3">
        <f t="shared" si="212"/>
        <v>90.045399599999982</v>
      </c>
      <c r="E2431" s="3">
        <f t="shared" si="207"/>
        <v>105.35079983500002</v>
      </c>
      <c r="F2431" s="3"/>
      <c r="G2431" s="11" t="str">
        <f t="shared" si="208"/>
        <v>HOLD</v>
      </c>
      <c r="H2431" s="5">
        <f t="shared" si="209"/>
        <v>24059.19678645625</v>
      </c>
      <c r="I2431" s="2">
        <f>IF(G2431="SELL",0,IF(G2431="BUY",ROUNDDOWN((H2430-Parameters!$B$3)/B2431,0),IF(I2430=0,0,I2430+ROUNDDOWN((H2430+I2430*C2431)/B2431,0))))</f>
        <v>0</v>
      </c>
      <c r="K2431" s="5">
        <f t="shared" si="210"/>
        <v>26.839001999999894</v>
      </c>
      <c r="L2431" s="10">
        <f t="shared" si="211"/>
        <v>248</v>
      </c>
    </row>
    <row r="2432" spans="1:12" x14ac:dyDescent="0.25">
      <c r="A2432" s="12">
        <v>37518</v>
      </c>
      <c r="B2432" s="3">
        <v>84.699996999999996</v>
      </c>
      <c r="C2432" s="3">
        <v>0</v>
      </c>
      <c r="D2432" s="3">
        <f t="shared" si="212"/>
        <v>89.896999479999991</v>
      </c>
      <c r="E2432" s="3">
        <f t="shared" si="207"/>
        <v>105.207449805</v>
      </c>
      <c r="F2432" s="3"/>
      <c r="G2432" s="11" t="str">
        <f t="shared" si="208"/>
        <v>HOLD</v>
      </c>
      <c r="H2432" s="5">
        <f t="shared" si="209"/>
        <v>24059.19678645625</v>
      </c>
      <c r="I2432" s="2">
        <f>IF(G2432="SELL",0,IF(G2432="BUY",ROUNDDOWN((H2431-Parameters!$B$3)/B2432,0),IF(I2431=0,0,I2431+ROUNDDOWN((H2431+I2431*C2432)/B2432,0))))</f>
        <v>0</v>
      </c>
      <c r="K2432" s="5">
        <f t="shared" si="210"/>
        <v>26.839001999999894</v>
      </c>
      <c r="L2432" s="10">
        <f t="shared" si="211"/>
        <v>248</v>
      </c>
    </row>
    <row r="2433" spans="1:12" x14ac:dyDescent="0.25">
      <c r="A2433" s="12">
        <v>37519</v>
      </c>
      <c r="B2433" s="3">
        <v>84.349997999999999</v>
      </c>
      <c r="C2433" s="3">
        <v>0.378</v>
      </c>
      <c r="D2433" s="3">
        <f t="shared" si="212"/>
        <v>89.726599379999968</v>
      </c>
      <c r="E2433" s="3">
        <f t="shared" si="207"/>
        <v>105.05274978999999</v>
      </c>
      <c r="F2433" s="3"/>
      <c r="G2433" s="11" t="str">
        <f t="shared" si="208"/>
        <v>HOLD</v>
      </c>
      <c r="H2433" s="5">
        <f t="shared" si="209"/>
        <v>24059.19678645625</v>
      </c>
      <c r="I2433" s="2">
        <f>IF(G2433="SELL",0,IF(G2433="BUY",ROUNDDOWN((H2432-Parameters!$B$3)/B2433,0),IF(I2432=0,0,I2432+ROUNDDOWN((H2432+I2432*C2433)/B2433,0))))</f>
        <v>0</v>
      </c>
      <c r="K2433" s="5">
        <f t="shared" si="210"/>
        <v>36.233003999999895</v>
      </c>
      <c r="L2433" s="10">
        <f t="shared" si="211"/>
        <v>249</v>
      </c>
    </row>
    <row r="2434" spans="1:12" x14ac:dyDescent="0.25">
      <c r="A2434" s="12">
        <v>37522</v>
      </c>
      <c r="B2434" s="3">
        <v>83.660004000000001</v>
      </c>
      <c r="C2434" s="3">
        <v>0</v>
      </c>
      <c r="D2434" s="3">
        <f t="shared" si="212"/>
        <v>89.562799499999969</v>
      </c>
      <c r="E2434" s="3">
        <f t="shared" si="207"/>
        <v>104.88404980000001</v>
      </c>
      <c r="F2434" s="3"/>
      <c r="G2434" s="11" t="str">
        <f t="shared" si="208"/>
        <v>HOLD</v>
      </c>
      <c r="H2434" s="5">
        <f t="shared" si="209"/>
        <v>24059.19678645625</v>
      </c>
      <c r="I2434" s="2">
        <f>IF(G2434="SELL",0,IF(G2434="BUY",ROUNDDOWN((H2433-Parameters!$B$3)/B2434,0),IF(I2433=0,0,I2433+ROUNDDOWN((H2433+I2433*C2434)/B2434,0))))</f>
        <v>0</v>
      </c>
      <c r="K2434" s="5">
        <f t="shared" si="210"/>
        <v>36.233003999999895</v>
      </c>
      <c r="L2434" s="10">
        <f t="shared" si="211"/>
        <v>249</v>
      </c>
    </row>
    <row r="2435" spans="1:12" x14ac:dyDescent="0.25">
      <c r="A2435" s="12">
        <v>37523</v>
      </c>
      <c r="B2435" s="3">
        <v>82.309997999999993</v>
      </c>
      <c r="C2435" s="3">
        <v>0</v>
      </c>
      <c r="D2435" s="3">
        <f t="shared" si="212"/>
        <v>89.362199539999978</v>
      </c>
      <c r="E2435" s="3">
        <f t="shared" si="207"/>
        <v>104.70889981000002</v>
      </c>
      <c r="F2435" s="3"/>
      <c r="G2435" s="11" t="str">
        <f t="shared" si="208"/>
        <v>HOLD</v>
      </c>
      <c r="H2435" s="5">
        <f t="shared" si="209"/>
        <v>24059.19678645625</v>
      </c>
      <c r="I2435" s="2">
        <f>IF(G2435="SELL",0,IF(G2435="BUY",ROUNDDOWN((H2434-Parameters!$B$3)/B2435,0),IF(I2434=0,0,I2434+ROUNDDOWN((H2434+I2434*C2435)/B2435,0))))</f>
        <v>0</v>
      </c>
      <c r="K2435" s="5">
        <f t="shared" si="210"/>
        <v>36.233003999999895</v>
      </c>
      <c r="L2435" s="10">
        <f t="shared" si="211"/>
        <v>249</v>
      </c>
    </row>
    <row r="2436" spans="1:12" x14ac:dyDescent="0.25">
      <c r="A2436" s="12">
        <v>37524</v>
      </c>
      <c r="B2436" s="3">
        <v>84.349997999999999</v>
      </c>
      <c r="C2436" s="3">
        <v>0</v>
      </c>
      <c r="D2436" s="3">
        <f t="shared" si="212"/>
        <v>89.237999539999976</v>
      </c>
      <c r="E2436" s="3">
        <f t="shared" si="207"/>
        <v>104.54784981000003</v>
      </c>
      <c r="F2436" s="3"/>
      <c r="G2436" s="11" t="str">
        <f t="shared" si="208"/>
        <v>HOLD</v>
      </c>
      <c r="H2436" s="5">
        <f t="shared" si="209"/>
        <v>24059.19678645625</v>
      </c>
      <c r="I2436" s="2">
        <f>IF(G2436="SELL",0,IF(G2436="BUY",ROUNDDOWN((H2435-Parameters!$B$3)/B2436,0),IF(I2435=0,0,I2435+ROUNDDOWN((H2435+I2435*C2436)/B2436,0))))</f>
        <v>0</v>
      </c>
      <c r="K2436" s="5">
        <f t="shared" si="210"/>
        <v>36.233003999999895</v>
      </c>
      <c r="L2436" s="10">
        <f t="shared" si="211"/>
        <v>249</v>
      </c>
    </row>
    <row r="2437" spans="1:12" x14ac:dyDescent="0.25">
      <c r="A2437" s="12">
        <v>37525</v>
      </c>
      <c r="B2437" s="3">
        <v>85.730002999999996</v>
      </c>
      <c r="C2437" s="3">
        <v>0</v>
      </c>
      <c r="D2437" s="3">
        <f t="shared" si="212"/>
        <v>89.137799639999969</v>
      </c>
      <c r="E2437" s="3">
        <f t="shared" si="207"/>
        <v>104.40459984000005</v>
      </c>
      <c r="F2437" s="3"/>
      <c r="G2437" s="11" t="str">
        <f t="shared" si="208"/>
        <v>HOLD</v>
      </c>
      <c r="H2437" s="5">
        <f t="shared" si="209"/>
        <v>24059.19678645625</v>
      </c>
      <c r="I2437" s="2">
        <f>IF(G2437="SELL",0,IF(G2437="BUY",ROUNDDOWN((H2436-Parameters!$B$3)/B2437,0),IF(I2436=0,0,I2436+ROUNDDOWN((H2436+I2436*C2437)/B2437,0))))</f>
        <v>0</v>
      </c>
      <c r="K2437" s="5">
        <f t="shared" si="210"/>
        <v>36.233003999999895</v>
      </c>
      <c r="L2437" s="10">
        <f t="shared" si="211"/>
        <v>249</v>
      </c>
    </row>
    <row r="2438" spans="1:12" x14ac:dyDescent="0.25">
      <c r="A2438" s="12">
        <v>37526</v>
      </c>
      <c r="B2438" s="3">
        <v>82.75</v>
      </c>
      <c r="C2438" s="3">
        <v>0</v>
      </c>
      <c r="D2438" s="3">
        <f t="shared" si="212"/>
        <v>89.036799579999965</v>
      </c>
      <c r="E2438" s="3">
        <f t="shared" si="207"/>
        <v>104.24759983000004</v>
      </c>
      <c r="F2438" s="3"/>
      <c r="G2438" s="11" t="str">
        <f t="shared" si="208"/>
        <v>HOLD</v>
      </c>
      <c r="H2438" s="5">
        <f t="shared" si="209"/>
        <v>24059.19678645625</v>
      </c>
      <c r="I2438" s="2">
        <f>IF(G2438="SELL",0,IF(G2438="BUY",ROUNDDOWN((H2437-Parameters!$B$3)/B2438,0),IF(I2437=0,0,I2437+ROUNDDOWN((H2437+I2437*C2438)/B2438,0))))</f>
        <v>0</v>
      </c>
      <c r="K2438" s="5">
        <f t="shared" si="210"/>
        <v>36.233003999999895</v>
      </c>
      <c r="L2438" s="10">
        <f t="shared" si="211"/>
        <v>249</v>
      </c>
    </row>
    <row r="2439" spans="1:12" x14ac:dyDescent="0.25">
      <c r="A2439" s="12">
        <v>37529</v>
      </c>
      <c r="B2439" s="3">
        <v>81.790001000000004</v>
      </c>
      <c r="C2439" s="3">
        <v>0</v>
      </c>
      <c r="D2439" s="3">
        <f t="shared" si="212"/>
        <v>88.978399619999976</v>
      </c>
      <c r="E2439" s="3">
        <f t="shared" si="207"/>
        <v>104.08514984000007</v>
      </c>
      <c r="F2439" s="3"/>
      <c r="G2439" s="11" t="str">
        <f t="shared" si="208"/>
        <v>HOLD</v>
      </c>
      <c r="H2439" s="5">
        <f t="shared" si="209"/>
        <v>24059.19678645625</v>
      </c>
      <c r="I2439" s="2">
        <f>IF(G2439="SELL",0,IF(G2439="BUY",ROUNDDOWN((H2438-Parameters!$B$3)/B2439,0),IF(I2438=0,0,I2438+ROUNDDOWN((H2438+I2438*C2439)/B2439,0))))</f>
        <v>0</v>
      </c>
      <c r="K2439" s="5">
        <f t="shared" si="210"/>
        <v>36.233003999999895</v>
      </c>
      <c r="L2439" s="10">
        <f t="shared" si="211"/>
        <v>249</v>
      </c>
    </row>
    <row r="2440" spans="1:12" x14ac:dyDescent="0.25">
      <c r="A2440" s="12">
        <v>37530</v>
      </c>
      <c r="B2440" s="3">
        <v>85.720000999999996</v>
      </c>
      <c r="C2440" s="3">
        <v>0</v>
      </c>
      <c r="D2440" s="3">
        <f t="shared" si="212"/>
        <v>89.048799699999975</v>
      </c>
      <c r="E2440" s="3">
        <f t="shared" si="207"/>
        <v>103.95344985500007</v>
      </c>
      <c r="F2440" s="3"/>
      <c r="G2440" s="11" t="str">
        <f t="shared" si="208"/>
        <v>HOLD</v>
      </c>
      <c r="H2440" s="5">
        <f t="shared" si="209"/>
        <v>24059.19678645625</v>
      </c>
      <c r="I2440" s="2">
        <f>IF(G2440="SELL",0,IF(G2440="BUY",ROUNDDOWN((H2439-Parameters!$B$3)/B2440,0),IF(I2439=0,0,I2439+ROUNDDOWN((H2439+I2439*C2440)/B2440,0))))</f>
        <v>0</v>
      </c>
      <c r="K2440" s="5">
        <f t="shared" si="210"/>
        <v>36.233003999999895</v>
      </c>
      <c r="L2440" s="10">
        <f t="shared" si="211"/>
        <v>249</v>
      </c>
    </row>
    <row r="2441" spans="1:12" x14ac:dyDescent="0.25">
      <c r="A2441" s="12">
        <v>37531</v>
      </c>
      <c r="B2441" s="3">
        <v>83.150002000000001</v>
      </c>
      <c r="C2441" s="3">
        <v>0</v>
      </c>
      <c r="D2441" s="3">
        <f t="shared" si="212"/>
        <v>89.112799800000005</v>
      </c>
      <c r="E2441" s="3">
        <f t="shared" si="207"/>
        <v>103.80354988000005</v>
      </c>
      <c r="F2441" s="3"/>
      <c r="G2441" s="11" t="str">
        <f t="shared" si="208"/>
        <v>HOLD</v>
      </c>
      <c r="H2441" s="5">
        <f t="shared" si="209"/>
        <v>24059.19678645625</v>
      </c>
      <c r="I2441" s="2">
        <f>IF(G2441="SELL",0,IF(G2441="BUY",ROUNDDOWN((H2440-Parameters!$B$3)/B2441,0),IF(I2440=0,0,I2440+ROUNDDOWN((H2440+I2440*C2441)/B2441,0))))</f>
        <v>0</v>
      </c>
      <c r="K2441" s="5">
        <f t="shared" si="210"/>
        <v>36.233003999999895</v>
      </c>
      <c r="L2441" s="10">
        <f t="shared" si="211"/>
        <v>249</v>
      </c>
    </row>
    <row r="2442" spans="1:12" x14ac:dyDescent="0.25">
      <c r="A2442" s="12">
        <v>37532</v>
      </c>
      <c r="B2442" s="3">
        <v>82.309997999999993</v>
      </c>
      <c r="C2442" s="3">
        <v>0</v>
      </c>
      <c r="D2442" s="3">
        <f t="shared" si="212"/>
        <v>89.064599740000006</v>
      </c>
      <c r="E2442" s="3">
        <f t="shared" ref="E2442:E2505" si="213">AVERAGE(B2243:B2442)</f>
        <v>103.64359985500005</v>
      </c>
      <c r="F2442" s="3"/>
      <c r="G2442" s="11" t="str">
        <f t="shared" si="208"/>
        <v>HOLD</v>
      </c>
      <c r="H2442" s="5">
        <f t="shared" si="209"/>
        <v>24059.19678645625</v>
      </c>
      <c r="I2442" s="2">
        <f>IF(G2442="SELL",0,IF(G2442="BUY",ROUNDDOWN((H2441-Parameters!$B$3)/B2442,0),IF(I2441=0,0,I2441+ROUNDDOWN((H2441+I2441*C2442)/B2442,0))))</f>
        <v>0</v>
      </c>
      <c r="K2442" s="5">
        <f t="shared" si="210"/>
        <v>36.233003999999895</v>
      </c>
      <c r="L2442" s="10">
        <f t="shared" si="211"/>
        <v>249</v>
      </c>
    </row>
    <row r="2443" spans="1:12" x14ac:dyDescent="0.25">
      <c r="A2443" s="12">
        <v>37533</v>
      </c>
      <c r="B2443" s="3">
        <v>80.800003000000004</v>
      </c>
      <c r="C2443" s="3">
        <v>0</v>
      </c>
      <c r="D2443" s="3">
        <f t="shared" si="212"/>
        <v>89.000599800000003</v>
      </c>
      <c r="E2443" s="3">
        <f t="shared" si="213"/>
        <v>103.47269985500004</v>
      </c>
      <c r="F2443" s="3"/>
      <c r="G2443" s="11" t="str">
        <f t="shared" si="208"/>
        <v>HOLD</v>
      </c>
      <c r="H2443" s="5">
        <f t="shared" si="209"/>
        <v>24059.19678645625</v>
      </c>
      <c r="I2443" s="2">
        <f>IF(G2443="SELL",0,IF(G2443="BUY",ROUNDDOWN((H2442-Parameters!$B$3)/B2443,0),IF(I2442=0,0,I2442+ROUNDDOWN((H2442+I2442*C2443)/B2443,0))))</f>
        <v>0</v>
      </c>
      <c r="K2443" s="5">
        <f t="shared" si="210"/>
        <v>36.233003999999895</v>
      </c>
      <c r="L2443" s="10">
        <f t="shared" si="211"/>
        <v>249</v>
      </c>
    </row>
    <row r="2444" spans="1:12" x14ac:dyDescent="0.25">
      <c r="A2444" s="12">
        <v>37536</v>
      </c>
      <c r="B2444" s="3">
        <v>79.129997000000003</v>
      </c>
      <c r="C2444" s="3">
        <v>0</v>
      </c>
      <c r="D2444" s="3">
        <f t="shared" si="212"/>
        <v>88.871199780000012</v>
      </c>
      <c r="E2444" s="3">
        <f t="shared" si="213"/>
        <v>103.28939983500005</v>
      </c>
      <c r="F2444" s="3"/>
      <c r="G2444" s="11" t="str">
        <f t="shared" ref="G2444:G2507" si="214">IF(OR(AND(D2444&gt;E2444,D2443&gt;E2443),AND(D2444&lt;E2444,D2443&lt;E2443)),"HOLD",IF(AND(D2444&gt;E2444,D2443&lt;E2443),"BUY","SELL"))</f>
        <v>HOLD</v>
      </c>
      <c r="H2444" s="5">
        <f t="shared" ref="H2444:H2507" si="215">IF(G2444="BUY",H2443/(I2444*B2444),IF(G2444="SELL",H2443+I2443*B2444,(H2443+I2443*C2444)-((I2444-I2443)*B2444)))</f>
        <v>24059.19678645625</v>
      </c>
      <c r="I2444" s="2">
        <f>IF(G2444="SELL",0,IF(G2444="BUY",ROUNDDOWN((H2443-Parameters!$B$3)/B2444,0),IF(I2443=0,0,I2443+ROUNDDOWN((H2443+I2443*C2444)/B2444,0))))</f>
        <v>0</v>
      </c>
      <c r="K2444" s="5">
        <f t="shared" ref="K2444:K2507" si="216">K2443+L2443*C2444-((L2444-L2443)*B2444)</f>
        <v>36.233003999999895</v>
      </c>
      <c r="L2444" s="10">
        <f t="shared" ref="L2444:L2507" si="217">L2443+ROUNDDOWN((K2443+C2444*L2443)/B2444,0)</f>
        <v>249</v>
      </c>
    </row>
    <row r="2445" spans="1:12" x14ac:dyDescent="0.25">
      <c r="A2445" s="12">
        <v>37537</v>
      </c>
      <c r="B2445" s="3">
        <v>80.370002999999997</v>
      </c>
      <c r="C2445" s="3">
        <v>0</v>
      </c>
      <c r="D2445" s="3">
        <f t="shared" si="212"/>
        <v>88.683199900000005</v>
      </c>
      <c r="E2445" s="3">
        <f t="shared" si="213"/>
        <v>103.11799984000005</v>
      </c>
      <c r="F2445" s="3"/>
      <c r="G2445" s="11" t="str">
        <f t="shared" si="214"/>
        <v>HOLD</v>
      </c>
      <c r="H2445" s="5">
        <f t="shared" si="215"/>
        <v>24059.19678645625</v>
      </c>
      <c r="I2445" s="2">
        <f>IF(G2445="SELL",0,IF(G2445="BUY",ROUNDDOWN((H2444-Parameters!$B$3)/B2445,0),IF(I2444=0,0,I2444+ROUNDDOWN((H2444+I2444*C2445)/B2445,0))))</f>
        <v>0</v>
      </c>
      <c r="K2445" s="5">
        <f t="shared" si="216"/>
        <v>36.233003999999895</v>
      </c>
      <c r="L2445" s="10">
        <f t="shared" si="217"/>
        <v>249</v>
      </c>
    </row>
    <row r="2446" spans="1:12" x14ac:dyDescent="0.25">
      <c r="A2446" s="12">
        <v>37538</v>
      </c>
      <c r="B2446" s="3">
        <v>78.099997999999999</v>
      </c>
      <c r="C2446" s="3">
        <v>0</v>
      </c>
      <c r="D2446" s="3">
        <f t="shared" si="212"/>
        <v>88.42639982</v>
      </c>
      <c r="E2446" s="3">
        <f t="shared" si="213"/>
        <v>102.93374984500005</v>
      </c>
      <c r="F2446" s="3"/>
      <c r="G2446" s="11" t="str">
        <f t="shared" si="214"/>
        <v>HOLD</v>
      </c>
      <c r="H2446" s="5">
        <f t="shared" si="215"/>
        <v>24059.19678645625</v>
      </c>
      <c r="I2446" s="2">
        <f>IF(G2446="SELL",0,IF(G2446="BUY",ROUNDDOWN((H2445-Parameters!$B$3)/B2446,0),IF(I2445=0,0,I2445+ROUNDDOWN((H2445+I2445*C2446)/B2446,0))))</f>
        <v>0</v>
      </c>
      <c r="K2446" s="5">
        <f t="shared" si="216"/>
        <v>36.233003999999895</v>
      </c>
      <c r="L2446" s="10">
        <f t="shared" si="217"/>
        <v>249</v>
      </c>
    </row>
    <row r="2447" spans="1:12" x14ac:dyDescent="0.25">
      <c r="A2447" s="12">
        <v>37539</v>
      </c>
      <c r="B2447" s="3">
        <v>80.629997000000003</v>
      </c>
      <c r="C2447" s="3">
        <v>0</v>
      </c>
      <c r="D2447" s="3">
        <f t="shared" si="212"/>
        <v>88.215799680000018</v>
      </c>
      <c r="E2447" s="3">
        <f t="shared" si="213"/>
        <v>102.76324981500005</v>
      </c>
      <c r="F2447" s="3"/>
      <c r="G2447" s="11" t="str">
        <f t="shared" si="214"/>
        <v>HOLD</v>
      </c>
      <c r="H2447" s="5">
        <f t="shared" si="215"/>
        <v>24059.19678645625</v>
      </c>
      <c r="I2447" s="2">
        <f>IF(G2447="SELL",0,IF(G2447="BUY",ROUNDDOWN((H2446-Parameters!$B$3)/B2447,0),IF(I2446=0,0,I2446+ROUNDDOWN((H2446+I2446*C2447)/B2447,0))))</f>
        <v>0</v>
      </c>
      <c r="K2447" s="5">
        <f t="shared" si="216"/>
        <v>36.233003999999895</v>
      </c>
      <c r="L2447" s="10">
        <f t="shared" si="217"/>
        <v>249</v>
      </c>
    </row>
    <row r="2448" spans="1:12" x14ac:dyDescent="0.25">
      <c r="A2448" s="12">
        <v>37540</v>
      </c>
      <c r="B2448" s="3">
        <v>84.160004000000001</v>
      </c>
      <c r="C2448" s="3">
        <v>0</v>
      </c>
      <c r="D2448" s="3">
        <f t="shared" si="212"/>
        <v>88.123399780000014</v>
      </c>
      <c r="E2448" s="3">
        <f t="shared" si="213"/>
        <v>102.60724983000006</v>
      </c>
      <c r="F2448" s="3"/>
      <c r="G2448" s="11" t="str">
        <f t="shared" si="214"/>
        <v>HOLD</v>
      </c>
      <c r="H2448" s="5">
        <f t="shared" si="215"/>
        <v>24059.19678645625</v>
      </c>
      <c r="I2448" s="2">
        <f>IF(G2448="SELL",0,IF(G2448="BUY",ROUNDDOWN((H2447-Parameters!$B$3)/B2448,0),IF(I2447=0,0,I2447+ROUNDDOWN((H2447+I2447*C2448)/B2448,0))))</f>
        <v>0</v>
      </c>
      <c r="K2448" s="5">
        <f t="shared" si="216"/>
        <v>36.233003999999895</v>
      </c>
      <c r="L2448" s="10">
        <f t="shared" si="217"/>
        <v>249</v>
      </c>
    </row>
    <row r="2449" spans="1:12" x14ac:dyDescent="0.25">
      <c r="A2449" s="12">
        <v>37543</v>
      </c>
      <c r="B2449" s="3">
        <v>84.629997000000003</v>
      </c>
      <c r="C2449" s="3">
        <v>0</v>
      </c>
      <c r="D2449" s="3">
        <f t="shared" si="212"/>
        <v>88.080199700000037</v>
      </c>
      <c r="E2449" s="3">
        <f t="shared" si="213"/>
        <v>102.45009982500005</v>
      </c>
      <c r="F2449" s="3"/>
      <c r="G2449" s="11" t="str">
        <f t="shared" si="214"/>
        <v>HOLD</v>
      </c>
      <c r="H2449" s="5">
        <f t="shared" si="215"/>
        <v>24059.19678645625</v>
      </c>
      <c r="I2449" s="2">
        <f>IF(G2449="SELL",0,IF(G2449="BUY",ROUNDDOWN((H2448-Parameters!$B$3)/B2449,0),IF(I2448=0,0,I2448+ROUNDDOWN((H2448+I2448*C2449)/B2449,0))))</f>
        <v>0</v>
      </c>
      <c r="K2449" s="5">
        <f t="shared" si="216"/>
        <v>36.233003999999895</v>
      </c>
      <c r="L2449" s="10">
        <f t="shared" si="217"/>
        <v>249</v>
      </c>
    </row>
    <row r="2450" spans="1:12" x14ac:dyDescent="0.25">
      <c r="A2450" s="12">
        <v>37544</v>
      </c>
      <c r="B2450" s="3">
        <v>88.699996999999996</v>
      </c>
      <c r="C2450" s="3">
        <v>0</v>
      </c>
      <c r="D2450" s="3">
        <f t="shared" si="212"/>
        <v>88.178799700000042</v>
      </c>
      <c r="E2450" s="3">
        <f t="shared" si="213"/>
        <v>102.31359981000006</v>
      </c>
      <c r="F2450" s="3"/>
      <c r="G2450" s="11" t="str">
        <f t="shared" si="214"/>
        <v>HOLD</v>
      </c>
      <c r="H2450" s="5">
        <f t="shared" si="215"/>
        <v>24059.19678645625</v>
      </c>
      <c r="I2450" s="2">
        <f>IF(G2450="SELL",0,IF(G2450="BUY",ROUNDDOWN((H2449-Parameters!$B$3)/B2450,0),IF(I2449=0,0,I2449+ROUNDDOWN((H2449+I2449*C2450)/B2450,0))))</f>
        <v>0</v>
      </c>
      <c r="K2450" s="5">
        <f t="shared" si="216"/>
        <v>36.233003999999895</v>
      </c>
      <c r="L2450" s="10">
        <f t="shared" si="217"/>
        <v>249</v>
      </c>
    </row>
    <row r="2451" spans="1:12" x14ac:dyDescent="0.25">
      <c r="A2451" s="12">
        <v>37545</v>
      </c>
      <c r="B2451" s="3">
        <v>86.550003000000004</v>
      </c>
      <c r="C2451" s="3">
        <v>0</v>
      </c>
      <c r="D2451" s="3">
        <f t="shared" si="212"/>
        <v>88.177999840000027</v>
      </c>
      <c r="E2451" s="3">
        <f t="shared" si="213"/>
        <v>102.17484981000003</v>
      </c>
      <c r="F2451" s="3"/>
      <c r="G2451" s="11" t="str">
        <f t="shared" si="214"/>
        <v>HOLD</v>
      </c>
      <c r="H2451" s="5">
        <f t="shared" si="215"/>
        <v>24059.19678645625</v>
      </c>
      <c r="I2451" s="2">
        <f>IF(G2451="SELL",0,IF(G2451="BUY",ROUNDDOWN((H2450-Parameters!$B$3)/B2451,0),IF(I2450=0,0,I2450+ROUNDDOWN((H2450+I2450*C2451)/B2451,0))))</f>
        <v>0</v>
      </c>
      <c r="K2451" s="5">
        <f t="shared" si="216"/>
        <v>36.233003999999895</v>
      </c>
      <c r="L2451" s="10">
        <f t="shared" si="217"/>
        <v>249</v>
      </c>
    </row>
    <row r="2452" spans="1:12" x14ac:dyDescent="0.25">
      <c r="A2452" s="12">
        <v>37546</v>
      </c>
      <c r="B2452" s="3">
        <v>88.269997000000004</v>
      </c>
      <c r="C2452" s="3">
        <v>0</v>
      </c>
      <c r="D2452" s="3">
        <f t="shared" si="212"/>
        <v>88.181399820000024</v>
      </c>
      <c r="E2452" s="3">
        <f t="shared" si="213"/>
        <v>102.03854980000004</v>
      </c>
      <c r="F2452" s="3"/>
      <c r="G2452" s="11" t="str">
        <f t="shared" si="214"/>
        <v>HOLD</v>
      </c>
      <c r="H2452" s="5">
        <f t="shared" si="215"/>
        <v>24059.19678645625</v>
      </c>
      <c r="I2452" s="2">
        <f>IF(G2452="SELL",0,IF(G2452="BUY",ROUNDDOWN((H2451-Parameters!$B$3)/B2452,0),IF(I2451=0,0,I2451+ROUNDDOWN((H2451+I2451*C2452)/B2452,0))))</f>
        <v>0</v>
      </c>
      <c r="K2452" s="5">
        <f t="shared" si="216"/>
        <v>36.233003999999895</v>
      </c>
      <c r="L2452" s="10">
        <f t="shared" si="217"/>
        <v>249</v>
      </c>
    </row>
    <row r="2453" spans="1:12" x14ac:dyDescent="0.25">
      <c r="A2453" s="12">
        <v>37547</v>
      </c>
      <c r="B2453" s="3">
        <v>88.639999000000003</v>
      </c>
      <c r="C2453" s="3">
        <v>0</v>
      </c>
      <c r="D2453" s="3">
        <f t="shared" si="212"/>
        <v>88.135199860000029</v>
      </c>
      <c r="E2453" s="3">
        <f t="shared" si="213"/>
        <v>101.89754981500002</v>
      </c>
      <c r="F2453" s="3"/>
      <c r="G2453" s="11" t="str">
        <f t="shared" si="214"/>
        <v>HOLD</v>
      </c>
      <c r="H2453" s="5">
        <f t="shared" si="215"/>
        <v>24059.19678645625</v>
      </c>
      <c r="I2453" s="2">
        <f>IF(G2453="SELL",0,IF(G2453="BUY",ROUNDDOWN((H2452-Parameters!$B$3)/B2453,0),IF(I2452=0,0,I2452+ROUNDDOWN((H2452+I2452*C2453)/B2453,0))))</f>
        <v>0</v>
      </c>
      <c r="K2453" s="5">
        <f t="shared" si="216"/>
        <v>36.233003999999895</v>
      </c>
      <c r="L2453" s="10">
        <f t="shared" si="217"/>
        <v>249</v>
      </c>
    </row>
    <row r="2454" spans="1:12" x14ac:dyDescent="0.25">
      <c r="A2454" s="12">
        <v>37550</v>
      </c>
      <c r="B2454" s="3">
        <v>90.169998000000007</v>
      </c>
      <c r="C2454" s="3">
        <v>0</v>
      </c>
      <c r="D2454" s="3">
        <f t="shared" si="212"/>
        <v>88.112799800000033</v>
      </c>
      <c r="E2454" s="3">
        <f t="shared" si="213"/>
        <v>101.76029979000003</v>
      </c>
      <c r="F2454" s="3"/>
      <c r="G2454" s="11" t="str">
        <f t="shared" si="214"/>
        <v>HOLD</v>
      </c>
      <c r="H2454" s="5">
        <f t="shared" si="215"/>
        <v>24059.19678645625</v>
      </c>
      <c r="I2454" s="2">
        <f>IF(G2454="SELL",0,IF(G2454="BUY",ROUNDDOWN((H2453-Parameters!$B$3)/B2454,0),IF(I2453=0,0,I2453+ROUNDDOWN((H2453+I2453*C2454)/B2454,0))))</f>
        <v>0</v>
      </c>
      <c r="K2454" s="5">
        <f t="shared" si="216"/>
        <v>36.233003999999895</v>
      </c>
      <c r="L2454" s="10">
        <f t="shared" si="217"/>
        <v>249</v>
      </c>
    </row>
    <row r="2455" spans="1:12" x14ac:dyDescent="0.25">
      <c r="A2455" s="12">
        <v>37551</v>
      </c>
      <c r="B2455" s="3">
        <v>89.519997000000004</v>
      </c>
      <c r="C2455" s="3">
        <v>0</v>
      </c>
      <c r="D2455" s="3">
        <f t="shared" si="212"/>
        <v>88.090799680000032</v>
      </c>
      <c r="E2455" s="3">
        <f t="shared" si="213"/>
        <v>101.62394977000002</v>
      </c>
      <c r="F2455" s="3"/>
      <c r="G2455" s="11" t="str">
        <f t="shared" si="214"/>
        <v>HOLD</v>
      </c>
      <c r="H2455" s="5">
        <f t="shared" si="215"/>
        <v>24059.19678645625</v>
      </c>
      <c r="I2455" s="2">
        <f>IF(G2455="SELL",0,IF(G2455="BUY",ROUNDDOWN((H2454-Parameters!$B$3)/B2455,0),IF(I2454=0,0,I2454+ROUNDDOWN((H2454+I2454*C2455)/B2455,0))))</f>
        <v>0</v>
      </c>
      <c r="K2455" s="5">
        <f t="shared" si="216"/>
        <v>36.233003999999895</v>
      </c>
      <c r="L2455" s="10">
        <f t="shared" si="217"/>
        <v>249</v>
      </c>
    </row>
    <row r="2456" spans="1:12" x14ac:dyDescent="0.25">
      <c r="A2456" s="12">
        <v>37552</v>
      </c>
      <c r="B2456" s="3">
        <v>90.199996999999996</v>
      </c>
      <c r="C2456" s="3">
        <v>0</v>
      </c>
      <c r="D2456" s="3">
        <f t="shared" si="212"/>
        <v>88.115399600000032</v>
      </c>
      <c r="E2456" s="3">
        <f t="shared" si="213"/>
        <v>101.49234977000003</v>
      </c>
      <c r="F2456" s="3"/>
      <c r="G2456" s="11" t="str">
        <f t="shared" si="214"/>
        <v>HOLD</v>
      </c>
      <c r="H2456" s="5">
        <f t="shared" si="215"/>
        <v>24059.19678645625</v>
      </c>
      <c r="I2456" s="2">
        <f>IF(G2456="SELL",0,IF(G2456="BUY",ROUNDDOWN((H2455-Parameters!$B$3)/B2456,0),IF(I2455=0,0,I2455+ROUNDDOWN((H2455+I2455*C2456)/B2456,0))))</f>
        <v>0</v>
      </c>
      <c r="K2456" s="5">
        <f t="shared" si="216"/>
        <v>36.233003999999895</v>
      </c>
      <c r="L2456" s="10">
        <f t="shared" si="217"/>
        <v>249</v>
      </c>
    </row>
    <row r="2457" spans="1:12" x14ac:dyDescent="0.25">
      <c r="A2457" s="12">
        <v>37553</v>
      </c>
      <c r="B2457" s="3">
        <v>88.360000999999997</v>
      </c>
      <c r="C2457" s="3">
        <v>0</v>
      </c>
      <c r="D2457" s="3">
        <f t="shared" si="212"/>
        <v>88.038199600000027</v>
      </c>
      <c r="E2457" s="3">
        <f t="shared" si="213"/>
        <v>101.35629977500004</v>
      </c>
      <c r="F2457" s="3"/>
      <c r="G2457" s="11" t="str">
        <f t="shared" si="214"/>
        <v>HOLD</v>
      </c>
      <c r="H2457" s="5">
        <f t="shared" si="215"/>
        <v>24059.19678645625</v>
      </c>
      <c r="I2457" s="2">
        <f>IF(G2457="SELL",0,IF(G2457="BUY",ROUNDDOWN((H2456-Parameters!$B$3)/B2457,0),IF(I2456=0,0,I2456+ROUNDDOWN((H2456+I2456*C2457)/B2457,0))))</f>
        <v>0</v>
      </c>
      <c r="K2457" s="5">
        <f t="shared" si="216"/>
        <v>36.233003999999895</v>
      </c>
      <c r="L2457" s="10">
        <f t="shared" si="217"/>
        <v>249</v>
      </c>
    </row>
    <row r="2458" spans="1:12" x14ac:dyDescent="0.25">
      <c r="A2458" s="12">
        <v>37554</v>
      </c>
      <c r="B2458" s="3">
        <v>90.199996999999996</v>
      </c>
      <c r="C2458" s="3">
        <v>0</v>
      </c>
      <c r="D2458" s="3">
        <f t="shared" si="212"/>
        <v>87.972199540000005</v>
      </c>
      <c r="E2458" s="3">
        <f t="shared" si="213"/>
        <v>101.22689975000003</v>
      </c>
      <c r="F2458" s="3"/>
      <c r="G2458" s="11" t="str">
        <f t="shared" si="214"/>
        <v>HOLD</v>
      </c>
      <c r="H2458" s="5">
        <f t="shared" si="215"/>
        <v>24059.19678645625</v>
      </c>
      <c r="I2458" s="2">
        <f>IF(G2458="SELL",0,IF(G2458="BUY",ROUNDDOWN((H2457-Parameters!$B$3)/B2458,0),IF(I2457=0,0,I2457+ROUNDDOWN((H2457+I2457*C2458)/B2458,0))))</f>
        <v>0</v>
      </c>
      <c r="K2458" s="5">
        <f t="shared" si="216"/>
        <v>36.233003999999895</v>
      </c>
      <c r="L2458" s="10">
        <f t="shared" si="217"/>
        <v>249</v>
      </c>
    </row>
    <row r="2459" spans="1:12" x14ac:dyDescent="0.25">
      <c r="A2459" s="12">
        <v>37557</v>
      </c>
      <c r="B2459" s="3">
        <v>89.610000999999997</v>
      </c>
      <c r="C2459" s="3">
        <v>0</v>
      </c>
      <c r="D2459" s="3">
        <f t="shared" si="212"/>
        <v>87.899999539999996</v>
      </c>
      <c r="E2459" s="3">
        <f t="shared" si="213"/>
        <v>101.10024974500004</v>
      </c>
      <c r="F2459" s="3"/>
      <c r="G2459" s="11" t="str">
        <f t="shared" si="214"/>
        <v>HOLD</v>
      </c>
      <c r="H2459" s="5">
        <f t="shared" si="215"/>
        <v>24059.19678645625</v>
      </c>
      <c r="I2459" s="2">
        <f>IF(G2459="SELL",0,IF(G2459="BUY",ROUNDDOWN((H2458-Parameters!$B$3)/B2459,0),IF(I2458=0,0,I2458+ROUNDDOWN((H2458+I2458*C2459)/B2459,0))))</f>
        <v>0</v>
      </c>
      <c r="K2459" s="5">
        <f t="shared" si="216"/>
        <v>36.233003999999895</v>
      </c>
      <c r="L2459" s="10">
        <f t="shared" si="217"/>
        <v>249</v>
      </c>
    </row>
    <row r="2460" spans="1:12" x14ac:dyDescent="0.25">
      <c r="A2460" s="12">
        <v>37558</v>
      </c>
      <c r="B2460" s="3">
        <v>88.57</v>
      </c>
      <c r="C2460" s="3">
        <v>0</v>
      </c>
      <c r="D2460" s="3">
        <f t="shared" si="212"/>
        <v>87.763399499999977</v>
      </c>
      <c r="E2460" s="3">
        <f t="shared" si="213"/>
        <v>100.97199974000003</v>
      </c>
      <c r="F2460" s="3"/>
      <c r="G2460" s="11" t="str">
        <f t="shared" si="214"/>
        <v>HOLD</v>
      </c>
      <c r="H2460" s="5">
        <f t="shared" si="215"/>
        <v>24059.19678645625</v>
      </c>
      <c r="I2460" s="2">
        <f>IF(G2460="SELL",0,IF(G2460="BUY",ROUNDDOWN((H2459-Parameters!$B$3)/B2460,0),IF(I2459=0,0,I2459+ROUNDDOWN((H2459+I2459*C2460)/B2460,0))))</f>
        <v>0</v>
      </c>
      <c r="K2460" s="5">
        <f t="shared" si="216"/>
        <v>36.233003999999895</v>
      </c>
      <c r="L2460" s="10">
        <f t="shared" si="217"/>
        <v>249</v>
      </c>
    </row>
    <row r="2461" spans="1:12" x14ac:dyDescent="0.25">
      <c r="A2461" s="12">
        <v>37559</v>
      </c>
      <c r="B2461" s="3">
        <v>89.43</v>
      </c>
      <c r="C2461" s="3">
        <v>0</v>
      </c>
      <c r="D2461" s="3">
        <f t="shared" si="212"/>
        <v>87.664199519999983</v>
      </c>
      <c r="E2461" s="3">
        <f t="shared" si="213"/>
        <v>100.84339973000004</v>
      </c>
      <c r="F2461" s="3"/>
      <c r="G2461" s="11" t="str">
        <f t="shared" si="214"/>
        <v>HOLD</v>
      </c>
      <c r="H2461" s="5">
        <f t="shared" si="215"/>
        <v>24059.19678645625</v>
      </c>
      <c r="I2461" s="2">
        <f>IF(G2461="SELL",0,IF(G2461="BUY",ROUNDDOWN((H2460-Parameters!$B$3)/B2461,0),IF(I2460=0,0,I2460+ROUNDDOWN((H2460+I2460*C2461)/B2461,0))))</f>
        <v>0</v>
      </c>
      <c r="K2461" s="5">
        <f t="shared" si="216"/>
        <v>36.233003999999895</v>
      </c>
      <c r="L2461" s="10">
        <f t="shared" si="217"/>
        <v>249</v>
      </c>
    </row>
    <row r="2462" spans="1:12" x14ac:dyDescent="0.25">
      <c r="A2462" s="12">
        <v>37560</v>
      </c>
      <c r="B2462" s="3">
        <v>88.519997000000004</v>
      </c>
      <c r="C2462" s="3">
        <v>0</v>
      </c>
      <c r="D2462" s="3">
        <f t="shared" si="212"/>
        <v>87.519599459999995</v>
      </c>
      <c r="E2462" s="3">
        <f t="shared" si="213"/>
        <v>100.72189971500003</v>
      </c>
      <c r="F2462" s="3"/>
      <c r="G2462" s="11" t="str">
        <f t="shared" si="214"/>
        <v>HOLD</v>
      </c>
      <c r="H2462" s="5">
        <f t="shared" si="215"/>
        <v>24059.19678645625</v>
      </c>
      <c r="I2462" s="2">
        <f>IF(G2462="SELL",0,IF(G2462="BUY",ROUNDDOWN((H2461-Parameters!$B$3)/B2462,0),IF(I2461=0,0,I2461+ROUNDDOWN((H2461+I2461*C2462)/B2462,0))))</f>
        <v>0</v>
      </c>
      <c r="K2462" s="5">
        <f t="shared" si="216"/>
        <v>36.233003999999895</v>
      </c>
      <c r="L2462" s="10">
        <f t="shared" si="217"/>
        <v>249</v>
      </c>
    </row>
    <row r="2463" spans="1:12" x14ac:dyDescent="0.25">
      <c r="A2463" s="12">
        <v>37561</v>
      </c>
      <c r="B2463" s="3">
        <v>90.269997000000004</v>
      </c>
      <c r="C2463" s="3">
        <v>0</v>
      </c>
      <c r="D2463" s="3">
        <f t="shared" si="212"/>
        <v>87.391399400000012</v>
      </c>
      <c r="E2463" s="3">
        <f t="shared" si="213"/>
        <v>100.60489971000004</v>
      </c>
      <c r="F2463" s="3"/>
      <c r="G2463" s="11" t="str">
        <f t="shared" si="214"/>
        <v>HOLD</v>
      </c>
      <c r="H2463" s="5">
        <f t="shared" si="215"/>
        <v>24059.19678645625</v>
      </c>
      <c r="I2463" s="2">
        <f>IF(G2463="SELL",0,IF(G2463="BUY",ROUNDDOWN((H2462-Parameters!$B$3)/B2463,0),IF(I2462=0,0,I2462+ROUNDDOWN((H2462+I2462*C2463)/B2463,0))))</f>
        <v>0</v>
      </c>
      <c r="K2463" s="5">
        <f t="shared" si="216"/>
        <v>36.233003999999895</v>
      </c>
      <c r="L2463" s="10">
        <f t="shared" si="217"/>
        <v>249</v>
      </c>
    </row>
    <row r="2464" spans="1:12" x14ac:dyDescent="0.25">
      <c r="A2464" s="12">
        <v>37564</v>
      </c>
      <c r="B2464" s="3">
        <v>91.129997000000003</v>
      </c>
      <c r="C2464" s="3">
        <v>0</v>
      </c>
      <c r="D2464" s="3">
        <f t="shared" si="212"/>
        <v>87.321999379999994</v>
      </c>
      <c r="E2464" s="3">
        <f t="shared" si="213"/>
        <v>100.49479968500003</v>
      </c>
      <c r="F2464" s="3"/>
      <c r="G2464" s="11" t="str">
        <f t="shared" si="214"/>
        <v>HOLD</v>
      </c>
      <c r="H2464" s="5">
        <f t="shared" si="215"/>
        <v>24059.19678645625</v>
      </c>
      <c r="I2464" s="2">
        <f>IF(G2464="SELL",0,IF(G2464="BUY",ROUNDDOWN((H2463-Parameters!$B$3)/B2464,0),IF(I2463=0,0,I2463+ROUNDDOWN((H2463+I2463*C2464)/B2464,0))))</f>
        <v>0</v>
      </c>
      <c r="K2464" s="5">
        <f t="shared" si="216"/>
        <v>36.233003999999895</v>
      </c>
      <c r="L2464" s="10">
        <f t="shared" si="217"/>
        <v>249</v>
      </c>
    </row>
    <row r="2465" spans="1:12" x14ac:dyDescent="0.25">
      <c r="A2465" s="12">
        <v>37565</v>
      </c>
      <c r="B2465" s="3">
        <v>91.849997999999999</v>
      </c>
      <c r="C2465" s="3">
        <v>0</v>
      </c>
      <c r="D2465" s="3">
        <f t="shared" si="212"/>
        <v>87.253799299999969</v>
      </c>
      <c r="E2465" s="3">
        <f t="shared" si="213"/>
        <v>100.39219966000005</v>
      </c>
      <c r="F2465" s="3"/>
      <c r="G2465" s="11" t="str">
        <f t="shared" si="214"/>
        <v>HOLD</v>
      </c>
      <c r="H2465" s="5">
        <f t="shared" si="215"/>
        <v>24059.19678645625</v>
      </c>
      <c r="I2465" s="2">
        <f>IF(G2465="SELL",0,IF(G2465="BUY",ROUNDDOWN((H2464-Parameters!$B$3)/B2465,0),IF(I2464=0,0,I2464+ROUNDDOWN((H2464+I2464*C2465)/B2465,0))))</f>
        <v>0</v>
      </c>
      <c r="K2465" s="5">
        <f t="shared" si="216"/>
        <v>36.233003999999895</v>
      </c>
      <c r="L2465" s="10">
        <f t="shared" si="217"/>
        <v>249</v>
      </c>
    </row>
    <row r="2466" spans="1:12" x14ac:dyDescent="0.25">
      <c r="A2466" s="12">
        <v>37566</v>
      </c>
      <c r="B2466" s="3">
        <v>93.040001000000004</v>
      </c>
      <c r="C2466" s="3">
        <v>0</v>
      </c>
      <c r="D2466" s="3">
        <f t="shared" si="212"/>
        <v>87.231399239999973</v>
      </c>
      <c r="E2466" s="3">
        <f t="shared" si="213"/>
        <v>100.29124965000004</v>
      </c>
      <c r="F2466" s="3"/>
      <c r="G2466" s="11" t="str">
        <f t="shared" si="214"/>
        <v>HOLD</v>
      </c>
      <c r="H2466" s="5">
        <f t="shared" si="215"/>
        <v>24059.19678645625</v>
      </c>
      <c r="I2466" s="2">
        <f>IF(G2466="SELL",0,IF(G2466="BUY",ROUNDDOWN((H2465-Parameters!$B$3)/B2466,0),IF(I2465=0,0,I2465+ROUNDDOWN((H2465+I2465*C2466)/B2466,0))))</f>
        <v>0</v>
      </c>
      <c r="K2466" s="5">
        <f t="shared" si="216"/>
        <v>36.233003999999895</v>
      </c>
      <c r="L2466" s="10">
        <f t="shared" si="217"/>
        <v>249</v>
      </c>
    </row>
    <row r="2467" spans="1:12" x14ac:dyDescent="0.25">
      <c r="A2467" s="12">
        <v>37567</v>
      </c>
      <c r="B2467" s="3">
        <v>90.760002</v>
      </c>
      <c r="C2467" s="3">
        <v>0</v>
      </c>
      <c r="D2467" s="3">
        <f t="shared" si="212"/>
        <v>87.20459932</v>
      </c>
      <c r="E2467" s="3">
        <f t="shared" si="213"/>
        <v>100.17714965000003</v>
      </c>
      <c r="F2467" s="3"/>
      <c r="G2467" s="11" t="str">
        <f t="shared" si="214"/>
        <v>HOLD</v>
      </c>
      <c r="H2467" s="5">
        <f t="shared" si="215"/>
        <v>24059.19678645625</v>
      </c>
      <c r="I2467" s="2">
        <f>IF(G2467="SELL",0,IF(G2467="BUY",ROUNDDOWN((H2466-Parameters!$B$3)/B2467,0),IF(I2466=0,0,I2466+ROUNDDOWN((H2466+I2466*C2467)/B2467,0))))</f>
        <v>0</v>
      </c>
      <c r="K2467" s="5">
        <f t="shared" si="216"/>
        <v>36.233003999999895</v>
      </c>
      <c r="L2467" s="10">
        <f t="shared" si="217"/>
        <v>249</v>
      </c>
    </row>
    <row r="2468" spans="1:12" x14ac:dyDescent="0.25">
      <c r="A2468" s="12">
        <v>37568</v>
      </c>
      <c r="B2468" s="3">
        <v>89.650002000000001</v>
      </c>
      <c r="C2468" s="3">
        <v>0</v>
      </c>
      <c r="D2468" s="3">
        <f t="shared" si="212"/>
        <v>87.154799379999986</v>
      </c>
      <c r="E2468" s="3">
        <f t="shared" si="213"/>
        <v>100.05764964500003</v>
      </c>
      <c r="F2468" s="3"/>
      <c r="G2468" s="11" t="str">
        <f t="shared" si="214"/>
        <v>HOLD</v>
      </c>
      <c r="H2468" s="5">
        <f t="shared" si="215"/>
        <v>24059.19678645625</v>
      </c>
      <c r="I2468" s="2">
        <f>IF(G2468="SELL",0,IF(G2468="BUY",ROUNDDOWN((H2467-Parameters!$B$3)/B2468,0),IF(I2467=0,0,I2467+ROUNDDOWN((H2467+I2467*C2468)/B2468,0))))</f>
        <v>0</v>
      </c>
      <c r="K2468" s="5">
        <f t="shared" si="216"/>
        <v>36.233003999999895</v>
      </c>
      <c r="L2468" s="10">
        <f t="shared" si="217"/>
        <v>249</v>
      </c>
    </row>
    <row r="2469" spans="1:12" x14ac:dyDescent="0.25">
      <c r="A2469" s="12">
        <v>37571</v>
      </c>
      <c r="B2469" s="3">
        <v>88.260002</v>
      </c>
      <c r="C2469" s="3">
        <v>0</v>
      </c>
      <c r="D2469" s="3">
        <f t="shared" si="212"/>
        <v>87.084399439999999</v>
      </c>
      <c r="E2469" s="3">
        <f t="shared" si="213"/>
        <v>99.929649650000016</v>
      </c>
      <c r="F2469" s="3"/>
      <c r="G2469" s="11" t="str">
        <f t="shared" si="214"/>
        <v>HOLD</v>
      </c>
      <c r="H2469" s="5">
        <f t="shared" si="215"/>
        <v>24059.19678645625</v>
      </c>
      <c r="I2469" s="2">
        <f>IF(G2469="SELL",0,IF(G2469="BUY",ROUNDDOWN((H2468-Parameters!$B$3)/B2469,0),IF(I2468=0,0,I2468+ROUNDDOWN((H2468+I2468*C2469)/B2469,0))))</f>
        <v>0</v>
      </c>
      <c r="K2469" s="5">
        <f t="shared" si="216"/>
        <v>36.233003999999895</v>
      </c>
      <c r="L2469" s="10">
        <f t="shared" si="217"/>
        <v>249</v>
      </c>
    </row>
    <row r="2470" spans="1:12" x14ac:dyDescent="0.25">
      <c r="A2470" s="12">
        <v>37572</v>
      </c>
      <c r="B2470" s="3">
        <v>88.959998999999996</v>
      </c>
      <c r="C2470" s="3">
        <v>0</v>
      </c>
      <c r="D2470" s="3">
        <f t="shared" si="212"/>
        <v>87.097999439999981</v>
      </c>
      <c r="E2470" s="3">
        <f t="shared" si="213"/>
        <v>99.823049650000016</v>
      </c>
      <c r="F2470" s="3"/>
      <c r="G2470" s="11" t="str">
        <f t="shared" si="214"/>
        <v>HOLD</v>
      </c>
      <c r="H2470" s="5">
        <f t="shared" si="215"/>
        <v>24059.19678645625</v>
      </c>
      <c r="I2470" s="2">
        <f>IF(G2470="SELL",0,IF(G2470="BUY",ROUNDDOWN((H2469-Parameters!$B$3)/B2470,0),IF(I2469=0,0,I2469+ROUNDDOWN((H2469+I2469*C2470)/B2470,0))))</f>
        <v>0</v>
      </c>
      <c r="K2470" s="5">
        <f t="shared" si="216"/>
        <v>36.233003999999895</v>
      </c>
      <c r="L2470" s="10">
        <f t="shared" si="217"/>
        <v>249</v>
      </c>
    </row>
    <row r="2471" spans="1:12" x14ac:dyDescent="0.25">
      <c r="A2471" s="12">
        <v>37573</v>
      </c>
      <c r="B2471" s="3">
        <v>89.050003000000004</v>
      </c>
      <c r="C2471" s="3">
        <v>0</v>
      </c>
      <c r="D2471" s="3">
        <f t="shared" si="212"/>
        <v>87.088199479999986</v>
      </c>
      <c r="E2471" s="3">
        <f t="shared" si="213"/>
        <v>99.708949650000008</v>
      </c>
      <c r="F2471" s="3"/>
      <c r="G2471" s="11" t="str">
        <f t="shared" si="214"/>
        <v>HOLD</v>
      </c>
      <c r="H2471" s="5">
        <f t="shared" si="215"/>
        <v>24059.19678645625</v>
      </c>
      <c r="I2471" s="2">
        <f>IF(G2471="SELL",0,IF(G2471="BUY",ROUNDDOWN((H2470-Parameters!$B$3)/B2471,0),IF(I2470=0,0,I2470+ROUNDDOWN((H2470+I2470*C2471)/B2471,0))))</f>
        <v>0</v>
      </c>
      <c r="K2471" s="5">
        <f t="shared" si="216"/>
        <v>36.233003999999895</v>
      </c>
      <c r="L2471" s="10">
        <f t="shared" si="217"/>
        <v>249</v>
      </c>
    </row>
    <row r="2472" spans="1:12" x14ac:dyDescent="0.25">
      <c r="A2472" s="12">
        <v>37574</v>
      </c>
      <c r="B2472" s="3">
        <v>90.730002999999996</v>
      </c>
      <c r="C2472" s="3">
        <v>0</v>
      </c>
      <c r="D2472" s="3">
        <f t="shared" si="212"/>
        <v>87.127199559999994</v>
      </c>
      <c r="E2472" s="3">
        <f t="shared" si="213"/>
        <v>99.596699665000031</v>
      </c>
      <c r="F2472" s="3"/>
      <c r="G2472" s="11" t="str">
        <f t="shared" si="214"/>
        <v>HOLD</v>
      </c>
      <c r="H2472" s="5">
        <f t="shared" si="215"/>
        <v>24059.19678645625</v>
      </c>
      <c r="I2472" s="2">
        <f>IF(G2472="SELL",0,IF(G2472="BUY",ROUNDDOWN((H2471-Parameters!$B$3)/B2472,0),IF(I2471=0,0,I2471+ROUNDDOWN((H2471+I2471*C2472)/B2472,0))))</f>
        <v>0</v>
      </c>
      <c r="K2472" s="5">
        <f t="shared" si="216"/>
        <v>36.233003999999895</v>
      </c>
      <c r="L2472" s="10">
        <f t="shared" si="217"/>
        <v>249</v>
      </c>
    </row>
    <row r="2473" spans="1:12" x14ac:dyDescent="0.25">
      <c r="A2473" s="12">
        <v>37575</v>
      </c>
      <c r="B2473" s="3">
        <v>91.400002000000001</v>
      </c>
      <c r="C2473" s="3">
        <v>0</v>
      </c>
      <c r="D2473" s="3">
        <f t="shared" si="212"/>
        <v>87.155199600000003</v>
      </c>
      <c r="E2473" s="3">
        <f t="shared" si="213"/>
        <v>99.490449665000014</v>
      </c>
      <c r="F2473" s="3"/>
      <c r="G2473" s="11" t="str">
        <f t="shared" si="214"/>
        <v>HOLD</v>
      </c>
      <c r="H2473" s="5">
        <f t="shared" si="215"/>
        <v>24059.19678645625</v>
      </c>
      <c r="I2473" s="2">
        <f>IF(G2473="SELL",0,IF(G2473="BUY",ROUNDDOWN((H2472-Parameters!$B$3)/B2473,0),IF(I2472=0,0,I2472+ROUNDDOWN((H2472+I2472*C2473)/B2473,0))))</f>
        <v>0</v>
      </c>
      <c r="K2473" s="5">
        <f t="shared" si="216"/>
        <v>36.233003999999895</v>
      </c>
      <c r="L2473" s="10">
        <f t="shared" si="217"/>
        <v>249</v>
      </c>
    </row>
    <row r="2474" spans="1:12" x14ac:dyDescent="0.25">
      <c r="A2474" s="12">
        <v>37578</v>
      </c>
      <c r="B2474" s="3">
        <v>90.480002999999996</v>
      </c>
      <c r="C2474" s="3">
        <v>0</v>
      </c>
      <c r="D2474" s="3">
        <f t="shared" si="212"/>
        <v>87.151599579999981</v>
      </c>
      <c r="E2474" s="3">
        <f t="shared" si="213"/>
        <v>99.393599690000016</v>
      </c>
      <c r="F2474" s="3"/>
      <c r="G2474" s="11" t="str">
        <f t="shared" si="214"/>
        <v>HOLD</v>
      </c>
      <c r="H2474" s="5">
        <f t="shared" si="215"/>
        <v>24059.19678645625</v>
      </c>
      <c r="I2474" s="2">
        <f>IF(G2474="SELL",0,IF(G2474="BUY",ROUNDDOWN((H2473-Parameters!$B$3)/B2474,0),IF(I2473=0,0,I2473+ROUNDDOWN((H2473+I2473*C2474)/B2474,0))))</f>
        <v>0</v>
      </c>
      <c r="K2474" s="5">
        <f t="shared" si="216"/>
        <v>36.233003999999895</v>
      </c>
      <c r="L2474" s="10">
        <f t="shared" si="217"/>
        <v>249</v>
      </c>
    </row>
    <row r="2475" spans="1:12" x14ac:dyDescent="0.25">
      <c r="A2475" s="12">
        <v>37579</v>
      </c>
      <c r="B2475" s="3">
        <v>90.360000999999997</v>
      </c>
      <c r="C2475" s="3">
        <v>0</v>
      </c>
      <c r="D2475" s="3">
        <f t="shared" si="212"/>
        <v>87.124799659999994</v>
      </c>
      <c r="E2475" s="3">
        <f t="shared" si="213"/>
        <v>99.299549705000004</v>
      </c>
      <c r="F2475" s="3"/>
      <c r="G2475" s="11" t="str">
        <f t="shared" si="214"/>
        <v>HOLD</v>
      </c>
      <c r="H2475" s="5">
        <f t="shared" si="215"/>
        <v>24059.19678645625</v>
      </c>
      <c r="I2475" s="2">
        <f>IF(G2475="SELL",0,IF(G2475="BUY",ROUNDDOWN((H2474-Parameters!$B$3)/B2475,0),IF(I2474=0,0,I2474+ROUNDDOWN((H2474+I2474*C2475)/B2475,0))))</f>
        <v>0</v>
      </c>
      <c r="K2475" s="5">
        <f t="shared" si="216"/>
        <v>36.233003999999895</v>
      </c>
      <c r="L2475" s="10">
        <f t="shared" si="217"/>
        <v>249</v>
      </c>
    </row>
    <row r="2476" spans="1:12" x14ac:dyDescent="0.25">
      <c r="A2476" s="12">
        <v>37580</v>
      </c>
      <c r="B2476" s="3">
        <v>92.370002999999997</v>
      </c>
      <c r="C2476" s="3">
        <v>0</v>
      </c>
      <c r="D2476" s="3">
        <f t="shared" si="212"/>
        <v>87.149599779999988</v>
      </c>
      <c r="E2476" s="3">
        <f t="shared" si="213"/>
        <v>99.217899735000003</v>
      </c>
      <c r="F2476" s="3"/>
      <c r="G2476" s="11" t="str">
        <f t="shared" si="214"/>
        <v>HOLD</v>
      </c>
      <c r="H2476" s="5">
        <f t="shared" si="215"/>
        <v>24059.19678645625</v>
      </c>
      <c r="I2476" s="2">
        <f>IF(G2476="SELL",0,IF(G2476="BUY",ROUNDDOWN((H2475-Parameters!$B$3)/B2476,0),IF(I2475=0,0,I2475+ROUNDDOWN((H2475+I2475*C2476)/B2476,0))))</f>
        <v>0</v>
      </c>
      <c r="K2476" s="5">
        <f t="shared" si="216"/>
        <v>36.233003999999895</v>
      </c>
      <c r="L2476" s="10">
        <f t="shared" si="217"/>
        <v>249</v>
      </c>
    </row>
    <row r="2477" spans="1:12" x14ac:dyDescent="0.25">
      <c r="A2477" s="12">
        <v>37581</v>
      </c>
      <c r="B2477" s="3">
        <v>94.089995999999999</v>
      </c>
      <c r="C2477" s="3">
        <v>0</v>
      </c>
      <c r="D2477" s="3">
        <f t="shared" si="212"/>
        <v>87.242399759999984</v>
      </c>
      <c r="E2477" s="3">
        <f t="shared" si="213"/>
        <v>99.148249730000003</v>
      </c>
      <c r="F2477" s="3"/>
      <c r="G2477" s="11" t="str">
        <f t="shared" si="214"/>
        <v>HOLD</v>
      </c>
      <c r="H2477" s="5">
        <f t="shared" si="215"/>
        <v>24059.19678645625</v>
      </c>
      <c r="I2477" s="2">
        <f>IF(G2477="SELL",0,IF(G2477="BUY",ROUNDDOWN((H2476-Parameters!$B$3)/B2477,0),IF(I2476=0,0,I2476+ROUNDDOWN((H2476+I2476*C2477)/B2477,0))))</f>
        <v>0</v>
      </c>
      <c r="K2477" s="5">
        <f t="shared" si="216"/>
        <v>36.233003999999895</v>
      </c>
      <c r="L2477" s="10">
        <f t="shared" si="217"/>
        <v>249</v>
      </c>
    </row>
    <row r="2478" spans="1:12" x14ac:dyDescent="0.25">
      <c r="A2478" s="12">
        <v>37582</v>
      </c>
      <c r="B2478" s="3">
        <v>93.419998000000007</v>
      </c>
      <c r="C2478" s="3">
        <v>0</v>
      </c>
      <c r="D2478" s="3">
        <f t="shared" si="212"/>
        <v>87.317399760000001</v>
      </c>
      <c r="E2478" s="3">
        <f t="shared" si="213"/>
        <v>99.064899740000001</v>
      </c>
      <c r="F2478" s="3"/>
      <c r="G2478" s="11" t="str">
        <f t="shared" si="214"/>
        <v>HOLD</v>
      </c>
      <c r="H2478" s="5">
        <f t="shared" si="215"/>
        <v>24059.19678645625</v>
      </c>
      <c r="I2478" s="2">
        <f>IF(G2478="SELL",0,IF(G2478="BUY",ROUNDDOWN((H2477-Parameters!$B$3)/B2478,0),IF(I2477=0,0,I2477+ROUNDDOWN((H2477+I2477*C2478)/B2478,0))))</f>
        <v>0</v>
      </c>
      <c r="K2478" s="5">
        <f t="shared" si="216"/>
        <v>36.233003999999895</v>
      </c>
      <c r="L2478" s="10">
        <f t="shared" si="217"/>
        <v>249</v>
      </c>
    </row>
    <row r="2479" spans="1:12" x14ac:dyDescent="0.25">
      <c r="A2479" s="12">
        <v>37585</v>
      </c>
      <c r="B2479" s="3">
        <v>93.480002999999996</v>
      </c>
      <c r="C2479" s="3">
        <v>0</v>
      </c>
      <c r="D2479" s="3">
        <f t="shared" si="212"/>
        <v>87.389199840000003</v>
      </c>
      <c r="E2479" s="3">
        <f t="shared" si="213"/>
        <v>98.975099744999994</v>
      </c>
      <c r="F2479" s="3"/>
      <c r="G2479" s="11" t="str">
        <f t="shared" si="214"/>
        <v>HOLD</v>
      </c>
      <c r="H2479" s="5">
        <f t="shared" si="215"/>
        <v>24059.19678645625</v>
      </c>
      <c r="I2479" s="2">
        <f>IF(G2479="SELL",0,IF(G2479="BUY",ROUNDDOWN((H2478-Parameters!$B$3)/B2479,0),IF(I2478=0,0,I2478+ROUNDDOWN((H2478+I2478*C2479)/B2479,0))))</f>
        <v>0</v>
      </c>
      <c r="K2479" s="5">
        <f t="shared" si="216"/>
        <v>36.233003999999895</v>
      </c>
      <c r="L2479" s="10">
        <f t="shared" si="217"/>
        <v>249</v>
      </c>
    </row>
    <row r="2480" spans="1:12" x14ac:dyDescent="0.25">
      <c r="A2480" s="12">
        <v>37586</v>
      </c>
      <c r="B2480" s="3">
        <v>91.699996999999996</v>
      </c>
      <c r="C2480" s="3">
        <v>0</v>
      </c>
      <c r="D2480" s="3">
        <f t="shared" si="212"/>
        <v>87.466599740000007</v>
      </c>
      <c r="E2480" s="3">
        <f t="shared" si="213"/>
        <v>98.878149749999992</v>
      </c>
      <c r="F2480" s="3"/>
      <c r="G2480" s="11" t="str">
        <f t="shared" si="214"/>
        <v>HOLD</v>
      </c>
      <c r="H2480" s="5">
        <f t="shared" si="215"/>
        <v>24059.19678645625</v>
      </c>
      <c r="I2480" s="2">
        <f>IF(G2480="SELL",0,IF(G2480="BUY",ROUNDDOWN((H2479-Parameters!$B$3)/B2480,0),IF(I2479=0,0,I2479+ROUNDDOWN((H2479+I2479*C2480)/B2480,0))))</f>
        <v>0</v>
      </c>
      <c r="K2480" s="5">
        <f t="shared" si="216"/>
        <v>36.233003999999895</v>
      </c>
      <c r="L2480" s="10">
        <f t="shared" si="217"/>
        <v>249</v>
      </c>
    </row>
    <row r="2481" spans="1:12" x14ac:dyDescent="0.25">
      <c r="A2481" s="12">
        <v>37587</v>
      </c>
      <c r="B2481" s="3">
        <v>94.279999000000004</v>
      </c>
      <c r="C2481" s="3">
        <v>0</v>
      </c>
      <c r="D2481" s="3">
        <f t="shared" si="212"/>
        <v>87.613199780000002</v>
      </c>
      <c r="E2481" s="3">
        <f t="shared" si="213"/>
        <v>98.788199759999983</v>
      </c>
      <c r="F2481" s="3"/>
      <c r="G2481" s="11" t="str">
        <f t="shared" si="214"/>
        <v>HOLD</v>
      </c>
      <c r="H2481" s="5">
        <f t="shared" si="215"/>
        <v>24059.19678645625</v>
      </c>
      <c r="I2481" s="2">
        <f>IF(G2481="SELL",0,IF(G2481="BUY",ROUNDDOWN((H2480-Parameters!$B$3)/B2481,0),IF(I2480=0,0,I2480+ROUNDDOWN((H2480+I2480*C2481)/B2481,0))))</f>
        <v>0</v>
      </c>
      <c r="K2481" s="5">
        <f t="shared" si="216"/>
        <v>36.233003999999895</v>
      </c>
      <c r="L2481" s="10">
        <f t="shared" si="217"/>
        <v>249</v>
      </c>
    </row>
    <row r="2482" spans="1:12" x14ac:dyDescent="0.25">
      <c r="A2482" s="12">
        <v>37589</v>
      </c>
      <c r="B2482" s="3">
        <v>93.980002999999996</v>
      </c>
      <c r="C2482" s="3">
        <v>0</v>
      </c>
      <c r="D2482" s="3">
        <f t="shared" si="212"/>
        <v>87.798799899999992</v>
      </c>
      <c r="E2482" s="3">
        <f t="shared" si="213"/>
        <v>98.697799784999987</v>
      </c>
      <c r="F2482" s="3"/>
      <c r="G2482" s="11" t="str">
        <f t="shared" si="214"/>
        <v>HOLD</v>
      </c>
      <c r="H2482" s="5">
        <f t="shared" si="215"/>
        <v>24059.19678645625</v>
      </c>
      <c r="I2482" s="2">
        <f>IF(G2482="SELL",0,IF(G2482="BUY",ROUNDDOWN((H2481-Parameters!$B$3)/B2482,0),IF(I2481=0,0,I2481+ROUNDDOWN((H2481+I2481*C2482)/B2482,0))))</f>
        <v>0</v>
      </c>
      <c r="K2482" s="5">
        <f t="shared" si="216"/>
        <v>36.233003999999895</v>
      </c>
      <c r="L2482" s="10">
        <f t="shared" si="217"/>
        <v>249</v>
      </c>
    </row>
    <row r="2483" spans="1:12" x14ac:dyDescent="0.25">
      <c r="A2483" s="12">
        <v>37592</v>
      </c>
      <c r="B2483" s="3">
        <v>94.129997000000003</v>
      </c>
      <c r="C2483" s="3">
        <v>0</v>
      </c>
      <c r="D2483" s="3">
        <f t="shared" si="212"/>
        <v>87.994399880000003</v>
      </c>
      <c r="E2483" s="3">
        <f t="shared" si="213"/>
        <v>98.613999774999996</v>
      </c>
      <c r="F2483" s="3"/>
      <c r="G2483" s="11" t="str">
        <f t="shared" si="214"/>
        <v>HOLD</v>
      </c>
      <c r="H2483" s="5">
        <f t="shared" si="215"/>
        <v>24059.19678645625</v>
      </c>
      <c r="I2483" s="2">
        <f>IF(G2483="SELL",0,IF(G2483="BUY",ROUNDDOWN((H2482-Parameters!$B$3)/B2483,0),IF(I2482=0,0,I2482+ROUNDDOWN((H2482+I2482*C2483)/B2483,0))))</f>
        <v>0</v>
      </c>
      <c r="K2483" s="5">
        <f t="shared" si="216"/>
        <v>36.233003999999895</v>
      </c>
      <c r="L2483" s="10">
        <f t="shared" si="217"/>
        <v>249</v>
      </c>
    </row>
    <row r="2484" spans="1:12" x14ac:dyDescent="0.25">
      <c r="A2484" s="12">
        <v>37593</v>
      </c>
      <c r="B2484" s="3">
        <v>92.870002999999997</v>
      </c>
      <c r="C2484" s="3">
        <v>0</v>
      </c>
      <c r="D2484" s="3">
        <f t="shared" si="212"/>
        <v>88.178599859999991</v>
      </c>
      <c r="E2484" s="3">
        <f t="shared" si="213"/>
        <v>98.534549779999978</v>
      </c>
      <c r="F2484" s="3"/>
      <c r="G2484" s="11" t="str">
        <f t="shared" si="214"/>
        <v>HOLD</v>
      </c>
      <c r="H2484" s="5">
        <f t="shared" si="215"/>
        <v>24059.19678645625</v>
      </c>
      <c r="I2484" s="2">
        <f>IF(G2484="SELL",0,IF(G2484="BUY",ROUNDDOWN((H2483-Parameters!$B$3)/B2484,0),IF(I2483=0,0,I2483+ROUNDDOWN((H2483+I2483*C2484)/B2484,0))))</f>
        <v>0</v>
      </c>
      <c r="K2484" s="5">
        <f t="shared" si="216"/>
        <v>36.233003999999895</v>
      </c>
      <c r="L2484" s="10">
        <f t="shared" si="217"/>
        <v>249</v>
      </c>
    </row>
    <row r="2485" spans="1:12" x14ac:dyDescent="0.25">
      <c r="A2485" s="12">
        <v>37594</v>
      </c>
      <c r="B2485" s="3">
        <v>92.449996999999996</v>
      </c>
      <c r="C2485" s="3">
        <v>0</v>
      </c>
      <c r="D2485" s="3">
        <f t="shared" ref="D2485:D2548" si="218">AVERAGE(B2436:B2485)</f>
        <v>88.38139984</v>
      </c>
      <c r="E2485" s="3">
        <f t="shared" si="213"/>
        <v>98.443849784999969</v>
      </c>
      <c r="F2485" s="3"/>
      <c r="G2485" s="11" t="str">
        <f t="shared" si="214"/>
        <v>HOLD</v>
      </c>
      <c r="H2485" s="5">
        <f t="shared" si="215"/>
        <v>24059.19678645625</v>
      </c>
      <c r="I2485" s="2">
        <f>IF(G2485="SELL",0,IF(G2485="BUY",ROUNDDOWN((H2484-Parameters!$B$3)/B2485,0),IF(I2484=0,0,I2484+ROUNDDOWN((H2484+I2484*C2485)/B2485,0))))</f>
        <v>0</v>
      </c>
      <c r="K2485" s="5">
        <f t="shared" si="216"/>
        <v>36.233003999999895</v>
      </c>
      <c r="L2485" s="10">
        <f t="shared" si="217"/>
        <v>249</v>
      </c>
    </row>
    <row r="2486" spans="1:12" x14ac:dyDescent="0.25">
      <c r="A2486" s="12">
        <v>37595</v>
      </c>
      <c r="B2486" s="3">
        <v>91.43</v>
      </c>
      <c r="C2486" s="3">
        <v>0</v>
      </c>
      <c r="D2486" s="3">
        <f t="shared" si="218"/>
        <v>88.522999879999986</v>
      </c>
      <c r="E2486" s="3">
        <f t="shared" si="213"/>
        <v>98.359499769999985</v>
      </c>
      <c r="F2486" s="3"/>
      <c r="G2486" s="11" t="str">
        <f t="shared" si="214"/>
        <v>HOLD</v>
      </c>
      <c r="H2486" s="5">
        <f t="shared" si="215"/>
        <v>24059.19678645625</v>
      </c>
      <c r="I2486" s="2">
        <f>IF(G2486="SELL",0,IF(G2486="BUY",ROUNDDOWN((H2485-Parameters!$B$3)/B2486,0),IF(I2485=0,0,I2485+ROUNDDOWN((H2485+I2485*C2486)/B2486,0))))</f>
        <v>0</v>
      </c>
      <c r="K2486" s="5">
        <f t="shared" si="216"/>
        <v>36.233003999999895</v>
      </c>
      <c r="L2486" s="10">
        <f t="shared" si="217"/>
        <v>249</v>
      </c>
    </row>
    <row r="2487" spans="1:12" x14ac:dyDescent="0.25">
      <c r="A2487" s="12">
        <v>37596</v>
      </c>
      <c r="B2487" s="3">
        <v>92.029999000000004</v>
      </c>
      <c r="C2487" s="3">
        <v>0</v>
      </c>
      <c r="D2487" s="3">
        <f t="shared" si="218"/>
        <v>88.648999800000013</v>
      </c>
      <c r="E2487" s="3">
        <f t="shared" si="213"/>
        <v>98.271449769999961</v>
      </c>
      <c r="F2487" s="3"/>
      <c r="G2487" s="11" t="str">
        <f t="shared" si="214"/>
        <v>HOLD</v>
      </c>
      <c r="H2487" s="5">
        <f t="shared" si="215"/>
        <v>24059.19678645625</v>
      </c>
      <c r="I2487" s="2">
        <f>IF(G2487="SELL",0,IF(G2487="BUY",ROUNDDOWN((H2486-Parameters!$B$3)/B2487,0),IF(I2486=0,0,I2486+ROUNDDOWN((H2486+I2486*C2487)/B2487,0))))</f>
        <v>0</v>
      </c>
      <c r="K2487" s="5">
        <f t="shared" si="216"/>
        <v>36.233003999999895</v>
      </c>
      <c r="L2487" s="10">
        <f t="shared" si="217"/>
        <v>249</v>
      </c>
    </row>
    <row r="2488" spans="1:12" x14ac:dyDescent="0.25">
      <c r="A2488" s="12">
        <v>37599</v>
      </c>
      <c r="B2488" s="3">
        <v>89.5</v>
      </c>
      <c r="C2488" s="3">
        <v>0</v>
      </c>
      <c r="D2488" s="3">
        <f t="shared" si="218"/>
        <v>88.783999800000018</v>
      </c>
      <c r="E2488" s="3">
        <f t="shared" si="213"/>
        <v>98.161699784999982</v>
      </c>
      <c r="F2488" s="3"/>
      <c r="G2488" s="11" t="str">
        <f t="shared" si="214"/>
        <v>HOLD</v>
      </c>
      <c r="H2488" s="5">
        <f t="shared" si="215"/>
        <v>24059.19678645625</v>
      </c>
      <c r="I2488" s="2">
        <f>IF(G2488="SELL",0,IF(G2488="BUY",ROUNDDOWN((H2487-Parameters!$B$3)/B2488,0),IF(I2487=0,0,I2487+ROUNDDOWN((H2487+I2487*C2488)/B2488,0))))</f>
        <v>0</v>
      </c>
      <c r="K2488" s="5">
        <f t="shared" si="216"/>
        <v>36.233003999999895</v>
      </c>
      <c r="L2488" s="10">
        <f t="shared" si="217"/>
        <v>249</v>
      </c>
    </row>
    <row r="2489" spans="1:12" x14ac:dyDescent="0.25">
      <c r="A2489" s="12">
        <v>37600</v>
      </c>
      <c r="B2489" s="3">
        <v>90.699996999999996</v>
      </c>
      <c r="C2489" s="3">
        <v>0</v>
      </c>
      <c r="D2489" s="3">
        <f t="shared" si="218"/>
        <v>88.962199720000001</v>
      </c>
      <c r="E2489" s="3">
        <f t="shared" si="213"/>
        <v>98.059099764999971</v>
      </c>
      <c r="F2489" s="3"/>
      <c r="G2489" s="11" t="str">
        <f t="shared" si="214"/>
        <v>HOLD</v>
      </c>
      <c r="H2489" s="5">
        <f t="shared" si="215"/>
        <v>24059.19678645625</v>
      </c>
      <c r="I2489" s="2">
        <f>IF(G2489="SELL",0,IF(G2489="BUY",ROUNDDOWN((H2488-Parameters!$B$3)/B2489,0),IF(I2488=0,0,I2488+ROUNDDOWN((H2488+I2488*C2489)/B2489,0))))</f>
        <v>0</v>
      </c>
      <c r="K2489" s="5">
        <f t="shared" si="216"/>
        <v>36.233003999999895</v>
      </c>
      <c r="L2489" s="10">
        <f t="shared" si="217"/>
        <v>249</v>
      </c>
    </row>
    <row r="2490" spans="1:12" x14ac:dyDescent="0.25">
      <c r="A2490" s="12">
        <v>37601</v>
      </c>
      <c r="B2490" s="3">
        <v>90.779999000000004</v>
      </c>
      <c r="C2490" s="3">
        <v>0</v>
      </c>
      <c r="D2490" s="3">
        <f t="shared" si="218"/>
        <v>89.063399680000018</v>
      </c>
      <c r="E2490" s="3">
        <f t="shared" si="213"/>
        <v>97.954749749999962</v>
      </c>
      <c r="F2490" s="3"/>
      <c r="G2490" s="11" t="str">
        <f t="shared" si="214"/>
        <v>HOLD</v>
      </c>
      <c r="H2490" s="5">
        <f t="shared" si="215"/>
        <v>24059.19678645625</v>
      </c>
      <c r="I2490" s="2">
        <f>IF(G2490="SELL",0,IF(G2490="BUY",ROUNDDOWN((H2489-Parameters!$B$3)/B2490,0),IF(I2489=0,0,I2489+ROUNDDOWN((H2489+I2489*C2490)/B2490,0))))</f>
        <v>0</v>
      </c>
      <c r="K2490" s="5">
        <f t="shared" si="216"/>
        <v>36.233003999999895</v>
      </c>
      <c r="L2490" s="10">
        <f t="shared" si="217"/>
        <v>249</v>
      </c>
    </row>
    <row r="2491" spans="1:12" x14ac:dyDescent="0.25">
      <c r="A2491" s="12">
        <v>37602</v>
      </c>
      <c r="B2491" s="3">
        <v>90.769997000000004</v>
      </c>
      <c r="C2491" s="3">
        <v>0</v>
      </c>
      <c r="D2491" s="3">
        <f t="shared" si="218"/>
        <v>89.215799580000024</v>
      </c>
      <c r="E2491" s="3">
        <f t="shared" si="213"/>
        <v>97.852849724999942</v>
      </c>
      <c r="F2491" s="3"/>
      <c r="G2491" s="11" t="str">
        <f t="shared" si="214"/>
        <v>HOLD</v>
      </c>
      <c r="H2491" s="5">
        <f t="shared" si="215"/>
        <v>24059.19678645625</v>
      </c>
      <c r="I2491" s="2">
        <f>IF(G2491="SELL",0,IF(G2491="BUY",ROUNDDOWN((H2490-Parameters!$B$3)/B2491,0),IF(I2490=0,0,I2490+ROUNDDOWN((H2490+I2490*C2491)/B2491,0))))</f>
        <v>0</v>
      </c>
      <c r="K2491" s="5">
        <f t="shared" si="216"/>
        <v>36.233003999999895</v>
      </c>
      <c r="L2491" s="10">
        <f t="shared" si="217"/>
        <v>249</v>
      </c>
    </row>
    <row r="2492" spans="1:12" x14ac:dyDescent="0.25">
      <c r="A2492" s="12">
        <v>37603</v>
      </c>
      <c r="B2492" s="3">
        <v>89.339995999999999</v>
      </c>
      <c r="C2492" s="3">
        <v>0</v>
      </c>
      <c r="D2492" s="3">
        <f t="shared" si="218"/>
        <v>89.356399539999998</v>
      </c>
      <c r="E2492" s="3">
        <f t="shared" si="213"/>
        <v>97.730849714999948</v>
      </c>
      <c r="F2492" s="3"/>
      <c r="G2492" s="11" t="str">
        <f t="shared" si="214"/>
        <v>HOLD</v>
      </c>
      <c r="H2492" s="5">
        <f t="shared" si="215"/>
        <v>24059.19678645625</v>
      </c>
      <c r="I2492" s="2">
        <f>IF(G2492="SELL",0,IF(G2492="BUY",ROUNDDOWN((H2491-Parameters!$B$3)/B2492,0),IF(I2491=0,0,I2491+ROUNDDOWN((H2491+I2491*C2492)/B2492,0))))</f>
        <v>0</v>
      </c>
      <c r="K2492" s="5">
        <f t="shared" si="216"/>
        <v>36.233003999999895</v>
      </c>
      <c r="L2492" s="10">
        <f t="shared" si="217"/>
        <v>249</v>
      </c>
    </row>
    <row r="2493" spans="1:12" x14ac:dyDescent="0.25">
      <c r="A2493" s="12">
        <v>37606</v>
      </c>
      <c r="B2493" s="3">
        <v>91.650002000000001</v>
      </c>
      <c r="C2493" s="3">
        <v>0</v>
      </c>
      <c r="D2493" s="3">
        <f t="shared" si="218"/>
        <v>89.573399520000024</v>
      </c>
      <c r="E2493" s="3">
        <f t="shared" si="213"/>
        <v>97.610349724999921</v>
      </c>
      <c r="F2493" s="3"/>
      <c r="G2493" s="11" t="str">
        <f t="shared" si="214"/>
        <v>HOLD</v>
      </c>
      <c r="H2493" s="5">
        <f t="shared" si="215"/>
        <v>24059.19678645625</v>
      </c>
      <c r="I2493" s="2">
        <f>IF(G2493="SELL",0,IF(G2493="BUY",ROUNDDOWN((H2492-Parameters!$B$3)/B2493,0),IF(I2492=0,0,I2492+ROUNDDOWN((H2492+I2492*C2493)/B2493,0))))</f>
        <v>0</v>
      </c>
      <c r="K2493" s="5">
        <f t="shared" si="216"/>
        <v>36.233003999999895</v>
      </c>
      <c r="L2493" s="10">
        <f t="shared" si="217"/>
        <v>249</v>
      </c>
    </row>
    <row r="2494" spans="1:12" x14ac:dyDescent="0.25">
      <c r="A2494" s="12">
        <v>37607</v>
      </c>
      <c r="B2494" s="3">
        <v>90.849997999999999</v>
      </c>
      <c r="C2494" s="3">
        <v>0</v>
      </c>
      <c r="D2494" s="3">
        <f t="shared" si="218"/>
        <v>89.807799540000019</v>
      </c>
      <c r="E2494" s="3">
        <f t="shared" si="213"/>
        <v>97.487699729999932</v>
      </c>
      <c r="F2494" s="3"/>
      <c r="G2494" s="11" t="str">
        <f t="shared" si="214"/>
        <v>HOLD</v>
      </c>
      <c r="H2494" s="5">
        <f t="shared" si="215"/>
        <v>24059.19678645625</v>
      </c>
      <c r="I2494" s="2">
        <f>IF(G2494="SELL",0,IF(G2494="BUY",ROUNDDOWN((H2493-Parameters!$B$3)/B2494,0),IF(I2493=0,0,I2493+ROUNDDOWN((H2493+I2493*C2494)/B2494,0))))</f>
        <v>0</v>
      </c>
      <c r="K2494" s="5">
        <f t="shared" si="216"/>
        <v>36.233003999999895</v>
      </c>
      <c r="L2494" s="10">
        <f t="shared" si="217"/>
        <v>249</v>
      </c>
    </row>
    <row r="2495" spans="1:12" x14ac:dyDescent="0.25">
      <c r="A2495" s="12">
        <v>37608</v>
      </c>
      <c r="B2495" s="3">
        <v>89.800003000000004</v>
      </c>
      <c r="C2495" s="3">
        <v>0</v>
      </c>
      <c r="D2495" s="3">
        <f t="shared" si="218"/>
        <v>89.996399540000027</v>
      </c>
      <c r="E2495" s="3">
        <f t="shared" si="213"/>
        <v>97.352949744999933</v>
      </c>
      <c r="F2495" s="3"/>
      <c r="G2495" s="11" t="str">
        <f t="shared" si="214"/>
        <v>HOLD</v>
      </c>
      <c r="H2495" s="5">
        <f t="shared" si="215"/>
        <v>24059.19678645625</v>
      </c>
      <c r="I2495" s="2">
        <f>IF(G2495="SELL",0,IF(G2495="BUY",ROUNDDOWN((H2494-Parameters!$B$3)/B2495,0),IF(I2494=0,0,I2494+ROUNDDOWN((H2494+I2494*C2495)/B2495,0))))</f>
        <v>0</v>
      </c>
      <c r="K2495" s="5">
        <f t="shared" si="216"/>
        <v>36.233003999999895</v>
      </c>
      <c r="L2495" s="10">
        <f t="shared" si="217"/>
        <v>249</v>
      </c>
    </row>
    <row r="2496" spans="1:12" x14ac:dyDescent="0.25">
      <c r="A2496" s="12">
        <v>37609</v>
      </c>
      <c r="B2496" s="3">
        <v>89.160004000000001</v>
      </c>
      <c r="C2496" s="3">
        <v>0</v>
      </c>
      <c r="D2496" s="3">
        <f t="shared" si="218"/>
        <v>90.217599660000019</v>
      </c>
      <c r="E2496" s="3">
        <f t="shared" si="213"/>
        <v>97.216249764999944</v>
      </c>
      <c r="F2496" s="3"/>
      <c r="G2496" s="11" t="str">
        <f t="shared" si="214"/>
        <v>HOLD</v>
      </c>
      <c r="H2496" s="5">
        <f t="shared" si="215"/>
        <v>24059.19678645625</v>
      </c>
      <c r="I2496" s="2">
        <f>IF(G2496="SELL",0,IF(G2496="BUY",ROUNDDOWN((H2495-Parameters!$B$3)/B2496,0),IF(I2495=0,0,I2495+ROUNDDOWN((H2495+I2495*C2496)/B2496,0))))</f>
        <v>0</v>
      </c>
      <c r="K2496" s="5">
        <f t="shared" si="216"/>
        <v>36.233003999999895</v>
      </c>
      <c r="L2496" s="10">
        <f t="shared" si="217"/>
        <v>249</v>
      </c>
    </row>
    <row r="2497" spans="1:12" x14ac:dyDescent="0.25">
      <c r="A2497" s="12">
        <v>37610</v>
      </c>
      <c r="B2497" s="3">
        <v>89.989998</v>
      </c>
      <c r="C2497" s="3">
        <v>0.436</v>
      </c>
      <c r="D2497" s="3">
        <f t="shared" si="218"/>
        <v>90.404799680000011</v>
      </c>
      <c r="E2497" s="3">
        <f t="shared" si="213"/>
        <v>97.081249764999939</v>
      </c>
      <c r="F2497" s="3"/>
      <c r="G2497" s="11" t="str">
        <f t="shared" si="214"/>
        <v>HOLD</v>
      </c>
      <c r="H2497" s="5">
        <f t="shared" si="215"/>
        <v>24059.19678645625</v>
      </c>
      <c r="I2497" s="2">
        <f>IF(G2497="SELL",0,IF(G2497="BUY",ROUNDDOWN((H2496-Parameters!$B$3)/B2497,0),IF(I2496=0,0,I2496+ROUNDDOWN((H2496+I2496*C2497)/B2497,0))))</f>
        <v>0</v>
      </c>
      <c r="K2497" s="5">
        <f t="shared" si="216"/>
        <v>54.807005999999902</v>
      </c>
      <c r="L2497" s="10">
        <f t="shared" si="217"/>
        <v>250</v>
      </c>
    </row>
    <row r="2498" spans="1:12" x14ac:dyDescent="0.25">
      <c r="A2498" s="12">
        <v>37613</v>
      </c>
      <c r="B2498" s="3">
        <v>90.019997000000004</v>
      </c>
      <c r="C2498" s="3">
        <v>0</v>
      </c>
      <c r="D2498" s="3">
        <f t="shared" si="218"/>
        <v>90.52199954000001</v>
      </c>
      <c r="E2498" s="3">
        <f t="shared" si="213"/>
        <v>96.945149759999907</v>
      </c>
      <c r="F2498" s="3"/>
      <c r="G2498" s="11" t="str">
        <f t="shared" si="214"/>
        <v>HOLD</v>
      </c>
      <c r="H2498" s="5">
        <f t="shared" si="215"/>
        <v>24059.19678645625</v>
      </c>
      <c r="I2498" s="2">
        <f>IF(G2498="SELL",0,IF(G2498="BUY",ROUNDDOWN((H2497-Parameters!$B$3)/B2498,0),IF(I2497=0,0,I2497+ROUNDDOWN((H2497+I2497*C2498)/B2498,0))))</f>
        <v>0</v>
      </c>
      <c r="K2498" s="5">
        <f t="shared" si="216"/>
        <v>54.807005999999902</v>
      </c>
      <c r="L2498" s="10">
        <f t="shared" si="217"/>
        <v>250</v>
      </c>
    </row>
    <row r="2499" spans="1:12" x14ac:dyDescent="0.25">
      <c r="A2499" s="12">
        <v>37614</v>
      </c>
      <c r="B2499" s="3">
        <v>89.349997999999999</v>
      </c>
      <c r="C2499" s="3">
        <v>0</v>
      </c>
      <c r="D2499" s="3">
        <f t="shared" si="218"/>
        <v>90.616399560000005</v>
      </c>
      <c r="E2499" s="3">
        <f t="shared" si="213"/>
        <v>96.806049759999937</v>
      </c>
      <c r="F2499" s="3"/>
      <c r="G2499" s="11" t="str">
        <f t="shared" si="214"/>
        <v>HOLD</v>
      </c>
      <c r="H2499" s="5">
        <f t="shared" si="215"/>
        <v>24059.19678645625</v>
      </c>
      <c r="I2499" s="2">
        <f>IF(G2499="SELL",0,IF(G2499="BUY",ROUNDDOWN((H2498-Parameters!$B$3)/B2499,0),IF(I2498=0,0,I2498+ROUNDDOWN((H2498+I2498*C2499)/B2499,0))))</f>
        <v>0</v>
      </c>
      <c r="K2499" s="5">
        <f t="shared" si="216"/>
        <v>54.807005999999902</v>
      </c>
      <c r="L2499" s="10">
        <f t="shared" si="217"/>
        <v>250</v>
      </c>
    </row>
    <row r="2500" spans="1:12" x14ac:dyDescent="0.25">
      <c r="A2500" s="12">
        <v>37616</v>
      </c>
      <c r="B2500" s="3">
        <v>89.389999000000003</v>
      </c>
      <c r="C2500" s="3">
        <v>0</v>
      </c>
      <c r="D2500" s="3">
        <f t="shared" si="218"/>
        <v>90.630199600000012</v>
      </c>
      <c r="E2500" s="3">
        <f t="shared" si="213"/>
        <v>96.672799749999925</v>
      </c>
      <c r="F2500" s="3"/>
      <c r="G2500" s="11" t="str">
        <f t="shared" si="214"/>
        <v>HOLD</v>
      </c>
      <c r="H2500" s="5">
        <f t="shared" si="215"/>
        <v>24059.19678645625</v>
      </c>
      <c r="I2500" s="2">
        <f>IF(G2500="SELL",0,IF(G2500="BUY",ROUNDDOWN((H2499-Parameters!$B$3)/B2500,0),IF(I2499=0,0,I2499+ROUNDDOWN((H2499+I2499*C2500)/B2500,0))))</f>
        <v>0</v>
      </c>
      <c r="K2500" s="5">
        <f t="shared" si="216"/>
        <v>54.807005999999902</v>
      </c>
      <c r="L2500" s="10">
        <f t="shared" si="217"/>
        <v>250</v>
      </c>
    </row>
    <row r="2501" spans="1:12" x14ac:dyDescent="0.25">
      <c r="A2501" s="12">
        <v>37617</v>
      </c>
      <c r="B2501" s="3">
        <v>87.379997000000003</v>
      </c>
      <c r="C2501" s="3">
        <v>0</v>
      </c>
      <c r="D2501" s="3">
        <f t="shared" si="218"/>
        <v>90.646799479999984</v>
      </c>
      <c r="E2501" s="3">
        <f t="shared" si="213"/>
        <v>96.530299749999941</v>
      </c>
      <c r="F2501" s="3"/>
      <c r="G2501" s="11" t="str">
        <f t="shared" si="214"/>
        <v>HOLD</v>
      </c>
      <c r="H2501" s="5">
        <f t="shared" si="215"/>
        <v>24059.19678645625</v>
      </c>
      <c r="I2501" s="2">
        <f>IF(G2501="SELL",0,IF(G2501="BUY",ROUNDDOWN((H2500-Parameters!$B$3)/B2501,0),IF(I2500=0,0,I2500+ROUNDDOWN((H2500+I2500*C2501)/B2501,0))))</f>
        <v>0</v>
      </c>
      <c r="K2501" s="5">
        <f t="shared" si="216"/>
        <v>54.807005999999902</v>
      </c>
      <c r="L2501" s="10">
        <f t="shared" si="217"/>
        <v>250</v>
      </c>
    </row>
    <row r="2502" spans="1:12" x14ac:dyDescent="0.25">
      <c r="A2502" s="12">
        <v>37620</v>
      </c>
      <c r="B2502" s="3">
        <v>88.110000999999997</v>
      </c>
      <c r="C2502" s="3">
        <v>0</v>
      </c>
      <c r="D2502" s="3">
        <f t="shared" si="218"/>
        <v>90.643599559999984</v>
      </c>
      <c r="E2502" s="3">
        <f t="shared" si="213"/>
        <v>96.387599744999946</v>
      </c>
      <c r="F2502" s="3"/>
      <c r="G2502" s="11" t="str">
        <f t="shared" si="214"/>
        <v>HOLD</v>
      </c>
      <c r="H2502" s="5">
        <f t="shared" si="215"/>
        <v>24059.19678645625</v>
      </c>
      <c r="I2502" s="2">
        <f>IF(G2502="SELL",0,IF(G2502="BUY",ROUNDDOWN((H2501-Parameters!$B$3)/B2502,0),IF(I2501=0,0,I2501+ROUNDDOWN((H2501+I2501*C2502)/B2502,0))))</f>
        <v>0</v>
      </c>
      <c r="K2502" s="5">
        <f t="shared" si="216"/>
        <v>54.807005999999902</v>
      </c>
      <c r="L2502" s="10">
        <f t="shared" si="217"/>
        <v>250</v>
      </c>
    </row>
    <row r="2503" spans="1:12" x14ac:dyDescent="0.25">
      <c r="A2503" s="12">
        <v>37621</v>
      </c>
      <c r="B2503" s="3">
        <v>88.230002999999996</v>
      </c>
      <c r="C2503" s="3">
        <v>0</v>
      </c>
      <c r="D2503" s="3">
        <f t="shared" si="218"/>
        <v>90.635399639999974</v>
      </c>
      <c r="E2503" s="3">
        <f t="shared" si="213"/>
        <v>96.245399769999949</v>
      </c>
      <c r="F2503" s="3"/>
      <c r="G2503" s="11" t="str">
        <f t="shared" si="214"/>
        <v>HOLD</v>
      </c>
      <c r="H2503" s="5">
        <f t="shared" si="215"/>
        <v>24059.19678645625</v>
      </c>
      <c r="I2503" s="2">
        <f>IF(G2503="SELL",0,IF(G2503="BUY",ROUNDDOWN((H2502-Parameters!$B$3)/B2503,0),IF(I2502=0,0,I2502+ROUNDDOWN((H2502+I2502*C2503)/B2503,0))))</f>
        <v>0</v>
      </c>
      <c r="K2503" s="5">
        <f t="shared" si="216"/>
        <v>54.807005999999902</v>
      </c>
      <c r="L2503" s="10">
        <f t="shared" si="217"/>
        <v>250</v>
      </c>
    </row>
    <row r="2504" spans="1:12" x14ac:dyDescent="0.25">
      <c r="A2504" s="12">
        <v>37623</v>
      </c>
      <c r="B2504" s="3">
        <v>91.07</v>
      </c>
      <c r="C2504" s="3">
        <v>0</v>
      </c>
      <c r="D2504" s="3">
        <f t="shared" si="218"/>
        <v>90.653399679999978</v>
      </c>
      <c r="E2504" s="3">
        <f t="shared" si="213"/>
        <v>96.113499784999973</v>
      </c>
      <c r="F2504" s="3"/>
      <c r="G2504" s="11" t="str">
        <f t="shared" si="214"/>
        <v>HOLD</v>
      </c>
      <c r="H2504" s="5">
        <f t="shared" si="215"/>
        <v>24059.19678645625</v>
      </c>
      <c r="I2504" s="2">
        <f>IF(G2504="SELL",0,IF(G2504="BUY",ROUNDDOWN((H2503-Parameters!$B$3)/B2504,0),IF(I2503=0,0,I2503+ROUNDDOWN((H2503+I2503*C2504)/B2504,0))))</f>
        <v>0</v>
      </c>
      <c r="K2504" s="5">
        <f t="shared" si="216"/>
        <v>54.807005999999902</v>
      </c>
      <c r="L2504" s="10">
        <f t="shared" si="217"/>
        <v>250</v>
      </c>
    </row>
    <row r="2505" spans="1:12" x14ac:dyDescent="0.25">
      <c r="A2505" s="12">
        <v>37624</v>
      </c>
      <c r="B2505" s="3">
        <v>91.349997999999999</v>
      </c>
      <c r="C2505" s="3">
        <v>0</v>
      </c>
      <c r="D2505" s="3">
        <f t="shared" si="218"/>
        <v>90.689999699999973</v>
      </c>
      <c r="E2505" s="3">
        <f t="shared" si="213"/>
        <v>95.994049784999973</v>
      </c>
      <c r="F2505" s="3"/>
      <c r="G2505" s="11" t="str">
        <f t="shared" si="214"/>
        <v>HOLD</v>
      </c>
      <c r="H2505" s="5">
        <f t="shared" si="215"/>
        <v>24059.19678645625</v>
      </c>
      <c r="I2505" s="2">
        <f>IF(G2505="SELL",0,IF(G2505="BUY",ROUNDDOWN((H2504-Parameters!$B$3)/B2505,0),IF(I2504=0,0,I2504+ROUNDDOWN((H2504+I2504*C2505)/B2505,0))))</f>
        <v>0</v>
      </c>
      <c r="K2505" s="5">
        <f t="shared" si="216"/>
        <v>54.807005999999902</v>
      </c>
      <c r="L2505" s="10">
        <f t="shared" si="217"/>
        <v>250</v>
      </c>
    </row>
    <row r="2506" spans="1:12" x14ac:dyDescent="0.25">
      <c r="A2506" s="12">
        <v>37627</v>
      </c>
      <c r="B2506" s="3">
        <v>92.959998999999996</v>
      </c>
      <c r="C2506" s="3">
        <v>0</v>
      </c>
      <c r="D2506" s="3">
        <f t="shared" si="218"/>
        <v>90.745199739999975</v>
      </c>
      <c r="E2506" s="3">
        <f t="shared" ref="E2506:E2569" si="219">AVERAGE(B2307:B2506)</f>
        <v>95.882399774999953</v>
      </c>
      <c r="F2506" s="3"/>
      <c r="G2506" s="11" t="str">
        <f t="shared" si="214"/>
        <v>HOLD</v>
      </c>
      <c r="H2506" s="5">
        <f t="shared" si="215"/>
        <v>24059.19678645625</v>
      </c>
      <c r="I2506" s="2">
        <f>IF(G2506="SELL",0,IF(G2506="BUY",ROUNDDOWN((H2505-Parameters!$B$3)/B2506,0),IF(I2505=0,0,I2505+ROUNDDOWN((H2505+I2505*C2506)/B2506,0))))</f>
        <v>0</v>
      </c>
      <c r="K2506" s="5">
        <f t="shared" si="216"/>
        <v>54.807005999999902</v>
      </c>
      <c r="L2506" s="10">
        <f t="shared" si="217"/>
        <v>250</v>
      </c>
    </row>
    <row r="2507" spans="1:12" x14ac:dyDescent="0.25">
      <c r="A2507" s="12">
        <v>37628</v>
      </c>
      <c r="B2507" s="3">
        <v>92.730002999999996</v>
      </c>
      <c r="C2507" s="3">
        <v>0</v>
      </c>
      <c r="D2507" s="3">
        <f t="shared" si="218"/>
        <v>90.832599779999967</v>
      </c>
      <c r="E2507" s="3">
        <f t="shared" si="219"/>
        <v>95.770849784999953</v>
      </c>
      <c r="F2507" s="3"/>
      <c r="G2507" s="11" t="str">
        <f t="shared" si="214"/>
        <v>HOLD</v>
      </c>
      <c r="H2507" s="5">
        <f t="shared" si="215"/>
        <v>24059.19678645625</v>
      </c>
      <c r="I2507" s="2">
        <f>IF(G2507="SELL",0,IF(G2507="BUY",ROUNDDOWN((H2506-Parameters!$B$3)/B2507,0),IF(I2506=0,0,I2506+ROUNDDOWN((H2506+I2506*C2507)/B2507,0))))</f>
        <v>0</v>
      </c>
      <c r="K2507" s="5">
        <f t="shared" si="216"/>
        <v>54.807005999999902</v>
      </c>
      <c r="L2507" s="10">
        <f t="shared" si="217"/>
        <v>250</v>
      </c>
    </row>
    <row r="2508" spans="1:12" x14ac:dyDescent="0.25">
      <c r="A2508" s="12">
        <v>37629</v>
      </c>
      <c r="B2508" s="3">
        <v>91.389999000000003</v>
      </c>
      <c r="C2508" s="3">
        <v>0</v>
      </c>
      <c r="D2508" s="3">
        <f t="shared" si="218"/>
        <v>90.856399819999965</v>
      </c>
      <c r="E2508" s="3">
        <f t="shared" si="219"/>
        <v>95.659749774999952</v>
      </c>
      <c r="F2508" s="3"/>
      <c r="G2508" s="11" t="str">
        <f t="shared" ref="G2508:G2571" si="220">IF(OR(AND(D2508&gt;E2508,D2507&gt;E2507),AND(D2508&lt;E2508,D2507&lt;E2507)),"HOLD",IF(AND(D2508&gt;E2508,D2507&lt;E2507),"BUY","SELL"))</f>
        <v>HOLD</v>
      </c>
      <c r="H2508" s="5">
        <f t="shared" ref="H2508:H2571" si="221">IF(G2508="BUY",H2507/(I2508*B2508),IF(G2508="SELL",H2507+I2507*B2508,(H2507+I2507*C2508)-((I2508-I2507)*B2508)))</f>
        <v>24059.19678645625</v>
      </c>
      <c r="I2508" s="2">
        <f>IF(G2508="SELL",0,IF(G2508="BUY",ROUNDDOWN((H2507-Parameters!$B$3)/B2508,0),IF(I2507=0,0,I2507+ROUNDDOWN((H2507+I2507*C2508)/B2508,0))))</f>
        <v>0</v>
      </c>
      <c r="K2508" s="5">
        <f t="shared" ref="K2508:K2571" si="222">K2507+L2507*C2508-((L2508-L2507)*B2508)</f>
        <v>54.807005999999902</v>
      </c>
      <c r="L2508" s="10">
        <f t="shared" ref="L2508:L2571" si="223">L2507+ROUNDDOWN((K2507+C2508*L2507)/B2508,0)</f>
        <v>250</v>
      </c>
    </row>
    <row r="2509" spans="1:12" x14ac:dyDescent="0.25">
      <c r="A2509" s="12">
        <v>37630</v>
      </c>
      <c r="B2509" s="3">
        <v>92.809997999999993</v>
      </c>
      <c r="C2509" s="3">
        <v>0</v>
      </c>
      <c r="D2509" s="3">
        <f t="shared" si="218"/>
        <v>90.920399759999981</v>
      </c>
      <c r="E2509" s="3">
        <f t="shared" si="219"/>
        <v>95.552449779999947</v>
      </c>
      <c r="F2509" s="3"/>
      <c r="G2509" s="11" t="str">
        <f t="shared" si="220"/>
        <v>HOLD</v>
      </c>
      <c r="H2509" s="5">
        <f t="shared" si="221"/>
        <v>24059.19678645625</v>
      </c>
      <c r="I2509" s="2">
        <f>IF(G2509="SELL",0,IF(G2509="BUY",ROUNDDOWN((H2508-Parameters!$B$3)/B2509,0),IF(I2508=0,0,I2508+ROUNDDOWN((H2508+I2508*C2509)/B2509,0))))</f>
        <v>0</v>
      </c>
      <c r="K2509" s="5">
        <f t="shared" si="222"/>
        <v>54.807005999999902</v>
      </c>
      <c r="L2509" s="10">
        <f t="shared" si="223"/>
        <v>250</v>
      </c>
    </row>
    <row r="2510" spans="1:12" x14ac:dyDescent="0.25">
      <c r="A2510" s="12">
        <v>37631</v>
      </c>
      <c r="B2510" s="3">
        <v>93.059997999999993</v>
      </c>
      <c r="C2510" s="3">
        <v>0</v>
      </c>
      <c r="D2510" s="3">
        <f t="shared" si="218"/>
        <v>91.01019971999996</v>
      </c>
      <c r="E2510" s="3">
        <f t="shared" si="219"/>
        <v>95.44489976999995</v>
      </c>
      <c r="F2510" s="3"/>
      <c r="G2510" s="11" t="str">
        <f t="shared" si="220"/>
        <v>HOLD</v>
      </c>
      <c r="H2510" s="5">
        <f t="shared" si="221"/>
        <v>24059.19678645625</v>
      </c>
      <c r="I2510" s="2">
        <f>IF(G2510="SELL",0,IF(G2510="BUY",ROUNDDOWN((H2509-Parameters!$B$3)/B2510,0),IF(I2509=0,0,I2509+ROUNDDOWN((H2509+I2509*C2510)/B2510,0))))</f>
        <v>0</v>
      </c>
      <c r="K2510" s="5">
        <f t="shared" si="222"/>
        <v>54.807005999999902</v>
      </c>
      <c r="L2510" s="10">
        <f t="shared" si="223"/>
        <v>250</v>
      </c>
    </row>
    <row r="2511" spans="1:12" x14ac:dyDescent="0.25">
      <c r="A2511" s="12">
        <v>37634</v>
      </c>
      <c r="B2511" s="3">
        <v>93.029999000000004</v>
      </c>
      <c r="C2511" s="3">
        <v>0</v>
      </c>
      <c r="D2511" s="3">
        <f t="shared" si="218"/>
        <v>91.082199700000004</v>
      </c>
      <c r="E2511" s="3">
        <f t="shared" si="219"/>
        <v>95.337449779999957</v>
      </c>
      <c r="F2511" s="3"/>
      <c r="G2511" s="11" t="str">
        <f t="shared" si="220"/>
        <v>HOLD</v>
      </c>
      <c r="H2511" s="5">
        <f t="shared" si="221"/>
        <v>24059.19678645625</v>
      </c>
      <c r="I2511" s="2">
        <f>IF(G2511="SELL",0,IF(G2511="BUY",ROUNDDOWN((H2510-Parameters!$B$3)/B2511,0),IF(I2510=0,0,I2510+ROUNDDOWN((H2510+I2510*C2511)/B2511,0))))</f>
        <v>0</v>
      </c>
      <c r="K2511" s="5">
        <f t="shared" si="222"/>
        <v>54.807005999999902</v>
      </c>
      <c r="L2511" s="10">
        <f t="shared" si="223"/>
        <v>250</v>
      </c>
    </row>
    <row r="2512" spans="1:12" x14ac:dyDescent="0.25">
      <c r="A2512" s="12">
        <v>37635</v>
      </c>
      <c r="B2512" s="3">
        <v>93.330001999999993</v>
      </c>
      <c r="C2512" s="3">
        <v>0</v>
      </c>
      <c r="D2512" s="3">
        <f t="shared" si="218"/>
        <v>91.178399799999994</v>
      </c>
      <c r="E2512" s="3">
        <f t="shared" si="219"/>
        <v>95.23124978999995</v>
      </c>
      <c r="F2512" s="3"/>
      <c r="G2512" s="11" t="str">
        <f t="shared" si="220"/>
        <v>HOLD</v>
      </c>
      <c r="H2512" s="5">
        <f t="shared" si="221"/>
        <v>24059.19678645625</v>
      </c>
      <c r="I2512" s="2">
        <f>IF(G2512="SELL",0,IF(G2512="BUY",ROUNDDOWN((H2511-Parameters!$B$3)/B2512,0),IF(I2511=0,0,I2511+ROUNDDOWN((H2511+I2511*C2512)/B2512,0))))</f>
        <v>0</v>
      </c>
      <c r="K2512" s="5">
        <f t="shared" si="222"/>
        <v>54.807005999999902</v>
      </c>
      <c r="L2512" s="10">
        <f t="shared" si="223"/>
        <v>250</v>
      </c>
    </row>
    <row r="2513" spans="1:12" x14ac:dyDescent="0.25">
      <c r="A2513" s="12">
        <v>37636</v>
      </c>
      <c r="B2513" s="3">
        <v>92.400002000000001</v>
      </c>
      <c r="C2513" s="3">
        <v>0</v>
      </c>
      <c r="D2513" s="3">
        <f t="shared" si="218"/>
        <v>91.22099990000001</v>
      </c>
      <c r="E2513" s="3">
        <f t="shared" si="219"/>
        <v>95.123549789999942</v>
      </c>
      <c r="F2513" s="3"/>
      <c r="G2513" s="11" t="str">
        <f t="shared" si="220"/>
        <v>HOLD</v>
      </c>
      <c r="H2513" s="5">
        <f t="shared" si="221"/>
        <v>24059.19678645625</v>
      </c>
      <c r="I2513" s="2">
        <f>IF(G2513="SELL",0,IF(G2513="BUY",ROUNDDOWN((H2512-Parameters!$B$3)/B2513,0),IF(I2512=0,0,I2512+ROUNDDOWN((H2512+I2512*C2513)/B2513,0))))</f>
        <v>0</v>
      </c>
      <c r="K2513" s="5">
        <f t="shared" si="222"/>
        <v>54.807005999999902</v>
      </c>
      <c r="L2513" s="10">
        <f t="shared" si="223"/>
        <v>250</v>
      </c>
    </row>
    <row r="2514" spans="1:12" x14ac:dyDescent="0.25">
      <c r="A2514" s="12">
        <v>37637</v>
      </c>
      <c r="B2514" s="3">
        <v>92.019997000000004</v>
      </c>
      <c r="C2514" s="3">
        <v>0</v>
      </c>
      <c r="D2514" s="3">
        <f t="shared" si="218"/>
        <v>91.238799900000018</v>
      </c>
      <c r="E2514" s="3">
        <f t="shared" si="219"/>
        <v>95.017949779999924</v>
      </c>
      <c r="F2514" s="3"/>
      <c r="G2514" s="11" t="str">
        <f t="shared" si="220"/>
        <v>HOLD</v>
      </c>
      <c r="H2514" s="5">
        <f t="shared" si="221"/>
        <v>24059.19678645625</v>
      </c>
      <c r="I2514" s="2">
        <f>IF(G2514="SELL",0,IF(G2514="BUY",ROUNDDOWN((H2513-Parameters!$B$3)/B2514,0),IF(I2513=0,0,I2513+ROUNDDOWN((H2513+I2513*C2514)/B2514,0))))</f>
        <v>0</v>
      </c>
      <c r="K2514" s="5">
        <f t="shared" si="222"/>
        <v>54.807005999999902</v>
      </c>
      <c r="L2514" s="10">
        <f t="shared" si="223"/>
        <v>250</v>
      </c>
    </row>
    <row r="2515" spans="1:12" x14ac:dyDescent="0.25">
      <c r="A2515" s="12">
        <v>37638</v>
      </c>
      <c r="B2515" s="3">
        <v>90.660004000000001</v>
      </c>
      <c r="C2515" s="3">
        <v>0</v>
      </c>
      <c r="D2515" s="3">
        <f t="shared" si="218"/>
        <v>91.215000020000019</v>
      </c>
      <c r="E2515" s="3">
        <f t="shared" si="219"/>
        <v>94.907899809999947</v>
      </c>
      <c r="F2515" s="3"/>
      <c r="G2515" s="11" t="str">
        <f t="shared" si="220"/>
        <v>HOLD</v>
      </c>
      <c r="H2515" s="5">
        <f t="shared" si="221"/>
        <v>24059.19678645625</v>
      </c>
      <c r="I2515" s="2">
        <f>IF(G2515="SELL",0,IF(G2515="BUY",ROUNDDOWN((H2514-Parameters!$B$3)/B2515,0),IF(I2514=0,0,I2514+ROUNDDOWN((H2514+I2514*C2515)/B2515,0))))</f>
        <v>0</v>
      </c>
      <c r="K2515" s="5">
        <f t="shared" si="222"/>
        <v>54.807005999999902</v>
      </c>
      <c r="L2515" s="10">
        <f t="shared" si="223"/>
        <v>250</v>
      </c>
    </row>
    <row r="2516" spans="1:12" x14ac:dyDescent="0.25">
      <c r="A2516" s="12">
        <v>37642</v>
      </c>
      <c r="B2516" s="3">
        <v>89.25</v>
      </c>
      <c r="C2516" s="3">
        <v>0</v>
      </c>
      <c r="D2516" s="3">
        <f t="shared" si="218"/>
        <v>91.139200000000017</v>
      </c>
      <c r="E2516" s="3">
        <f t="shared" si="219"/>
        <v>94.79069979999997</v>
      </c>
      <c r="F2516" s="3"/>
      <c r="G2516" s="11" t="str">
        <f t="shared" si="220"/>
        <v>HOLD</v>
      </c>
      <c r="H2516" s="5">
        <f t="shared" si="221"/>
        <v>24059.19678645625</v>
      </c>
      <c r="I2516" s="2">
        <f>IF(G2516="SELL",0,IF(G2516="BUY",ROUNDDOWN((H2515-Parameters!$B$3)/B2516,0),IF(I2515=0,0,I2515+ROUNDDOWN((H2515+I2515*C2516)/B2516,0))))</f>
        <v>0</v>
      </c>
      <c r="K2516" s="5">
        <f t="shared" si="222"/>
        <v>54.807005999999902</v>
      </c>
      <c r="L2516" s="10">
        <f t="shared" si="223"/>
        <v>250</v>
      </c>
    </row>
    <row r="2517" spans="1:12" x14ac:dyDescent="0.25">
      <c r="A2517" s="12">
        <v>37643</v>
      </c>
      <c r="B2517" s="3">
        <v>88.169998000000007</v>
      </c>
      <c r="C2517" s="3">
        <v>0</v>
      </c>
      <c r="D2517" s="3">
        <f t="shared" si="218"/>
        <v>91.087399920000038</v>
      </c>
      <c r="E2517" s="3">
        <f t="shared" si="219"/>
        <v>94.666899789999974</v>
      </c>
      <c r="F2517" s="3"/>
      <c r="G2517" s="11" t="str">
        <f t="shared" si="220"/>
        <v>HOLD</v>
      </c>
      <c r="H2517" s="5">
        <f t="shared" si="221"/>
        <v>24059.19678645625</v>
      </c>
      <c r="I2517" s="2">
        <f>IF(G2517="SELL",0,IF(G2517="BUY",ROUNDDOWN((H2516-Parameters!$B$3)/B2517,0),IF(I2516=0,0,I2516+ROUNDDOWN((H2516+I2516*C2517)/B2517,0))))</f>
        <v>0</v>
      </c>
      <c r="K2517" s="5">
        <f t="shared" si="222"/>
        <v>54.807005999999902</v>
      </c>
      <c r="L2517" s="10">
        <f t="shared" si="223"/>
        <v>250</v>
      </c>
    </row>
    <row r="2518" spans="1:12" x14ac:dyDescent="0.25">
      <c r="A2518" s="12">
        <v>37644</v>
      </c>
      <c r="B2518" s="3">
        <v>88.709998999999996</v>
      </c>
      <c r="C2518" s="3">
        <v>0</v>
      </c>
      <c r="D2518" s="3">
        <f t="shared" si="218"/>
        <v>91.068599860000035</v>
      </c>
      <c r="E2518" s="3">
        <f t="shared" si="219"/>
        <v>94.549749789999993</v>
      </c>
      <c r="F2518" s="3"/>
      <c r="G2518" s="11" t="str">
        <f t="shared" si="220"/>
        <v>HOLD</v>
      </c>
      <c r="H2518" s="5">
        <f t="shared" si="221"/>
        <v>24059.19678645625</v>
      </c>
      <c r="I2518" s="2">
        <f>IF(G2518="SELL",0,IF(G2518="BUY",ROUNDDOWN((H2517-Parameters!$B$3)/B2518,0),IF(I2517=0,0,I2517+ROUNDDOWN((H2517+I2517*C2518)/B2518,0))))</f>
        <v>0</v>
      </c>
      <c r="K2518" s="5">
        <f t="shared" si="222"/>
        <v>54.807005999999902</v>
      </c>
      <c r="L2518" s="10">
        <f t="shared" si="223"/>
        <v>250</v>
      </c>
    </row>
    <row r="2519" spans="1:12" x14ac:dyDescent="0.25">
      <c r="A2519" s="12">
        <v>37645</v>
      </c>
      <c r="B2519" s="3">
        <v>86.379997000000003</v>
      </c>
      <c r="C2519" s="3">
        <v>0</v>
      </c>
      <c r="D2519" s="3">
        <f t="shared" si="218"/>
        <v>91.030999760000029</v>
      </c>
      <c r="E2519" s="3">
        <f t="shared" si="219"/>
        <v>94.414599754999983</v>
      </c>
      <c r="F2519" s="3"/>
      <c r="G2519" s="11" t="str">
        <f t="shared" si="220"/>
        <v>HOLD</v>
      </c>
      <c r="H2519" s="5">
        <f t="shared" si="221"/>
        <v>24059.19678645625</v>
      </c>
      <c r="I2519" s="2">
        <f>IF(G2519="SELL",0,IF(G2519="BUY",ROUNDDOWN((H2518-Parameters!$B$3)/B2519,0),IF(I2518=0,0,I2518+ROUNDDOWN((H2518+I2518*C2519)/B2519,0))))</f>
        <v>0</v>
      </c>
      <c r="K2519" s="5">
        <f t="shared" si="222"/>
        <v>54.807005999999902</v>
      </c>
      <c r="L2519" s="10">
        <f t="shared" si="223"/>
        <v>250</v>
      </c>
    </row>
    <row r="2520" spans="1:12" x14ac:dyDescent="0.25">
      <c r="A2520" s="12">
        <v>37648</v>
      </c>
      <c r="B2520" s="3">
        <v>85.199996999999996</v>
      </c>
      <c r="C2520" s="3">
        <v>0</v>
      </c>
      <c r="D2520" s="3">
        <f t="shared" si="218"/>
        <v>90.955799720000016</v>
      </c>
      <c r="E2520" s="3">
        <f t="shared" si="219"/>
        <v>94.287649759999979</v>
      </c>
      <c r="F2520" s="3"/>
      <c r="G2520" s="11" t="str">
        <f t="shared" si="220"/>
        <v>HOLD</v>
      </c>
      <c r="H2520" s="5">
        <f t="shared" si="221"/>
        <v>24059.19678645625</v>
      </c>
      <c r="I2520" s="2">
        <f>IF(G2520="SELL",0,IF(G2520="BUY",ROUNDDOWN((H2519-Parameters!$B$3)/B2520,0),IF(I2519=0,0,I2519+ROUNDDOWN((H2519+I2519*C2520)/B2520,0))))</f>
        <v>0</v>
      </c>
      <c r="K2520" s="5">
        <f t="shared" si="222"/>
        <v>54.807005999999902</v>
      </c>
      <c r="L2520" s="10">
        <f t="shared" si="223"/>
        <v>250</v>
      </c>
    </row>
    <row r="2521" spans="1:12" x14ac:dyDescent="0.25">
      <c r="A2521" s="12">
        <v>37649</v>
      </c>
      <c r="B2521" s="3">
        <v>85.830001999999993</v>
      </c>
      <c r="C2521" s="3">
        <v>0</v>
      </c>
      <c r="D2521" s="3">
        <f t="shared" si="218"/>
        <v>90.891399700000008</v>
      </c>
      <c r="E2521" s="3">
        <f t="shared" si="219"/>
        <v>94.159699779999997</v>
      </c>
      <c r="F2521" s="3"/>
      <c r="G2521" s="11" t="str">
        <f t="shared" si="220"/>
        <v>HOLD</v>
      </c>
      <c r="H2521" s="5">
        <f t="shared" si="221"/>
        <v>24059.19678645625</v>
      </c>
      <c r="I2521" s="2">
        <f>IF(G2521="SELL",0,IF(G2521="BUY",ROUNDDOWN((H2520-Parameters!$B$3)/B2521,0),IF(I2520=0,0,I2520+ROUNDDOWN((H2520+I2520*C2521)/B2521,0))))</f>
        <v>0</v>
      </c>
      <c r="K2521" s="5">
        <f t="shared" si="222"/>
        <v>54.807005999999902</v>
      </c>
      <c r="L2521" s="10">
        <f t="shared" si="223"/>
        <v>250</v>
      </c>
    </row>
    <row r="2522" spans="1:12" x14ac:dyDescent="0.25">
      <c r="A2522" s="12">
        <v>37650</v>
      </c>
      <c r="B2522" s="3">
        <v>86.480002999999996</v>
      </c>
      <c r="C2522" s="3">
        <v>0</v>
      </c>
      <c r="D2522" s="3">
        <f t="shared" si="218"/>
        <v>90.806399699999986</v>
      </c>
      <c r="E2522" s="3">
        <f t="shared" si="219"/>
        <v>94.039249794999975</v>
      </c>
      <c r="F2522" s="3"/>
      <c r="G2522" s="11" t="str">
        <f t="shared" si="220"/>
        <v>HOLD</v>
      </c>
      <c r="H2522" s="5">
        <f t="shared" si="221"/>
        <v>24059.19678645625</v>
      </c>
      <c r="I2522" s="2">
        <f>IF(G2522="SELL",0,IF(G2522="BUY",ROUNDDOWN((H2521-Parameters!$B$3)/B2522,0),IF(I2521=0,0,I2521+ROUNDDOWN((H2521+I2521*C2522)/B2522,0))))</f>
        <v>0</v>
      </c>
      <c r="K2522" s="5">
        <f t="shared" si="222"/>
        <v>54.807005999999902</v>
      </c>
      <c r="L2522" s="10">
        <f t="shared" si="223"/>
        <v>250</v>
      </c>
    </row>
    <row r="2523" spans="1:12" x14ac:dyDescent="0.25">
      <c r="A2523" s="12">
        <v>37651</v>
      </c>
      <c r="B2523" s="3">
        <v>84.43</v>
      </c>
      <c r="C2523" s="3">
        <v>0</v>
      </c>
      <c r="D2523" s="3">
        <f t="shared" si="218"/>
        <v>90.666999660000002</v>
      </c>
      <c r="E2523" s="3">
        <f t="shared" si="219"/>
        <v>93.895399809999986</v>
      </c>
      <c r="F2523" s="3"/>
      <c r="G2523" s="11" t="str">
        <f t="shared" si="220"/>
        <v>HOLD</v>
      </c>
      <c r="H2523" s="5">
        <f t="shared" si="221"/>
        <v>24059.19678645625</v>
      </c>
      <c r="I2523" s="2">
        <f>IF(G2523="SELL",0,IF(G2523="BUY",ROUNDDOWN((H2522-Parameters!$B$3)/B2523,0),IF(I2522=0,0,I2522+ROUNDDOWN((H2522+I2522*C2523)/B2523,0))))</f>
        <v>0</v>
      </c>
      <c r="K2523" s="5">
        <f t="shared" si="222"/>
        <v>54.807005999999902</v>
      </c>
      <c r="L2523" s="10">
        <f t="shared" si="223"/>
        <v>250</v>
      </c>
    </row>
    <row r="2524" spans="1:12" x14ac:dyDescent="0.25">
      <c r="A2524" s="12">
        <v>37652</v>
      </c>
      <c r="B2524" s="3">
        <v>86.059997999999993</v>
      </c>
      <c r="C2524" s="3">
        <v>0</v>
      </c>
      <c r="D2524" s="3">
        <f t="shared" si="218"/>
        <v>90.578599560000001</v>
      </c>
      <c r="E2524" s="3">
        <f t="shared" si="219"/>
        <v>93.760899804999994</v>
      </c>
      <c r="F2524" s="3"/>
      <c r="G2524" s="11" t="str">
        <f t="shared" si="220"/>
        <v>HOLD</v>
      </c>
      <c r="H2524" s="5">
        <f t="shared" si="221"/>
        <v>24059.19678645625</v>
      </c>
      <c r="I2524" s="2">
        <f>IF(G2524="SELL",0,IF(G2524="BUY",ROUNDDOWN((H2523-Parameters!$B$3)/B2524,0),IF(I2523=0,0,I2523+ROUNDDOWN((H2523+I2523*C2524)/B2524,0))))</f>
        <v>0</v>
      </c>
      <c r="K2524" s="5">
        <f t="shared" si="222"/>
        <v>54.807005999999902</v>
      </c>
      <c r="L2524" s="10">
        <f t="shared" si="223"/>
        <v>250</v>
      </c>
    </row>
    <row r="2525" spans="1:12" x14ac:dyDescent="0.25">
      <c r="A2525" s="12">
        <v>37655</v>
      </c>
      <c r="B2525" s="3">
        <v>86.230002999999996</v>
      </c>
      <c r="C2525" s="3">
        <v>0</v>
      </c>
      <c r="D2525" s="3">
        <f t="shared" si="218"/>
        <v>90.495999600000019</v>
      </c>
      <c r="E2525" s="3">
        <f t="shared" si="219"/>
        <v>93.629699814999981</v>
      </c>
      <c r="F2525" s="3"/>
      <c r="G2525" s="11" t="str">
        <f t="shared" si="220"/>
        <v>HOLD</v>
      </c>
      <c r="H2525" s="5">
        <f t="shared" si="221"/>
        <v>24059.19678645625</v>
      </c>
      <c r="I2525" s="2">
        <f>IF(G2525="SELL",0,IF(G2525="BUY",ROUNDDOWN((H2524-Parameters!$B$3)/B2525,0),IF(I2524=0,0,I2524+ROUNDDOWN((H2524+I2524*C2525)/B2525,0))))</f>
        <v>0</v>
      </c>
      <c r="K2525" s="5">
        <f t="shared" si="222"/>
        <v>54.807005999999902</v>
      </c>
      <c r="L2525" s="10">
        <f t="shared" si="223"/>
        <v>250</v>
      </c>
    </row>
    <row r="2526" spans="1:12" x14ac:dyDescent="0.25">
      <c r="A2526" s="12">
        <v>37656</v>
      </c>
      <c r="B2526" s="3">
        <v>85.379997000000003</v>
      </c>
      <c r="C2526" s="3">
        <v>0</v>
      </c>
      <c r="D2526" s="3">
        <f t="shared" si="218"/>
        <v>90.356199480000015</v>
      </c>
      <c r="E2526" s="3">
        <f t="shared" si="219"/>
        <v>93.492199814999992</v>
      </c>
      <c r="F2526" s="3"/>
      <c r="G2526" s="11" t="str">
        <f t="shared" si="220"/>
        <v>HOLD</v>
      </c>
      <c r="H2526" s="5">
        <f t="shared" si="221"/>
        <v>24059.19678645625</v>
      </c>
      <c r="I2526" s="2">
        <f>IF(G2526="SELL",0,IF(G2526="BUY",ROUNDDOWN((H2525-Parameters!$B$3)/B2526,0),IF(I2525=0,0,I2525+ROUNDDOWN((H2525+I2525*C2526)/B2526,0))))</f>
        <v>0</v>
      </c>
      <c r="K2526" s="5">
        <f t="shared" si="222"/>
        <v>54.807005999999902</v>
      </c>
      <c r="L2526" s="10">
        <f t="shared" si="223"/>
        <v>250</v>
      </c>
    </row>
    <row r="2527" spans="1:12" x14ac:dyDescent="0.25">
      <c r="A2527" s="12">
        <v>37657</v>
      </c>
      <c r="B2527" s="3">
        <v>84.849997999999999</v>
      </c>
      <c r="C2527" s="3">
        <v>0</v>
      </c>
      <c r="D2527" s="3">
        <f t="shared" si="218"/>
        <v>90.171399520000008</v>
      </c>
      <c r="E2527" s="3">
        <f t="shared" si="219"/>
        <v>93.361449804999978</v>
      </c>
      <c r="F2527" s="3"/>
      <c r="G2527" s="11" t="str">
        <f t="shared" si="220"/>
        <v>HOLD</v>
      </c>
      <c r="H2527" s="5">
        <f t="shared" si="221"/>
        <v>24059.19678645625</v>
      </c>
      <c r="I2527" s="2">
        <f>IF(G2527="SELL",0,IF(G2527="BUY",ROUNDDOWN((H2526-Parameters!$B$3)/B2527,0),IF(I2526=0,0,I2526+ROUNDDOWN((H2526+I2526*C2527)/B2527,0))))</f>
        <v>0</v>
      </c>
      <c r="K2527" s="5">
        <f t="shared" si="222"/>
        <v>54.807005999999902</v>
      </c>
      <c r="L2527" s="10">
        <f t="shared" si="223"/>
        <v>250</v>
      </c>
    </row>
    <row r="2528" spans="1:12" x14ac:dyDescent="0.25">
      <c r="A2528" s="12">
        <v>37658</v>
      </c>
      <c r="B2528" s="3">
        <v>84.449996999999996</v>
      </c>
      <c r="C2528" s="3">
        <v>0</v>
      </c>
      <c r="D2528" s="3">
        <f t="shared" si="218"/>
        <v>89.991999500000006</v>
      </c>
      <c r="E2528" s="3">
        <f t="shared" si="219"/>
        <v>93.231099804999971</v>
      </c>
      <c r="F2528" s="3"/>
      <c r="G2528" s="11" t="str">
        <f t="shared" si="220"/>
        <v>HOLD</v>
      </c>
      <c r="H2528" s="5">
        <f t="shared" si="221"/>
        <v>24059.19678645625</v>
      </c>
      <c r="I2528" s="2">
        <f>IF(G2528="SELL",0,IF(G2528="BUY",ROUNDDOWN((H2527-Parameters!$B$3)/B2528,0),IF(I2527=0,0,I2527+ROUNDDOWN((H2527+I2527*C2528)/B2528,0))))</f>
        <v>0</v>
      </c>
      <c r="K2528" s="5">
        <f t="shared" si="222"/>
        <v>54.807005999999902</v>
      </c>
      <c r="L2528" s="10">
        <f t="shared" si="223"/>
        <v>250</v>
      </c>
    </row>
    <row r="2529" spans="1:12" x14ac:dyDescent="0.25">
      <c r="A2529" s="12">
        <v>37659</v>
      </c>
      <c r="B2529" s="3">
        <v>83.419998000000007</v>
      </c>
      <c r="C2529" s="3">
        <v>0</v>
      </c>
      <c r="D2529" s="3">
        <f t="shared" si="218"/>
        <v>89.790799400000012</v>
      </c>
      <c r="E2529" s="3">
        <f t="shared" si="219"/>
        <v>93.101149774999982</v>
      </c>
      <c r="F2529" s="3"/>
      <c r="G2529" s="11" t="str">
        <f t="shared" si="220"/>
        <v>HOLD</v>
      </c>
      <c r="H2529" s="5">
        <f t="shared" si="221"/>
        <v>24059.19678645625</v>
      </c>
      <c r="I2529" s="2">
        <f>IF(G2529="SELL",0,IF(G2529="BUY",ROUNDDOWN((H2528-Parameters!$B$3)/B2529,0),IF(I2528=0,0,I2528+ROUNDDOWN((H2528+I2528*C2529)/B2529,0))))</f>
        <v>0</v>
      </c>
      <c r="K2529" s="5">
        <f t="shared" si="222"/>
        <v>54.807005999999902</v>
      </c>
      <c r="L2529" s="10">
        <f t="shared" si="223"/>
        <v>250</v>
      </c>
    </row>
    <row r="2530" spans="1:12" x14ac:dyDescent="0.25">
      <c r="A2530" s="12">
        <v>37662</v>
      </c>
      <c r="B2530" s="3">
        <v>84.010002</v>
      </c>
      <c r="C2530" s="3">
        <v>0</v>
      </c>
      <c r="D2530" s="3">
        <f t="shared" si="218"/>
        <v>89.636999500000016</v>
      </c>
      <c r="E2530" s="3">
        <f t="shared" si="219"/>
        <v>92.973849779999966</v>
      </c>
      <c r="F2530" s="3"/>
      <c r="G2530" s="11" t="str">
        <f t="shared" si="220"/>
        <v>HOLD</v>
      </c>
      <c r="H2530" s="5">
        <f t="shared" si="221"/>
        <v>24059.19678645625</v>
      </c>
      <c r="I2530" s="2">
        <f>IF(G2530="SELL",0,IF(G2530="BUY",ROUNDDOWN((H2529-Parameters!$B$3)/B2530,0),IF(I2529=0,0,I2529+ROUNDDOWN((H2529+I2529*C2530)/B2530,0))))</f>
        <v>0</v>
      </c>
      <c r="K2530" s="5">
        <f t="shared" si="222"/>
        <v>54.807005999999902</v>
      </c>
      <c r="L2530" s="10">
        <f t="shared" si="223"/>
        <v>250</v>
      </c>
    </row>
    <row r="2531" spans="1:12" x14ac:dyDescent="0.25">
      <c r="A2531" s="12">
        <v>37663</v>
      </c>
      <c r="B2531" s="3">
        <v>83.43</v>
      </c>
      <c r="C2531" s="3">
        <v>0</v>
      </c>
      <c r="D2531" s="3">
        <f t="shared" si="218"/>
        <v>89.419999520000019</v>
      </c>
      <c r="E2531" s="3">
        <f t="shared" si="219"/>
        <v>92.854049784999972</v>
      </c>
      <c r="F2531" s="3"/>
      <c r="G2531" s="11" t="str">
        <f t="shared" si="220"/>
        <v>HOLD</v>
      </c>
      <c r="H2531" s="5">
        <f t="shared" si="221"/>
        <v>24059.19678645625</v>
      </c>
      <c r="I2531" s="2">
        <f>IF(G2531="SELL",0,IF(G2531="BUY",ROUNDDOWN((H2530-Parameters!$B$3)/B2531,0),IF(I2530=0,0,I2530+ROUNDDOWN((H2530+I2530*C2531)/B2531,0))))</f>
        <v>0</v>
      </c>
      <c r="K2531" s="5">
        <f t="shared" si="222"/>
        <v>54.807005999999902</v>
      </c>
      <c r="L2531" s="10">
        <f t="shared" si="223"/>
        <v>250</v>
      </c>
    </row>
    <row r="2532" spans="1:12" x14ac:dyDescent="0.25">
      <c r="A2532" s="12">
        <v>37664</v>
      </c>
      <c r="B2532" s="3">
        <v>82.099997999999999</v>
      </c>
      <c r="C2532" s="3">
        <v>0</v>
      </c>
      <c r="D2532" s="3">
        <f t="shared" si="218"/>
        <v>89.182399420000024</v>
      </c>
      <c r="E2532" s="3">
        <f t="shared" si="219"/>
        <v>92.730249769999986</v>
      </c>
      <c r="F2532" s="3"/>
      <c r="G2532" s="11" t="str">
        <f t="shared" si="220"/>
        <v>HOLD</v>
      </c>
      <c r="H2532" s="5">
        <f t="shared" si="221"/>
        <v>24059.19678645625</v>
      </c>
      <c r="I2532" s="2">
        <f>IF(G2532="SELL",0,IF(G2532="BUY",ROUNDDOWN((H2531-Parameters!$B$3)/B2532,0),IF(I2531=0,0,I2531+ROUNDDOWN((H2531+I2531*C2532)/B2532,0))))</f>
        <v>0</v>
      </c>
      <c r="K2532" s="5">
        <f t="shared" si="222"/>
        <v>54.807005999999902</v>
      </c>
      <c r="L2532" s="10">
        <f t="shared" si="223"/>
        <v>250</v>
      </c>
    </row>
    <row r="2533" spans="1:12" x14ac:dyDescent="0.25">
      <c r="A2533" s="12">
        <v>37665</v>
      </c>
      <c r="B2533" s="3">
        <v>82.349997999999999</v>
      </c>
      <c r="C2533" s="3">
        <v>0</v>
      </c>
      <c r="D2533" s="3">
        <f t="shared" si="218"/>
        <v>88.946799440000007</v>
      </c>
      <c r="E2533" s="3">
        <f t="shared" si="219"/>
        <v>92.602699754999989</v>
      </c>
      <c r="F2533" s="3"/>
      <c r="G2533" s="11" t="str">
        <f t="shared" si="220"/>
        <v>HOLD</v>
      </c>
      <c r="H2533" s="5">
        <f t="shared" si="221"/>
        <v>24059.19678645625</v>
      </c>
      <c r="I2533" s="2">
        <f>IF(G2533="SELL",0,IF(G2533="BUY",ROUNDDOWN((H2532-Parameters!$B$3)/B2533,0),IF(I2532=0,0,I2532+ROUNDDOWN((H2532+I2532*C2533)/B2533,0))))</f>
        <v>0</v>
      </c>
      <c r="K2533" s="5">
        <f t="shared" si="222"/>
        <v>54.807005999999902</v>
      </c>
      <c r="L2533" s="10">
        <f t="shared" si="223"/>
        <v>250</v>
      </c>
    </row>
    <row r="2534" spans="1:12" x14ac:dyDescent="0.25">
      <c r="A2534" s="12">
        <v>37666</v>
      </c>
      <c r="B2534" s="3">
        <v>84.150002000000001</v>
      </c>
      <c r="C2534" s="3">
        <v>0</v>
      </c>
      <c r="D2534" s="3">
        <f t="shared" si="218"/>
        <v>88.772399420000013</v>
      </c>
      <c r="E2534" s="3">
        <f t="shared" si="219"/>
        <v>92.477549764999992</v>
      </c>
      <c r="F2534" s="3"/>
      <c r="G2534" s="11" t="str">
        <f t="shared" si="220"/>
        <v>HOLD</v>
      </c>
      <c r="H2534" s="5">
        <f t="shared" si="221"/>
        <v>24059.19678645625</v>
      </c>
      <c r="I2534" s="2">
        <f>IF(G2534="SELL",0,IF(G2534="BUY",ROUNDDOWN((H2533-Parameters!$B$3)/B2534,0),IF(I2533=0,0,I2533+ROUNDDOWN((H2533+I2533*C2534)/B2534,0))))</f>
        <v>0</v>
      </c>
      <c r="K2534" s="5">
        <f t="shared" si="222"/>
        <v>54.807005999999902</v>
      </c>
      <c r="L2534" s="10">
        <f t="shared" si="223"/>
        <v>250</v>
      </c>
    </row>
    <row r="2535" spans="1:12" x14ac:dyDescent="0.25">
      <c r="A2535" s="12">
        <v>37670</v>
      </c>
      <c r="B2535" s="3">
        <v>85.629997000000003</v>
      </c>
      <c r="C2535" s="3">
        <v>0</v>
      </c>
      <c r="D2535" s="3">
        <f t="shared" si="218"/>
        <v>88.635999420000005</v>
      </c>
      <c r="E2535" s="3">
        <f t="shared" si="219"/>
        <v>92.361899739999984</v>
      </c>
      <c r="F2535" s="3"/>
      <c r="G2535" s="11" t="str">
        <f t="shared" si="220"/>
        <v>HOLD</v>
      </c>
      <c r="H2535" s="5">
        <f t="shared" si="221"/>
        <v>24059.19678645625</v>
      </c>
      <c r="I2535" s="2">
        <f>IF(G2535="SELL",0,IF(G2535="BUY",ROUNDDOWN((H2534-Parameters!$B$3)/B2535,0),IF(I2534=0,0,I2534+ROUNDDOWN((H2534+I2534*C2535)/B2535,0))))</f>
        <v>0</v>
      </c>
      <c r="K2535" s="5">
        <f t="shared" si="222"/>
        <v>54.807005999999902</v>
      </c>
      <c r="L2535" s="10">
        <f t="shared" si="223"/>
        <v>250</v>
      </c>
    </row>
    <row r="2536" spans="1:12" x14ac:dyDescent="0.25">
      <c r="A2536" s="12">
        <v>37671</v>
      </c>
      <c r="B2536" s="3">
        <v>85.18</v>
      </c>
      <c r="C2536" s="3">
        <v>0</v>
      </c>
      <c r="D2536" s="3">
        <f t="shared" si="218"/>
        <v>88.510999420000005</v>
      </c>
      <c r="E2536" s="3">
        <f t="shared" si="219"/>
        <v>92.24989973000001</v>
      </c>
      <c r="F2536" s="3"/>
      <c r="G2536" s="11" t="str">
        <f t="shared" si="220"/>
        <v>HOLD</v>
      </c>
      <c r="H2536" s="5">
        <f t="shared" si="221"/>
        <v>24059.19678645625</v>
      </c>
      <c r="I2536" s="2">
        <f>IF(G2536="SELL",0,IF(G2536="BUY",ROUNDDOWN((H2535-Parameters!$B$3)/B2536,0),IF(I2535=0,0,I2535+ROUNDDOWN((H2535+I2535*C2536)/B2536,0))))</f>
        <v>0</v>
      </c>
      <c r="K2536" s="5">
        <f t="shared" si="222"/>
        <v>54.807005999999902</v>
      </c>
      <c r="L2536" s="10">
        <f t="shared" si="223"/>
        <v>250</v>
      </c>
    </row>
    <row r="2537" spans="1:12" x14ac:dyDescent="0.25">
      <c r="A2537" s="12">
        <v>37672</v>
      </c>
      <c r="B2537" s="3">
        <v>84.330001999999993</v>
      </c>
      <c r="C2537" s="3">
        <v>0</v>
      </c>
      <c r="D2537" s="3">
        <f t="shared" si="218"/>
        <v>88.356999479999999</v>
      </c>
      <c r="E2537" s="3">
        <f t="shared" si="219"/>
        <v>92.144199735000015</v>
      </c>
      <c r="F2537" s="3"/>
      <c r="G2537" s="11" t="str">
        <f t="shared" si="220"/>
        <v>HOLD</v>
      </c>
      <c r="H2537" s="5">
        <f t="shared" si="221"/>
        <v>24059.19678645625</v>
      </c>
      <c r="I2537" s="2">
        <f>IF(G2537="SELL",0,IF(G2537="BUY",ROUNDDOWN((H2536-Parameters!$B$3)/B2537,0),IF(I2536=0,0,I2536+ROUNDDOWN((H2536+I2536*C2537)/B2537,0))))</f>
        <v>0</v>
      </c>
      <c r="K2537" s="5">
        <f t="shared" si="222"/>
        <v>54.807005999999902</v>
      </c>
      <c r="L2537" s="10">
        <f t="shared" si="223"/>
        <v>250</v>
      </c>
    </row>
    <row r="2538" spans="1:12" x14ac:dyDescent="0.25">
      <c r="A2538" s="12">
        <v>37673</v>
      </c>
      <c r="B2538" s="3">
        <v>85.18</v>
      </c>
      <c r="C2538" s="3">
        <v>0</v>
      </c>
      <c r="D2538" s="3">
        <f t="shared" si="218"/>
        <v>88.270599480000001</v>
      </c>
      <c r="E2538" s="3">
        <f t="shared" si="219"/>
        <v>92.044599745000014</v>
      </c>
      <c r="F2538" s="3"/>
      <c r="G2538" s="11" t="str">
        <f t="shared" si="220"/>
        <v>HOLD</v>
      </c>
      <c r="H2538" s="5">
        <f t="shared" si="221"/>
        <v>24059.19678645625</v>
      </c>
      <c r="I2538" s="2">
        <f>IF(G2538="SELL",0,IF(G2538="BUY",ROUNDDOWN((H2537-Parameters!$B$3)/B2538,0),IF(I2537=0,0,I2537+ROUNDDOWN((H2537+I2537*C2538)/B2538,0))))</f>
        <v>0</v>
      </c>
      <c r="K2538" s="5">
        <f t="shared" si="222"/>
        <v>54.807005999999902</v>
      </c>
      <c r="L2538" s="10">
        <f t="shared" si="223"/>
        <v>250</v>
      </c>
    </row>
    <row r="2539" spans="1:12" x14ac:dyDescent="0.25">
      <c r="A2539" s="12">
        <v>37676</v>
      </c>
      <c r="B2539" s="3">
        <v>83.800003000000004</v>
      </c>
      <c r="C2539" s="3">
        <v>0</v>
      </c>
      <c r="D2539" s="3">
        <f t="shared" si="218"/>
        <v>88.132599600000006</v>
      </c>
      <c r="E2539" s="3">
        <f t="shared" si="219"/>
        <v>91.918549750000025</v>
      </c>
      <c r="F2539" s="3"/>
      <c r="G2539" s="11" t="str">
        <f t="shared" si="220"/>
        <v>HOLD</v>
      </c>
      <c r="H2539" s="5">
        <f t="shared" si="221"/>
        <v>24059.19678645625</v>
      </c>
      <c r="I2539" s="2">
        <f>IF(G2539="SELL",0,IF(G2539="BUY",ROUNDDOWN((H2538-Parameters!$B$3)/B2539,0),IF(I2538=0,0,I2538+ROUNDDOWN((H2538+I2538*C2539)/B2539,0))))</f>
        <v>0</v>
      </c>
      <c r="K2539" s="5">
        <f t="shared" si="222"/>
        <v>54.807005999999902</v>
      </c>
      <c r="L2539" s="10">
        <f t="shared" si="223"/>
        <v>250</v>
      </c>
    </row>
    <row r="2540" spans="1:12" x14ac:dyDescent="0.25">
      <c r="A2540" s="12">
        <v>37677</v>
      </c>
      <c r="B2540" s="3">
        <v>84.470000999999996</v>
      </c>
      <c r="C2540" s="3">
        <v>0</v>
      </c>
      <c r="D2540" s="3">
        <f t="shared" si="218"/>
        <v>88.006399639999998</v>
      </c>
      <c r="E2540" s="3">
        <f t="shared" si="219"/>
        <v>91.80214975500003</v>
      </c>
      <c r="F2540" s="3"/>
      <c r="G2540" s="11" t="str">
        <f t="shared" si="220"/>
        <v>HOLD</v>
      </c>
      <c r="H2540" s="5">
        <f t="shared" si="221"/>
        <v>24059.19678645625</v>
      </c>
      <c r="I2540" s="2">
        <f>IF(G2540="SELL",0,IF(G2540="BUY",ROUNDDOWN((H2539-Parameters!$B$3)/B2540,0),IF(I2539=0,0,I2539+ROUNDDOWN((H2539+I2539*C2540)/B2540,0))))</f>
        <v>0</v>
      </c>
      <c r="K2540" s="5">
        <f t="shared" si="222"/>
        <v>54.807005999999902</v>
      </c>
      <c r="L2540" s="10">
        <f t="shared" si="223"/>
        <v>250</v>
      </c>
    </row>
    <row r="2541" spans="1:12" x14ac:dyDescent="0.25">
      <c r="A2541" s="12">
        <v>37678</v>
      </c>
      <c r="B2541" s="3">
        <v>83.239998</v>
      </c>
      <c r="C2541" s="3">
        <v>0</v>
      </c>
      <c r="D2541" s="3">
        <f t="shared" si="218"/>
        <v>87.855799660000017</v>
      </c>
      <c r="E2541" s="3">
        <f t="shared" si="219"/>
        <v>91.689749740000025</v>
      </c>
      <c r="F2541" s="3"/>
      <c r="G2541" s="11" t="str">
        <f t="shared" si="220"/>
        <v>HOLD</v>
      </c>
      <c r="H2541" s="5">
        <f t="shared" si="221"/>
        <v>24059.19678645625</v>
      </c>
      <c r="I2541" s="2">
        <f>IF(G2541="SELL",0,IF(G2541="BUY",ROUNDDOWN((H2540-Parameters!$B$3)/B2541,0),IF(I2540=0,0,I2540+ROUNDDOWN((H2540+I2540*C2541)/B2541,0))))</f>
        <v>0</v>
      </c>
      <c r="K2541" s="5">
        <f t="shared" si="222"/>
        <v>54.807005999999902</v>
      </c>
      <c r="L2541" s="10">
        <f t="shared" si="223"/>
        <v>250</v>
      </c>
    </row>
    <row r="2542" spans="1:12" x14ac:dyDescent="0.25">
      <c r="A2542" s="12">
        <v>37679</v>
      </c>
      <c r="B2542" s="3">
        <v>84.339995999999999</v>
      </c>
      <c r="C2542" s="3">
        <v>0</v>
      </c>
      <c r="D2542" s="3">
        <f t="shared" si="218"/>
        <v>87.755799659999994</v>
      </c>
      <c r="E2542" s="3">
        <f t="shared" si="219"/>
        <v>91.572099705000042</v>
      </c>
      <c r="F2542" s="3"/>
      <c r="G2542" s="11" t="str">
        <f t="shared" si="220"/>
        <v>HOLD</v>
      </c>
      <c r="H2542" s="5">
        <f t="shared" si="221"/>
        <v>24059.19678645625</v>
      </c>
      <c r="I2542" s="2">
        <f>IF(G2542="SELL",0,IF(G2542="BUY",ROUNDDOWN((H2541-Parameters!$B$3)/B2542,0),IF(I2541=0,0,I2541+ROUNDDOWN((H2541+I2541*C2542)/B2542,0))))</f>
        <v>0</v>
      </c>
      <c r="K2542" s="5">
        <f t="shared" si="222"/>
        <v>54.807005999999902</v>
      </c>
      <c r="L2542" s="10">
        <f t="shared" si="223"/>
        <v>250</v>
      </c>
    </row>
    <row r="2543" spans="1:12" x14ac:dyDescent="0.25">
      <c r="A2543" s="12">
        <v>37680</v>
      </c>
      <c r="B2543" s="3">
        <v>84.900002000000001</v>
      </c>
      <c r="C2543" s="3">
        <v>0</v>
      </c>
      <c r="D2543" s="3">
        <f t="shared" si="218"/>
        <v>87.620799660000017</v>
      </c>
      <c r="E2543" s="3">
        <f t="shared" si="219"/>
        <v>91.445499710000021</v>
      </c>
      <c r="F2543" s="3"/>
      <c r="G2543" s="11" t="str">
        <f t="shared" si="220"/>
        <v>HOLD</v>
      </c>
      <c r="H2543" s="5">
        <f t="shared" si="221"/>
        <v>24059.19678645625</v>
      </c>
      <c r="I2543" s="2">
        <f>IF(G2543="SELL",0,IF(G2543="BUY",ROUNDDOWN((H2542-Parameters!$B$3)/B2543,0),IF(I2542=0,0,I2542+ROUNDDOWN((H2542+I2542*C2543)/B2543,0))))</f>
        <v>0</v>
      </c>
      <c r="K2543" s="5">
        <f t="shared" si="222"/>
        <v>54.807005999999902</v>
      </c>
      <c r="L2543" s="10">
        <f t="shared" si="223"/>
        <v>250</v>
      </c>
    </row>
    <row r="2544" spans="1:12" x14ac:dyDescent="0.25">
      <c r="A2544" s="12">
        <v>37683</v>
      </c>
      <c r="B2544" s="3">
        <v>84.089995999999999</v>
      </c>
      <c r="C2544" s="3">
        <v>0</v>
      </c>
      <c r="D2544" s="3">
        <f t="shared" si="218"/>
        <v>87.485599620000016</v>
      </c>
      <c r="E2544" s="3">
        <f t="shared" si="219"/>
        <v>91.316999685000013</v>
      </c>
      <c r="F2544" s="3"/>
      <c r="G2544" s="11" t="str">
        <f t="shared" si="220"/>
        <v>HOLD</v>
      </c>
      <c r="H2544" s="5">
        <f t="shared" si="221"/>
        <v>24059.19678645625</v>
      </c>
      <c r="I2544" s="2">
        <f>IF(G2544="SELL",0,IF(G2544="BUY",ROUNDDOWN((H2543-Parameters!$B$3)/B2544,0),IF(I2543=0,0,I2543+ROUNDDOWN((H2543+I2543*C2544)/B2544,0))))</f>
        <v>0</v>
      </c>
      <c r="K2544" s="5">
        <f t="shared" si="222"/>
        <v>54.807005999999902</v>
      </c>
      <c r="L2544" s="10">
        <f t="shared" si="223"/>
        <v>250</v>
      </c>
    </row>
    <row r="2545" spans="1:12" x14ac:dyDescent="0.25">
      <c r="A2545" s="12">
        <v>37684</v>
      </c>
      <c r="B2545" s="3">
        <v>82.75</v>
      </c>
      <c r="C2545" s="3">
        <v>0</v>
      </c>
      <c r="D2545" s="3">
        <f t="shared" si="218"/>
        <v>87.344599560000006</v>
      </c>
      <c r="E2545" s="3">
        <f t="shared" si="219"/>
        <v>91.178949680000017</v>
      </c>
      <c r="F2545" s="3"/>
      <c r="G2545" s="11" t="str">
        <f t="shared" si="220"/>
        <v>HOLD</v>
      </c>
      <c r="H2545" s="5">
        <f t="shared" si="221"/>
        <v>24059.19678645625</v>
      </c>
      <c r="I2545" s="2">
        <f>IF(G2545="SELL",0,IF(G2545="BUY",ROUNDDOWN((H2544-Parameters!$B$3)/B2545,0),IF(I2544=0,0,I2544+ROUNDDOWN((H2544+I2544*C2545)/B2545,0))))</f>
        <v>0</v>
      </c>
      <c r="K2545" s="5">
        <f t="shared" si="222"/>
        <v>54.807005999999902</v>
      </c>
      <c r="L2545" s="10">
        <f t="shared" si="223"/>
        <v>250</v>
      </c>
    </row>
    <row r="2546" spans="1:12" x14ac:dyDescent="0.25">
      <c r="A2546" s="12">
        <v>37685</v>
      </c>
      <c r="B2546" s="3">
        <v>83.449996999999996</v>
      </c>
      <c r="C2546" s="3">
        <v>0</v>
      </c>
      <c r="D2546" s="3">
        <f t="shared" si="218"/>
        <v>87.230399420000012</v>
      </c>
      <c r="E2546" s="3">
        <f t="shared" si="219"/>
        <v>91.041699655000031</v>
      </c>
      <c r="F2546" s="3"/>
      <c r="G2546" s="11" t="str">
        <f t="shared" si="220"/>
        <v>HOLD</v>
      </c>
      <c r="H2546" s="5">
        <f t="shared" si="221"/>
        <v>24059.19678645625</v>
      </c>
      <c r="I2546" s="2">
        <f>IF(G2546="SELL",0,IF(G2546="BUY",ROUNDDOWN((H2545-Parameters!$B$3)/B2546,0),IF(I2545=0,0,I2545+ROUNDDOWN((H2545+I2545*C2546)/B2546,0))))</f>
        <v>0</v>
      </c>
      <c r="K2546" s="5">
        <f t="shared" si="222"/>
        <v>54.807005999999902</v>
      </c>
      <c r="L2546" s="10">
        <f t="shared" si="223"/>
        <v>250</v>
      </c>
    </row>
    <row r="2547" spans="1:12" x14ac:dyDescent="0.25">
      <c r="A2547" s="12">
        <v>37686</v>
      </c>
      <c r="B2547" s="3">
        <v>82.75</v>
      </c>
      <c r="C2547" s="3">
        <v>0</v>
      </c>
      <c r="D2547" s="3">
        <f t="shared" si="218"/>
        <v>87.085599460000012</v>
      </c>
      <c r="E2547" s="3">
        <f t="shared" si="219"/>
        <v>90.906949670000017</v>
      </c>
      <c r="F2547" s="3"/>
      <c r="G2547" s="11" t="str">
        <f t="shared" si="220"/>
        <v>HOLD</v>
      </c>
      <c r="H2547" s="5">
        <f t="shared" si="221"/>
        <v>24059.19678645625</v>
      </c>
      <c r="I2547" s="2">
        <f>IF(G2547="SELL",0,IF(G2547="BUY",ROUNDDOWN((H2546-Parameters!$B$3)/B2547,0),IF(I2546=0,0,I2546+ROUNDDOWN((H2546+I2546*C2547)/B2547,0))))</f>
        <v>0</v>
      </c>
      <c r="K2547" s="5">
        <f t="shared" si="222"/>
        <v>54.807005999999902</v>
      </c>
      <c r="L2547" s="10">
        <f t="shared" si="223"/>
        <v>250</v>
      </c>
    </row>
    <row r="2548" spans="1:12" x14ac:dyDescent="0.25">
      <c r="A2548" s="12">
        <v>37687</v>
      </c>
      <c r="B2548" s="3">
        <v>83.32</v>
      </c>
      <c r="C2548" s="3">
        <v>0</v>
      </c>
      <c r="D2548" s="3">
        <f t="shared" si="218"/>
        <v>86.951599520000002</v>
      </c>
      <c r="E2548" s="3">
        <f t="shared" si="219"/>
        <v>90.780049685000009</v>
      </c>
      <c r="F2548" s="3"/>
      <c r="G2548" s="11" t="str">
        <f t="shared" si="220"/>
        <v>HOLD</v>
      </c>
      <c r="H2548" s="5">
        <f t="shared" si="221"/>
        <v>24059.19678645625</v>
      </c>
      <c r="I2548" s="2">
        <f>IF(G2548="SELL",0,IF(G2548="BUY",ROUNDDOWN((H2547-Parameters!$B$3)/B2548,0),IF(I2547=0,0,I2547+ROUNDDOWN((H2547+I2547*C2548)/B2548,0))))</f>
        <v>0</v>
      </c>
      <c r="K2548" s="5">
        <f t="shared" si="222"/>
        <v>54.807005999999902</v>
      </c>
      <c r="L2548" s="10">
        <f t="shared" si="223"/>
        <v>250</v>
      </c>
    </row>
    <row r="2549" spans="1:12" x14ac:dyDescent="0.25">
      <c r="A2549" s="12">
        <v>37690</v>
      </c>
      <c r="B2549" s="3">
        <v>81.319999999999993</v>
      </c>
      <c r="C2549" s="3">
        <v>0</v>
      </c>
      <c r="D2549" s="3">
        <f t="shared" ref="D2549:D2612" si="224">AVERAGE(B2500:B2549)</f>
        <v>86.790999560000003</v>
      </c>
      <c r="E2549" s="3">
        <f t="shared" si="219"/>
        <v>90.641949675000021</v>
      </c>
      <c r="F2549" s="3"/>
      <c r="G2549" s="11" t="str">
        <f t="shared" si="220"/>
        <v>HOLD</v>
      </c>
      <c r="H2549" s="5">
        <f t="shared" si="221"/>
        <v>24059.19678645625</v>
      </c>
      <c r="I2549" s="2">
        <f>IF(G2549="SELL",0,IF(G2549="BUY",ROUNDDOWN((H2548-Parameters!$B$3)/B2549,0),IF(I2548=0,0,I2548+ROUNDDOWN((H2548+I2548*C2549)/B2549,0))))</f>
        <v>0</v>
      </c>
      <c r="K2549" s="5">
        <f t="shared" si="222"/>
        <v>54.807005999999902</v>
      </c>
      <c r="L2549" s="10">
        <f t="shared" si="223"/>
        <v>250</v>
      </c>
    </row>
    <row r="2550" spans="1:12" x14ac:dyDescent="0.25">
      <c r="A2550" s="12">
        <v>37691</v>
      </c>
      <c r="B2550" s="3">
        <v>80.519997000000004</v>
      </c>
      <c r="C2550" s="3">
        <v>0</v>
      </c>
      <c r="D2550" s="3">
        <f t="shared" si="224"/>
        <v>86.613599520000008</v>
      </c>
      <c r="E2550" s="3">
        <f t="shared" si="219"/>
        <v>90.49404967000001</v>
      </c>
      <c r="F2550" s="3"/>
      <c r="G2550" s="11" t="str">
        <f t="shared" si="220"/>
        <v>HOLD</v>
      </c>
      <c r="H2550" s="5">
        <f t="shared" si="221"/>
        <v>24059.19678645625</v>
      </c>
      <c r="I2550" s="2">
        <f>IF(G2550="SELL",0,IF(G2550="BUY",ROUNDDOWN((H2549-Parameters!$B$3)/B2550,0),IF(I2549=0,0,I2549+ROUNDDOWN((H2549+I2549*C2550)/B2550,0))))</f>
        <v>0</v>
      </c>
      <c r="K2550" s="5">
        <f t="shared" si="222"/>
        <v>54.807005999999902</v>
      </c>
      <c r="L2550" s="10">
        <f t="shared" si="223"/>
        <v>250</v>
      </c>
    </row>
    <row r="2551" spans="1:12" x14ac:dyDescent="0.25">
      <c r="A2551" s="12">
        <v>37692</v>
      </c>
      <c r="B2551" s="3">
        <v>81.059997999999993</v>
      </c>
      <c r="C2551" s="3">
        <v>0</v>
      </c>
      <c r="D2551" s="3">
        <f t="shared" si="224"/>
        <v>86.487199540000006</v>
      </c>
      <c r="E2551" s="3">
        <f t="shared" si="219"/>
        <v>90.355899650000012</v>
      </c>
      <c r="F2551" s="3"/>
      <c r="G2551" s="11" t="str">
        <f t="shared" si="220"/>
        <v>HOLD</v>
      </c>
      <c r="H2551" s="5">
        <f t="shared" si="221"/>
        <v>24059.19678645625</v>
      </c>
      <c r="I2551" s="2">
        <f>IF(G2551="SELL",0,IF(G2551="BUY",ROUNDDOWN((H2550-Parameters!$B$3)/B2551,0),IF(I2550=0,0,I2550+ROUNDDOWN((H2550+I2550*C2551)/B2551,0))))</f>
        <v>0</v>
      </c>
      <c r="K2551" s="5">
        <f t="shared" si="222"/>
        <v>54.807005999999902</v>
      </c>
      <c r="L2551" s="10">
        <f t="shared" si="223"/>
        <v>250</v>
      </c>
    </row>
    <row r="2552" spans="1:12" x14ac:dyDescent="0.25">
      <c r="A2552" s="12">
        <v>37693</v>
      </c>
      <c r="B2552" s="3">
        <v>83.860000999999997</v>
      </c>
      <c r="C2552" s="3">
        <v>0</v>
      </c>
      <c r="D2552" s="3">
        <f t="shared" si="224"/>
        <v>86.402199539999998</v>
      </c>
      <c r="E2552" s="3">
        <f t="shared" si="219"/>
        <v>90.234699665000008</v>
      </c>
      <c r="F2552" s="3"/>
      <c r="G2552" s="11" t="str">
        <f t="shared" si="220"/>
        <v>HOLD</v>
      </c>
      <c r="H2552" s="5">
        <f t="shared" si="221"/>
        <v>24059.19678645625</v>
      </c>
      <c r="I2552" s="2">
        <f>IF(G2552="SELL",0,IF(G2552="BUY",ROUNDDOWN((H2551-Parameters!$B$3)/B2552,0),IF(I2551=0,0,I2551+ROUNDDOWN((H2551+I2551*C2552)/B2552,0))))</f>
        <v>0</v>
      </c>
      <c r="K2552" s="5">
        <f t="shared" si="222"/>
        <v>54.807005999999902</v>
      </c>
      <c r="L2552" s="10">
        <f t="shared" si="223"/>
        <v>250</v>
      </c>
    </row>
    <row r="2553" spans="1:12" x14ac:dyDescent="0.25">
      <c r="A2553" s="12">
        <v>37694</v>
      </c>
      <c r="B2553" s="3">
        <v>84.129997000000003</v>
      </c>
      <c r="C2553" s="3">
        <v>0</v>
      </c>
      <c r="D2553" s="3">
        <f t="shared" si="224"/>
        <v>86.320199420000009</v>
      </c>
      <c r="E2553" s="3">
        <f t="shared" si="219"/>
        <v>90.118849635000004</v>
      </c>
      <c r="F2553" s="3"/>
      <c r="G2553" s="11" t="str">
        <f t="shared" si="220"/>
        <v>HOLD</v>
      </c>
      <c r="H2553" s="5">
        <f t="shared" si="221"/>
        <v>24059.19678645625</v>
      </c>
      <c r="I2553" s="2">
        <f>IF(G2553="SELL",0,IF(G2553="BUY",ROUNDDOWN((H2552-Parameters!$B$3)/B2553,0),IF(I2552=0,0,I2552+ROUNDDOWN((H2552+I2552*C2553)/B2553,0))))</f>
        <v>0</v>
      </c>
      <c r="K2553" s="5">
        <f t="shared" si="222"/>
        <v>54.807005999999902</v>
      </c>
      <c r="L2553" s="10">
        <f t="shared" si="223"/>
        <v>250</v>
      </c>
    </row>
    <row r="2554" spans="1:12" x14ac:dyDescent="0.25">
      <c r="A2554" s="12">
        <v>37697</v>
      </c>
      <c r="B2554" s="3">
        <v>86.779999000000004</v>
      </c>
      <c r="C2554" s="3">
        <v>0</v>
      </c>
      <c r="D2554" s="3">
        <f t="shared" si="224"/>
        <v>86.234399400000001</v>
      </c>
      <c r="E2554" s="3">
        <f t="shared" si="219"/>
        <v>90.017749629999997</v>
      </c>
      <c r="F2554" s="3"/>
      <c r="G2554" s="11" t="str">
        <f t="shared" si="220"/>
        <v>HOLD</v>
      </c>
      <c r="H2554" s="5">
        <f t="shared" si="221"/>
        <v>24059.19678645625</v>
      </c>
      <c r="I2554" s="2">
        <f>IF(G2554="SELL",0,IF(G2554="BUY",ROUNDDOWN((H2553-Parameters!$B$3)/B2554,0),IF(I2553=0,0,I2553+ROUNDDOWN((H2553+I2553*C2554)/B2554,0))))</f>
        <v>0</v>
      </c>
      <c r="K2554" s="5">
        <f t="shared" si="222"/>
        <v>54.807005999999902</v>
      </c>
      <c r="L2554" s="10">
        <f t="shared" si="223"/>
        <v>250</v>
      </c>
    </row>
    <row r="2555" spans="1:12" x14ac:dyDescent="0.25">
      <c r="A2555" s="12">
        <v>37698</v>
      </c>
      <c r="B2555" s="3">
        <v>87.290001000000004</v>
      </c>
      <c r="C2555" s="3">
        <v>0</v>
      </c>
      <c r="D2555" s="3">
        <f t="shared" si="224"/>
        <v>86.15319946000001</v>
      </c>
      <c r="E2555" s="3">
        <f t="shared" si="219"/>
        <v>89.91809963</v>
      </c>
      <c r="F2555" s="3"/>
      <c r="G2555" s="11" t="str">
        <f t="shared" si="220"/>
        <v>HOLD</v>
      </c>
      <c r="H2555" s="5">
        <f t="shared" si="221"/>
        <v>24059.19678645625</v>
      </c>
      <c r="I2555" s="2">
        <f>IF(G2555="SELL",0,IF(G2555="BUY",ROUNDDOWN((H2554-Parameters!$B$3)/B2555,0),IF(I2554=0,0,I2554+ROUNDDOWN((H2554+I2554*C2555)/B2555,0))))</f>
        <v>0</v>
      </c>
      <c r="K2555" s="5">
        <f t="shared" si="222"/>
        <v>54.807005999999902</v>
      </c>
      <c r="L2555" s="10">
        <f t="shared" si="223"/>
        <v>250</v>
      </c>
    </row>
    <row r="2556" spans="1:12" x14ac:dyDescent="0.25">
      <c r="A2556" s="12">
        <v>37699</v>
      </c>
      <c r="B2556" s="3">
        <v>87.959998999999996</v>
      </c>
      <c r="C2556" s="3">
        <v>0</v>
      </c>
      <c r="D2556" s="3">
        <f t="shared" si="224"/>
        <v>86.053199460000002</v>
      </c>
      <c r="E2556" s="3">
        <f t="shared" si="219"/>
        <v>89.836049610000003</v>
      </c>
      <c r="F2556" s="3"/>
      <c r="G2556" s="11" t="str">
        <f t="shared" si="220"/>
        <v>HOLD</v>
      </c>
      <c r="H2556" s="5">
        <f t="shared" si="221"/>
        <v>24059.19678645625</v>
      </c>
      <c r="I2556" s="2">
        <f>IF(G2556="SELL",0,IF(G2556="BUY",ROUNDDOWN((H2555-Parameters!$B$3)/B2556,0),IF(I2555=0,0,I2555+ROUNDDOWN((H2555+I2555*C2556)/B2556,0))))</f>
        <v>0</v>
      </c>
      <c r="K2556" s="5">
        <f t="shared" si="222"/>
        <v>54.807005999999902</v>
      </c>
      <c r="L2556" s="10">
        <f t="shared" si="223"/>
        <v>250</v>
      </c>
    </row>
    <row r="2557" spans="1:12" x14ac:dyDescent="0.25">
      <c r="A2557" s="12">
        <v>37700</v>
      </c>
      <c r="B2557" s="3">
        <v>88.150002000000001</v>
      </c>
      <c r="C2557" s="3">
        <v>0</v>
      </c>
      <c r="D2557" s="3">
        <f t="shared" si="224"/>
        <v>85.961599440000015</v>
      </c>
      <c r="E2557" s="3">
        <f t="shared" si="219"/>
        <v>89.753649634999988</v>
      </c>
      <c r="F2557" s="3"/>
      <c r="G2557" s="11" t="str">
        <f t="shared" si="220"/>
        <v>HOLD</v>
      </c>
      <c r="H2557" s="5">
        <f t="shared" si="221"/>
        <v>24059.19678645625</v>
      </c>
      <c r="I2557" s="2">
        <f>IF(G2557="SELL",0,IF(G2557="BUY",ROUNDDOWN((H2556-Parameters!$B$3)/B2557,0),IF(I2556=0,0,I2556+ROUNDDOWN((H2556+I2556*C2557)/B2557,0))))</f>
        <v>0</v>
      </c>
      <c r="K2557" s="5">
        <f t="shared" si="222"/>
        <v>54.807005999999902</v>
      </c>
      <c r="L2557" s="10">
        <f t="shared" si="223"/>
        <v>250</v>
      </c>
    </row>
    <row r="2558" spans="1:12" x14ac:dyDescent="0.25">
      <c r="A2558" s="12">
        <v>37701</v>
      </c>
      <c r="B2558" s="3">
        <v>89.669998000000007</v>
      </c>
      <c r="C2558" s="3">
        <v>0.35399999999999998</v>
      </c>
      <c r="D2558" s="3">
        <f t="shared" si="224"/>
        <v>85.927199420000022</v>
      </c>
      <c r="E2558" s="3">
        <f t="shared" si="219"/>
        <v>89.673949620000002</v>
      </c>
      <c r="F2558" s="3"/>
      <c r="G2558" s="11" t="str">
        <f t="shared" si="220"/>
        <v>HOLD</v>
      </c>
      <c r="H2558" s="5">
        <f t="shared" si="221"/>
        <v>24059.19678645625</v>
      </c>
      <c r="I2558" s="2">
        <f>IF(G2558="SELL",0,IF(G2558="BUY",ROUNDDOWN((H2557-Parameters!$B$3)/B2558,0),IF(I2557=0,0,I2557+ROUNDDOWN((H2557+I2557*C2558)/B2558,0))))</f>
        <v>0</v>
      </c>
      <c r="K2558" s="5">
        <f t="shared" si="222"/>
        <v>53.637007999999881</v>
      </c>
      <c r="L2558" s="10">
        <f t="shared" si="223"/>
        <v>251</v>
      </c>
    </row>
    <row r="2559" spans="1:12" x14ac:dyDescent="0.25">
      <c r="A2559" s="12">
        <v>37704</v>
      </c>
      <c r="B2559" s="3">
        <v>86.690002000000007</v>
      </c>
      <c r="C2559" s="3">
        <v>0</v>
      </c>
      <c r="D2559" s="3">
        <f t="shared" si="224"/>
        <v>85.804799500000001</v>
      </c>
      <c r="E2559" s="3">
        <f t="shared" si="219"/>
        <v>89.590099634999987</v>
      </c>
      <c r="F2559" s="3"/>
      <c r="G2559" s="11" t="str">
        <f t="shared" si="220"/>
        <v>HOLD</v>
      </c>
      <c r="H2559" s="5">
        <f t="shared" si="221"/>
        <v>24059.19678645625</v>
      </c>
      <c r="I2559" s="2">
        <f>IF(G2559="SELL",0,IF(G2559="BUY",ROUNDDOWN((H2558-Parameters!$B$3)/B2559,0),IF(I2558=0,0,I2558+ROUNDDOWN((H2558+I2558*C2559)/B2559,0))))</f>
        <v>0</v>
      </c>
      <c r="K2559" s="5">
        <f t="shared" si="222"/>
        <v>53.637007999999881</v>
      </c>
      <c r="L2559" s="10">
        <f t="shared" si="223"/>
        <v>251</v>
      </c>
    </row>
    <row r="2560" spans="1:12" x14ac:dyDescent="0.25">
      <c r="A2560" s="12">
        <v>37705</v>
      </c>
      <c r="B2560" s="3">
        <v>87.519997000000004</v>
      </c>
      <c r="C2560" s="3">
        <v>0</v>
      </c>
      <c r="D2560" s="3">
        <f t="shared" si="224"/>
        <v>85.693999480000016</v>
      </c>
      <c r="E2560" s="3">
        <f t="shared" si="219"/>
        <v>89.510999639999994</v>
      </c>
      <c r="F2560" s="3"/>
      <c r="G2560" s="11" t="str">
        <f t="shared" si="220"/>
        <v>HOLD</v>
      </c>
      <c r="H2560" s="5">
        <f t="shared" si="221"/>
        <v>24059.19678645625</v>
      </c>
      <c r="I2560" s="2">
        <f>IF(G2560="SELL",0,IF(G2560="BUY",ROUNDDOWN((H2559-Parameters!$B$3)/B2560,0),IF(I2559=0,0,I2559+ROUNDDOWN((H2559+I2559*C2560)/B2560,0))))</f>
        <v>0</v>
      </c>
      <c r="K2560" s="5">
        <f t="shared" si="222"/>
        <v>53.637007999999881</v>
      </c>
      <c r="L2560" s="10">
        <f t="shared" si="223"/>
        <v>251</v>
      </c>
    </row>
    <row r="2561" spans="1:12" x14ac:dyDescent="0.25">
      <c r="A2561" s="12">
        <v>37706</v>
      </c>
      <c r="B2561" s="3">
        <v>87.080001999999993</v>
      </c>
      <c r="C2561" s="3">
        <v>0</v>
      </c>
      <c r="D2561" s="3">
        <f t="shared" si="224"/>
        <v>85.574999540000007</v>
      </c>
      <c r="E2561" s="3">
        <f t="shared" si="219"/>
        <v>89.427699660000002</v>
      </c>
      <c r="F2561" s="3"/>
      <c r="G2561" s="11" t="str">
        <f t="shared" si="220"/>
        <v>HOLD</v>
      </c>
      <c r="H2561" s="5">
        <f t="shared" si="221"/>
        <v>24059.19678645625</v>
      </c>
      <c r="I2561" s="2">
        <f>IF(G2561="SELL",0,IF(G2561="BUY",ROUNDDOWN((H2560-Parameters!$B$3)/B2561,0),IF(I2560=0,0,I2560+ROUNDDOWN((H2560+I2560*C2561)/B2561,0))))</f>
        <v>0</v>
      </c>
      <c r="K2561" s="5">
        <f t="shared" si="222"/>
        <v>53.637007999999881</v>
      </c>
      <c r="L2561" s="10">
        <f t="shared" si="223"/>
        <v>251</v>
      </c>
    </row>
    <row r="2562" spans="1:12" x14ac:dyDescent="0.25">
      <c r="A2562" s="12">
        <v>37707</v>
      </c>
      <c r="B2562" s="3">
        <v>87.150002000000001</v>
      </c>
      <c r="C2562" s="3">
        <v>0</v>
      </c>
      <c r="D2562" s="3">
        <f t="shared" si="224"/>
        <v>85.451399539999997</v>
      </c>
      <c r="E2562" s="3">
        <f t="shared" si="219"/>
        <v>89.353649675</v>
      </c>
      <c r="F2562" s="3"/>
      <c r="G2562" s="11" t="str">
        <f t="shared" si="220"/>
        <v>HOLD</v>
      </c>
      <c r="H2562" s="5">
        <f t="shared" si="221"/>
        <v>24059.19678645625</v>
      </c>
      <c r="I2562" s="2">
        <f>IF(G2562="SELL",0,IF(G2562="BUY",ROUNDDOWN((H2561-Parameters!$B$3)/B2562,0),IF(I2561=0,0,I2561+ROUNDDOWN((H2561+I2561*C2562)/B2562,0))))</f>
        <v>0</v>
      </c>
      <c r="K2562" s="5">
        <f t="shared" si="222"/>
        <v>53.637007999999881</v>
      </c>
      <c r="L2562" s="10">
        <f t="shared" si="223"/>
        <v>251</v>
      </c>
    </row>
    <row r="2563" spans="1:12" x14ac:dyDescent="0.25">
      <c r="A2563" s="12">
        <v>37708</v>
      </c>
      <c r="B2563" s="3">
        <v>86.709998999999996</v>
      </c>
      <c r="C2563" s="3">
        <v>0</v>
      </c>
      <c r="D2563" s="3">
        <f t="shared" si="224"/>
        <v>85.337599479999994</v>
      </c>
      <c r="E2563" s="3">
        <f t="shared" si="219"/>
        <v>89.274299659999997</v>
      </c>
      <c r="F2563" s="3"/>
      <c r="G2563" s="11" t="str">
        <f t="shared" si="220"/>
        <v>HOLD</v>
      </c>
      <c r="H2563" s="5">
        <f t="shared" si="221"/>
        <v>24059.19678645625</v>
      </c>
      <c r="I2563" s="2">
        <f>IF(G2563="SELL",0,IF(G2563="BUY",ROUNDDOWN((H2562-Parameters!$B$3)/B2563,0),IF(I2562=0,0,I2562+ROUNDDOWN((H2562+I2562*C2563)/B2563,0))))</f>
        <v>0</v>
      </c>
      <c r="K2563" s="5">
        <f t="shared" si="222"/>
        <v>53.637007999999881</v>
      </c>
      <c r="L2563" s="10">
        <f t="shared" si="223"/>
        <v>251</v>
      </c>
    </row>
    <row r="2564" spans="1:12" x14ac:dyDescent="0.25">
      <c r="A2564" s="12">
        <v>37711</v>
      </c>
      <c r="B2564" s="3">
        <v>84.739998</v>
      </c>
      <c r="C2564" s="3">
        <v>0</v>
      </c>
      <c r="D2564" s="3">
        <f t="shared" si="224"/>
        <v>85.191999500000009</v>
      </c>
      <c r="E2564" s="3">
        <f t="shared" si="219"/>
        <v>89.190249635000001</v>
      </c>
      <c r="F2564" s="3"/>
      <c r="G2564" s="11" t="str">
        <f t="shared" si="220"/>
        <v>HOLD</v>
      </c>
      <c r="H2564" s="5">
        <f t="shared" si="221"/>
        <v>24059.19678645625</v>
      </c>
      <c r="I2564" s="2">
        <f>IF(G2564="SELL",0,IF(G2564="BUY",ROUNDDOWN((H2563-Parameters!$B$3)/B2564,0),IF(I2563=0,0,I2563+ROUNDDOWN((H2563+I2563*C2564)/B2564,0))))</f>
        <v>0</v>
      </c>
      <c r="K2564" s="5">
        <f t="shared" si="222"/>
        <v>53.637007999999881</v>
      </c>
      <c r="L2564" s="10">
        <f t="shared" si="223"/>
        <v>251</v>
      </c>
    </row>
    <row r="2565" spans="1:12" x14ac:dyDescent="0.25">
      <c r="A2565" s="12">
        <v>37712</v>
      </c>
      <c r="B2565" s="3">
        <v>86.040001000000004</v>
      </c>
      <c r="C2565" s="3">
        <v>0</v>
      </c>
      <c r="D2565" s="3">
        <f t="shared" si="224"/>
        <v>85.099599440000006</v>
      </c>
      <c r="E2565" s="3">
        <f t="shared" si="219"/>
        <v>89.113449630000019</v>
      </c>
      <c r="F2565" s="3"/>
      <c r="G2565" s="11" t="str">
        <f t="shared" si="220"/>
        <v>HOLD</v>
      </c>
      <c r="H2565" s="5">
        <f t="shared" si="221"/>
        <v>24059.19678645625</v>
      </c>
      <c r="I2565" s="2">
        <f>IF(G2565="SELL",0,IF(G2565="BUY",ROUNDDOWN((H2564-Parameters!$B$3)/B2565,0),IF(I2564=0,0,I2564+ROUNDDOWN((H2564+I2564*C2565)/B2565,0))))</f>
        <v>0</v>
      </c>
      <c r="K2565" s="5">
        <f t="shared" si="222"/>
        <v>53.637007999999881</v>
      </c>
      <c r="L2565" s="10">
        <f t="shared" si="223"/>
        <v>251</v>
      </c>
    </row>
    <row r="2566" spans="1:12" x14ac:dyDescent="0.25">
      <c r="A2566" s="12">
        <v>37713</v>
      </c>
      <c r="B2566" s="3">
        <v>88.120002999999997</v>
      </c>
      <c r="C2566" s="3">
        <v>0</v>
      </c>
      <c r="D2566" s="3">
        <f t="shared" si="224"/>
        <v>85.076999499999999</v>
      </c>
      <c r="E2566" s="3">
        <f t="shared" si="219"/>
        <v>89.033449630000007</v>
      </c>
      <c r="F2566" s="3"/>
      <c r="G2566" s="11" t="str">
        <f t="shared" si="220"/>
        <v>HOLD</v>
      </c>
      <c r="H2566" s="5">
        <f t="shared" si="221"/>
        <v>24059.19678645625</v>
      </c>
      <c r="I2566" s="2">
        <f>IF(G2566="SELL",0,IF(G2566="BUY",ROUNDDOWN((H2565-Parameters!$B$3)/B2566,0),IF(I2565=0,0,I2565+ROUNDDOWN((H2565+I2565*C2566)/B2566,0))))</f>
        <v>0</v>
      </c>
      <c r="K2566" s="5">
        <f t="shared" si="222"/>
        <v>53.637007999999881</v>
      </c>
      <c r="L2566" s="10">
        <f t="shared" si="223"/>
        <v>251</v>
      </c>
    </row>
    <row r="2567" spans="1:12" x14ac:dyDescent="0.25">
      <c r="A2567" s="12">
        <v>37714</v>
      </c>
      <c r="B2567" s="3">
        <v>87.699996999999996</v>
      </c>
      <c r="C2567" s="3">
        <v>0</v>
      </c>
      <c r="D2567" s="3">
        <f t="shared" si="224"/>
        <v>85.067599479999984</v>
      </c>
      <c r="E2567" s="3">
        <f t="shared" si="219"/>
        <v>88.947099610000009</v>
      </c>
      <c r="F2567" s="3"/>
      <c r="G2567" s="11" t="str">
        <f t="shared" si="220"/>
        <v>HOLD</v>
      </c>
      <c r="H2567" s="5">
        <f t="shared" si="221"/>
        <v>24059.19678645625</v>
      </c>
      <c r="I2567" s="2">
        <f>IF(G2567="SELL",0,IF(G2567="BUY",ROUNDDOWN((H2566-Parameters!$B$3)/B2567,0),IF(I2566=0,0,I2566+ROUNDDOWN((H2566+I2566*C2567)/B2567,0))))</f>
        <v>0</v>
      </c>
      <c r="K2567" s="5">
        <f t="shared" si="222"/>
        <v>53.637007999999881</v>
      </c>
      <c r="L2567" s="10">
        <f t="shared" si="223"/>
        <v>251</v>
      </c>
    </row>
    <row r="2568" spans="1:12" x14ac:dyDescent="0.25">
      <c r="A2568" s="12">
        <v>37715</v>
      </c>
      <c r="B2568" s="3">
        <v>88.220000999999996</v>
      </c>
      <c r="C2568" s="3">
        <v>0</v>
      </c>
      <c r="D2568" s="3">
        <f t="shared" si="224"/>
        <v>85.057799519999989</v>
      </c>
      <c r="E2568" s="3">
        <f t="shared" si="219"/>
        <v>88.875599630000011</v>
      </c>
      <c r="F2568" s="3"/>
      <c r="G2568" s="11" t="str">
        <f t="shared" si="220"/>
        <v>HOLD</v>
      </c>
      <c r="H2568" s="5">
        <f t="shared" si="221"/>
        <v>24059.19678645625</v>
      </c>
      <c r="I2568" s="2">
        <f>IF(G2568="SELL",0,IF(G2568="BUY",ROUNDDOWN((H2567-Parameters!$B$3)/B2568,0),IF(I2567=0,0,I2567+ROUNDDOWN((H2567+I2567*C2568)/B2568,0))))</f>
        <v>0</v>
      </c>
      <c r="K2568" s="5">
        <f t="shared" si="222"/>
        <v>53.637007999999881</v>
      </c>
      <c r="L2568" s="10">
        <f t="shared" si="223"/>
        <v>251</v>
      </c>
    </row>
    <row r="2569" spans="1:12" x14ac:dyDescent="0.25">
      <c r="A2569" s="12">
        <v>37718</v>
      </c>
      <c r="B2569" s="3">
        <v>88.050003000000004</v>
      </c>
      <c r="C2569" s="3">
        <v>0</v>
      </c>
      <c r="D2569" s="3">
        <f t="shared" si="224"/>
        <v>85.091199639999999</v>
      </c>
      <c r="E2569" s="3">
        <f t="shared" si="219"/>
        <v>88.809799650000016</v>
      </c>
      <c r="F2569" s="3"/>
      <c r="G2569" s="11" t="str">
        <f t="shared" si="220"/>
        <v>HOLD</v>
      </c>
      <c r="H2569" s="5">
        <f t="shared" si="221"/>
        <v>24059.19678645625</v>
      </c>
      <c r="I2569" s="2">
        <f>IF(G2569="SELL",0,IF(G2569="BUY",ROUNDDOWN((H2568-Parameters!$B$3)/B2569,0),IF(I2568=0,0,I2568+ROUNDDOWN((H2568+I2568*C2569)/B2569,0))))</f>
        <v>0</v>
      </c>
      <c r="K2569" s="5">
        <f t="shared" si="222"/>
        <v>53.637007999999881</v>
      </c>
      <c r="L2569" s="10">
        <f t="shared" si="223"/>
        <v>251</v>
      </c>
    </row>
    <row r="2570" spans="1:12" x14ac:dyDescent="0.25">
      <c r="A2570" s="12">
        <v>37719</v>
      </c>
      <c r="B2570" s="3">
        <v>88.190002000000007</v>
      </c>
      <c r="C2570" s="3">
        <v>0</v>
      </c>
      <c r="D2570" s="3">
        <f t="shared" si="224"/>
        <v>85.150999740000003</v>
      </c>
      <c r="E2570" s="3">
        <f t="shared" ref="E2570:E2633" si="225">AVERAGE(B2371:B2570)</f>
        <v>88.754349665000021</v>
      </c>
      <c r="F2570" s="3"/>
      <c r="G2570" s="11" t="str">
        <f t="shared" si="220"/>
        <v>HOLD</v>
      </c>
      <c r="H2570" s="5">
        <f t="shared" si="221"/>
        <v>24059.19678645625</v>
      </c>
      <c r="I2570" s="2">
        <f>IF(G2570="SELL",0,IF(G2570="BUY",ROUNDDOWN((H2569-Parameters!$B$3)/B2570,0),IF(I2569=0,0,I2569+ROUNDDOWN((H2569+I2569*C2570)/B2570,0))))</f>
        <v>0</v>
      </c>
      <c r="K2570" s="5">
        <f t="shared" si="222"/>
        <v>53.637007999999881</v>
      </c>
      <c r="L2570" s="10">
        <f t="shared" si="223"/>
        <v>251</v>
      </c>
    </row>
    <row r="2571" spans="1:12" x14ac:dyDescent="0.25">
      <c r="A2571" s="12">
        <v>37720</v>
      </c>
      <c r="B2571" s="3">
        <v>87.029999000000004</v>
      </c>
      <c r="C2571" s="3">
        <v>0</v>
      </c>
      <c r="D2571" s="3">
        <f t="shared" si="224"/>
        <v>85.174999679999999</v>
      </c>
      <c r="E2571" s="3">
        <f t="shared" si="225"/>
        <v>88.690499645000017</v>
      </c>
      <c r="F2571" s="3"/>
      <c r="G2571" s="11" t="str">
        <f t="shared" si="220"/>
        <v>HOLD</v>
      </c>
      <c r="H2571" s="5">
        <f t="shared" si="221"/>
        <v>24059.19678645625</v>
      </c>
      <c r="I2571" s="2">
        <f>IF(G2571="SELL",0,IF(G2571="BUY",ROUNDDOWN((H2570-Parameters!$B$3)/B2571,0),IF(I2570=0,0,I2570+ROUNDDOWN((H2570+I2570*C2571)/B2571,0))))</f>
        <v>0</v>
      </c>
      <c r="K2571" s="5">
        <f t="shared" si="222"/>
        <v>53.637007999999881</v>
      </c>
      <c r="L2571" s="10">
        <f t="shared" si="223"/>
        <v>251</v>
      </c>
    </row>
    <row r="2572" spans="1:12" x14ac:dyDescent="0.25">
      <c r="A2572" s="12">
        <v>37721</v>
      </c>
      <c r="B2572" s="3">
        <v>87.510002</v>
      </c>
      <c r="C2572" s="3">
        <v>0</v>
      </c>
      <c r="D2572" s="3">
        <f t="shared" si="224"/>
        <v>85.195599659999985</v>
      </c>
      <c r="E2572" s="3">
        <f t="shared" si="225"/>
        <v>88.640249665000027</v>
      </c>
      <c r="F2572" s="3"/>
      <c r="G2572" s="11" t="str">
        <f t="shared" ref="G2572:G2635" si="226">IF(OR(AND(D2572&gt;E2572,D2571&gt;E2571),AND(D2572&lt;E2572,D2571&lt;E2571)),"HOLD",IF(AND(D2572&gt;E2572,D2571&lt;E2571),"BUY","SELL"))</f>
        <v>HOLD</v>
      </c>
      <c r="H2572" s="5">
        <f t="shared" ref="H2572:H2635" si="227">IF(G2572="BUY",H2571/(I2572*B2572),IF(G2572="SELL",H2571+I2571*B2572,(H2571+I2571*C2572)-((I2572-I2571)*B2572)))</f>
        <v>24059.19678645625</v>
      </c>
      <c r="I2572" s="2">
        <f>IF(G2572="SELL",0,IF(G2572="BUY",ROUNDDOWN((H2571-Parameters!$B$3)/B2572,0),IF(I2571=0,0,I2571+ROUNDDOWN((H2571+I2571*C2572)/B2572,0))))</f>
        <v>0</v>
      </c>
      <c r="K2572" s="5">
        <f t="shared" ref="K2572:K2635" si="228">K2571+L2571*C2572-((L2572-L2571)*B2572)</f>
        <v>53.637007999999881</v>
      </c>
      <c r="L2572" s="10">
        <f t="shared" ref="L2572:L2635" si="229">L2571+ROUNDDOWN((K2571+C2572*L2571)/B2572,0)</f>
        <v>251</v>
      </c>
    </row>
    <row r="2573" spans="1:12" x14ac:dyDescent="0.25">
      <c r="A2573" s="12">
        <v>37722</v>
      </c>
      <c r="B2573" s="3">
        <v>87.150002000000001</v>
      </c>
      <c r="C2573" s="3">
        <v>0</v>
      </c>
      <c r="D2573" s="3">
        <f t="shared" si="224"/>
        <v>85.249999699999989</v>
      </c>
      <c r="E2573" s="3">
        <f t="shared" si="225"/>
        <v>88.587399670000011</v>
      </c>
      <c r="F2573" s="3"/>
      <c r="G2573" s="11" t="str">
        <f t="shared" si="226"/>
        <v>HOLD</v>
      </c>
      <c r="H2573" s="5">
        <f t="shared" si="227"/>
        <v>24059.19678645625</v>
      </c>
      <c r="I2573" s="2">
        <f>IF(G2573="SELL",0,IF(G2573="BUY",ROUNDDOWN((H2572-Parameters!$B$3)/B2573,0),IF(I2572=0,0,I2572+ROUNDDOWN((H2572+I2572*C2573)/B2573,0))))</f>
        <v>0</v>
      </c>
      <c r="K2573" s="5">
        <f t="shared" si="228"/>
        <v>53.637007999999881</v>
      </c>
      <c r="L2573" s="10">
        <f t="shared" si="229"/>
        <v>251</v>
      </c>
    </row>
    <row r="2574" spans="1:12" x14ac:dyDescent="0.25">
      <c r="A2574" s="12">
        <v>37725</v>
      </c>
      <c r="B2574" s="3">
        <v>88.949996999999996</v>
      </c>
      <c r="C2574" s="3">
        <v>0</v>
      </c>
      <c r="D2574" s="3">
        <f t="shared" si="224"/>
        <v>85.307799679999974</v>
      </c>
      <c r="E2574" s="3">
        <f t="shared" si="225"/>
        <v>88.534999655000007</v>
      </c>
      <c r="F2574" s="3"/>
      <c r="G2574" s="11" t="str">
        <f t="shared" si="226"/>
        <v>HOLD</v>
      </c>
      <c r="H2574" s="5">
        <f t="shared" si="227"/>
        <v>24059.19678645625</v>
      </c>
      <c r="I2574" s="2">
        <f>IF(G2574="SELL",0,IF(G2574="BUY",ROUNDDOWN((H2573-Parameters!$B$3)/B2574,0),IF(I2573=0,0,I2573+ROUNDDOWN((H2573+I2573*C2574)/B2574,0))))</f>
        <v>0</v>
      </c>
      <c r="K2574" s="5">
        <f t="shared" si="228"/>
        <v>53.637007999999881</v>
      </c>
      <c r="L2574" s="10">
        <f t="shared" si="229"/>
        <v>251</v>
      </c>
    </row>
    <row r="2575" spans="1:12" x14ac:dyDescent="0.25">
      <c r="A2575" s="12">
        <v>37726</v>
      </c>
      <c r="B2575" s="3">
        <v>89.779999000000004</v>
      </c>
      <c r="C2575" s="3">
        <v>0</v>
      </c>
      <c r="D2575" s="3">
        <f t="shared" si="224"/>
        <v>85.378799599999979</v>
      </c>
      <c r="E2575" s="3">
        <f t="shared" si="225"/>
        <v>88.489099655000004</v>
      </c>
      <c r="F2575" s="3"/>
      <c r="G2575" s="11" t="str">
        <f t="shared" si="226"/>
        <v>HOLD</v>
      </c>
      <c r="H2575" s="5">
        <f t="shared" si="227"/>
        <v>24059.19678645625</v>
      </c>
      <c r="I2575" s="2">
        <f>IF(G2575="SELL",0,IF(G2575="BUY",ROUNDDOWN((H2574-Parameters!$B$3)/B2575,0),IF(I2574=0,0,I2574+ROUNDDOWN((H2574+I2574*C2575)/B2575,0))))</f>
        <v>0</v>
      </c>
      <c r="K2575" s="5">
        <f t="shared" si="228"/>
        <v>53.637007999999881</v>
      </c>
      <c r="L2575" s="10">
        <f t="shared" si="229"/>
        <v>251</v>
      </c>
    </row>
    <row r="2576" spans="1:12" x14ac:dyDescent="0.25">
      <c r="A2576" s="12">
        <v>37727</v>
      </c>
      <c r="B2576" s="3">
        <v>88.25</v>
      </c>
      <c r="C2576" s="3">
        <v>0</v>
      </c>
      <c r="D2576" s="3">
        <f t="shared" si="224"/>
        <v>85.436199659999986</v>
      </c>
      <c r="E2576" s="3">
        <f t="shared" si="225"/>
        <v>88.445199660000014</v>
      </c>
      <c r="F2576" s="3"/>
      <c r="G2576" s="11" t="str">
        <f t="shared" si="226"/>
        <v>HOLD</v>
      </c>
      <c r="H2576" s="5">
        <f t="shared" si="227"/>
        <v>24059.19678645625</v>
      </c>
      <c r="I2576" s="2">
        <f>IF(G2576="SELL",0,IF(G2576="BUY",ROUNDDOWN((H2575-Parameters!$B$3)/B2576,0),IF(I2575=0,0,I2575+ROUNDDOWN((H2575+I2575*C2576)/B2576,0))))</f>
        <v>0</v>
      </c>
      <c r="K2576" s="5">
        <f t="shared" si="228"/>
        <v>53.637007999999881</v>
      </c>
      <c r="L2576" s="10">
        <f t="shared" si="229"/>
        <v>251</v>
      </c>
    </row>
    <row r="2577" spans="1:12" x14ac:dyDescent="0.25">
      <c r="A2577" s="12">
        <v>37728</v>
      </c>
      <c r="B2577" s="3">
        <v>89.559997999999993</v>
      </c>
      <c r="C2577" s="3">
        <v>0</v>
      </c>
      <c r="D2577" s="3">
        <f t="shared" si="224"/>
        <v>85.530399659999972</v>
      </c>
      <c r="E2577" s="3">
        <f t="shared" si="225"/>
        <v>88.418149645000014</v>
      </c>
      <c r="F2577" s="3"/>
      <c r="G2577" s="11" t="str">
        <f t="shared" si="226"/>
        <v>HOLD</v>
      </c>
      <c r="H2577" s="5">
        <f t="shared" si="227"/>
        <v>24059.19678645625</v>
      </c>
      <c r="I2577" s="2">
        <f>IF(G2577="SELL",0,IF(G2577="BUY",ROUNDDOWN((H2576-Parameters!$B$3)/B2577,0),IF(I2576=0,0,I2576+ROUNDDOWN((H2576+I2576*C2577)/B2577,0))))</f>
        <v>0</v>
      </c>
      <c r="K2577" s="5">
        <f t="shared" si="228"/>
        <v>53.637007999999881</v>
      </c>
      <c r="L2577" s="10">
        <f t="shared" si="229"/>
        <v>251</v>
      </c>
    </row>
    <row r="2578" spans="1:12" x14ac:dyDescent="0.25">
      <c r="A2578" s="12">
        <v>37732</v>
      </c>
      <c r="B2578" s="3">
        <v>89.650002000000001</v>
      </c>
      <c r="C2578" s="3">
        <v>0</v>
      </c>
      <c r="D2578" s="3">
        <f t="shared" si="224"/>
        <v>85.63439975999998</v>
      </c>
      <c r="E2578" s="3">
        <f t="shared" si="225"/>
        <v>88.388849645000008</v>
      </c>
      <c r="F2578" s="3"/>
      <c r="G2578" s="11" t="str">
        <f t="shared" si="226"/>
        <v>HOLD</v>
      </c>
      <c r="H2578" s="5">
        <f t="shared" si="227"/>
        <v>24059.19678645625</v>
      </c>
      <c r="I2578" s="2">
        <f>IF(G2578="SELL",0,IF(G2578="BUY",ROUNDDOWN((H2577-Parameters!$B$3)/B2578,0),IF(I2577=0,0,I2577+ROUNDDOWN((H2577+I2577*C2578)/B2578,0))))</f>
        <v>0</v>
      </c>
      <c r="K2578" s="5">
        <f t="shared" si="228"/>
        <v>53.637007999999881</v>
      </c>
      <c r="L2578" s="10">
        <f t="shared" si="229"/>
        <v>251</v>
      </c>
    </row>
    <row r="2579" spans="1:12" x14ac:dyDescent="0.25">
      <c r="A2579" s="12">
        <v>37733</v>
      </c>
      <c r="B2579" s="3">
        <v>91.339995999999999</v>
      </c>
      <c r="C2579" s="3">
        <v>0</v>
      </c>
      <c r="D2579" s="3">
        <f t="shared" si="224"/>
        <v>85.792799719999991</v>
      </c>
      <c r="E2579" s="3">
        <f t="shared" si="225"/>
        <v>88.348999634999984</v>
      </c>
      <c r="F2579" s="3"/>
      <c r="G2579" s="11" t="str">
        <f t="shared" si="226"/>
        <v>HOLD</v>
      </c>
      <c r="H2579" s="5">
        <f t="shared" si="227"/>
        <v>24059.19678645625</v>
      </c>
      <c r="I2579" s="2">
        <f>IF(G2579="SELL",0,IF(G2579="BUY",ROUNDDOWN((H2578-Parameters!$B$3)/B2579,0),IF(I2578=0,0,I2578+ROUNDDOWN((H2578+I2578*C2579)/B2579,0))))</f>
        <v>0</v>
      </c>
      <c r="K2579" s="5">
        <f t="shared" si="228"/>
        <v>53.637007999999881</v>
      </c>
      <c r="L2579" s="10">
        <f t="shared" si="229"/>
        <v>251</v>
      </c>
    </row>
    <row r="2580" spans="1:12" x14ac:dyDescent="0.25">
      <c r="A2580" s="12">
        <v>37734</v>
      </c>
      <c r="B2580" s="3">
        <v>92.18</v>
      </c>
      <c r="C2580" s="3">
        <v>0</v>
      </c>
      <c r="D2580" s="3">
        <f t="shared" si="224"/>
        <v>85.956199679999997</v>
      </c>
      <c r="E2580" s="3">
        <f t="shared" si="225"/>
        <v>88.319549634999987</v>
      </c>
      <c r="F2580" s="3"/>
      <c r="G2580" s="11" t="str">
        <f t="shared" si="226"/>
        <v>HOLD</v>
      </c>
      <c r="H2580" s="5">
        <f t="shared" si="227"/>
        <v>24059.19678645625</v>
      </c>
      <c r="I2580" s="2">
        <f>IF(G2580="SELL",0,IF(G2580="BUY",ROUNDDOWN((H2579-Parameters!$B$3)/B2580,0),IF(I2579=0,0,I2579+ROUNDDOWN((H2579+I2579*C2580)/B2580,0))))</f>
        <v>0</v>
      </c>
      <c r="K2580" s="5">
        <f t="shared" si="228"/>
        <v>53.637007999999881</v>
      </c>
      <c r="L2580" s="10">
        <f t="shared" si="229"/>
        <v>251</v>
      </c>
    </row>
    <row r="2581" spans="1:12" x14ac:dyDescent="0.25">
      <c r="A2581" s="12">
        <v>37735</v>
      </c>
      <c r="B2581" s="3">
        <v>91.360000999999997</v>
      </c>
      <c r="C2581" s="3">
        <v>0</v>
      </c>
      <c r="D2581" s="3">
        <f t="shared" si="224"/>
        <v>86.114799699999992</v>
      </c>
      <c r="E2581" s="3">
        <f t="shared" si="225"/>
        <v>88.298349649999977</v>
      </c>
      <c r="F2581" s="3"/>
      <c r="G2581" s="11" t="str">
        <f t="shared" si="226"/>
        <v>HOLD</v>
      </c>
      <c r="H2581" s="5">
        <f t="shared" si="227"/>
        <v>24059.19678645625</v>
      </c>
      <c r="I2581" s="2">
        <f>IF(G2581="SELL",0,IF(G2581="BUY",ROUNDDOWN((H2580-Parameters!$B$3)/B2581,0),IF(I2580=0,0,I2580+ROUNDDOWN((H2580+I2580*C2581)/B2581,0))))</f>
        <v>0</v>
      </c>
      <c r="K2581" s="5">
        <f t="shared" si="228"/>
        <v>53.637007999999881</v>
      </c>
      <c r="L2581" s="10">
        <f t="shared" si="229"/>
        <v>251</v>
      </c>
    </row>
    <row r="2582" spans="1:12" x14ac:dyDescent="0.25">
      <c r="A2582" s="12">
        <v>37736</v>
      </c>
      <c r="B2582" s="3">
        <v>90.230002999999996</v>
      </c>
      <c r="C2582" s="3">
        <v>0</v>
      </c>
      <c r="D2582" s="3">
        <f t="shared" si="224"/>
        <v>86.277399799999984</v>
      </c>
      <c r="E2582" s="3">
        <f t="shared" si="225"/>
        <v>88.288899649999991</v>
      </c>
      <c r="F2582" s="3"/>
      <c r="G2582" s="11" t="str">
        <f t="shared" si="226"/>
        <v>HOLD</v>
      </c>
      <c r="H2582" s="5">
        <f t="shared" si="227"/>
        <v>24059.19678645625</v>
      </c>
      <c r="I2582" s="2">
        <f>IF(G2582="SELL",0,IF(G2582="BUY",ROUNDDOWN((H2581-Parameters!$B$3)/B2582,0),IF(I2581=0,0,I2581+ROUNDDOWN((H2581+I2581*C2582)/B2582,0))))</f>
        <v>0</v>
      </c>
      <c r="K2582" s="5">
        <f t="shared" si="228"/>
        <v>53.637007999999881</v>
      </c>
      <c r="L2582" s="10">
        <f t="shared" si="229"/>
        <v>251</v>
      </c>
    </row>
    <row r="2583" spans="1:12" x14ac:dyDescent="0.25">
      <c r="A2583" s="12">
        <v>37739</v>
      </c>
      <c r="B2583" s="3">
        <v>91.790001000000004</v>
      </c>
      <c r="C2583" s="3">
        <v>0</v>
      </c>
      <c r="D2583" s="3">
        <f t="shared" si="224"/>
        <v>86.466199859999975</v>
      </c>
      <c r="E2583" s="3">
        <f t="shared" si="225"/>
        <v>88.283499639999974</v>
      </c>
      <c r="F2583" s="3"/>
      <c r="G2583" s="11" t="str">
        <f t="shared" si="226"/>
        <v>HOLD</v>
      </c>
      <c r="H2583" s="5">
        <f t="shared" si="227"/>
        <v>24059.19678645625</v>
      </c>
      <c r="I2583" s="2">
        <f>IF(G2583="SELL",0,IF(G2583="BUY",ROUNDDOWN((H2582-Parameters!$B$3)/B2583,0),IF(I2582=0,0,I2582+ROUNDDOWN((H2582+I2582*C2583)/B2583,0))))</f>
        <v>0</v>
      </c>
      <c r="K2583" s="5">
        <f t="shared" si="228"/>
        <v>53.637007999999881</v>
      </c>
      <c r="L2583" s="10">
        <f t="shared" si="229"/>
        <v>251</v>
      </c>
    </row>
    <row r="2584" spans="1:12" x14ac:dyDescent="0.25">
      <c r="A2584" s="12">
        <v>37740</v>
      </c>
      <c r="B2584" s="3">
        <v>92.110000999999997</v>
      </c>
      <c r="C2584" s="3">
        <v>0</v>
      </c>
      <c r="D2584" s="3">
        <f t="shared" si="224"/>
        <v>86.625399840000014</v>
      </c>
      <c r="E2584" s="3">
        <f t="shared" si="225"/>
        <v>88.284799654999986</v>
      </c>
      <c r="F2584" s="3"/>
      <c r="G2584" s="11" t="str">
        <f t="shared" si="226"/>
        <v>HOLD</v>
      </c>
      <c r="H2584" s="5">
        <f t="shared" si="227"/>
        <v>24059.19678645625</v>
      </c>
      <c r="I2584" s="2">
        <f>IF(G2584="SELL",0,IF(G2584="BUY",ROUNDDOWN((H2583-Parameters!$B$3)/B2584,0),IF(I2583=0,0,I2583+ROUNDDOWN((H2583+I2583*C2584)/B2584,0))))</f>
        <v>0</v>
      </c>
      <c r="K2584" s="5">
        <f t="shared" si="228"/>
        <v>53.637007999999881</v>
      </c>
      <c r="L2584" s="10">
        <f t="shared" si="229"/>
        <v>251</v>
      </c>
    </row>
    <row r="2585" spans="1:12" x14ac:dyDescent="0.25">
      <c r="A2585" s="12">
        <v>37741</v>
      </c>
      <c r="B2585" s="3">
        <v>91.910004000000001</v>
      </c>
      <c r="C2585" s="3">
        <v>0</v>
      </c>
      <c r="D2585" s="3">
        <f t="shared" si="224"/>
        <v>86.750999980000017</v>
      </c>
      <c r="E2585" s="3">
        <f t="shared" si="225"/>
        <v>88.282649695000003</v>
      </c>
      <c r="F2585" s="3"/>
      <c r="G2585" s="11" t="str">
        <f t="shared" si="226"/>
        <v>HOLD</v>
      </c>
      <c r="H2585" s="5">
        <f t="shared" si="227"/>
        <v>24059.19678645625</v>
      </c>
      <c r="I2585" s="2">
        <f>IF(G2585="SELL",0,IF(G2585="BUY",ROUNDDOWN((H2584-Parameters!$B$3)/B2585,0),IF(I2584=0,0,I2584+ROUNDDOWN((H2584+I2584*C2585)/B2585,0))))</f>
        <v>0</v>
      </c>
      <c r="K2585" s="5">
        <f t="shared" si="228"/>
        <v>53.637007999999881</v>
      </c>
      <c r="L2585" s="10">
        <f t="shared" si="229"/>
        <v>251</v>
      </c>
    </row>
    <row r="2586" spans="1:12" x14ac:dyDescent="0.25">
      <c r="A2586" s="12">
        <v>37742</v>
      </c>
      <c r="B2586" s="3">
        <v>91.900002000000001</v>
      </c>
      <c r="C2586" s="3">
        <v>0</v>
      </c>
      <c r="D2586" s="3">
        <f t="shared" si="224"/>
        <v>86.88540002000002</v>
      </c>
      <c r="E2586" s="3">
        <f t="shared" si="225"/>
        <v>88.289349715000014</v>
      </c>
      <c r="F2586" s="3"/>
      <c r="G2586" s="11" t="str">
        <f t="shared" si="226"/>
        <v>HOLD</v>
      </c>
      <c r="H2586" s="5">
        <f t="shared" si="227"/>
        <v>24059.19678645625</v>
      </c>
      <c r="I2586" s="2">
        <f>IF(G2586="SELL",0,IF(G2586="BUY",ROUNDDOWN((H2585-Parameters!$B$3)/B2586,0),IF(I2585=0,0,I2585+ROUNDDOWN((H2585+I2585*C2586)/B2586,0))))</f>
        <v>0</v>
      </c>
      <c r="K2586" s="5">
        <f t="shared" si="228"/>
        <v>53.637007999999881</v>
      </c>
      <c r="L2586" s="10">
        <f t="shared" si="229"/>
        <v>251</v>
      </c>
    </row>
    <row r="2587" spans="1:12" x14ac:dyDescent="0.25">
      <c r="A2587" s="12">
        <v>37743</v>
      </c>
      <c r="B2587" s="3">
        <v>93.209998999999996</v>
      </c>
      <c r="C2587" s="3">
        <v>0</v>
      </c>
      <c r="D2587" s="3">
        <f t="shared" si="224"/>
        <v>87.062999959999999</v>
      </c>
      <c r="E2587" s="3">
        <f t="shared" si="225"/>
        <v>88.301699720000016</v>
      </c>
      <c r="F2587" s="3"/>
      <c r="G2587" s="11" t="str">
        <f t="shared" si="226"/>
        <v>HOLD</v>
      </c>
      <c r="H2587" s="5">
        <f t="shared" si="227"/>
        <v>24059.19678645625</v>
      </c>
      <c r="I2587" s="2">
        <f>IF(G2587="SELL",0,IF(G2587="BUY",ROUNDDOWN((H2586-Parameters!$B$3)/B2587,0),IF(I2586=0,0,I2586+ROUNDDOWN((H2586+I2586*C2587)/B2587,0))))</f>
        <v>0</v>
      </c>
      <c r="K2587" s="5">
        <f t="shared" si="228"/>
        <v>53.637007999999881</v>
      </c>
      <c r="L2587" s="10">
        <f t="shared" si="229"/>
        <v>251</v>
      </c>
    </row>
    <row r="2588" spans="1:12" x14ac:dyDescent="0.25">
      <c r="A2588" s="12">
        <v>37746</v>
      </c>
      <c r="B2588" s="3">
        <v>93.029999000000004</v>
      </c>
      <c r="C2588" s="3">
        <v>0</v>
      </c>
      <c r="D2588" s="3">
        <f t="shared" si="224"/>
        <v>87.219999939999994</v>
      </c>
      <c r="E2588" s="3">
        <f t="shared" si="225"/>
        <v>88.327849700000002</v>
      </c>
      <c r="F2588" s="3"/>
      <c r="G2588" s="11" t="str">
        <f t="shared" si="226"/>
        <v>HOLD</v>
      </c>
      <c r="H2588" s="5">
        <f t="shared" si="227"/>
        <v>24059.19678645625</v>
      </c>
      <c r="I2588" s="2">
        <f>IF(G2588="SELL",0,IF(G2588="BUY",ROUNDDOWN((H2587-Parameters!$B$3)/B2588,0),IF(I2587=0,0,I2587+ROUNDDOWN((H2587+I2587*C2588)/B2588,0))))</f>
        <v>0</v>
      </c>
      <c r="K2588" s="5">
        <f t="shared" si="228"/>
        <v>53.637007999999881</v>
      </c>
      <c r="L2588" s="10">
        <f t="shared" si="229"/>
        <v>251</v>
      </c>
    </row>
    <row r="2589" spans="1:12" x14ac:dyDescent="0.25">
      <c r="A2589" s="12">
        <v>37747</v>
      </c>
      <c r="B2589" s="3">
        <v>93.910004000000001</v>
      </c>
      <c r="C2589" s="3">
        <v>0</v>
      </c>
      <c r="D2589" s="3">
        <f t="shared" si="224"/>
        <v>87.42219996</v>
      </c>
      <c r="E2589" s="3">
        <f t="shared" si="225"/>
        <v>88.373849725000014</v>
      </c>
      <c r="F2589" s="3"/>
      <c r="G2589" s="11" t="str">
        <f t="shared" si="226"/>
        <v>HOLD</v>
      </c>
      <c r="H2589" s="5">
        <f t="shared" si="227"/>
        <v>24059.19678645625</v>
      </c>
      <c r="I2589" s="2">
        <f>IF(G2589="SELL",0,IF(G2589="BUY",ROUNDDOWN((H2588-Parameters!$B$3)/B2589,0),IF(I2588=0,0,I2588+ROUNDDOWN((H2588+I2588*C2589)/B2589,0))))</f>
        <v>0</v>
      </c>
      <c r="K2589" s="5">
        <f t="shared" si="228"/>
        <v>53.637007999999881</v>
      </c>
      <c r="L2589" s="10">
        <f t="shared" si="229"/>
        <v>251</v>
      </c>
    </row>
    <row r="2590" spans="1:12" x14ac:dyDescent="0.25">
      <c r="A2590" s="12">
        <v>37748</v>
      </c>
      <c r="B2590" s="3">
        <v>93.389999000000003</v>
      </c>
      <c r="C2590" s="3">
        <v>0</v>
      </c>
      <c r="D2590" s="3">
        <f t="shared" si="224"/>
        <v>87.600599920000008</v>
      </c>
      <c r="E2590" s="3">
        <f t="shared" si="225"/>
        <v>88.429799735000017</v>
      </c>
      <c r="F2590" s="3"/>
      <c r="G2590" s="11" t="str">
        <f t="shared" si="226"/>
        <v>HOLD</v>
      </c>
      <c r="H2590" s="5">
        <f t="shared" si="227"/>
        <v>24059.19678645625</v>
      </c>
      <c r="I2590" s="2">
        <f>IF(G2590="SELL",0,IF(G2590="BUY",ROUNDDOWN((H2589-Parameters!$B$3)/B2590,0),IF(I2589=0,0,I2589+ROUNDDOWN((H2589+I2589*C2590)/B2590,0))))</f>
        <v>0</v>
      </c>
      <c r="K2590" s="5">
        <f t="shared" si="228"/>
        <v>53.637007999999881</v>
      </c>
      <c r="L2590" s="10">
        <f t="shared" si="229"/>
        <v>251</v>
      </c>
    </row>
    <row r="2591" spans="1:12" x14ac:dyDescent="0.25">
      <c r="A2591" s="12">
        <v>37749</v>
      </c>
      <c r="B2591" s="3">
        <v>92.449996999999996</v>
      </c>
      <c r="C2591" s="3">
        <v>0</v>
      </c>
      <c r="D2591" s="3">
        <f t="shared" si="224"/>
        <v>87.784799899999996</v>
      </c>
      <c r="E2591" s="3">
        <f t="shared" si="225"/>
        <v>88.492299735000017</v>
      </c>
      <c r="F2591" s="3"/>
      <c r="G2591" s="11" t="str">
        <f t="shared" si="226"/>
        <v>HOLD</v>
      </c>
      <c r="H2591" s="5">
        <f t="shared" si="227"/>
        <v>24059.19678645625</v>
      </c>
      <c r="I2591" s="2">
        <f>IF(G2591="SELL",0,IF(G2591="BUY",ROUNDDOWN((H2590-Parameters!$B$3)/B2591,0),IF(I2590=0,0,I2590+ROUNDDOWN((H2590+I2590*C2591)/B2591,0))))</f>
        <v>0</v>
      </c>
      <c r="K2591" s="5">
        <f t="shared" si="228"/>
        <v>53.637007999999881</v>
      </c>
      <c r="L2591" s="10">
        <f t="shared" si="229"/>
        <v>251</v>
      </c>
    </row>
    <row r="2592" spans="1:12" x14ac:dyDescent="0.25">
      <c r="A2592" s="12">
        <v>37750</v>
      </c>
      <c r="B2592" s="3">
        <v>93.730002999999996</v>
      </c>
      <c r="C2592" s="3">
        <v>0</v>
      </c>
      <c r="D2592" s="3">
        <f t="shared" si="224"/>
        <v>87.972600039999975</v>
      </c>
      <c r="E2592" s="3">
        <f t="shared" si="225"/>
        <v>88.537349745000029</v>
      </c>
      <c r="F2592" s="3"/>
      <c r="G2592" s="11" t="str">
        <f t="shared" si="226"/>
        <v>HOLD</v>
      </c>
      <c r="H2592" s="5">
        <f t="shared" si="227"/>
        <v>24059.19678645625</v>
      </c>
      <c r="I2592" s="2">
        <f>IF(G2592="SELL",0,IF(G2592="BUY",ROUNDDOWN((H2591-Parameters!$B$3)/B2592,0),IF(I2591=0,0,I2591+ROUNDDOWN((H2591+I2591*C2592)/B2592,0))))</f>
        <v>0</v>
      </c>
      <c r="K2592" s="5">
        <f t="shared" si="228"/>
        <v>53.637007999999881</v>
      </c>
      <c r="L2592" s="10">
        <f t="shared" si="229"/>
        <v>251</v>
      </c>
    </row>
    <row r="2593" spans="1:12" x14ac:dyDescent="0.25">
      <c r="A2593" s="12">
        <v>37753</v>
      </c>
      <c r="B2593" s="3">
        <v>94.879997000000003</v>
      </c>
      <c r="C2593" s="3">
        <v>0</v>
      </c>
      <c r="D2593" s="3">
        <f t="shared" si="224"/>
        <v>88.17219993999997</v>
      </c>
      <c r="E2593" s="3">
        <f t="shared" si="225"/>
        <v>88.591749730000032</v>
      </c>
      <c r="F2593" s="3"/>
      <c r="G2593" s="11" t="str">
        <f t="shared" si="226"/>
        <v>HOLD</v>
      </c>
      <c r="H2593" s="5">
        <f t="shared" si="227"/>
        <v>24059.19678645625</v>
      </c>
      <c r="I2593" s="2">
        <f>IF(G2593="SELL",0,IF(G2593="BUY",ROUNDDOWN((H2592-Parameters!$B$3)/B2593,0),IF(I2592=0,0,I2592+ROUNDDOWN((H2592+I2592*C2593)/B2593,0))))</f>
        <v>0</v>
      </c>
      <c r="K2593" s="5">
        <f t="shared" si="228"/>
        <v>53.637007999999881</v>
      </c>
      <c r="L2593" s="10">
        <f t="shared" si="229"/>
        <v>251</v>
      </c>
    </row>
    <row r="2594" spans="1:12" x14ac:dyDescent="0.25">
      <c r="A2594" s="12">
        <v>37754</v>
      </c>
      <c r="B2594" s="3">
        <v>94.709998999999996</v>
      </c>
      <c r="C2594" s="3">
        <v>0</v>
      </c>
      <c r="D2594" s="3">
        <f t="shared" si="224"/>
        <v>88.384599999999978</v>
      </c>
      <c r="E2594" s="3">
        <f t="shared" si="225"/>
        <v>88.637299735000013</v>
      </c>
      <c r="F2594" s="3"/>
      <c r="G2594" s="11" t="str">
        <f t="shared" si="226"/>
        <v>HOLD</v>
      </c>
      <c r="H2594" s="5">
        <f t="shared" si="227"/>
        <v>24059.19678645625</v>
      </c>
      <c r="I2594" s="2">
        <f>IF(G2594="SELL",0,IF(G2594="BUY",ROUNDDOWN((H2593-Parameters!$B$3)/B2594,0),IF(I2593=0,0,I2593+ROUNDDOWN((H2593+I2593*C2594)/B2594,0))))</f>
        <v>0</v>
      </c>
      <c r="K2594" s="5">
        <f t="shared" si="228"/>
        <v>53.637007999999881</v>
      </c>
      <c r="L2594" s="10">
        <f t="shared" si="229"/>
        <v>251</v>
      </c>
    </row>
    <row r="2595" spans="1:12" x14ac:dyDescent="0.25">
      <c r="A2595" s="12">
        <v>37755</v>
      </c>
      <c r="B2595" s="3">
        <v>94.510002</v>
      </c>
      <c r="C2595" s="3">
        <v>0</v>
      </c>
      <c r="D2595" s="3">
        <f t="shared" si="224"/>
        <v>88.619800039999973</v>
      </c>
      <c r="E2595" s="3">
        <f t="shared" si="225"/>
        <v>88.66099976000001</v>
      </c>
      <c r="F2595" s="3"/>
      <c r="G2595" s="11" t="str">
        <f t="shared" si="226"/>
        <v>HOLD</v>
      </c>
      <c r="H2595" s="5">
        <f t="shared" si="227"/>
        <v>24059.19678645625</v>
      </c>
      <c r="I2595" s="2">
        <f>IF(G2595="SELL",0,IF(G2595="BUY",ROUNDDOWN((H2594-Parameters!$B$3)/B2595,0),IF(I2594=0,0,I2594+ROUNDDOWN((H2594+I2594*C2595)/B2595,0))))</f>
        <v>0</v>
      </c>
      <c r="K2595" s="5">
        <f t="shared" si="228"/>
        <v>53.637007999999881</v>
      </c>
      <c r="L2595" s="10">
        <f t="shared" si="229"/>
        <v>251</v>
      </c>
    </row>
    <row r="2596" spans="1:12" x14ac:dyDescent="0.25">
      <c r="A2596" s="12">
        <v>37756</v>
      </c>
      <c r="B2596" s="3">
        <v>95.110000999999997</v>
      </c>
      <c r="C2596" s="3">
        <v>0</v>
      </c>
      <c r="D2596" s="3">
        <f t="shared" si="224"/>
        <v>88.853000119999976</v>
      </c>
      <c r="E2596" s="3">
        <f t="shared" si="225"/>
        <v>88.681849755000016</v>
      </c>
      <c r="F2596" s="3"/>
      <c r="G2596" s="11" t="str">
        <f t="shared" si="226"/>
        <v>BUY</v>
      </c>
      <c r="H2596" s="5">
        <f t="shared" si="227"/>
        <v>1.0038166556307591</v>
      </c>
      <c r="I2596" s="2">
        <f>IF(G2596="SELL",0,IF(G2596="BUY",ROUNDDOWN((H2595-Parameters!$B$3)/B2596,0),IF(I2595=0,0,I2595+ROUNDDOWN((H2595+I2595*C2596)/B2596,0))))</f>
        <v>252</v>
      </c>
      <c r="K2596" s="5">
        <f t="shared" si="228"/>
        <v>53.637007999999881</v>
      </c>
      <c r="L2596" s="10">
        <f t="shared" si="229"/>
        <v>251</v>
      </c>
    </row>
    <row r="2597" spans="1:12" x14ac:dyDescent="0.25">
      <c r="A2597" s="12">
        <v>37757</v>
      </c>
      <c r="B2597" s="3">
        <v>94.870002999999997</v>
      </c>
      <c r="C2597" s="3">
        <v>0</v>
      </c>
      <c r="D2597" s="3">
        <f t="shared" si="224"/>
        <v>89.095400179999999</v>
      </c>
      <c r="E2597" s="3">
        <f t="shared" si="225"/>
        <v>88.700399750000017</v>
      </c>
      <c r="F2597" s="3"/>
      <c r="G2597" s="11" t="str">
        <f t="shared" si="226"/>
        <v>HOLD</v>
      </c>
      <c r="H2597" s="5">
        <f t="shared" si="227"/>
        <v>1.0038166556307591</v>
      </c>
      <c r="I2597" s="2">
        <f>IF(G2597="SELL",0,IF(G2597="BUY",ROUNDDOWN((H2596-Parameters!$B$3)/B2597,0),IF(I2596=0,0,I2596+ROUNDDOWN((H2596+I2596*C2597)/B2597,0))))</f>
        <v>252</v>
      </c>
      <c r="K2597" s="5">
        <f t="shared" si="228"/>
        <v>53.637007999999881</v>
      </c>
      <c r="L2597" s="10">
        <f t="shared" si="229"/>
        <v>251</v>
      </c>
    </row>
    <row r="2598" spans="1:12" x14ac:dyDescent="0.25">
      <c r="A2598" s="12">
        <v>37760</v>
      </c>
      <c r="B2598" s="3">
        <v>92.650002000000001</v>
      </c>
      <c r="C2598" s="3">
        <v>0</v>
      </c>
      <c r="D2598" s="3">
        <f t="shared" si="224"/>
        <v>89.282000220000015</v>
      </c>
      <c r="E2598" s="3">
        <f t="shared" si="225"/>
        <v>88.719749765000003</v>
      </c>
      <c r="F2598" s="3"/>
      <c r="G2598" s="11" t="str">
        <f t="shared" si="226"/>
        <v>HOLD</v>
      </c>
      <c r="H2598" s="5">
        <f t="shared" si="227"/>
        <v>1.0038166556307591</v>
      </c>
      <c r="I2598" s="2">
        <f>IF(G2598="SELL",0,IF(G2598="BUY",ROUNDDOWN((H2597-Parameters!$B$3)/B2598,0),IF(I2597=0,0,I2597+ROUNDDOWN((H2597+I2597*C2598)/B2598,0))))</f>
        <v>252</v>
      </c>
      <c r="K2598" s="5">
        <f t="shared" si="228"/>
        <v>53.637007999999881</v>
      </c>
      <c r="L2598" s="10">
        <f t="shared" si="229"/>
        <v>251</v>
      </c>
    </row>
    <row r="2599" spans="1:12" x14ac:dyDescent="0.25">
      <c r="A2599" s="12">
        <v>37761</v>
      </c>
      <c r="B2599" s="3">
        <v>92.459998999999996</v>
      </c>
      <c r="C2599" s="3">
        <v>0</v>
      </c>
      <c r="D2599" s="3">
        <f t="shared" si="224"/>
        <v>89.504800200000005</v>
      </c>
      <c r="E2599" s="3">
        <f t="shared" si="225"/>
        <v>88.748099754999984</v>
      </c>
      <c r="F2599" s="3"/>
      <c r="G2599" s="11" t="str">
        <f t="shared" si="226"/>
        <v>HOLD</v>
      </c>
      <c r="H2599" s="5">
        <f t="shared" si="227"/>
        <v>1.0038166556307591</v>
      </c>
      <c r="I2599" s="2">
        <f>IF(G2599="SELL",0,IF(G2599="BUY",ROUNDDOWN((H2598-Parameters!$B$3)/B2599,0),IF(I2598=0,0,I2598+ROUNDDOWN((H2598+I2598*C2599)/B2599,0))))</f>
        <v>252</v>
      </c>
      <c r="K2599" s="5">
        <f t="shared" si="228"/>
        <v>53.637007999999881</v>
      </c>
      <c r="L2599" s="10">
        <f t="shared" si="229"/>
        <v>251</v>
      </c>
    </row>
    <row r="2600" spans="1:12" x14ac:dyDescent="0.25">
      <c r="A2600" s="12">
        <v>37762</v>
      </c>
      <c r="B2600" s="3">
        <v>92.650002000000001</v>
      </c>
      <c r="C2600" s="3">
        <v>0</v>
      </c>
      <c r="D2600" s="3">
        <f t="shared" si="224"/>
        <v>89.74740030000001</v>
      </c>
      <c r="E2600" s="3">
        <f t="shared" si="225"/>
        <v>88.792499779999986</v>
      </c>
      <c r="F2600" s="3"/>
      <c r="G2600" s="11" t="str">
        <f t="shared" si="226"/>
        <v>HOLD</v>
      </c>
      <c r="H2600" s="5">
        <f t="shared" si="227"/>
        <v>1.0038166556307591</v>
      </c>
      <c r="I2600" s="2">
        <f>IF(G2600="SELL",0,IF(G2600="BUY",ROUNDDOWN((H2599-Parameters!$B$3)/B2600,0),IF(I2599=0,0,I2599+ROUNDDOWN((H2599+I2599*C2600)/B2600,0))))</f>
        <v>252</v>
      </c>
      <c r="K2600" s="5">
        <f t="shared" si="228"/>
        <v>53.637007999999881</v>
      </c>
      <c r="L2600" s="10">
        <f t="shared" si="229"/>
        <v>251</v>
      </c>
    </row>
    <row r="2601" spans="1:12" x14ac:dyDescent="0.25">
      <c r="A2601" s="12">
        <v>37763</v>
      </c>
      <c r="B2601" s="3">
        <v>93.57</v>
      </c>
      <c r="C2601" s="3">
        <v>0</v>
      </c>
      <c r="D2601" s="3">
        <f t="shared" si="224"/>
        <v>89.997600340000005</v>
      </c>
      <c r="E2601" s="3">
        <f t="shared" si="225"/>
        <v>88.827399799999981</v>
      </c>
      <c r="F2601" s="3"/>
      <c r="G2601" s="11" t="str">
        <f t="shared" si="226"/>
        <v>HOLD</v>
      </c>
      <c r="H2601" s="5">
        <f t="shared" si="227"/>
        <v>1.0038166556307591</v>
      </c>
      <c r="I2601" s="2">
        <f>IF(G2601="SELL",0,IF(G2601="BUY",ROUNDDOWN((H2600-Parameters!$B$3)/B2601,0),IF(I2600=0,0,I2600+ROUNDDOWN((H2600+I2600*C2601)/B2601,0))))</f>
        <v>252</v>
      </c>
      <c r="K2601" s="5">
        <f t="shared" si="228"/>
        <v>53.637007999999881</v>
      </c>
      <c r="L2601" s="10">
        <f t="shared" si="229"/>
        <v>251</v>
      </c>
    </row>
    <row r="2602" spans="1:12" x14ac:dyDescent="0.25">
      <c r="A2602" s="12">
        <v>37764</v>
      </c>
      <c r="B2602" s="3">
        <v>93.760002</v>
      </c>
      <c r="C2602" s="3">
        <v>0</v>
      </c>
      <c r="D2602" s="3">
        <f t="shared" si="224"/>
        <v>90.195600360000014</v>
      </c>
      <c r="E2602" s="3">
        <f t="shared" si="225"/>
        <v>88.855699819999984</v>
      </c>
      <c r="F2602" s="3"/>
      <c r="G2602" s="11" t="str">
        <f t="shared" si="226"/>
        <v>HOLD</v>
      </c>
      <c r="H2602" s="5">
        <f t="shared" si="227"/>
        <v>1.0038166556307591</v>
      </c>
      <c r="I2602" s="2">
        <f>IF(G2602="SELL",0,IF(G2602="BUY",ROUNDDOWN((H2601-Parameters!$B$3)/B2602,0),IF(I2601=0,0,I2601+ROUNDDOWN((H2601+I2601*C2602)/B2602,0))))</f>
        <v>252</v>
      </c>
      <c r="K2602" s="5">
        <f t="shared" si="228"/>
        <v>53.637007999999881</v>
      </c>
      <c r="L2602" s="10">
        <f t="shared" si="229"/>
        <v>251</v>
      </c>
    </row>
    <row r="2603" spans="1:12" x14ac:dyDescent="0.25">
      <c r="A2603" s="12">
        <v>37768</v>
      </c>
      <c r="B2603" s="3">
        <v>95.400002000000001</v>
      </c>
      <c r="C2603" s="3">
        <v>0</v>
      </c>
      <c r="D2603" s="3">
        <f t="shared" si="224"/>
        <v>90.421000460000002</v>
      </c>
      <c r="E2603" s="3">
        <f t="shared" si="225"/>
        <v>88.877949844999989</v>
      </c>
      <c r="F2603" s="3"/>
      <c r="G2603" s="11" t="str">
        <f t="shared" si="226"/>
        <v>HOLD</v>
      </c>
      <c r="H2603" s="5">
        <f t="shared" si="227"/>
        <v>1.0038166556307591</v>
      </c>
      <c r="I2603" s="2">
        <f>IF(G2603="SELL",0,IF(G2603="BUY",ROUNDDOWN((H2602-Parameters!$B$3)/B2603,0),IF(I2602=0,0,I2602+ROUNDDOWN((H2602+I2602*C2603)/B2603,0))))</f>
        <v>252</v>
      </c>
      <c r="K2603" s="5">
        <f t="shared" si="228"/>
        <v>53.637007999999881</v>
      </c>
      <c r="L2603" s="10">
        <f t="shared" si="229"/>
        <v>251</v>
      </c>
    </row>
    <row r="2604" spans="1:12" x14ac:dyDescent="0.25">
      <c r="A2604" s="12">
        <v>37769</v>
      </c>
      <c r="B2604" s="3">
        <v>95.669998000000007</v>
      </c>
      <c r="C2604" s="3">
        <v>0</v>
      </c>
      <c r="D2604" s="3">
        <f t="shared" si="224"/>
        <v>90.598800440000019</v>
      </c>
      <c r="E2604" s="3">
        <f t="shared" si="225"/>
        <v>88.89984982999998</v>
      </c>
      <c r="F2604" s="3"/>
      <c r="G2604" s="11" t="str">
        <f t="shared" si="226"/>
        <v>HOLD</v>
      </c>
      <c r="H2604" s="5">
        <f t="shared" si="227"/>
        <v>1.0038166556307591</v>
      </c>
      <c r="I2604" s="2">
        <f>IF(G2604="SELL",0,IF(G2604="BUY",ROUNDDOWN((H2603-Parameters!$B$3)/B2604,0),IF(I2603=0,0,I2603+ROUNDDOWN((H2603+I2603*C2604)/B2604,0))))</f>
        <v>252</v>
      </c>
      <c r="K2604" s="5">
        <f t="shared" si="228"/>
        <v>53.637007999999881</v>
      </c>
      <c r="L2604" s="10">
        <f t="shared" si="229"/>
        <v>251</v>
      </c>
    </row>
    <row r="2605" spans="1:12" x14ac:dyDescent="0.25">
      <c r="A2605" s="12">
        <v>37770</v>
      </c>
      <c r="B2605" s="3">
        <v>95.419998000000007</v>
      </c>
      <c r="C2605" s="3">
        <v>0</v>
      </c>
      <c r="D2605" s="3">
        <f t="shared" si="224"/>
        <v>90.761400380000012</v>
      </c>
      <c r="E2605" s="3">
        <f t="shared" si="225"/>
        <v>88.923849805000003</v>
      </c>
      <c r="F2605" s="3"/>
      <c r="G2605" s="11" t="str">
        <f t="shared" si="226"/>
        <v>HOLD</v>
      </c>
      <c r="H2605" s="5">
        <f t="shared" si="227"/>
        <v>1.0038166556307591</v>
      </c>
      <c r="I2605" s="2">
        <f>IF(G2605="SELL",0,IF(G2605="BUY",ROUNDDOWN((H2604-Parameters!$B$3)/B2605,0),IF(I2604=0,0,I2604+ROUNDDOWN((H2604+I2604*C2605)/B2605,0))))</f>
        <v>252</v>
      </c>
      <c r="K2605" s="5">
        <f t="shared" si="228"/>
        <v>53.637007999999881</v>
      </c>
      <c r="L2605" s="10">
        <f t="shared" si="229"/>
        <v>251</v>
      </c>
    </row>
    <row r="2606" spans="1:12" x14ac:dyDescent="0.25">
      <c r="A2606" s="12">
        <v>37771</v>
      </c>
      <c r="B2606" s="3">
        <v>96.949996999999996</v>
      </c>
      <c r="C2606" s="3">
        <v>0</v>
      </c>
      <c r="D2606" s="3">
        <f t="shared" si="224"/>
        <v>90.941200340000009</v>
      </c>
      <c r="E2606" s="3">
        <f t="shared" si="225"/>
        <v>88.963749785000005</v>
      </c>
      <c r="F2606" s="3"/>
      <c r="G2606" s="11" t="str">
        <f t="shared" si="226"/>
        <v>HOLD</v>
      </c>
      <c r="H2606" s="5">
        <f t="shared" si="227"/>
        <v>1.0038166556307591</v>
      </c>
      <c r="I2606" s="2">
        <f>IF(G2606="SELL",0,IF(G2606="BUY",ROUNDDOWN((H2605-Parameters!$B$3)/B2606,0),IF(I2605=0,0,I2605+ROUNDDOWN((H2605+I2605*C2606)/B2606,0))))</f>
        <v>252</v>
      </c>
      <c r="K2606" s="5">
        <f t="shared" si="228"/>
        <v>53.637007999999881</v>
      </c>
      <c r="L2606" s="10">
        <f t="shared" si="229"/>
        <v>251</v>
      </c>
    </row>
    <row r="2607" spans="1:12" x14ac:dyDescent="0.25">
      <c r="A2607" s="12">
        <v>37774</v>
      </c>
      <c r="B2607" s="3">
        <v>97.349997999999999</v>
      </c>
      <c r="C2607" s="3">
        <v>0</v>
      </c>
      <c r="D2607" s="3">
        <f t="shared" si="224"/>
        <v>91.12520026</v>
      </c>
      <c r="E2607" s="3">
        <f t="shared" si="225"/>
        <v>88.98939977000002</v>
      </c>
      <c r="F2607" s="3"/>
      <c r="G2607" s="11" t="str">
        <f t="shared" si="226"/>
        <v>HOLD</v>
      </c>
      <c r="H2607" s="5">
        <f t="shared" si="227"/>
        <v>1.0038166556307591</v>
      </c>
      <c r="I2607" s="2">
        <f>IF(G2607="SELL",0,IF(G2607="BUY",ROUNDDOWN((H2606-Parameters!$B$3)/B2607,0),IF(I2606=0,0,I2606+ROUNDDOWN((H2606+I2606*C2607)/B2607,0))))</f>
        <v>252</v>
      </c>
      <c r="K2607" s="5">
        <f t="shared" si="228"/>
        <v>53.637007999999881</v>
      </c>
      <c r="L2607" s="10">
        <f t="shared" si="229"/>
        <v>251</v>
      </c>
    </row>
    <row r="2608" spans="1:12" x14ac:dyDescent="0.25">
      <c r="A2608" s="12">
        <v>37775</v>
      </c>
      <c r="B2608" s="3">
        <v>97.75</v>
      </c>
      <c r="C2608" s="3">
        <v>0</v>
      </c>
      <c r="D2608" s="3">
        <f t="shared" si="224"/>
        <v>91.286800299999996</v>
      </c>
      <c r="E2608" s="3">
        <f t="shared" si="225"/>
        <v>89.010649770000015</v>
      </c>
      <c r="F2608" s="3"/>
      <c r="G2608" s="11" t="str">
        <f t="shared" si="226"/>
        <v>HOLD</v>
      </c>
      <c r="H2608" s="5">
        <f t="shared" si="227"/>
        <v>1.0038166556307591</v>
      </c>
      <c r="I2608" s="2">
        <f>IF(G2608="SELL",0,IF(G2608="BUY",ROUNDDOWN((H2607-Parameters!$B$3)/B2608,0),IF(I2607=0,0,I2607+ROUNDDOWN((H2607+I2607*C2608)/B2608,0))))</f>
        <v>252</v>
      </c>
      <c r="K2608" s="5">
        <f t="shared" si="228"/>
        <v>53.637007999999881</v>
      </c>
      <c r="L2608" s="10">
        <f t="shared" si="229"/>
        <v>251</v>
      </c>
    </row>
    <row r="2609" spans="1:12" x14ac:dyDescent="0.25">
      <c r="A2609" s="12">
        <v>37776</v>
      </c>
      <c r="B2609" s="3">
        <v>99.160004000000001</v>
      </c>
      <c r="C2609" s="3">
        <v>0</v>
      </c>
      <c r="D2609" s="3">
        <f t="shared" si="224"/>
        <v>91.536200339999994</v>
      </c>
      <c r="E2609" s="3">
        <f t="shared" si="225"/>
        <v>89.040349785000032</v>
      </c>
      <c r="F2609" s="3"/>
      <c r="G2609" s="11" t="str">
        <f t="shared" si="226"/>
        <v>HOLD</v>
      </c>
      <c r="H2609" s="5">
        <f t="shared" si="227"/>
        <v>1.0038166556307591</v>
      </c>
      <c r="I2609" s="2">
        <f>IF(G2609="SELL",0,IF(G2609="BUY",ROUNDDOWN((H2608-Parameters!$B$3)/B2609,0),IF(I2608=0,0,I2608+ROUNDDOWN((H2608+I2608*C2609)/B2609,0))))</f>
        <v>252</v>
      </c>
      <c r="K2609" s="5">
        <f t="shared" si="228"/>
        <v>53.637007999999881</v>
      </c>
      <c r="L2609" s="10">
        <f t="shared" si="229"/>
        <v>251</v>
      </c>
    </row>
    <row r="2610" spans="1:12" x14ac:dyDescent="0.25">
      <c r="A2610" s="12">
        <v>37777</v>
      </c>
      <c r="B2610" s="3">
        <v>99.650002000000001</v>
      </c>
      <c r="C2610" s="3">
        <v>0</v>
      </c>
      <c r="D2610" s="3">
        <f t="shared" si="224"/>
        <v>91.778800439999998</v>
      </c>
      <c r="E2610" s="3">
        <f t="shared" si="225"/>
        <v>89.061599785000013</v>
      </c>
      <c r="F2610" s="3"/>
      <c r="G2610" s="11" t="str">
        <f t="shared" si="226"/>
        <v>HOLD</v>
      </c>
      <c r="H2610" s="5">
        <f t="shared" si="227"/>
        <v>1.0038166556307591</v>
      </c>
      <c r="I2610" s="2">
        <f>IF(G2610="SELL",0,IF(G2610="BUY",ROUNDDOWN((H2609-Parameters!$B$3)/B2610,0),IF(I2609=0,0,I2609+ROUNDDOWN((H2609+I2609*C2610)/B2610,0))))</f>
        <v>252</v>
      </c>
      <c r="K2610" s="5">
        <f t="shared" si="228"/>
        <v>53.637007999999881</v>
      </c>
      <c r="L2610" s="10">
        <f t="shared" si="229"/>
        <v>251</v>
      </c>
    </row>
    <row r="2611" spans="1:12" x14ac:dyDescent="0.25">
      <c r="A2611" s="12">
        <v>37778</v>
      </c>
      <c r="B2611" s="3">
        <v>99.260002</v>
      </c>
      <c r="C2611" s="3">
        <v>0</v>
      </c>
      <c r="D2611" s="3">
        <f t="shared" si="224"/>
        <v>92.022400439999998</v>
      </c>
      <c r="E2611" s="3">
        <f t="shared" si="225"/>
        <v>89.085949799999995</v>
      </c>
      <c r="F2611" s="3"/>
      <c r="G2611" s="11" t="str">
        <f t="shared" si="226"/>
        <v>HOLD</v>
      </c>
      <c r="H2611" s="5">
        <f t="shared" si="227"/>
        <v>1.0038166556307591</v>
      </c>
      <c r="I2611" s="2">
        <f>IF(G2611="SELL",0,IF(G2611="BUY",ROUNDDOWN((H2610-Parameters!$B$3)/B2611,0),IF(I2610=0,0,I2610+ROUNDDOWN((H2610+I2610*C2611)/B2611,0))))</f>
        <v>252</v>
      </c>
      <c r="K2611" s="5">
        <f t="shared" si="228"/>
        <v>53.637007999999881</v>
      </c>
      <c r="L2611" s="10">
        <f t="shared" si="229"/>
        <v>251</v>
      </c>
    </row>
    <row r="2612" spans="1:12" x14ac:dyDescent="0.25">
      <c r="A2612" s="12">
        <v>37781</v>
      </c>
      <c r="B2612" s="3">
        <v>98.25</v>
      </c>
      <c r="C2612" s="3">
        <v>0</v>
      </c>
      <c r="D2612" s="3">
        <f t="shared" si="224"/>
        <v>92.244400400000018</v>
      </c>
      <c r="E2612" s="3">
        <f t="shared" si="225"/>
        <v>89.098449800000012</v>
      </c>
      <c r="F2612" s="3"/>
      <c r="G2612" s="11" t="str">
        <f t="shared" si="226"/>
        <v>HOLD</v>
      </c>
      <c r="H2612" s="5">
        <f t="shared" si="227"/>
        <v>1.0038166556307591</v>
      </c>
      <c r="I2612" s="2">
        <f>IF(G2612="SELL",0,IF(G2612="BUY",ROUNDDOWN((H2611-Parameters!$B$3)/B2612,0),IF(I2611=0,0,I2611+ROUNDDOWN((H2611+I2611*C2612)/B2612,0))))</f>
        <v>252</v>
      </c>
      <c r="K2612" s="5">
        <f t="shared" si="228"/>
        <v>53.637007999999881</v>
      </c>
      <c r="L2612" s="10">
        <f t="shared" si="229"/>
        <v>251</v>
      </c>
    </row>
    <row r="2613" spans="1:12" x14ac:dyDescent="0.25">
      <c r="A2613" s="12">
        <v>37782</v>
      </c>
      <c r="B2613" s="3">
        <v>99.25</v>
      </c>
      <c r="C2613" s="3">
        <v>0</v>
      </c>
      <c r="D2613" s="3">
        <f t="shared" ref="D2613:D2676" si="230">AVERAGE(B2564:B2613)</f>
        <v>92.495200420000018</v>
      </c>
      <c r="E2613" s="3">
        <f t="shared" si="225"/>
        <v>89.111299800000012</v>
      </c>
      <c r="F2613" s="3"/>
      <c r="G2613" s="11" t="str">
        <f t="shared" si="226"/>
        <v>HOLD</v>
      </c>
      <c r="H2613" s="5">
        <f t="shared" si="227"/>
        <v>1.0038166556307591</v>
      </c>
      <c r="I2613" s="2">
        <f>IF(G2613="SELL",0,IF(G2613="BUY",ROUNDDOWN((H2612-Parameters!$B$3)/B2613,0),IF(I2612=0,0,I2612+ROUNDDOWN((H2612+I2612*C2613)/B2613,0))))</f>
        <v>252</v>
      </c>
      <c r="K2613" s="5">
        <f t="shared" si="228"/>
        <v>53.637007999999881</v>
      </c>
      <c r="L2613" s="10">
        <f t="shared" si="229"/>
        <v>251</v>
      </c>
    </row>
    <row r="2614" spans="1:12" x14ac:dyDescent="0.25">
      <c r="A2614" s="12">
        <v>37783</v>
      </c>
      <c r="B2614" s="3">
        <v>100.300003</v>
      </c>
      <c r="C2614" s="3">
        <v>0</v>
      </c>
      <c r="D2614" s="3">
        <f t="shared" si="230"/>
        <v>92.806400520000025</v>
      </c>
      <c r="E2614" s="3">
        <f t="shared" si="225"/>
        <v>89.139799825000026</v>
      </c>
      <c r="F2614" s="3"/>
      <c r="G2614" s="11" t="str">
        <f t="shared" si="226"/>
        <v>HOLD</v>
      </c>
      <c r="H2614" s="5">
        <f t="shared" si="227"/>
        <v>1.0038166556307591</v>
      </c>
      <c r="I2614" s="2">
        <f>IF(G2614="SELL",0,IF(G2614="BUY",ROUNDDOWN((H2613-Parameters!$B$3)/B2614,0),IF(I2613=0,0,I2613+ROUNDDOWN((H2613+I2613*C2614)/B2614,0))))</f>
        <v>252</v>
      </c>
      <c r="K2614" s="5">
        <f t="shared" si="228"/>
        <v>53.637007999999881</v>
      </c>
      <c r="L2614" s="10">
        <f t="shared" si="229"/>
        <v>251</v>
      </c>
    </row>
    <row r="2615" spans="1:12" x14ac:dyDescent="0.25">
      <c r="A2615" s="12">
        <v>37784</v>
      </c>
      <c r="B2615" s="3">
        <v>100.610001</v>
      </c>
      <c r="C2615" s="3">
        <v>0</v>
      </c>
      <c r="D2615" s="3">
        <f t="shared" si="230"/>
        <v>93.097800520000007</v>
      </c>
      <c r="E2615" s="3">
        <f t="shared" si="225"/>
        <v>89.166549820000043</v>
      </c>
      <c r="F2615" s="3"/>
      <c r="G2615" s="11" t="str">
        <f t="shared" si="226"/>
        <v>HOLD</v>
      </c>
      <c r="H2615" s="5">
        <f t="shared" si="227"/>
        <v>1.0038166556307591</v>
      </c>
      <c r="I2615" s="2">
        <f>IF(G2615="SELL",0,IF(G2615="BUY",ROUNDDOWN((H2614-Parameters!$B$3)/B2615,0),IF(I2614=0,0,I2614+ROUNDDOWN((H2614+I2614*C2615)/B2615,0))))</f>
        <v>252</v>
      </c>
      <c r="K2615" s="5">
        <f t="shared" si="228"/>
        <v>53.637007999999881</v>
      </c>
      <c r="L2615" s="10">
        <f t="shared" si="229"/>
        <v>251</v>
      </c>
    </row>
    <row r="2616" spans="1:12" x14ac:dyDescent="0.25">
      <c r="A2616" s="12">
        <v>37785</v>
      </c>
      <c r="B2616" s="3">
        <v>99.559997999999993</v>
      </c>
      <c r="C2616" s="3">
        <v>0</v>
      </c>
      <c r="D2616" s="3">
        <f t="shared" si="230"/>
        <v>93.32660042000002</v>
      </c>
      <c r="E2616" s="3">
        <f t="shared" si="225"/>
        <v>89.193549790000034</v>
      </c>
      <c r="F2616" s="3"/>
      <c r="G2616" s="11" t="str">
        <f t="shared" si="226"/>
        <v>HOLD</v>
      </c>
      <c r="H2616" s="5">
        <f t="shared" si="227"/>
        <v>1.0038166556307591</v>
      </c>
      <c r="I2616" s="2">
        <f>IF(G2616="SELL",0,IF(G2616="BUY",ROUNDDOWN((H2615-Parameters!$B$3)/B2616,0),IF(I2615=0,0,I2615+ROUNDDOWN((H2615+I2615*C2616)/B2616,0))))</f>
        <v>252</v>
      </c>
      <c r="K2616" s="5">
        <f t="shared" si="228"/>
        <v>53.637007999999881</v>
      </c>
      <c r="L2616" s="10">
        <f t="shared" si="229"/>
        <v>251</v>
      </c>
    </row>
    <row r="2617" spans="1:12" x14ac:dyDescent="0.25">
      <c r="A2617" s="12">
        <v>37788</v>
      </c>
      <c r="B2617" s="3">
        <v>101.660004</v>
      </c>
      <c r="C2617" s="3">
        <v>0</v>
      </c>
      <c r="D2617" s="3">
        <f t="shared" si="230"/>
        <v>93.605800560000006</v>
      </c>
      <c r="E2617" s="3">
        <f t="shared" si="225"/>
        <v>89.241349820000053</v>
      </c>
      <c r="F2617" s="3"/>
      <c r="G2617" s="11" t="str">
        <f t="shared" si="226"/>
        <v>HOLD</v>
      </c>
      <c r="H2617" s="5">
        <f t="shared" si="227"/>
        <v>1.0038166556307591</v>
      </c>
      <c r="I2617" s="2">
        <f>IF(G2617="SELL",0,IF(G2617="BUY",ROUNDDOWN((H2616-Parameters!$B$3)/B2617,0),IF(I2616=0,0,I2616+ROUNDDOWN((H2616+I2616*C2617)/B2617,0))))</f>
        <v>252</v>
      </c>
      <c r="K2617" s="5">
        <f t="shared" si="228"/>
        <v>53.637007999999881</v>
      </c>
      <c r="L2617" s="10">
        <f t="shared" si="229"/>
        <v>251</v>
      </c>
    </row>
    <row r="2618" spans="1:12" x14ac:dyDescent="0.25">
      <c r="A2618" s="12">
        <v>37789</v>
      </c>
      <c r="B2618" s="3">
        <v>101.660004</v>
      </c>
      <c r="C2618" s="3">
        <v>0</v>
      </c>
      <c r="D2618" s="3">
        <f t="shared" si="230"/>
        <v>93.874600620000024</v>
      </c>
      <c r="E2618" s="3">
        <f t="shared" si="225"/>
        <v>89.288949845000047</v>
      </c>
      <c r="F2618" s="3"/>
      <c r="G2618" s="11" t="str">
        <f t="shared" si="226"/>
        <v>HOLD</v>
      </c>
      <c r="H2618" s="5">
        <f t="shared" si="227"/>
        <v>1.0038166556307591</v>
      </c>
      <c r="I2618" s="2">
        <f>IF(G2618="SELL",0,IF(G2618="BUY",ROUNDDOWN((H2617-Parameters!$B$3)/B2618,0),IF(I2617=0,0,I2617+ROUNDDOWN((H2617+I2617*C2618)/B2618,0))))</f>
        <v>252</v>
      </c>
      <c r="K2618" s="5">
        <f t="shared" si="228"/>
        <v>53.637007999999881</v>
      </c>
      <c r="L2618" s="10">
        <f t="shared" si="229"/>
        <v>251</v>
      </c>
    </row>
    <row r="2619" spans="1:12" x14ac:dyDescent="0.25">
      <c r="A2619" s="12">
        <v>37790</v>
      </c>
      <c r="B2619" s="3">
        <v>101.57</v>
      </c>
      <c r="C2619" s="3">
        <v>0</v>
      </c>
      <c r="D2619" s="3">
        <f t="shared" si="230"/>
        <v>94.145000560000014</v>
      </c>
      <c r="E2619" s="3">
        <f t="shared" si="225"/>
        <v>89.337899850000028</v>
      </c>
      <c r="F2619" s="3"/>
      <c r="G2619" s="11" t="str">
        <f t="shared" si="226"/>
        <v>HOLD</v>
      </c>
      <c r="H2619" s="5">
        <f t="shared" si="227"/>
        <v>1.0038166556307591</v>
      </c>
      <c r="I2619" s="2">
        <f>IF(G2619="SELL",0,IF(G2619="BUY",ROUNDDOWN((H2618-Parameters!$B$3)/B2619,0),IF(I2618=0,0,I2618+ROUNDDOWN((H2618+I2618*C2619)/B2619,0))))</f>
        <v>252</v>
      </c>
      <c r="K2619" s="5">
        <f t="shared" si="228"/>
        <v>53.637007999999881</v>
      </c>
      <c r="L2619" s="10">
        <f t="shared" si="229"/>
        <v>251</v>
      </c>
    </row>
    <row r="2620" spans="1:12" x14ac:dyDescent="0.25">
      <c r="A2620" s="12">
        <v>37791</v>
      </c>
      <c r="B2620" s="3">
        <v>100.019997</v>
      </c>
      <c r="C2620" s="3">
        <v>0</v>
      </c>
      <c r="D2620" s="3">
        <f t="shared" si="230"/>
        <v>94.381600460000016</v>
      </c>
      <c r="E2620" s="3">
        <f t="shared" si="225"/>
        <v>89.396599840000022</v>
      </c>
      <c r="F2620" s="3"/>
      <c r="G2620" s="11" t="str">
        <f t="shared" si="226"/>
        <v>HOLD</v>
      </c>
      <c r="H2620" s="5">
        <f t="shared" si="227"/>
        <v>1.0038166556307591</v>
      </c>
      <c r="I2620" s="2">
        <f>IF(G2620="SELL",0,IF(G2620="BUY",ROUNDDOWN((H2619-Parameters!$B$3)/B2620,0),IF(I2619=0,0,I2619+ROUNDDOWN((H2619+I2619*C2620)/B2620,0))))</f>
        <v>252</v>
      </c>
      <c r="K2620" s="5">
        <f t="shared" si="228"/>
        <v>53.637007999999881</v>
      </c>
      <c r="L2620" s="10">
        <f t="shared" si="229"/>
        <v>251</v>
      </c>
    </row>
    <row r="2621" spans="1:12" x14ac:dyDescent="0.25">
      <c r="A2621" s="12">
        <v>37792</v>
      </c>
      <c r="B2621" s="3">
        <v>99.440002000000007</v>
      </c>
      <c r="C2621" s="3">
        <v>0.36</v>
      </c>
      <c r="D2621" s="3">
        <f t="shared" si="230"/>
        <v>94.629800519999989</v>
      </c>
      <c r="E2621" s="3">
        <f t="shared" si="225"/>
        <v>89.44609984500002</v>
      </c>
      <c r="F2621" s="3"/>
      <c r="G2621" s="11" t="str">
        <f t="shared" si="226"/>
        <v>HOLD</v>
      </c>
      <c r="H2621" s="5">
        <f t="shared" si="227"/>
        <v>91.723816655630756</v>
      </c>
      <c r="I2621" s="2">
        <f>IF(G2621="SELL",0,IF(G2621="BUY",ROUNDDOWN((H2620-Parameters!$B$3)/B2621,0),IF(I2620=0,0,I2620+ROUNDDOWN((H2620+I2620*C2621)/B2621,0))))</f>
        <v>252</v>
      </c>
      <c r="K2621" s="5">
        <f t="shared" si="228"/>
        <v>44.557005999999873</v>
      </c>
      <c r="L2621" s="10">
        <f t="shared" si="229"/>
        <v>252</v>
      </c>
    </row>
    <row r="2622" spans="1:12" x14ac:dyDescent="0.25">
      <c r="A2622" s="12">
        <v>37795</v>
      </c>
      <c r="B2622" s="3">
        <v>98.419998000000007</v>
      </c>
      <c r="C2622" s="3">
        <v>0</v>
      </c>
      <c r="D2622" s="3">
        <f t="shared" si="230"/>
        <v>94.848000440000021</v>
      </c>
      <c r="E2622" s="3">
        <f t="shared" si="225"/>
        <v>89.494299840000025</v>
      </c>
      <c r="F2622" s="3"/>
      <c r="G2622" s="11" t="str">
        <f t="shared" si="226"/>
        <v>HOLD</v>
      </c>
      <c r="H2622" s="5">
        <f t="shared" si="227"/>
        <v>91.723816655630756</v>
      </c>
      <c r="I2622" s="2">
        <f>IF(G2622="SELL",0,IF(G2622="BUY",ROUNDDOWN((H2621-Parameters!$B$3)/B2622,0),IF(I2621=0,0,I2621+ROUNDDOWN((H2621+I2621*C2622)/B2622,0))))</f>
        <v>252</v>
      </c>
      <c r="K2622" s="5">
        <f t="shared" si="228"/>
        <v>44.557005999999873</v>
      </c>
      <c r="L2622" s="10">
        <f t="shared" si="229"/>
        <v>252</v>
      </c>
    </row>
    <row r="2623" spans="1:12" x14ac:dyDescent="0.25">
      <c r="A2623" s="12">
        <v>37796</v>
      </c>
      <c r="B2623" s="3">
        <v>98.519997000000004</v>
      </c>
      <c r="C2623" s="3">
        <v>0</v>
      </c>
      <c r="D2623" s="3">
        <f t="shared" si="230"/>
        <v>95.075400340000016</v>
      </c>
      <c r="E2623" s="3">
        <f t="shared" si="225"/>
        <v>89.53689982500002</v>
      </c>
      <c r="F2623" s="3"/>
      <c r="G2623" s="11" t="str">
        <f t="shared" si="226"/>
        <v>HOLD</v>
      </c>
      <c r="H2623" s="5">
        <f t="shared" si="227"/>
        <v>91.723816655630756</v>
      </c>
      <c r="I2623" s="2">
        <f>IF(G2623="SELL",0,IF(G2623="BUY",ROUNDDOWN((H2622-Parameters!$B$3)/B2623,0),IF(I2622=0,0,I2622+ROUNDDOWN((H2622+I2622*C2623)/B2623,0))))</f>
        <v>252</v>
      </c>
      <c r="K2623" s="5">
        <f t="shared" si="228"/>
        <v>44.557005999999873</v>
      </c>
      <c r="L2623" s="10">
        <f t="shared" si="229"/>
        <v>252</v>
      </c>
    </row>
    <row r="2624" spans="1:12" x14ac:dyDescent="0.25">
      <c r="A2624" s="12">
        <v>37797</v>
      </c>
      <c r="B2624" s="3">
        <v>97.529999000000004</v>
      </c>
      <c r="C2624" s="3">
        <v>0</v>
      </c>
      <c r="D2624" s="3">
        <f t="shared" si="230"/>
        <v>95.247000380000003</v>
      </c>
      <c r="E2624" s="3">
        <f t="shared" si="225"/>
        <v>89.571249800000004</v>
      </c>
      <c r="F2624" s="3"/>
      <c r="G2624" s="11" t="str">
        <f t="shared" si="226"/>
        <v>HOLD</v>
      </c>
      <c r="H2624" s="5">
        <f t="shared" si="227"/>
        <v>91.723816655630756</v>
      </c>
      <c r="I2624" s="2">
        <f>IF(G2624="SELL",0,IF(G2624="BUY",ROUNDDOWN((H2623-Parameters!$B$3)/B2624,0),IF(I2623=0,0,I2623+ROUNDDOWN((H2623+I2623*C2624)/B2624,0))))</f>
        <v>252</v>
      </c>
      <c r="K2624" s="5">
        <f t="shared" si="228"/>
        <v>44.557005999999873</v>
      </c>
      <c r="L2624" s="10">
        <f t="shared" si="229"/>
        <v>252</v>
      </c>
    </row>
    <row r="2625" spans="1:12" x14ac:dyDescent="0.25">
      <c r="A2625" s="12">
        <v>37798</v>
      </c>
      <c r="B2625" s="3">
        <v>98.800003000000004</v>
      </c>
      <c r="C2625" s="3">
        <v>0</v>
      </c>
      <c r="D2625" s="3">
        <f t="shared" si="230"/>
        <v>95.42740046000003</v>
      </c>
      <c r="E2625" s="3">
        <f t="shared" si="225"/>
        <v>89.606749830000012</v>
      </c>
      <c r="F2625" s="3"/>
      <c r="G2625" s="11" t="str">
        <f t="shared" si="226"/>
        <v>HOLD</v>
      </c>
      <c r="H2625" s="5">
        <f t="shared" si="227"/>
        <v>91.723816655630756</v>
      </c>
      <c r="I2625" s="2">
        <f>IF(G2625="SELL",0,IF(G2625="BUY",ROUNDDOWN((H2624-Parameters!$B$3)/B2625,0),IF(I2624=0,0,I2624+ROUNDDOWN((H2624+I2624*C2625)/B2625,0))))</f>
        <v>252</v>
      </c>
      <c r="K2625" s="5">
        <f t="shared" si="228"/>
        <v>44.557005999999873</v>
      </c>
      <c r="L2625" s="10">
        <f t="shared" si="229"/>
        <v>252</v>
      </c>
    </row>
    <row r="2626" spans="1:12" x14ac:dyDescent="0.25">
      <c r="A2626" s="12">
        <v>37799</v>
      </c>
      <c r="B2626" s="3">
        <v>97.660004000000001</v>
      </c>
      <c r="C2626" s="3">
        <v>0</v>
      </c>
      <c r="D2626" s="3">
        <f t="shared" si="230"/>
        <v>95.615600540000031</v>
      </c>
      <c r="E2626" s="3">
        <f t="shared" si="225"/>
        <v>89.63939986500003</v>
      </c>
      <c r="F2626" s="3"/>
      <c r="G2626" s="11" t="str">
        <f t="shared" si="226"/>
        <v>HOLD</v>
      </c>
      <c r="H2626" s="5">
        <f t="shared" si="227"/>
        <v>91.723816655630756</v>
      </c>
      <c r="I2626" s="2">
        <f>IF(G2626="SELL",0,IF(G2626="BUY",ROUNDDOWN((H2625-Parameters!$B$3)/B2626,0),IF(I2625=0,0,I2625+ROUNDDOWN((H2625+I2625*C2626)/B2626,0))))</f>
        <v>252</v>
      </c>
      <c r="K2626" s="5">
        <f t="shared" si="228"/>
        <v>44.557005999999873</v>
      </c>
      <c r="L2626" s="10">
        <f t="shared" si="229"/>
        <v>252</v>
      </c>
    </row>
    <row r="2627" spans="1:12" x14ac:dyDescent="0.25">
      <c r="A2627" s="12">
        <v>37802</v>
      </c>
      <c r="B2627" s="3">
        <v>97.629997000000003</v>
      </c>
      <c r="C2627" s="3">
        <v>0</v>
      </c>
      <c r="D2627" s="3">
        <f t="shared" si="230"/>
        <v>95.777000520000016</v>
      </c>
      <c r="E2627" s="3">
        <f t="shared" si="225"/>
        <v>89.680299865000038</v>
      </c>
      <c r="F2627" s="3"/>
      <c r="G2627" s="11" t="str">
        <f t="shared" si="226"/>
        <v>HOLD</v>
      </c>
      <c r="H2627" s="5">
        <f t="shared" si="227"/>
        <v>91.723816655630756</v>
      </c>
      <c r="I2627" s="2">
        <f>IF(G2627="SELL",0,IF(G2627="BUY",ROUNDDOWN((H2626-Parameters!$B$3)/B2627,0),IF(I2626=0,0,I2626+ROUNDDOWN((H2626+I2626*C2627)/B2627,0))))</f>
        <v>252</v>
      </c>
      <c r="K2627" s="5">
        <f t="shared" si="228"/>
        <v>44.557005999999873</v>
      </c>
      <c r="L2627" s="10">
        <f t="shared" si="229"/>
        <v>252</v>
      </c>
    </row>
    <row r="2628" spans="1:12" x14ac:dyDescent="0.25">
      <c r="A2628" s="12">
        <v>37803</v>
      </c>
      <c r="B2628" s="3">
        <v>98.529999000000004</v>
      </c>
      <c r="C2628" s="3">
        <v>0</v>
      </c>
      <c r="D2628" s="3">
        <f t="shared" si="230"/>
        <v>95.954600460000023</v>
      </c>
      <c r="E2628" s="3">
        <f t="shared" si="225"/>
        <v>89.724599870000034</v>
      </c>
      <c r="F2628" s="3"/>
      <c r="G2628" s="11" t="str">
        <f t="shared" si="226"/>
        <v>HOLD</v>
      </c>
      <c r="H2628" s="5">
        <f t="shared" si="227"/>
        <v>91.723816655630756</v>
      </c>
      <c r="I2628" s="2">
        <f>IF(G2628="SELL",0,IF(G2628="BUY",ROUNDDOWN((H2627-Parameters!$B$3)/B2628,0),IF(I2627=0,0,I2627+ROUNDDOWN((H2627+I2627*C2628)/B2628,0))))</f>
        <v>252</v>
      </c>
      <c r="K2628" s="5">
        <f t="shared" si="228"/>
        <v>44.557005999999873</v>
      </c>
      <c r="L2628" s="10">
        <f t="shared" si="229"/>
        <v>252</v>
      </c>
    </row>
    <row r="2629" spans="1:12" x14ac:dyDescent="0.25">
      <c r="A2629" s="12">
        <v>37804</v>
      </c>
      <c r="B2629" s="3">
        <v>99.769997000000004</v>
      </c>
      <c r="C2629" s="3">
        <v>0</v>
      </c>
      <c r="D2629" s="3">
        <f t="shared" si="230"/>
        <v>96.123200480000008</v>
      </c>
      <c r="E2629" s="3">
        <f t="shared" si="225"/>
        <v>89.773999860000018</v>
      </c>
      <c r="F2629" s="3"/>
      <c r="G2629" s="11" t="str">
        <f t="shared" si="226"/>
        <v>HOLD</v>
      </c>
      <c r="H2629" s="5">
        <f t="shared" si="227"/>
        <v>91.723816655630756</v>
      </c>
      <c r="I2629" s="2">
        <f>IF(G2629="SELL",0,IF(G2629="BUY",ROUNDDOWN((H2628-Parameters!$B$3)/B2629,0),IF(I2628=0,0,I2628+ROUNDDOWN((H2628+I2628*C2629)/B2629,0))))</f>
        <v>252</v>
      </c>
      <c r="K2629" s="5">
        <f t="shared" si="228"/>
        <v>44.557005999999873</v>
      </c>
      <c r="L2629" s="10">
        <f t="shared" si="229"/>
        <v>252</v>
      </c>
    </row>
    <row r="2630" spans="1:12" x14ac:dyDescent="0.25">
      <c r="A2630" s="12">
        <v>37805</v>
      </c>
      <c r="B2630" s="3">
        <v>98.739998</v>
      </c>
      <c r="C2630" s="3">
        <v>0</v>
      </c>
      <c r="D2630" s="3">
        <f t="shared" si="230"/>
        <v>96.254400440000012</v>
      </c>
      <c r="E2630" s="3">
        <f t="shared" si="225"/>
        <v>89.828549840000008</v>
      </c>
      <c r="F2630" s="3"/>
      <c r="G2630" s="11" t="str">
        <f t="shared" si="226"/>
        <v>HOLD</v>
      </c>
      <c r="H2630" s="5">
        <f t="shared" si="227"/>
        <v>91.723816655630756</v>
      </c>
      <c r="I2630" s="2">
        <f>IF(G2630="SELL",0,IF(G2630="BUY",ROUNDDOWN((H2629-Parameters!$B$3)/B2630,0),IF(I2629=0,0,I2629+ROUNDDOWN((H2629+I2629*C2630)/B2630,0))))</f>
        <v>252</v>
      </c>
      <c r="K2630" s="5">
        <f t="shared" si="228"/>
        <v>44.557005999999873</v>
      </c>
      <c r="L2630" s="10">
        <f t="shared" si="229"/>
        <v>252</v>
      </c>
    </row>
    <row r="2631" spans="1:12" x14ac:dyDescent="0.25">
      <c r="A2631" s="12">
        <v>37809</v>
      </c>
      <c r="B2631" s="3">
        <v>100.699997</v>
      </c>
      <c r="C2631" s="3">
        <v>0</v>
      </c>
      <c r="D2631" s="3">
        <f t="shared" si="230"/>
        <v>96.441200359999996</v>
      </c>
      <c r="E2631" s="3">
        <f t="shared" si="225"/>
        <v>89.897299840000017</v>
      </c>
      <c r="F2631" s="3"/>
      <c r="G2631" s="11" t="str">
        <f t="shared" si="226"/>
        <v>HOLD</v>
      </c>
      <c r="H2631" s="5">
        <f t="shared" si="227"/>
        <v>91.723816655630756</v>
      </c>
      <c r="I2631" s="2">
        <f>IF(G2631="SELL",0,IF(G2631="BUY",ROUNDDOWN((H2630-Parameters!$B$3)/B2631,0),IF(I2630=0,0,I2630+ROUNDDOWN((H2630+I2630*C2631)/B2631,0))))</f>
        <v>252</v>
      </c>
      <c r="K2631" s="5">
        <f t="shared" si="228"/>
        <v>44.557005999999873</v>
      </c>
      <c r="L2631" s="10">
        <f t="shared" si="229"/>
        <v>252</v>
      </c>
    </row>
    <row r="2632" spans="1:12" x14ac:dyDescent="0.25">
      <c r="A2632" s="12">
        <v>37810</v>
      </c>
      <c r="B2632" s="3">
        <v>101.150002</v>
      </c>
      <c r="C2632" s="3">
        <v>0</v>
      </c>
      <c r="D2632" s="3">
        <f t="shared" si="230"/>
        <v>96.659600339999997</v>
      </c>
      <c r="E2632" s="3">
        <f t="shared" si="225"/>
        <v>89.979549864999996</v>
      </c>
      <c r="F2632" s="3"/>
      <c r="G2632" s="11" t="str">
        <f t="shared" si="226"/>
        <v>HOLD</v>
      </c>
      <c r="H2632" s="5">
        <f t="shared" si="227"/>
        <v>91.723816655630756</v>
      </c>
      <c r="I2632" s="2">
        <f>IF(G2632="SELL",0,IF(G2632="BUY",ROUNDDOWN((H2631-Parameters!$B$3)/B2632,0),IF(I2631=0,0,I2631+ROUNDDOWN((H2631+I2631*C2632)/B2632,0))))</f>
        <v>252</v>
      </c>
      <c r="K2632" s="5">
        <f t="shared" si="228"/>
        <v>44.557005999999873</v>
      </c>
      <c r="L2632" s="10">
        <f t="shared" si="229"/>
        <v>252</v>
      </c>
    </row>
    <row r="2633" spans="1:12" x14ac:dyDescent="0.25">
      <c r="A2633" s="12">
        <v>37811</v>
      </c>
      <c r="B2633" s="3">
        <v>100.58000199999999</v>
      </c>
      <c r="C2633" s="3">
        <v>0</v>
      </c>
      <c r="D2633" s="3">
        <f t="shared" si="230"/>
        <v>96.83540035999998</v>
      </c>
      <c r="E2633" s="3">
        <f t="shared" si="225"/>
        <v>90.060699884999991</v>
      </c>
      <c r="F2633" s="3"/>
      <c r="G2633" s="11" t="str">
        <f t="shared" si="226"/>
        <v>HOLD</v>
      </c>
      <c r="H2633" s="5">
        <f t="shared" si="227"/>
        <v>91.723816655630756</v>
      </c>
      <c r="I2633" s="2">
        <f>IF(G2633="SELL",0,IF(G2633="BUY",ROUNDDOWN((H2632-Parameters!$B$3)/B2633,0),IF(I2632=0,0,I2632+ROUNDDOWN((H2632+I2632*C2633)/B2633,0))))</f>
        <v>252</v>
      </c>
      <c r="K2633" s="5">
        <f t="shared" si="228"/>
        <v>44.557005999999873</v>
      </c>
      <c r="L2633" s="10">
        <f t="shared" si="229"/>
        <v>252</v>
      </c>
    </row>
    <row r="2634" spans="1:12" x14ac:dyDescent="0.25">
      <c r="A2634" s="12">
        <v>37812</v>
      </c>
      <c r="B2634" s="3">
        <v>99.300003000000004</v>
      </c>
      <c r="C2634" s="3">
        <v>0</v>
      </c>
      <c r="D2634" s="3">
        <f t="shared" si="230"/>
        <v>96.979200399999996</v>
      </c>
      <c r="E2634" s="3">
        <f t="shared" ref="E2634:E2697" si="231">AVERAGE(B2435:B2634)</f>
        <v>90.138899879999968</v>
      </c>
      <c r="F2634" s="3"/>
      <c r="G2634" s="11" t="str">
        <f t="shared" si="226"/>
        <v>HOLD</v>
      </c>
      <c r="H2634" s="5">
        <f t="shared" si="227"/>
        <v>91.723816655630756</v>
      </c>
      <c r="I2634" s="2">
        <f>IF(G2634="SELL",0,IF(G2634="BUY",ROUNDDOWN((H2633-Parameters!$B$3)/B2634,0),IF(I2633=0,0,I2633+ROUNDDOWN((H2633+I2633*C2634)/B2634,0))))</f>
        <v>252</v>
      </c>
      <c r="K2634" s="5">
        <f t="shared" si="228"/>
        <v>44.557005999999873</v>
      </c>
      <c r="L2634" s="10">
        <f t="shared" si="229"/>
        <v>252</v>
      </c>
    </row>
    <row r="2635" spans="1:12" x14ac:dyDescent="0.25">
      <c r="A2635" s="12">
        <v>37813</v>
      </c>
      <c r="B2635" s="3">
        <v>100.239998</v>
      </c>
      <c r="C2635" s="3">
        <v>0</v>
      </c>
      <c r="D2635" s="3">
        <f t="shared" si="230"/>
        <v>97.145800279999989</v>
      </c>
      <c r="E2635" s="3">
        <f t="shared" si="231"/>
        <v>90.228549879999989</v>
      </c>
      <c r="F2635" s="3"/>
      <c r="G2635" s="11" t="str">
        <f t="shared" si="226"/>
        <v>HOLD</v>
      </c>
      <c r="H2635" s="5">
        <f t="shared" si="227"/>
        <v>91.723816655630756</v>
      </c>
      <c r="I2635" s="2">
        <f>IF(G2635="SELL",0,IF(G2635="BUY",ROUNDDOWN((H2634-Parameters!$B$3)/B2635,0),IF(I2634=0,0,I2634+ROUNDDOWN((H2634+I2634*C2635)/B2635,0))))</f>
        <v>252</v>
      </c>
      <c r="K2635" s="5">
        <f t="shared" si="228"/>
        <v>44.557005999999873</v>
      </c>
      <c r="L2635" s="10">
        <f t="shared" si="229"/>
        <v>252</v>
      </c>
    </row>
    <row r="2636" spans="1:12" x14ac:dyDescent="0.25">
      <c r="A2636" s="12">
        <v>37816</v>
      </c>
      <c r="B2636" s="3">
        <v>100.730003</v>
      </c>
      <c r="C2636" s="3">
        <v>0</v>
      </c>
      <c r="D2636" s="3">
        <f t="shared" si="230"/>
        <v>97.32240029999997</v>
      </c>
      <c r="E2636" s="3">
        <f t="shared" si="231"/>
        <v>90.310449904999984</v>
      </c>
      <c r="F2636" s="3"/>
      <c r="G2636" s="11" t="str">
        <f t="shared" ref="G2636:G2699" si="232">IF(OR(AND(D2636&gt;E2636,D2635&gt;E2635),AND(D2636&lt;E2636,D2635&lt;E2635)),"HOLD",IF(AND(D2636&gt;E2636,D2635&lt;E2635),"BUY","SELL"))</f>
        <v>HOLD</v>
      </c>
      <c r="H2636" s="5">
        <f t="shared" ref="H2636:H2699" si="233">IF(G2636="BUY",H2635/(I2636*B2636),IF(G2636="SELL",H2635+I2635*B2636,(H2635+I2635*C2636)-((I2636-I2635)*B2636)))</f>
        <v>91.723816655630756</v>
      </c>
      <c r="I2636" s="2">
        <f>IF(G2636="SELL",0,IF(G2636="BUY",ROUNDDOWN((H2635-Parameters!$B$3)/B2636,0),IF(I2635=0,0,I2635+ROUNDDOWN((H2635+I2635*C2636)/B2636,0))))</f>
        <v>252</v>
      </c>
      <c r="K2636" s="5">
        <f t="shared" ref="K2636:K2699" si="234">K2635+L2635*C2636-((L2636-L2635)*B2636)</f>
        <v>44.557005999999873</v>
      </c>
      <c r="L2636" s="10">
        <f t="shared" ref="L2636:L2699" si="235">L2635+ROUNDDOWN((K2635+C2636*L2635)/B2636,0)</f>
        <v>252</v>
      </c>
    </row>
    <row r="2637" spans="1:12" x14ac:dyDescent="0.25">
      <c r="A2637" s="12">
        <v>37817</v>
      </c>
      <c r="B2637" s="3">
        <v>100.510002</v>
      </c>
      <c r="C2637" s="3">
        <v>0</v>
      </c>
      <c r="D2637" s="3">
        <f t="shared" si="230"/>
        <v>97.468400359999961</v>
      </c>
      <c r="E2637" s="3">
        <f t="shared" si="231"/>
        <v>90.384349899999975</v>
      </c>
      <c r="F2637" s="3"/>
      <c r="G2637" s="11" t="str">
        <f t="shared" si="232"/>
        <v>HOLD</v>
      </c>
      <c r="H2637" s="5">
        <f t="shared" si="233"/>
        <v>91.723816655630756</v>
      </c>
      <c r="I2637" s="2">
        <f>IF(G2637="SELL",0,IF(G2637="BUY",ROUNDDOWN((H2636-Parameters!$B$3)/B2637,0),IF(I2636=0,0,I2636+ROUNDDOWN((H2636+I2636*C2637)/B2637,0))))</f>
        <v>252</v>
      </c>
      <c r="K2637" s="5">
        <f t="shared" si="234"/>
        <v>44.557005999999873</v>
      </c>
      <c r="L2637" s="10">
        <f t="shared" si="235"/>
        <v>252</v>
      </c>
    </row>
    <row r="2638" spans="1:12" x14ac:dyDescent="0.25">
      <c r="A2638" s="12">
        <v>37818</v>
      </c>
      <c r="B2638" s="3">
        <v>99.919998000000007</v>
      </c>
      <c r="C2638" s="3">
        <v>0</v>
      </c>
      <c r="D2638" s="3">
        <f t="shared" si="230"/>
        <v>97.606200339999972</v>
      </c>
      <c r="E2638" s="3">
        <f t="shared" si="231"/>
        <v>90.470199889999989</v>
      </c>
      <c r="F2638" s="3"/>
      <c r="G2638" s="11" t="str">
        <f t="shared" si="232"/>
        <v>HOLD</v>
      </c>
      <c r="H2638" s="5">
        <f t="shared" si="233"/>
        <v>91.723816655630756</v>
      </c>
      <c r="I2638" s="2">
        <f>IF(G2638="SELL",0,IF(G2638="BUY",ROUNDDOWN((H2637-Parameters!$B$3)/B2638,0),IF(I2637=0,0,I2637+ROUNDDOWN((H2637+I2637*C2638)/B2638,0))))</f>
        <v>252</v>
      </c>
      <c r="K2638" s="5">
        <f t="shared" si="234"/>
        <v>44.557005999999873</v>
      </c>
      <c r="L2638" s="10">
        <f t="shared" si="235"/>
        <v>252</v>
      </c>
    </row>
    <row r="2639" spans="1:12" x14ac:dyDescent="0.25">
      <c r="A2639" s="12">
        <v>37819</v>
      </c>
      <c r="B2639" s="3">
        <v>98.5</v>
      </c>
      <c r="C2639" s="3">
        <v>0</v>
      </c>
      <c r="D2639" s="3">
        <f t="shared" si="230"/>
        <v>97.698000259999986</v>
      </c>
      <c r="E2639" s="3">
        <f t="shared" si="231"/>
        <v>90.553749884999974</v>
      </c>
      <c r="F2639" s="3"/>
      <c r="G2639" s="11" t="str">
        <f t="shared" si="232"/>
        <v>HOLD</v>
      </c>
      <c r="H2639" s="5">
        <f t="shared" si="233"/>
        <v>91.723816655630756</v>
      </c>
      <c r="I2639" s="2">
        <f>IF(G2639="SELL",0,IF(G2639="BUY",ROUNDDOWN((H2638-Parameters!$B$3)/B2639,0),IF(I2638=0,0,I2638+ROUNDDOWN((H2638+I2638*C2639)/B2639,0))))</f>
        <v>252</v>
      </c>
      <c r="K2639" s="5">
        <f t="shared" si="234"/>
        <v>44.557005999999873</v>
      </c>
      <c r="L2639" s="10">
        <f t="shared" si="235"/>
        <v>252</v>
      </c>
    </row>
    <row r="2640" spans="1:12" x14ac:dyDescent="0.25">
      <c r="A2640" s="12">
        <v>37820</v>
      </c>
      <c r="B2640" s="3">
        <v>99.510002</v>
      </c>
      <c r="C2640" s="3">
        <v>0</v>
      </c>
      <c r="D2640" s="3">
        <f t="shared" si="230"/>
        <v>97.820400319999976</v>
      </c>
      <c r="E2640" s="3">
        <f t="shared" si="231"/>
        <v>90.622699889999978</v>
      </c>
      <c r="F2640" s="3"/>
      <c r="G2640" s="11" t="str">
        <f t="shared" si="232"/>
        <v>HOLD</v>
      </c>
      <c r="H2640" s="5">
        <f t="shared" si="233"/>
        <v>91.723816655630756</v>
      </c>
      <c r="I2640" s="2">
        <f>IF(G2640="SELL",0,IF(G2640="BUY",ROUNDDOWN((H2639-Parameters!$B$3)/B2640,0),IF(I2639=0,0,I2639+ROUNDDOWN((H2639+I2639*C2640)/B2640,0))))</f>
        <v>252</v>
      </c>
      <c r="K2640" s="5">
        <f t="shared" si="234"/>
        <v>44.557005999999873</v>
      </c>
      <c r="L2640" s="10">
        <f t="shared" si="235"/>
        <v>252</v>
      </c>
    </row>
    <row r="2641" spans="1:12" x14ac:dyDescent="0.25">
      <c r="A2641" s="12">
        <v>37823</v>
      </c>
      <c r="B2641" s="3">
        <v>98.279999000000004</v>
      </c>
      <c r="C2641" s="3">
        <v>0</v>
      </c>
      <c r="D2641" s="3">
        <f t="shared" si="230"/>
        <v>97.937000359999985</v>
      </c>
      <c r="E2641" s="3">
        <f t="shared" si="231"/>
        <v>90.698349874999963</v>
      </c>
      <c r="F2641" s="3"/>
      <c r="G2641" s="11" t="str">
        <f t="shared" si="232"/>
        <v>HOLD</v>
      </c>
      <c r="H2641" s="5">
        <f t="shared" si="233"/>
        <v>91.723816655630756</v>
      </c>
      <c r="I2641" s="2">
        <f>IF(G2641="SELL",0,IF(G2641="BUY",ROUNDDOWN((H2640-Parameters!$B$3)/B2641,0),IF(I2640=0,0,I2640+ROUNDDOWN((H2640+I2640*C2641)/B2641,0))))</f>
        <v>252</v>
      </c>
      <c r="K2641" s="5">
        <f t="shared" si="234"/>
        <v>44.557005999999873</v>
      </c>
      <c r="L2641" s="10">
        <f t="shared" si="235"/>
        <v>252</v>
      </c>
    </row>
    <row r="2642" spans="1:12" x14ac:dyDescent="0.25">
      <c r="A2642" s="12">
        <v>37824</v>
      </c>
      <c r="B2642" s="3">
        <v>99.169998000000007</v>
      </c>
      <c r="C2642" s="3">
        <v>0</v>
      </c>
      <c r="D2642" s="3">
        <f t="shared" si="230"/>
        <v>98.045800259999993</v>
      </c>
      <c r="E2642" s="3">
        <f t="shared" si="231"/>
        <v>90.782649874999976</v>
      </c>
      <c r="F2642" s="3"/>
      <c r="G2642" s="11" t="str">
        <f t="shared" si="232"/>
        <v>HOLD</v>
      </c>
      <c r="H2642" s="5">
        <f t="shared" si="233"/>
        <v>91.723816655630756</v>
      </c>
      <c r="I2642" s="2">
        <f>IF(G2642="SELL",0,IF(G2642="BUY",ROUNDDOWN((H2641-Parameters!$B$3)/B2642,0),IF(I2641=0,0,I2641+ROUNDDOWN((H2641+I2641*C2642)/B2642,0))))</f>
        <v>252</v>
      </c>
      <c r="K2642" s="5">
        <f t="shared" si="234"/>
        <v>44.557005999999873</v>
      </c>
      <c r="L2642" s="10">
        <f t="shared" si="235"/>
        <v>252</v>
      </c>
    </row>
    <row r="2643" spans="1:12" x14ac:dyDescent="0.25">
      <c r="A2643" s="12">
        <v>37825</v>
      </c>
      <c r="B2643" s="3">
        <v>99.239998</v>
      </c>
      <c r="C2643" s="3">
        <v>0</v>
      </c>
      <c r="D2643" s="3">
        <f t="shared" si="230"/>
        <v>98.133000279999976</v>
      </c>
      <c r="E2643" s="3">
        <f t="shared" si="231"/>
        <v>90.874849849999976</v>
      </c>
      <c r="F2643" s="3"/>
      <c r="G2643" s="11" t="str">
        <f t="shared" si="232"/>
        <v>HOLD</v>
      </c>
      <c r="H2643" s="5">
        <f t="shared" si="233"/>
        <v>91.723816655630756</v>
      </c>
      <c r="I2643" s="2">
        <f>IF(G2643="SELL",0,IF(G2643="BUY",ROUNDDOWN((H2642-Parameters!$B$3)/B2643,0),IF(I2642=0,0,I2642+ROUNDDOWN((H2642+I2642*C2643)/B2643,0))))</f>
        <v>252</v>
      </c>
      <c r="K2643" s="5">
        <f t="shared" si="234"/>
        <v>44.557005999999873</v>
      </c>
      <c r="L2643" s="10">
        <f t="shared" si="235"/>
        <v>252</v>
      </c>
    </row>
    <row r="2644" spans="1:12" x14ac:dyDescent="0.25">
      <c r="A2644" s="12">
        <v>37826</v>
      </c>
      <c r="B2644" s="3">
        <v>98.489998</v>
      </c>
      <c r="C2644" s="3">
        <v>0</v>
      </c>
      <c r="D2644" s="3">
        <f t="shared" si="230"/>
        <v>98.208600259999983</v>
      </c>
      <c r="E2644" s="3">
        <f t="shared" si="231"/>
        <v>90.971649854999981</v>
      </c>
      <c r="F2644" s="3"/>
      <c r="G2644" s="11" t="str">
        <f t="shared" si="232"/>
        <v>HOLD</v>
      </c>
      <c r="H2644" s="5">
        <f t="shared" si="233"/>
        <v>91.723816655630756</v>
      </c>
      <c r="I2644" s="2">
        <f>IF(G2644="SELL",0,IF(G2644="BUY",ROUNDDOWN((H2643-Parameters!$B$3)/B2644,0),IF(I2643=0,0,I2643+ROUNDDOWN((H2643+I2643*C2644)/B2644,0))))</f>
        <v>252</v>
      </c>
      <c r="K2644" s="5">
        <f t="shared" si="234"/>
        <v>44.557005999999873</v>
      </c>
      <c r="L2644" s="10">
        <f t="shared" si="235"/>
        <v>252</v>
      </c>
    </row>
    <row r="2645" spans="1:12" x14ac:dyDescent="0.25">
      <c r="A2645" s="12">
        <v>37827</v>
      </c>
      <c r="B2645" s="3">
        <v>100.230003</v>
      </c>
      <c r="C2645" s="3">
        <v>0</v>
      </c>
      <c r="D2645" s="3">
        <f t="shared" si="230"/>
        <v>98.323000280000002</v>
      </c>
      <c r="E2645" s="3">
        <f t="shared" si="231"/>
        <v>91.070949854999981</v>
      </c>
      <c r="F2645" s="3"/>
      <c r="G2645" s="11" t="str">
        <f t="shared" si="232"/>
        <v>HOLD</v>
      </c>
      <c r="H2645" s="5">
        <f t="shared" si="233"/>
        <v>91.723816655630756</v>
      </c>
      <c r="I2645" s="2">
        <f>IF(G2645="SELL",0,IF(G2645="BUY",ROUNDDOWN((H2644-Parameters!$B$3)/B2645,0),IF(I2644=0,0,I2644+ROUNDDOWN((H2644+I2644*C2645)/B2645,0))))</f>
        <v>252</v>
      </c>
      <c r="K2645" s="5">
        <f t="shared" si="234"/>
        <v>44.557005999999873</v>
      </c>
      <c r="L2645" s="10">
        <f t="shared" si="235"/>
        <v>252</v>
      </c>
    </row>
    <row r="2646" spans="1:12" x14ac:dyDescent="0.25">
      <c r="A2646" s="12">
        <v>37830</v>
      </c>
      <c r="B2646" s="3">
        <v>99.860000999999997</v>
      </c>
      <c r="C2646" s="3">
        <v>0</v>
      </c>
      <c r="D2646" s="3">
        <f t="shared" si="230"/>
        <v>98.418000280000001</v>
      </c>
      <c r="E2646" s="3">
        <f t="shared" si="231"/>
        <v>91.179749869999981</v>
      </c>
      <c r="F2646" s="3"/>
      <c r="G2646" s="11" t="str">
        <f t="shared" si="232"/>
        <v>HOLD</v>
      </c>
      <c r="H2646" s="5">
        <f t="shared" si="233"/>
        <v>91.723816655630756</v>
      </c>
      <c r="I2646" s="2">
        <f>IF(G2646="SELL",0,IF(G2646="BUY",ROUNDDOWN((H2645-Parameters!$B$3)/B2646,0),IF(I2645=0,0,I2645+ROUNDDOWN((H2645+I2645*C2646)/B2646,0))))</f>
        <v>252</v>
      </c>
      <c r="K2646" s="5">
        <f t="shared" si="234"/>
        <v>44.557005999999873</v>
      </c>
      <c r="L2646" s="10">
        <f t="shared" si="235"/>
        <v>252</v>
      </c>
    </row>
    <row r="2647" spans="1:12" x14ac:dyDescent="0.25">
      <c r="A2647" s="12">
        <v>37831</v>
      </c>
      <c r="B2647" s="3">
        <v>99.400002000000001</v>
      </c>
      <c r="C2647" s="3">
        <v>0</v>
      </c>
      <c r="D2647" s="3">
        <f t="shared" si="230"/>
        <v>98.50860025999998</v>
      </c>
      <c r="E2647" s="3">
        <f t="shared" si="231"/>
        <v>91.27359989499999</v>
      </c>
      <c r="F2647" s="3"/>
      <c r="G2647" s="11" t="str">
        <f t="shared" si="232"/>
        <v>HOLD</v>
      </c>
      <c r="H2647" s="5">
        <f t="shared" si="233"/>
        <v>91.723816655630756</v>
      </c>
      <c r="I2647" s="2">
        <f>IF(G2647="SELL",0,IF(G2647="BUY",ROUNDDOWN((H2646-Parameters!$B$3)/B2647,0),IF(I2646=0,0,I2646+ROUNDDOWN((H2646+I2646*C2647)/B2647,0))))</f>
        <v>252</v>
      </c>
      <c r="K2647" s="5">
        <f t="shared" si="234"/>
        <v>44.557005999999873</v>
      </c>
      <c r="L2647" s="10">
        <f t="shared" si="235"/>
        <v>252</v>
      </c>
    </row>
    <row r="2648" spans="1:12" x14ac:dyDescent="0.25">
      <c r="A2648" s="12">
        <v>37832</v>
      </c>
      <c r="B2648" s="3">
        <v>99.160004000000001</v>
      </c>
      <c r="C2648" s="3">
        <v>0</v>
      </c>
      <c r="D2648" s="3">
        <f t="shared" si="230"/>
        <v>98.6388003</v>
      </c>
      <c r="E2648" s="3">
        <f t="shared" si="231"/>
        <v>91.348599894999992</v>
      </c>
      <c r="F2648" s="3"/>
      <c r="G2648" s="11" t="str">
        <f t="shared" si="232"/>
        <v>HOLD</v>
      </c>
      <c r="H2648" s="5">
        <f t="shared" si="233"/>
        <v>91.723816655630756</v>
      </c>
      <c r="I2648" s="2">
        <f>IF(G2648="SELL",0,IF(G2648="BUY",ROUNDDOWN((H2647-Parameters!$B$3)/B2648,0),IF(I2647=0,0,I2647+ROUNDDOWN((H2647+I2647*C2648)/B2648,0))))</f>
        <v>252</v>
      </c>
      <c r="K2648" s="5">
        <f t="shared" si="234"/>
        <v>44.557005999999873</v>
      </c>
      <c r="L2648" s="10">
        <f t="shared" si="235"/>
        <v>252</v>
      </c>
    </row>
    <row r="2649" spans="1:12" x14ac:dyDescent="0.25">
      <c r="A2649" s="12">
        <v>37833</v>
      </c>
      <c r="B2649" s="3">
        <v>99.389999000000003</v>
      </c>
      <c r="C2649" s="3">
        <v>0</v>
      </c>
      <c r="D2649" s="3">
        <f t="shared" si="230"/>
        <v>98.777400299999996</v>
      </c>
      <c r="E2649" s="3">
        <f t="shared" si="231"/>
        <v>91.422399904999978</v>
      </c>
      <c r="F2649" s="3"/>
      <c r="G2649" s="11" t="str">
        <f t="shared" si="232"/>
        <v>HOLD</v>
      </c>
      <c r="H2649" s="5">
        <f t="shared" si="233"/>
        <v>91.723816655630756</v>
      </c>
      <c r="I2649" s="2">
        <f>IF(G2649="SELL",0,IF(G2649="BUY",ROUNDDOWN((H2648-Parameters!$B$3)/B2649,0),IF(I2648=0,0,I2648+ROUNDDOWN((H2648+I2648*C2649)/B2649,0))))</f>
        <v>252</v>
      </c>
      <c r="K2649" s="5">
        <f t="shared" si="234"/>
        <v>44.557005999999873</v>
      </c>
      <c r="L2649" s="10">
        <f t="shared" si="235"/>
        <v>252</v>
      </c>
    </row>
    <row r="2650" spans="1:12" x14ac:dyDescent="0.25">
      <c r="A2650" s="12">
        <v>37834</v>
      </c>
      <c r="B2650" s="3">
        <v>98.510002</v>
      </c>
      <c r="C2650" s="3">
        <v>0</v>
      </c>
      <c r="D2650" s="3">
        <f t="shared" si="230"/>
        <v>98.894600299999979</v>
      </c>
      <c r="E2650" s="3">
        <f t="shared" si="231"/>
        <v>91.471449929999977</v>
      </c>
      <c r="F2650" s="3"/>
      <c r="G2650" s="11" t="str">
        <f t="shared" si="232"/>
        <v>HOLD</v>
      </c>
      <c r="H2650" s="5">
        <f t="shared" si="233"/>
        <v>91.723816655630756</v>
      </c>
      <c r="I2650" s="2">
        <f>IF(G2650="SELL",0,IF(G2650="BUY",ROUNDDOWN((H2649-Parameters!$B$3)/B2650,0),IF(I2649=0,0,I2649+ROUNDDOWN((H2649+I2649*C2650)/B2650,0))))</f>
        <v>252</v>
      </c>
      <c r="K2650" s="5">
        <f t="shared" si="234"/>
        <v>44.557005999999873</v>
      </c>
      <c r="L2650" s="10">
        <f t="shared" si="235"/>
        <v>252</v>
      </c>
    </row>
    <row r="2651" spans="1:12" x14ac:dyDescent="0.25">
      <c r="A2651" s="12">
        <v>37837</v>
      </c>
      <c r="B2651" s="3">
        <v>98.510002</v>
      </c>
      <c r="C2651" s="3">
        <v>0</v>
      </c>
      <c r="D2651" s="3">
        <f t="shared" si="230"/>
        <v>98.993400339999994</v>
      </c>
      <c r="E2651" s="3">
        <f t="shared" si="231"/>
        <v>91.531249924999955</v>
      </c>
      <c r="F2651" s="3"/>
      <c r="G2651" s="11" t="str">
        <f t="shared" si="232"/>
        <v>HOLD</v>
      </c>
      <c r="H2651" s="5">
        <f t="shared" si="233"/>
        <v>91.723816655630756</v>
      </c>
      <c r="I2651" s="2">
        <f>IF(G2651="SELL",0,IF(G2651="BUY",ROUNDDOWN((H2650-Parameters!$B$3)/B2651,0),IF(I2650=0,0,I2650+ROUNDDOWN((H2650+I2650*C2651)/B2651,0))))</f>
        <v>252</v>
      </c>
      <c r="K2651" s="5">
        <f t="shared" si="234"/>
        <v>44.557005999999873</v>
      </c>
      <c r="L2651" s="10">
        <f t="shared" si="235"/>
        <v>252</v>
      </c>
    </row>
    <row r="2652" spans="1:12" x14ac:dyDescent="0.25">
      <c r="A2652" s="12">
        <v>37838</v>
      </c>
      <c r="B2652" s="3">
        <v>96.419998000000007</v>
      </c>
      <c r="C2652" s="3">
        <v>0</v>
      </c>
      <c r="D2652" s="3">
        <f t="shared" si="230"/>
        <v>99.046600259999991</v>
      </c>
      <c r="E2652" s="3">
        <f t="shared" si="231"/>
        <v>91.571999929999961</v>
      </c>
      <c r="F2652" s="3"/>
      <c r="G2652" s="11" t="str">
        <f t="shared" si="232"/>
        <v>HOLD</v>
      </c>
      <c r="H2652" s="5">
        <f t="shared" si="233"/>
        <v>91.723816655630756</v>
      </c>
      <c r="I2652" s="2">
        <f>IF(G2652="SELL",0,IF(G2652="BUY",ROUNDDOWN((H2651-Parameters!$B$3)/B2652,0),IF(I2651=0,0,I2651+ROUNDDOWN((H2651+I2651*C2652)/B2652,0))))</f>
        <v>252</v>
      </c>
      <c r="K2652" s="5">
        <f t="shared" si="234"/>
        <v>44.557005999999873</v>
      </c>
      <c r="L2652" s="10">
        <f t="shared" si="235"/>
        <v>252</v>
      </c>
    </row>
    <row r="2653" spans="1:12" x14ac:dyDescent="0.25">
      <c r="A2653" s="12">
        <v>37839</v>
      </c>
      <c r="B2653" s="3">
        <v>96.980002999999996</v>
      </c>
      <c r="C2653" s="3">
        <v>0</v>
      </c>
      <c r="D2653" s="3">
        <f t="shared" si="230"/>
        <v>99.078200280000004</v>
      </c>
      <c r="E2653" s="3">
        <f t="shared" si="231"/>
        <v>91.613699949999969</v>
      </c>
      <c r="F2653" s="3"/>
      <c r="G2653" s="11" t="str">
        <f t="shared" si="232"/>
        <v>HOLD</v>
      </c>
      <c r="H2653" s="5">
        <f t="shared" si="233"/>
        <v>91.723816655630756</v>
      </c>
      <c r="I2653" s="2">
        <f>IF(G2653="SELL",0,IF(G2653="BUY",ROUNDDOWN((H2652-Parameters!$B$3)/B2653,0),IF(I2652=0,0,I2652+ROUNDDOWN((H2652+I2652*C2653)/B2653,0))))</f>
        <v>252</v>
      </c>
      <c r="K2653" s="5">
        <f t="shared" si="234"/>
        <v>44.557005999999873</v>
      </c>
      <c r="L2653" s="10">
        <f t="shared" si="235"/>
        <v>252</v>
      </c>
    </row>
    <row r="2654" spans="1:12" x14ac:dyDescent="0.25">
      <c r="A2654" s="12">
        <v>37840</v>
      </c>
      <c r="B2654" s="3">
        <v>98</v>
      </c>
      <c r="C2654" s="3">
        <v>0</v>
      </c>
      <c r="D2654" s="3">
        <f t="shared" si="230"/>
        <v>99.12480032000002</v>
      </c>
      <c r="E2654" s="3">
        <f t="shared" si="231"/>
        <v>91.652849959999969</v>
      </c>
      <c r="F2654" s="3"/>
      <c r="G2654" s="11" t="str">
        <f t="shared" si="232"/>
        <v>HOLD</v>
      </c>
      <c r="H2654" s="5">
        <f t="shared" si="233"/>
        <v>91.723816655630756</v>
      </c>
      <c r="I2654" s="2">
        <f>IF(G2654="SELL",0,IF(G2654="BUY",ROUNDDOWN((H2653-Parameters!$B$3)/B2654,0),IF(I2653=0,0,I2653+ROUNDDOWN((H2653+I2653*C2654)/B2654,0))))</f>
        <v>252</v>
      </c>
      <c r="K2654" s="5">
        <f t="shared" si="234"/>
        <v>44.557005999999873</v>
      </c>
      <c r="L2654" s="10">
        <f t="shared" si="235"/>
        <v>252</v>
      </c>
    </row>
    <row r="2655" spans="1:12" x14ac:dyDescent="0.25">
      <c r="A2655" s="12">
        <v>37841</v>
      </c>
      <c r="B2655" s="3">
        <v>98.279999000000004</v>
      </c>
      <c r="C2655" s="3">
        <v>0</v>
      </c>
      <c r="D2655" s="3">
        <f t="shared" si="230"/>
        <v>99.182000340000016</v>
      </c>
      <c r="E2655" s="3">
        <f t="shared" si="231"/>
        <v>91.696649969999967</v>
      </c>
      <c r="F2655" s="3"/>
      <c r="G2655" s="11" t="str">
        <f t="shared" si="232"/>
        <v>HOLD</v>
      </c>
      <c r="H2655" s="5">
        <f t="shared" si="233"/>
        <v>91.723816655630756</v>
      </c>
      <c r="I2655" s="2">
        <f>IF(G2655="SELL",0,IF(G2655="BUY",ROUNDDOWN((H2654-Parameters!$B$3)/B2655,0),IF(I2654=0,0,I2654+ROUNDDOWN((H2654+I2654*C2655)/B2655,0))))</f>
        <v>252</v>
      </c>
      <c r="K2655" s="5">
        <f t="shared" si="234"/>
        <v>44.557005999999873</v>
      </c>
      <c r="L2655" s="10">
        <f t="shared" si="235"/>
        <v>252</v>
      </c>
    </row>
    <row r="2656" spans="1:12" x14ac:dyDescent="0.25">
      <c r="A2656" s="12">
        <v>37844</v>
      </c>
      <c r="B2656" s="3">
        <v>98.650002000000001</v>
      </c>
      <c r="C2656" s="3">
        <v>0</v>
      </c>
      <c r="D2656" s="3">
        <f t="shared" si="230"/>
        <v>99.216000440000002</v>
      </c>
      <c r="E2656" s="3">
        <f t="shared" si="231"/>
        <v>91.738899994999954</v>
      </c>
      <c r="F2656" s="3"/>
      <c r="G2656" s="11" t="str">
        <f t="shared" si="232"/>
        <v>HOLD</v>
      </c>
      <c r="H2656" s="5">
        <f t="shared" si="233"/>
        <v>91.723816655630756</v>
      </c>
      <c r="I2656" s="2">
        <f>IF(G2656="SELL",0,IF(G2656="BUY",ROUNDDOWN((H2655-Parameters!$B$3)/B2656,0),IF(I2655=0,0,I2655+ROUNDDOWN((H2655+I2655*C2656)/B2656,0))))</f>
        <v>252</v>
      </c>
      <c r="K2656" s="5">
        <f t="shared" si="234"/>
        <v>44.557005999999873</v>
      </c>
      <c r="L2656" s="10">
        <f t="shared" si="235"/>
        <v>252</v>
      </c>
    </row>
    <row r="2657" spans="1:12" x14ac:dyDescent="0.25">
      <c r="A2657" s="12">
        <v>37845</v>
      </c>
      <c r="B2657" s="3">
        <v>99.550003000000004</v>
      </c>
      <c r="C2657" s="3">
        <v>0</v>
      </c>
      <c r="D2657" s="3">
        <f t="shared" si="230"/>
        <v>99.260000540000021</v>
      </c>
      <c r="E2657" s="3">
        <f t="shared" si="231"/>
        <v>91.794850004999972</v>
      </c>
      <c r="F2657" s="3"/>
      <c r="G2657" s="11" t="str">
        <f t="shared" si="232"/>
        <v>HOLD</v>
      </c>
      <c r="H2657" s="5">
        <f t="shared" si="233"/>
        <v>91.723816655630756</v>
      </c>
      <c r="I2657" s="2">
        <f>IF(G2657="SELL",0,IF(G2657="BUY",ROUNDDOWN((H2656-Parameters!$B$3)/B2657,0),IF(I2656=0,0,I2656+ROUNDDOWN((H2656+I2656*C2657)/B2657,0))))</f>
        <v>252</v>
      </c>
      <c r="K2657" s="5">
        <f t="shared" si="234"/>
        <v>44.557005999999873</v>
      </c>
      <c r="L2657" s="10">
        <f t="shared" si="235"/>
        <v>252</v>
      </c>
    </row>
    <row r="2658" spans="1:12" x14ac:dyDescent="0.25">
      <c r="A2658" s="12">
        <v>37846</v>
      </c>
      <c r="B2658" s="3">
        <v>99.040001000000004</v>
      </c>
      <c r="C2658" s="3">
        <v>0</v>
      </c>
      <c r="D2658" s="3">
        <f t="shared" si="230"/>
        <v>99.285800560000027</v>
      </c>
      <c r="E2658" s="3">
        <f t="shared" si="231"/>
        <v>91.839050024999977</v>
      </c>
      <c r="F2658" s="3"/>
      <c r="G2658" s="11" t="str">
        <f t="shared" si="232"/>
        <v>HOLD</v>
      </c>
      <c r="H2658" s="5">
        <f t="shared" si="233"/>
        <v>91.723816655630756</v>
      </c>
      <c r="I2658" s="2">
        <f>IF(G2658="SELL",0,IF(G2658="BUY",ROUNDDOWN((H2657-Parameters!$B$3)/B2658,0),IF(I2657=0,0,I2657+ROUNDDOWN((H2657+I2657*C2658)/B2658,0))))</f>
        <v>252</v>
      </c>
      <c r="K2658" s="5">
        <f t="shared" si="234"/>
        <v>44.557005999999873</v>
      </c>
      <c r="L2658" s="10">
        <f t="shared" si="235"/>
        <v>252</v>
      </c>
    </row>
    <row r="2659" spans="1:12" x14ac:dyDescent="0.25">
      <c r="A2659" s="12">
        <v>37847</v>
      </c>
      <c r="B2659" s="3">
        <v>99.309997999999993</v>
      </c>
      <c r="C2659" s="3">
        <v>0</v>
      </c>
      <c r="D2659" s="3">
        <f t="shared" si="230"/>
        <v>99.288800440000031</v>
      </c>
      <c r="E2659" s="3">
        <f t="shared" si="231"/>
        <v>91.887550009999984</v>
      </c>
      <c r="F2659" s="3"/>
      <c r="G2659" s="11" t="str">
        <f t="shared" si="232"/>
        <v>HOLD</v>
      </c>
      <c r="H2659" s="5">
        <f t="shared" si="233"/>
        <v>91.723816655630756</v>
      </c>
      <c r="I2659" s="2">
        <f>IF(G2659="SELL",0,IF(G2659="BUY",ROUNDDOWN((H2658-Parameters!$B$3)/B2659,0),IF(I2658=0,0,I2658+ROUNDDOWN((H2658+I2658*C2659)/B2659,0))))</f>
        <v>252</v>
      </c>
      <c r="K2659" s="5">
        <f t="shared" si="234"/>
        <v>44.557005999999873</v>
      </c>
      <c r="L2659" s="10">
        <f t="shared" si="235"/>
        <v>252</v>
      </c>
    </row>
    <row r="2660" spans="1:12" x14ac:dyDescent="0.25">
      <c r="A2660" s="12">
        <v>37848</v>
      </c>
      <c r="B2660" s="3">
        <v>99.620002999999997</v>
      </c>
      <c r="C2660" s="3">
        <v>0</v>
      </c>
      <c r="D2660" s="3">
        <f t="shared" si="230"/>
        <v>99.288200460000013</v>
      </c>
      <c r="E2660" s="3">
        <f t="shared" si="231"/>
        <v>91.942800024999983</v>
      </c>
      <c r="F2660" s="3"/>
      <c r="G2660" s="11" t="str">
        <f t="shared" si="232"/>
        <v>HOLD</v>
      </c>
      <c r="H2660" s="5">
        <f t="shared" si="233"/>
        <v>91.723816655630756</v>
      </c>
      <c r="I2660" s="2">
        <f>IF(G2660="SELL",0,IF(G2660="BUY",ROUNDDOWN((H2659-Parameters!$B$3)/B2660,0),IF(I2659=0,0,I2659+ROUNDDOWN((H2659+I2659*C2660)/B2660,0))))</f>
        <v>252</v>
      </c>
      <c r="K2660" s="5">
        <f t="shared" si="234"/>
        <v>44.557005999999873</v>
      </c>
      <c r="L2660" s="10">
        <f t="shared" si="235"/>
        <v>252</v>
      </c>
    </row>
    <row r="2661" spans="1:12" x14ac:dyDescent="0.25">
      <c r="A2661" s="12">
        <v>37851</v>
      </c>
      <c r="B2661" s="3">
        <v>100.480003</v>
      </c>
      <c r="C2661" s="3">
        <v>0</v>
      </c>
      <c r="D2661" s="3">
        <f t="shared" si="230"/>
        <v>99.31260048</v>
      </c>
      <c r="E2661" s="3">
        <f t="shared" si="231"/>
        <v>91.998050039999995</v>
      </c>
      <c r="F2661" s="3"/>
      <c r="G2661" s="11" t="str">
        <f t="shared" si="232"/>
        <v>HOLD</v>
      </c>
      <c r="H2661" s="5">
        <f t="shared" si="233"/>
        <v>91.723816655630756</v>
      </c>
      <c r="I2661" s="2">
        <f>IF(G2661="SELL",0,IF(G2661="BUY",ROUNDDOWN((H2660-Parameters!$B$3)/B2661,0),IF(I2660=0,0,I2660+ROUNDDOWN((H2660+I2660*C2661)/B2661,0))))</f>
        <v>252</v>
      </c>
      <c r="K2661" s="5">
        <f t="shared" si="234"/>
        <v>44.557005999999873</v>
      </c>
      <c r="L2661" s="10">
        <f t="shared" si="235"/>
        <v>252</v>
      </c>
    </row>
    <row r="2662" spans="1:12" x14ac:dyDescent="0.25">
      <c r="A2662" s="12">
        <v>37852</v>
      </c>
      <c r="B2662" s="3">
        <v>100.860001</v>
      </c>
      <c r="C2662" s="3">
        <v>0</v>
      </c>
      <c r="D2662" s="3">
        <f t="shared" si="230"/>
        <v>99.364800500000015</v>
      </c>
      <c r="E2662" s="3">
        <f t="shared" si="231"/>
        <v>92.059750059999999</v>
      </c>
      <c r="F2662" s="3"/>
      <c r="G2662" s="11" t="str">
        <f t="shared" si="232"/>
        <v>HOLD</v>
      </c>
      <c r="H2662" s="5">
        <f t="shared" si="233"/>
        <v>91.723816655630756</v>
      </c>
      <c r="I2662" s="2">
        <f>IF(G2662="SELL",0,IF(G2662="BUY",ROUNDDOWN((H2661-Parameters!$B$3)/B2662,0),IF(I2661=0,0,I2661+ROUNDDOWN((H2661+I2661*C2662)/B2662,0))))</f>
        <v>252</v>
      </c>
      <c r="K2662" s="5">
        <f t="shared" si="234"/>
        <v>44.557005999999873</v>
      </c>
      <c r="L2662" s="10">
        <f t="shared" si="235"/>
        <v>252</v>
      </c>
    </row>
    <row r="2663" spans="1:12" x14ac:dyDescent="0.25">
      <c r="A2663" s="12">
        <v>37853</v>
      </c>
      <c r="B2663" s="3">
        <v>100.449997</v>
      </c>
      <c r="C2663" s="3">
        <v>0</v>
      </c>
      <c r="D2663" s="3">
        <f t="shared" si="230"/>
        <v>99.388800439999997</v>
      </c>
      <c r="E2663" s="3">
        <f t="shared" si="231"/>
        <v>92.110650059999983</v>
      </c>
      <c r="F2663" s="3"/>
      <c r="G2663" s="11" t="str">
        <f t="shared" si="232"/>
        <v>HOLD</v>
      </c>
      <c r="H2663" s="5">
        <f t="shared" si="233"/>
        <v>91.723816655630756</v>
      </c>
      <c r="I2663" s="2">
        <f>IF(G2663="SELL",0,IF(G2663="BUY",ROUNDDOWN((H2662-Parameters!$B$3)/B2663,0),IF(I2662=0,0,I2662+ROUNDDOWN((H2662+I2662*C2663)/B2663,0))))</f>
        <v>252</v>
      </c>
      <c r="K2663" s="5">
        <f t="shared" si="234"/>
        <v>44.557005999999873</v>
      </c>
      <c r="L2663" s="10">
        <f t="shared" si="235"/>
        <v>252</v>
      </c>
    </row>
    <row r="2664" spans="1:12" x14ac:dyDescent="0.25">
      <c r="A2664" s="12">
        <v>37854</v>
      </c>
      <c r="B2664" s="3">
        <v>100.769997</v>
      </c>
      <c r="C2664" s="3">
        <v>0</v>
      </c>
      <c r="D2664" s="3">
        <f t="shared" si="230"/>
        <v>99.398200320000001</v>
      </c>
      <c r="E2664" s="3">
        <f t="shared" si="231"/>
        <v>92.158850059999992</v>
      </c>
      <c r="F2664" s="3"/>
      <c r="G2664" s="11" t="str">
        <f t="shared" si="232"/>
        <v>HOLD</v>
      </c>
      <c r="H2664" s="5">
        <f t="shared" si="233"/>
        <v>91.723816655630756</v>
      </c>
      <c r="I2664" s="2">
        <f>IF(G2664="SELL",0,IF(G2664="BUY",ROUNDDOWN((H2663-Parameters!$B$3)/B2664,0),IF(I2663=0,0,I2663+ROUNDDOWN((H2663+I2663*C2664)/B2664,0))))</f>
        <v>252</v>
      </c>
      <c r="K2664" s="5">
        <f t="shared" si="234"/>
        <v>44.557005999999873</v>
      </c>
      <c r="L2664" s="10">
        <f t="shared" si="235"/>
        <v>252</v>
      </c>
    </row>
    <row r="2665" spans="1:12" x14ac:dyDescent="0.25">
      <c r="A2665" s="12">
        <v>37855</v>
      </c>
      <c r="B2665" s="3">
        <v>99.769997000000004</v>
      </c>
      <c r="C2665" s="3">
        <v>0</v>
      </c>
      <c r="D2665" s="3">
        <f t="shared" si="230"/>
        <v>99.381400239999991</v>
      </c>
      <c r="E2665" s="3">
        <f t="shared" si="231"/>
        <v>92.198450054999981</v>
      </c>
      <c r="F2665" s="3"/>
      <c r="G2665" s="11" t="str">
        <f t="shared" si="232"/>
        <v>HOLD</v>
      </c>
      <c r="H2665" s="5">
        <f t="shared" si="233"/>
        <v>91.723816655630756</v>
      </c>
      <c r="I2665" s="2">
        <f>IF(G2665="SELL",0,IF(G2665="BUY",ROUNDDOWN((H2664-Parameters!$B$3)/B2665,0),IF(I2664=0,0,I2664+ROUNDDOWN((H2664+I2664*C2665)/B2665,0))))</f>
        <v>252</v>
      </c>
      <c r="K2665" s="5">
        <f t="shared" si="234"/>
        <v>44.557005999999873</v>
      </c>
      <c r="L2665" s="10">
        <f t="shared" si="235"/>
        <v>252</v>
      </c>
    </row>
    <row r="2666" spans="1:12" x14ac:dyDescent="0.25">
      <c r="A2666" s="12">
        <v>37858</v>
      </c>
      <c r="B2666" s="3">
        <v>99.93</v>
      </c>
      <c r="C2666" s="3">
        <v>0</v>
      </c>
      <c r="D2666" s="3">
        <f t="shared" si="230"/>
        <v>99.388800279999984</v>
      </c>
      <c r="E2666" s="3">
        <f t="shared" si="231"/>
        <v>92.232900049999969</v>
      </c>
      <c r="F2666" s="3"/>
      <c r="G2666" s="11" t="str">
        <f t="shared" si="232"/>
        <v>HOLD</v>
      </c>
      <c r="H2666" s="5">
        <f t="shared" si="233"/>
        <v>91.723816655630756</v>
      </c>
      <c r="I2666" s="2">
        <f>IF(G2666="SELL",0,IF(G2666="BUY",ROUNDDOWN((H2665-Parameters!$B$3)/B2666,0),IF(I2665=0,0,I2665+ROUNDDOWN((H2665+I2665*C2666)/B2666,0))))</f>
        <v>252</v>
      </c>
      <c r="K2666" s="5">
        <f t="shared" si="234"/>
        <v>44.557005999999873</v>
      </c>
      <c r="L2666" s="10">
        <f t="shared" si="235"/>
        <v>252</v>
      </c>
    </row>
    <row r="2667" spans="1:12" x14ac:dyDescent="0.25">
      <c r="A2667" s="12">
        <v>37859</v>
      </c>
      <c r="B2667" s="3">
        <v>100.110001</v>
      </c>
      <c r="C2667" s="3">
        <v>0</v>
      </c>
      <c r="D2667" s="3">
        <f t="shared" si="230"/>
        <v>99.357800219999987</v>
      </c>
      <c r="E2667" s="3">
        <f t="shared" si="231"/>
        <v>92.279650044999997</v>
      </c>
      <c r="F2667" s="3"/>
      <c r="G2667" s="11" t="str">
        <f t="shared" si="232"/>
        <v>HOLD</v>
      </c>
      <c r="H2667" s="5">
        <f t="shared" si="233"/>
        <v>91.723816655630756</v>
      </c>
      <c r="I2667" s="2">
        <f>IF(G2667="SELL",0,IF(G2667="BUY",ROUNDDOWN((H2666-Parameters!$B$3)/B2667,0),IF(I2666=0,0,I2666+ROUNDDOWN((H2666+I2666*C2667)/B2667,0))))</f>
        <v>252</v>
      </c>
      <c r="K2667" s="5">
        <f t="shared" si="234"/>
        <v>44.557005999999873</v>
      </c>
      <c r="L2667" s="10">
        <f t="shared" si="235"/>
        <v>252</v>
      </c>
    </row>
    <row r="2668" spans="1:12" x14ac:dyDescent="0.25">
      <c r="A2668" s="12">
        <v>37860</v>
      </c>
      <c r="B2668" s="3">
        <v>100.139999</v>
      </c>
      <c r="C2668" s="3">
        <v>0</v>
      </c>
      <c r="D2668" s="3">
        <f t="shared" si="230"/>
        <v>99.327400119999979</v>
      </c>
      <c r="E2668" s="3">
        <f t="shared" si="231"/>
        <v>92.332100029999978</v>
      </c>
      <c r="F2668" s="3"/>
      <c r="G2668" s="11" t="str">
        <f t="shared" si="232"/>
        <v>HOLD</v>
      </c>
      <c r="H2668" s="5">
        <f t="shared" si="233"/>
        <v>91.723816655630756</v>
      </c>
      <c r="I2668" s="2">
        <f>IF(G2668="SELL",0,IF(G2668="BUY",ROUNDDOWN((H2667-Parameters!$B$3)/B2668,0),IF(I2667=0,0,I2667+ROUNDDOWN((H2667+I2667*C2668)/B2668,0))))</f>
        <v>252</v>
      </c>
      <c r="K2668" s="5">
        <f t="shared" si="234"/>
        <v>44.557005999999873</v>
      </c>
      <c r="L2668" s="10">
        <f t="shared" si="235"/>
        <v>252</v>
      </c>
    </row>
    <row r="2669" spans="1:12" x14ac:dyDescent="0.25">
      <c r="A2669" s="12">
        <v>37861</v>
      </c>
      <c r="B2669" s="3">
        <v>100.760002</v>
      </c>
      <c r="C2669" s="3">
        <v>0</v>
      </c>
      <c r="D2669" s="3">
        <f t="shared" si="230"/>
        <v>99.311200159999984</v>
      </c>
      <c r="E2669" s="3">
        <f t="shared" si="231"/>
        <v>92.394600029999978</v>
      </c>
      <c r="F2669" s="3"/>
      <c r="G2669" s="11" t="str">
        <f t="shared" si="232"/>
        <v>HOLD</v>
      </c>
      <c r="H2669" s="5">
        <f t="shared" si="233"/>
        <v>91.723816655630756</v>
      </c>
      <c r="I2669" s="2">
        <f>IF(G2669="SELL",0,IF(G2669="BUY",ROUNDDOWN((H2668-Parameters!$B$3)/B2669,0),IF(I2668=0,0,I2668+ROUNDDOWN((H2668+I2668*C2669)/B2669,0))))</f>
        <v>252</v>
      </c>
      <c r="K2669" s="5">
        <f t="shared" si="234"/>
        <v>44.557005999999873</v>
      </c>
      <c r="L2669" s="10">
        <f t="shared" si="235"/>
        <v>252</v>
      </c>
    </row>
    <row r="2670" spans="1:12" x14ac:dyDescent="0.25">
      <c r="A2670" s="12">
        <v>37862</v>
      </c>
      <c r="B2670" s="3">
        <v>101.44000200000001</v>
      </c>
      <c r="C2670" s="3">
        <v>0</v>
      </c>
      <c r="D2670" s="3">
        <f t="shared" si="230"/>
        <v>99.339600260000012</v>
      </c>
      <c r="E2670" s="3">
        <f t="shared" si="231"/>
        <v>92.457000044999972</v>
      </c>
      <c r="F2670" s="3"/>
      <c r="G2670" s="11" t="str">
        <f t="shared" si="232"/>
        <v>HOLD</v>
      </c>
      <c r="H2670" s="5">
        <f t="shared" si="233"/>
        <v>91.723816655630756</v>
      </c>
      <c r="I2670" s="2">
        <f>IF(G2670="SELL",0,IF(G2670="BUY",ROUNDDOWN((H2669-Parameters!$B$3)/B2670,0),IF(I2669=0,0,I2669+ROUNDDOWN((H2669+I2669*C2670)/B2670,0))))</f>
        <v>252</v>
      </c>
      <c r="K2670" s="5">
        <f t="shared" si="234"/>
        <v>44.557005999999873</v>
      </c>
      <c r="L2670" s="10">
        <f t="shared" si="235"/>
        <v>252</v>
      </c>
    </row>
    <row r="2671" spans="1:12" x14ac:dyDescent="0.25">
      <c r="A2671" s="12">
        <v>37866</v>
      </c>
      <c r="B2671" s="3">
        <v>102.800003</v>
      </c>
      <c r="C2671" s="3">
        <v>0</v>
      </c>
      <c r="D2671" s="3">
        <f t="shared" si="230"/>
        <v>99.406800280000027</v>
      </c>
      <c r="E2671" s="3">
        <f t="shared" si="231"/>
        <v>92.525750044999981</v>
      </c>
      <c r="F2671" s="3"/>
      <c r="G2671" s="11" t="str">
        <f t="shared" si="232"/>
        <v>HOLD</v>
      </c>
      <c r="H2671" s="5">
        <f t="shared" si="233"/>
        <v>91.723816655630756</v>
      </c>
      <c r="I2671" s="2">
        <f>IF(G2671="SELL",0,IF(G2671="BUY",ROUNDDOWN((H2670-Parameters!$B$3)/B2671,0),IF(I2670=0,0,I2670+ROUNDDOWN((H2670+I2670*C2671)/B2671,0))))</f>
        <v>252</v>
      </c>
      <c r="K2671" s="5">
        <f t="shared" si="234"/>
        <v>44.557005999999873</v>
      </c>
      <c r="L2671" s="10">
        <f t="shared" si="235"/>
        <v>252</v>
      </c>
    </row>
    <row r="2672" spans="1:12" x14ac:dyDescent="0.25">
      <c r="A2672" s="12">
        <v>37867</v>
      </c>
      <c r="B2672" s="3">
        <v>103.360001</v>
      </c>
      <c r="C2672" s="3">
        <v>0</v>
      </c>
      <c r="D2672" s="3">
        <f t="shared" si="230"/>
        <v>99.505600340000015</v>
      </c>
      <c r="E2672" s="3">
        <f t="shared" si="231"/>
        <v>92.588900035000009</v>
      </c>
      <c r="F2672" s="3"/>
      <c r="G2672" s="11" t="str">
        <f t="shared" si="232"/>
        <v>HOLD</v>
      </c>
      <c r="H2672" s="5">
        <f t="shared" si="233"/>
        <v>91.723816655630756</v>
      </c>
      <c r="I2672" s="2">
        <f>IF(G2672="SELL",0,IF(G2672="BUY",ROUNDDOWN((H2671-Parameters!$B$3)/B2672,0),IF(I2671=0,0,I2671+ROUNDDOWN((H2671+I2671*C2672)/B2672,0))))</f>
        <v>252</v>
      </c>
      <c r="K2672" s="5">
        <f t="shared" si="234"/>
        <v>44.557005999999873</v>
      </c>
      <c r="L2672" s="10">
        <f t="shared" si="235"/>
        <v>252</v>
      </c>
    </row>
    <row r="2673" spans="1:12" x14ac:dyDescent="0.25">
      <c r="A2673" s="12">
        <v>37868</v>
      </c>
      <c r="B2673" s="3">
        <v>103.410004</v>
      </c>
      <c r="C2673" s="3">
        <v>0</v>
      </c>
      <c r="D2673" s="3">
        <f t="shared" si="230"/>
        <v>99.603400480000019</v>
      </c>
      <c r="E2673" s="3">
        <f t="shared" si="231"/>
        <v>92.648950045000007</v>
      </c>
      <c r="F2673" s="3"/>
      <c r="G2673" s="11" t="str">
        <f t="shared" si="232"/>
        <v>HOLD</v>
      </c>
      <c r="H2673" s="5">
        <f t="shared" si="233"/>
        <v>91.723816655630756</v>
      </c>
      <c r="I2673" s="2">
        <f>IF(G2673="SELL",0,IF(G2673="BUY",ROUNDDOWN((H2672-Parameters!$B$3)/B2673,0),IF(I2672=0,0,I2672+ROUNDDOWN((H2672+I2672*C2673)/B2673,0))))</f>
        <v>252</v>
      </c>
      <c r="K2673" s="5">
        <f t="shared" si="234"/>
        <v>44.557005999999873</v>
      </c>
      <c r="L2673" s="10">
        <f t="shared" si="235"/>
        <v>252</v>
      </c>
    </row>
    <row r="2674" spans="1:12" x14ac:dyDescent="0.25">
      <c r="A2674" s="12">
        <v>37869</v>
      </c>
      <c r="B2674" s="3">
        <v>102.83000199999999</v>
      </c>
      <c r="C2674" s="3">
        <v>0</v>
      </c>
      <c r="D2674" s="3">
        <f t="shared" si="230"/>
        <v>99.709400540000004</v>
      </c>
      <c r="E2674" s="3">
        <f t="shared" si="231"/>
        <v>92.710700039999992</v>
      </c>
      <c r="F2674" s="3"/>
      <c r="G2674" s="11" t="str">
        <f t="shared" si="232"/>
        <v>HOLD</v>
      </c>
      <c r="H2674" s="5">
        <f t="shared" si="233"/>
        <v>91.723816655630756</v>
      </c>
      <c r="I2674" s="2">
        <f>IF(G2674="SELL",0,IF(G2674="BUY",ROUNDDOWN((H2673-Parameters!$B$3)/B2674,0),IF(I2673=0,0,I2673+ROUNDDOWN((H2673+I2673*C2674)/B2674,0))))</f>
        <v>252</v>
      </c>
      <c r="K2674" s="5">
        <f t="shared" si="234"/>
        <v>44.557005999999873</v>
      </c>
      <c r="L2674" s="10">
        <f t="shared" si="235"/>
        <v>252</v>
      </c>
    </row>
    <row r="2675" spans="1:12" x14ac:dyDescent="0.25">
      <c r="A2675" s="12">
        <v>37872</v>
      </c>
      <c r="B2675" s="3">
        <v>103.68</v>
      </c>
      <c r="C2675" s="3">
        <v>0</v>
      </c>
      <c r="D2675" s="3">
        <f t="shared" si="230"/>
        <v>99.807000479999985</v>
      </c>
      <c r="E2675" s="3">
        <f t="shared" si="231"/>
        <v>92.777300034999996</v>
      </c>
      <c r="F2675" s="3"/>
      <c r="G2675" s="11" t="str">
        <f t="shared" si="232"/>
        <v>HOLD</v>
      </c>
      <c r="H2675" s="5">
        <f t="shared" si="233"/>
        <v>91.723816655630756</v>
      </c>
      <c r="I2675" s="2">
        <f>IF(G2675="SELL",0,IF(G2675="BUY",ROUNDDOWN((H2674-Parameters!$B$3)/B2675,0),IF(I2674=0,0,I2674+ROUNDDOWN((H2674+I2674*C2675)/B2675,0))))</f>
        <v>252</v>
      </c>
      <c r="K2675" s="5">
        <f t="shared" si="234"/>
        <v>44.557005999999873</v>
      </c>
      <c r="L2675" s="10">
        <f t="shared" si="235"/>
        <v>252</v>
      </c>
    </row>
    <row r="2676" spans="1:12" x14ac:dyDescent="0.25">
      <c r="A2676" s="12">
        <v>37873</v>
      </c>
      <c r="B2676" s="3">
        <v>103</v>
      </c>
      <c r="C2676" s="3">
        <v>0</v>
      </c>
      <c r="D2676" s="3">
        <f t="shared" si="230"/>
        <v>99.913800400000014</v>
      </c>
      <c r="E2676" s="3">
        <f t="shared" si="231"/>
        <v>92.830450020000001</v>
      </c>
      <c r="F2676" s="3"/>
      <c r="G2676" s="11" t="str">
        <f t="shared" si="232"/>
        <v>HOLD</v>
      </c>
      <c r="H2676" s="5">
        <f t="shared" si="233"/>
        <v>91.723816655630756</v>
      </c>
      <c r="I2676" s="2">
        <f>IF(G2676="SELL",0,IF(G2676="BUY",ROUNDDOWN((H2675-Parameters!$B$3)/B2676,0),IF(I2675=0,0,I2675+ROUNDDOWN((H2675+I2675*C2676)/B2676,0))))</f>
        <v>252</v>
      </c>
      <c r="K2676" s="5">
        <f t="shared" si="234"/>
        <v>44.557005999999873</v>
      </c>
      <c r="L2676" s="10">
        <f t="shared" si="235"/>
        <v>252</v>
      </c>
    </row>
    <row r="2677" spans="1:12" x14ac:dyDescent="0.25">
      <c r="A2677" s="12">
        <v>37874</v>
      </c>
      <c r="B2677" s="3">
        <v>101.959999</v>
      </c>
      <c r="C2677" s="3">
        <v>0</v>
      </c>
      <c r="D2677" s="3">
        <f t="shared" ref="D2677:D2740" si="236">AVERAGE(B2628:B2677)</f>
        <v>100.00040044000001</v>
      </c>
      <c r="E2677" s="3">
        <f t="shared" si="231"/>
        <v>92.869800035000011</v>
      </c>
      <c r="F2677" s="3"/>
      <c r="G2677" s="11" t="str">
        <f t="shared" si="232"/>
        <v>HOLD</v>
      </c>
      <c r="H2677" s="5">
        <f t="shared" si="233"/>
        <v>91.723816655630756</v>
      </c>
      <c r="I2677" s="2">
        <f>IF(G2677="SELL",0,IF(G2677="BUY",ROUNDDOWN((H2676-Parameters!$B$3)/B2677,0),IF(I2676=0,0,I2676+ROUNDDOWN((H2676+I2676*C2677)/B2677,0))))</f>
        <v>252</v>
      </c>
      <c r="K2677" s="5">
        <f t="shared" si="234"/>
        <v>44.557005999999873</v>
      </c>
      <c r="L2677" s="10">
        <f t="shared" si="235"/>
        <v>252</v>
      </c>
    </row>
    <row r="2678" spans="1:12" x14ac:dyDescent="0.25">
      <c r="A2678" s="12">
        <v>37875</v>
      </c>
      <c r="B2678" s="3">
        <v>102.260002</v>
      </c>
      <c r="C2678" s="3">
        <v>0</v>
      </c>
      <c r="D2678" s="3">
        <f t="shared" si="236"/>
        <v>100.0750005</v>
      </c>
      <c r="E2678" s="3">
        <f t="shared" si="231"/>
        <v>92.914000055000017</v>
      </c>
      <c r="F2678" s="3"/>
      <c r="G2678" s="11" t="str">
        <f t="shared" si="232"/>
        <v>HOLD</v>
      </c>
      <c r="H2678" s="5">
        <f t="shared" si="233"/>
        <v>91.723816655630756</v>
      </c>
      <c r="I2678" s="2">
        <f>IF(G2678="SELL",0,IF(G2678="BUY",ROUNDDOWN((H2677-Parameters!$B$3)/B2678,0),IF(I2677=0,0,I2677+ROUNDDOWN((H2677+I2677*C2678)/B2678,0))))</f>
        <v>252</v>
      </c>
      <c r="K2678" s="5">
        <f t="shared" si="234"/>
        <v>44.557005999999873</v>
      </c>
      <c r="L2678" s="10">
        <f t="shared" si="235"/>
        <v>252</v>
      </c>
    </row>
    <row r="2679" spans="1:12" x14ac:dyDescent="0.25">
      <c r="A2679" s="12">
        <v>37876</v>
      </c>
      <c r="B2679" s="3">
        <v>102.449997</v>
      </c>
      <c r="C2679" s="3">
        <v>0</v>
      </c>
      <c r="D2679" s="3">
        <f t="shared" si="236"/>
        <v>100.12860049999999</v>
      </c>
      <c r="E2679" s="3">
        <f t="shared" si="231"/>
        <v>92.958850025000004</v>
      </c>
      <c r="F2679" s="3"/>
      <c r="G2679" s="11" t="str">
        <f t="shared" si="232"/>
        <v>HOLD</v>
      </c>
      <c r="H2679" s="5">
        <f t="shared" si="233"/>
        <v>91.723816655630756</v>
      </c>
      <c r="I2679" s="2">
        <f>IF(G2679="SELL",0,IF(G2679="BUY",ROUNDDOWN((H2678-Parameters!$B$3)/B2679,0),IF(I2678=0,0,I2678+ROUNDDOWN((H2678+I2678*C2679)/B2679,0))))</f>
        <v>252</v>
      </c>
      <c r="K2679" s="5">
        <f t="shared" si="234"/>
        <v>44.557005999999873</v>
      </c>
      <c r="L2679" s="10">
        <f t="shared" si="235"/>
        <v>252</v>
      </c>
    </row>
    <row r="2680" spans="1:12" x14ac:dyDescent="0.25">
      <c r="A2680" s="12">
        <v>37879</v>
      </c>
      <c r="B2680" s="3">
        <v>102.089996</v>
      </c>
      <c r="C2680" s="3">
        <v>0</v>
      </c>
      <c r="D2680" s="3">
        <f t="shared" si="236"/>
        <v>100.19560045999997</v>
      </c>
      <c r="E2680" s="3">
        <f t="shared" si="231"/>
        <v>93.010800019999991</v>
      </c>
      <c r="F2680" s="3"/>
      <c r="G2680" s="11" t="str">
        <f t="shared" si="232"/>
        <v>HOLD</v>
      </c>
      <c r="H2680" s="5">
        <f t="shared" si="233"/>
        <v>91.723816655630756</v>
      </c>
      <c r="I2680" s="2">
        <f>IF(G2680="SELL",0,IF(G2680="BUY",ROUNDDOWN((H2679-Parameters!$B$3)/B2680,0),IF(I2679=0,0,I2679+ROUNDDOWN((H2679+I2679*C2680)/B2680,0))))</f>
        <v>252</v>
      </c>
      <c r="K2680" s="5">
        <f t="shared" si="234"/>
        <v>44.557005999999873</v>
      </c>
      <c r="L2680" s="10">
        <f t="shared" si="235"/>
        <v>252</v>
      </c>
    </row>
    <row r="2681" spans="1:12" x14ac:dyDescent="0.25">
      <c r="A2681" s="12">
        <v>37880</v>
      </c>
      <c r="B2681" s="3">
        <v>103.58000199999999</v>
      </c>
      <c r="C2681" s="3">
        <v>0</v>
      </c>
      <c r="D2681" s="3">
        <f t="shared" si="236"/>
        <v>100.25320055999997</v>
      </c>
      <c r="E2681" s="3">
        <f t="shared" si="231"/>
        <v>93.057300034999983</v>
      </c>
      <c r="F2681" s="3"/>
      <c r="G2681" s="11" t="str">
        <f t="shared" si="232"/>
        <v>HOLD</v>
      </c>
      <c r="H2681" s="5">
        <f t="shared" si="233"/>
        <v>91.723816655630756</v>
      </c>
      <c r="I2681" s="2">
        <f>IF(G2681="SELL",0,IF(G2681="BUY",ROUNDDOWN((H2680-Parameters!$B$3)/B2681,0),IF(I2680=0,0,I2680+ROUNDDOWN((H2680+I2680*C2681)/B2681,0))))</f>
        <v>252</v>
      </c>
      <c r="K2681" s="5">
        <f t="shared" si="234"/>
        <v>44.557005999999873</v>
      </c>
      <c r="L2681" s="10">
        <f t="shared" si="235"/>
        <v>252</v>
      </c>
    </row>
    <row r="2682" spans="1:12" x14ac:dyDescent="0.25">
      <c r="A2682" s="12">
        <v>37881</v>
      </c>
      <c r="B2682" s="3">
        <v>103.379997</v>
      </c>
      <c r="C2682" s="3">
        <v>0</v>
      </c>
      <c r="D2682" s="3">
        <f t="shared" si="236"/>
        <v>100.29780045999996</v>
      </c>
      <c r="E2682" s="3">
        <f t="shared" si="231"/>
        <v>93.104300004999985</v>
      </c>
      <c r="F2682" s="3"/>
      <c r="G2682" s="11" t="str">
        <f t="shared" si="232"/>
        <v>HOLD</v>
      </c>
      <c r="H2682" s="5">
        <f t="shared" si="233"/>
        <v>91.723816655630756</v>
      </c>
      <c r="I2682" s="2">
        <f>IF(G2682="SELL",0,IF(G2682="BUY",ROUNDDOWN((H2681-Parameters!$B$3)/B2682,0),IF(I2681=0,0,I2681+ROUNDDOWN((H2681+I2681*C2682)/B2682,0))))</f>
        <v>252</v>
      </c>
      <c r="K2682" s="5">
        <f t="shared" si="234"/>
        <v>44.557005999999873</v>
      </c>
      <c r="L2682" s="10">
        <f t="shared" si="235"/>
        <v>252</v>
      </c>
    </row>
    <row r="2683" spans="1:12" x14ac:dyDescent="0.25">
      <c r="A2683" s="12">
        <v>37882</v>
      </c>
      <c r="B2683" s="3">
        <v>104.599998</v>
      </c>
      <c r="C2683" s="3">
        <v>0</v>
      </c>
      <c r="D2683" s="3">
        <f t="shared" si="236"/>
        <v>100.37820037999997</v>
      </c>
      <c r="E2683" s="3">
        <f t="shared" si="231"/>
        <v>93.156650009999993</v>
      </c>
      <c r="F2683" s="3"/>
      <c r="G2683" s="11" t="str">
        <f t="shared" si="232"/>
        <v>HOLD</v>
      </c>
      <c r="H2683" s="5">
        <f t="shared" si="233"/>
        <v>91.723816655630756</v>
      </c>
      <c r="I2683" s="2">
        <f>IF(G2683="SELL",0,IF(G2683="BUY",ROUNDDOWN((H2682-Parameters!$B$3)/B2683,0),IF(I2682=0,0,I2682+ROUNDDOWN((H2682+I2682*C2683)/B2683,0))))</f>
        <v>252</v>
      </c>
      <c r="K2683" s="5">
        <f t="shared" si="234"/>
        <v>44.557005999999873</v>
      </c>
      <c r="L2683" s="10">
        <f t="shared" si="235"/>
        <v>252</v>
      </c>
    </row>
    <row r="2684" spans="1:12" x14ac:dyDescent="0.25">
      <c r="A2684" s="12">
        <v>37883</v>
      </c>
      <c r="B2684" s="3">
        <v>103.66999800000001</v>
      </c>
      <c r="C2684" s="3">
        <v>0.4</v>
      </c>
      <c r="D2684" s="3">
        <f t="shared" si="236"/>
        <v>100.46560027999996</v>
      </c>
      <c r="E2684" s="3">
        <f t="shared" si="231"/>
        <v>93.210649985000003</v>
      </c>
      <c r="F2684" s="3"/>
      <c r="G2684" s="11" t="str">
        <f t="shared" si="232"/>
        <v>HOLD</v>
      </c>
      <c r="H2684" s="5">
        <f t="shared" si="233"/>
        <v>88.853818655630747</v>
      </c>
      <c r="I2684" s="2">
        <f>IF(G2684="SELL",0,IF(G2684="BUY",ROUNDDOWN((H2683-Parameters!$B$3)/B2684,0),IF(I2683=0,0,I2683+ROUNDDOWN((H2683+I2683*C2684)/B2684,0))))</f>
        <v>253</v>
      </c>
      <c r="K2684" s="5">
        <f t="shared" si="234"/>
        <v>41.687007999999892</v>
      </c>
      <c r="L2684" s="10">
        <f t="shared" si="235"/>
        <v>253</v>
      </c>
    </row>
    <row r="2685" spans="1:12" x14ac:dyDescent="0.25">
      <c r="A2685" s="12">
        <v>37886</v>
      </c>
      <c r="B2685" s="3">
        <v>102.550003</v>
      </c>
      <c r="C2685" s="3">
        <v>0</v>
      </c>
      <c r="D2685" s="3">
        <f t="shared" si="236"/>
        <v>100.51180037999997</v>
      </c>
      <c r="E2685" s="3">
        <f t="shared" si="231"/>
        <v>93.261150014999984</v>
      </c>
      <c r="F2685" s="3"/>
      <c r="G2685" s="11" t="str">
        <f t="shared" si="232"/>
        <v>HOLD</v>
      </c>
      <c r="H2685" s="5">
        <f t="shared" si="233"/>
        <v>88.853818655630747</v>
      </c>
      <c r="I2685" s="2">
        <f>IF(G2685="SELL",0,IF(G2685="BUY",ROUNDDOWN((H2684-Parameters!$B$3)/B2685,0),IF(I2684=0,0,I2684+ROUNDDOWN((H2684+I2684*C2685)/B2685,0))))</f>
        <v>253</v>
      </c>
      <c r="K2685" s="5">
        <f t="shared" si="234"/>
        <v>41.687007999999892</v>
      </c>
      <c r="L2685" s="10">
        <f t="shared" si="235"/>
        <v>253</v>
      </c>
    </row>
    <row r="2686" spans="1:12" x14ac:dyDescent="0.25">
      <c r="A2686" s="12">
        <v>37887</v>
      </c>
      <c r="B2686" s="3">
        <v>102.94000200000001</v>
      </c>
      <c r="C2686" s="3">
        <v>0</v>
      </c>
      <c r="D2686" s="3">
        <f t="shared" si="236"/>
        <v>100.55600035999998</v>
      </c>
      <c r="E2686" s="3">
        <f t="shared" si="231"/>
        <v>93.318700024999984</v>
      </c>
      <c r="F2686" s="3"/>
      <c r="G2686" s="11" t="str">
        <f t="shared" si="232"/>
        <v>HOLD</v>
      </c>
      <c r="H2686" s="5">
        <f t="shared" si="233"/>
        <v>88.853818655630747</v>
      </c>
      <c r="I2686" s="2">
        <f>IF(G2686="SELL",0,IF(G2686="BUY",ROUNDDOWN((H2685-Parameters!$B$3)/B2686,0),IF(I2685=0,0,I2685+ROUNDDOWN((H2685+I2685*C2686)/B2686,0))))</f>
        <v>253</v>
      </c>
      <c r="K2686" s="5">
        <f t="shared" si="234"/>
        <v>41.687007999999892</v>
      </c>
      <c r="L2686" s="10">
        <f t="shared" si="235"/>
        <v>253</v>
      </c>
    </row>
    <row r="2687" spans="1:12" x14ac:dyDescent="0.25">
      <c r="A2687" s="12">
        <v>37888</v>
      </c>
      <c r="B2687" s="3">
        <v>101.110001</v>
      </c>
      <c r="C2687" s="3">
        <v>0</v>
      </c>
      <c r="D2687" s="3">
        <f t="shared" si="236"/>
        <v>100.56800034</v>
      </c>
      <c r="E2687" s="3">
        <f t="shared" si="231"/>
        <v>93.364100034999993</v>
      </c>
      <c r="F2687" s="3"/>
      <c r="G2687" s="11" t="str">
        <f t="shared" si="232"/>
        <v>HOLD</v>
      </c>
      <c r="H2687" s="5">
        <f t="shared" si="233"/>
        <v>88.853818655630747</v>
      </c>
      <c r="I2687" s="2">
        <f>IF(G2687="SELL",0,IF(G2687="BUY",ROUNDDOWN((H2686-Parameters!$B$3)/B2687,0),IF(I2686=0,0,I2686+ROUNDDOWN((H2686+I2686*C2687)/B2687,0))))</f>
        <v>253</v>
      </c>
      <c r="K2687" s="5">
        <f t="shared" si="234"/>
        <v>41.687007999999892</v>
      </c>
      <c r="L2687" s="10">
        <f t="shared" si="235"/>
        <v>253</v>
      </c>
    </row>
    <row r="2688" spans="1:12" x14ac:dyDescent="0.25">
      <c r="A2688" s="12">
        <v>37889</v>
      </c>
      <c r="B2688" s="3">
        <v>100.279999</v>
      </c>
      <c r="C2688" s="3">
        <v>0</v>
      </c>
      <c r="D2688" s="3">
        <f t="shared" si="236"/>
        <v>100.57520036</v>
      </c>
      <c r="E2688" s="3">
        <f t="shared" si="231"/>
        <v>93.418000029999973</v>
      </c>
      <c r="F2688" s="3"/>
      <c r="G2688" s="11" t="str">
        <f t="shared" si="232"/>
        <v>HOLD</v>
      </c>
      <c r="H2688" s="5">
        <f t="shared" si="233"/>
        <v>88.853818655630747</v>
      </c>
      <c r="I2688" s="2">
        <f>IF(G2688="SELL",0,IF(G2688="BUY",ROUNDDOWN((H2687-Parameters!$B$3)/B2688,0),IF(I2687=0,0,I2687+ROUNDDOWN((H2687+I2687*C2688)/B2688,0))))</f>
        <v>253</v>
      </c>
      <c r="K2688" s="5">
        <f t="shared" si="234"/>
        <v>41.687007999999892</v>
      </c>
      <c r="L2688" s="10">
        <f t="shared" si="235"/>
        <v>253</v>
      </c>
    </row>
    <row r="2689" spans="1:12" x14ac:dyDescent="0.25">
      <c r="A2689" s="12">
        <v>37890</v>
      </c>
      <c r="B2689" s="3">
        <v>99.949996999999996</v>
      </c>
      <c r="C2689" s="3">
        <v>0</v>
      </c>
      <c r="D2689" s="3">
        <f t="shared" si="236"/>
        <v>100.60420029999999</v>
      </c>
      <c r="E2689" s="3">
        <f t="shared" si="231"/>
        <v>93.46425002999996</v>
      </c>
      <c r="F2689" s="3"/>
      <c r="G2689" s="11" t="str">
        <f t="shared" si="232"/>
        <v>HOLD</v>
      </c>
      <c r="H2689" s="5">
        <f t="shared" si="233"/>
        <v>88.853818655630747</v>
      </c>
      <c r="I2689" s="2">
        <f>IF(G2689="SELL",0,IF(G2689="BUY",ROUNDDOWN((H2688-Parameters!$B$3)/B2689,0),IF(I2688=0,0,I2688+ROUNDDOWN((H2688+I2688*C2689)/B2689,0))))</f>
        <v>253</v>
      </c>
      <c r="K2689" s="5">
        <f t="shared" si="234"/>
        <v>41.687007999999892</v>
      </c>
      <c r="L2689" s="10">
        <f t="shared" si="235"/>
        <v>253</v>
      </c>
    </row>
    <row r="2690" spans="1:12" x14ac:dyDescent="0.25">
      <c r="A2690" s="12">
        <v>37893</v>
      </c>
      <c r="B2690" s="3">
        <v>100.93</v>
      </c>
      <c r="C2690" s="3">
        <v>0</v>
      </c>
      <c r="D2690" s="3">
        <f t="shared" si="236"/>
        <v>100.63260026000002</v>
      </c>
      <c r="E2690" s="3">
        <f t="shared" si="231"/>
        <v>93.515000034999971</v>
      </c>
      <c r="F2690" s="3"/>
      <c r="G2690" s="11" t="str">
        <f t="shared" si="232"/>
        <v>HOLD</v>
      </c>
      <c r="H2690" s="5">
        <f t="shared" si="233"/>
        <v>88.853818655630747</v>
      </c>
      <c r="I2690" s="2">
        <f>IF(G2690="SELL",0,IF(G2690="BUY",ROUNDDOWN((H2689-Parameters!$B$3)/B2690,0),IF(I2689=0,0,I2689+ROUNDDOWN((H2689+I2689*C2690)/B2690,0))))</f>
        <v>253</v>
      </c>
      <c r="K2690" s="5">
        <f t="shared" si="234"/>
        <v>41.687007999999892</v>
      </c>
      <c r="L2690" s="10">
        <f t="shared" si="235"/>
        <v>253</v>
      </c>
    </row>
    <row r="2691" spans="1:12" x14ac:dyDescent="0.25">
      <c r="A2691" s="12">
        <v>37894</v>
      </c>
      <c r="B2691" s="3">
        <v>99.949996999999996</v>
      </c>
      <c r="C2691" s="3">
        <v>0</v>
      </c>
      <c r="D2691" s="3">
        <f t="shared" si="236"/>
        <v>100.66600022</v>
      </c>
      <c r="E2691" s="3">
        <f t="shared" si="231"/>
        <v>93.560900034999989</v>
      </c>
      <c r="F2691" s="3"/>
      <c r="G2691" s="11" t="str">
        <f t="shared" si="232"/>
        <v>HOLD</v>
      </c>
      <c r="H2691" s="5">
        <f t="shared" si="233"/>
        <v>88.853818655630747</v>
      </c>
      <c r="I2691" s="2">
        <f>IF(G2691="SELL",0,IF(G2691="BUY",ROUNDDOWN((H2690-Parameters!$B$3)/B2691,0),IF(I2690=0,0,I2690+ROUNDDOWN((H2690+I2690*C2691)/B2691,0))))</f>
        <v>253</v>
      </c>
      <c r="K2691" s="5">
        <f t="shared" si="234"/>
        <v>41.687007999999892</v>
      </c>
      <c r="L2691" s="10">
        <f t="shared" si="235"/>
        <v>253</v>
      </c>
    </row>
    <row r="2692" spans="1:12" x14ac:dyDescent="0.25">
      <c r="A2692" s="12">
        <v>37895</v>
      </c>
      <c r="B2692" s="3">
        <v>102.08000199999999</v>
      </c>
      <c r="C2692" s="3">
        <v>0</v>
      </c>
      <c r="D2692" s="3">
        <f t="shared" si="236"/>
        <v>100.72420030000001</v>
      </c>
      <c r="E2692" s="3">
        <f t="shared" si="231"/>
        <v>93.624600064999996</v>
      </c>
      <c r="F2692" s="3"/>
      <c r="G2692" s="11" t="str">
        <f t="shared" si="232"/>
        <v>HOLD</v>
      </c>
      <c r="H2692" s="5">
        <f t="shared" si="233"/>
        <v>88.853818655630747</v>
      </c>
      <c r="I2692" s="2">
        <f>IF(G2692="SELL",0,IF(G2692="BUY",ROUNDDOWN((H2691-Parameters!$B$3)/B2692,0),IF(I2691=0,0,I2691+ROUNDDOWN((H2691+I2691*C2692)/B2692,0))))</f>
        <v>253</v>
      </c>
      <c r="K2692" s="5">
        <f t="shared" si="234"/>
        <v>41.687007999999892</v>
      </c>
      <c r="L2692" s="10">
        <f t="shared" si="235"/>
        <v>253</v>
      </c>
    </row>
    <row r="2693" spans="1:12" x14ac:dyDescent="0.25">
      <c r="A2693" s="12">
        <v>37896</v>
      </c>
      <c r="B2693" s="3">
        <v>102.449997</v>
      </c>
      <c r="C2693" s="3">
        <v>0</v>
      </c>
      <c r="D2693" s="3">
        <f t="shared" si="236"/>
        <v>100.78840028</v>
      </c>
      <c r="E2693" s="3">
        <f t="shared" si="231"/>
        <v>93.678600039999978</v>
      </c>
      <c r="F2693" s="3"/>
      <c r="G2693" s="11" t="str">
        <f t="shared" si="232"/>
        <v>HOLD</v>
      </c>
      <c r="H2693" s="5">
        <f t="shared" si="233"/>
        <v>88.853818655630747</v>
      </c>
      <c r="I2693" s="2">
        <f>IF(G2693="SELL",0,IF(G2693="BUY",ROUNDDOWN((H2692-Parameters!$B$3)/B2693,0),IF(I2692=0,0,I2692+ROUNDDOWN((H2692+I2692*C2693)/B2693,0))))</f>
        <v>253</v>
      </c>
      <c r="K2693" s="5">
        <f t="shared" si="234"/>
        <v>41.687007999999892</v>
      </c>
      <c r="L2693" s="10">
        <f t="shared" si="235"/>
        <v>253</v>
      </c>
    </row>
    <row r="2694" spans="1:12" x14ac:dyDescent="0.25">
      <c r="A2694" s="12">
        <v>37897</v>
      </c>
      <c r="B2694" s="3">
        <v>103.389999</v>
      </c>
      <c r="C2694" s="3">
        <v>0</v>
      </c>
      <c r="D2694" s="3">
        <f t="shared" si="236"/>
        <v>100.88640030000001</v>
      </c>
      <c r="E2694" s="3">
        <f t="shared" si="231"/>
        <v>93.741300044999974</v>
      </c>
      <c r="F2694" s="3"/>
      <c r="G2694" s="11" t="str">
        <f t="shared" si="232"/>
        <v>HOLD</v>
      </c>
      <c r="H2694" s="5">
        <f t="shared" si="233"/>
        <v>88.853818655630747</v>
      </c>
      <c r="I2694" s="2">
        <f>IF(G2694="SELL",0,IF(G2694="BUY",ROUNDDOWN((H2693-Parameters!$B$3)/B2694,0),IF(I2693=0,0,I2693+ROUNDDOWN((H2693+I2693*C2694)/B2694,0))))</f>
        <v>253</v>
      </c>
      <c r="K2694" s="5">
        <f t="shared" si="234"/>
        <v>41.687007999999892</v>
      </c>
      <c r="L2694" s="10">
        <f t="shared" si="235"/>
        <v>253</v>
      </c>
    </row>
    <row r="2695" spans="1:12" x14ac:dyDescent="0.25">
      <c r="A2695" s="12">
        <v>37900</v>
      </c>
      <c r="B2695" s="3">
        <v>103.860001</v>
      </c>
      <c r="C2695" s="3">
        <v>0</v>
      </c>
      <c r="D2695" s="3">
        <f t="shared" si="236"/>
        <v>100.95900026</v>
      </c>
      <c r="E2695" s="3">
        <f t="shared" si="231"/>
        <v>93.811600034999998</v>
      </c>
      <c r="F2695" s="3"/>
      <c r="G2695" s="11" t="str">
        <f t="shared" si="232"/>
        <v>HOLD</v>
      </c>
      <c r="H2695" s="5">
        <f t="shared" si="233"/>
        <v>88.853818655630747</v>
      </c>
      <c r="I2695" s="2">
        <f>IF(G2695="SELL",0,IF(G2695="BUY",ROUNDDOWN((H2694-Parameters!$B$3)/B2695,0),IF(I2694=0,0,I2694+ROUNDDOWN((H2694+I2694*C2695)/B2695,0))))</f>
        <v>253</v>
      </c>
      <c r="K2695" s="5">
        <f t="shared" si="234"/>
        <v>41.687007999999892</v>
      </c>
      <c r="L2695" s="10">
        <f t="shared" si="235"/>
        <v>253</v>
      </c>
    </row>
    <row r="2696" spans="1:12" x14ac:dyDescent="0.25">
      <c r="A2696" s="12">
        <v>37901</v>
      </c>
      <c r="B2696" s="3">
        <v>104.260002</v>
      </c>
      <c r="C2696" s="3">
        <v>0</v>
      </c>
      <c r="D2696" s="3">
        <f t="shared" si="236"/>
        <v>101.04700027999998</v>
      </c>
      <c r="E2696" s="3">
        <f t="shared" si="231"/>
        <v>93.887100024999981</v>
      </c>
      <c r="F2696" s="3"/>
      <c r="G2696" s="11" t="str">
        <f t="shared" si="232"/>
        <v>HOLD</v>
      </c>
      <c r="H2696" s="5">
        <f t="shared" si="233"/>
        <v>88.853818655630747</v>
      </c>
      <c r="I2696" s="2">
        <f>IF(G2696="SELL",0,IF(G2696="BUY",ROUNDDOWN((H2695-Parameters!$B$3)/B2696,0),IF(I2695=0,0,I2695+ROUNDDOWN((H2695+I2695*C2696)/B2696,0))))</f>
        <v>253</v>
      </c>
      <c r="K2696" s="5">
        <f t="shared" si="234"/>
        <v>41.687007999999892</v>
      </c>
      <c r="L2696" s="10">
        <f t="shared" si="235"/>
        <v>253</v>
      </c>
    </row>
    <row r="2697" spans="1:12" x14ac:dyDescent="0.25">
      <c r="A2697" s="12">
        <v>37902</v>
      </c>
      <c r="B2697" s="3">
        <v>104</v>
      </c>
      <c r="C2697" s="3">
        <v>0</v>
      </c>
      <c r="D2697" s="3">
        <f t="shared" si="236"/>
        <v>101.13900023999999</v>
      </c>
      <c r="E2697" s="3">
        <f t="shared" si="231"/>
        <v>93.957150034999984</v>
      </c>
      <c r="F2697" s="3"/>
      <c r="G2697" s="11" t="str">
        <f t="shared" si="232"/>
        <v>HOLD</v>
      </c>
      <c r="H2697" s="5">
        <f t="shared" si="233"/>
        <v>88.853818655630747</v>
      </c>
      <c r="I2697" s="2">
        <f>IF(G2697="SELL",0,IF(G2697="BUY",ROUNDDOWN((H2696-Parameters!$B$3)/B2697,0),IF(I2696=0,0,I2696+ROUNDDOWN((H2696+I2696*C2697)/B2697,0))))</f>
        <v>253</v>
      </c>
      <c r="K2697" s="5">
        <f t="shared" si="234"/>
        <v>41.687007999999892</v>
      </c>
      <c r="L2697" s="10">
        <f t="shared" si="235"/>
        <v>253</v>
      </c>
    </row>
    <row r="2698" spans="1:12" x14ac:dyDescent="0.25">
      <c r="A2698" s="12">
        <v>37903</v>
      </c>
      <c r="B2698" s="3">
        <v>104.279999</v>
      </c>
      <c r="C2698" s="3">
        <v>0</v>
      </c>
      <c r="D2698" s="3">
        <f t="shared" si="236"/>
        <v>101.24140013999998</v>
      </c>
      <c r="E2698" s="3">
        <f t="shared" ref="E2698:E2761" si="237">AVERAGE(B2499:B2698)</f>
        <v>94.028450044999957</v>
      </c>
      <c r="F2698" s="3"/>
      <c r="G2698" s="11" t="str">
        <f t="shared" si="232"/>
        <v>HOLD</v>
      </c>
      <c r="H2698" s="5">
        <f t="shared" si="233"/>
        <v>88.853818655630747</v>
      </c>
      <c r="I2698" s="2">
        <f>IF(G2698="SELL",0,IF(G2698="BUY",ROUNDDOWN((H2697-Parameters!$B$3)/B2698,0),IF(I2697=0,0,I2697+ROUNDDOWN((H2697+I2697*C2698)/B2698,0))))</f>
        <v>253</v>
      </c>
      <c r="K2698" s="5">
        <f t="shared" si="234"/>
        <v>41.687007999999892</v>
      </c>
      <c r="L2698" s="10">
        <f t="shared" si="235"/>
        <v>253</v>
      </c>
    </row>
    <row r="2699" spans="1:12" x14ac:dyDescent="0.25">
      <c r="A2699" s="12">
        <v>37904</v>
      </c>
      <c r="B2699" s="3">
        <v>104.57</v>
      </c>
      <c r="C2699" s="3">
        <v>0</v>
      </c>
      <c r="D2699" s="3">
        <f t="shared" si="236"/>
        <v>101.34500015999998</v>
      </c>
      <c r="E2699" s="3">
        <f t="shared" si="237"/>
        <v>94.104550054999962</v>
      </c>
      <c r="F2699" s="3"/>
      <c r="G2699" s="11" t="str">
        <f t="shared" si="232"/>
        <v>HOLD</v>
      </c>
      <c r="H2699" s="5">
        <f t="shared" si="233"/>
        <v>88.853818655630747</v>
      </c>
      <c r="I2699" s="2">
        <f>IF(G2699="SELL",0,IF(G2699="BUY",ROUNDDOWN((H2698-Parameters!$B$3)/B2699,0),IF(I2698=0,0,I2698+ROUNDDOWN((H2698+I2698*C2699)/B2699,0))))</f>
        <v>253</v>
      </c>
      <c r="K2699" s="5">
        <f t="shared" si="234"/>
        <v>41.687007999999892</v>
      </c>
      <c r="L2699" s="10">
        <f t="shared" si="235"/>
        <v>253</v>
      </c>
    </row>
    <row r="2700" spans="1:12" x14ac:dyDescent="0.25">
      <c r="A2700" s="12">
        <v>37907</v>
      </c>
      <c r="B2700" s="3">
        <v>104.900002</v>
      </c>
      <c r="C2700" s="3">
        <v>0</v>
      </c>
      <c r="D2700" s="3">
        <f t="shared" si="236"/>
        <v>101.47280015999999</v>
      </c>
      <c r="E2700" s="3">
        <f t="shared" si="237"/>
        <v>94.182100069999962</v>
      </c>
      <c r="F2700" s="3"/>
      <c r="G2700" s="11" t="str">
        <f t="shared" ref="G2700:G2763" si="238">IF(OR(AND(D2700&gt;E2700,D2699&gt;E2699),AND(D2700&lt;E2700,D2699&lt;E2699)),"HOLD",IF(AND(D2700&gt;E2700,D2699&lt;E2699),"BUY","SELL"))</f>
        <v>HOLD</v>
      </c>
      <c r="H2700" s="5">
        <f t="shared" ref="H2700:H2763" si="239">IF(G2700="BUY",H2699/(I2700*B2700),IF(G2700="SELL",H2699+I2699*B2700,(H2699+I2699*C2700)-((I2700-I2699)*B2700)))</f>
        <v>88.853818655630747</v>
      </c>
      <c r="I2700" s="2">
        <f>IF(G2700="SELL",0,IF(G2700="BUY",ROUNDDOWN((H2699-Parameters!$B$3)/B2700,0),IF(I2699=0,0,I2699+ROUNDDOWN((H2699+I2699*C2700)/B2700,0))))</f>
        <v>253</v>
      </c>
      <c r="K2700" s="5">
        <f t="shared" ref="K2700:K2763" si="240">K2699+L2699*C2700-((L2700-L2699)*B2700)</f>
        <v>41.687007999999892</v>
      </c>
      <c r="L2700" s="10">
        <f t="shared" ref="L2700:L2763" si="241">L2699+ROUNDDOWN((K2699+C2700*L2699)/B2700,0)</f>
        <v>253</v>
      </c>
    </row>
    <row r="2701" spans="1:12" x14ac:dyDescent="0.25">
      <c r="A2701" s="12">
        <v>37908</v>
      </c>
      <c r="B2701" s="3">
        <v>105.269997</v>
      </c>
      <c r="C2701" s="3">
        <v>0</v>
      </c>
      <c r="D2701" s="3">
        <f t="shared" si="236"/>
        <v>101.60800006000001</v>
      </c>
      <c r="E2701" s="3">
        <f t="shared" si="237"/>
        <v>94.271550069999961</v>
      </c>
      <c r="F2701" s="3"/>
      <c r="G2701" s="11" t="str">
        <f t="shared" si="238"/>
        <v>HOLD</v>
      </c>
      <c r="H2701" s="5">
        <f t="shared" si="239"/>
        <v>88.853818655630747</v>
      </c>
      <c r="I2701" s="2">
        <f>IF(G2701="SELL",0,IF(G2701="BUY",ROUNDDOWN((H2700-Parameters!$B$3)/B2701,0),IF(I2700=0,0,I2700+ROUNDDOWN((H2700+I2700*C2701)/B2701,0))))</f>
        <v>253</v>
      </c>
      <c r="K2701" s="5">
        <f t="shared" si="240"/>
        <v>41.687007999999892</v>
      </c>
      <c r="L2701" s="10">
        <f t="shared" si="241"/>
        <v>253</v>
      </c>
    </row>
    <row r="2702" spans="1:12" x14ac:dyDescent="0.25">
      <c r="A2702" s="12">
        <v>37909</v>
      </c>
      <c r="B2702" s="3">
        <v>104.989998</v>
      </c>
      <c r="C2702" s="3">
        <v>0</v>
      </c>
      <c r="D2702" s="3">
        <f t="shared" si="236"/>
        <v>101.77940006000003</v>
      </c>
      <c r="E2702" s="3">
        <f t="shared" si="237"/>
        <v>94.355950054999951</v>
      </c>
      <c r="F2702" s="3"/>
      <c r="G2702" s="11" t="str">
        <f t="shared" si="238"/>
        <v>HOLD</v>
      </c>
      <c r="H2702" s="5">
        <f t="shared" si="239"/>
        <v>88.853818655630747</v>
      </c>
      <c r="I2702" s="2">
        <f>IF(G2702="SELL",0,IF(G2702="BUY",ROUNDDOWN((H2701-Parameters!$B$3)/B2702,0),IF(I2701=0,0,I2701+ROUNDDOWN((H2701+I2701*C2702)/B2702,0))))</f>
        <v>253</v>
      </c>
      <c r="K2702" s="5">
        <f t="shared" si="240"/>
        <v>41.687007999999892</v>
      </c>
      <c r="L2702" s="10">
        <f t="shared" si="241"/>
        <v>253</v>
      </c>
    </row>
    <row r="2703" spans="1:12" x14ac:dyDescent="0.25">
      <c r="A2703" s="12">
        <v>37910</v>
      </c>
      <c r="B2703" s="3">
        <v>105.410004</v>
      </c>
      <c r="C2703" s="3">
        <v>0</v>
      </c>
      <c r="D2703" s="3">
        <f t="shared" si="236"/>
        <v>101.94800008000004</v>
      </c>
      <c r="E2703" s="3">
        <f t="shared" si="237"/>
        <v>94.441850059999979</v>
      </c>
      <c r="F2703" s="3"/>
      <c r="G2703" s="11" t="str">
        <f t="shared" si="238"/>
        <v>HOLD</v>
      </c>
      <c r="H2703" s="5">
        <f t="shared" si="239"/>
        <v>88.853818655630747</v>
      </c>
      <c r="I2703" s="2">
        <f>IF(G2703="SELL",0,IF(G2703="BUY",ROUNDDOWN((H2702-Parameters!$B$3)/B2703,0),IF(I2702=0,0,I2702+ROUNDDOWN((H2702+I2702*C2703)/B2703,0))))</f>
        <v>253</v>
      </c>
      <c r="K2703" s="5">
        <f t="shared" si="240"/>
        <v>41.687007999999892</v>
      </c>
      <c r="L2703" s="10">
        <f t="shared" si="241"/>
        <v>253</v>
      </c>
    </row>
    <row r="2704" spans="1:12" x14ac:dyDescent="0.25">
      <c r="A2704" s="12">
        <v>37911</v>
      </c>
      <c r="B2704" s="3">
        <v>104.260002</v>
      </c>
      <c r="C2704" s="3">
        <v>0</v>
      </c>
      <c r="D2704" s="3">
        <f t="shared" si="236"/>
        <v>102.07320012000004</v>
      </c>
      <c r="E2704" s="3">
        <f t="shared" si="237"/>
        <v>94.507800069999973</v>
      </c>
      <c r="F2704" s="3"/>
      <c r="G2704" s="11" t="str">
        <f t="shared" si="238"/>
        <v>HOLD</v>
      </c>
      <c r="H2704" s="5">
        <f t="shared" si="239"/>
        <v>88.853818655630747</v>
      </c>
      <c r="I2704" s="2">
        <f>IF(G2704="SELL",0,IF(G2704="BUY",ROUNDDOWN((H2703-Parameters!$B$3)/B2704,0),IF(I2703=0,0,I2703+ROUNDDOWN((H2703+I2703*C2704)/B2704,0))))</f>
        <v>253</v>
      </c>
      <c r="K2704" s="5">
        <f t="shared" si="240"/>
        <v>41.687007999999892</v>
      </c>
      <c r="L2704" s="10">
        <f t="shared" si="241"/>
        <v>253</v>
      </c>
    </row>
    <row r="2705" spans="1:12" x14ac:dyDescent="0.25">
      <c r="A2705" s="12">
        <v>37914</v>
      </c>
      <c r="B2705" s="3">
        <v>105.040001</v>
      </c>
      <c r="C2705" s="3">
        <v>0</v>
      </c>
      <c r="D2705" s="3">
        <f t="shared" si="236"/>
        <v>102.20840016000004</v>
      </c>
      <c r="E2705" s="3">
        <f t="shared" si="237"/>
        <v>94.576250084999998</v>
      </c>
      <c r="F2705" s="3"/>
      <c r="G2705" s="11" t="str">
        <f t="shared" si="238"/>
        <v>HOLD</v>
      </c>
      <c r="H2705" s="5">
        <f t="shared" si="239"/>
        <v>88.853818655630747</v>
      </c>
      <c r="I2705" s="2">
        <f>IF(G2705="SELL",0,IF(G2705="BUY",ROUNDDOWN((H2704-Parameters!$B$3)/B2705,0),IF(I2704=0,0,I2704+ROUNDDOWN((H2704+I2704*C2705)/B2705,0))))</f>
        <v>253</v>
      </c>
      <c r="K2705" s="5">
        <f t="shared" si="240"/>
        <v>41.687007999999892</v>
      </c>
      <c r="L2705" s="10">
        <f t="shared" si="241"/>
        <v>253</v>
      </c>
    </row>
    <row r="2706" spans="1:12" x14ac:dyDescent="0.25">
      <c r="A2706" s="12">
        <v>37915</v>
      </c>
      <c r="B2706" s="3">
        <v>104.860001</v>
      </c>
      <c r="C2706" s="3">
        <v>0</v>
      </c>
      <c r="D2706" s="3">
        <f t="shared" si="236"/>
        <v>102.33260014000003</v>
      </c>
      <c r="E2706" s="3">
        <f t="shared" si="237"/>
        <v>94.635750095000006</v>
      </c>
      <c r="F2706" s="3"/>
      <c r="G2706" s="11" t="str">
        <f t="shared" si="238"/>
        <v>HOLD</v>
      </c>
      <c r="H2706" s="5">
        <f t="shared" si="239"/>
        <v>88.853818655630747</v>
      </c>
      <c r="I2706" s="2">
        <f>IF(G2706="SELL",0,IF(G2706="BUY",ROUNDDOWN((H2705-Parameters!$B$3)/B2706,0),IF(I2705=0,0,I2705+ROUNDDOWN((H2705+I2705*C2706)/B2706,0))))</f>
        <v>253</v>
      </c>
      <c r="K2706" s="5">
        <f t="shared" si="240"/>
        <v>41.687007999999892</v>
      </c>
      <c r="L2706" s="10">
        <f t="shared" si="241"/>
        <v>253</v>
      </c>
    </row>
    <row r="2707" spans="1:12" x14ac:dyDescent="0.25">
      <c r="A2707" s="12">
        <v>37916</v>
      </c>
      <c r="B2707" s="3">
        <v>103.540001</v>
      </c>
      <c r="C2707" s="3">
        <v>0</v>
      </c>
      <c r="D2707" s="3">
        <f t="shared" si="236"/>
        <v>102.41240010000006</v>
      </c>
      <c r="E2707" s="3">
        <f t="shared" si="237"/>
        <v>94.689800085000002</v>
      </c>
      <c r="F2707" s="3"/>
      <c r="G2707" s="11" t="str">
        <f t="shared" si="238"/>
        <v>HOLD</v>
      </c>
      <c r="H2707" s="5">
        <f t="shared" si="239"/>
        <v>88.853818655630747</v>
      </c>
      <c r="I2707" s="2">
        <f>IF(G2707="SELL",0,IF(G2707="BUY",ROUNDDOWN((H2706-Parameters!$B$3)/B2707,0),IF(I2706=0,0,I2706+ROUNDDOWN((H2706+I2706*C2707)/B2707,0))))</f>
        <v>253</v>
      </c>
      <c r="K2707" s="5">
        <f t="shared" si="240"/>
        <v>41.687007999999892</v>
      </c>
      <c r="L2707" s="10">
        <f t="shared" si="241"/>
        <v>253</v>
      </c>
    </row>
    <row r="2708" spans="1:12" x14ac:dyDescent="0.25">
      <c r="A2708" s="12">
        <v>37917</v>
      </c>
      <c r="B2708" s="3">
        <v>103.349998</v>
      </c>
      <c r="C2708" s="3">
        <v>0</v>
      </c>
      <c r="D2708" s="3">
        <f t="shared" si="236"/>
        <v>102.49860004000004</v>
      </c>
      <c r="E2708" s="3">
        <f t="shared" si="237"/>
        <v>94.749600079999993</v>
      </c>
      <c r="F2708" s="3"/>
      <c r="G2708" s="11" t="str">
        <f t="shared" si="238"/>
        <v>HOLD</v>
      </c>
      <c r="H2708" s="5">
        <f t="shared" si="239"/>
        <v>88.853818655630747</v>
      </c>
      <c r="I2708" s="2">
        <f>IF(G2708="SELL",0,IF(G2708="BUY",ROUNDDOWN((H2707-Parameters!$B$3)/B2708,0),IF(I2707=0,0,I2707+ROUNDDOWN((H2707+I2707*C2708)/B2708,0))))</f>
        <v>253</v>
      </c>
      <c r="K2708" s="5">
        <f t="shared" si="240"/>
        <v>41.687007999999892</v>
      </c>
      <c r="L2708" s="10">
        <f t="shared" si="241"/>
        <v>253</v>
      </c>
    </row>
    <row r="2709" spans="1:12" x14ac:dyDescent="0.25">
      <c r="A2709" s="12">
        <v>37918</v>
      </c>
      <c r="B2709" s="3">
        <v>103.58000199999999</v>
      </c>
      <c r="C2709" s="3">
        <v>0</v>
      </c>
      <c r="D2709" s="3">
        <f t="shared" si="236"/>
        <v>102.58400012000001</v>
      </c>
      <c r="E2709" s="3">
        <f t="shared" si="237"/>
        <v>94.803450099999978</v>
      </c>
      <c r="F2709" s="3"/>
      <c r="G2709" s="11" t="str">
        <f t="shared" si="238"/>
        <v>HOLD</v>
      </c>
      <c r="H2709" s="5">
        <f t="shared" si="239"/>
        <v>88.853818655630747</v>
      </c>
      <c r="I2709" s="2">
        <f>IF(G2709="SELL",0,IF(G2709="BUY",ROUNDDOWN((H2708-Parameters!$B$3)/B2709,0),IF(I2708=0,0,I2708+ROUNDDOWN((H2708+I2708*C2709)/B2709,0))))</f>
        <v>253</v>
      </c>
      <c r="K2709" s="5">
        <f t="shared" si="240"/>
        <v>41.687007999999892</v>
      </c>
      <c r="L2709" s="10">
        <f t="shared" si="241"/>
        <v>253</v>
      </c>
    </row>
    <row r="2710" spans="1:12" x14ac:dyDescent="0.25">
      <c r="A2710" s="12">
        <v>37921</v>
      </c>
      <c r="B2710" s="3">
        <v>103.629997</v>
      </c>
      <c r="C2710" s="3">
        <v>0</v>
      </c>
      <c r="D2710" s="3">
        <f t="shared" si="236"/>
        <v>102.66419999999999</v>
      </c>
      <c r="E2710" s="3">
        <f t="shared" si="237"/>
        <v>94.856300094999966</v>
      </c>
      <c r="F2710" s="3"/>
      <c r="G2710" s="11" t="str">
        <f t="shared" si="238"/>
        <v>HOLD</v>
      </c>
      <c r="H2710" s="5">
        <f t="shared" si="239"/>
        <v>88.853818655630747</v>
      </c>
      <c r="I2710" s="2">
        <f>IF(G2710="SELL",0,IF(G2710="BUY",ROUNDDOWN((H2709-Parameters!$B$3)/B2710,0),IF(I2709=0,0,I2709+ROUNDDOWN((H2709+I2709*C2710)/B2710,0))))</f>
        <v>253</v>
      </c>
      <c r="K2710" s="5">
        <f t="shared" si="240"/>
        <v>41.687007999999892</v>
      </c>
      <c r="L2710" s="10">
        <f t="shared" si="241"/>
        <v>253</v>
      </c>
    </row>
    <row r="2711" spans="1:12" x14ac:dyDescent="0.25">
      <c r="A2711" s="12">
        <v>37922</v>
      </c>
      <c r="B2711" s="3">
        <v>105.040001</v>
      </c>
      <c r="C2711" s="3">
        <v>0</v>
      </c>
      <c r="D2711" s="3">
        <f t="shared" si="236"/>
        <v>102.75539995999999</v>
      </c>
      <c r="E2711" s="3">
        <f t="shared" si="237"/>
        <v>94.916350104999978</v>
      </c>
      <c r="F2711" s="3"/>
      <c r="G2711" s="11" t="str">
        <f t="shared" si="238"/>
        <v>HOLD</v>
      </c>
      <c r="H2711" s="5">
        <f t="shared" si="239"/>
        <v>88.853818655630747</v>
      </c>
      <c r="I2711" s="2">
        <f>IF(G2711="SELL",0,IF(G2711="BUY",ROUNDDOWN((H2710-Parameters!$B$3)/B2711,0),IF(I2710=0,0,I2710+ROUNDDOWN((H2710+I2710*C2711)/B2711,0))))</f>
        <v>253</v>
      </c>
      <c r="K2711" s="5">
        <f t="shared" si="240"/>
        <v>41.687007999999892</v>
      </c>
      <c r="L2711" s="10">
        <f t="shared" si="241"/>
        <v>253</v>
      </c>
    </row>
    <row r="2712" spans="1:12" x14ac:dyDescent="0.25">
      <c r="A2712" s="12">
        <v>37923</v>
      </c>
      <c r="B2712" s="3">
        <v>105.18</v>
      </c>
      <c r="C2712" s="3">
        <v>0</v>
      </c>
      <c r="D2712" s="3">
        <f t="shared" si="236"/>
        <v>102.84179994</v>
      </c>
      <c r="E2712" s="3">
        <f t="shared" si="237"/>
        <v>94.97560009499999</v>
      </c>
      <c r="F2712" s="3"/>
      <c r="G2712" s="11" t="str">
        <f t="shared" si="238"/>
        <v>HOLD</v>
      </c>
      <c r="H2712" s="5">
        <f t="shared" si="239"/>
        <v>88.853818655630747</v>
      </c>
      <c r="I2712" s="2">
        <f>IF(G2712="SELL",0,IF(G2712="BUY",ROUNDDOWN((H2711-Parameters!$B$3)/B2712,0),IF(I2711=0,0,I2711+ROUNDDOWN((H2711+I2711*C2712)/B2712,0))))</f>
        <v>253</v>
      </c>
      <c r="K2712" s="5">
        <f t="shared" si="240"/>
        <v>41.687007999999892</v>
      </c>
      <c r="L2712" s="10">
        <f t="shared" si="241"/>
        <v>253</v>
      </c>
    </row>
    <row r="2713" spans="1:12" x14ac:dyDescent="0.25">
      <c r="A2713" s="12">
        <v>37924</v>
      </c>
      <c r="B2713" s="3">
        <v>105.400002</v>
      </c>
      <c r="C2713" s="3">
        <v>0</v>
      </c>
      <c r="D2713" s="3">
        <f t="shared" si="236"/>
        <v>102.94080004000001</v>
      </c>
      <c r="E2713" s="3">
        <f t="shared" si="237"/>
        <v>95.040600094999974</v>
      </c>
      <c r="F2713" s="3"/>
      <c r="G2713" s="11" t="str">
        <f t="shared" si="238"/>
        <v>HOLD</v>
      </c>
      <c r="H2713" s="5">
        <f t="shared" si="239"/>
        <v>88.853818655630747</v>
      </c>
      <c r="I2713" s="2">
        <f>IF(G2713="SELL",0,IF(G2713="BUY",ROUNDDOWN((H2712-Parameters!$B$3)/B2713,0),IF(I2712=0,0,I2712+ROUNDDOWN((H2712+I2712*C2713)/B2713,0))))</f>
        <v>253</v>
      </c>
      <c r="K2713" s="5">
        <f t="shared" si="240"/>
        <v>41.687007999999892</v>
      </c>
      <c r="L2713" s="10">
        <f t="shared" si="241"/>
        <v>253</v>
      </c>
    </row>
    <row r="2714" spans="1:12" x14ac:dyDescent="0.25">
      <c r="A2714" s="12">
        <v>37925</v>
      </c>
      <c r="B2714" s="3">
        <v>105.300003</v>
      </c>
      <c r="C2714" s="3">
        <v>0</v>
      </c>
      <c r="D2714" s="3">
        <f t="shared" si="236"/>
        <v>103.03140016000002</v>
      </c>
      <c r="E2714" s="3">
        <f t="shared" si="237"/>
        <v>95.107000124999999</v>
      </c>
      <c r="F2714" s="3"/>
      <c r="G2714" s="11" t="str">
        <f t="shared" si="238"/>
        <v>HOLD</v>
      </c>
      <c r="H2714" s="5">
        <f t="shared" si="239"/>
        <v>88.853818655630747</v>
      </c>
      <c r="I2714" s="2">
        <f>IF(G2714="SELL",0,IF(G2714="BUY",ROUNDDOWN((H2713-Parameters!$B$3)/B2714,0),IF(I2713=0,0,I2713+ROUNDDOWN((H2713+I2713*C2714)/B2714,0))))</f>
        <v>253</v>
      </c>
      <c r="K2714" s="5">
        <f t="shared" si="240"/>
        <v>41.687007999999892</v>
      </c>
      <c r="L2714" s="10">
        <f t="shared" si="241"/>
        <v>253</v>
      </c>
    </row>
    <row r="2715" spans="1:12" x14ac:dyDescent="0.25">
      <c r="A2715" s="12">
        <v>37928</v>
      </c>
      <c r="B2715" s="3">
        <v>105.989998</v>
      </c>
      <c r="C2715" s="3">
        <v>0</v>
      </c>
      <c r="D2715" s="3">
        <f t="shared" si="236"/>
        <v>103.15580018</v>
      </c>
      <c r="E2715" s="3">
        <f t="shared" si="237"/>
        <v>95.18365009499999</v>
      </c>
      <c r="F2715" s="3"/>
      <c r="G2715" s="11" t="str">
        <f t="shared" si="238"/>
        <v>HOLD</v>
      </c>
      <c r="H2715" s="5">
        <f t="shared" si="239"/>
        <v>88.853818655630747</v>
      </c>
      <c r="I2715" s="2">
        <f>IF(G2715="SELL",0,IF(G2715="BUY",ROUNDDOWN((H2714-Parameters!$B$3)/B2715,0),IF(I2714=0,0,I2714+ROUNDDOWN((H2714+I2714*C2715)/B2715,0))))</f>
        <v>253</v>
      </c>
      <c r="K2715" s="5">
        <f t="shared" si="240"/>
        <v>41.687007999999892</v>
      </c>
      <c r="L2715" s="10">
        <f t="shared" si="241"/>
        <v>253</v>
      </c>
    </row>
    <row r="2716" spans="1:12" x14ac:dyDescent="0.25">
      <c r="A2716" s="12">
        <v>37929</v>
      </c>
      <c r="B2716" s="3">
        <v>105.760002</v>
      </c>
      <c r="C2716" s="3">
        <v>0</v>
      </c>
      <c r="D2716" s="3">
        <f t="shared" si="236"/>
        <v>103.27240021999999</v>
      </c>
      <c r="E2716" s="3">
        <f t="shared" si="237"/>
        <v>95.266200104999996</v>
      </c>
      <c r="F2716" s="3"/>
      <c r="G2716" s="11" t="str">
        <f t="shared" si="238"/>
        <v>HOLD</v>
      </c>
      <c r="H2716" s="5">
        <f t="shared" si="239"/>
        <v>88.853818655630747</v>
      </c>
      <c r="I2716" s="2">
        <f>IF(G2716="SELL",0,IF(G2716="BUY",ROUNDDOWN((H2715-Parameters!$B$3)/B2716,0),IF(I2715=0,0,I2715+ROUNDDOWN((H2715+I2715*C2716)/B2716,0))))</f>
        <v>253</v>
      </c>
      <c r="K2716" s="5">
        <f t="shared" si="240"/>
        <v>41.687007999999892</v>
      </c>
      <c r="L2716" s="10">
        <f t="shared" si="241"/>
        <v>253</v>
      </c>
    </row>
    <row r="2717" spans="1:12" x14ac:dyDescent="0.25">
      <c r="A2717" s="12">
        <v>37930</v>
      </c>
      <c r="B2717" s="3">
        <v>105.839996</v>
      </c>
      <c r="C2717" s="3">
        <v>0</v>
      </c>
      <c r="D2717" s="3">
        <f t="shared" si="236"/>
        <v>103.38700012000001</v>
      </c>
      <c r="E2717" s="3">
        <f t="shared" si="237"/>
        <v>95.354550094999979</v>
      </c>
      <c r="F2717" s="3"/>
      <c r="G2717" s="11" t="str">
        <f t="shared" si="238"/>
        <v>HOLD</v>
      </c>
      <c r="H2717" s="5">
        <f t="shared" si="239"/>
        <v>88.853818655630747</v>
      </c>
      <c r="I2717" s="2">
        <f>IF(G2717="SELL",0,IF(G2717="BUY",ROUNDDOWN((H2716-Parameters!$B$3)/B2717,0),IF(I2716=0,0,I2716+ROUNDDOWN((H2716+I2716*C2717)/B2717,0))))</f>
        <v>253</v>
      </c>
      <c r="K2717" s="5">
        <f t="shared" si="240"/>
        <v>41.687007999999892</v>
      </c>
      <c r="L2717" s="10">
        <f t="shared" si="241"/>
        <v>253</v>
      </c>
    </row>
    <row r="2718" spans="1:12" x14ac:dyDescent="0.25">
      <c r="A2718" s="12">
        <v>37931</v>
      </c>
      <c r="B2718" s="3">
        <v>106.400002</v>
      </c>
      <c r="C2718" s="3">
        <v>0</v>
      </c>
      <c r="D2718" s="3">
        <f t="shared" si="236"/>
        <v>103.51220018000002</v>
      </c>
      <c r="E2718" s="3">
        <f t="shared" si="237"/>
        <v>95.44300011</v>
      </c>
      <c r="F2718" s="3"/>
      <c r="G2718" s="11" t="str">
        <f t="shared" si="238"/>
        <v>HOLD</v>
      </c>
      <c r="H2718" s="5">
        <f t="shared" si="239"/>
        <v>88.853818655630747</v>
      </c>
      <c r="I2718" s="2">
        <f>IF(G2718="SELL",0,IF(G2718="BUY",ROUNDDOWN((H2717-Parameters!$B$3)/B2718,0),IF(I2717=0,0,I2717+ROUNDDOWN((H2717+I2717*C2718)/B2718,0))))</f>
        <v>253</v>
      </c>
      <c r="K2718" s="5">
        <f t="shared" si="240"/>
        <v>41.687007999999892</v>
      </c>
      <c r="L2718" s="10">
        <f t="shared" si="241"/>
        <v>253</v>
      </c>
    </row>
    <row r="2719" spans="1:12" x14ac:dyDescent="0.25">
      <c r="A2719" s="12">
        <v>37932</v>
      </c>
      <c r="B2719" s="3">
        <v>105.610001</v>
      </c>
      <c r="C2719" s="3">
        <v>0</v>
      </c>
      <c r="D2719" s="3">
        <f t="shared" si="236"/>
        <v>103.60920016000001</v>
      </c>
      <c r="E2719" s="3">
        <f t="shared" si="237"/>
        <v>95.539150129999982</v>
      </c>
      <c r="F2719" s="3"/>
      <c r="G2719" s="11" t="str">
        <f t="shared" si="238"/>
        <v>HOLD</v>
      </c>
      <c r="H2719" s="5">
        <f t="shared" si="239"/>
        <v>88.853818655630747</v>
      </c>
      <c r="I2719" s="2">
        <f>IF(G2719="SELL",0,IF(G2719="BUY",ROUNDDOWN((H2718-Parameters!$B$3)/B2719,0),IF(I2718=0,0,I2718+ROUNDDOWN((H2718+I2718*C2719)/B2719,0))))</f>
        <v>253</v>
      </c>
      <c r="K2719" s="5">
        <f t="shared" si="240"/>
        <v>41.687007999999892</v>
      </c>
      <c r="L2719" s="10">
        <f t="shared" si="241"/>
        <v>253</v>
      </c>
    </row>
    <row r="2720" spans="1:12" x14ac:dyDescent="0.25">
      <c r="A2720" s="12">
        <v>37935</v>
      </c>
      <c r="B2720" s="3">
        <v>105.18</v>
      </c>
      <c r="C2720" s="3">
        <v>0</v>
      </c>
      <c r="D2720" s="3">
        <f t="shared" si="236"/>
        <v>103.68400012000004</v>
      </c>
      <c r="E2720" s="3">
        <f t="shared" si="237"/>
        <v>95.639050144999985</v>
      </c>
      <c r="F2720" s="3"/>
      <c r="G2720" s="11" t="str">
        <f t="shared" si="238"/>
        <v>HOLD</v>
      </c>
      <c r="H2720" s="5">
        <f t="shared" si="239"/>
        <v>88.853818655630747</v>
      </c>
      <c r="I2720" s="2">
        <f>IF(G2720="SELL",0,IF(G2720="BUY",ROUNDDOWN((H2719-Parameters!$B$3)/B2720,0),IF(I2719=0,0,I2719+ROUNDDOWN((H2719+I2719*C2720)/B2720,0))))</f>
        <v>253</v>
      </c>
      <c r="K2720" s="5">
        <f t="shared" si="240"/>
        <v>41.687007999999892</v>
      </c>
      <c r="L2720" s="10">
        <f t="shared" si="241"/>
        <v>253</v>
      </c>
    </row>
    <row r="2721" spans="1:12" x14ac:dyDescent="0.25">
      <c r="A2721" s="12">
        <v>37936</v>
      </c>
      <c r="B2721" s="3">
        <v>105.150002</v>
      </c>
      <c r="C2721" s="3">
        <v>0</v>
      </c>
      <c r="D2721" s="3">
        <f t="shared" si="236"/>
        <v>103.73100010000003</v>
      </c>
      <c r="E2721" s="3">
        <f t="shared" si="237"/>
        <v>95.73565014499998</v>
      </c>
      <c r="F2721" s="3"/>
      <c r="G2721" s="11" t="str">
        <f t="shared" si="238"/>
        <v>HOLD</v>
      </c>
      <c r="H2721" s="5">
        <f t="shared" si="239"/>
        <v>88.853818655630747</v>
      </c>
      <c r="I2721" s="2">
        <f>IF(G2721="SELL",0,IF(G2721="BUY",ROUNDDOWN((H2720-Parameters!$B$3)/B2721,0),IF(I2720=0,0,I2720+ROUNDDOWN((H2720+I2720*C2721)/B2721,0))))</f>
        <v>253</v>
      </c>
      <c r="K2721" s="5">
        <f t="shared" si="240"/>
        <v>41.687007999999892</v>
      </c>
      <c r="L2721" s="10">
        <f t="shared" si="241"/>
        <v>253</v>
      </c>
    </row>
    <row r="2722" spans="1:12" x14ac:dyDescent="0.25">
      <c r="A2722" s="12">
        <v>37937</v>
      </c>
      <c r="B2722" s="3">
        <v>106.33000199999999</v>
      </c>
      <c r="C2722" s="3">
        <v>0</v>
      </c>
      <c r="D2722" s="3">
        <f t="shared" si="236"/>
        <v>103.79040012000002</v>
      </c>
      <c r="E2722" s="3">
        <f t="shared" si="237"/>
        <v>95.834900139999974</v>
      </c>
      <c r="F2722" s="3"/>
      <c r="G2722" s="11" t="str">
        <f t="shared" si="238"/>
        <v>HOLD</v>
      </c>
      <c r="H2722" s="5">
        <f t="shared" si="239"/>
        <v>88.853818655630747</v>
      </c>
      <c r="I2722" s="2">
        <f>IF(G2722="SELL",0,IF(G2722="BUY",ROUNDDOWN((H2721-Parameters!$B$3)/B2722,0),IF(I2721=0,0,I2721+ROUNDDOWN((H2721+I2721*C2722)/B2722,0))))</f>
        <v>253</v>
      </c>
      <c r="K2722" s="5">
        <f t="shared" si="240"/>
        <v>41.687007999999892</v>
      </c>
      <c r="L2722" s="10">
        <f t="shared" si="241"/>
        <v>253</v>
      </c>
    </row>
    <row r="2723" spans="1:12" x14ac:dyDescent="0.25">
      <c r="A2723" s="12">
        <v>37938</v>
      </c>
      <c r="B2723" s="3">
        <v>106.360001</v>
      </c>
      <c r="C2723" s="3">
        <v>0</v>
      </c>
      <c r="D2723" s="3">
        <f t="shared" si="236"/>
        <v>103.84940006000001</v>
      </c>
      <c r="E2723" s="3">
        <f t="shared" si="237"/>
        <v>95.944550144999994</v>
      </c>
      <c r="F2723" s="3"/>
      <c r="G2723" s="11" t="str">
        <f t="shared" si="238"/>
        <v>HOLD</v>
      </c>
      <c r="H2723" s="5">
        <f t="shared" si="239"/>
        <v>88.853818655630747</v>
      </c>
      <c r="I2723" s="2">
        <f>IF(G2723="SELL",0,IF(G2723="BUY",ROUNDDOWN((H2722-Parameters!$B$3)/B2723,0),IF(I2722=0,0,I2722+ROUNDDOWN((H2722+I2722*C2723)/B2723,0))))</f>
        <v>253</v>
      </c>
      <c r="K2723" s="5">
        <f t="shared" si="240"/>
        <v>41.687007999999892</v>
      </c>
      <c r="L2723" s="10">
        <f t="shared" si="241"/>
        <v>253</v>
      </c>
    </row>
    <row r="2724" spans="1:12" x14ac:dyDescent="0.25">
      <c r="A2724" s="12">
        <v>37939</v>
      </c>
      <c r="B2724" s="3">
        <v>105.459999</v>
      </c>
      <c r="C2724" s="3">
        <v>0</v>
      </c>
      <c r="D2724" s="3">
        <f t="shared" si="236"/>
        <v>103.90199999999999</v>
      </c>
      <c r="E2724" s="3">
        <f t="shared" si="237"/>
        <v>96.041550149999978</v>
      </c>
      <c r="F2724" s="3"/>
      <c r="G2724" s="11" t="str">
        <f t="shared" si="238"/>
        <v>HOLD</v>
      </c>
      <c r="H2724" s="5">
        <f t="shared" si="239"/>
        <v>88.853818655630747</v>
      </c>
      <c r="I2724" s="2">
        <f>IF(G2724="SELL",0,IF(G2724="BUY",ROUNDDOWN((H2723-Parameters!$B$3)/B2724,0),IF(I2723=0,0,I2723+ROUNDDOWN((H2723+I2723*C2724)/B2724,0))))</f>
        <v>253</v>
      </c>
      <c r="K2724" s="5">
        <f t="shared" si="240"/>
        <v>41.687007999999892</v>
      </c>
      <c r="L2724" s="10">
        <f t="shared" si="241"/>
        <v>253</v>
      </c>
    </row>
    <row r="2725" spans="1:12" x14ac:dyDescent="0.25">
      <c r="A2725" s="12">
        <v>37942</v>
      </c>
      <c r="B2725" s="3">
        <v>104.93</v>
      </c>
      <c r="C2725" s="3">
        <v>0</v>
      </c>
      <c r="D2725" s="3">
        <f t="shared" si="236"/>
        <v>103.92699999999999</v>
      </c>
      <c r="E2725" s="3">
        <f t="shared" si="237"/>
        <v>96.135050134999986</v>
      </c>
      <c r="F2725" s="3"/>
      <c r="G2725" s="11" t="str">
        <f t="shared" si="238"/>
        <v>HOLD</v>
      </c>
      <c r="H2725" s="5">
        <f t="shared" si="239"/>
        <v>88.853818655630747</v>
      </c>
      <c r="I2725" s="2">
        <f>IF(G2725="SELL",0,IF(G2725="BUY",ROUNDDOWN((H2724-Parameters!$B$3)/B2725,0),IF(I2724=0,0,I2724+ROUNDDOWN((H2724+I2724*C2725)/B2725,0))))</f>
        <v>253</v>
      </c>
      <c r="K2725" s="5">
        <f t="shared" si="240"/>
        <v>41.687007999999892</v>
      </c>
      <c r="L2725" s="10">
        <f t="shared" si="241"/>
        <v>253</v>
      </c>
    </row>
    <row r="2726" spans="1:12" x14ac:dyDescent="0.25">
      <c r="A2726" s="12">
        <v>37943</v>
      </c>
      <c r="B2726" s="3">
        <v>103.839996</v>
      </c>
      <c r="C2726" s="3">
        <v>0</v>
      </c>
      <c r="D2726" s="3">
        <f t="shared" si="236"/>
        <v>103.94379991999999</v>
      </c>
      <c r="E2726" s="3">
        <f t="shared" si="237"/>
        <v>96.227350129999991</v>
      </c>
      <c r="F2726" s="3"/>
      <c r="G2726" s="11" t="str">
        <f t="shared" si="238"/>
        <v>HOLD</v>
      </c>
      <c r="H2726" s="5">
        <f t="shared" si="239"/>
        <v>88.853818655630747</v>
      </c>
      <c r="I2726" s="2">
        <f>IF(G2726="SELL",0,IF(G2726="BUY",ROUNDDOWN((H2725-Parameters!$B$3)/B2726,0),IF(I2725=0,0,I2725+ROUNDDOWN((H2725+I2725*C2726)/B2726,0))))</f>
        <v>253</v>
      </c>
      <c r="K2726" s="5">
        <f t="shared" si="240"/>
        <v>41.687007999999892</v>
      </c>
      <c r="L2726" s="10">
        <f t="shared" si="241"/>
        <v>253</v>
      </c>
    </row>
    <row r="2727" spans="1:12" x14ac:dyDescent="0.25">
      <c r="A2727" s="12">
        <v>37944</v>
      </c>
      <c r="B2727" s="3">
        <v>104.720001</v>
      </c>
      <c r="C2727" s="3">
        <v>0</v>
      </c>
      <c r="D2727" s="3">
        <f t="shared" si="236"/>
        <v>103.99899995999998</v>
      </c>
      <c r="E2727" s="3">
        <f t="shared" si="237"/>
        <v>96.32670014499999</v>
      </c>
      <c r="F2727" s="3"/>
      <c r="G2727" s="11" t="str">
        <f t="shared" si="238"/>
        <v>HOLD</v>
      </c>
      <c r="H2727" s="5">
        <f t="shared" si="239"/>
        <v>88.853818655630747</v>
      </c>
      <c r="I2727" s="2">
        <f>IF(G2727="SELL",0,IF(G2727="BUY",ROUNDDOWN((H2726-Parameters!$B$3)/B2727,0),IF(I2726=0,0,I2726+ROUNDDOWN((H2726+I2726*C2727)/B2727,0))))</f>
        <v>253</v>
      </c>
      <c r="K2727" s="5">
        <f t="shared" si="240"/>
        <v>41.687007999999892</v>
      </c>
      <c r="L2727" s="10">
        <f t="shared" si="241"/>
        <v>253</v>
      </c>
    </row>
    <row r="2728" spans="1:12" x14ac:dyDescent="0.25">
      <c r="A2728" s="12">
        <v>37945</v>
      </c>
      <c r="B2728" s="3">
        <v>103.779999</v>
      </c>
      <c r="C2728" s="3">
        <v>0</v>
      </c>
      <c r="D2728" s="3">
        <f t="shared" si="236"/>
        <v>104.02939989999999</v>
      </c>
      <c r="E2728" s="3">
        <f t="shared" si="237"/>
        <v>96.423350155000008</v>
      </c>
      <c r="F2728" s="3"/>
      <c r="G2728" s="11" t="str">
        <f t="shared" si="238"/>
        <v>HOLD</v>
      </c>
      <c r="H2728" s="5">
        <f t="shared" si="239"/>
        <v>88.853818655630747</v>
      </c>
      <c r="I2728" s="2">
        <f>IF(G2728="SELL",0,IF(G2728="BUY",ROUNDDOWN((H2727-Parameters!$B$3)/B2728,0),IF(I2727=0,0,I2727+ROUNDDOWN((H2727+I2727*C2728)/B2728,0))))</f>
        <v>253</v>
      </c>
      <c r="K2728" s="5">
        <f t="shared" si="240"/>
        <v>41.687007999999892</v>
      </c>
      <c r="L2728" s="10">
        <f t="shared" si="241"/>
        <v>253</v>
      </c>
    </row>
    <row r="2729" spans="1:12" x14ac:dyDescent="0.25">
      <c r="A2729" s="12">
        <v>37946</v>
      </c>
      <c r="B2729" s="3">
        <v>104.209999</v>
      </c>
      <c r="C2729" s="3">
        <v>0</v>
      </c>
      <c r="D2729" s="3">
        <f t="shared" si="236"/>
        <v>104.06459993999997</v>
      </c>
      <c r="E2729" s="3">
        <f t="shared" si="237"/>
        <v>96.527300159999996</v>
      </c>
      <c r="F2729" s="3"/>
      <c r="G2729" s="11" t="str">
        <f t="shared" si="238"/>
        <v>HOLD</v>
      </c>
      <c r="H2729" s="5">
        <f t="shared" si="239"/>
        <v>88.853818655630747</v>
      </c>
      <c r="I2729" s="2">
        <f>IF(G2729="SELL",0,IF(G2729="BUY",ROUNDDOWN((H2728-Parameters!$B$3)/B2729,0),IF(I2728=0,0,I2728+ROUNDDOWN((H2728+I2728*C2729)/B2729,0))))</f>
        <v>253</v>
      </c>
      <c r="K2729" s="5">
        <f t="shared" si="240"/>
        <v>41.687007999999892</v>
      </c>
      <c r="L2729" s="10">
        <f t="shared" si="241"/>
        <v>253</v>
      </c>
    </row>
    <row r="2730" spans="1:12" x14ac:dyDescent="0.25">
      <c r="A2730" s="12">
        <v>37949</v>
      </c>
      <c r="B2730" s="3">
        <v>105.589996</v>
      </c>
      <c r="C2730" s="3">
        <v>0</v>
      </c>
      <c r="D2730" s="3">
        <f t="shared" si="236"/>
        <v>104.13459993999997</v>
      </c>
      <c r="E2730" s="3">
        <f t="shared" si="237"/>
        <v>96.635200129999987</v>
      </c>
      <c r="F2730" s="3"/>
      <c r="G2730" s="11" t="str">
        <f t="shared" si="238"/>
        <v>HOLD</v>
      </c>
      <c r="H2730" s="5">
        <f t="shared" si="239"/>
        <v>88.853818655630747</v>
      </c>
      <c r="I2730" s="2">
        <f>IF(G2730="SELL",0,IF(G2730="BUY",ROUNDDOWN((H2729-Parameters!$B$3)/B2730,0),IF(I2729=0,0,I2729+ROUNDDOWN((H2729+I2729*C2730)/B2730,0))))</f>
        <v>253</v>
      </c>
      <c r="K2730" s="5">
        <f t="shared" si="240"/>
        <v>41.687007999999892</v>
      </c>
      <c r="L2730" s="10">
        <f t="shared" si="241"/>
        <v>253</v>
      </c>
    </row>
    <row r="2731" spans="1:12" x14ac:dyDescent="0.25">
      <c r="A2731" s="12">
        <v>37950</v>
      </c>
      <c r="B2731" s="3">
        <v>105.989998</v>
      </c>
      <c r="C2731" s="3">
        <v>0</v>
      </c>
      <c r="D2731" s="3">
        <f t="shared" si="236"/>
        <v>104.18279985999996</v>
      </c>
      <c r="E2731" s="3">
        <f t="shared" si="237"/>
        <v>96.748000119999972</v>
      </c>
      <c r="F2731" s="3"/>
      <c r="G2731" s="11" t="str">
        <f t="shared" si="238"/>
        <v>HOLD</v>
      </c>
      <c r="H2731" s="5">
        <f t="shared" si="239"/>
        <v>88.853818655630747</v>
      </c>
      <c r="I2731" s="2">
        <f>IF(G2731="SELL",0,IF(G2731="BUY",ROUNDDOWN((H2730-Parameters!$B$3)/B2731,0),IF(I2730=0,0,I2730+ROUNDDOWN((H2730+I2730*C2731)/B2731,0))))</f>
        <v>253</v>
      </c>
      <c r="K2731" s="5">
        <f t="shared" si="240"/>
        <v>41.687007999999892</v>
      </c>
      <c r="L2731" s="10">
        <f t="shared" si="241"/>
        <v>253</v>
      </c>
    </row>
    <row r="2732" spans="1:12" x14ac:dyDescent="0.25">
      <c r="A2732" s="12">
        <v>37951</v>
      </c>
      <c r="B2732" s="3">
        <v>106.370003</v>
      </c>
      <c r="C2732" s="3">
        <v>0</v>
      </c>
      <c r="D2732" s="3">
        <f t="shared" si="236"/>
        <v>104.24259997999997</v>
      </c>
      <c r="E2732" s="3">
        <f t="shared" si="237"/>
        <v>96.869350144999984</v>
      </c>
      <c r="F2732" s="3"/>
      <c r="G2732" s="11" t="str">
        <f t="shared" si="238"/>
        <v>HOLD</v>
      </c>
      <c r="H2732" s="5">
        <f t="shared" si="239"/>
        <v>88.853818655630747</v>
      </c>
      <c r="I2732" s="2">
        <f>IF(G2732="SELL",0,IF(G2732="BUY",ROUNDDOWN((H2731-Parameters!$B$3)/B2732,0),IF(I2731=0,0,I2731+ROUNDDOWN((H2731+I2731*C2732)/B2732,0))))</f>
        <v>253</v>
      </c>
      <c r="K2732" s="5">
        <f t="shared" si="240"/>
        <v>41.687007999999892</v>
      </c>
      <c r="L2732" s="10">
        <f t="shared" si="241"/>
        <v>253</v>
      </c>
    </row>
    <row r="2733" spans="1:12" x14ac:dyDescent="0.25">
      <c r="A2733" s="12">
        <v>37953</v>
      </c>
      <c r="B2733" s="3">
        <v>106.449997</v>
      </c>
      <c r="C2733" s="3">
        <v>0</v>
      </c>
      <c r="D2733" s="3">
        <f t="shared" si="236"/>
        <v>104.27959995999996</v>
      </c>
      <c r="E2733" s="3">
        <f t="shared" si="237"/>
        <v>96.989850139999987</v>
      </c>
      <c r="F2733" s="3"/>
      <c r="G2733" s="11" t="str">
        <f t="shared" si="238"/>
        <v>HOLD</v>
      </c>
      <c r="H2733" s="5">
        <f t="shared" si="239"/>
        <v>88.853818655630747</v>
      </c>
      <c r="I2733" s="2">
        <f>IF(G2733="SELL",0,IF(G2733="BUY",ROUNDDOWN((H2732-Parameters!$B$3)/B2733,0),IF(I2732=0,0,I2732+ROUNDDOWN((H2732+I2732*C2733)/B2733,0))))</f>
        <v>253</v>
      </c>
      <c r="K2733" s="5">
        <f t="shared" si="240"/>
        <v>41.687007999999892</v>
      </c>
      <c r="L2733" s="10">
        <f t="shared" si="241"/>
        <v>253</v>
      </c>
    </row>
    <row r="2734" spans="1:12" x14ac:dyDescent="0.25">
      <c r="A2734" s="12">
        <v>37956</v>
      </c>
      <c r="B2734" s="3">
        <v>107.599998</v>
      </c>
      <c r="C2734" s="3">
        <v>0</v>
      </c>
      <c r="D2734" s="3">
        <f t="shared" si="236"/>
        <v>104.35819995999996</v>
      </c>
      <c r="E2734" s="3">
        <f t="shared" si="237"/>
        <v>97.107100119999998</v>
      </c>
      <c r="F2734" s="3"/>
      <c r="G2734" s="11" t="str">
        <f t="shared" si="238"/>
        <v>HOLD</v>
      </c>
      <c r="H2734" s="5">
        <f t="shared" si="239"/>
        <v>88.853818655630747</v>
      </c>
      <c r="I2734" s="2">
        <f>IF(G2734="SELL",0,IF(G2734="BUY",ROUNDDOWN((H2733-Parameters!$B$3)/B2734,0),IF(I2733=0,0,I2733+ROUNDDOWN((H2733+I2733*C2734)/B2734,0))))</f>
        <v>253</v>
      </c>
      <c r="K2734" s="5">
        <f t="shared" si="240"/>
        <v>41.687007999999892</v>
      </c>
      <c r="L2734" s="10">
        <f t="shared" si="241"/>
        <v>253</v>
      </c>
    </row>
    <row r="2735" spans="1:12" x14ac:dyDescent="0.25">
      <c r="A2735" s="12">
        <v>37957</v>
      </c>
      <c r="B2735" s="3">
        <v>107.33000199999999</v>
      </c>
      <c r="C2735" s="3">
        <v>0</v>
      </c>
      <c r="D2735" s="3">
        <f t="shared" si="236"/>
        <v>104.45379993999997</v>
      </c>
      <c r="E2735" s="3">
        <f t="shared" si="237"/>
        <v>97.215600144999996</v>
      </c>
      <c r="F2735" s="3"/>
      <c r="G2735" s="11" t="str">
        <f t="shared" si="238"/>
        <v>HOLD</v>
      </c>
      <c r="H2735" s="5">
        <f t="shared" si="239"/>
        <v>88.853818655630747</v>
      </c>
      <c r="I2735" s="2">
        <f>IF(G2735="SELL",0,IF(G2735="BUY",ROUNDDOWN((H2734-Parameters!$B$3)/B2735,0),IF(I2734=0,0,I2734+ROUNDDOWN((H2734+I2734*C2735)/B2735,0))))</f>
        <v>253</v>
      </c>
      <c r="K2735" s="5">
        <f t="shared" si="240"/>
        <v>41.687007999999892</v>
      </c>
      <c r="L2735" s="10">
        <f t="shared" si="241"/>
        <v>253</v>
      </c>
    </row>
    <row r="2736" spans="1:12" x14ac:dyDescent="0.25">
      <c r="A2736" s="12">
        <v>37958</v>
      </c>
      <c r="B2736" s="3">
        <v>107.160004</v>
      </c>
      <c r="C2736" s="3">
        <v>0</v>
      </c>
      <c r="D2736" s="3">
        <f t="shared" si="236"/>
        <v>104.53819997999997</v>
      </c>
      <c r="E2736" s="3">
        <f t="shared" si="237"/>
        <v>97.325500164999994</v>
      </c>
      <c r="F2736" s="3"/>
      <c r="G2736" s="11" t="str">
        <f t="shared" si="238"/>
        <v>HOLD</v>
      </c>
      <c r="H2736" s="5">
        <f t="shared" si="239"/>
        <v>88.853818655630747</v>
      </c>
      <c r="I2736" s="2">
        <f>IF(G2736="SELL",0,IF(G2736="BUY",ROUNDDOWN((H2735-Parameters!$B$3)/B2736,0),IF(I2735=0,0,I2735+ROUNDDOWN((H2735+I2735*C2736)/B2736,0))))</f>
        <v>253</v>
      </c>
      <c r="K2736" s="5">
        <f t="shared" si="240"/>
        <v>41.687007999999892</v>
      </c>
      <c r="L2736" s="10">
        <f t="shared" si="241"/>
        <v>253</v>
      </c>
    </row>
    <row r="2737" spans="1:12" x14ac:dyDescent="0.25">
      <c r="A2737" s="12">
        <v>37959</v>
      </c>
      <c r="B2737" s="3">
        <v>107.599998</v>
      </c>
      <c r="C2737" s="3">
        <v>0</v>
      </c>
      <c r="D2737" s="3">
        <f t="shared" si="236"/>
        <v>104.66799991999997</v>
      </c>
      <c r="E2737" s="3">
        <f t="shared" si="237"/>
        <v>97.441850144999989</v>
      </c>
      <c r="F2737" s="3"/>
      <c r="G2737" s="11" t="str">
        <f t="shared" si="238"/>
        <v>HOLD</v>
      </c>
      <c r="H2737" s="5">
        <f t="shared" si="239"/>
        <v>88.853818655630747</v>
      </c>
      <c r="I2737" s="2">
        <f>IF(G2737="SELL",0,IF(G2737="BUY",ROUNDDOWN((H2736-Parameters!$B$3)/B2737,0),IF(I2736=0,0,I2736+ROUNDDOWN((H2736+I2736*C2737)/B2737,0))))</f>
        <v>253</v>
      </c>
      <c r="K2737" s="5">
        <f t="shared" si="240"/>
        <v>41.687007999999892</v>
      </c>
      <c r="L2737" s="10">
        <f t="shared" si="241"/>
        <v>253</v>
      </c>
    </row>
    <row r="2738" spans="1:12" x14ac:dyDescent="0.25">
      <c r="A2738" s="12">
        <v>37960</v>
      </c>
      <c r="B2738" s="3">
        <v>106.849998</v>
      </c>
      <c r="C2738" s="3">
        <v>0</v>
      </c>
      <c r="D2738" s="3">
        <f t="shared" si="236"/>
        <v>104.79939989999997</v>
      </c>
      <c r="E2738" s="3">
        <f t="shared" si="237"/>
        <v>97.550200134999997</v>
      </c>
      <c r="F2738" s="3"/>
      <c r="G2738" s="11" t="str">
        <f t="shared" si="238"/>
        <v>HOLD</v>
      </c>
      <c r="H2738" s="5">
        <f t="shared" si="239"/>
        <v>88.853818655630747</v>
      </c>
      <c r="I2738" s="2">
        <f>IF(G2738="SELL",0,IF(G2738="BUY",ROUNDDOWN((H2737-Parameters!$B$3)/B2738,0),IF(I2737=0,0,I2737+ROUNDDOWN((H2737+I2737*C2738)/B2738,0))))</f>
        <v>253</v>
      </c>
      <c r="K2738" s="5">
        <f t="shared" si="240"/>
        <v>41.687007999999892</v>
      </c>
      <c r="L2738" s="10">
        <f t="shared" si="241"/>
        <v>253</v>
      </c>
    </row>
    <row r="2739" spans="1:12" x14ac:dyDescent="0.25">
      <c r="A2739" s="12">
        <v>37963</v>
      </c>
      <c r="B2739" s="3">
        <v>107.57</v>
      </c>
      <c r="C2739" s="3">
        <v>0</v>
      </c>
      <c r="D2739" s="3">
        <f t="shared" si="236"/>
        <v>104.95179995999996</v>
      </c>
      <c r="E2739" s="3">
        <f t="shared" si="237"/>
        <v>97.669050119999994</v>
      </c>
      <c r="F2739" s="3"/>
      <c r="G2739" s="11" t="str">
        <f t="shared" si="238"/>
        <v>HOLD</v>
      </c>
      <c r="H2739" s="5">
        <f t="shared" si="239"/>
        <v>88.853818655630747</v>
      </c>
      <c r="I2739" s="2">
        <f>IF(G2739="SELL",0,IF(G2739="BUY",ROUNDDOWN((H2738-Parameters!$B$3)/B2739,0),IF(I2738=0,0,I2738+ROUNDDOWN((H2738+I2738*C2739)/B2739,0))))</f>
        <v>253</v>
      </c>
      <c r="K2739" s="5">
        <f t="shared" si="240"/>
        <v>41.687007999999892</v>
      </c>
      <c r="L2739" s="10">
        <f t="shared" si="241"/>
        <v>253</v>
      </c>
    </row>
    <row r="2740" spans="1:12" x14ac:dyDescent="0.25">
      <c r="A2740" s="12">
        <v>37964</v>
      </c>
      <c r="B2740" s="3">
        <v>106.739998</v>
      </c>
      <c r="C2740" s="3">
        <v>0</v>
      </c>
      <c r="D2740" s="3">
        <f t="shared" si="236"/>
        <v>105.06799991999996</v>
      </c>
      <c r="E2740" s="3">
        <f t="shared" si="237"/>
        <v>97.780400105000012</v>
      </c>
      <c r="F2740" s="3"/>
      <c r="G2740" s="11" t="str">
        <f t="shared" si="238"/>
        <v>HOLD</v>
      </c>
      <c r="H2740" s="5">
        <f t="shared" si="239"/>
        <v>88.853818655630747</v>
      </c>
      <c r="I2740" s="2">
        <f>IF(G2740="SELL",0,IF(G2740="BUY",ROUNDDOWN((H2739-Parameters!$B$3)/B2740,0),IF(I2739=0,0,I2739+ROUNDDOWN((H2739+I2739*C2740)/B2740,0))))</f>
        <v>253</v>
      </c>
      <c r="K2740" s="5">
        <f t="shared" si="240"/>
        <v>41.687007999999892</v>
      </c>
      <c r="L2740" s="10">
        <f t="shared" si="241"/>
        <v>253</v>
      </c>
    </row>
    <row r="2741" spans="1:12" x14ac:dyDescent="0.25">
      <c r="A2741" s="12">
        <v>37965</v>
      </c>
      <c r="B2741" s="3">
        <v>106.730003</v>
      </c>
      <c r="C2741" s="3">
        <v>0</v>
      </c>
      <c r="D2741" s="3">
        <f t="shared" ref="D2741:D2804" si="242">AVERAGE(B2692:B2741)</f>
        <v>105.20360003999994</v>
      </c>
      <c r="E2741" s="3">
        <f t="shared" si="237"/>
        <v>97.897850130000009</v>
      </c>
      <c r="F2741" s="3"/>
      <c r="G2741" s="11" t="str">
        <f t="shared" si="238"/>
        <v>HOLD</v>
      </c>
      <c r="H2741" s="5">
        <f t="shared" si="239"/>
        <v>88.853818655630747</v>
      </c>
      <c r="I2741" s="2">
        <f>IF(G2741="SELL",0,IF(G2741="BUY",ROUNDDOWN((H2740-Parameters!$B$3)/B2741,0),IF(I2740=0,0,I2740+ROUNDDOWN((H2740+I2740*C2741)/B2741,0))))</f>
        <v>253</v>
      </c>
      <c r="K2741" s="5">
        <f t="shared" si="240"/>
        <v>41.687007999999892</v>
      </c>
      <c r="L2741" s="10">
        <f t="shared" si="241"/>
        <v>253</v>
      </c>
    </row>
    <row r="2742" spans="1:12" x14ac:dyDescent="0.25">
      <c r="A2742" s="12">
        <v>37966</v>
      </c>
      <c r="B2742" s="3">
        <v>107.93</v>
      </c>
      <c r="C2742" s="3">
        <v>0</v>
      </c>
      <c r="D2742" s="3">
        <f t="shared" si="242"/>
        <v>105.32059999999997</v>
      </c>
      <c r="E2742" s="3">
        <f t="shared" si="237"/>
        <v>98.01580014999999</v>
      </c>
      <c r="F2742" s="3"/>
      <c r="G2742" s="11" t="str">
        <f t="shared" si="238"/>
        <v>HOLD</v>
      </c>
      <c r="H2742" s="5">
        <f t="shared" si="239"/>
        <v>88.853818655630747</v>
      </c>
      <c r="I2742" s="2">
        <f>IF(G2742="SELL",0,IF(G2742="BUY",ROUNDDOWN((H2741-Parameters!$B$3)/B2742,0),IF(I2741=0,0,I2741+ROUNDDOWN((H2741+I2741*C2742)/B2742,0))))</f>
        <v>253</v>
      </c>
      <c r="K2742" s="5">
        <f t="shared" si="240"/>
        <v>41.687007999999892</v>
      </c>
      <c r="L2742" s="10">
        <f t="shared" si="241"/>
        <v>253</v>
      </c>
    </row>
    <row r="2743" spans="1:12" x14ac:dyDescent="0.25">
      <c r="A2743" s="12">
        <v>37967</v>
      </c>
      <c r="B2743" s="3">
        <v>108.139999</v>
      </c>
      <c r="C2743" s="3">
        <v>0</v>
      </c>
      <c r="D2743" s="3">
        <f t="shared" si="242"/>
        <v>105.43440003999999</v>
      </c>
      <c r="E2743" s="3">
        <f t="shared" si="237"/>
        <v>98.132000134999998</v>
      </c>
      <c r="F2743" s="3"/>
      <c r="G2743" s="11" t="str">
        <f t="shared" si="238"/>
        <v>HOLD</v>
      </c>
      <c r="H2743" s="5">
        <f t="shared" si="239"/>
        <v>88.853818655630747</v>
      </c>
      <c r="I2743" s="2">
        <f>IF(G2743="SELL",0,IF(G2743="BUY",ROUNDDOWN((H2742-Parameters!$B$3)/B2743,0),IF(I2742=0,0,I2742+ROUNDDOWN((H2742+I2742*C2743)/B2743,0))))</f>
        <v>253</v>
      </c>
      <c r="K2743" s="5">
        <f t="shared" si="240"/>
        <v>41.687007999999892</v>
      </c>
      <c r="L2743" s="10">
        <f t="shared" si="241"/>
        <v>253</v>
      </c>
    </row>
    <row r="2744" spans="1:12" x14ac:dyDescent="0.25">
      <c r="A2744" s="12">
        <v>37970</v>
      </c>
      <c r="B2744" s="3">
        <v>107.599998</v>
      </c>
      <c r="C2744" s="3">
        <v>0</v>
      </c>
      <c r="D2744" s="3">
        <f t="shared" si="242"/>
        <v>105.51860001999999</v>
      </c>
      <c r="E2744" s="3">
        <f t="shared" si="237"/>
        <v>98.249550145000015</v>
      </c>
      <c r="F2744" s="3"/>
      <c r="G2744" s="11" t="str">
        <f t="shared" si="238"/>
        <v>HOLD</v>
      </c>
      <c r="H2744" s="5">
        <f t="shared" si="239"/>
        <v>88.853818655630747</v>
      </c>
      <c r="I2744" s="2">
        <f>IF(G2744="SELL",0,IF(G2744="BUY",ROUNDDOWN((H2743-Parameters!$B$3)/B2744,0),IF(I2743=0,0,I2743+ROUNDDOWN((H2743+I2743*C2744)/B2744,0))))</f>
        <v>253</v>
      </c>
      <c r="K2744" s="5">
        <f t="shared" si="240"/>
        <v>41.687007999999892</v>
      </c>
      <c r="L2744" s="10">
        <f t="shared" si="241"/>
        <v>253</v>
      </c>
    </row>
    <row r="2745" spans="1:12" x14ac:dyDescent="0.25">
      <c r="A2745" s="12">
        <v>37971</v>
      </c>
      <c r="B2745" s="3">
        <v>108.160004</v>
      </c>
      <c r="C2745" s="3">
        <v>0</v>
      </c>
      <c r="D2745" s="3">
        <f t="shared" si="242"/>
        <v>105.60460007999998</v>
      </c>
      <c r="E2745" s="3">
        <f t="shared" si="237"/>
        <v>98.376600164999999</v>
      </c>
      <c r="F2745" s="3"/>
      <c r="G2745" s="11" t="str">
        <f t="shared" si="238"/>
        <v>HOLD</v>
      </c>
      <c r="H2745" s="5">
        <f t="shared" si="239"/>
        <v>88.853818655630747</v>
      </c>
      <c r="I2745" s="2">
        <f>IF(G2745="SELL",0,IF(G2745="BUY",ROUNDDOWN((H2744-Parameters!$B$3)/B2745,0),IF(I2744=0,0,I2744+ROUNDDOWN((H2744+I2744*C2745)/B2745,0))))</f>
        <v>253</v>
      </c>
      <c r="K2745" s="5">
        <f t="shared" si="240"/>
        <v>41.687007999999892</v>
      </c>
      <c r="L2745" s="10">
        <f t="shared" si="241"/>
        <v>253</v>
      </c>
    </row>
    <row r="2746" spans="1:12" x14ac:dyDescent="0.25">
      <c r="A2746" s="12">
        <v>37972</v>
      </c>
      <c r="B2746" s="3">
        <v>108.5</v>
      </c>
      <c r="C2746" s="3">
        <v>0</v>
      </c>
      <c r="D2746" s="3">
        <f t="shared" si="242"/>
        <v>105.68940004</v>
      </c>
      <c r="E2746" s="3">
        <f t="shared" si="237"/>
        <v>98.501850180000019</v>
      </c>
      <c r="F2746" s="3"/>
      <c r="G2746" s="11" t="str">
        <f t="shared" si="238"/>
        <v>HOLD</v>
      </c>
      <c r="H2746" s="5">
        <f t="shared" si="239"/>
        <v>88.853818655630747</v>
      </c>
      <c r="I2746" s="2">
        <f>IF(G2746="SELL",0,IF(G2746="BUY",ROUNDDOWN((H2745-Parameters!$B$3)/B2746,0),IF(I2745=0,0,I2745+ROUNDDOWN((H2745+I2745*C2746)/B2746,0))))</f>
        <v>253</v>
      </c>
      <c r="K2746" s="5">
        <f t="shared" si="240"/>
        <v>41.687007999999892</v>
      </c>
      <c r="L2746" s="10">
        <f t="shared" si="241"/>
        <v>253</v>
      </c>
    </row>
    <row r="2747" spans="1:12" x14ac:dyDescent="0.25">
      <c r="A2747" s="12">
        <v>37973</v>
      </c>
      <c r="B2747" s="3">
        <v>109.720001</v>
      </c>
      <c r="C2747" s="3">
        <v>0</v>
      </c>
      <c r="D2747" s="3">
        <f t="shared" si="242"/>
        <v>105.80380006</v>
      </c>
      <c r="E2747" s="3">
        <f t="shared" si="237"/>
        <v>98.636700185000024</v>
      </c>
      <c r="F2747" s="3"/>
      <c r="G2747" s="11" t="str">
        <f t="shared" si="238"/>
        <v>HOLD</v>
      </c>
      <c r="H2747" s="5">
        <f t="shared" si="239"/>
        <v>88.853818655630747</v>
      </c>
      <c r="I2747" s="2">
        <f>IF(G2747="SELL",0,IF(G2747="BUY",ROUNDDOWN((H2746-Parameters!$B$3)/B2747,0),IF(I2746=0,0,I2746+ROUNDDOWN((H2746+I2746*C2747)/B2747,0))))</f>
        <v>253</v>
      </c>
      <c r="K2747" s="5">
        <f t="shared" si="240"/>
        <v>41.687007999999892</v>
      </c>
      <c r="L2747" s="10">
        <f t="shared" si="241"/>
        <v>253</v>
      </c>
    </row>
    <row r="2748" spans="1:12" x14ac:dyDescent="0.25">
      <c r="A2748" s="12">
        <v>37974</v>
      </c>
      <c r="B2748" s="3">
        <v>108.900002</v>
      </c>
      <c r="C2748" s="3">
        <v>0.51600000000000001</v>
      </c>
      <c r="D2748" s="3">
        <f t="shared" si="242"/>
        <v>105.89620011999999</v>
      </c>
      <c r="E2748" s="3">
        <f t="shared" si="237"/>
        <v>98.764600195000014</v>
      </c>
      <c r="F2748" s="3"/>
      <c r="G2748" s="11" t="str">
        <f t="shared" si="238"/>
        <v>HOLD</v>
      </c>
      <c r="H2748" s="5">
        <f t="shared" si="239"/>
        <v>1.6018146556307329</v>
      </c>
      <c r="I2748" s="2">
        <f>IF(G2748="SELL",0,IF(G2748="BUY",ROUNDDOWN((H2747-Parameters!$B$3)/B2748,0),IF(I2747=0,0,I2747+ROUNDDOWN((H2747+I2747*C2748)/B2748,0))))</f>
        <v>255</v>
      </c>
      <c r="K2748" s="5">
        <f t="shared" si="240"/>
        <v>63.335005999999879</v>
      </c>
      <c r="L2748" s="10">
        <f t="shared" si="241"/>
        <v>254</v>
      </c>
    </row>
    <row r="2749" spans="1:12" x14ac:dyDescent="0.25">
      <c r="A2749" s="12">
        <v>37977</v>
      </c>
      <c r="B2749" s="3">
        <v>109.660004</v>
      </c>
      <c r="C2749" s="3">
        <v>0</v>
      </c>
      <c r="D2749" s="3">
        <f t="shared" si="242"/>
        <v>105.99800020000002</v>
      </c>
      <c r="E2749" s="3">
        <f t="shared" si="237"/>
        <v>98.906300215000044</v>
      </c>
      <c r="F2749" s="3"/>
      <c r="G2749" s="11" t="str">
        <f t="shared" si="238"/>
        <v>HOLD</v>
      </c>
      <c r="H2749" s="5">
        <f t="shared" si="239"/>
        <v>1.6018146556307329</v>
      </c>
      <c r="I2749" s="2">
        <f>IF(G2749="SELL",0,IF(G2749="BUY",ROUNDDOWN((H2748-Parameters!$B$3)/B2749,0),IF(I2748=0,0,I2748+ROUNDDOWN((H2748+I2748*C2749)/B2749,0))))</f>
        <v>255</v>
      </c>
      <c r="K2749" s="5">
        <f t="shared" si="240"/>
        <v>63.335005999999879</v>
      </c>
      <c r="L2749" s="10">
        <f t="shared" si="241"/>
        <v>254</v>
      </c>
    </row>
    <row r="2750" spans="1:12" x14ac:dyDescent="0.25">
      <c r="A2750" s="12">
        <v>37978</v>
      </c>
      <c r="B2750" s="3">
        <v>109.730003</v>
      </c>
      <c r="C2750" s="3">
        <v>0</v>
      </c>
      <c r="D2750" s="3">
        <f t="shared" si="242"/>
        <v>106.09460022000003</v>
      </c>
      <c r="E2750" s="3">
        <f t="shared" si="237"/>
        <v>99.052350245000028</v>
      </c>
      <c r="F2750" s="3"/>
      <c r="G2750" s="11" t="str">
        <f t="shared" si="238"/>
        <v>HOLD</v>
      </c>
      <c r="H2750" s="5">
        <f t="shared" si="239"/>
        <v>1.6018146556307329</v>
      </c>
      <c r="I2750" s="2">
        <f>IF(G2750="SELL",0,IF(G2750="BUY",ROUNDDOWN((H2749-Parameters!$B$3)/B2750,0),IF(I2749=0,0,I2749+ROUNDDOWN((H2749+I2749*C2750)/B2750,0))))</f>
        <v>255</v>
      </c>
      <c r="K2750" s="5">
        <f t="shared" si="240"/>
        <v>63.335005999999879</v>
      </c>
      <c r="L2750" s="10">
        <f t="shared" si="241"/>
        <v>254</v>
      </c>
    </row>
    <row r="2751" spans="1:12" x14ac:dyDescent="0.25">
      <c r="A2751" s="12">
        <v>37979</v>
      </c>
      <c r="B2751" s="3">
        <v>109.620003</v>
      </c>
      <c r="C2751" s="3">
        <v>0</v>
      </c>
      <c r="D2751" s="3">
        <f t="shared" si="242"/>
        <v>106.18160034000002</v>
      </c>
      <c r="E2751" s="3">
        <f t="shared" si="237"/>
        <v>99.195150270000056</v>
      </c>
      <c r="F2751" s="3"/>
      <c r="G2751" s="11" t="str">
        <f t="shared" si="238"/>
        <v>HOLD</v>
      </c>
      <c r="H2751" s="5">
        <f t="shared" si="239"/>
        <v>1.6018146556307329</v>
      </c>
      <c r="I2751" s="2">
        <f>IF(G2751="SELL",0,IF(G2751="BUY",ROUNDDOWN((H2750-Parameters!$B$3)/B2751,0),IF(I2750=0,0,I2750+ROUNDDOWN((H2750+I2750*C2751)/B2751,0))))</f>
        <v>255</v>
      </c>
      <c r="K2751" s="5">
        <f t="shared" si="240"/>
        <v>63.335005999999879</v>
      </c>
      <c r="L2751" s="10">
        <f t="shared" si="241"/>
        <v>254</v>
      </c>
    </row>
    <row r="2752" spans="1:12" x14ac:dyDescent="0.25">
      <c r="A2752" s="12">
        <v>37981</v>
      </c>
      <c r="B2752" s="3">
        <v>109.699997</v>
      </c>
      <c r="C2752" s="3">
        <v>0</v>
      </c>
      <c r="D2752" s="3">
        <f t="shared" si="242"/>
        <v>106.27580032000003</v>
      </c>
      <c r="E2752" s="3">
        <f t="shared" si="237"/>
        <v>99.324350250000023</v>
      </c>
      <c r="F2752" s="3"/>
      <c r="G2752" s="11" t="str">
        <f t="shared" si="238"/>
        <v>HOLD</v>
      </c>
      <c r="H2752" s="5">
        <f t="shared" si="239"/>
        <v>1.6018146556307329</v>
      </c>
      <c r="I2752" s="2">
        <f>IF(G2752="SELL",0,IF(G2752="BUY",ROUNDDOWN((H2751-Parameters!$B$3)/B2752,0),IF(I2751=0,0,I2751+ROUNDDOWN((H2751+I2751*C2752)/B2752,0))))</f>
        <v>255</v>
      </c>
      <c r="K2752" s="5">
        <f t="shared" si="240"/>
        <v>63.335005999999879</v>
      </c>
      <c r="L2752" s="10">
        <f t="shared" si="241"/>
        <v>254</v>
      </c>
    </row>
    <row r="2753" spans="1:12" x14ac:dyDescent="0.25">
      <c r="A2753" s="12">
        <v>37984</v>
      </c>
      <c r="B2753" s="3">
        <v>111.160004</v>
      </c>
      <c r="C2753" s="3">
        <v>0</v>
      </c>
      <c r="D2753" s="3">
        <f t="shared" si="242"/>
        <v>106.39080032000004</v>
      </c>
      <c r="E2753" s="3">
        <f t="shared" si="237"/>
        <v>99.459500285000033</v>
      </c>
      <c r="F2753" s="3"/>
      <c r="G2753" s="11" t="str">
        <f t="shared" si="238"/>
        <v>HOLD</v>
      </c>
      <c r="H2753" s="5">
        <f t="shared" si="239"/>
        <v>1.6018146556307329</v>
      </c>
      <c r="I2753" s="2">
        <f>IF(G2753="SELL",0,IF(G2753="BUY",ROUNDDOWN((H2752-Parameters!$B$3)/B2753,0),IF(I2752=0,0,I2752+ROUNDDOWN((H2752+I2752*C2753)/B2753,0))))</f>
        <v>255</v>
      </c>
      <c r="K2753" s="5">
        <f t="shared" si="240"/>
        <v>63.335005999999879</v>
      </c>
      <c r="L2753" s="10">
        <f t="shared" si="241"/>
        <v>254</v>
      </c>
    </row>
    <row r="2754" spans="1:12" x14ac:dyDescent="0.25">
      <c r="A2754" s="12">
        <v>37985</v>
      </c>
      <c r="B2754" s="3">
        <v>111.18</v>
      </c>
      <c r="C2754" s="3">
        <v>0</v>
      </c>
      <c r="D2754" s="3">
        <f t="shared" si="242"/>
        <v>106.52920028000003</v>
      </c>
      <c r="E2754" s="3">
        <f t="shared" si="237"/>
        <v>99.581500290000065</v>
      </c>
      <c r="F2754" s="3"/>
      <c r="G2754" s="11" t="str">
        <f t="shared" si="238"/>
        <v>HOLD</v>
      </c>
      <c r="H2754" s="5">
        <f t="shared" si="239"/>
        <v>1.6018146556307329</v>
      </c>
      <c r="I2754" s="2">
        <f>IF(G2754="SELL",0,IF(G2754="BUY",ROUNDDOWN((H2753-Parameters!$B$3)/B2754,0),IF(I2753=0,0,I2753+ROUNDDOWN((H2753+I2753*C2754)/B2754,0))))</f>
        <v>255</v>
      </c>
      <c r="K2754" s="5">
        <f t="shared" si="240"/>
        <v>63.335005999999879</v>
      </c>
      <c r="L2754" s="10">
        <f t="shared" si="241"/>
        <v>254</v>
      </c>
    </row>
    <row r="2755" spans="1:12" x14ac:dyDescent="0.25">
      <c r="A2755" s="12">
        <v>37986</v>
      </c>
      <c r="B2755" s="3">
        <v>111.279999</v>
      </c>
      <c r="C2755" s="3">
        <v>0</v>
      </c>
      <c r="D2755" s="3">
        <f t="shared" si="242"/>
        <v>106.65400024000004</v>
      </c>
      <c r="E2755" s="3">
        <f t="shared" si="237"/>
        <v>99.701450280000046</v>
      </c>
      <c r="F2755" s="3"/>
      <c r="G2755" s="11" t="str">
        <f t="shared" si="238"/>
        <v>HOLD</v>
      </c>
      <c r="H2755" s="5">
        <f t="shared" si="239"/>
        <v>1.6018146556307329</v>
      </c>
      <c r="I2755" s="2">
        <f>IF(G2755="SELL",0,IF(G2755="BUY",ROUNDDOWN((H2754-Parameters!$B$3)/B2755,0),IF(I2754=0,0,I2754+ROUNDDOWN((H2754+I2754*C2755)/B2755,0))))</f>
        <v>255</v>
      </c>
      <c r="K2755" s="5">
        <f t="shared" si="240"/>
        <v>63.335005999999879</v>
      </c>
      <c r="L2755" s="10">
        <f t="shared" si="241"/>
        <v>254</v>
      </c>
    </row>
    <row r="2756" spans="1:12" x14ac:dyDescent="0.25">
      <c r="A2756" s="12">
        <v>37988</v>
      </c>
      <c r="B2756" s="3">
        <v>111.230003</v>
      </c>
      <c r="C2756" s="3">
        <v>0</v>
      </c>
      <c r="D2756" s="3">
        <f t="shared" si="242"/>
        <v>106.78140028000003</v>
      </c>
      <c r="E2756" s="3">
        <f t="shared" si="237"/>
        <v>99.817800300000059</v>
      </c>
      <c r="F2756" s="3"/>
      <c r="G2756" s="11" t="str">
        <f t="shared" si="238"/>
        <v>HOLD</v>
      </c>
      <c r="H2756" s="5">
        <f t="shared" si="239"/>
        <v>1.6018146556307329</v>
      </c>
      <c r="I2756" s="2">
        <f>IF(G2756="SELL",0,IF(G2756="BUY",ROUNDDOWN((H2755-Parameters!$B$3)/B2756,0),IF(I2755=0,0,I2755+ROUNDDOWN((H2755+I2755*C2756)/B2756,0))))</f>
        <v>255</v>
      </c>
      <c r="K2756" s="5">
        <f t="shared" si="240"/>
        <v>63.335005999999879</v>
      </c>
      <c r="L2756" s="10">
        <f t="shared" si="241"/>
        <v>254</v>
      </c>
    </row>
    <row r="2757" spans="1:12" x14ac:dyDescent="0.25">
      <c r="A2757" s="12">
        <v>37991</v>
      </c>
      <c r="B2757" s="3">
        <v>112.44000200000001</v>
      </c>
      <c r="C2757" s="3">
        <v>0</v>
      </c>
      <c r="D2757" s="3">
        <f t="shared" si="242"/>
        <v>106.95940030000003</v>
      </c>
      <c r="E2757" s="3">
        <f t="shared" si="237"/>
        <v>99.939250300000054</v>
      </c>
      <c r="F2757" s="3"/>
      <c r="G2757" s="11" t="str">
        <f t="shared" si="238"/>
        <v>HOLD</v>
      </c>
      <c r="H2757" s="5">
        <f t="shared" si="239"/>
        <v>1.6018146556307329</v>
      </c>
      <c r="I2757" s="2">
        <f>IF(G2757="SELL",0,IF(G2757="BUY",ROUNDDOWN((H2756-Parameters!$B$3)/B2757,0),IF(I2756=0,0,I2756+ROUNDDOWN((H2756+I2756*C2757)/B2757,0))))</f>
        <v>255</v>
      </c>
      <c r="K2757" s="5">
        <f t="shared" si="240"/>
        <v>63.335005999999879</v>
      </c>
      <c r="L2757" s="10">
        <f t="shared" si="241"/>
        <v>254</v>
      </c>
    </row>
    <row r="2758" spans="1:12" x14ac:dyDescent="0.25">
      <c r="A2758" s="12">
        <v>37992</v>
      </c>
      <c r="B2758" s="3">
        <v>112.550003</v>
      </c>
      <c r="C2758" s="3">
        <v>0</v>
      </c>
      <c r="D2758" s="3">
        <f t="shared" si="242"/>
        <v>107.14340040000005</v>
      </c>
      <c r="E2758" s="3">
        <f t="shared" si="237"/>
        <v>100.05365032500005</v>
      </c>
      <c r="F2758" s="3"/>
      <c r="G2758" s="11" t="str">
        <f t="shared" si="238"/>
        <v>HOLD</v>
      </c>
      <c r="H2758" s="5">
        <f t="shared" si="239"/>
        <v>1.6018146556307329</v>
      </c>
      <c r="I2758" s="2">
        <f>IF(G2758="SELL",0,IF(G2758="BUY",ROUNDDOWN((H2757-Parameters!$B$3)/B2758,0),IF(I2757=0,0,I2757+ROUNDDOWN((H2757+I2757*C2758)/B2758,0))))</f>
        <v>255</v>
      </c>
      <c r="K2758" s="5">
        <f t="shared" si="240"/>
        <v>63.335005999999879</v>
      </c>
      <c r="L2758" s="10">
        <f t="shared" si="241"/>
        <v>254</v>
      </c>
    </row>
    <row r="2759" spans="1:12" x14ac:dyDescent="0.25">
      <c r="A2759" s="12">
        <v>37993</v>
      </c>
      <c r="B2759" s="3">
        <v>112.93</v>
      </c>
      <c r="C2759" s="3">
        <v>0</v>
      </c>
      <c r="D2759" s="3">
        <f t="shared" si="242"/>
        <v>107.33040036000004</v>
      </c>
      <c r="E2759" s="3">
        <f t="shared" si="237"/>
        <v>100.18485031500006</v>
      </c>
      <c r="F2759" s="3"/>
      <c r="G2759" s="11" t="str">
        <f t="shared" si="238"/>
        <v>HOLD</v>
      </c>
      <c r="H2759" s="5">
        <f t="shared" si="239"/>
        <v>1.6018146556307329</v>
      </c>
      <c r="I2759" s="2">
        <f>IF(G2759="SELL",0,IF(G2759="BUY",ROUNDDOWN((H2758-Parameters!$B$3)/B2759,0),IF(I2758=0,0,I2758+ROUNDDOWN((H2758+I2758*C2759)/B2759,0))))</f>
        <v>255</v>
      </c>
      <c r="K2759" s="5">
        <f t="shared" si="240"/>
        <v>63.335005999999879</v>
      </c>
      <c r="L2759" s="10">
        <f t="shared" si="241"/>
        <v>254</v>
      </c>
    </row>
    <row r="2760" spans="1:12" x14ac:dyDescent="0.25">
      <c r="A2760" s="12">
        <v>37994</v>
      </c>
      <c r="B2760" s="3">
        <v>113.379997</v>
      </c>
      <c r="C2760" s="3">
        <v>0</v>
      </c>
      <c r="D2760" s="3">
        <f t="shared" si="242"/>
        <v>107.52540036000002</v>
      </c>
      <c r="E2760" s="3">
        <f t="shared" si="237"/>
        <v>100.31415031500006</v>
      </c>
      <c r="F2760" s="3"/>
      <c r="G2760" s="11" t="str">
        <f t="shared" si="238"/>
        <v>HOLD</v>
      </c>
      <c r="H2760" s="5">
        <f t="shared" si="239"/>
        <v>1.6018146556307329</v>
      </c>
      <c r="I2760" s="2">
        <f>IF(G2760="SELL",0,IF(G2760="BUY",ROUNDDOWN((H2759-Parameters!$B$3)/B2760,0),IF(I2759=0,0,I2759+ROUNDDOWN((H2759+I2759*C2760)/B2760,0))))</f>
        <v>255</v>
      </c>
      <c r="K2760" s="5">
        <f t="shared" si="240"/>
        <v>63.335005999999879</v>
      </c>
      <c r="L2760" s="10">
        <f t="shared" si="241"/>
        <v>254</v>
      </c>
    </row>
    <row r="2761" spans="1:12" x14ac:dyDescent="0.25">
      <c r="A2761" s="12">
        <v>37995</v>
      </c>
      <c r="B2761" s="3">
        <v>112.389999</v>
      </c>
      <c r="C2761" s="3">
        <v>0</v>
      </c>
      <c r="D2761" s="3">
        <f t="shared" si="242"/>
        <v>107.67240032000004</v>
      </c>
      <c r="E2761" s="3">
        <f t="shared" si="237"/>
        <v>100.44070030000006</v>
      </c>
      <c r="F2761" s="3"/>
      <c r="G2761" s="11" t="str">
        <f t="shared" si="238"/>
        <v>HOLD</v>
      </c>
      <c r="H2761" s="5">
        <f t="shared" si="239"/>
        <v>1.6018146556307329</v>
      </c>
      <c r="I2761" s="2">
        <f>IF(G2761="SELL",0,IF(G2761="BUY",ROUNDDOWN((H2760-Parameters!$B$3)/B2761,0),IF(I2760=0,0,I2760+ROUNDDOWN((H2760+I2760*C2761)/B2761,0))))</f>
        <v>255</v>
      </c>
      <c r="K2761" s="5">
        <f t="shared" si="240"/>
        <v>63.335005999999879</v>
      </c>
      <c r="L2761" s="10">
        <f t="shared" si="241"/>
        <v>254</v>
      </c>
    </row>
    <row r="2762" spans="1:12" x14ac:dyDescent="0.25">
      <c r="A2762" s="12">
        <v>37998</v>
      </c>
      <c r="B2762" s="3">
        <v>113.220001</v>
      </c>
      <c r="C2762" s="3">
        <v>0</v>
      </c>
      <c r="D2762" s="3">
        <f t="shared" si="242"/>
        <v>107.83320034000003</v>
      </c>
      <c r="E2762" s="3">
        <f t="shared" ref="E2762:E2825" si="243">AVERAGE(B2563:B2762)</f>
        <v>100.57105029500008</v>
      </c>
      <c r="F2762" s="3"/>
      <c r="G2762" s="11" t="str">
        <f t="shared" si="238"/>
        <v>HOLD</v>
      </c>
      <c r="H2762" s="5">
        <f t="shared" si="239"/>
        <v>1.6018146556307329</v>
      </c>
      <c r="I2762" s="2">
        <f>IF(G2762="SELL",0,IF(G2762="BUY",ROUNDDOWN((H2761-Parameters!$B$3)/B2762,0),IF(I2761=0,0,I2761+ROUNDDOWN((H2761+I2761*C2762)/B2762,0))))</f>
        <v>255</v>
      </c>
      <c r="K2762" s="5">
        <f t="shared" si="240"/>
        <v>63.335005999999879</v>
      </c>
      <c r="L2762" s="10">
        <f t="shared" si="241"/>
        <v>254</v>
      </c>
    </row>
    <row r="2763" spans="1:12" x14ac:dyDescent="0.25">
      <c r="A2763" s="12">
        <v>37999</v>
      </c>
      <c r="B2763" s="3">
        <v>112.55999799999999</v>
      </c>
      <c r="C2763" s="3">
        <v>0</v>
      </c>
      <c r="D2763" s="3">
        <f t="shared" si="242"/>
        <v>107.97640026000003</v>
      </c>
      <c r="E2763" s="3">
        <f t="shared" si="243"/>
        <v>100.70030029000009</v>
      </c>
      <c r="F2763" s="3"/>
      <c r="G2763" s="11" t="str">
        <f t="shared" si="238"/>
        <v>HOLD</v>
      </c>
      <c r="H2763" s="5">
        <f t="shared" si="239"/>
        <v>1.6018146556307329</v>
      </c>
      <c r="I2763" s="2">
        <f>IF(G2763="SELL",0,IF(G2763="BUY",ROUNDDOWN((H2762-Parameters!$B$3)/B2763,0),IF(I2762=0,0,I2762+ROUNDDOWN((H2762+I2762*C2763)/B2763,0))))</f>
        <v>255</v>
      </c>
      <c r="K2763" s="5">
        <f t="shared" si="240"/>
        <v>63.335005999999879</v>
      </c>
      <c r="L2763" s="10">
        <f t="shared" si="241"/>
        <v>254</v>
      </c>
    </row>
    <row r="2764" spans="1:12" x14ac:dyDescent="0.25">
      <c r="A2764" s="12">
        <v>38000</v>
      </c>
      <c r="B2764" s="3">
        <v>113.5</v>
      </c>
      <c r="C2764" s="3">
        <v>0</v>
      </c>
      <c r="D2764" s="3">
        <f t="shared" si="242"/>
        <v>108.14040020000002</v>
      </c>
      <c r="E2764" s="3">
        <f t="shared" si="243"/>
        <v>100.84410030000009</v>
      </c>
      <c r="F2764" s="3"/>
      <c r="G2764" s="11" t="str">
        <f t="shared" ref="G2764:G2827" si="244">IF(OR(AND(D2764&gt;E2764,D2763&gt;E2763),AND(D2764&lt;E2764,D2763&lt;E2763)),"HOLD",IF(AND(D2764&gt;E2764,D2763&lt;E2763),"BUY","SELL"))</f>
        <v>HOLD</v>
      </c>
      <c r="H2764" s="5">
        <f t="shared" ref="H2764:H2827" si="245">IF(G2764="BUY",H2763/(I2764*B2764),IF(G2764="SELL",H2763+I2763*B2764,(H2763+I2763*C2764)-((I2764-I2763)*B2764)))</f>
        <v>1.6018146556307329</v>
      </c>
      <c r="I2764" s="2">
        <f>IF(G2764="SELL",0,IF(G2764="BUY",ROUNDDOWN((H2763-Parameters!$B$3)/B2764,0),IF(I2763=0,0,I2763+ROUNDDOWN((H2763+I2763*C2764)/B2764,0))))</f>
        <v>255</v>
      </c>
      <c r="K2764" s="5">
        <f t="shared" ref="K2764:K2827" si="246">K2763+L2763*C2764-((L2764-L2763)*B2764)</f>
        <v>63.335005999999879</v>
      </c>
      <c r="L2764" s="10">
        <f t="shared" ref="L2764:L2827" si="247">L2763+ROUNDDOWN((K2763+C2764*L2763)/B2764,0)</f>
        <v>254</v>
      </c>
    </row>
    <row r="2765" spans="1:12" x14ac:dyDescent="0.25">
      <c r="A2765" s="12">
        <v>38001</v>
      </c>
      <c r="B2765" s="3">
        <v>113.779999</v>
      </c>
      <c r="C2765" s="3">
        <v>0</v>
      </c>
      <c r="D2765" s="3">
        <f t="shared" si="242"/>
        <v>108.29620022</v>
      </c>
      <c r="E2765" s="3">
        <f t="shared" si="243"/>
        <v>100.98280029000007</v>
      </c>
      <c r="F2765" s="3"/>
      <c r="G2765" s="11" t="str">
        <f t="shared" si="244"/>
        <v>HOLD</v>
      </c>
      <c r="H2765" s="5">
        <f t="shared" si="245"/>
        <v>1.6018146556307329</v>
      </c>
      <c r="I2765" s="2">
        <f>IF(G2765="SELL",0,IF(G2765="BUY",ROUNDDOWN((H2764-Parameters!$B$3)/B2765,0),IF(I2764=0,0,I2764+ROUNDDOWN((H2764+I2764*C2765)/B2765,0))))</f>
        <v>255</v>
      </c>
      <c r="K2765" s="5">
        <f t="shared" si="246"/>
        <v>63.335005999999879</v>
      </c>
      <c r="L2765" s="10">
        <f t="shared" si="247"/>
        <v>254</v>
      </c>
    </row>
    <row r="2766" spans="1:12" x14ac:dyDescent="0.25">
      <c r="A2766" s="12">
        <v>38002</v>
      </c>
      <c r="B2766" s="3">
        <v>114.230003</v>
      </c>
      <c r="C2766" s="3">
        <v>0</v>
      </c>
      <c r="D2766" s="3">
        <f t="shared" si="242"/>
        <v>108.46560024</v>
      </c>
      <c r="E2766" s="3">
        <f t="shared" si="243"/>
        <v>101.11335029000008</v>
      </c>
      <c r="F2766" s="3"/>
      <c r="G2766" s="11" t="str">
        <f t="shared" si="244"/>
        <v>HOLD</v>
      </c>
      <c r="H2766" s="5">
        <f t="shared" si="245"/>
        <v>1.6018146556307329</v>
      </c>
      <c r="I2766" s="2">
        <f>IF(G2766="SELL",0,IF(G2766="BUY",ROUNDDOWN((H2765-Parameters!$B$3)/B2766,0),IF(I2765=0,0,I2765+ROUNDDOWN((H2765+I2765*C2766)/B2766,0))))</f>
        <v>255</v>
      </c>
      <c r="K2766" s="5">
        <f t="shared" si="246"/>
        <v>63.335005999999879</v>
      </c>
      <c r="L2766" s="10">
        <f t="shared" si="247"/>
        <v>254</v>
      </c>
    </row>
    <row r="2767" spans="1:12" x14ac:dyDescent="0.25">
      <c r="A2767" s="12">
        <v>38006</v>
      </c>
      <c r="B2767" s="3">
        <v>114.199997</v>
      </c>
      <c r="C2767" s="3">
        <v>0</v>
      </c>
      <c r="D2767" s="3">
        <f t="shared" si="242"/>
        <v>108.63280026000001</v>
      </c>
      <c r="E2767" s="3">
        <f t="shared" si="243"/>
        <v>101.24585029000008</v>
      </c>
      <c r="F2767" s="3"/>
      <c r="G2767" s="11" t="str">
        <f t="shared" si="244"/>
        <v>HOLD</v>
      </c>
      <c r="H2767" s="5">
        <f t="shared" si="245"/>
        <v>1.6018146556307329</v>
      </c>
      <c r="I2767" s="2">
        <f>IF(G2767="SELL",0,IF(G2767="BUY",ROUNDDOWN((H2766-Parameters!$B$3)/B2767,0),IF(I2766=0,0,I2766+ROUNDDOWN((H2766+I2766*C2767)/B2767,0))))</f>
        <v>255</v>
      </c>
      <c r="K2767" s="5">
        <f t="shared" si="246"/>
        <v>63.335005999999879</v>
      </c>
      <c r="L2767" s="10">
        <f t="shared" si="247"/>
        <v>254</v>
      </c>
    </row>
    <row r="2768" spans="1:12" x14ac:dyDescent="0.25">
      <c r="A2768" s="12">
        <v>38007</v>
      </c>
      <c r="B2768" s="3">
        <v>115.099998</v>
      </c>
      <c r="C2768" s="3">
        <v>0</v>
      </c>
      <c r="D2768" s="3">
        <f t="shared" si="242"/>
        <v>108.80680018</v>
      </c>
      <c r="E2768" s="3">
        <f t="shared" si="243"/>
        <v>101.38025027500009</v>
      </c>
      <c r="F2768" s="3"/>
      <c r="G2768" s="11" t="str">
        <f t="shared" si="244"/>
        <v>HOLD</v>
      </c>
      <c r="H2768" s="5">
        <f t="shared" si="245"/>
        <v>1.6018146556307329</v>
      </c>
      <c r="I2768" s="2">
        <f>IF(G2768="SELL",0,IF(G2768="BUY",ROUNDDOWN((H2767-Parameters!$B$3)/B2768,0),IF(I2767=0,0,I2767+ROUNDDOWN((H2767+I2767*C2768)/B2768,0))))</f>
        <v>255</v>
      </c>
      <c r="K2768" s="5">
        <f t="shared" si="246"/>
        <v>63.335005999999879</v>
      </c>
      <c r="L2768" s="10">
        <f t="shared" si="247"/>
        <v>254</v>
      </c>
    </row>
    <row r="2769" spans="1:12" x14ac:dyDescent="0.25">
      <c r="A2769" s="12">
        <v>38008</v>
      </c>
      <c r="B2769" s="3">
        <v>114.800003</v>
      </c>
      <c r="C2769" s="3">
        <v>0</v>
      </c>
      <c r="D2769" s="3">
        <f t="shared" si="242"/>
        <v>108.99060021999998</v>
      </c>
      <c r="E2769" s="3">
        <f t="shared" si="243"/>
        <v>101.51400027500007</v>
      </c>
      <c r="F2769" s="3"/>
      <c r="G2769" s="11" t="str">
        <f t="shared" si="244"/>
        <v>HOLD</v>
      </c>
      <c r="H2769" s="5">
        <f t="shared" si="245"/>
        <v>1.6018146556307329</v>
      </c>
      <c r="I2769" s="2">
        <f>IF(G2769="SELL",0,IF(G2769="BUY",ROUNDDOWN((H2768-Parameters!$B$3)/B2769,0),IF(I2768=0,0,I2768+ROUNDDOWN((H2768+I2768*C2769)/B2769,0))))</f>
        <v>255</v>
      </c>
      <c r="K2769" s="5">
        <f t="shared" si="246"/>
        <v>63.335005999999879</v>
      </c>
      <c r="L2769" s="10">
        <f t="shared" si="247"/>
        <v>254</v>
      </c>
    </row>
    <row r="2770" spans="1:12" x14ac:dyDescent="0.25">
      <c r="A2770" s="12">
        <v>38009</v>
      </c>
      <c r="B2770" s="3">
        <v>114.43</v>
      </c>
      <c r="C2770" s="3">
        <v>0</v>
      </c>
      <c r="D2770" s="3">
        <f t="shared" si="242"/>
        <v>109.17560021999996</v>
      </c>
      <c r="E2770" s="3">
        <f t="shared" si="243"/>
        <v>101.64520026500007</v>
      </c>
      <c r="F2770" s="3"/>
      <c r="G2770" s="11" t="str">
        <f t="shared" si="244"/>
        <v>HOLD</v>
      </c>
      <c r="H2770" s="5">
        <f t="shared" si="245"/>
        <v>1.6018146556307329</v>
      </c>
      <c r="I2770" s="2">
        <f>IF(G2770="SELL",0,IF(G2770="BUY",ROUNDDOWN((H2769-Parameters!$B$3)/B2770,0),IF(I2769=0,0,I2769+ROUNDDOWN((H2769+I2769*C2770)/B2770,0))))</f>
        <v>255</v>
      </c>
      <c r="K2770" s="5">
        <f t="shared" si="246"/>
        <v>63.335005999999879</v>
      </c>
      <c r="L2770" s="10">
        <f t="shared" si="247"/>
        <v>254</v>
      </c>
    </row>
    <row r="2771" spans="1:12" x14ac:dyDescent="0.25">
      <c r="A2771" s="12">
        <v>38012</v>
      </c>
      <c r="B2771" s="3">
        <v>115.870003</v>
      </c>
      <c r="C2771" s="3">
        <v>0</v>
      </c>
      <c r="D2771" s="3">
        <f t="shared" si="242"/>
        <v>109.39000023999998</v>
      </c>
      <c r="E2771" s="3">
        <f t="shared" si="243"/>
        <v>101.78940028500007</v>
      </c>
      <c r="F2771" s="3"/>
      <c r="G2771" s="11" t="str">
        <f t="shared" si="244"/>
        <v>HOLD</v>
      </c>
      <c r="H2771" s="5">
        <f t="shared" si="245"/>
        <v>1.6018146556307329</v>
      </c>
      <c r="I2771" s="2">
        <f>IF(G2771="SELL",0,IF(G2771="BUY",ROUNDDOWN((H2770-Parameters!$B$3)/B2771,0),IF(I2770=0,0,I2770+ROUNDDOWN((H2770+I2770*C2771)/B2771,0))))</f>
        <v>255</v>
      </c>
      <c r="K2771" s="5">
        <f t="shared" si="246"/>
        <v>63.335005999999879</v>
      </c>
      <c r="L2771" s="10">
        <f t="shared" si="247"/>
        <v>254</v>
      </c>
    </row>
    <row r="2772" spans="1:12" x14ac:dyDescent="0.25">
      <c r="A2772" s="12">
        <v>38013</v>
      </c>
      <c r="B2772" s="3">
        <v>114.68</v>
      </c>
      <c r="C2772" s="3">
        <v>0</v>
      </c>
      <c r="D2772" s="3">
        <f t="shared" si="242"/>
        <v>109.55700019999996</v>
      </c>
      <c r="E2772" s="3">
        <f t="shared" si="243"/>
        <v>101.92525027500007</v>
      </c>
      <c r="F2772" s="3"/>
      <c r="G2772" s="11" t="str">
        <f t="shared" si="244"/>
        <v>HOLD</v>
      </c>
      <c r="H2772" s="5">
        <f t="shared" si="245"/>
        <v>1.6018146556307329</v>
      </c>
      <c r="I2772" s="2">
        <f>IF(G2772="SELL",0,IF(G2772="BUY",ROUNDDOWN((H2771-Parameters!$B$3)/B2772,0),IF(I2771=0,0,I2771+ROUNDDOWN((H2771+I2771*C2772)/B2772,0))))</f>
        <v>255</v>
      </c>
      <c r="K2772" s="5">
        <f t="shared" si="246"/>
        <v>63.335005999999879</v>
      </c>
      <c r="L2772" s="10">
        <f t="shared" si="247"/>
        <v>254</v>
      </c>
    </row>
    <row r="2773" spans="1:12" x14ac:dyDescent="0.25">
      <c r="A2773" s="12">
        <v>38014</v>
      </c>
      <c r="B2773" s="3">
        <v>113.370003</v>
      </c>
      <c r="C2773" s="3">
        <v>0</v>
      </c>
      <c r="D2773" s="3">
        <f t="shared" si="242"/>
        <v>109.69720023999999</v>
      </c>
      <c r="E2773" s="3">
        <f t="shared" si="243"/>
        <v>102.05635028000006</v>
      </c>
      <c r="F2773" s="3"/>
      <c r="G2773" s="11" t="str">
        <f t="shared" si="244"/>
        <v>HOLD</v>
      </c>
      <c r="H2773" s="5">
        <f t="shared" si="245"/>
        <v>1.6018146556307329</v>
      </c>
      <c r="I2773" s="2">
        <f>IF(G2773="SELL",0,IF(G2773="BUY",ROUNDDOWN((H2772-Parameters!$B$3)/B2773,0),IF(I2772=0,0,I2772+ROUNDDOWN((H2772+I2772*C2773)/B2773,0))))</f>
        <v>255</v>
      </c>
      <c r="K2773" s="5">
        <f t="shared" si="246"/>
        <v>63.335005999999879</v>
      </c>
      <c r="L2773" s="10">
        <f t="shared" si="247"/>
        <v>254</v>
      </c>
    </row>
    <row r="2774" spans="1:12" x14ac:dyDescent="0.25">
      <c r="A2774" s="12">
        <v>38015</v>
      </c>
      <c r="B2774" s="3">
        <v>113.480003</v>
      </c>
      <c r="C2774" s="3">
        <v>0</v>
      </c>
      <c r="D2774" s="3">
        <f t="shared" si="242"/>
        <v>109.85760031999996</v>
      </c>
      <c r="E2774" s="3">
        <f t="shared" si="243"/>
        <v>102.17900031000006</v>
      </c>
      <c r="F2774" s="3"/>
      <c r="G2774" s="11" t="str">
        <f t="shared" si="244"/>
        <v>HOLD</v>
      </c>
      <c r="H2774" s="5">
        <f t="shared" si="245"/>
        <v>1.6018146556307329</v>
      </c>
      <c r="I2774" s="2">
        <f>IF(G2774="SELL",0,IF(G2774="BUY",ROUNDDOWN((H2773-Parameters!$B$3)/B2774,0),IF(I2773=0,0,I2773+ROUNDDOWN((H2773+I2773*C2774)/B2774,0))))</f>
        <v>255</v>
      </c>
      <c r="K2774" s="5">
        <f t="shared" si="246"/>
        <v>63.335005999999879</v>
      </c>
      <c r="L2774" s="10">
        <f t="shared" si="247"/>
        <v>254</v>
      </c>
    </row>
    <row r="2775" spans="1:12" x14ac:dyDescent="0.25">
      <c r="A2775" s="12">
        <v>38016</v>
      </c>
      <c r="B2775" s="3">
        <v>113.480003</v>
      </c>
      <c r="C2775" s="3">
        <v>0</v>
      </c>
      <c r="D2775" s="3">
        <f t="shared" si="242"/>
        <v>110.02860037999997</v>
      </c>
      <c r="E2775" s="3">
        <f t="shared" si="243"/>
        <v>102.29750033000006</v>
      </c>
      <c r="F2775" s="3"/>
      <c r="G2775" s="11" t="str">
        <f t="shared" si="244"/>
        <v>HOLD</v>
      </c>
      <c r="H2775" s="5">
        <f t="shared" si="245"/>
        <v>1.6018146556307329</v>
      </c>
      <c r="I2775" s="2">
        <f>IF(G2775="SELL",0,IF(G2775="BUY",ROUNDDOWN((H2774-Parameters!$B$3)/B2775,0),IF(I2774=0,0,I2774+ROUNDDOWN((H2774+I2774*C2775)/B2775,0))))</f>
        <v>255</v>
      </c>
      <c r="K2775" s="5">
        <f t="shared" si="246"/>
        <v>63.335005999999879</v>
      </c>
      <c r="L2775" s="10">
        <f t="shared" si="247"/>
        <v>254</v>
      </c>
    </row>
    <row r="2776" spans="1:12" x14ac:dyDescent="0.25">
      <c r="A2776" s="12">
        <v>38019</v>
      </c>
      <c r="B2776" s="3">
        <v>113.970001</v>
      </c>
      <c r="C2776" s="3">
        <v>0</v>
      </c>
      <c r="D2776" s="3">
        <f t="shared" si="242"/>
        <v>110.23120047999997</v>
      </c>
      <c r="E2776" s="3">
        <f t="shared" si="243"/>
        <v>102.42610033500006</v>
      </c>
      <c r="F2776" s="3"/>
      <c r="G2776" s="11" t="str">
        <f t="shared" si="244"/>
        <v>HOLD</v>
      </c>
      <c r="H2776" s="5">
        <f t="shared" si="245"/>
        <v>1.6018146556307329</v>
      </c>
      <c r="I2776" s="2">
        <f>IF(G2776="SELL",0,IF(G2776="BUY",ROUNDDOWN((H2775-Parameters!$B$3)/B2776,0),IF(I2775=0,0,I2775+ROUNDDOWN((H2775+I2775*C2776)/B2776,0))))</f>
        <v>255</v>
      </c>
      <c r="K2776" s="5">
        <f t="shared" si="246"/>
        <v>63.335005999999879</v>
      </c>
      <c r="L2776" s="10">
        <f t="shared" si="247"/>
        <v>254</v>
      </c>
    </row>
    <row r="2777" spans="1:12" x14ac:dyDescent="0.25">
      <c r="A2777" s="12">
        <v>38020</v>
      </c>
      <c r="B2777" s="3">
        <v>113.779999</v>
      </c>
      <c r="C2777" s="3">
        <v>0</v>
      </c>
      <c r="D2777" s="3">
        <f t="shared" si="242"/>
        <v>110.41240043999997</v>
      </c>
      <c r="E2777" s="3">
        <f t="shared" si="243"/>
        <v>102.54720034000003</v>
      </c>
      <c r="F2777" s="3"/>
      <c r="G2777" s="11" t="str">
        <f t="shared" si="244"/>
        <v>HOLD</v>
      </c>
      <c r="H2777" s="5">
        <f t="shared" si="245"/>
        <v>1.6018146556307329</v>
      </c>
      <c r="I2777" s="2">
        <f>IF(G2777="SELL",0,IF(G2777="BUY",ROUNDDOWN((H2776-Parameters!$B$3)/B2777,0),IF(I2776=0,0,I2776+ROUNDDOWN((H2776+I2776*C2777)/B2777,0))))</f>
        <v>255</v>
      </c>
      <c r="K2777" s="5">
        <f t="shared" si="246"/>
        <v>63.335005999999879</v>
      </c>
      <c r="L2777" s="10">
        <f t="shared" si="247"/>
        <v>254</v>
      </c>
    </row>
    <row r="2778" spans="1:12" x14ac:dyDescent="0.25">
      <c r="A2778" s="12">
        <v>38021</v>
      </c>
      <c r="B2778" s="3">
        <v>112.849998</v>
      </c>
      <c r="C2778" s="3">
        <v>0</v>
      </c>
      <c r="D2778" s="3">
        <f t="shared" si="242"/>
        <v>110.59380041999997</v>
      </c>
      <c r="E2778" s="3">
        <f t="shared" si="243"/>
        <v>102.66320032000004</v>
      </c>
      <c r="F2778" s="3"/>
      <c r="G2778" s="11" t="str">
        <f t="shared" si="244"/>
        <v>HOLD</v>
      </c>
      <c r="H2778" s="5">
        <f t="shared" si="245"/>
        <v>1.6018146556307329</v>
      </c>
      <c r="I2778" s="2">
        <f>IF(G2778="SELL",0,IF(G2778="BUY",ROUNDDOWN((H2777-Parameters!$B$3)/B2778,0),IF(I2777=0,0,I2777+ROUNDDOWN((H2777+I2777*C2778)/B2778,0))))</f>
        <v>255</v>
      </c>
      <c r="K2778" s="5">
        <f t="shared" si="246"/>
        <v>63.335005999999879</v>
      </c>
      <c r="L2778" s="10">
        <f t="shared" si="247"/>
        <v>254</v>
      </c>
    </row>
    <row r="2779" spans="1:12" x14ac:dyDescent="0.25">
      <c r="A2779" s="12">
        <v>38022</v>
      </c>
      <c r="B2779" s="3">
        <v>113.18</v>
      </c>
      <c r="C2779" s="3">
        <v>0</v>
      </c>
      <c r="D2779" s="3">
        <f t="shared" si="242"/>
        <v>110.77320043999998</v>
      </c>
      <c r="E2779" s="3">
        <f t="shared" si="243"/>
        <v>102.77240034000005</v>
      </c>
      <c r="F2779" s="3"/>
      <c r="G2779" s="11" t="str">
        <f t="shared" si="244"/>
        <v>HOLD</v>
      </c>
      <c r="H2779" s="5">
        <f t="shared" si="245"/>
        <v>1.6018146556307329</v>
      </c>
      <c r="I2779" s="2">
        <f>IF(G2779="SELL",0,IF(G2779="BUY",ROUNDDOWN((H2778-Parameters!$B$3)/B2779,0),IF(I2778=0,0,I2778+ROUNDDOWN((H2778+I2778*C2779)/B2779,0))))</f>
        <v>255</v>
      </c>
      <c r="K2779" s="5">
        <f t="shared" si="246"/>
        <v>63.335005999999879</v>
      </c>
      <c r="L2779" s="10">
        <f t="shared" si="247"/>
        <v>254</v>
      </c>
    </row>
    <row r="2780" spans="1:12" x14ac:dyDescent="0.25">
      <c r="A2780" s="12">
        <v>38023</v>
      </c>
      <c r="B2780" s="3">
        <v>114.449997</v>
      </c>
      <c r="C2780" s="3">
        <v>0</v>
      </c>
      <c r="D2780" s="3">
        <f t="shared" si="242"/>
        <v>110.95040046</v>
      </c>
      <c r="E2780" s="3">
        <f t="shared" si="243"/>
        <v>102.88375032500005</v>
      </c>
      <c r="F2780" s="3"/>
      <c r="G2780" s="11" t="str">
        <f t="shared" si="244"/>
        <v>HOLD</v>
      </c>
      <c r="H2780" s="5">
        <f t="shared" si="245"/>
        <v>1.6018146556307329</v>
      </c>
      <c r="I2780" s="2">
        <f>IF(G2780="SELL",0,IF(G2780="BUY",ROUNDDOWN((H2779-Parameters!$B$3)/B2780,0),IF(I2779=0,0,I2779+ROUNDDOWN((H2779+I2779*C2780)/B2780,0))))</f>
        <v>255</v>
      </c>
      <c r="K2780" s="5">
        <f t="shared" si="246"/>
        <v>63.335005999999879</v>
      </c>
      <c r="L2780" s="10">
        <f t="shared" si="247"/>
        <v>254</v>
      </c>
    </row>
    <row r="2781" spans="1:12" x14ac:dyDescent="0.25">
      <c r="A2781" s="12">
        <v>38026</v>
      </c>
      <c r="B2781" s="3">
        <v>114.480003</v>
      </c>
      <c r="C2781" s="3">
        <v>0</v>
      </c>
      <c r="D2781" s="3">
        <f t="shared" si="242"/>
        <v>111.12020056</v>
      </c>
      <c r="E2781" s="3">
        <f t="shared" si="243"/>
        <v>102.99935033500006</v>
      </c>
      <c r="F2781" s="3"/>
      <c r="G2781" s="11" t="str">
        <f t="shared" si="244"/>
        <v>HOLD</v>
      </c>
      <c r="H2781" s="5">
        <f t="shared" si="245"/>
        <v>1.6018146556307329</v>
      </c>
      <c r="I2781" s="2">
        <f>IF(G2781="SELL",0,IF(G2781="BUY",ROUNDDOWN((H2780-Parameters!$B$3)/B2781,0),IF(I2780=0,0,I2780+ROUNDDOWN((H2780+I2780*C2781)/B2781,0))))</f>
        <v>255</v>
      </c>
      <c r="K2781" s="5">
        <f t="shared" si="246"/>
        <v>63.335005999999879</v>
      </c>
      <c r="L2781" s="10">
        <f t="shared" si="247"/>
        <v>254</v>
      </c>
    </row>
    <row r="2782" spans="1:12" x14ac:dyDescent="0.25">
      <c r="A2782" s="12">
        <v>38027</v>
      </c>
      <c r="B2782" s="3">
        <v>114.849998</v>
      </c>
      <c r="C2782" s="3">
        <v>0</v>
      </c>
      <c r="D2782" s="3">
        <f t="shared" si="242"/>
        <v>111.28980045999997</v>
      </c>
      <c r="E2782" s="3">
        <f t="shared" si="243"/>
        <v>103.12245031000006</v>
      </c>
      <c r="F2782" s="3"/>
      <c r="G2782" s="11" t="str">
        <f t="shared" si="244"/>
        <v>HOLD</v>
      </c>
      <c r="H2782" s="5">
        <f t="shared" si="245"/>
        <v>1.6018146556307329</v>
      </c>
      <c r="I2782" s="2">
        <f>IF(G2782="SELL",0,IF(G2782="BUY",ROUNDDOWN((H2781-Parameters!$B$3)/B2782,0),IF(I2781=0,0,I2781+ROUNDDOWN((H2781+I2781*C2782)/B2782,0))))</f>
        <v>255</v>
      </c>
      <c r="K2782" s="5">
        <f t="shared" si="246"/>
        <v>63.335005999999879</v>
      </c>
      <c r="L2782" s="10">
        <f t="shared" si="247"/>
        <v>254</v>
      </c>
    </row>
    <row r="2783" spans="1:12" x14ac:dyDescent="0.25">
      <c r="A2783" s="12">
        <v>38028</v>
      </c>
      <c r="B2783" s="3">
        <v>116.07</v>
      </c>
      <c r="C2783" s="3">
        <v>0</v>
      </c>
      <c r="D2783" s="3">
        <f t="shared" si="242"/>
        <v>111.48220051999995</v>
      </c>
      <c r="E2783" s="3">
        <f t="shared" si="243"/>
        <v>103.24385030500005</v>
      </c>
      <c r="F2783" s="3"/>
      <c r="G2783" s="11" t="str">
        <f t="shared" si="244"/>
        <v>HOLD</v>
      </c>
      <c r="H2783" s="5">
        <f t="shared" si="245"/>
        <v>1.6018146556307329</v>
      </c>
      <c r="I2783" s="2">
        <f>IF(G2783="SELL",0,IF(G2783="BUY",ROUNDDOWN((H2782-Parameters!$B$3)/B2783,0),IF(I2782=0,0,I2782+ROUNDDOWN((H2782+I2782*C2783)/B2783,0))))</f>
        <v>255</v>
      </c>
      <c r="K2783" s="5">
        <f t="shared" si="246"/>
        <v>63.335005999999879</v>
      </c>
      <c r="L2783" s="10">
        <f t="shared" si="247"/>
        <v>254</v>
      </c>
    </row>
    <row r="2784" spans="1:12" x14ac:dyDescent="0.25">
      <c r="A2784" s="12">
        <v>38029</v>
      </c>
      <c r="B2784" s="3">
        <v>115.650002</v>
      </c>
      <c r="C2784" s="3">
        <v>0</v>
      </c>
      <c r="D2784" s="3">
        <f t="shared" si="242"/>
        <v>111.64320059999996</v>
      </c>
      <c r="E2784" s="3">
        <f t="shared" si="243"/>
        <v>103.36155031000004</v>
      </c>
      <c r="F2784" s="3"/>
      <c r="G2784" s="11" t="str">
        <f t="shared" si="244"/>
        <v>HOLD</v>
      </c>
      <c r="H2784" s="5">
        <f t="shared" si="245"/>
        <v>1.6018146556307329</v>
      </c>
      <c r="I2784" s="2">
        <f>IF(G2784="SELL",0,IF(G2784="BUY",ROUNDDOWN((H2783-Parameters!$B$3)/B2784,0),IF(I2783=0,0,I2783+ROUNDDOWN((H2783+I2783*C2784)/B2784,0))))</f>
        <v>255</v>
      </c>
      <c r="K2784" s="5">
        <f t="shared" si="246"/>
        <v>63.335005999999879</v>
      </c>
      <c r="L2784" s="10">
        <f t="shared" si="247"/>
        <v>254</v>
      </c>
    </row>
    <row r="2785" spans="1:12" x14ac:dyDescent="0.25">
      <c r="A2785" s="12">
        <v>38030</v>
      </c>
      <c r="B2785" s="3">
        <v>115.129997</v>
      </c>
      <c r="C2785" s="3">
        <v>0</v>
      </c>
      <c r="D2785" s="3">
        <f t="shared" si="242"/>
        <v>111.79920049999997</v>
      </c>
      <c r="E2785" s="3">
        <f t="shared" si="243"/>
        <v>103.47765027500003</v>
      </c>
      <c r="F2785" s="3"/>
      <c r="G2785" s="11" t="str">
        <f t="shared" si="244"/>
        <v>HOLD</v>
      </c>
      <c r="H2785" s="5">
        <f t="shared" si="245"/>
        <v>1.6018146556307329</v>
      </c>
      <c r="I2785" s="2">
        <f>IF(G2785="SELL",0,IF(G2785="BUY",ROUNDDOWN((H2784-Parameters!$B$3)/B2785,0),IF(I2784=0,0,I2784+ROUNDDOWN((H2784+I2784*C2785)/B2785,0))))</f>
        <v>255</v>
      </c>
      <c r="K2785" s="5">
        <f t="shared" si="246"/>
        <v>63.335005999999879</v>
      </c>
      <c r="L2785" s="10">
        <f t="shared" si="247"/>
        <v>254</v>
      </c>
    </row>
    <row r="2786" spans="1:12" x14ac:dyDescent="0.25">
      <c r="A2786" s="12">
        <v>38034</v>
      </c>
      <c r="B2786" s="3">
        <v>116.16999800000001</v>
      </c>
      <c r="C2786" s="3">
        <v>0</v>
      </c>
      <c r="D2786" s="3">
        <f t="shared" si="242"/>
        <v>111.97940037999997</v>
      </c>
      <c r="E2786" s="3">
        <f t="shared" si="243"/>
        <v>103.59900025500005</v>
      </c>
      <c r="F2786" s="3"/>
      <c r="G2786" s="11" t="str">
        <f t="shared" si="244"/>
        <v>HOLD</v>
      </c>
      <c r="H2786" s="5">
        <f t="shared" si="245"/>
        <v>1.6018146556307329</v>
      </c>
      <c r="I2786" s="2">
        <f>IF(G2786="SELL",0,IF(G2786="BUY",ROUNDDOWN((H2785-Parameters!$B$3)/B2786,0),IF(I2785=0,0,I2785+ROUNDDOWN((H2785+I2785*C2786)/B2786,0))))</f>
        <v>255</v>
      </c>
      <c r="K2786" s="5">
        <f t="shared" si="246"/>
        <v>63.335005999999879</v>
      </c>
      <c r="L2786" s="10">
        <f t="shared" si="247"/>
        <v>254</v>
      </c>
    </row>
    <row r="2787" spans="1:12" x14ac:dyDescent="0.25">
      <c r="A2787" s="12">
        <v>38035</v>
      </c>
      <c r="B2787" s="3">
        <v>115.660004</v>
      </c>
      <c r="C2787" s="3">
        <v>0</v>
      </c>
      <c r="D2787" s="3">
        <f t="shared" si="242"/>
        <v>112.14060049999998</v>
      </c>
      <c r="E2787" s="3">
        <f t="shared" si="243"/>
        <v>103.71125028000004</v>
      </c>
      <c r="F2787" s="3"/>
      <c r="G2787" s="11" t="str">
        <f t="shared" si="244"/>
        <v>HOLD</v>
      </c>
      <c r="H2787" s="5">
        <f t="shared" si="245"/>
        <v>1.6018146556307329</v>
      </c>
      <c r="I2787" s="2">
        <f>IF(G2787="SELL",0,IF(G2787="BUY",ROUNDDOWN((H2786-Parameters!$B$3)/B2787,0),IF(I2786=0,0,I2786+ROUNDDOWN((H2786+I2786*C2787)/B2787,0))))</f>
        <v>255</v>
      </c>
      <c r="K2787" s="5">
        <f t="shared" si="246"/>
        <v>63.335005999999879</v>
      </c>
      <c r="L2787" s="10">
        <f t="shared" si="247"/>
        <v>254</v>
      </c>
    </row>
    <row r="2788" spans="1:12" x14ac:dyDescent="0.25">
      <c r="A2788" s="12">
        <v>38036</v>
      </c>
      <c r="B2788" s="3">
        <v>115.230003</v>
      </c>
      <c r="C2788" s="3">
        <v>0</v>
      </c>
      <c r="D2788" s="3">
        <f t="shared" si="242"/>
        <v>112.30820059999998</v>
      </c>
      <c r="E2788" s="3">
        <f t="shared" si="243"/>
        <v>103.82225030000005</v>
      </c>
      <c r="F2788" s="3"/>
      <c r="G2788" s="11" t="str">
        <f t="shared" si="244"/>
        <v>HOLD</v>
      </c>
      <c r="H2788" s="5">
        <f t="shared" si="245"/>
        <v>1.6018146556307329</v>
      </c>
      <c r="I2788" s="2">
        <f>IF(G2788="SELL",0,IF(G2788="BUY",ROUNDDOWN((H2787-Parameters!$B$3)/B2788,0),IF(I2787=0,0,I2787+ROUNDDOWN((H2787+I2787*C2788)/B2788,0))))</f>
        <v>255</v>
      </c>
      <c r="K2788" s="5">
        <f t="shared" si="246"/>
        <v>63.335005999999879</v>
      </c>
      <c r="L2788" s="10">
        <f t="shared" si="247"/>
        <v>254</v>
      </c>
    </row>
    <row r="2789" spans="1:12" x14ac:dyDescent="0.25">
      <c r="A2789" s="12">
        <v>38037</v>
      </c>
      <c r="B2789" s="3">
        <v>114.879997</v>
      </c>
      <c r="C2789" s="3">
        <v>0</v>
      </c>
      <c r="D2789" s="3">
        <f t="shared" si="242"/>
        <v>112.45440053999999</v>
      </c>
      <c r="E2789" s="3">
        <f t="shared" si="243"/>
        <v>103.92710026500006</v>
      </c>
      <c r="F2789" s="3"/>
      <c r="G2789" s="11" t="str">
        <f t="shared" si="244"/>
        <v>HOLD</v>
      </c>
      <c r="H2789" s="5">
        <f t="shared" si="245"/>
        <v>1.6018146556307329</v>
      </c>
      <c r="I2789" s="2">
        <f>IF(G2789="SELL",0,IF(G2789="BUY",ROUNDDOWN((H2788-Parameters!$B$3)/B2789,0),IF(I2788=0,0,I2788+ROUNDDOWN((H2788+I2788*C2789)/B2789,0))))</f>
        <v>255</v>
      </c>
      <c r="K2789" s="5">
        <f t="shared" si="246"/>
        <v>63.335005999999879</v>
      </c>
      <c r="L2789" s="10">
        <f t="shared" si="247"/>
        <v>254</v>
      </c>
    </row>
    <row r="2790" spans="1:12" x14ac:dyDescent="0.25">
      <c r="A2790" s="12">
        <v>38040</v>
      </c>
      <c r="B2790" s="3">
        <v>114.589996</v>
      </c>
      <c r="C2790" s="3">
        <v>0</v>
      </c>
      <c r="D2790" s="3">
        <f t="shared" si="242"/>
        <v>112.6114005</v>
      </c>
      <c r="E2790" s="3">
        <f t="shared" si="243"/>
        <v>104.03310025000005</v>
      </c>
      <c r="F2790" s="3"/>
      <c r="G2790" s="11" t="str">
        <f t="shared" si="244"/>
        <v>HOLD</v>
      </c>
      <c r="H2790" s="5">
        <f t="shared" si="245"/>
        <v>1.6018146556307329</v>
      </c>
      <c r="I2790" s="2">
        <f>IF(G2790="SELL",0,IF(G2790="BUY",ROUNDDOWN((H2789-Parameters!$B$3)/B2790,0),IF(I2789=0,0,I2789+ROUNDDOWN((H2789+I2789*C2790)/B2790,0))))</f>
        <v>255</v>
      </c>
      <c r="K2790" s="5">
        <f t="shared" si="246"/>
        <v>63.335005999999879</v>
      </c>
      <c r="L2790" s="10">
        <f t="shared" si="247"/>
        <v>254</v>
      </c>
    </row>
    <row r="2791" spans="1:12" x14ac:dyDescent="0.25">
      <c r="A2791" s="12">
        <v>38041</v>
      </c>
      <c r="B2791" s="3">
        <v>114.389999</v>
      </c>
      <c r="C2791" s="3">
        <v>0</v>
      </c>
      <c r="D2791" s="3">
        <f t="shared" si="242"/>
        <v>112.76460042000001</v>
      </c>
      <c r="E2791" s="3">
        <f t="shared" si="243"/>
        <v>104.14280026000004</v>
      </c>
      <c r="F2791" s="3"/>
      <c r="G2791" s="11" t="str">
        <f t="shared" si="244"/>
        <v>HOLD</v>
      </c>
      <c r="H2791" s="5">
        <f t="shared" si="245"/>
        <v>1.6018146556307329</v>
      </c>
      <c r="I2791" s="2">
        <f>IF(G2791="SELL",0,IF(G2791="BUY",ROUNDDOWN((H2790-Parameters!$B$3)/B2791,0),IF(I2790=0,0,I2790+ROUNDDOWN((H2790+I2790*C2791)/B2791,0))))</f>
        <v>255</v>
      </c>
      <c r="K2791" s="5">
        <f t="shared" si="246"/>
        <v>63.335005999999879</v>
      </c>
      <c r="L2791" s="10">
        <f t="shared" si="247"/>
        <v>254</v>
      </c>
    </row>
    <row r="2792" spans="1:12" x14ac:dyDescent="0.25">
      <c r="A2792" s="12">
        <v>38042</v>
      </c>
      <c r="B2792" s="3">
        <v>114.870003</v>
      </c>
      <c r="C2792" s="3">
        <v>0</v>
      </c>
      <c r="D2792" s="3">
        <f t="shared" si="242"/>
        <v>112.90340048</v>
      </c>
      <c r="E2792" s="3">
        <f t="shared" si="243"/>
        <v>104.24850026000004</v>
      </c>
      <c r="F2792" s="3"/>
      <c r="G2792" s="11" t="str">
        <f t="shared" si="244"/>
        <v>HOLD</v>
      </c>
      <c r="H2792" s="5">
        <f t="shared" si="245"/>
        <v>1.6018146556307329</v>
      </c>
      <c r="I2792" s="2">
        <f>IF(G2792="SELL",0,IF(G2792="BUY",ROUNDDOWN((H2791-Parameters!$B$3)/B2792,0),IF(I2791=0,0,I2791+ROUNDDOWN((H2791+I2791*C2792)/B2792,0))))</f>
        <v>255</v>
      </c>
      <c r="K2792" s="5">
        <f t="shared" si="246"/>
        <v>63.335005999999879</v>
      </c>
      <c r="L2792" s="10">
        <f t="shared" si="247"/>
        <v>254</v>
      </c>
    </row>
    <row r="2793" spans="1:12" x14ac:dyDescent="0.25">
      <c r="A2793" s="12">
        <v>38043</v>
      </c>
      <c r="B2793" s="3">
        <v>114.94000200000001</v>
      </c>
      <c r="C2793" s="3">
        <v>0</v>
      </c>
      <c r="D2793" s="3">
        <f t="shared" si="242"/>
        <v>113.03940054</v>
      </c>
      <c r="E2793" s="3">
        <f t="shared" si="243"/>
        <v>104.34880028500001</v>
      </c>
      <c r="F2793" s="3"/>
      <c r="G2793" s="11" t="str">
        <f t="shared" si="244"/>
        <v>HOLD</v>
      </c>
      <c r="H2793" s="5">
        <f t="shared" si="245"/>
        <v>1.6018146556307329</v>
      </c>
      <c r="I2793" s="2">
        <f>IF(G2793="SELL",0,IF(G2793="BUY",ROUNDDOWN((H2792-Parameters!$B$3)/B2793,0),IF(I2792=0,0,I2792+ROUNDDOWN((H2792+I2792*C2793)/B2793,0))))</f>
        <v>255</v>
      </c>
      <c r="K2793" s="5">
        <f t="shared" si="246"/>
        <v>63.335005999999879</v>
      </c>
      <c r="L2793" s="10">
        <f t="shared" si="247"/>
        <v>254</v>
      </c>
    </row>
    <row r="2794" spans="1:12" x14ac:dyDescent="0.25">
      <c r="A2794" s="12">
        <v>38044</v>
      </c>
      <c r="B2794" s="3">
        <v>115.019997</v>
      </c>
      <c r="C2794" s="3">
        <v>0</v>
      </c>
      <c r="D2794" s="3">
        <f t="shared" si="242"/>
        <v>113.18780052</v>
      </c>
      <c r="E2794" s="3">
        <f t="shared" si="243"/>
        <v>104.45035027500002</v>
      </c>
      <c r="F2794" s="3"/>
      <c r="G2794" s="11" t="str">
        <f t="shared" si="244"/>
        <v>HOLD</v>
      </c>
      <c r="H2794" s="5">
        <f t="shared" si="245"/>
        <v>1.6018146556307329</v>
      </c>
      <c r="I2794" s="2">
        <f>IF(G2794="SELL",0,IF(G2794="BUY",ROUNDDOWN((H2793-Parameters!$B$3)/B2794,0),IF(I2793=0,0,I2793+ROUNDDOWN((H2793+I2793*C2794)/B2794,0))))</f>
        <v>255</v>
      </c>
      <c r="K2794" s="5">
        <f t="shared" si="246"/>
        <v>63.335005999999879</v>
      </c>
      <c r="L2794" s="10">
        <f t="shared" si="247"/>
        <v>254</v>
      </c>
    </row>
    <row r="2795" spans="1:12" x14ac:dyDescent="0.25">
      <c r="A2795" s="12">
        <v>38047</v>
      </c>
      <c r="B2795" s="3">
        <v>116.160004</v>
      </c>
      <c r="C2795" s="3">
        <v>0</v>
      </c>
      <c r="D2795" s="3">
        <f t="shared" si="242"/>
        <v>113.34780052000002</v>
      </c>
      <c r="E2795" s="3">
        <f t="shared" si="243"/>
        <v>104.55860028500003</v>
      </c>
      <c r="F2795" s="3"/>
      <c r="G2795" s="11" t="str">
        <f t="shared" si="244"/>
        <v>HOLD</v>
      </c>
      <c r="H2795" s="5">
        <f t="shared" si="245"/>
        <v>1.6018146556307329</v>
      </c>
      <c r="I2795" s="2">
        <f>IF(G2795="SELL",0,IF(G2795="BUY",ROUNDDOWN((H2794-Parameters!$B$3)/B2795,0),IF(I2794=0,0,I2794+ROUNDDOWN((H2794+I2794*C2795)/B2795,0))))</f>
        <v>255</v>
      </c>
      <c r="K2795" s="5">
        <f t="shared" si="246"/>
        <v>63.335005999999879</v>
      </c>
      <c r="L2795" s="10">
        <f t="shared" si="247"/>
        <v>254</v>
      </c>
    </row>
    <row r="2796" spans="1:12" x14ac:dyDescent="0.25">
      <c r="A2796" s="12">
        <v>38048</v>
      </c>
      <c r="B2796" s="3">
        <v>115.480003</v>
      </c>
      <c r="C2796" s="3">
        <v>0</v>
      </c>
      <c r="D2796" s="3">
        <f t="shared" si="242"/>
        <v>113.48740058000003</v>
      </c>
      <c r="E2796" s="3">
        <f t="shared" si="243"/>
        <v>104.66045029500005</v>
      </c>
      <c r="F2796" s="3"/>
      <c r="G2796" s="11" t="str">
        <f t="shared" si="244"/>
        <v>HOLD</v>
      </c>
      <c r="H2796" s="5">
        <f t="shared" si="245"/>
        <v>1.6018146556307329</v>
      </c>
      <c r="I2796" s="2">
        <f>IF(G2796="SELL",0,IF(G2796="BUY",ROUNDDOWN((H2795-Parameters!$B$3)/B2796,0),IF(I2795=0,0,I2795+ROUNDDOWN((H2795+I2795*C2796)/B2796,0))))</f>
        <v>255</v>
      </c>
      <c r="K2796" s="5">
        <f t="shared" si="246"/>
        <v>63.335005999999879</v>
      </c>
      <c r="L2796" s="10">
        <f t="shared" si="247"/>
        <v>254</v>
      </c>
    </row>
    <row r="2797" spans="1:12" x14ac:dyDescent="0.25">
      <c r="A2797" s="12">
        <v>38049</v>
      </c>
      <c r="B2797" s="3">
        <v>115.69000200000001</v>
      </c>
      <c r="C2797" s="3">
        <v>0</v>
      </c>
      <c r="D2797" s="3">
        <f t="shared" si="242"/>
        <v>113.60680060000003</v>
      </c>
      <c r="E2797" s="3">
        <f t="shared" si="243"/>
        <v>104.76455029000003</v>
      </c>
      <c r="F2797" s="3"/>
      <c r="G2797" s="11" t="str">
        <f t="shared" si="244"/>
        <v>HOLD</v>
      </c>
      <c r="H2797" s="5">
        <f t="shared" si="245"/>
        <v>1.6018146556307329</v>
      </c>
      <c r="I2797" s="2">
        <f>IF(G2797="SELL",0,IF(G2797="BUY",ROUNDDOWN((H2796-Parameters!$B$3)/B2797,0),IF(I2796=0,0,I2796+ROUNDDOWN((H2796+I2796*C2797)/B2797,0))))</f>
        <v>255</v>
      </c>
      <c r="K2797" s="5">
        <f t="shared" si="246"/>
        <v>63.335005999999879</v>
      </c>
      <c r="L2797" s="10">
        <f t="shared" si="247"/>
        <v>254</v>
      </c>
    </row>
    <row r="2798" spans="1:12" x14ac:dyDescent="0.25">
      <c r="A2798" s="12">
        <v>38050</v>
      </c>
      <c r="B2798" s="3">
        <v>115.989998</v>
      </c>
      <c r="C2798" s="3">
        <v>0</v>
      </c>
      <c r="D2798" s="3">
        <f t="shared" si="242"/>
        <v>113.74860052000002</v>
      </c>
      <c r="E2798" s="3">
        <f t="shared" si="243"/>
        <v>104.88125027000002</v>
      </c>
      <c r="F2798" s="3"/>
      <c r="G2798" s="11" t="str">
        <f t="shared" si="244"/>
        <v>HOLD</v>
      </c>
      <c r="H2798" s="5">
        <f t="shared" si="245"/>
        <v>1.6018146556307329</v>
      </c>
      <c r="I2798" s="2">
        <f>IF(G2798="SELL",0,IF(G2798="BUY",ROUNDDOWN((H2797-Parameters!$B$3)/B2798,0),IF(I2797=0,0,I2797+ROUNDDOWN((H2797+I2797*C2798)/B2798,0))))</f>
        <v>255</v>
      </c>
      <c r="K2798" s="5">
        <f t="shared" si="246"/>
        <v>63.335005999999879</v>
      </c>
      <c r="L2798" s="10">
        <f t="shared" si="247"/>
        <v>254</v>
      </c>
    </row>
    <row r="2799" spans="1:12" x14ac:dyDescent="0.25">
      <c r="A2799" s="12">
        <v>38051</v>
      </c>
      <c r="B2799" s="3">
        <v>116.379997</v>
      </c>
      <c r="C2799" s="3">
        <v>0</v>
      </c>
      <c r="D2799" s="3">
        <f t="shared" si="242"/>
        <v>113.88300038000001</v>
      </c>
      <c r="E2799" s="3">
        <f t="shared" si="243"/>
        <v>105.00085026000002</v>
      </c>
      <c r="F2799" s="3"/>
      <c r="G2799" s="11" t="str">
        <f t="shared" si="244"/>
        <v>HOLD</v>
      </c>
      <c r="H2799" s="5">
        <f t="shared" si="245"/>
        <v>1.6018146556307329</v>
      </c>
      <c r="I2799" s="2">
        <f>IF(G2799="SELL",0,IF(G2799="BUY",ROUNDDOWN((H2798-Parameters!$B$3)/B2799,0),IF(I2798=0,0,I2798+ROUNDDOWN((H2798+I2798*C2799)/B2799,0))))</f>
        <v>255</v>
      </c>
      <c r="K2799" s="5">
        <f t="shared" si="246"/>
        <v>63.335005999999879</v>
      </c>
      <c r="L2799" s="10">
        <f t="shared" si="247"/>
        <v>254</v>
      </c>
    </row>
    <row r="2800" spans="1:12" x14ac:dyDescent="0.25">
      <c r="A2800" s="12">
        <v>38054</v>
      </c>
      <c r="B2800" s="3">
        <v>114.959999</v>
      </c>
      <c r="C2800" s="3">
        <v>0</v>
      </c>
      <c r="D2800" s="3">
        <f t="shared" si="242"/>
        <v>113.9876003</v>
      </c>
      <c r="E2800" s="3">
        <f t="shared" si="243"/>
        <v>105.11240024500003</v>
      </c>
      <c r="F2800" s="3"/>
      <c r="G2800" s="11" t="str">
        <f t="shared" si="244"/>
        <v>HOLD</v>
      </c>
      <c r="H2800" s="5">
        <f t="shared" si="245"/>
        <v>1.6018146556307329</v>
      </c>
      <c r="I2800" s="2">
        <f>IF(G2800="SELL",0,IF(G2800="BUY",ROUNDDOWN((H2799-Parameters!$B$3)/B2800,0),IF(I2799=0,0,I2799+ROUNDDOWN((H2799+I2799*C2800)/B2800,0))))</f>
        <v>255</v>
      </c>
      <c r="K2800" s="5">
        <f t="shared" si="246"/>
        <v>63.335005999999879</v>
      </c>
      <c r="L2800" s="10">
        <f t="shared" si="247"/>
        <v>254</v>
      </c>
    </row>
    <row r="2801" spans="1:12" x14ac:dyDescent="0.25">
      <c r="A2801" s="12">
        <v>38055</v>
      </c>
      <c r="B2801" s="3">
        <v>114.5</v>
      </c>
      <c r="C2801" s="3">
        <v>0</v>
      </c>
      <c r="D2801" s="3">
        <f t="shared" si="242"/>
        <v>114.08520024000001</v>
      </c>
      <c r="E2801" s="3">
        <f t="shared" si="243"/>
        <v>105.21705024500002</v>
      </c>
      <c r="F2801" s="3"/>
      <c r="G2801" s="11" t="str">
        <f t="shared" si="244"/>
        <v>HOLD</v>
      </c>
      <c r="H2801" s="5">
        <f t="shared" si="245"/>
        <v>1.6018146556307329</v>
      </c>
      <c r="I2801" s="2">
        <f>IF(G2801="SELL",0,IF(G2801="BUY",ROUNDDOWN((H2800-Parameters!$B$3)/B2801,0),IF(I2800=0,0,I2800+ROUNDDOWN((H2800+I2800*C2801)/B2801,0))))</f>
        <v>255</v>
      </c>
      <c r="K2801" s="5">
        <f t="shared" si="246"/>
        <v>63.335005999999879</v>
      </c>
      <c r="L2801" s="10">
        <f t="shared" si="247"/>
        <v>254</v>
      </c>
    </row>
    <row r="2802" spans="1:12" x14ac:dyDescent="0.25">
      <c r="A2802" s="12">
        <v>38056</v>
      </c>
      <c r="B2802" s="3">
        <v>112.58000199999999</v>
      </c>
      <c r="C2802" s="3">
        <v>0</v>
      </c>
      <c r="D2802" s="3">
        <f t="shared" si="242"/>
        <v>114.14280033999999</v>
      </c>
      <c r="E2802" s="3">
        <f t="shared" si="243"/>
        <v>105.31115024500002</v>
      </c>
      <c r="F2802" s="3"/>
      <c r="G2802" s="11" t="str">
        <f t="shared" si="244"/>
        <v>HOLD</v>
      </c>
      <c r="H2802" s="5">
        <f t="shared" si="245"/>
        <v>1.6018146556307329</v>
      </c>
      <c r="I2802" s="2">
        <f>IF(G2802="SELL",0,IF(G2802="BUY",ROUNDDOWN((H2801-Parameters!$B$3)/B2802,0),IF(I2801=0,0,I2801+ROUNDDOWN((H2801+I2801*C2802)/B2802,0))))</f>
        <v>255</v>
      </c>
      <c r="K2802" s="5">
        <f t="shared" si="246"/>
        <v>63.335005999999879</v>
      </c>
      <c r="L2802" s="10">
        <f t="shared" si="247"/>
        <v>254</v>
      </c>
    </row>
    <row r="2803" spans="1:12" x14ac:dyDescent="0.25">
      <c r="A2803" s="12">
        <v>38057</v>
      </c>
      <c r="B2803" s="3">
        <v>111.120003</v>
      </c>
      <c r="C2803" s="3">
        <v>0</v>
      </c>
      <c r="D2803" s="3">
        <f t="shared" si="242"/>
        <v>114.14200032000001</v>
      </c>
      <c r="E2803" s="3">
        <f t="shared" si="243"/>
        <v>105.38975025000002</v>
      </c>
      <c r="F2803" s="3"/>
      <c r="G2803" s="11" t="str">
        <f t="shared" si="244"/>
        <v>HOLD</v>
      </c>
      <c r="H2803" s="5">
        <f t="shared" si="245"/>
        <v>1.6018146556307329</v>
      </c>
      <c r="I2803" s="2">
        <f>IF(G2803="SELL",0,IF(G2803="BUY",ROUNDDOWN((H2802-Parameters!$B$3)/B2803,0),IF(I2802=0,0,I2802+ROUNDDOWN((H2802+I2802*C2803)/B2803,0))))</f>
        <v>255</v>
      </c>
      <c r="K2803" s="5">
        <f t="shared" si="246"/>
        <v>63.335005999999879</v>
      </c>
      <c r="L2803" s="10">
        <f t="shared" si="247"/>
        <v>254</v>
      </c>
    </row>
    <row r="2804" spans="1:12" x14ac:dyDescent="0.25">
      <c r="A2804" s="12">
        <v>38058</v>
      </c>
      <c r="B2804" s="3">
        <v>112.58000199999999</v>
      </c>
      <c r="C2804" s="3">
        <v>0</v>
      </c>
      <c r="D2804" s="3">
        <f t="shared" si="242"/>
        <v>114.17000035999999</v>
      </c>
      <c r="E2804" s="3">
        <f t="shared" si="243"/>
        <v>105.47430027000001</v>
      </c>
      <c r="F2804" s="3"/>
      <c r="G2804" s="11" t="str">
        <f t="shared" si="244"/>
        <v>HOLD</v>
      </c>
      <c r="H2804" s="5">
        <f t="shared" si="245"/>
        <v>1.6018146556307329</v>
      </c>
      <c r="I2804" s="2">
        <f>IF(G2804="SELL",0,IF(G2804="BUY",ROUNDDOWN((H2803-Parameters!$B$3)/B2804,0),IF(I2803=0,0,I2803+ROUNDDOWN((H2803+I2803*C2804)/B2804,0))))</f>
        <v>255</v>
      </c>
      <c r="K2804" s="5">
        <f t="shared" si="246"/>
        <v>63.335005999999879</v>
      </c>
      <c r="L2804" s="10">
        <f t="shared" si="247"/>
        <v>254</v>
      </c>
    </row>
    <row r="2805" spans="1:12" x14ac:dyDescent="0.25">
      <c r="A2805" s="12">
        <v>38061</v>
      </c>
      <c r="B2805" s="3">
        <v>111.199997</v>
      </c>
      <c r="C2805" s="3">
        <v>0</v>
      </c>
      <c r="D2805" s="3">
        <f t="shared" ref="D2805:D2868" si="248">AVERAGE(B2756:B2805)</f>
        <v>114.16840032</v>
      </c>
      <c r="E2805" s="3">
        <f t="shared" si="243"/>
        <v>105.55320026500003</v>
      </c>
      <c r="F2805" s="3"/>
      <c r="G2805" s="11" t="str">
        <f t="shared" si="244"/>
        <v>HOLD</v>
      </c>
      <c r="H2805" s="5">
        <f t="shared" si="245"/>
        <v>1.6018146556307329</v>
      </c>
      <c r="I2805" s="2">
        <f>IF(G2805="SELL",0,IF(G2805="BUY",ROUNDDOWN((H2804-Parameters!$B$3)/B2805,0),IF(I2804=0,0,I2804+ROUNDDOWN((H2804+I2804*C2805)/B2805,0))))</f>
        <v>255</v>
      </c>
      <c r="K2805" s="5">
        <f t="shared" si="246"/>
        <v>63.335005999999879</v>
      </c>
      <c r="L2805" s="10">
        <f t="shared" si="247"/>
        <v>254</v>
      </c>
    </row>
    <row r="2806" spans="1:12" x14ac:dyDescent="0.25">
      <c r="A2806" s="12">
        <v>38062</v>
      </c>
      <c r="B2806" s="3">
        <v>111.790001</v>
      </c>
      <c r="C2806" s="3">
        <v>0</v>
      </c>
      <c r="D2806" s="3">
        <f t="shared" si="248"/>
        <v>114.17960028000002</v>
      </c>
      <c r="E2806" s="3">
        <f t="shared" si="243"/>
        <v>105.62740028500002</v>
      </c>
      <c r="F2806" s="3"/>
      <c r="G2806" s="11" t="str">
        <f t="shared" si="244"/>
        <v>HOLD</v>
      </c>
      <c r="H2806" s="5">
        <f t="shared" si="245"/>
        <v>1.6018146556307329</v>
      </c>
      <c r="I2806" s="2">
        <f>IF(G2806="SELL",0,IF(G2806="BUY",ROUNDDOWN((H2805-Parameters!$B$3)/B2806,0),IF(I2805=0,0,I2805+ROUNDDOWN((H2805+I2805*C2806)/B2806,0))))</f>
        <v>255</v>
      </c>
      <c r="K2806" s="5">
        <f t="shared" si="246"/>
        <v>63.335005999999879</v>
      </c>
      <c r="L2806" s="10">
        <f t="shared" si="247"/>
        <v>254</v>
      </c>
    </row>
    <row r="2807" spans="1:12" x14ac:dyDescent="0.25">
      <c r="A2807" s="12">
        <v>38063</v>
      </c>
      <c r="B2807" s="3">
        <v>113.040001</v>
      </c>
      <c r="C2807" s="3">
        <v>0</v>
      </c>
      <c r="D2807" s="3">
        <f t="shared" si="248"/>
        <v>114.19160026</v>
      </c>
      <c r="E2807" s="3">
        <f t="shared" si="243"/>
        <v>105.70585030000004</v>
      </c>
      <c r="F2807" s="3"/>
      <c r="G2807" s="11" t="str">
        <f t="shared" si="244"/>
        <v>HOLD</v>
      </c>
      <c r="H2807" s="5">
        <f t="shared" si="245"/>
        <v>1.6018146556307329</v>
      </c>
      <c r="I2807" s="2">
        <f>IF(G2807="SELL",0,IF(G2807="BUY",ROUNDDOWN((H2806-Parameters!$B$3)/B2807,0),IF(I2806=0,0,I2806+ROUNDDOWN((H2806+I2806*C2807)/B2807,0))))</f>
        <v>255</v>
      </c>
      <c r="K2807" s="5">
        <f t="shared" si="246"/>
        <v>63.335005999999879</v>
      </c>
      <c r="L2807" s="10">
        <f t="shared" si="247"/>
        <v>254</v>
      </c>
    </row>
    <row r="2808" spans="1:12" x14ac:dyDescent="0.25">
      <c r="A2808" s="12">
        <v>38064</v>
      </c>
      <c r="B2808" s="3">
        <v>113.07</v>
      </c>
      <c r="C2808" s="3">
        <v>0</v>
      </c>
      <c r="D2808" s="3">
        <f t="shared" si="248"/>
        <v>114.20200019999999</v>
      </c>
      <c r="E2808" s="3">
        <f t="shared" si="243"/>
        <v>105.78245030000004</v>
      </c>
      <c r="F2808" s="3"/>
      <c r="G2808" s="11" t="str">
        <f t="shared" si="244"/>
        <v>HOLD</v>
      </c>
      <c r="H2808" s="5">
        <f t="shared" si="245"/>
        <v>1.6018146556307329</v>
      </c>
      <c r="I2808" s="2">
        <f>IF(G2808="SELL",0,IF(G2808="BUY",ROUNDDOWN((H2807-Parameters!$B$3)/B2808,0),IF(I2807=0,0,I2807+ROUNDDOWN((H2807+I2807*C2808)/B2808,0))))</f>
        <v>255</v>
      </c>
      <c r="K2808" s="5">
        <f t="shared" si="246"/>
        <v>63.335005999999879</v>
      </c>
      <c r="L2808" s="10">
        <f t="shared" si="247"/>
        <v>254</v>
      </c>
    </row>
    <row r="2809" spans="1:12" x14ac:dyDescent="0.25">
      <c r="A2809" s="12">
        <v>38065</v>
      </c>
      <c r="B2809" s="3">
        <v>111.05999799999999</v>
      </c>
      <c r="C2809" s="3">
        <v>0.39500000000000002</v>
      </c>
      <c r="D2809" s="3">
        <f t="shared" si="248"/>
        <v>114.16460015999998</v>
      </c>
      <c r="E2809" s="3">
        <f t="shared" si="243"/>
        <v>105.84195027000005</v>
      </c>
      <c r="F2809" s="3"/>
      <c r="G2809" s="11" t="str">
        <f t="shared" si="244"/>
        <v>HOLD</v>
      </c>
      <c r="H2809" s="5">
        <f t="shared" si="245"/>
        <v>102.32681465563074</v>
      </c>
      <c r="I2809" s="2">
        <f>IF(G2809="SELL",0,IF(G2809="BUY",ROUNDDOWN((H2808-Parameters!$B$3)/B2809,0),IF(I2808=0,0,I2808+ROUNDDOWN((H2808+I2808*C2809)/B2809,0))))</f>
        <v>255</v>
      </c>
      <c r="K2809" s="5">
        <f t="shared" si="246"/>
        <v>52.605007999999899</v>
      </c>
      <c r="L2809" s="10">
        <f t="shared" si="247"/>
        <v>255</v>
      </c>
    </row>
    <row r="2810" spans="1:12" x14ac:dyDescent="0.25">
      <c r="A2810" s="12">
        <v>38068</v>
      </c>
      <c r="B2810" s="3">
        <v>109.650002</v>
      </c>
      <c r="C2810" s="3">
        <v>0</v>
      </c>
      <c r="D2810" s="3">
        <f t="shared" si="248"/>
        <v>114.09000025999998</v>
      </c>
      <c r="E2810" s="3">
        <f t="shared" si="243"/>
        <v>105.89195027000001</v>
      </c>
      <c r="F2810" s="3"/>
      <c r="G2810" s="11" t="str">
        <f t="shared" si="244"/>
        <v>HOLD</v>
      </c>
      <c r="H2810" s="5">
        <f t="shared" si="245"/>
        <v>102.32681465563074</v>
      </c>
      <c r="I2810" s="2">
        <f>IF(G2810="SELL",0,IF(G2810="BUY",ROUNDDOWN((H2809-Parameters!$B$3)/B2810,0),IF(I2809=0,0,I2809+ROUNDDOWN((H2809+I2809*C2810)/B2810,0))))</f>
        <v>255</v>
      </c>
      <c r="K2810" s="5">
        <f t="shared" si="246"/>
        <v>52.605007999999899</v>
      </c>
      <c r="L2810" s="10">
        <f t="shared" si="247"/>
        <v>255</v>
      </c>
    </row>
    <row r="2811" spans="1:12" x14ac:dyDescent="0.25">
      <c r="A2811" s="12">
        <v>38069</v>
      </c>
      <c r="B2811" s="3">
        <v>109.459999</v>
      </c>
      <c r="C2811" s="3">
        <v>0</v>
      </c>
      <c r="D2811" s="3">
        <f t="shared" si="248"/>
        <v>114.03140025999997</v>
      </c>
      <c r="E2811" s="3">
        <f t="shared" si="243"/>
        <v>105.94295025500001</v>
      </c>
      <c r="F2811" s="3"/>
      <c r="G2811" s="11" t="str">
        <f t="shared" si="244"/>
        <v>HOLD</v>
      </c>
      <c r="H2811" s="5">
        <f t="shared" si="245"/>
        <v>102.32681465563074</v>
      </c>
      <c r="I2811" s="2">
        <f>IF(G2811="SELL",0,IF(G2811="BUY",ROUNDDOWN((H2810-Parameters!$B$3)/B2811,0),IF(I2810=0,0,I2810+ROUNDDOWN((H2810+I2810*C2811)/B2811,0))))</f>
        <v>255</v>
      </c>
      <c r="K2811" s="5">
        <f t="shared" si="246"/>
        <v>52.605007999999899</v>
      </c>
      <c r="L2811" s="10">
        <f t="shared" si="247"/>
        <v>255</v>
      </c>
    </row>
    <row r="2812" spans="1:12" x14ac:dyDescent="0.25">
      <c r="A2812" s="12">
        <v>38070</v>
      </c>
      <c r="B2812" s="3">
        <v>109.550003</v>
      </c>
      <c r="C2812" s="3">
        <v>0</v>
      </c>
      <c r="D2812" s="3">
        <f t="shared" si="248"/>
        <v>113.95800029999997</v>
      </c>
      <c r="E2812" s="3">
        <f t="shared" si="243"/>
        <v>105.99945027000001</v>
      </c>
      <c r="F2812" s="3"/>
      <c r="G2812" s="11" t="str">
        <f t="shared" si="244"/>
        <v>HOLD</v>
      </c>
      <c r="H2812" s="5">
        <f t="shared" si="245"/>
        <v>102.32681465563074</v>
      </c>
      <c r="I2812" s="2">
        <f>IF(G2812="SELL",0,IF(G2812="BUY",ROUNDDOWN((H2811-Parameters!$B$3)/B2812,0),IF(I2811=0,0,I2811+ROUNDDOWN((H2811+I2811*C2812)/B2812,0))))</f>
        <v>255</v>
      </c>
      <c r="K2812" s="5">
        <f t="shared" si="246"/>
        <v>52.605007999999899</v>
      </c>
      <c r="L2812" s="10">
        <f t="shared" si="247"/>
        <v>255</v>
      </c>
    </row>
    <row r="2813" spans="1:12" x14ac:dyDescent="0.25">
      <c r="A2813" s="12">
        <v>38071</v>
      </c>
      <c r="B2813" s="3">
        <v>111</v>
      </c>
      <c r="C2813" s="3">
        <v>0</v>
      </c>
      <c r="D2813" s="3">
        <f t="shared" si="248"/>
        <v>113.92680033999997</v>
      </c>
      <c r="E2813" s="3">
        <f t="shared" si="243"/>
        <v>106.05820027000001</v>
      </c>
      <c r="F2813" s="3"/>
      <c r="G2813" s="11" t="str">
        <f t="shared" si="244"/>
        <v>HOLD</v>
      </c>
      <c r="H2813" s="5">
        <f t="shared" si="245"/>
        <v>102.32681465563074</v>
      </c>
      <c r="I2813" s="2">
        <f>IF(G2813="SELL",0,IF(G2813="BUY",ROUNDDOWN((H2812-Parameters!$B$3)/B2813,0),IF(I2812=0,0,I2812+ROUNDDOWN((H2812+I2812*C2813)/B2813,0))))</f>
        <v>255</v>
      </c>
      <c r="K2813" s="5">
        <f t="shared" si="246"/>
        <v>52.605007999999899</v>
      </c>
      <c r="L2813" s="10">
        <f t="shared" si="247"/>
        <v>255</v>
      </c>
    </row>
    <row r="2814" spans="1:12" x14ac:dyDescent="0.25">
      <c r="A2814" s="12">
        <v>38072</v>
      </c>
      <c r="B2814" s="3">
        <v>111.029999</v>
      </c>
      <c r="C2814" s="3">
        <v>0</v>
      </c>
      <c r="D2814" s="3">
        <f t="shared" si="248"/>
        <v>113.87740031999998</v>
      </c>
      <c r="E2814" s="3">
        <f t="shared" si="243"/>
        <v>106.11185025</v>
      </c>
      <c r="F2814" s="3"/>
      <c r="G2814" s="11" t="str">
        <f t="shared" si="244"/>
        <v>HOLD</v>
      </c>
      <c r="H2814" s="5">
        <f t="shared" si="245"/>
        <v>102.32681465563074</v>
      </c>
      <c r="I2814" s="2">
        <f>IF(G2814="SELL",0,IF(G2814="BUY",ROUNDDOWN((H2813-Parameters!$B$3)/B2814,0),IF(I2813=0,0,I2813+ROUNDDOWN((H2813+I2813*C2814)/B2814,0))))</f>
        <v>255</v>
      </c>
      <c r="K2814" s="5">
        <f t="shared" si="246"/>
        <v>52.605007999999899</v>
      </c>
      <c r="L2814" s="10">
        <f t="shared" si="247"/>
        <v>255</v>
      </c>
    </row>
    <row r="2815" spans="1:12" x14ac:dyDescent="0.25">
      <c r="A2815" s="12">
        <v>38075</v>
      </c>
      <c r="B2815" s="3">
        <v>112.589996</v>
      </c>
      <c r="C2815" s="3">
        <v>0</v>
      </c>
      <c r="D2815" s="3">
        <f t="shared" si="248"/>
        <v>113.85360025999996</v>
      </c>
      <c r="E2815" s="3">
        <f t="shared" si="243"/>
        <v>106.17175022499998</v>
      </c>
      <c r="F2815" s="3"/>
      <c r="G2815" s="11" t="str">
        <f t="shared" si="244"/>
        <v>HOLD</v>
      </c>
      <c r="H2815" s="5">
        <f t="shared" si="245"/>
        <v>102.32681465563074</v>
      </c>
      <c r="I2815" s="2">
        <f>IF(G2815="SELL",0,IF(G2815="BUY",ROUNDDOWN((H2814-Parameters!$B$3)/B2815,0),IF(I2814=0,0,I2814+ROUNDDOWN((H2814+I2814*C2815)/B2815,0))))</f>
        <v>255</v>
      </c>
      <c r="K2815" s="5">
        <f t="shared" si="246"/>
        <v>52.605007999999899</v>
      </c>
      <c r="L2815" s="10">
        <f t="shared" si="247"/>
        <v>255</v>
      </c>
    </row>
    <row r="2816" spans="1:12" x14ac:dyDescent="0.25">
      <c r="A2816" s="12">
        <v>38076</v>
      </c>
      <c r="B2816" s="3">
        <v>112.970001</v>
      </c>
      <c r="C2816" s="3">
        <v>0</v>
      </c>
      <c r="D2816" s="3">
        <f t="shared" si="248"/>
        <v>113.82840021999996</v>
      </c>
      <c r="E2816" s="3">
        <f t="shared" si="243"/>
        <v>106.23880023999999</v>
      </c>
      <c r="F2816" s="3"/>
      <c r="G2816" s="11" t="str">
        <f t="shared" si="244"/>
        <v>HOLD</v>
      </c>
      <c r="H2816" s="5">
        <f t="shared" si="245"/>
        <v>102.32681465563074</v>
      </c>
      <c r="I2816" s="2">
        <f>IF(G2816="SELL",0,IF(G2816="BUY",ROUNDDOWN((H2815-Parameters!$B$3)/B2816,0),IF(I2815=0,0,I2815+ROUNDDOWN((H2815+I2815*C2816)/B2816,0))))</f>
        <v>255</v>
      </c>
      <c r="K2816" s="5">
        <f t="shared" si="246"/>
        <v>52.605007999999899</v>
      </c>
      <c r="L2816" s="10">
        <f t="shared" si="247"/>
        <v>255</v>
      </c>
    </row>
    <row r="2817" spans="1:12" x14ac:dyDescent="0.25">
      <c r="A2817" s="12">
        <v>38077</v>
      </c>
      <c r="B2817" s="3">
        <v>113.099998</v>
      </c>
      <c r="C2817" s="3">
        <v>0</v>
      </c>
      <c r="D2817" s="3">
        <f t="shared" si="248"/>
        <v>113.80640023999996</v>
      </c>
      <c r="E2817" s="3">
        <f t="shared" si="243"/>
        <v>106.29600021</v>
      </c>
      <c r="F2817" s="3"/>
      <c r="G2817" s="11" t="str">
        <f t="shared" si="244"/>
        <v>HOLD</v>
      </c>
      <c r="H2817" s="5">
        <f t="shared" si="245"/>
        <v>102.32681465563074</v>
      </c>
      <c r="I2817" s="2">
        <f>IF(G2817="SELL",0,IF(G2817="BUY",ROUNDDOWN((H2816-Parameters!$B$3)/B2817,0),IF(I2816=0,0,I2816+ROUNDDOWN((H2816+I2816*C2817)/B2817,0))))</f>
        <v>255</v>
      </c>
      <c r="K2817" s="5">
        <f t="shared" si="246"/>
        <v>52.605007999999899</v>
      </c>
      <c r="L2817" s="10">
        <f t="shared" si="247"/>
        <v>255</v>
      </c>
    </row>
    <row r="2818" spans="1:12" x14ac:dyDescent="0.25">
      <c r="A2818" s="12">
        <v>38078</v>
      </c>
      <c r="B2818" s="3">
        <v>113.779999</v>
      </c>
      <c r="C2818" s="3">
        <v>0</v>
      </c>
      <c r="D2818" s="3">
        <f t="shared" si="248"/>
        <v>113.78000025999998</v>
      </c>
      <c r="E2818" s="3">
        <f t="shared" si="243"/>
        <v>106.35660018499999</v>
      </c>
      <c r="F2818" s="3"/>
      <c r="G2818" s="11" t="str">
        <f t="shared" si="244"/>
        <v>HOLD</v>
      </c>
      <c r="H2818" s="5">
        <f t="shared" si="245"/>
        <v>102.32681465563074</v>
      </c>
      <c r="I2818" s="2">
        <f>IF(G2818="SELL",0,IF(G2818="BUY",ROUNDDOWN((H2817-Parameters!$B$3)/B2818,0),IF(I2817=0,0,I2817+ROUNDDOWN((H2817+I2817*C2818)/B2818,0))))</f>
        <v>255</v>
      </c>
      <c r="K2818" s="5">
        <f t="shared" si="246"/>
        <v>52.605007999999899</v>
      </c>
      <c r="L2818" s="10">
        <f t="shared" si="247"/>
        <v>255</v>
      </c>
    </row>
    <row r="2819" spans="1:12" x14ac:dyDescent="0.25">
      <c r="A2819" s="12">
        <v>38079</v>
      </c>
      <c r="B2819" s="3">
        <v>114.639999</v>
      </c>
      <c r="C2819" s="3">
        <v>0</v>
      </c>
      <c r="D2819" s="3">
        <f t="shared" si="248"/>
        <v>113.77680018000001</v>
      </c>
      <c r="E2819" s="3">
        <f t="shared" si="243"/>
        <v>106.42195017999998</v>
      </c>
      <c r="F2819" s="3"/>
      <c r="G2819" s="11" t="str">
        <f t="shared" si="244"/>
        <v>HOLD</v>
      </c>
      <c r="H2819" s="5">
        <f t="shared" si="245"/>
        <v>102.32681465563074</v>
      </c>
      <c r="I2819" s="2">
        <f>IF(G2819="SELL",0,IF(G2819="BUY",ROUNDDOWN((H2818-Parameters!$B$3)/B2819,0),IF(I2818=0,0,I2818+ROUNDDOWN((H2818+I2818*C2819)/B2819,0))))</f>
        <v>255</v>
      </c>
      <c r="K2819" s="5">
        <f t="shared" si="246"/>
        <v>52.605007999999899</v>
      </c>
      <c r="L2819" s="10">
        <f t="shared" si="247"/>
        <v>255</v>
      </c>
    </row>
    <row r="2820" spans="1:12" x14ac:dyDescent="0.25">
      <c r="A2820" s="12">
        <v>38082</v>
      </c>
      <c r="B2820" s="3">
        <v>115.269997</v>
      </c>
      <c r="C2820" s="3">
        <v>0</v>
      </c>
      <c r="D2820" s="3">
        <f t="shared" si="248"/>
        <v>113.79360012000001</v>
      </c>
      <c r="E2820" s="3">
        <f t="shared" si="243"/>
        <v>106.49820018</v>
      </c>
      <c r="F2820" s="3"/>
      <c r="G2820" s="11" t="str">
        <f t="shared" si="244"/>
        <v>HOLD</v>
      </c>
      <c r="H2820" s="5">
        <f t="shared" si="245"/>
        <v>102.32681465563074</v>
      </c>
      <c r="I2820" s="2">
        <f>IF(G2820="SELL",0,IF(G2820="BUY",ROUNDDOWN((H2819-Parameters!$B$3)/B2820,0),IF(I2819=0,0,I2819+ROUNDDOWN((H2819+I2819*C2820)/B2820,0))))</f>
        <v>255</v>
      </c>
      <c r="K2820" s="5">
        <f t="shared" si="246"/>
        <v>52.605007999999899</v>
      </c>
      <c r="L2820" s="10">
        <f t="shared" si="247"/>
        <v>255</v>
      </c>
    </row>
    <row r="2821" spans="1:12" x14ac:dyDescent="0.25">
      <c r="A2821" s="12">
        <v>38083</v>
      </c>
      <c r="B2821" s="3">
        <v>114.900002</v>
      </c>
      <c r="C2821" s="3">
        <v>0</v>
      </c>
      <c r="D2821" s="3">
        <f t="shared" si="248"/>
        <v>113.7742001</v>
      </c>
      <c r="E2821" s="3">
        <f t="shared" si="243"/>
        <v>106.57550018000001</v>
      </c>
      <c r="F2821" s="3"/>
      <c r="G2821" s="11" t="str">
        <f t="shared" si="244"/>
        <v>HOLD</v>
      </c>
      <c r="H2821" s="5">
        <f t="shared" si="245"/>
        <v>102.32681465563074</v>
      </c>
      <c r="I2821" s="2">
        <f>IF(G2821="SELL",0,IF(G2821="BUY",ROUNDDOWN((H2820-Parameters!$B$3)/B2821,0),IF(I2820=0,0,I2820+ROUNDDOWN((H2820+I2820*C2821)/B2821,0))))</f>
        <v>255</v>
      </c>
      <c r="K2821" s="5">
        <f t="shared" si="246"/>
        <v>52.605007999999899</v>
      </c>
      <c r="L2821" s="10">
        <f t="shared" si="247"/>
        <v>255</v>
      </c>
    </row>
    <row r="2822" spans="1:12" x14ac:dyDescent="0.25">
      <c r="A2822" s="12">
        <v>38084</v>
      </c>
      <c r="B2822" s="3">
        <v>114.629997</v>
      </c>
      <c r="C2822" s="3">
        <v>0</v>
      </c>
      <c r="D2822" s="3">
        <f t="shared" si="248"/>
        <v>113.77320004000001</v>
      </c>
      <c r="E2822" s="3">
        <f t="shared" si="243"/>
        <v>106.65655017499999</v>
      </c>
      <c r="F2822" s="3"/>
      <c r="G2822" s="11" t="str">
        <f t="shared" si="244"/>
        <v>HOLD</v>
      </c>
      <c r="H2822" s="5">
        <f t="shared" si="245"/>
        <v>102.32681465563074</v>
      </c>
      <c r="I2822" s="2">
        <f>IF(G2822="SELL",0,IF(G2822="BUY",ROUNDDOWN((H2821-Parameters!$B$3)/B2822,0),IF(I2821=0,0,I2821+ROUNDDOWN((H2821+I2821*C2822)/B2822,0))))</f>
        <v>255</v>
      </c>
      <c r="K2822" s="5">
        <f t="shared" si="246"/>
        <v>52.605007999999899</v>
      </c>
      <c r="L2822" s="10">
        <f t="shared" si="247"/>
        <v>255</v>
      </c>
    </row>
    <row r="2823" spans="1:12" x14ac:dyDescent="0.25">
      <c r="A2823" s="12">
        <v>38085</v>
      </c>
      <c r="B2823" s="3">
        <v>114.370003</v>
      </c>
      <c r="C2823" s="3">
        <v>0</v>
      </c>
      <c r="D2823" s="3">
        <f t="shared" si="248"/>
        <v>113.79320004000002</v>
      </c>
      <c r="E2823" s="3">
        <f t="shared" si="243"/>
        <v>106.73580020499999</v>
      </c>
      <c r="F2823" s="3"/>
      <c r="G2823" s="11" t="str">
        <f t="shared" si="244"/>
        <v>HOLD</v>
      </c>
      <c r="H2823" s="5">
        <f t="shared" si="245"/>
        <v>102.32681465563074</v>
      </c>
      <c r="I2823" s="2">
        <f>IF(G2823="SELL",0,IF(G2823="BUY",ROUNDDOWN((H2822-Parameters!$B$3)/B2823,0),IF(I2822=0,0,I2822+ROUNDDOWN((H2822+I2822*C2823)/B2823,0))))</f>
        <v>255</v>
      </c>
      <c r="K2823" s="5">
        <f t="shared" si="246"/>
        <v>52.605007999999899</v>
      </c>
      <c r="L2823" s="10">
        <f t="shared" si="247"/>
        <v>255</v>
      </c>
    </row>
    <row r="2824" spans="1:12" x14ac:dyDescent="0.25">
      <c r="A2824" s="12">
        <v>38089</v>
      </c>
      <c r="B2824" s="3">
        <v>114.82</v>
      </c>
      <c r="C2824" s="3">
        <v>0</v>
      </c>
      <c r="D2824" s="3">
        <f t="shared" si="248"/>
        <v>113.81999998000001</v>
      </c>
      <c r="E2824" s="3">
        <f t="shared" si="243"/>
        <v>106.82225020999998</v>
      </c>
      <c r="F2824" s="3"/>
      <c r="G2824" s="11" t="str">
        <f t="shared" si="244"/>
        <v>HOLD</v>
      </c>
      <c r="H2824" s="5">
        <f t="shared" si="245"/>
        <v>102.32681465563074</v>
      </c>
      <c r="I2824" s="2">
        <f>IF(G2824="SELL",0,IF(G2824="BUY",ROUNDDOWN((H2823-Parameters!$B$3)/B2824,0),IF(I2823=0,0,I2823+ROUNDDOWN((H2823+I2823*C2824)/B2824,0))))</f>
        <v>255</v>
      </c>
      <c r="K2824" s="5">
        <f t="shared" si="246"/>
        <v>52.605007999999899</v>
      </c>
      <c r="L2824" s="10">
        <f t="shared" si="247"/>
        <v>255</v>
      </c>
    </row>
    <row r="2825" spans="1:12" x14ac:dyDescent="0.25">
      <c r="A2825" s="12">
        <v>38090</v>
      </c>
      <c r="B2825" s="3">
        <v>113.209999</v>
      </c>
      <c r="C2825" s="3">
        <v>0</v>
      </c>
      <c r="D2825" s="3">
        <f t="shared" si="248"/>
        <v>113.81459990000002</v>
      </c>
      <c r="E2825" s="3">
        <f t="shared" si="243"/>
        <v>106.89430018999998</v>
      </c>
      <c r="F2825" s="3"/>
      <c r="G2825" s="11" t="str">
        <f t="shared" si="244"/>
        <v>HOLD</v>
      </c>
      <c r="H2825" s="5">
        <f t="shared" si="245"/>
        <v>102.32681465563074</v>
      </c>
      <c r="I2825" s="2">
        <f>IF(G2825="SELL",0,IF(G2825="BUY",ROUNDDOWN((H2824-Parameters!$B$3)/B2825,0),IF(I2824=0,0,I2824+ROUNDDOWN((H2824+I2824*C2825)/B2825,0))))</f>
        <v>255</v>
      </c>
      <c r="K2825" s="5">
        <f t="shared" si="246"/>
        <v>52.605007999999899</v>
      </c>
      <c r="L2825" s="10">
        <f t="shared" si="247"/>
        <v>255</v>
      </c>
    </row>
    <row r="2826" spans="1:12" x14ac:dyDescent="0.25">
      <c r="A2826" s="12">
        <v>38091</v>
      </c>
      <c r="B2826" s="3">
        <v>113.389999</v>
      </c>
      <c r="C2826" s="3">
        <v>0</v>
      </c>
      <c r="D2826" s="3">
        <f t="shared" si="248"/>
        <v>113.80299986</v>
      </c>
      <c r="E2826" s="3">
        <f t="shared" ref="E2826:E2889" si="249">AVERAGE(B2627:B2826)</f>
        <v>106.97295016499999</v>
      </c>
      <c r="F2826" s="3"/>
      <c r="G2826" s="11" t="str">
        <f t="shared" si="244"/>
        <v>HOLD</v>
      </c>
      <c r="H2826" s="5">
        <f t="shared" si="245"/>
        <v>102.32681465563074</v>
      </c>
      <c r="I2826" s="2">
        <f>IF(G2826="SELL",0,IF(G2826="BUY",ROUNDDOWN((H2825-Parameters!$B$3)/B2826,0),IF(I2825=0,0,I2825+ROUNDDOWN((H2825+I2825*C2826)/B2826,0))))</f>
        <v>255</v>
      </c>
      <c r="K2826" s="5">
        <f t="shared" si="246"/>
        <v>52.605007999999899</v>
      </c>
      <c r="L2826" s="10">
        <f t="shared" si="247"/>
        <v>255</v>
      </c>
    </row>
    <row r="2827" spans="1:12" x14ac:dyDescent="0.25">
      <c r="A2827" s="12">
        <v>38092</v>
      </c>
      <c r="B2827" s="3">
        <v>112.959999</v>
      </c>
      <c r="C2827" s="3">
        <v>0</v>
      </c>
      <c r="D2827" s="3">
        <f t="shared" si="248"/>
        <v>113.78659985999998</v>
      </c>
      <c r="E2827" s="3">
        <f t="shared" si="249"/>
        <v>107.04960017499998</v>
      </c>
      <c r="F2827" s="3"/>
      <c r="G2827" s="11" t="str">
        <f t="shared" si="244"/>
        <v>HOLD</v>
      </c>
      <c r="H2827" s="5">
        <f t="shared" si="245"/>
        <v>102.32681465563074</v>
      </c>
      <c r="I2827" s="2">
        <f>IF(G2827="SELL",0,IF(G2827="BUY",ROUNDDOWN((H2826-Parameters!$B$3)/B2827,0),IF(I2826=0,0,I2826+ROUNDDOWN((H2826+I2826*C2827)/B2827,0))))</f>
        <v>255</v>
      </c>
      <c r="K2827" s="5">
        <f t="shared" si="246"/>
        <v>52.605007999999899</v>
      </c>
      <c r="L2827" s="10">
        <f t="shared" si="247"/>
        <v>255</v>
      </c>
    </row>
    <row r="2828" spans="1:12" x14ac:dyDescent="0.25">
      <c r="A2828" s="12">
        <v>38093</v>
      </c>
      <c r="B2828" s="3">
        <v>113.83000199999999</v>
      </c>
      <c r="C2828" s="3">
        <v>0</v>
      </c>
      <c r="D2828" s="3">
        <f t="shared" si="248"/>
        <v>113.80619993999998</v>
      </c>
      <c r="E2828" s="3">
        <f t="shared" si="249"/>
        <v>107.12610018999996</v>
      </c>
      <c r="F2828" s="3"/>
      <c r="G2828" s="11" t="str">
        <f t="shared" ref="G2828:G2891" si="250">IF(OR(AND(D2828&gt;E2828,D2827&gt;E2827),AND(D2828&lt;E2828,D2827&lt;E2827)),"HOLD",IF(AND(D2828&gt;E2828,D2827&lt;E2827),"BUY","SELL"))</f>
        <v>HOLD</v>
      </c>
      <c r="H2828" s="5">
        <f t="shared" ref="H2828:H2891" si="251">IF(G2828="BUY",H2827/(I2828*B2828),IF(G2828="SELL",H2827+I2827*B2828,(H2827+I2827*C2828)-((I2828-I2827)*B2828)))</f>
        <v>102.32681465563074</v>
      </c>
      <c r="I2828" s="2">
        <f>IF(G2828="SELL",0,IF(G2828="BUY",ROUNDDOWN((H2827-Parameters!$B$3)/B2828,0),IF(I2827=0,0,I2827+ROUNDDOWN((H2827+I2827*C2828)/B2828,0))))</f>
        <v>255</v>
      </c>
      <c r="K2828" s="5">
        <f t="shared" ref="K2828:K2891" si="252">K2827+L2827*C2828-((L2828-L2827)*B2828)</f>
        <v>52.605007999999899</v>
      </c>
      <c r="L2828" s="10">
        <f t="shared" ref="L2828:L2891" si="253">L2827+ROUNDDOWN((K2827+C2828*L2827)/B2828,0)</f>
        <v>255</v>
      </c>
    </row>
    <row r="2829" spans="1:12" x14ac:dyDescent="0.25">
      <c r="A2829" s="12">
        <v>38096</v>
      </c>
      <c r="B2829" s="3">
        <v>113.83000199999999</v>
      </c>
      <c r="C2829" s="3">
        <v>0</v>
      </c>
      <c r="D2829" s="3">
        <f t="shared" si="248"/>
        <v>113.81919997999999</v>
      </c>
      <c r="E2829" s="3">
        <f t="shared" si="249"/>
        <v>107.19640021499995</v>
      </c>
      <c r="F2829" s="3"/>
      <c r="G2829" s="11" t="str">
        <f t="shared" si="250"/>
        <v>HOLD</v>
      </c>
      <c r="H2829" s="5">
        <f t="shared" si="251"/>
        <v>102.32681465563074</v>
      </c>
      <c r="I2829" s="2">
        <f>IF(G2829="SELL",0,IF(G2829="BUY",ROUNDDOWN((H2828-Parameters!$B$3)/B2829,0),IF(I2828=0,0,I2828+ROUNDDOWN((H2828+I2828*C2829)/B2829,0))))</f>
        <v>255</v>
      </c>
      <c r="K2829" s="5">
        <f t="shared" si="252"/>
        <v>52.605007999999899</v>
      </c>
      <c r="L2829" s="10">
        <f t="shared" si="253"/>
        <v>255</v>
      </c>
    </row>
    <row r="2830" spans="1:12" x14ac:dyDescent="0.25">
      <c r="A2830" s="12">
        <v>38097</v>
      </c>
      <c r="B2830" s="3">
        <v>111.91999800000001</v>
      </c>
      <c r="C2830" s="3">
        <v>0</v>
      </c>
      <c r="D2830" s="3">
        <f t="shared" si="248"/>
        <v>113.76860000000001</v>
      </c>
      <c r="E2830" s="3">
        <f t="shared" si="249"/>
        <v>107.26230021499995</v>
      </c>
      <c r="F2830" s="3"/>
      <c r="G2830" s="11" t="str">
        <f t="shared" si="250"/>
        <v>HOLD</v>
      </c>
      <c r="H2830" s="5">
        <f t="shared" si="251"/>
        <v>102.32681465563074</v>
      </c>
      <c r="I2830" s="2">
        <f>IF(G2830="SELL",0,IF(G2830="BUY",ROUNDDOWN((H2829-Parameters!$B$3)/B2830,0),IF(I2829=0,0,I2829+ROUNDDOWN((H2829+I2829*C2830)/B2830,0))))</f>
        <v>255</v>
      </c>
      <c r="K2830" s="5">
        <f t="shared" si="252"/>
        <v>52.605007999999899</v>
      </c>
      <c r="L2830" s="10">
        <f t="shared" si="253"/>
        <v>255</v>
      </c>
    </row>
    <row r="2831" spans="1:12" x14ac:dyDescent="0.25">
      <c r="A2831" s="12">
        <v>38098</v>
      </c>
      <c r="B2831" s="3">
        <v>112.66999800000001</v>
      </c>
      <c r="C2831" s="3">
        <v>0</v>
      </c>
      <c r="D2831" s="3">
        <f t="shared" si="248"/>
        <v>113.73239990000002</v>
      </c>
      <c r="E2831" s="3">
        <f t="shared" si="249"/>
        <v>107.32215021999997</v>
      </c>
      <c r="F2831" s="3"/>
      <c r="G2831" s="11" t="str">
        <f t="shared" si="250"/>
        <v>HOLD</v>
      </c>
      <c r="H2831" s="5">
        <f t="shared" si="251"/>
        <v>102.32681465563074</v>
      </c>
      <c r="I2831" s="2">
        <f>IF(G2831="SELL",0,IF(G2831="BUY",ROUNDDOWN((H2830-Parameters!$B$3)/B2831,0),IF(I2830=0,0,I2830+ROUNDDOWN((H2830+I2830*C2831)/B2831,0))))</f>
        <v>255</v>
      </c>
      <c r="K2831" s="5">
        <f t="shared" si="252"/>
        <v>52.605007999999899</v>
      </c>
      <c r="L2831" s="10">
        <f t="shared" si="253"/>
        <v>255</v>
      </c>
    </row>
    <row r="2832" spans="1:12" x14ac:dyDescent="0.25">
      <c r="A2832" s="12">
        <v>38099</v>
      </c>
      <c r="B2832" s="3">
        <v>114.25</v>
      </c>
      <c r="C2832" s="3">
        <v>0</v>
      </c>
      <c r="D2832" s="3">
        <f t="shared" si="248"/>
        <v>113.72039994000002</v>
      </c>
      <c r="E2832" s="3">
        <f t="shared" si="249"/>
        <v>107.38765020999996</v>
      </c>
      <c r="F2832" s="3"/>
      <c r="G2832" s="11" t="str">
        <f t="shared" si="250"/>
        <v>HOLD</v>
      </c>
      <c r="H2832" s="5">
        <f t="shared" si="251"/>
        <v>102.32681465563074</v>
      </c>
      <c r="I2832" s="2">
        <f>IF(G2832="SELL",0,IF(G2832="BUY",ROUNDDOWN((H2831-Parameters!$B$3)/B2832,0),IF(I2831=0,0,I2831+ROUNDDOWN((H2831+I2831*C2832)/B2832,0))))</f>
        <v>255</v>
      </c>
      <c r="K2832" s="5">
        <f t="shared" si="252"/>
        <v>52.605007999999899</v>
      </c>
      <c r="L2832" s="10">
        <f t="shared" si="253"/>
        <v>255</v>
      </c>
    </row>
    <row r="2833" spans="1:12" x14ac:dyDescent="0.25">
      <c r="A2833" s="12">
        <v>38100</v>
      </c>
      <c r="B2833" s="3">
        <v>114.360001</v>
      </c>
      <c r="C2833" s="3">
        <v>0</v>
      </c>
      <c r="D2833" s="3">
        <f t="shared" si="248"/>
        <v>113.68619996</v>
      </c>
      <c r="E2833" s="3">
        <f t="shared" si="249"/>
        <v>107.45655020499994</v>
      </c>
      <c r="F2833" s="3"/>
      <c r="G2833" s="11" t="str">
        <f t="shared" si="250"/>
        <v>HOLD</v>
      </c>
      <c r="H2833" s="5">
        <f t="shared" si="251"/>
        <v>102.32681465563074</v>
      </c>
      <c r="I2833" s="2">
        <f>IF(G2833="SELL",0,IF(G2833="BUY",ROUNDDOWN((H2832-Parameters!$B$3)/B2833,0),IF(I2832=0,0,I2832+ROUNDDOWN((H2832+I2832*C2833)/B2833,0))))</f>
        <v>255</v>
      </c>
      <c r="K2833" s="5">
        <f t="shared" si="252"/>
        <v>52.605007999999899</v>
      </c>
      <c r="L2833" s="10">
        <f t="shared" si="253"/>
        <v>255</v>
      </c>
    </row>
    <row r="2834" spans="1:12" x14ac:dyDescent="0.25">
      <c r="A2834" s="12">
        <v>38103</v>
      </c>
      <c r="B2834" s="3">
        <v>114.199997</v>
      </c>
      <c r="C2834" s="3">
        <v>0</v>
      </c>
      <c r="D2834" s="3">
        <f t="shared" si="248"/>
        <v>113.65719985999998</v>
      </c>
      <c r="E2834" s="3">
        <f t="shared" si="249"/>
        <v>107.53105017499996</v>
      </c>
      <c r="F2834" s="3"/>
      <c r="G2834" s="11" t="str">
        <f t="shared" si="250"/>
        <v>HOLD</v>
      </c>
      <c r="H2834" s="5">
        <f t="shared" si="251"/>
        <v>102.32681465563074</v>
      </c>
      <c r="I2834" s="2">
        <f>IF(G2834="SELL",0,IF(G2834="BUY",ROUNDDOWN((H2833-Parameters!$B$3)/B2834,0),IF(I2833=0,0,I2833+ROUNDDOWN((H2833+I2833*C2834)/B2834,0))))</f>
        <v>255</v>
      </c>
      <c r="K2834" s="5">
        <f t="shared" si="252"/>
        <v>52.605007999999899</v>
      </c>
      <c r="L2834" s="10">
        <f t="shared" si="253"/>
        <v>255</v>
      </c>
    </row>
    <row r="2835" spans="1:12" x14ac:dyDescent="0.25">
      <c r="A2835" s="12">
        <v>38104</v>
      </c>
      <c r="B2835" s="3">
        <v>114.300003</v>
      </c>
      <c r="C2835" s="3">
        <v>0</v>
      </c>
      <c r="D2835" s="3">
        <f t="shared" si="248"/>
        <v>113.64059997999999</v>
      </c>
      <c r="E2835" s="3">
        <f t="shared" si="249"/>
        <v>107.60135019999996</v>
      </c>
      <c r="F2835" s="3"/>
      <c r="G2835" s="11" t="str">
        <f t="shared" si="250"/>
        <v>HOLD</v>
      </c>
      <c r="H2835" s="5">
        <f t="shared" si="251"/>
        <v>102.32681465563074</v>
      </c>
      <c r="I2835" s="2">
        <f>IF(G2835="SELL",0,IF(G2835="BUY",ROUNDDOWN((H2834-Parameters!$B$3)/B2835,0),IF(I2834=0,0,I2834+ROUNDDOWN((H2834+I2834*C2835)/B2835,0))))</f>
        <v>255</v>
      </c>
      <c r="K2835" s="5">
        <f t="shared" si="252"/>
        <v>52.605007999999899</v>
      </c>
      <c r="L2835" s="10">
        <f t="shared" si="253"/>
        <v>255</v>
      </c>
    </row>
    <row r="2836" spans="1:12" x14ac:dyDescent="0.25">
      <c r="A2836" s="12">
        <v>38105</v>
      </c>
      <c r="B2836" s="3">
        <v>112.82</v>
      </c>
      <c r="C2836" s="3">
        <v>0</v>
      </c>
      <c r="D2836" s="3">
        <f t="shared" si="248"/>
        <v>113.57360001999997</v>
      </c>
      <c r="E2836" s="3">
        <f t="shared" si="249"/>
        <v>107.66180018499998</v>
      </c>
      <c r="F2836" s="3"/>
      <c r="G2836" s="11" t="str">
        <f t="shared" si="250"/>
        <v>HOLD</v>
      </c>
      <c r="H2836" s="5">
        <f t="shared" si="251"/>
        <v>102.32681465563074</v>
      </c>
      <c r="I2836" s="2">
        <f>IF(G2836="SELL",0,IF(G2836="BUY",ROUNDDOWN((H2835-Parameters!$B$3)/B2836,0),IF(I2835=0,0,I2835+ROUNDDOWN((H2835+I2835*C2836)/B2836,0))))</f>
        <v>255</v>
      </c>
      <c r="K2836" s="5">
        <f t="shared" si="252"/>
        <v>52.605007999999899</v>
      </c>
      <c r="L2836" s="10">
        <f t="shared" si="253"/>
        <v>255</v>
      </c>
    </row>
    <row r="2837" spans="1:12" x14ac:dyDescent="0.25">
      <c r="A2837" s="12">
        <v>38106</v>
      </c>
      <c r="B2837" s="3">
        <v>111.83000199999999</v>
      </c>
      <c r="C2837" s="3">
        <v>0</v>
      </c>
      <c r="D2837" s="3">
        <f t="shared" si="248"/>
        <v>113.49699997999997</v>
      </c>
      <c r="E2837" s="3">
        <f t="shared" si="249"/>
        <v>107.71840018499998</v>
      </c>
      <c r="F2837" s="3"/>
      <c r="G2837" s="11" t="str">
        <f t="shared" si="250"/>
        <v>HOLD</v>
      </c>
      <c r="H2837" s="5">
        <f t="shared" si="251"/>
        <v>102.32681465563074</v>
      </c>
      <c r="I2837" s="2">
        <f>IF(G2837="SELL",0,IF(G2837="BUY",ROUNDDOWN((H2836-Parameters!$B$3)/B2837,0),IF(I2836=0,0,I2836+ROUNDDOWN((H2836+I2836*C2837)/B2837,0))))</f>
        <v>255</v>
      </c>
      <c r="K2837" s="5">
        <f t="shared" si="252"/>
        <v>52.605007999999899</v>
      </c>
      <c r="L2837" s="10">
        <f t="shared" si="253"/>
        <v>255</v>
      </c>
    </row>
    <row r="2838" spans="1:12" x14ac:dyDescent="0.25">
      <c r="A2838" s="12">
        <v>38107</v>
      </c>
      <c r="B2838" s="3">
        <v>110.959999</v>
      </c>
      <c r="C2838" s="3">
        <v>0</v>
      </c>
      <c r="D2838" s="3">
        <f t="shared" si="248"/>
        <v>113.41159989999997</v>
      </c>
      <c r="E2838" s="3">
        <f t="shared" si="249"/>
        <v>107.77360018999998</v>
      </c>
      <c r="F2838" s="3"/>
      <c r="G2838" s="11" t="str">
        <f t="shared" si="250"/>
        <v>HOLD</v>
      </c>
      <c r="H2838" s="5">
        <f t="shared" si="251"/>
        <v>102.32681465563074</v>
      </c>
      <c r="I2838" s="2">
        <f>IF(G2838="SELL",0,IF(G2838="BUY",ROUNDDOWN((H2837-Parameters!$B$3)/B2838,0),IF(I2837=0,0,I2837+ROUNDDOWN((H2837+I2837*C2838)/B2838,0))))</f>
        <v>255</v>
      </c>
      <c r="K2838" s="5">
        <f t="shared" si="252"/>
        <v>52.605007999999899</v>
      </c>
      <c r="L2838" s="10">
        <f t="shared" si="253"/>
        <v>255</v>
      </c>
    </row>
    <row r="2839" spans="1:12" x14ac:dyDescent="0.25">
      <c r="A2839" s="12">
        <v>38110</v>
      </c>
      <c r="B2839" s="3">
        <v>112.150002</v>
      </c>
      <c r="C2839" s="3">
        <v>0</v>
      </c>
      <c r="D2839" s="3">
        <f t="shared" si="248"/>
        <v>113.35699999999999</v>
      </c>
      <c r="E2839" s="3">
        <f t="shared" si="249"/>
        <v>107.84185019999997</v>
      </c>
      <c r="F2839" s="3"/>
      <c r="G2839" s="11" t="str">
        <f t="shared" si="250"/>
        <v>HOLD</v>
      </c>
      <c r="H2839" s="5">
        <f t="shared" si="251"/>
        <v>102.32681465563074</v>
      </c>
      <c r="I2839" s="2">
        <f>IF(G2839="SELL",0,IF(G2839="BUY",ROUNDDOWN((H2838-Parameters!$B$3)/B2839,0),IF(I2838=0,0,I2838+ROUNDDOWN((H2838+I2838*C2839)/B2839,0))))</f>
        <v>255</v>
      </c>
      <c r="K2839" s="5">
        <f t="shared" si="252"/>
        <v>52.605007999999899</v>
      </c>
      <c r="L2839" s="10">
        <f t="shared" si="253"/>
        <v>255</v>
      </c>
    </row>
    <row r="2840" spans="1:12" x14ac:dyDescent="0.25">
      <c r="A2840" s="12">
        <v>38111</v>
      </c>
      <c r="B2840" s="3">
        <v>112.05999799999999</v>
      </c>
      <c r="C2840" s="3">
        <v>0</v>
      </c>
      <c r="D2840" s="3">
        <f t="shared" si="248"/>
        <v>113.30640003999999</v>
      </c>
      <c r="E2840" s="3">
        <f t="shared" si="249"/>
        <v>107.90460017999996</v>
      </c>
      <c r="F2840" s="3"/>
      <c r="G2840" s="11" t="str">
        <f t="shared" si="250"/>
        <v>HOLD</v>
      </c>
      <c r="H2840" s="5">
        <f t="shared" si="251"/>
        <v>102.32681465563074</v>
      </c>
      <c r="I2840" s="2">
        <f>IF(G2840="SELL",0,IF(G2840="BUY",ROUNDDOWN((H2839-Parameters!$B$3)/B2840,0),IF(I2839=0,0,I2839+ROUNDDOWN((H2839+I2839*C2840)/B2840,0))))</f>
        <v>255</v>
      </c>
      <c r="K2840" s="5">
        <f t="shared" si="252"/>
        <v>52.605007999999899</v>
      </c>
      <c r="L2840" s="10">
        <f t="shared" si="253"/>
        <v>255</v>
      </c>
    </row>
    <row r="2841" spans="1:12" x14ac:dyDescent="0.25">
      <c r="A2841" s="12">
        <v>38112</v>
      </c>
      <c r="B2841" s="3">
        <v>112.779999</v>
      </c>
      <c r="C2841" s="3">
        <v>0</v>
      </c>
      <c r="D2841" s="3">
        <f t="shared" si="248"/>
        <v>113.27420004</v>
      </c>
      <c r="E2841" s="3">
        <f t="shared" si="249"/>
        <v>107.97710017999997</v>
      </c>
      <c r="F2841" s="3"/>
      <c r="G2841" s="11" t="str">
        <f t="shared" si="250"/>
        <v>HOLD</v>
      </c>
      <c r="H2841" s="5">
        <f t="shared" si="251"/>
        <v>102.32681465563074</v>
      </c>
      <c r="I2841" s="2">
        <f>IF(G2841="SELL",0,IF(G2841="BUY",ROUNDDOWN((H2840-Parameters!$B$3)/B2841,0),IF(I2840=0,0,I2840+ROUNDDOWN((H2840+I2840*C2841)/B2841,0))))</f>
        <v>255</v>
      </c>
      <c r="K2841" s="5">
        <f t="shared" si="252"/>
        <v>52.605007999999899</v>
      </c>
      <c r="L2841" s="10">
        <f t="shared" si="253"/>
        <v>255</v>
      </c>
    </row>
    <row r="2842" spans="1:12" x14ac:dyDescent="0.25">
      <c r="A2842" s="12">
        <v>38113</v>
      </c>
      <c r="B2842" s="3">
        <v>111.80999799999999</v>
      </c>
      <c r="C2842" s="3">
        <v>0</v>
      </c>
      <c r="D2842" s="3">
        <f t="shared" si="248"/>
        <v>113.21299994</v>
      </c>
      <c r="E2842" s="3">
        <f t="shared" si="249"/>
        <v>108.04030017999996</v>
      </c>
      <c r="F2842" s="3"/>
      <c r="G2842" s="11" t="str">
        <f t="shared" si="250"/>
        <v>HOLD</v>
      </c>
      <c r="H2842" s="5">
        <f t="shared" si="251"/>
        <v>102.32681465563074</v>
      </c>
      <c r="I2842" s="2">
        <f>IF(G2842="SELL",0,IF(G2842="BUY",ROUNDDOWN((H2841-Parameters!$B$3)/B2842,0),IF(I2841=0,0,I2841+ROUNDDOWN((H2841+I2841*C2842)/B2842,0))))</f>
        <v>255</v>
      </c>
      <c r="K2842" s="5">
        <f t="shared" si="252"/>
        <v>52.605007999999899</v>
      </c>
      <c r="L2842" s="10">
        <f t="shared" si="253"/>
        <v>255</v>
      </c>
    </row>
    <row r="2843" spans="1:12" x14ac:dyDescent="0.25">
      <c r="A2843" s="12">
        <v>38114</v>
      </c>
      <c r="B2843" s="3">
        <v>109.959999</v>
      </c>
      <c r="C2843" s="3">
        <v>0</v>
      </c>
      <c r="D2843" s="3">
        <f t="shared" si="248"/>
        <v>113.11339988</v>
      </c>
      <c r="E2843" s="3">
        <f t="shared" si="249"/>
        <v>108.09390018499995</v>
      </c>
      <c r="F2843" s="3"/>
      <c r="G2843" s="11" t="str">
        <f t="shared" si="250"/>
        <v>HOLD</v>
      </c>
      <c r="H2843" s="5">
        <f t="shared" si="251"/>
        <v>102.32681465563074</v>
      </c>
      <c r="I2843" s="2">
        <f>IF(G2843="SELL",0,IF(G2843="BUY",ROUNDDOWN((H2842-Parameters!$B$3)/B2843,0),IF(I2842=0,0,I2842+ROUNDDOWN((H2842+I2842*C2843)/B2843,0))))</f>
        <v>255</v>
      </c>
      <c r="K2843" s="5">
        <f t="shared" si="252"/>
        <v>52.605007999999899</v>
      </c>
      <c r="L2843" s="10">
        <f t="shared" si="253"/>
        <v>255</v>
      </c>
    </row>
    <row r="2844" spans="1:12" x14ac:dyDescent="0.25">
      <c r="A2844" s="12">
        <v>38117</v>
      </c>
      <c r="B2844" s="3">
        <v>108.83000199999999</v>
      </c>
      <c r="C2844" s="3">
        <v>0</v>
      </c>
      <c r="D2844" s="3">
        <f t="shared" si="248"/>
        <v>112.98959997999998</v>
      </c>
      <c r="E2844" s="3">
        <f t="shared" si="249"/>
        <v>108.14560020499994</v>
      </c>
      <c r="F2844" s="3"/>
      <c r="G2844" s="11" t="str">
        <f t="shared" si="250"/>
        <v>HOLD</v>
      </c>
      <c r="H2844" s="5">
        <f t="shared" si="251"/>
        <v>102.32681465563074</v>
      </c>
      <c r="I2844" s="2">
        <f>IF(G2844="SELL",0,IF(G2844="BUY",ROUNDDOWN((H2843-Parameters!$B$3)/B2844,0),IF(I2843=0,0,I2843+ROUNDDOWN((H2843+I2843*C2844)/B2844,0))))</f>
        <v>255</v>
      </c>
      <c r="K2844" s="5">
        <f t="shared" si="252"/>
        <v>52.605007999999899</v>
      </c>
      <c r="L2844" s="10">
        <f t="shared" si="253"/>
        <v>255</v>
      </c>
    </row>
    <row r="2845" spans="1:12" x14ac:dyDescent="0.25">
      <c r="A2845" s="12">
        <v>38118</v>
      </c>
      <c r="B2845" s="3">
        <v>109.75</v>
      </c>
      <c r="C2845" s="3">
        <v>0</v>
      </c>
      <c r="D2845" s="3">
        <f t="shared" si="248"/>
        <v>112.86139989999998</v>
      </c>
      <c r="E2845" s="3">
        <f t="shared" si="249"/>
        <v>108.19320018999991</v>
      </c>
      <c r="F2845" s="3"/>
      <c r="G2845" s="11" t="str">
        <f t="shared" si="250"/>
        <v>HOLD</v>
      </c>
      <c r="H2845" s="5">
        <f t="shared" si="251"/>
        <v>102.32681465563074</v>
      </c>
      <c r="I2845" s="2">
        <f>IF(G2845="SELL",0,IF(G2845="BUY",ROUNDDOWN((H2844-Parameters!$B$3)/B2845,0),IF(I2844=0,0,I2844+ROUNDDOWN((H2844+I2844*C2845)/B2845,0))))</f>
        <v>255</v>
      </c>
      <c r="K2845" s="5">
        <f t="shared" si="252"/>
        <v>52.605007999999899</v>
      </c>
      <c r="L2845" s="10">
        <f t="shared" si="253"/>
        <v>255</v>
      </c>
    </row>
    <row r="2846" spans="1:12" x14ac:dyDescent="0.25">
      <c r="A2846" s="12">
        <v>38119</v>
      </c>
      <c r="B2846" s="3">
        <v>110.449997</v>
      </c>
      <c r="C2846" s="3">
        <v>0</v>
      </c>
      <c r="D2846" s="3">
        <f t="shared" si="248"/>
        <v>112.76079977999999</v>
      </c>
      <c r="E2846" s="3">
        <f t="shared" si="249"/>
        <v>108.24615016999992</v>
      </c>
      <c r="F2846" s="3"/>
      <c r="G2846" s="11" t="str">
        <f t="shared" si="250"/>
        <v>HOLD</v>
      </c>
      <c r="H2846" s="5">
        <f t="shared" si="251"/>
        <v>102.32681465563074</v>
      </c>
      <c r="I2846" s="2">
        <f>IF(G2846="SELL",0,IF(G2846="BUY",ROUNDDOWN((H2845-Parameters!$B$3)/B2846,0),IF(I2845=0,0,I2845+ROUNDDOWN((H2845+I2845*C2846)/B2846,0))))</f>
        <v>255</v>
      </c>
      <c r="K2846" s="5">
        <f t="shared" si="252"/>
        <v>52.605007999999899</v>
      </c>
      <c r="L2846" s="10">
        <f t="shared" si="253"/>
        <v>255</v>
      </c>
    </row>
    <row r="2847" spans="1:12" x14ac:dyDescent="0.25">
      <c r="A2847" s="12">
        <v>38120</v>
      </c>
      <c r="B2847" s="3">
        <v>109.989998</v>
      </c>
      <c r="C2847" s="3">
        <v>0</v>
      </c>
      <c r="D2847" s="3">
        <f t="shared" si="248"/>
        <v>112.64679969999997</v>
      </c>
      <c r="E2847" s="3">
        <f t="shared" si="249"/>
        <v>108.29910014999994</v>
      </c>
      <c r="F2847" s="3"/>
      <c r="G2847" s="11" t="str">
        <f t="shared" si="250"/>
        <v>HOLD</v>
      </c>
      <c r="H2847" s="5">
        <f t="shared" si="251"/>
        <v>102.32681465563074</v>
      </c>
      <c r="I2847" s="2">
        <f>IF(G2847="SELL",0,IF(G2847="BUY",ROUNDDOWN((H2846-Parameters!$B$3)/B2847,0),IF(I2846=0,0,I2846+ROUNDDOWN((H2846+I2846*C2847)/B2847,0))))</f>
        <v>255</v>
      </c>
      <c r="K2847" s="5">
        <f t="shared" si="252"/>
        <v>52.605007999999899</v>
      </c>
      <c r="L2847" s="10">
        <f t="shared" si="253"/>
        <v>255</v>
      </c>
    </row>
    <row r="2848" spans="1:12" x14ac:dyDescent="0.25">
      <c r="A2848" s="12">
        <v>38121</v>
      </c>
      <c r="B2848" s="3">
        <v>110.040001</v>
      </c>
      <c r="C2848" s="3">
        <v>0</v>
      </c>
      <c r="D2848" s="3">
        <f t="shared" si="248"/>
        <v>112.52779975999998</v>
      </c>
      <c r="E2848" s="3">
        <f t="shared" si="249"/>
        <v>108.35350013499993</v>
      </c>
      <c r="F2848" s="3"/>
      <c r="G2848" s="11" t="str">
        <f t="shared" si="250"/>
        <v>HOLD</v>
      </c>
      <c r="H2848" s="5">
        <f t="shared" si="251"/>
        <v>102.32681465563074</v>
      </c>
      <c r="I2848" s="2">
        <f>IF(G2848="SELL",0,IF(G2848="BUY",ROUNDDOWN((H2847-Parameters!$B$3)/B2848,0),IF(I2847=0,0,I2847+ROUNDDOWN((H2847+I2847*C2848)/B2848,0))))</f>
        <v>255</v>
      </c>
      <c r="K2848" s="5">
        <f t="shared" si="252"/>
        <v>52.605007999999899</v>
      </c>
      <c r="L2848" s="10">
        <f t="shared" si="253"/>
        <v>255</v>
      </c>
    </row>
    <row r="2849" spans="1:12" x14ac:dyDescent="0.25">
      <c r="A2849" s="12">
        <v>38124</v>
      </c>
      <c r="B2849" s="3">
        <v>109.099998</v>
      </c>
      <c r="C2849" s="3">
        <v>0</v>
      </c>
      <c r="D2849" s="3">
        <f t="shared" si="248"/>
        <v>112.38219977999998</v>
      </c>
      <c r="E2849" s="3">
        <f t="shared" si="249"/>
        <v>108.40205012999995</v>
      </c>
      <c r="F2849" s="3"/>
      <c r="G2849" s="11" t="str">
        <f t="shared" si="250"/>
        <v>HOLD</v>
      </c>
      <c r="H2849" s="5">
        <f t="shared" si="251"/>
        <v>102.32681465563074</v>
      </c>
      <c r="I2849" s="2">
        <f>IF(G2849="SELL",0,IF(G2849="BUY",ROUNDDOWN((H2848-Parameters!$B$3)/B2849,0),IF(I2848=0,0,I2848+ROUNDDOWN((H2848+I2848*C2849)/B2849,0))))</f>
        <v>255</v>
      </c>
      <c r="K2849" s="5">
        <f t="shared" si="252"/>
        <v>52.605007999999899</v>
      </c>
      <c r="L2849" s="10">
        <f t="shared" si="253"/>
        <v>255</v>
      </c>
    </row>
    <row r="2850" spans="1:12" x14ac:dyDescent="0.25">
      <c r="A2850" s="12">
        <v>38125</v>
      </c>
      <c r="B2850" s="3">
        <v>109.650002</v>
      </c>
      <c r="C2850" s="3">
        <v>0</v>
      </c>
      <c r="D2850" s="3">
        <f t="shared" si="248"/>
        <v>112.27599983999998</v>
      </c>
      <c r="E2850" s="3">
        <f t="shared" si="249"/>
        <v>108.45775012999995</v>
      </c>
      <c r="F2850" s="3"/>
      <c r="G2850" s="11" t="str">
        <f t="shared" si="250"/>
        <v>HOLD</v>
      </c>
      <c r="H2850" s="5">
        <f t="shared" si="251"/>
        <v>102.32681465563074</v>
      </c>
      <c r="I2850" s="2">
        <f>IF(G2850="SELL",0,IF(G2850="BUY",ROUNDDOWN((H2849-Parameters!$B$3)/B2850,0),IF(I2849=0,0,I2849+ROUNDDOWN((H2849+I2849*C2850)/B2850,0))))</f>
        <v>255</v>
      </c>
      <c r="K2850" s="5">
        <f t="shared" si="252"/>
        <v>52.605007999999899</v>
      </c>
      <c r="L2850" s="10">
        <f t="shared" si="253"/>
        <v>255</v>
      </c>
    </row>
    <row r="2851" spans="1:12" x14ac:dyDescent="0.25">
      <c r="A2851" s="12">
        <v>38126</v>
      </c>
      <c r="B2851" s="3">
        <v>109.269997</v>
      </c>
      <c r="C2851" s="3">
        <v>0</v>
      </c>
      <c r="D2851" s="3">
        <f t="shared" si="248"/>
        <v>112.17139978000002</v>
      </c>
      <c r="E2851" s="3">
        <f t="shared" si="249"/>
        <v>108.51155010499996</v>
      </c>
      <c r="F2851" s="3"/>
      <c r="G2851" s="11" t="str">
        <f t="shared" si="250"/>
        <v>HOLD</v>
      </c>
      <c r="H2851" s="5">
        <f t="shared" si="251"/>
        <v>102.32681465563074</v>
      </c>
      <c r="I2851" s="2">
        <f>IF(G2851="SELL",0,IF(G2851="BUY",ROUNDDOWN((H2850-Parameters!$B$3)/B2851,0),IF(I2850=0,0,I2850+ROUNDDOWN((H2850+I2850*C2851)/B2851,0))))</f>
        <v>255</v>
      </c>
      <c r="K2851" s="5">
        <f t="shared" si="252"/>
        <v>52.605007999999899</v>
      </c>
      <c r="L2851" s="10">
        <f t="shared" si="253"/>
        <v>255</v>
      </c>
    </row>
    <row r="2852" spans="1:12" x14ac:dyDescent="0.25">
      <c r="A2852" s="12">
        <v>38127</v>
      </c>
      <c r="B2852" s="3">
        <v>109.620003</v>
      </c>
      <c r="C2852" s="3">
        <v>0</v>
      </c>
      <c r="D2852" s="3">
        <f t="shared" si="248"/>
        <v>112.11219980000001</v>
      </c>
      <c r="E2852" s="3">
        <f t="shared" si="249"/>
        <v>108.57755012999996</v>
      </c>
      <c r="F2852" s="3"/>
      <c r="G2852" s="11" t="str">
        <f t="shared" si="250"/>
        <v>HOLD</v>
      </c>
      <c r="H2852" s="5">
        <f t="shared" si="251"/>
        <v>102.32681465563074</v>
      </c>
      <c r="I2852" s="2">
        <f>IF(G2852="SELL",0,IF(G2852="BUY",ROUNDDOWN((H2851-Parameters!$B$3)/B2852,0),IF(I2851=0,0,I2851+ROUNDDOWN((H2851+I2851*C2852)/B2852,0))))</f>
        <v>255</v>
      </c>
      <c r="K2852" s="5">
        <f t="shared" si="252"/>
        <v>52.605007999999899</v>
      </c>
      <c r="L2852" s="10">
        <f t="shared" si="253"/>
        <v>255</v>
      </c>
    </row>
    <row r="2853" spans="1:12" x14ac:dyDescent="0.25">
      <c r="A2853" s="12">
        <v>38128</v>
      </c>
      <c r="B2853" s="3">
        <v>109.80999799999999</v>
      </c>
      <c r="C2853" s="3">
        <v>0</v>
      </c>
      <c r="D2853" s="3">
        <f t="shared" si="248"/>
        <v>112.08599970000002</v>
      </c>
      <c r="E2853" s="3">
        <f t="shared" si="249"/>
        <v>108.64170010499997</v>
      </c>
      <c r="F2853" s="3"/>
      <c r="G2853" s="11" t="str">
        <f t="shared" si="250"/>
        <v>HOLD</v>
      </c>
      <c r="H2853" s="5">
        <f t="shared" si="251"/>
        <v>102.32681465563074</v>
      </c>
      <c r="I2853" s="2">
        <f>IF(G2853="SELL",0,IF(G2853="BUY",ROUNDDOWN((H2852-Parameters!$B$3)/B2853,0),IF(I2852=0,0,I2852+ROUNDDOWN((H2852+I2852*C2853)/B2853,0))))</f>
        <v>255</v>
      </c>
      <c r="K2853" s="5">
        <f t="shared" si="252"/>
        <v>52.605007999999899</v>
      </c>
      <c r="L2853" s="10">
        <f t="shared" si="253"/>
        <v>255</v>
      </c>
    </row>
    <row r="2854" spans="1:12" x14ac:dyDescent="0.25">
      <c r="A2854" s="12">
        <v>38131</v>
      </c>
      <c r="B2854" s="3">
        <v>110.269997</v>
      </c>
      <c r="C2854" s="3">
        <v>0</v>
      </c>
      <c r="D2854" s="3">
        <f t="shared" si="248"/>
        <v>112.03979960000002</v>
      </c>
      <c r="E2854" s="3">
        <f t="shared" si="249"/>
        <v>108.70305008999995</v>
      </c>
      <c r="F2854" s="3"/>
      <c r="G2854" s="11" t="str">
        <f t="shared" si="250"/>
        <v>HOLD</v>
      </c>
      <c r="H2854" s="5">
        <f t="shared" si="251"/>
        <v>102.32681465563074</v>
      </c>
      <c r="I2854" s="2">
        <f>IF(G2854="SELL",0,IF(G2854="BUY",ROUNDDOWN((H2853-Parameters!$B$3)/B2854,0),IF(I2853=0,0,I2853+ROUNDDOWN((H2853+I2853*C2854)/B2854,0))))</f>
        <v>255</v>
      </c>
      <c r="K2854" s="5">
        <f t="shared" si="252"/>
        <v>52.605007999999899</v>
      </c>
      <c r="L2854" s="10">
        <f t="shared" si="253"/>
        <v>255</v>
      </c>
    </row>
    <row r="2855" spans="1:12" x14ac:dyDescent="0.25">
      <c r="A2855" s="12">
        <v>38132</v>
      </c>
      <c r="B2855" s="3">
        <v>111.849998</v>
      </c>
      <c r="C2855" s="3">
        <v>0</v>
      </c>
      <c r="D2855" s="3">
        <f t="shared" si="248"/>
        <v>112.05279962</v>
      </c>
      <c r="E2855" s="3">
        <f t="shared" si="249"/>
        <v>108.77090008499995</v>
      </c>
      <c r="F2855" s="3"/>
      <c r="G2855" s="11" t="str">
        <f t="shared" si="250"/>
        <v>HOLD</v>
      </c>
      <c r="H2855" s="5">
        <f t="shared" si="251"/>
        <v>102.32681465563074</v>
      </c>
      <c r="I2855" s="2">
        <f>IF(G2855="SELL",0,IF(G2855="BUY",ROUNDDOWN((H2854-Parameters!$B$3)/B2855,0),IF(I2854=0,0,I2854+ROUNDDOWN((H2854+I2854*C2855)/B2855,0))))</f>
        <v>255</v>
      </c>
      <c r="K2855" s="5">
        <f t="shared" si="252"/>
        <v>52.605007999999899</v>
      </c>
      <c r="L2855" s="10">
        <f t="shared" si="253"/>
        <v>255</v>
      </c>
    </row>
    <row r="2856" spans="1:12" x14ac:dyDescent="0.25">
      <c r="A2856" s="12">
        <v>38133</v>
      </c>
      <c r="B2856" s="3">
        <v>112.239998</v>
      </c>
      <c r="C2856" s="3">
        <v>0</v>
      </c>
      <c r="D2856" s="3">
        <f t="shared" si="248"/>
        <v>112.06179956000001</v>
      </c>
      <c r="E2856" s="3">
        <f t="shared" si="249"/>
        <v>108.83885006499995</v>
      </c>
      <c r="F2856" s="3"/>
      <c r="G2856" s="11" t="str">
        <f t="shared" si="250"/>
        <v>HOLD</v>
      </c>
      <c r="H2856" s="5">
        <f t="shared" si="251"/>
        <v>102.32681465563074</v>
      </c>
      <c r="I2856" s="2">
        <f>IF(G2856="SELL",0,IF(G2856="BUY",ROUNDDOWN((H2855-Parameters!$B$3)/B2856,0),IF(I2855=0,0,I2855+ROUNDDOWN((H2855+I2855*C2856)/B2856,0))))</f>
        <v>255</v>
      </c>
      <c r="K2856" s="5">
        <f t="shared" si="252"/>
        <v>52.605007999999899</v>
      </c>
      <c r="L2856" s="10">
        <f t="shared" si="253"/>
        <v>255</v>
      </c>
    </row>
    <row r="2857" spans="1:12" x14ac:dyDescent="0.25">
      <c r="A2857" s="12">
        <v>38134</v>
      </c>
      <c r="B2857" s="3">
        <v>112.870003</v>
      </c>
      <c r="C2857" s="3">
        <v>0</v>
      </c>
      <c r="D2857" s="3">
        <f t="shared" si="248"/>
        <v>112.05839960000003</v>
      </c>
      <c r="E2857" s="3">
        <f t="shared" si="249"/>
        <v>108.90545006499995</v>
      </c>
      <c r="F2857" s="3"/>
      <c r="G2857" s="11" t="str">
        <f t="shared" si="250"/>
        <v>HOLD</v>
      </c>
      <c r="H2857" s="5">
        <f t="shared" si="251"/>
        <v>102.32681465563074</v>
      </c>
      <c r="I2857" s="2">
        <f>IF(G2857="SELL",0,IF(G2857="BUY",ROUNDDOWN((H2856-Parameters!$B$3)/B2857,0),IF(I2856=0,0,I2856+ROUNDDOWN((H2856+I2856*C2857)/B2857,0))))</f>
        <v>255</v>
      </c>
      <c r="K2857" s="5">
        <f t="shared" si="252"/>
        <v>52.605007999999899</v>
      </c>
      <c r="L2857" s="10">
        <f t="shared" si="253"/>
        <v>255</v>
      </c>
    </row>
    <row r="2858" spans="1:12" x14ac:dyDescent="0.25">
      <c r="A2858" s="12">
        <v>38135</v>
      </c>
      <c r="B2858" s="3">
        <v>112.860001</v>
      </c>
      <c r="C2858" s="3">
        <v>0</v>
      </c>
      <c r="D2858" s="3">
        <f t="shared" si="248"/>
        <v>112.05419962000002</v>
      </c>
      <c r="E2858" s="3">
        <f t="shared" si="249"/>
        <v>108.97455006499996</v>
      </c>
      <c r="F2858" s="3"/>
      <c r="G2858" s="11" t="str">
        <f t="shared" si="250"/>
        <v>HOLD</v>
      </c>
      <c r="H2858" s="5">
        <f t="shared" si="251"/>
        <v>102.32681465563074</v>
      </c>
      <c r="I2858" s="2">
        <f>IF(G2858="SELL",0,IF(G2858="BUY",ROUNDDOWN((H2857-Parameters!$B$3)/B2858,0),IF(I2857=0,0,I2857+ROUNDDOWN((H2857+I2857*C2858)/B2858,0))))</f>
        <v>255</v>
      </c>
      <c r="K2858" s="5">
        <f t="shared" si="252"/>
        <v>52.605007999999899</v>
      </c>
      <c r="L2858" s="10">
        <f t="shared" si="253"/>
        <v>255</v>
      </c>
    </row>
    <row r="2859" spans="1:12" x14ac:dyDescent="0.25">
      <c r="A2859" s="12">
        <v>38139</v>
      </c>
      <c r="B2859" s="3">
        <v>112.709999</v>
      </c>
      <c r="C2859" s="3">
        <v>0</v>
      </c>
      <c r="D2859" s="3">
        <f t="shared" si="248"/>
        <v>112.08719964000002</v>
      </c>
      <c r="E2859" s="3">
        <f t="shared" si="249"/>
        <v>109.04155006999996</v>
      </c>
      <c r="F2859" s="3"/>
      <c r="G2859" s="11" t="str">
        <f t="shared" si="250"/>
        <v>HOLD</v>
      </c>
      <c r="H2859" s="5">
        <f t="shared" si="251"/>
        <v>102.32681465563074</v>
      </c>
      <c r="I2859" s="2">
        <f>IF(G2859="SELL",0,IF(G2859="BUY",ROUNDDOWN((H2858-Parameters!$B$3)/B2859,0),IF(I2858=0,0,I2858+ROUNDDOWN((H2858+I2858*C2859)/B2859,0))))</f>
        <v>255</v>
      </c>
      <c r="K2859" s="5">
        <f t="shared" si="252"/>
        <v>52.605007999999899</v>
      </c>
      <c r="L2859" s="10">
        <f t="shared" si="253"/>
        <v>255</v>
      </c>
    </row>
    <row r="2860" spans="1:12" x14ac:dyDescent="0.25">
      <c r="A2860" s="12">
        <v>38140</v>
      </c>
      <c r="B2860" s="3">
        <v>113.129997</v>
      </c>
      <c r="C2860" s="3">
        <v>0</v>
      </c>
      <c r="D2860" s="3">
        <f t="shared" si="248"/>
        <v>112.15679954000001</v>
      </c>
      <c r="E2860" s="3">
        <f t="shared" si="249"/>
        <v>109.10910003999996</v>
      </c>
      <c r="F2860" s="3"/>
      <c r="G2860" s="11" t="str">
        <f t="shared" si="250"/>
        <v>HOLD</v>
      </c>
      <c r="H2860" s="5">
        <f t="shared" si="251"/>
        <v>102.32681465563074</v>
      </c>
      <c r="I2860" s="2">
        <f>IF(G2860="SELL",0,IF(G2860="BUY",ROUNDDOWN((H2859-Parameters!$B$3)/B2860,0),IF(I2859=0,0,I2859+ROUNDDOWN((H2859+I2859*C2860)/B2860,0))))</f>
        <v>255</v>
      </c>
      <c r="K2860" s="5">
        <f t="shared" si="252"/>
        <v>52.605007999999899</v>
      </c>
      <c r="L2860" s="10">
        <f t="shared" si="253"/>
        <v>255</v>
      </c>
    </row>
    <row r="2861" spans="1:12" x14ac:dyDescent="0.25">
      <c r="A2861" s="12">
        <v>38141</v>
      </c>
      <c r="B2861" s="3">
        <v>112.089996</v>
      </c>
      <c r="C2861" s="3">
        <v>0</v>
      </c>
      <c r="D2861" s="3">
        <f t="shared" si="248"/>
        <v>112.20939947999999</v>
      </c>
      <c r="E2861" s="3">
        <f t="shared" si="249"/>
        <v>109.16715000499997</v>
      </c>
      <c r="F2861" s="3"/>
      <c r="G2861" s="11" t="str">
        <f t="shared" si="250"/>
        <v>HOLD</v>
      </c>
      <c r="H2861" s="5">
        <f t="shared" si="251"/>
        <v>102.32681465563074</v>
      </c>
      <c r="I2861" s="2">
        <f>IF(G2861="SELL",0,IF(G2861="BUY",ROUNDDOWN((H2860-Parameters!$B$3)/B2861,0),IF(I2860=0,0,I2860+ROUNDDOWN((H2860+I2860*C2861)/B2861,0))))</f>
        <v>255</v>
      </c>
      <c r="K2861" s="5">
        <f t="shared" si="252"/>
        <v>52.605007999999899</v>
      </c>
      <c r="L2861" s="10">
        <f t="shared" si="253"/>
        <v>255</v>
      </c>
    </row>
    <row r="2862" spans="1:12" x14ac:dyDescent="0.25">
      <c r="A2862" s="12">
        <v>38142</v>
      </c>
      <c r="B2862" s="3">
        <v>112.980003</v>
      </c>
      <c r="C2862" s="3">
        <v>0</v>
      </c>
      <c r="D2862" s="3">
        <f t="shared" si="248"/>
        <v>112.27799948000001</v>
      </c>
      <c r="E2862" s="3">
        <f t="shared" si="249"/>
        <v>109.22775001499997</v>
      </c>
      <c r="F2862" s="3"/>
      <c r="G2862" s="11" t="str">
        <f t="shared" si="250"/>
        <v>HOLD</v>
      </c>
      <c r="H2862" s="5">
        <f t="shared" si="251"/>
        <v>102.32681465563074</v>
      </c>
      <c r="I2862" s="2">
        <f>IF(G2862="SELL",0,IF(G2862="BUY",ROUNDDOWN((H2861-Parameters!$B$3)/B2862,0),IF(I2861=0,0,I2861+ROUNDDOWN((H2861+I2861*C2862)/B2862,0))))</f>
        <v>255</v>
      </c>
      <c r="K2862" s="5">
        <f t="shared" si="252"/>
        <v>52.605007999999899</v>
      </c>
      <c r="L2862" s="10">
        <f t="shared" si="253"/>
        <v>255</v>
      </c>
    </row>
    <row r="2863" spans="1:12" x14ac:dyDescent="0.25">
      <c r="A2863" s="12">
        <v>38145</v>
      </c>
      <c r="B2863" s="3">
        <v>114.699997</v>
      </c>
      <c r="C2863" s="3">
        <v>0</v>
      </c>
      <c r="D2863" s="3">
        <f t="shared" si="248"/>
        <v>112.35199942</v>
      </c>
      <c r="E2863" s="3">
        <f t="shared" si="249"/>
        <v>109.29900001499996</v>
      </c>
      <c r="F2863" s="3"/>
      <c r="G2863" s="11" t="str">
        <f t="shared" si="250"/>
        <v>HOLD</v>
      </c>
      <c r="H2863" s="5">
        <f t="shared" si="251"/>
        <v>102.32681465563074</v>
      </c>
      <c r="I2863" s="2">
        <f>IF(G2863="SELL",0,IF(G2863="BUY",ROUNDDOWN((H2862-Parameters!$B$3)/B2863,0),IF(I2862=0,0,I2862+ROUNDDOWN((H2862+I2862*C2863)/B2863,0))))</f>
        <v>255</v>
      </c>
      <c r="K2863" s="5">
        <f t="shared" si="252"/>
        <v>52.605007999999899</v>
      </c>
      <c r="L2863" s="10">
        <f t="shared" si="253"/>
        <v>255</v>
      </c>
    </row>
    <row r="2864" spans="1:12" x14ac:dyDescent="0.25">
      <c r="A2864" s="12">
        <v>38146</v>
      </c>
      <c r="B2864" s="3">
        <v>114.860001</v>
      </c>
      <c r="C2864" s="3">
        <v>0</v>
      </c>
      <c r="D2864" s="3">
        <f t="shared" si="248"/>
        <v>112.42859945999999</v>
      </c>
      <c r="E2864" s="3">
        <f t="shared" si="249"/>
        <v>109.36945003499997</v>
      </c>
      <c r="F2864" s="3"/>
      <c r="G2864" s="11" t="str">
        <f t="shared" si="250"/>
        <v>HOLD</v>
      </c>
      <c r="H2864" s="5">
        <f t="shared" si="251"/>
        <v>102.32681465563074</v>
      </c>
      <c r="I2864" s="2">
        <f>IF(G2864="SELL",0,IF(G2864="BUY",ROUNDDOWN((H2863-Parameters!$B$3)/B2864,0),IF(I2863=0,0,I2863+ROUNDDOWN((H2863+I2863*C2864)/B2864,0))))</f>
        <v>255</v>
      </c>
      <c r="K2864" s="5">
        <f t="shared" si="252"/>
        <v>52.605007999999899</v>
      </c>
      <c r="L2864" s="10">
        <f t="shared" si="253"/>
        <v>255</v>
      </c>
    </row>
    <row r="2865" spans="1:12" x14ac:dyDescent="0.25">
      <c r="A2865" s="12">
        <v>38147</v>
      </c>
      <c r="B2865" s="3">
        <v>113.790001</v>
      </c>
      <c r="C2865" s="3">
        <v>0</v>
      </c>
      <c r="D2865" s="3">
        <f t="shared" si="248"/>
        <v>112.45259956</v>
      </c>
      <c r="E2865" s="3">
        <f t="shared" si="249"/>
        <v>109.43955005499997</v>
      </c>
      <c r="F2865" s="3"/>
      <c r="G2865" s="11" t="str">
        <f t="shared" si="250"/>
        <v>HOLD</v>
      </c>
      <c r="H2865" s="5">
        <f t="shared" si="251"/>
        <v>102.32681465563074</v>
      </c>
      <c r="I2865" s="2">
        <f>IF(G2865="SELL",0,IF(G2865="BUY",ROUNDDOWN((H2864-Parameters!$B$3)/B2865,0),IF(I2864=0,0,I2864+ROUNDDOWN((H2864+I2864*C2865)/B2865,0))))</f>
        <v>255</v>
      </c>
      <c r="K2865" s="5">
        <f t="shared" si="252"/>
        <v>52.605007999999899</v>
      </c>
      <c r="L2865" s="10">
        <f t="shared" si="253"/>
        <v>255</v>
      </c>
    </row>
    <row r="2866" spans="1:12" x14ac:dyDescent="0.25">
      <c r="A2866" s="12">
        <v>38148</v>
      </c>
      <c r="B2866" s="3">
        <v>114.349998</v>
      </c>
      <c r="C2866" s="3">
        <v>0</v>
      </c>
      <c r="D2866" s="3">
        <f t="shared" si="248"/>
        <v>112.48019949999998</v>
      </c>
      <c r="E2866" s="3">
        <f t="shared" si="249"/>
        <v>109.51165004499997</v>
      </c>
      <c r="F2866" s="3"/>
      <c r="G2866" s="11" t="str">
        <f t="shared" si="250"/>
        <v>HOLD</v>
      </c>
      <c r="H2866" s="5">
        <f t="shared" si="251"/>
        <v>102.32681465563074</v>
      </c>
      <c r="I2866" s="2">
        <f>IF(G2866="SELL",0,IF(G2866="BUY",ROUNDDOWN((H2865-Parameters!$B$3)/B2866,0),IF(I2865=0,0,I2865+ROUNDDOWN((H2865+I2865*C2866)/B2866,0))))</f>
        <v>255</v>
      </c>
      <c r="K2866" s="5">
        <f t="shared" si="252"/>
        <v>52.605007999999899</v>
      </c>
      <c r="L2866" s="10">
        <f t="shared" si="253"/>
        <v>255</v>
      </c>
    </row>
    <row r="2867" spans="1:12" x14ac:dyDescent="0.25">
      <c r="A2867" s="12">
        <v>38152</v>
      </c>
      <c r="B2867" s="3">
        <v>113.220001</v>
      </c>
      <c r="C2867" s="3">
        <v>0</v>
      </c>
      <c r="D2867" s="3">
        <f t="shared" si="248"/>
        <v>112.48259955999998</v>
      </c>
      <c r="E2867" s="3">
        <f t="shared" si="249"/>
        <v>109.57720004499998</v>
      </c>
      <c r="F2867" s="3"/>
      <c r="G2867" s="11" t="str">
        <f t="shared" si="250"/>
        <v>HOLD</v>
      </c>
      <c r="H2867" s="5">
        <f t="shared" si="251"/>
        <v>102.32681465563074</v>
      </c>
      <c r="I2867" s="2">
        <f>IF(G2867="SELL",0,IF(G2867="BUY",ROUNDDOWN((H2866-Parameters!$B$3)/B2867,0),IF(I2866=0,0,I2866+ROUNDDOWN((H2866+I2866*C2867)/B2867,0))))</f>
        <v>255</v>
      </c>
      <c r="K2867" s="5">
        <f t="shared" si="252"/>
        <v>52.605007999999899</v>
      </c>
      <c r="L2867" s="10">
        <f t="shared" si="253"/>
        <v>255</v>
      </c>
    </row>
    <row r="2868" spans="1:12" x14ac:dyDescent="0.25">
      <c r="A2868" s="12">
        <v>38153</v>
      </c>
      <c r="B2868" s="3">
        <v>114.019997</v>
      </c>
      <c r="C2868" s="3">
        <v>0</v>
      </c>
      <c r="D2868" s="3">
        <f t="shared" si="248"/>
        <v>112.48739951999998</v>
      </c>
      <c r="E2868" s="3">
        <f t="shared" si="249"/>
        <v>109.64660003499999</v>
      </c>
      <c r="F2868" s="3"/>
      <c r="G2868" s="11" t="str">
        <f t="shared" si="250"/>
        <v>HOLD</v>
      </c>
      <c r="H2868" s="5">
        <f t="shared" si="251"/>
        <v>102.32681465563074</v>
      </c>
      <c r="I2868" s="2">
        <f>IF(G2868="SELL",0,IF(G2868="BUY",ROUNDDOWN((H2867-Parameters!$B$3)/B2868,0),IF(I2867=0,0,I2867+ROUNDDOWN((H2867+I2867*C2868)/B2868,0))))</f>
        <v>255</v>
      </c>
      <c r="K2868" s="5">
        <f t="shared" si="252"/>
        <v>52.605007999999899</v>
      </c>
      <c r="L2868" s="10">
        <f t="shared" si="253"/>
        <v>255</v>
      </c>
    </row>
    <row r="2869" spans="1:12" x14ac:dyDescent="0.25">
      <c r="A2869" s="12">
        <v>38154</v>
      </c>
      <c r="B2869" s="3">
        <v>114</v>
      </c>
      <c r="C2869" s="3">
        <v>0</v>
      </c>
      <c r="D2869" s="3">
        <f t="shared" ref="D2869:D2932" si="254">AVERAGE(B2820:B2869)</f>
        <v>112.47459953999999</v>
      </c>
      <c r="E2869" s="3">
        <f t="shared" si="249"/>
        <v>109.71280002499999</v>
      </c>
      <c r="F2869" s="3"/>
      <c r="G2869" s="11" t="str">
        <f t="shared" si="250"/>
        <v>HOLD</v>
      </c>
      <c r="H2869" s="5">
        <f t="shared" si="251"/>
        <v>102.32681465563074</v>
      </c>
      <c r="I2869" s="2">
        <f>IF(G2869="SELL",0,IF(G2869="BUY",ROUNDDOWN((H2868-Parameters!$B$3)/B2869,0),IF(I2868=0,0,I2868+ROUNDDOWN((H2868+I2868*C2869)/B2869,0))))</f>
        <v>255</v>
      </c>
      <c r="K2869" s="5">
        <f t="shared" si="252"/>
        <v>52.605007999999899</v>
      </c>
      <c r="L2869" s="10">
        <f t="shared" si="253"/>
        <v>255</v>
      </c>
    </row>
    <row r="2870" spans="1:12" x14ac:dyDescent="0.25">
      <c r="A2870" s="12">
        <v>38155</v>
      </c>
      <c r="B2870" s="3">
        <v>113.83000199999999</v>
      </c>
      <c r="C2870" s="3">
        <v>0</v>
      </c>
      <c r="D2870" s="3">
        <f t="shared" si="254"/>
        <v>112.44579963999996</v>
      </c>
      <c r="E2870" s="3">
        <f t="shared" si="249"/>
        <v>109.77475002499999</v>
      </c>
      <c r="F2870" s="3"/>
      <c r="G2870" s="11" t="str">
        <f t="shared" si="250"/>
        <v>HOLD</v>
      </c>
      <c r="H2870" s="5">
        <f t="shared" si="251"/>
        <v>102.32681465563074</v>
      </c>
      <c r="I2870" s="2">
        <f>IF(G2870="SELL",0,IF(G2870="BUY",ROUNDDOWN((H2869-Parameters!$B$3)/B2870,0),IF(I2869=0,0,I2869+ROUNDDOWN((H2869+I2869*C2870)/B2870,0))))</f>
        <v>255</v>
      </c>
      <c r="K2870" s="5">
        <f t="shared" si="252"/>
        <v>52.605007999999899</v>
      </c>
      <c r="L2870" s="10">
        <f t="shared" si="253"/>
        <v>255</v>
      </c>
    </row>
    <row r="2871" spans="1:12" x14ac:dyDescent="0.25">
      <c r="A2871" s="12">
        <v>38156</v>
      </c>
      <c r="B2871" s="3">
        <v>113.629997</v>
      </c>
      <c r="C2871" s="3">
        <v>0.41399999999999998</v>
      </c>
      <c r="D2871" s="3">
        <f t="shared" si="254"/>
        <v>112.42039953999998</v>
      </c>
      <c r="E2871" s="3">
        <f t="shared" si="249"/>
        <v>109.82889999500001</v>
      </c>
      <c r="F2871" s="3"/>
      <c r="G2871" s="11" t="str">
        <f t="shared" si="250"/>
        <v>HOLD</v>
      </c>
      <c r="H2871" s="5">
        <f t="shared" si="251"/>
        <v>94.266817655630746</v>
      </c>
      <c r="I2871" s="2">
        <f>IF(G2871="SELL",0,IF(G2871="BUY",ROUNDDOWN((H2870-Parameters!$B$3)/B2871,0),IF(I2870=0,0,I2870+ROUNDDOWN((H2870+I2870*C2871)/B2871,0))))</f>
        <v>256</v>
      </c>
      <c r="K2871" s="5">
        <f t="shared" si="252"/>
        <v>44.545010999999874</v>
      </c>
      <c r="L2871" s="10">
        <f t="shared" si="253"/>
        <v>256</v>
      </c>
    </row>
    <row r="2872" spans="1:12" x14ac:dyDescent="0.25">
      <c r="A2872" s="12">
        <v>38159</v>
      </c>
      <c r="B2872" s="3">
        <v>113.199997</v>
      </c>
      <c r="C2872" s="3">
        <v>0</v>
      </c>
      <c r="D2872" s="3">
        <f t="shared" si="254"/>
        <v>112.39179953999998</v>
      </c>
      <c r="E2872" s="3">
        <f t="shared" si="249"/>
        <v>109.87809997499998</v>
      </c>
      <c r="F2872" s="3"/>
      <c r="G2872" s="11" t="str">
        <f t="shared" si="250"/>
        <v>HOLD</v>
      </c>
      <c r="H2872" s="5">
        <f t="shared" si="251"/>
        <v>94.266817655630746</v>
      </c>
      <c r="I2872" s="2">
        <f>IF(G2872="SELL",0,IF(G2872="BUY",ROUNDDOWN((H2871-Parameters!$B$3)/B2872,0),IF(I2871=0,0,I2871+ROUNDDOWN((H2871+I2871*C2872)/B2872,0))))</f>
        <v>256</v>
      </c>
      <c r="K2872" s="5">
        <f t="shared" si="252"/>
        <v>44.545010999999874</v>
      </c>
      <c r="L2872" s="10">
        <f t="shared" si="253"/>
        <v>256</v>
      </c>
    </row>
    <row r="2873" spans="1:12" x14ac:dyDescent="0.25">
      <c r="A2873" s="12">
        <v>38160</v>
      </c>
      <c r="B2873" s="3">
        <v>113.769997</v>
      </c>
      <c r="C2873" s="3">
        <v>0</v>
      </c>
      <c r="D2873" s="3">
        <f t="shared" si="254"/>
        <v>112.37979941999998</v>
      </c>
      <c r="E2873" s="3">
        <f t="shared" si="249"/>
        <v>109.92989994</v>
      </c>
      <c r="F2873" s="3"/>
      <c r="G2873" s="11" t="str">
        <f t="shared" si="250"/>
        <v>HOLD</v>
      </c>
      <c r="H2873" s="5">
        <f t="shared" si="251"/>
        <v>94.266817655630746</v>
      </c>
      <c r="I2873" s="2">
        <f>IF(G2873="SELL",0,IF(G2873="BUY",ROUNDDOWN((H2872-Parameters!$B$3)/B2873,0),IF(I2872=0,0,I2872+ROUNDDOWN((H2872+I2872*C2873)/B2873,0))))</f>
        <v>256</v>
      </c>
      <c r="K2873" s="5">
        <f t="shared" si="252"/>
        <v>44.545010999999874</v>
      </c>
      <c r="L2873" s="10">
        <f t="shared" si="253"/>
        <v>256</v>
      </c>
    </row>
    <row r="2874" spans="1:12" x14ac:dyDescent="0.25">
      <c r="A2874" s="12">
        <v>38161</v>
      </c>
      <c r="B2874" s="3">
        <v>114.75</v>
      </c>
      <c r="C2874" s="3">
        <v>0</v>
      </c>
      <c r="D2874" s="3">
        <f t="shared" si="254"/>
        <v>112.37839941999999</v>
      </c>
      <c r="E2874" s="3">
        <f t="shared" si="249"/>
        <v>109.98949993000001</v>
      </c>
      <c r="F2874" s="3"/>
      <c r="G2874" s="11" t="str">
        <f t="shared" si="250"/>
        <v>HOLD</v>
      </c>
      <c r="H2874" s="5">
        <f t="shared" si="251"/>
        <v>94.266817655630746</v>
      </c>
      <c r="I2874" s="2">
        <f>IF(G2874="SELL",0,IF(G2874="BUY",ROUNDDOWN((H2873-Parameters!$B$3)/B2874,0),IF(I2873=0,0,I2873+ROUNDDOWN((H2873+I2873*C2874)/B2874,0))))</f>
        <v>256</v>
      </c>
      <c r="K2874" s="5">
        <f t="shared" si="252"/>
        <v>44.545010999999874</v>
      </c>
      <c r="L2874" s="10">
        <f t="shared" si="253"/>
        <v>256</v>
      </c>
    </row>
    <row r="2875" spans="1:12" x14ac:dyDescent="0.25">
      <c r="A2875" s="12">
        <v>38162</v>
      </c>
      <c r="B2875" s="3">
        <v>114.389999</v>
      </c>
      <c r="C2875" s="3">
        <v>0</v>
      </c>
      <c r="D2875" s="3">
        <f t="shared" si="254"/>
        <v>112.40199942</v>
      </c>
      <c r="E2875" s="3">
        <f t="shared" si="249"/>
        <v>110.04304992499999</v>
      </c>
      <c r="F2875" s="3"/>
      <c r="G2875" s="11" t="str">
        <f t="shared" si="250"/>
        <v>HOLD</v>
      </c>
      <c r="H2875" s="5">
        <f t="shared" si="251"/>
        <v>94.266817655630746</v>
      </c>
      <c r="I2875" s="2">
        <f>IF(G2875="SELL",0,IF(G2875="BUY",ROUNDDOWN((H2874-Parameters!$B$3)/B2875,0),IF(I2874=0,0,I2874+ROUNDDOWN((H2874+I2874*C2875)/B2875,0))))</f>
        <v>256</v>
      </c>
      <c r="K2875" s="5">
        <f t="shared" si="252"/>
        <v>44.545010999999874</v>
      </c>
      <c r="L2875" s="10">
        <f t="shared" si="253"/>
        <v>256</v>
      </c>
    </row>
    <row r="2876" spans="1:12" x14ac:dyDescent="0.25">
      <c r="A2876" s="12">
        <v>38163</v>
      </c>
      <c r="B2876" s="3">
        <v>113.839996</v>
      </c>
      <c r="C2876" s="3">
        <v>0</v>
      </c>
      <c r="D2876" s="3">
        <f t="shared" si="254"/>
        <v>112.41099936000001</v>
      </c>
      <c r="E2876" s="3">
        <f t="shared" si="249"/>
        <v>110.09724990499998</v>
      </c>
      <c r="F2876" s="3"/>
      <c r="G2876" s="11" t="str">
        <f t="shared" si="250"/>
        <v>HOLD</v>
      </c>
      <c r="H2876" s="5">
        <f t="shared" si="251"/>
        <v>94.266817655630746</v>
      </c>
      <c r="I2876" s="2">
        <f>IF(G2876="SELL",0,IF(G2876="BUY",ROUNDDOWN((H2875-Parameters!$B$3)/B2876,0),IF(I2875=0,0,I2875+ROUNDDOWN((H2875+I2875*C2876)/B2876,0))))</f>
        <v>256</v>
      </c>
      <c r="K2876" s="5">
        <f t="shared" si="252"/>
        <v>44.545010999999874</v>
      </c>
      <c r="L2876" s="10">
        <f t="shared" si="253"/>
        <v>256</v>
      </c>
    </row>
    <row r="2877" spans="1:12" x14ac:dyDescent="0.25">
      <c r="A2877" s="12">
        <v>38166</v>
      </c>
      <c r="B2877" s="3">
        <v>113.449997</v>
      </c>
      <c r="C2877" s="3">
        <v>0</v>
      </c>
      <c r="D2877" s="3">
        <f t="shared" si="254"/>
        <v>112.42079931999999</v>
      </c>
      <c r="E2877" s="3">
        <f t="shared" si="249"/>
        <v>110.15469989499999</v>
      </c>
      <c r="F2877" s="3"/>
      <c r="G2877" s="11" t="str">
        <f t="shared" si="250"/>
        <v>HOLD</v>
      </c>
      <c r="H2877" s="5">
        <f t="shared" si="251"/>
        <v>94.266817655630746</v>
      </c>
      <c r="I2877" s="2">
        <f>IF(G2877="SELL",0,IF(G2877="BUY",ROUNDDOWN((H2876-Parameters!$B$3)/B2877,0),IF(I2876=0,0,I2876+ROUNDDOWN((H2876+I2876*C2877)/B2877,0))))</f>
        <v>256</v>
      </c>
      <c r="K2877" s="5">
        <f t="shared" si="252"/>
        <v>44.545010999999874</v>
      </c>
      <c r="L2877" s="10">
        <f t="shared" si="253"/>
        <v>256</v>
      </c>
    </row>
    <row r="2878" spans="1:12" x14ac:dyDescent="0.25">
      <c r="A2878" s="12">
        <v>38167</v>
      </c>
      <c r="B2878" s="3">
        <v>113.91999800000001</v>
      </c>
      <c r="C2878" s="3">
        <v>0</v>
      </c>
      <c r="D2878" s="3">
        <f t="shared" si="254"/>
        <v>112.42259924</v>
      </c>
      <c r="E2878" s="3">
        <f t="shared" si="249"/>
        <v>110.21299987500002</v>
      </c>
      <c r="F2878" s="3"/>
      <c r="G2878" s="11" t="str">
        <f t="shared" si="250"/>
        <v>HOLD</v>
      </c>
      <c r="H2878" s="5">
        <f t="shared" si="251"/>
        <v>94.266817655630746</v>
      </c>
      <c r="I2878" s="2">
        <f>IF(G2878="SELL",0,IF(G2878="BUY",ROUNDDOWN((H2877-Parameters!$B$3)/B2878,0),IF(I2877=0,0,I2877+ROUNDDOWN((H2877+I2877*C2878)/B2878,0))))</f>
        <v>256</v>
      </c>
      <c r="K2878" s="5">
        <f t="shared" si="252"/>
        <v>44.545010999999874</v>
      </c>
      <c r="L2878" s="10">
        <f t="shared" si="253"/>
        <v>256</v>
      </c>
    </row>
    <row r="2879" spans="1:12" x14ac:dyDescent="0.25">
      <c r="A2879" s="12">
        <v>38168</v>
      </c>
      <c r="B2879" s="3">
        <v>114.529999</v>
      </c>
      <c r="C2879" s="3">
        <v>0</v>
      </c>
      <c r="D2879" s="3">
        <f t="shared" si="254"/>
        <v>112.43659918000002</v>
      </c>
      <c r="E2879" s="3">
        <f t="shared" si="249"/>
        <v>110.27339988500002</v>
      </c>
      <c r="F2879" s="3"/>
      <c r="G2879" s="11" t="str">
        <f t="shared" si="250"/>
        <v>HOLD</v>
      </c>
      <c r="H2879" s="5">
        <f t="shared" si="251"/>
        <v>94.266817655630746</v>
      </c>
      <c r="I2879" s="2">
        <f>IF(G2879="SELL",0,IF(G2879="BUY",ROUNDDOWN((H2878-Parameters!$B$3)/B2879,0),IF(I2878=0,0,I2878+ROUNDDOWN((H2878+I2878*C2879)/B2879,0))))</f>
        <v>256</v>
      </c>
      <c r="K2879" s="5">
        <f t="shared" si="252"/>
        <v>44.545010999999874</v>
      </c>
      <c r="L2879" s="10">
        <f t="shared" si="253"/>
        <v>256</v>
      </c>
    </row>
    <row r="2880" spans="1:12" x14ac:dyDescent="0.25">
      <c r="A2880" s="12">
        <v>38169</v>
      </c>
      <c r="B2880" s="3">
        <v>112.94000200000001</v>
      </c>
      <c r="C2880" s="3">
        <v>0</v>
      </c>
      <c r="D2880" s="3">
        <f t="shared" si="254"/>
        <v>112.45699926000002</v>
      </c>
      <c r="E2880" s="3">
        <f t="shared" si="249"/>
        <v>110.32764991500002</v>
      </c>
      <c r="F2880" s="3"/>
      <c r="G2880" s="11" t="str">
        <f t="shared" si="250"/>
        <v>HOLD</v>
      </c>
      <c r="H2880" s="5">
        <f t="shared" si="251"/>
        <v>94.266817655630746</v>
      </c>
      <c r="I2880" s="2">
        <f>IF(G2880="SELL",0,IF(G2880="BUY",ROUNDDOWN((H2879-Parameters!$B$3)/B2880,0),IF(I2879=0,0,I2879+ROUNDDOWN((H2879+I2879*C2880)/B2880,0))))</f>
        <v>256</v>
      </c>
      <c r="K2880" s="5">
        <f t="shared" si="252"/>
        <v>44.545010999999874</v>
      </c>
      <c r="L2880" s="10">
        <f t="shared" si="253"/>
        <v>256</v>
      </c>
    </row>
    <row r="2881" spans="1:12" x14ac:dyDescent="0.25">
      <c r="A2881" s="12">
        <v>38170</v>
      </c>
      <c r="B2881" s="3">
        <v>112.879997</v>
      </c>
      <c r="C2881" s="3">
        <v>0</v>
      </c>
      <c r="D2881" s="3">
        <f t="shared" si="254"/>
        <v>112.46119924</v>
      </c>
      <c r="E2881" s="3">
        <f t="shared" si="249"/>
        <v>110.37414989000001</v>
      </c>
      <c r="F2881" s="3"/>
      <c r="G2881" s="11" t="str">
        <f t="shared" si="250"/>
        <v>HOLD</v>
      </c>
      <c r="H2881" s="5">
        <f t="shared" si="251"/>
        <v>94.266817655630746</v>
      </c>
      <c r="I2881" s="2">
        <f>IF(G2881="SELL",0,IF(G2881="BUY",ROUNDDOWN((H2880-Parameters!$B$3)/B2881,0),IF(I2880=0,0,I2880+ROUNDDOWN((H2880+I2880*C2881)/B2881,0))))</f>
        <v>256</v>
      </c>
      <c r="K2881" s="5">
        <f t="shared" si="252"/>
        <v>44.545010999999874</v>
      </c>
      <c r="L2881" s="10">
        <f t="shared" si="253"/>
        <v>256</v>
      </c>
    </row>
    <row r="2882" spans="1:12" x14ac:dyDescent="0.25">
      <c r="A2882" s="12">
        <v>38174</v>
      </c>
      <c r="B2882" s="3">
        <v>111.889999</v>
      </c>
      <c r="C2882" s="3">
        <v>0</v>
      </c>
      <c r="D2882" s="3">
        <f t="shared" si="254"/>
        <v>112.41399922000002</v>
      </c>
      <c r="E2882" s="3">
        <f t="shared" si="249"/>
        <v>110.4166999</v>
      </c>
      <c r="F2882" s="3"/>
      <c r="G2882" s="11" t="str">
        <f t="shared" si="250"/>
        <v>HOLD</v>
      </c>
      <c r="H2882" s="5">
        <f t="shared" si="251"/>
        <v>94.266817655630746</v>
      </c>
      <c r="I2882" s="2">
        <f>IF(G2882="SELL",0,IF(G2882="BUY",ROUNDDOWN((H2881-Parameters!$B$3)/B2882,0),IF(I2881=0,0,I2881+ROUNDDOWN((H2881+I2881*C2882)/B2882,0))))</f>
        <v>256</v>
      </c>
      <c r="K2882" s="5">
        <f t="shared" si="252"/>
        <v>44.545010999999874</v>
      </c>
      <c r="L2882" s="10">
        <f t="shared" si="253"/>
        <v>256</v>
      </c>
    </row>
    <row r="2883" spans="1:12" x14ac:dyDescent="0.25">
      <c r="A2883" s="12">
        <v>38175</v>
      </c>
      <c r="B2883" s="3">
        <v>112.220001</v>
      </c>
      <c r="C2883" s="3">
        <v>0</v>
      </c>
      <c r="D2883" s="3">
        <f t="shared" si="254"/>
        <v>112.37119922000002</v>
      </c>
      <c r="E2883" s="3">
        <f t="shared" si="249"/>
        <v>110.45479991500001</v>
      </c>
      <c r="F2883" s="3"/>
      <c r="G2883" s="11" t="str">
        <f t="shared" si="250"/>
        <v>HOLD</v>
      </c>
      <c r="H2883" s="5">
        <f t="shared" si="251"/>
        <v>94.266817655630746</v>
      </c>
      <c r="I2883" s="2">
        <f>IF(G2883="SELL",0,IF(G2883="BUY",ROUNDDOWN((H2882-Parameters!$B$3)/B2883,0),IF(I2882=0,0,I2882+ROUNDDOWN((H2882+I2882*C2883)/B2883,0))))</f>
        <v>256</v>
      </c>
      <c r="K2883" s="5">
        <f t="shared" si="252"/>
        <v>44.545010999999874</v>
      </c>
      <c r="L2883" s="10">
        <f t="shared" si="253"/>
        <v>256</v>
      </c>
    </row>
    <row r="2884" spans="1:12" x14ac:dyDescent="0.25">
      <c r="A2884" s="12">
        <v>38176</v>
      </c>
      <c r="B2884" s="3">
        <v>111.44000200000001</v>
      </c>
      <c r="C2884" s="3">
        <v>0</v>
      </c>
      <c r="D2884" s="3">
        <f t="shared" si="254"/>
        <v>112.31599932000003</v>
      </c>
      <c r="E2884" s="3">
        <f t="shared" si="249"/>
        <v>110.49364993499999</v>
      </c>
      <c r="F2884" s="3"/>
      <c r="G2884" s="11" t="str">
        <f t="shared" si="250"/>
        <v>HOLD</v>
      </c>
      <c r="H2884" s="5">
        <f t="shared" si="251"/>
        <v>94.266817655630746</v>
      </c>
      <c r="I2884" s="2">
        <f>IF(G2884="SELL",0,IF(G2884="BUY",ROUNDDOWN((H2883-Parameters!$B$3)/B2884,0),IF(I2883=0,0,I2883+ROUNDDOWN((H2883+I2883*C2884)/B2884,0))))</f>
        <v>256</v>
      </c>
      <c r="K2884" s="5">
        <f t="shared" si="252"/>
        <v>44.545010999999874</v>
      </c>
      <c r="L2884" s="10">
        <f t="shared" si="253"/>
        <v>256</v>
      </c>
    </row>
    <row r="2885" spans="1:12" x14ac:dyDescent="0.25">
      <c r="A2885" s="12">
        <v>38177</v>
      </c>
      <c r="B2885" s="3">
        <v>111.730003</v>
      </c>
      <c r="C2885" s="3">
        <v>0</v>
      </c>
      <c r="D2885" s="3">
        <f t="shared" si="254"/>
        <v>112.26459932000002</v>
      </c>
      <c r="E2885" s="3">
        <f t="shared" si="249"/>
        <v>110.539549935</v>
      </c>
      <c r="F2885" s="3"/>
      <c r="G2885" s="11" t="str">
        <f t="shared" si="250"/>
        <v>HOLD</v>
      </c>
      <c r="H2885" s="5">
        <f t="shared" si="251"/>
        <v>94.266817655630746</v>
      </c>
      <c r="I2885" s="2">
        <f>IF(G2885="SELL",0,IF(G2885="BUY",ROUNDDOWN((H2884-Parameters!$B$3)/B2885,0),IF(I2884=0,0,I2884+ROUNDDOWN((H2884+I2884*C2885)/B2885,0))))</f>
        <v>256</v>
      </c>
      <c r="K2885" s="5">
        <f t="shared" si="252"/>
        <v>44.545010999999874</v>
      </c>
      <c r="L2885" s="10">
        <f t="shared" si="253"/>
        <v>256</v>
      </c>
    </row>
    <row r="2886" spans="1:12" x14ac:dyDescent="0.25">
      <c r="A2886" s="12">
        <v>38180</v>
      </c>
      <c r="B2886" s="3">
        <v>111.779999</v>
      </c>
      <c r="C2886" s="3">
        <v>0</v>
      </c>
      <c r="D2886" s="3">
        <f t="shared" si="254"/>
        <v>112.24379930000003</v>
      </c>
      <c r="E2886" s="3">
        <f t="shared" si="249"/>
        <v>110.58374991999997</v>
      </c>
      <c r="F2886" s="3"/>
      <c r="G2886" s="11" t="str">
        <f t="shared" si="250"/>
        <v>HOLD</v>
      </c>
      <c r="H2886" s="5">
        <f t="shared" si="251"/>
        <v>94.266817655630746</v>
      </c>
      <c r="I2886" s="2">
        <f>IF(G2886="SELL",0,IF(G2886="BUY",ROUNDDOWN((H2885-Parameters!$B$3)/B2886,0),IF(I2885=0,0,I2885+ROUNDDOWN((H2885+I2885*C2886)/B2886,0))))</f>
        <v>256</v>
      </c>
      <c r="K2886" s="5">
        <f t="shared" si="252"/>
        <v>44.545010999999874</v>
      </c>
      <c r="L2886" s="10">
        <f t="shared" si="253"/>
        <v>256</v>
      </c>
    </row>
    <row r="2887" spans="1:12" x14ac:dyDescent="0.25">
      <c r="A2887" s="12">
        <v>38181</v>
      </c>
      <c r="B2887" s="3">
        <v>111.860001</v>
      </c>
      <c r="C2887" s="3">
        <v>0</v>
      </c>
      <c r="D2887" s="3">
        <f t="shared" si="254"/>
        <v>112.24439928000004</v>
      </c>
      <c r="E2887" s="3">
        <f t="shared" si="249"/>
        <v>110.63749992</v>
      </c>
      <c r="F2887" s="3"/>
      <c r="G2887" s="11" t="str">
        <f t="shared" si="250"/>
        <v>HOLD</v>
      </c>
      <c r="H2887" s="5">
        <f t="shared" si="251"/>
        <v>94.266817655630746</v>
      </c>
      <c r="I2887" s="2">
        <f>IF(G2887="SELL",0,IF(G2887="BUY",ROUNDDOWN((H2886-Parameters!$B$3)/B2887,0),IF(I2886=0,0,I2886+ROUNDDOWN((H2886+I2886*C2887)/B2887,0))))</f>
        <v>256</v>
      </c>
      <c r="K2887" s="5">
        <f t="shared" si="252"/>
        <v>44.545010999999874</v>
      </c>
      <c r="L2887" s="10">
        <f t="shared" si="253"/>
        <v>256</v>
      </c>
    </row>
    <row r="2888" spans="1:12" x14ac:dyDescent="0.25">
      <c r="A2888" s="12">
        <v>38182</v>
      </c>
      <c r="B2888" s="3">
        <v>111.519997</v>
      </c>
      <c r="C2888" s="3">
        <v>0</v>
      </c>
      <c r="D2888" s="3">
        <f t="shared" si="254"/>
        <v>112.25559924000005</v>
      </c>
      <c r="E2888" s="3">
        <f t="shared" si="249"/>
        <v>110.69369990999999</v>
      </c>
      <c r="F2888" s="3"/>
      <c r="G2888" s="11" t="str">
        <f t="shared" si="250"/>
        <v>HOLD</v>
      </c>
      <c r="H2888" s="5">
        <f t="shared" si="251"/>
        <v>94.266817655630746</v>
      </c>
      <c r="I2888" s="2">
        <f>IF(G2888="SELL",0,IF(G2888="BUY",ROUNDDOWN((H2887-Parameters!$B$3)/B2888,0),IF(I2887=0,0,I2887+ROUNDDOWN((H2887+I2887*C2888)/B2888,0))))</f>
        <v>256</v>
      </c>
      <c r="K2888" s="5">
        <f t="shared" si="252"/>
        <v>44.545010999999874</v>
      </c>
      <c r="L2888" s="10">
        <f t="shared" si="253"/>
        <v>256</v>
      </c>
    </row>
    <row r="2889" spans="1:12" x14ac:dyDescent="0.25">
      <c r="A2889" s="12">
        <v>38183</v>
      </c>
      <c r="B2889" s="3">
        <v>110.800003</v>
      </c>
      <c r="C2889" s="3">
        <v>0</v>
      </c>
      <c r="D2889" s="3">
        <f t="shared" si="254"/>
        <v>112.22859926000005</v>
      </c>
      <c r="E2889" s="3">
        <f t="shared" si="249"/>
        <v>110.74794994</v>
      </c>
      <c r="F2889" s="3"/>
      <c r="G2889" s="11" t="str">
        <f t="shared" si="250"/>
        <v>HOLD</v>
      </c>
      <c r="H2889" s="5">
        <f t="shared" si="251"/>
        <v>94.266817655630746</v>
      </c>
      <c r="I2889" s="2">
        <f>IF(G2889="SELL",0,IF(G2889="BUY",ROUNDDOWN((H2888-Parameters!$B$3)/B2889,0),IF(I2888=0,0,I2888+ROUNDDOWN((H2888+I2888*C2889)/B2889,0))))</f>
        <v>256</v>
      </c>
      <c r="K2889" s="5">
        <f t="shared" si="252"/>
        <v>44.545010999999874</v>
      </c>
      <c r="L2889" s="10">
        <f t="shared" si="253"/>
        <v>256</v>
      </c>
    </row>
    <row r="2890" spans="1:12" x14ac:dyDescent="0.25">
      <c r="A2890" s="12">
        <v>38184</v>
      </c>
      <c r="B2890" s="3">
        <v>110.709999</v>
      </c>
      <c r="C2890" s="3">
        <v>0</v>
      </c>
      <c r="D2890" s="3">
        <f t="shared" si="254"/>
        <v>112.20159928000004</v>
      </c>
      <c r="E2890" s="3">
        <f t="shared" ref="E2890:E2953" si="255">AVERAGE(B2691:B2890)</f>
        <v>110.79684993500001</v>
      </c>
      <c r="F2890" s="3"/>
      <c r="G2890" s="11" t="str">
        <f t="shared" si="250"/>
        <v>HOLD</v>
      </c>
      <c r="H2890" s="5">
        <f t="shared" si="251"/>
        <v>94.266817655630746</v>
      </c>
      <c r="I2890" s="2">
        <f>IF(G2890="SELL",0,IF(G2890="BUY",ROUNDDOWN((H2889-Parameters!$B$3)/B2890,0),IF(I2889=0,0,I2889+ROUNDDOWN((H2889+I2889*C2890)/B2890,0))))</f>
        <v>256</v>
      </c>
      <c r="K2890" s="5">
        <f t="shared" si="252"/>
        <v>44.545010999999874</v>
      </c>
      <c r="L2890" s="10">
        <f t="shared" si="253"/>
        <v>256</v>
      </c>
    </row>
    <row r="2891" spans="1:12" x14ac:dyDescent="0.25">
      <c r="A2891" s="12">
        <v>38187</v>
      </c>
      <c r="B2891" s="3">
        <v>110.239998</v>
      </c>
      <c r="C2891" s="3">
        <v>0</v>
      </c>
      <c r="D2891" s="3">
        <f t="shared" si="254"/>
        <v>112.15079926000004</v>
      </c>
      <c r="E2891" s="3">
        <f t="shared" si="255"/>
        <v>110.84829994</v>
      </c>
      <c r="F2891" s="3"/>
      <c r="G2891" s="11" t="str">
        <f t="shared" si="250"/>
        <v>HOLD</v>
      </c>
      <c r="H2891" s="5">
        <f t="shared" si="251"/>
        <v>94.266817655630746</v>
      </c>
      <c r="I2891" s="2">
        <f>IF(G2891="SELL",0,IF(G2891="BUY",ROUNDDOWN((H2890-Parameters!$B$3)/B2891,0),IF(I2890=0,0,I2890+ROUNDDOWN((H2890+I2890*C2891)/B2891,0))))</f>
        <v>256</v>
      </c>
      <c r="K2891" s="5">
        <f t="shared" si="252"/>
        <v>44.545010999999874</v>
      </c>
      <c r="L2891" s="10">
        <f t="shared" si="253"/>
        <v>256</v>
      </c>
    </row>
    <row r="2892" spans="1:12" x14ac:dyDescent="0.25">
      <c r="A2892" s="12">
        <v>38188</v>
      </c>
      <c r="B2892" s="3">
        <v>111.639999</v>
      </c>
      <c r="C2892" s="3">
        <v>0</v>
      </c>
      <c r="D2892" s="3">
        <f t="shared" si="254"/>
        <v>112.14739928000003</v>
      </c>
      <c r="E2892" s="3">
        <f t="shared" si="255"/>
        <v>110.89609992500002</v>
      </c>
      <c r="F2892" s="3"/>
      <c r="G2892" s="11" t="str">
        <f t="shared" ref="G2892:G2955" si="256">IF(OR(AND(D2892&gt;E2892,D2891&gt;E2891),AND(D2892&lt;E2892,D2891&lt;E2891)),"HOLD",IF(AND(D2892&gt;E2892,D2891&lt;E2891),"BUY","SELL"))</f>
        <v>HOLD</v>
      </c>
      <c r="H2892" s="5">
        <f t="shared" ref="H2892:H2955" si="257">IF(G2892="BUY",H2891/(I2892*B2892),IF(G2892="SELL",H2891+I2891*B2892,(H2891+I2891*C2892)-((I2892-I2891)*B2892)))</f>
        <v>94.266817655630746</v>
      </c>
      <c r="I2892" s="2">
        <f>IF(G2892="SELL",0,IF(G2892="BUY",ROUNDDOWN((H2891-Parameters!$B$3)/B2892,0),IF(I2891=0,0,I2891+ROUNDDOWN((H2891+I2891*C2892)/B2892,0))))</f>
        <v>256</v>
      </c>
      <c r="K2892" s="5">
        <f t="shared" ref="K2892:K2955" si="258">K2891+L2891*C2892-((L2892-L2891)*B2892)</f>
        <v>44.545010999999874</v>
      </c>
      <c r="L2892" s="10">
        <f t="shared" ref="L2892:L2955" si="259">L2891+ROUNDDOWN((K2891+C2892*L2891)/B2892,0)</f>
        <v>256</v>
      </c>
    </row>
    <row r="2893" spans="1:12" x14ac:dyDescent="0.25">
      <c r="A2893" s="12">
        <v>38189</v>
      </c>
      <c r="B2893" s="3">
        <v>109.58000199999999</v>
      </c>
      <c r="C2893" s="3">
        <v>0</v>
      </c>
      <c r="D2893" s="3">
        <f t="shared" si="254"/>
        <v>112.13979934000001</v>
      </c>
      <c r="E2893" s="3">
        <f t="shared" si="255"/>
        <v>110.93174995000001</v>
      </c>
      <c r="F2893" s="3"/>
      <c r="G2893" s="11" t="str">
        <f t="shared" si="256"/>
        <v>HOLD</v>
      </c>
      <c r="H2893" s="5">
        <f t="shared" si="257"/>
        <v>94.266817655630746</v>
      </c>
      <c r="I2893" s="2">
        <f>IF(G2893="SELL",0,IF(G2893="BUY",ROUNDDOWN((H2892-Parameters!$B$3)/B2893,0),IF(I2892=0,0,I2892+ROUNDDOWN((H2892+I2892*C2893)/B2893,0))))</f>
        <v>256</v>
      </c>
      <c r="K2893" s="5">
        <f t="shared" si="258"/>
        <v>44.545010999999874</v>
      </c>
      <c r="L2893" s="10">
        <f t="shared" si="259"/>
        <v>256</v>
      </c>
    </row>
    <row r="2894" spans="1:12" x14ac:dyDescent="0.25">
      <c r="A2894" s="12">
        <v>38190</v>
      </c>
      <c r="B2894" s="3">
        <v>109.879997</v>
      </c>
      <c r="C2894" s="3">
        <v>0</v>
      </c>
      <c r="D2894" s="3">
        <f t="shared" si="254"/>
        <v>112.16079924</v>
      </c>
      <c r="E2894" s="3">
        <f t="shared" si="255"/>
        <v>110.96419994000001</v>
      </c>
      <c r="F2894" s="3"/>
      <c r="G2894" s="11" t="str">
        <f t="shared" si="256"/>
        <v>HOLD</v>
      </c>
      <c r="H2894" s="5">
        <f t="shared" si="257"/>
        <v>94.266817655630746</v>
      </c>
      <c r="I2894" s="2">
        <f>IF(G2894="SELL",0,IF(G2894="BUY",ROUNDDOWN((H2893-Parameters!$B$3)/B2894,0),IF(I2893=0,0,I2893+ROUNDDOWN((H2893+I2893*C2894)/B2894,0))))</f>
        <v>256</v>
      </c>
      <c r="K2894" s="5">
        <f t="shared" si="258"/>
        <v>44.545010999999874</v>
      </c>
      <c r="L2894" s="10">
        <f t="shared" si="259"/>
        <v>256</v>
      </c>
    </row>
    <row r="2895" spans="1:12" x14ac:dyDescent="0.25">
      <c r="A2895" s="12">
        <v>38191</v>
      </c>
      <c r="B2895" s="3">
        <v>108.959999</v>
      </c>
      <c r="C2895" s="3">
        <v>0</v>
      </c>
      <c r="D2895" s="3">
        <f t="shared" si="254"/>
        <v>112.14499921999999</v>
      </c>
      <c r="E2895" s="3">
        <f t="shared" si="255"/>
        <v>110.98969993000003</v>
      </c>
      <c r="F2895" s="3"/>
      <c r="G2895" s="11" t="str">
        <f t="shared" si="256"/>
        <v>HOLD</v>
      </c>
      <c r="H2895" s="5">
        <f t="shared" si="257"/>
        <v>94.266817655630746</v>
      </c>
      <c r="I2895" s="2">
        <f>IF(G2895="SELL",0,IF(G2895="BUY",ROUNDDOWN((H2894-Parameters!$B$3)/B2895,0),IF(I2894=0,0,I2894+ROUNDDOWN((H2894+I2894*C2895)/B2895,0))))</f>
        <v>256</v>
      </c>
      <c r="K2895" s="5">
        <f t="shared" si="258"/>
        <v>44.545010999999874</v>
      </c>
      <c r="L2895" s="10">
        <f t="shared" si="259"/>
        <v>256</v>
      </c>
    </row>
    <row r="2896" spans="1:12" x14ac:dyDescent="0.25">
      <c r="A2896" s="12">
        <v>38194</v>
      </c>
      <c r="B2896" s="3">
        <v>108.75</v>
      </c>
      <c r="C2896" s="3">
        <v>0</v>
      </c>
      <c r="D2896" s="3">
        <f t="shared" si="254"/>
        <v>112.11099928</v>
      </c>
      <c r="E2896" s="3">
        <f t="shared" si="255"/>
        <v>111.01214992000003</v>
      </c>
      <c r="F2896" s="3"/>
      <c r="G2896" s="11" t="str">
        <f t="shared" si="256"/>
        <v>HOLD</v>
      </c>
      <c r="H2896" s="5">
        <f t="shared" si="257"/>
        <v>94.266817655630746</v>
      </c>
      <c r="I2896" s="2">
        <f>IF(G2896="SELL",0,IF(G2896="BUY",ROUNDDOWN((H2895-Parameters!$B$3)/B2896,0),IF(I2895=0,0,I2895+ROUNDDOWN((H2895+I2895*C2896)/B2896,0))))</f>
        <v>256</v>
      </c>
      <c r="K2896" s="5">
        <f t="shared" si="258"/>
        <v>44.545010999999874</v>
      </c>
      <c r="L2896" s="10">
        <f t="shared" si="259"/>
        <v>256</v>
      </c>
    </row>
    <row r="2897" spans="1:12" x14ac:dyDescent="0.25">
      <c r="A2897" s="12">
        <v>38195</v>
      </c>
      <c r="B2897" s="3">
        <v>109.769997</v>
      </c>
      <c r="C2897" s="3">
        <v>0</v>
      </c>
      <c r="D2897" s="3">
        <f t="shared" si="254"/>
        <v>112.10659926</v>
      </c>
      <c r="E2897" s="3">
        <f t="shared" si="255"/>
        <v>111.04099990500002</v>
      </c>
      <c r="F2897" s="3"/>
      <c r="G2897" s="11" t="str">
        <f t="shared" si="256"/>
        <v>HOLD</v>
      </c>
      <c r="H2897" s="5">
        <f t="shared" si="257"/>
        <v>94.266817655630746</v>
      </c>
      <c r="I2897" s="2">
        <f>IF(G2897="SELL",0,IF(G2897="BUY",ROUNDDOWN((H2896-Parameters!$B$3)/B2897,0),IF(I2896=0,0,I2896+ROUNDDOWN((H2896+I2896*C2897)/B2897,0))))</f>
        <v>256</v>
      </c>
      <c r="K2897" s="5">
        <f t="shared" si="258"/>
        <v>44.545010999999874</v>
      </c>
      <c r="L2897" s="10">
        <f t="shared" si="259"/>
        <v>256</v>
      </c>
    </row>
    <row r="2898" spans="1:12" x14ac:dyDescent="0.25">
      <c r="A2898" s="12">
        <v>38196</v>
      </c>
      <c r="B2898" s="3">
        <v>110.099998</v>
      </c>
      <c r="C2898" s="3">
        <v>0</v>
      </c>
      <c r="D2898" s="3">
        <f t="shared" si="254"/>
        <v>112.10779919999999</v>
      </c>
      <c r="E2898" s="3">
        <f t="shared" si="255"/>
        <v>111.07009990000005</v>
      </c>
      <c r="F2898" s="3"/>
      <c r="G2898" s="11" t="str">
        <f t="shared" si="256"/>
        <v>HOLD</v>
      </c>
      <c r="H2898" s="5">
        <f t="shared" si="257"/>
        <v>94.266817655630746</v>
      </c>
      <c r="I2898" s="2">
        <f>IF(G2898="SELL",0,IF(G2898="BUY",ROUNDDOWN((H2897-Parameters!$B$3)/B2898,0),IF(I2897=0,0,I2897+ROUNDDOWN((H2897+I2897*C2898)/B2898,0))))</f>
        <v>256</v>
      </c>
      <c r="K2898" s="5">
        <f t="shared" si="258"/>
        <v>44.545010999999874</v>
      </c>
      <c r="L2898" s="10">
        <f t="shared" si="259"/>
        <v>256</v>
      </c>
    </row>
    <row r="2899" spans="1:12" x14ac:dyDescent="0.25">
      <c r="A2899" s="12">
        <v>38197</v>
      </c>
      <c r="B2899" s="3">
        <v>110.57</v>
      </c>
      <c r="C2899" s="3">
        <v>0</v>
      </c>
      <c r="D2899" s="3">
        <f t="shared" si="254"/>
        <v>112.13719923999999</v>
      </c>
      <c r="E2899" s="3">
        <f t="shared" si="255"/>
        <v>111.10009990000002</v>
      </c>
      <c r="F2899" s="3"/>
      <c r="G2899" s="11" t="str">
        <f t="shared" si="256"/>
        <v>HOLD</v>
      </c>
      <c r="H2899" s="5">
        <f t="shared" si="257"/>
        <v>94.266817655630746</v>
      </c>
      <c r="I2899" s="2">
        <f>IF(G2899="SELL",0,IF(G2899="BUY",ROUNDDOWN((H2898-Parameters!$B$3)/B2899,0),IF(I2898=0,0,I2898+ROUNDDOWN((H2898+I2898*C2899)/B2899,0))))</f>
        <v>256</v>
      </c>
      <c r="K2899" s="5">
        <f t="shared" si="258"/>
        <v>44.545010999999874</v>
      </c>
      <c r="L2899" s="10">
        <f t="shared" si="259"/>
        <v>256</v>
      </c>
    </row>
    <row r="2900" spans="1:12" x14ac:dyDescent="0.25">
      <c r="A2900" s="12">
        <v>38198</v>
      </c>
      <c r="B2900" s="3">
        <v>110.839996</v>
      </c>
      <c r="C2900" s="3">
        <v>0</v>
      </c>
      <c r="D2900" s="3">
        <f t="shared" si="254"/>
        <v>112.16099911999999</v>
      </c>
      <c r="E2900" s="3">
        <f t="shared" si="255"/>
        <v>111.12979987</v>
      </c>
      <c r="F2900" s="3"/>
      <c r="G2900" s="11" t="str">
        <f t="shared" si="256"/>
        <v>HOLD</v>
      </c>
      <c r="H2900" s="5">
        <f t="shared" si="257"/>
        <v>94.266817655630746</v>
      </c>
      <c r="I2900" s="2">
        <f>IF(G2900="SELL",0,IF(G2900="BUY",ROUNDDOWN((H2899-Parameters!$B$3)/B2900,0),IF(I2899=0,0,I2899+ROUNDDOWN((H2899+I2899*C2900)/B2900,0))))</f>
        <v>256</v>
      </c>
      <c r="K2900" s="5">
        <f t="shared" si="258"/>
        <v>44.545010999999874</v>
      </c>
      <c r="L2900" s="10">
        <f t="shared" si="259"/>
        <v>256</v>
      </c>
    </row>
    <row r="2901" spans="1:12" x14ac:dyDescent="0.25">
      <c r="A2901" s="12">
        <v>38201</v>
      </c>
      <c r="B2901" s="3">
        <v>111.07</v>
      </c>
      <c r="C2901" s="3">
        <v>0</v>
      </c>
      <c r="D2901" s="3">
        <f t="shared" si="254"/>
        <v>112.19699917999996</v>
      </c>
      <c r="E2901" s="3">
        <f t="shared" si="255"/>
        <v>111.15879988499999</v>
      </c>
      <c r="F2901" s="3"/>
      <c r="G2901" s="11" t="str">
        <f t="shared" si="256"/>
        <v>HOLD</v>
      </c>
      <c r="H2901" s="5">
        <f t="shared" si="257"/>
        <v>94.266817655630746</v>
      </c>
      <c r="I2901" s="2">
        <f>IF(G2901="SELL",0,IF(G2901="BUY",ROUNDDOWN((H2900-Parameters!$B$3)/B2901,0),IF(I2900=0,0,I2900+ROUNDDOWN((H2900+I2900*C2901)/B2901,0))))</f>
        <v>256</v>
      </c>
      <c r="K2901" s="5">
        <f t="shared" si="258"/>
        <v>44.545010999999874</v>
      </c>
      <c r="L2901" s="10">
        <f t="shared" si="259"/>
        <v>256</v>
      </c>
    </row>
    <row r="2902" spans="1:12" x14ac:dyDescent="0.25">
      <c r="A2902" s="12">
        <v>38202</v>
      </c>
      <c r="B2902" s="3">
        <v>110.209999</v>
      </c>
      <c r="C2902" s="3">
        <v>0</v>
      </c>
      <c r="D2902" s="3">
        <f t="shared" si="254"/>
        <v>112.20879909999996</v>
      </c>
      <c r="E2902" s="3">
        <f t="shared" si="255"/>
        <v>111.18489989</v>
      </c>
      <c r="F2902" s="3"/>
      <c r="G2902" s="11" t="str">
        <f t="shared" si="256"/>
        <v>HOLD</v>
      </c>
      <c r="H2902" s="5">
        <f t="shared" si="257"/>
        <v>94.266817655630746</v>
      </c>
      <c r="I2902" s="2">
        <f>IF(G2902="SELL",0,IF(G2902="BUY",ROUNDDOWN((H2901-Parameters!$B$3)/B2902,0),IF(I2901=0,0,I2901+ROUNDDOWN((H2901+I2901*C2902)/B2902,0))))</f>
        <v>256</v>
      </c>
      <c r="K2902" s="5">
        <f t="shared" si="258"/>
        <v>44.545010999999874</v>
      </c>
      <c r="L2902" s="10">
        <f t="shared" si="259"/>
        <v>256</v>
      </c>
    </row>
    <row r="2903" spans="1:12" x14ac:dyDescent="0.25">
      <c r="A2903" s="12">
        <v>38203</v>
      </c>
      <c r="B2903" s="3">
        <v>110.199997</v>
      </c>
      <c r="C2903" s="3">
        <v>0</v>
      </c>
      <c r="D2903" s="3">
        <f t="shared" si="254"/>
        <v>112.21659907999994</v>
      </c>
      <c r="E2903" s="3">
        <f t="shared" si="255"/>
        <v>111.20884985500001</v>
      </c>
      <c r="F2903" s="3"/>
      <c r="G2903" s="11" t="str">
        <f t="shared" si="256"/>
        <v>HOLD</v>
      </c>
      <c r="H2903" s="5">
        <f t="shared" si="257"/>
        <v>94.266817655630746</v>
      </c>
      <c r="I2903" s="2">
        <f>IF(G2903="SELL",0,IF(G2903="BUY",ROUNDDOWN((H2902-Parameters!$B$3)/B2903,0),IF(I2902=0,0,I2902+ROUNDDOWN((H2902+I2902*C2903)/B2903,0))))</f>
        <v>256</v>
      </c>
      <c r="K2903" s="5">
        <f t="shared" si="258"/>
        <v>44.545010999999874</v>
      </c>
      <c r="L2903" s="10">
        <f t="shared" si="259"/>
        <v>256</v>
      </c>
    </row>
    <row r="2904" spans="1:12" x14ac:dyDescent="0.25">
      <c r="A2904" s="12">
        <v>38204</v>
      </c>
      <c r="B2904" s="3">
        <v>108.400002</v>
      </c>
      <c r="C2904" s="3">
        <v>0</v>
      </c>
      <c r="D2904" s="3">
        <f t="shared" si="254"/>
        <v>112.17919917999996</v>
      </c>
      <c r="E2904" s="3">
        <f t="shared" si="255"/>
        <v>111.22954985499999</v>
      </c>
      <c r="F2904" s="3"/>
      <c r="G2904" s="11" t="str">
        <f t="shared" si="256"/>
        <v>HOLD</v>
      </c>
      <c r="H2904" s="5">
        <f t="shared" si="257"/>
        <v>94.266817655630746</v>
      </c>
      <c r="I2904" s="2">
        <f>IF(G2904="SELL",0,IF(G2904="BUY",ROUNDDOWN((H2903-Parameters!$B$3)/B2904,0),IF(I2903=0,0,I2903+ROUNDDOWN((H2903+I2903*C2904)/B2904,0))))</f>
        <v>256</v>
      </c>
      <c r="K2904" s="5">
        <f t="shared" si="258"/>
        <v>44.545010999999874</v>
      </c>
      <c r="L2904" s="10">
        <f t="shared" si="259"/>
        <v>256</v>
      </c>
    </row>
    <row r="2905" spans="1:12" x14ac:dyDescent="0.25">
      <c r="A2905" s="12">
        <v>38205</v>
      </c>
      <c r="B2905" s="3">
        <v>106.849998</v>
      </c>
      <c r="C2905" s="3">
        <v>0</v>
      </c>
      <c r="D2905" s="3">
        <f t="shared" si="254"/>
        <v>112.07919917999996</v>
      </c>
      <c r="E2905" s="3">
        <f t="shared" si="255"/>
        <v>111.23859983999999</v>
      </c>
      <c r="F2905" s="3"/>
      <c r="G2905" s="11" t="str">
        <f t="shared" si="256"/>
        <v>HOLD</v>
      </c>
      <c r="H2905" s="5">
        <f t="shared" si="257"/>
        <v>94.266817655630746</v>
      </c>
      <c r="I2905" s="2">
        <f>IF(G2905="SELL",0,IF(G2905="BUY",ROUNDDOWN((H2904-Parameters!$B$3)/B2905,0),IF(I2904=0,0,I2904+ROUNDDOWN((H2904+I2904*C2905)/B2905,0))))</f>
        <v>256</v>
      </c>
      <c r="K2905" s="5">
        <f t="shared" si="258"/>
        <v>44.545010999999874</v>
      </c>
      <c r="L2905" s="10">
        <f t="shared" si="259"/>
        <v>256</v>
      </c>
    </row>
    <row r="2906" spans="1:12" x14ac:dyDescent="0.25">
      <c r="A2906" s="12">
        <v>38208</v>
      </c>
      <c r="B2906" s="3">
        <v>107</v>
      </c>
      <c r="C2906" s="3">
        <v>0</v>
      </c>
      <c r="D2906" s="3">
        <f t="shared" si="254"/>
        <v>111.97439921999995</v>
      </c>
      <c r="E2906" s="3">
        <f t="shared" si="255"/>
        <v>111.249299835</v>
      </c>
      <c r="F2906" s="3"/>
      <c r="G2906" s="11" t="str">
        <f t="shared" si="256"/>
        <v>HOLD</v>
      </c>
      <c r="H2906" s="5">
        <f t="shared" si="257"/>
        <v>94.266817655630746</v>
      </c>
      <c r="I2906" s="2">
        <f>IF(G2906="SELL",0,IF(G2906="BUY",ROUNDDOWN((H2905-Parameters!$B$3)/B2906,0),IF(I2905=0,0,I2905+ROUNDDOWN((H2905+I2905*C2906)/B2906,0))))</f>
        <v>256</v>
      </c>
      <c r="K2906" s="5">
        <f t="shared" si="258"/>
        <v>44.545010999999874</v>
      </c>
      <c r="L2906" s="10">
        <f t="shared" si="259"/>
        <v>256</v>
      </c>
    </row>
    <row r="2907" spans="1:12" x14ac:dyDescent="0.25">
      <c r="A2907" s="12">
        <v>38209</v>
      </c>
      <c r="B2907" s="3">
        <v>108.379997</v>
      </c>
      <c r="C2907" s="3">
        <v>0</v>
      </c>
      <c r="D2907" s="3">
        <f t="shared" si="254"/>
        <v>111.88459909999996</v>
      </c>
      <c r="E2907" s="3">
        <f t="shared" si="255"/>
        <v>111.27349981499999</v>
      </c>
      <c r="F2907" s="3"/>
      <c r="G2907" s="11" t="str">
        <f t="shared" si="256"/>
        <v>HOLD</v>
      </c>
      <c r="H2907" s="5">
        <f t="shared" si="257"/>
        <v>94.266817655630746</v>
      </c>
      <c r="I2907" s="2">
        <f>IF(G2907="SELL",0,IF(G2907="BUY",ROUNDDOWN((H2906-Parameters!$B$3)/B2907,0),IF(I2906=0,0,I2906+ROUNDDOWN((H2906+I2906*C2907)/B2907,0))))</f>
        <v>256</v>
      </c>
      <c r="K2907" s="5">
        <f t="shared" si="258"/>
        <v>44.545010999999874</v>
      </c>
      <c r="L2907" s="10">
        <f t="shared" si="259"/>
        <v>256</v>
      </c>
    </row>
    <row r="2908" spans="1:12" x14ac:dyDescent="0.25">
      <c r="A2908" s="12">
        <v>38210</v>
      </c>
      <c r="B2908" s="3">
        <v>108.160004</v>
      </c>
      <c r="C2908" s="3">
        <v>0</v>
      </c>
      <c r="D2908" s="3">
        <f t="shared" si="254"/>
        <v>111.79059915999997</v>
      </c>
      <c r="E2908" s="3">
        <f t="shared" si="255"/>
        <v>111.29754984499999</v>
      </c>
      <c r="F2908" s="3"/>
      <c r="G2908" s="11" t="str">
        <f t="shared" si="256"/>
        <v>HOLD</v>
      </c>
      <c r="H2908" s="5">
        <f t="shared" si="257"/>
        <v>94.266817655630746</v>
      </c>
      <c r="I2908" s="2">
        <f>IF(G2908="SELL",0,IF(G2908="BUY",ROUNDDOWN((H2907-Parameters!$B$3)/B2908,0),IF(I2907=0,0,I2907+ROUNDDOWN((H2907+I2907*C2908)/B2908,0))))</f>
        <v>256</v>
      </c>
      <c r="K2908" s="5">
        <f t="shared" si="258"/>
        <v>44.545010999999874</v>
      </c>
      <c r="L2908" s="10">
        <f t="shared" si="259"/>
        <v>256</v>
      </c>
    </row>
    <row r="2909" spans="1:12" x14ac:dyDescent="0.25">
      <c r="A2909" s="12">
        <v>38211</v>
      </c>
      <c r="B2909" s="3">
        <v>106.980003</v>
      </c>
      <c r="C2909" s="3">
        <v>0</v>
      </c>
      <c r="D2909" s="3">
        <f t="shared" si="254"/>
        <v>111.67599923999997</v>
      </c>
      <c r="E2909" s="3">
        <f t="shared" si="255"/>
        <v>111.31454984999999</v>
      </c>
      <c r="F2909" s="3"/>
      <c r="G2909" s="11" t="str">
        <f t="shared" si="256"/>
        <v>HOLD</v>
      </c>
      <c r="H2909" s="5">
        <f t="shared" si="257"/>
        <v>94.266817655630746</v>
      </c>
      <c r="I2909" s="2">
        <f>IF(G2909="SELL",0,IF(G2909="BUY",ROUNDDOWN((H2908-Parameters!$B$3)/B2909,0),IF(I2908=0,0,I2908+ROUNDDOWN((H2908+I2908*C2909)/B2909,0))))</f>
        <v>256</v>
      </c>
      <c r="K2909" s="5">
        <f t="shared" si="258"/>
        <v>44.545010999999874</v>
      </c>
      <c r="L2909" s="10">
        <f t="shared" si="259"/>
        <v>256</v>
      </c>
    </row>
    <row r="2910" spans="1:12" x14ac:dyDescent="0.25">
      <c r="A2910" s="12">
        <v>38212</v>
      </c>
      <c r="B2910" s="3">
        <v>107.19000200000001</v>
      </c>
      <c r="C2910" s="3">
        <v>0</v>
      </c>
      <c r="D2910" s="3">
        <f t="shared" si="254"/>
        <v>111.55719933999997</v>
      </c>
      <c r="E2910" s="3">
        <f t="shared" si="255"/>
        <v>111.33234987499996</v>
      </c>
      <c r="F2910" s="3"/>
      <c r="G2910" s="11" t="str">
        <f t="shared" si="256"/>
        <v>HOLD</v>
      </c>
      <c r="H2910" s="5">
        <f t="shared" si="257"/>
        <v>94.266817655630746</v>
      </c>
      <c r="I2910" s="2">
        <f>IF(G2910="SELL",0,IF(G2910="BUY",ROUNDDOWN((H2909-Parameters!$B$3)/B2910,0),IF(I2909=0,0,I2909+ROUNDDOWN((H2909+I2909*C2910)/B2910,0))))</f>
        <v>256</v>
      </c>
      <c r="K2910" s="5">
        <f t="shared" si="258"/>
        <v>44.545010999999874</v>
      </c>
      <c r="L2910" s="10">
        <f t="shared" si="259"/>
        <v>256</v>
      </c>
    </row>
    <row r="2911" spans="1:12" x14ac:dyDescent="0.25">
      <c r="A2911" s="12">
        <v>38215</v>
      </c>
      <c r="B2911" s="3">
        <v>108.300003</v>
      </c>
      <c r="C2911" s="3">
        <v>0</v>
      </c>
      <c r="D2911" s="3">
        <f t="shared" si="254"/>
        <v>111.48139947999998</v>
      </c>
      <c r="E2911" s="3">
        <f t="shared" si="255"/>
        <v>111.34864988499997</v>
      </c>
      <c r="F2911" s="3"/>
      <c r="G2911" s="11" t="str">
        <f t="shared" si="256"/>
        <v>HOLD</v>
      </c>
      <c r="H2911" s="5">
        <f t="shared" si="257"/>
        <v>94.266817655630746</v>
      </c>
      <c r="I2911" s="2">
        <f>IF(G2911="SELL",0,IF(G2911="BUY",ROUNDDOWN((H2910-Parameters!$B$3)/B2911,0),IF(I2910=0,0,I2910+ROUNDDOWN((H2910+I2910*C2911)/B2911,0))))</f>
        <v>256</v>
      </c>
      <c r="K2911" s="5">
        <f t="shared" si="258"/>
        <v>44.545010999999874</v>
      </c>
      <c r="L2911" s="10">
        <f t="shared" si="259"/>
        <v>256</v>
      </c>
    </row>
    <row r="2912" spans="1:12" x14ac:dyDescent="0.25">
      <c r="A2912" s="12">
        <v>38216</v>
      </c>
      <c r="B2912" s="3">
        <v>108.910004</v>
      </c>
      <c r="C2912" s="3">
        <v>0</v>
      </c>
      <c r="D2912" s="3">
        <f t="shared" si="254"/>
        <v>111.39999949999999</v>
      </c>
      <c r="E2912" s="3">
        <f t="shared" si="255"/>
        <v>111.36729990499998</v>
      </c>
      <c r="F2912" s="3"/>
      <c r="G2912" s="11" t="str">
        <f t="shared" si="256"/>
        <v>HOLD</v>
      </c>
      <c r="H2912" s="5">
        <f t="shared" si="257"/>
        <v>94.266817655630746</v>
      </c>
      <c r="I2912" s="2">
        <f>IF(G2912="SELL",0,IF(G2912="BUY",ROUNDDOWN((H2911-Parameters!$B$3)/B2912,0),IF(I2911=0,0,I2911+ROUNDDOWN((H2911+I2911*C2912)/B2912,0))))</f>
        <v>256</v>
      </c>
      <c r="K2912" s="5">
        <f t="shared" si="258"/>
        <v>44.545010999999874</v>
      </c>
      <c r="L2912" s="10">
        <f t="shared" si="259"/>
        <v>256</v>
      </c>
    </row>
    <row r="2913" spans="1:18" x14ac:dyDescent="0.25">
      <c r="A2913" s="12">
        <v>38217</v>
      </c>
      <c r="B2913" s="3">
        <v>110.029999</v>
      </c>
      <c r="C2913" s="3">
        <v>0</v>
      </c>
      <c r="D2913" s="3">
        <f t="shared" si="254"/>
        <v>111.30659954000001</v>
      </c>
      <c r="E2913" s="3">
        <f t="shared" si="255"/>
        <v>111.39044988999999</v>
      </c>
      <c r="F2913" s="3"/>
      <c r="G2913" s="11" t="str">
        <f t="shared" si="256"/>
        <v>SELL</v>
      </c>
      <c r="H2913" s="5">
        <f>(I2912*B2913-H1961)*0.85+H1961</f>
        <v>27551.407300368439</v>
      </c>
      <c r="I2913" s="2">
        <f>IF(G2913="SELL",0,IF(G2913="BUY",ROUNDDOWN((H2912-Parameters!$B$3)/B2913,0),IF(I2912=0,0,I2912+ROUNDDOWN((H2912+I2912*C2913)/B2913,0))))</f>
        <v>0</v>
      </c>
      <c r="K2913" s="5">
        <f t="shared" si="258"/>
        <v>44.545010999999874</v>
      </c>
      <c r="L2913" s="10">
        <f t="shared" si="259"/>
        <v>256</v>
      </c>
      <c r="O2913" s="5"/>
      <c r="P2913" s="18"/>
      <c r="Q2913" s="13"/>
      <c r="R2913" s="13"/>
    </row>
    <row r="2914" spans="1:18" x14ac:dyDescent="0.25">
      <c r="A2914" s="12">
        <v>38218</v>
      </c>
      <c r="B2914" s="3">
        <v>109.709999</v>
      </c>
      <c r="C2914" s="3">
        <v>0</v>
      </c>
      <c r="D2914" s="3">
        <f t="shared" si="254"/>
        <v>111.20359950000002</v>
      </c>
      <c r="E2914" s="3">
        <f t="shared" si="255"/>
        <v>111.41249986999998</v>
      </c>
      <c r="F2914" s="3"/>
      <c r="G2914" s="11" t="str">
        <f t="shared" si="256"/>
        <v>HOLD</v>
      </c>
      <c r="H2914" s="5">
        <f t="shared" si="257"/>
        <v>27551.407300368439</v>
      </c>
      <c r="I2914" s="2">
        <f>IF(G2914="SELL",0,IF(G2914="BUY",ROUNDDOWN((H2913-Parameters!$B$3)/B2914,0),IF(I2913=0,0,I2913+ROUNDDOWN((H2913+I2913*C2914)/B2914,0))))</f>
        <v>0</v>
      </c>
      <c r="K2914" s="5">
        <f t="shared" si="258"/>
        <v>44.545010999999874</v>
      </c>
      <c r="L2914" s="10">
        <f t="shared" si="259"/>
        <v>256</v>
      </c>
    </row>
    <row r="2915" spans="1:18" x14ac:dyDescent="0.25">
      <c r="A2915" s="12">
        <v>38219</v>
      </c>
      <c r="B2915" s="3">
        <v>110.480003</v>
      </c>
      <c r="C2915" s="3">
        <v>0</v>
      </c>
      <c r="D2915" s="3">
        <f t="shared" si="254"/>
        <v>111.13739954</v>
      </c>
      <c r="E2915" s="3">
        <f t="shared" si="255"/>
        <v>111.43494989499997</v>
      </c>
      <c r="F2915" s="3"/>
      <c r="G2915" s="11" t="str">
        <f t="shared" si="256"/>
        <v>HOLD</v>
      </c>
      <c r="H2915" s="5">
        <f t="shared" si="257"/>
        <v>27551.407300368439</v>
      </c>
      <c r="I2915" s="2">
        <f>IF(G2915="SELL",0,IF(G2915="BUY",ROUNDDOWN((H2914-Parameters!$B$3)/B2915,0),IF(I2914=0,0,I2914+ROUNDDOWN((H2914+I2914*C2915)/B2915,0))))</f>
        <v>0</v>
      </c>
      <c r="K2915" s="5">
        <f t="shared" si="258"/>
        <v>44.545010999999874</v>
      </c>
      <c r="L2915" s="10">
        <f t="shared" si="259"/>
        <v>256</v>
      </c>
    </row>
    <row r="2916" spans="1:18" x14ac:dyDescent="0.25">
      <c r="A2916" s="12">
        <v>38222</v>
      </c>
      <c r="B2916" s="3">
        <v>110.199997</v>
      </c>
      <c r="C2916" s="3">
        <v>0</v>
      </c>
      <c r="D2916" s="3">
        <f t="shared" si="254"/>
        <v>111.05439952000002</v>
      </c>
      <c r="E2916" s="3">
        <f t="shared" si="255"/>
        <v>111.45714986999998</v>
      </c>
      <c r="F2916" s="3"/>
      <c r="G2916" s="11" t="str">
        <f t="shared" si="256"/>
        <v>HOLD</v>
      </c>
      <c r="H2916" s="5">
        <f t="shared" si="257"/>
        <v>27551.407300368439</v>
      </c>
      <c r="I2916" s="2">
        <f>IF(G2916="SELL",0,IF(G2916="BUY",ROUNDDOWN((H2915-Parameters!$B$3)/B2916,0),IF(I2915=0,0,I2915+ROUNDDOWN((H2915+I2915*C2916)/B2916,0))))</f>
        <v>0</v>
      </c>
      <c r="K2916" s="5">
        <f t="shared" si="258"/>
        <v>44.545010999999874</v>
      </c>
      <c r="L2916" s="10">
        <f t="shared" si="259"/>
        <v>256</v>
      </c>
    </row>
    <row r="2917" spans="1:18" x14ac:dyDescent="0.25">
      <c r="A2917" s="12">
        <v>38223</v>
      </c>
      <c r="B2917" s="3">
        <v>110.349998</v>
      </c>
      <c r="C2917" s="3">
        <v>0</v>
      </c>
      <c r="D2917" s="3">
        <f t="shared" si="254"/>
        <v>110.99699946000001</v>
      </c>
      <c r="E2917" s="3">
        <f t="shared" si="255"/>
        <v>111.47969987999997</v>
      </c>
      <c r="F2917" s="3"/>
      <c r="G2917" s="11" t="str">
        <f t="shared" si="256"/>
        <v>HOLD</v>
      </c>
      <c r="H2917" s="5">
        <f t="shared" si="257"/>
        <v>27551.407300368439</v>
      </c>
      <c r="I2917" s="2">
        <f>IF(G2917="SELL",0,IF(G2917="BUY",ROUNDDOWN((H2916-Parameters!$B$3)/B2917,0),IF(I2916=0,0,I2916+ROUNDDOWN((H2916+I2916*C2917)/B2917,0))))</f>
        <v>0</v>
      </c>
      <c r="K2917" s="5">
        <f t="shared" si="258"/>
        <v>44.545010999999874</v>
      </c>
      <c r="L2917" s="10">
        <f t="shared" si="259"/>
        <v>256</v>
      </c>
    </row>
    <row r="2918" spans="1:18" x14ac:dyDescent="0.25">
      <c r="A2918" s="12">
        <v>38224</v>
      </c>
      <c r="B2918" s="3">
        <v>111.099998</v>
      </c>
      <c r="C2918" s="3">
        <v>0</v>
      </c>
      <c r="D2918" s="3">
        <f t="shared" si="254"/>
        <v>110.93859948000001</v>
      </c>
      <c r="E2918" s="3">
        <f t="shared" si="255"/>
        <v>111.50319985999997</v>
      </c>
      <c r="F2918" s="3"/>
      <c r="G2918" s="11" t="str">
        <f t="shared" si="256"/>
        <v>HOLD</v>
      </c>
      <c r="H2918" s="5">
        <f t="shared" si="257"/>
        <v>27551.407300368439</v>
      </c>
      <c r="I2918" s="2">
        <f>IF(G2918="SELL",0,IF(G2918="BUY",ROUNDDOWN((H2917-Parameters!$B$3)/B2918,0),IF(I2917=0,0,I2917+ROUNDDOWN((H2917+I2917*C2918)/B2918,0))))</f>
        <v>0</v>
      </c>
      <c r="K2918" s="5">
        <f t="shared" si="258"/>
        <v>44.545010999999874</v>
      </c>
      <c r="L2918" s="10">
        <f t="shared" si="259"/>
        <v>256</v>
      </c>
    </row>
    <row r="2919" spans="1:18" x14ac:dyDescent="0.25">
      <c r="A2919" s="12">
        <v>38225</v>
      </c>
      <c r="B2919" s="3">
        <v>111.099998</v>
      </c>
      <c r="C2919" s="3">
        <v>0</v>
      </c>
      <c r="D2919" s="3">
        <f t="shared" si="254"/>
        <v>110.88059944000001</v>
      </c>
      <c r="E2919" s="3">
        <f t="shared" si="255"/>
        <v>111.53064984499997</v>
      </c>
      <c r="F2919" s="3"/>
      <c r="G2919" s="11" t="str">
        <f t="shared" si="256"/>
        <v>HOLD</v>
      </c>
      <c r="H2919" s="5">
        <f t="shared" si="257"/>
        <v>27551.407300368439</v>
      </c>
      <c r="I2919" s="2">
        <f>IF(G2919="SELL",0,IF(G2919="BUY",ROUNDDOWN((H2918-Parameters!$B$3)/B2919,0),IF(I2918=0,0,I2918+ROUNDDOWN((H2918+I2918*C2919)/B2919,0))))</f>
        <v>0</v>
      </c>
      <c r="K2919" s="5">
        <f t="shared" si="258"/>
        <v>44.545010999999874</v>
      </c>
      <c r="L2919" s="10">
        <f t="shared" si="259"/>
        <v>256</v>
      </c>
    </row>
    <row r="2920" spans="1:18" x14ac:dyDescent="0.25">
      <c r="A2920" s="12">
        <v>38226</v>
      </c>
      <c r="B2920" s="3">
        <v>111.449997</v>
      </c>
      <c r="C2920" s="3">
        <v>0</v>
      </c>
      <c r="D2920" s="3">
        <f t="shared" si="254"/>
        <v>110.83299934</v>
      </c>
      <c r="E2920" s="3">
        <f t="shared" si="255"/>
        <v>111.56199982999995</v>
      </c>
      <c r="F2920" s="3"/>
      <c r="G2920" s="11" t="str">
        <f t="shared" si="256"/>
        <v>HOLD</v>
      </c>
      <c r="H2920" s="5">
        <f t="shared" si="257"/>
        <v>27551.407300368439</v>
      </c>
      <c r="I2920" s="2">
        <f>IF(G2920="SELL",0,IF(G2920="BUY",ROUNDDOWN((H2919-Parameters!$B$3)/B2920,0),IF(I2919=0,0,I2919+ROUNDDOWN((H2919+I2919*C2920)/B2920,0))))</f>
        <v>0</v>
      </c>
      <c r="K2920" s="5">
        <f t="shared" si="258"/>
        <v>44.545010999999874</v>
      </c>
      <c r="L2920" s="10">
        <f t="shared" si="259"/>
        <v>256</v>
      </c>
    </row>
    <row r="2921" spans="1:18" x14ac:dyDescent="0.25">
      <c r="A2921" s="12">
        <v>38229</v>
      </c>
      <c r="B2921" s="3">
        <v>110.529999</v>
      </c>
      <c r="C2921" s="3">
        <v>0</v>
      </c>
      <c r="D2921" s="3">
        <f t="shared" si="254"/>
        <v>110.77099938000001</v>
      </c>
      <c r="E2921" s="3">
        <f t="shared" si="255"/>
        <v>111.58889981499995</v>
      </c>
      <c r="F2921" s="3"/>
      <c r="G2921" s="11" t="str">
        <f t="shared" si="256"/>
        <v>HOLD</v>
      </c>
      <c r="H2921" s="5">
        <f t="shared" si="257"/>
        <v>27551.407300368439</v>
      </c>
      <c r="I2921" s="2">
        <f>IF(G2921="SELL",0,IF(G2921="BUY",ROUNDDOWN((H2920-Parameters!$B$3)/B2921,0),IF(I2920=0,0,I2920+ROUNDDOWN((H2920+I2920*C2921)/B2921,0))))</f>
        <v>0</v>
      </c>
      <c r="K2921" s="5">
        <f t="shared" si="258"/>
        <v>44.545010999999874</v>
      </c>
      <c r="L2921" s="10">
        <f t="shared" si="259"/>
        <v>256</v>
      </c>
    </row>
    <row r="2922" spans="1:18" x14ac:dyDescent="0.25">
      <c r="A2922" s="12">
        <v>38230</v>
      </c>
      <c r="B2922" s="3">
        <v>111.110001</v>
      </c>
      <c r="C2922" s="3">
        <v>0</v>
      </c>
      <c r="D2922" s="3">
        <f t="shared" si="254"/>
        <v>110.72919946</v>
      </c>
      <c r="E2922" s="3">
        <f t="shared" si="255"/>
        <v>111.61279980999996</v>
      </c>
      <c r="F2922" s="3"/>
      <c r="G2922" s="11" t="str">
        <f t="shared" si="256"/>
        <v>HOLD</v>
      </c>
      <c r="H2922" s="5">
        <f t="shared" si="257"/>
        <v>27551.407300368439</v>
      </c>
      <c r="I2922" s="2">
        <f>IF(G2922="SELL",0,IF(G2922="BUY",ROUNDDOWN((H2921-Parameters!$B$3)/B2922,0),IF(I2921=0,0,I2921+ROUNDDOWN((H2921+I2921*C2922)/B2922,0))))</f>
        <v>0</v>
      </c>
      <c r="K2922" s="5">
        <f t="shared" si="258"/>
        <v>44.545010999999874</v>
      </c>
      <c r="L2922" s="10">
        <f t="shared" si="259"/>
        <v>256</v>
      </c>
    </row>
    <row r="2923" spans="1:18" x14ac:dyDescent="0.25">
      <c r="A2923" s="12">
        <v>38231</v>
      </c>
      <c r="B2923" s="3">
        <v>111.32</v>
      </c>
      <c r="C2923" s="3">
        <v>0</v>
      </c>
      <c r="D2923" s="3">
        <f t="shared" si="254"/>
        <v>110.68019952</v>
      </c>
      <c r="E2923" s="3">
        <f t="shared" si="255"/>
        <v>111.63759980499995</v>
      </c>
      <c r="F2923" s="3"/>
      <c r="G2923" s="11" t="str">
        <f t="shared" si="256"/>
        <v>HOLD</v>
      </c>
      <c r="H2923" s="5">
        <f t="shared" si="257"/>
        <v>27551.407300368439</v>
      </c>
      <c r="I2923" s="2">
        <f>IF(G2923="SELL",0,IF(G2923="BUY",ROUNDDOWN((H2922-Parameters!$B$3)/B2923,0),IF(I2922=0,0,I2922+ROUNDDOWN((H2922+I2922*C2923)/B2923,0))))</f>
        <v>0</v>
      </c>
      <c r="K2923" s="5">
        <f t="shared" si="258"/>
        <v>44.545010999999874</v>
      </c>
      <c r="L2923" s="10">
        <f t="shared" si="259"/>
        <v>256</v>
      </c>
    </row>
    <row r="2924" spans="1:18" x14ac:dyDescent="0.25">
      <c r="A2924" s="12">
        <v>38232</v>
      </c>
      <c r="B2924" s="3">
        <v>112.58000199999999</v>
      </c>
      <c r="C2924" s="3">
        <v>0</v>
      </c>
      <c r="D2924" s="3">
        <f t="shared" si="254"/>
        <v>110.63679955999999</v>
      </c>
      <c r="E2924" s="3">
        <f t="shared" si="255"/>
        <v>111.67319981999995</v>
      </c>
      <c r="F2924" s="3"/>
      <c r="G2924" s="11" t="str">
        <f t="shared" si="256"/>
        <v>HOLD</v>
      </c>
      <c r="H2924" s="5">
        <f t="shared" si="257"/>
        <v>27551.407300368439</v>
      </c>
      <c r="I2924" s="2">
        <f>IF(G2924="SELL",0,IF(G2924="BUY",ROUNDDOWN((H2923-Parameters!$B$3)/B2924,0),IF(I2923=0,0,I2923+ROUNDDOWN((H2923+I2923*C2924)/B2924,0))))</f>
        <v>0</v>
      </c>
      <c r="K2924" s="5">
        <f t="shared" si="258"/>
        <v>44.545010999999874</v>
      </c>
      <c r="L2924" s="10">
        <f t="shared" si="259"/>
        <v>256</v>
      </c>
    </row>
    <row r="2925" spans="1:18" x14ac:dyDescent="0.25">
      <c r="A2925" s="12">
        <v>38233</v>
      </c>
      <c r="B2925" s="3">
        <v>112.120003</v>
      </c>
      <c r="C2925" s="3">
        <v>0</v>
      </c>
      <c r="D2925" s="3">
        <f t="shared" si="254"/>
        <v>110.59139963999996</v>
      </c>
      <c r="E2925" s="3">
        <f t="shared" si="255"/>
        <v>111.70914983499998</v>
      </c>
      <c r="F2925" s="3"/>
      <c r="G2925" s="11" t="str">
        <f t="shared" si="256"/>
        <v>HOLD</v>
      </c>
      <c r="H2925" s="5">
        <f t="shared" si="257"/>
        <v>27551.407300368439</v>
      </c>
      <c r="I2925" s="2">
        <f>IF(G2925="SELL",0,IF(G2925="BUY",ROUNDDOWN((H2924-Parameters!$B$3)/B2925,0),IF(I2924=0,0,I2924+ROUNDDOWN((H2924+I2924*C2925)/B2925,0))))</f>
        <v>0</v>
      </c>
      <c r="K2925" s="5">
        <f t="shared" si="258"/>
        <v>44.545010999999874</v>
      </c>
      <c r="L2925" s="10">
        <f t="shared" si="259"/>
        <v>256</v>
      </c>
    </row>
    <row r="2926" spans="1:18" x14ac:dyDescent="0.25">
      <c r="A2926" s="12">
        <v>38237</v>
      </c>
      <c r="B2926" s="3">
        <v>112.860001</v>
      </c>
      <c r="C2926" s="3">
        <v>0</v>
      </c>
      <c r="D2926" s="3">
        <f t="shared" si="254"/>
        <v>110.57179973999997</v>
      </c>
      <c r="E2926" s="3">
        <f t="shared" si="255"/>
        <v>111.75424985999999</v>
      </c>
      <c r="F2926" s="3"/>
      <c r="G2926" s="11" t="str">
        <f t="shared" si="256"/>
        <v>HOLD</v>
      </c>
      <c r="H2926" s="5">
        <f t="shared" si="257"/>
        <v>27551.407300368439</v>
      </c>
      <c r="I2926" s="2">
        <f>IF(G2926="SELL",0,IF(G2926="BUY",ROUNDDOWN((H2925-Parameters!$B$3)/B2926,0),IF(I2925=0,0,I2925+ROUNDDOWN((H2925+I2925*C2926)/B2926,0))))</f>
        <v>0</v>
      </c>
      <c r="K2926" s="5">
        <f t="shared" si="258"/>
        <v>44.545010999999874</v>
      </c>
      <c r="L2926" s="10">
        <f t="shared" si="259"/>
        <v>256</v>
      </c>
    </row>
    <row r="2927" spans="1:18" x14ac:dyDescent="0.25">
      <c r="A2927" s="12">
        <v>38238</v>
      </c>
      <c r="B2927" s="3">
        <v>112.58000199999999</v>
      </c>
      <c r="C2927" s="3">
        <v>0</v>
      </c>
      <c r="D2927" s="3">
        <f t="shared" si="254"/>
        <v>110.55439983999995</v>
      </c>
      <c r="E2927" s="3">
        <f t="shared" si="255"/>
        <v>111.79354986499997</v>
      </c>
      <c r="F2927" s="3"/>
      <c r="G2927" s="11" t="str">
        <f t="shared" si="256"/>
        <v>HOLD</v>
      </c>
      <c r="H2927" s="5">
        <f t="shared" si="257"/>
        <v>27551.407300368439</v>
      </c>
      <c r="I2927" s="2">
        <f>IF(G2927="SELL",0,IF(G2927="BUY",ROUNDDOWN((H2926-Parameters!$B$3)/B2927,0),IF(I2926=0,0,I2926+ROUNDDOWN((H2926+I2926*C2927)/B2927,0))))</f>
        <v>0</v>
      </c>
      <c r="K2927" s="5">
        <f t="shared" si="258"/>
        <v>44.545010999999874</v>
      </c>
      <c r="L2927" s="10">
        <f t="shared" si="259"/>
        <v>256</v>
      </c>
    </row>
    <row r="2928" spans="1:18" x14ac:dyDescent="0.25">
      <c r="A2928" s="12">
        <v>38239</v>
      </c>
      <c r="B2928" s="3">
        <v>112.480003</v>
      </c>
      <c r="C2928" s="3">
        <v>0</v>
      </c>
      <c r="D2928" s="3">
        <f t="shared" si="254"/>
        <v>110.52559993999998</v>
      </c>
      <c r="E2928" s="3">
        <f t="shared" si="255"/>
        <v>111.83704988499996</v>
      </c>
      <c r="F2928" s="3"/>
      <c r="G2928" s="11" t="str">
        <f t="shared" si="256"/>
        <v>HOLD</v>
      </c>
      <c r="H2928" s="5">
        <f t="shared" si="257"/>
        <v>27551.407300368439</v>
      </c>
      <c r="I2928" s="2">
        <f>IF(G2928="SELL",0,IF(G2928="BUY",ROUNDDOWN((H2927-Parameters!$B$3)/B2928,0),IF(I2927=0,0,I2927+ROUNDDOWN((H2927+I2927*C2928)/B2928,0))))</f>
        <v>0</v>
      </c>
      <c r="K2928" s="5">
        <f t="shared" si="258"/>
        <v>44.545010999999874</v>
      </c>
      <c r="L2928" s="10">
        <f t="shared" si="259"/>
        <v>256</v>
      </c>
    </row>
    <row r="2929" spans="1:12" x14ac:dyDescent="0.25">
      <c r="A2929" s="12">
        <v>38240</v>
      </c>
      <c r="B2929" s="3">
        <v>113.05999799999999</v>
      </c>
      <c r="C2929" s="3">
        <v>0</v>
      </c>
      <c r="D2929" s="3">
        <f t="shared" si="254"/>
        <v>110.49619991999997</v>
      </c>
      <c r="E2929" s="3">
        <f t="shared" si="255"/>
        <v>111.88129987999997</v>
      </c>
      <c r="F2929" s="3"/>
      <c r="G2929" s="11" t="str">
        <f t="shared" si="256"/>
        <v>HOLD</v>
      </c>
      <c r="H2929" s="5">
        <f t="shared" si="257"/>
        <v>27551.407300368439</v>
      </c>
      <c r="I2929" s="2">
        <f>IF(G2929="SELL",0,IF(G2929="BUY",ROUNDDOWN((H2928-Parameters!$B$3)/B2929,0),IF(I2928=0,0,I2928+ROUNDDOWN((H2928+I2928*C2929)/B2929,0))))</f>
        <v>0</v>
      </c>
      <c r="K2929" s="5">
        <f t="shared" si="258"/>
        <v>44.545010999999874</v>
      </c>
      <c r="L2929" s="10">
        <f t="shared" si="259"/>
        <v>256</v>
      </c>
    </row>
    <row r="2930" spans="1:12" x14ac:dyDescent="0.25">
      <c r="A2930" s="12">
        <v>38243</v>
      </c>
      <c r="B2930" s="3">
        <v>113.43</v>
      </c>
      <c r="C2930" s="3">
        <v>0</v>
      </c>
      <c r="D2930" s="3">
        <f t="shared" si="254"/>
        <v>110.50599987999998</v>
      </c>
      <c r="E2930" s="3">
        <f t="shared" si="255"/>
        <v>111.9204999</v>
      </c>
      <c r="F2930" s="3"/>
      <c r="G2930" s="11" t="str">
        <f t="shared" si="256"/>
        <v>HOLD</v>
      </c>
      <c r="H2930" s="5">
        <f t="shared" si="257"/>
        <v>27551.407300368439</v>
      </c>
      <c r="I2930" s="2">
        <f>IF(G2930="SELL",0,IF(G2930="BUY",ROUNDDOWN((H2929-Parameters!$B$3)/B2930,0),IF(I2929=0,0,I2929+ROUNDDOWN((H2929+I2929*C2930)/B2930,0))))</f>
        <v>0</v>
      </c>
      <c r="K2930" s="5">
        <f t="shared" si="258"/>
        <v>44.545010999999874</v>
      </c>
      <c r="L2930" s="10">
        <f t="shared" si="259"/>
        <v>256</v>
      </c>
    </row>
    <row r="2931" spans="1:12" x14ac:dyDescent="0.25">
      <c r="A2931" s="12">
        <v>38244</v>
      </c>
      <c r="B2931" s="3">
        <v>113.660004</v>
      </c>
      <c r="C2931" s="3">
        <v>0</v>
      </c>
      <c r="D2931" s="3">
        <f t="shared" si="254"/>
        <v>110.52160001999999</v>
      </c>
      <c r="E2931" s="3">
        <f t="shared" si="255"/>
        <v>111.95884993</v>
      </c>
      <c r="F2931" s="3"/>
      <c r="G2931" s="11" t="str">
        <f t="shared" si="256"/>
        <v>HOLD</v>
      </c>
      <c r="H2931" s="5">
        <f t="shared" si="257"/>
        <v>27551.407300368439</v>
      </c>
      <c r="I2931" s="2">
        <f>IF(G2931="SELL",0,IF(G2931="BUY",ROUNDDOWN((H2930-Parameters!$B$3)/B2931,0),IF(I2930=0,0,I2930+ROUNDDOWN((H2930+I2930*C2931)/B2931,0))))</f>
        <v>0</v>
      </c>
      <c r="K2931" s="5">
        <f t="shared" si="258"/>
        <v>44.545010999999874</v>
      </c>
      <c r="L2931" s="10">
        <f t="shared" si="259"/>
        <v>256</v>
      </c>
    </row>
    <row r="2932" spans="1:12" x14ac:dyDescent="0.25">
      <c r="A2932" s="12">
        <v>38245</v>
      </c>
      <c r="B2932" s="3">
        <v>112.800003</v>
      </c>
      <c r="C2932" s="3">
        <v>0</v>
      </c>
      <c r="D2932" s="3">
        <f t="shared" si="254"/>
        <v>110.53980010000001</v>
      </c>
      <c r="E2932" s="3">
        <f t="shared" si="255"/>
        <v>111.99099992999999</v>
      </c>
      <c r="F2932" s="3"/>
      <c r="G2932" s="11" t="str">
        <f t="shared" si="256"/>
        <v>HOLD</v>
      </c>
      <c r="H2932" s="5">
        <f t="shared" si="257"/>
        <v>27551.407300368439</v>
      </c>
      <c r="I2932" s="2">
        <f>IF(G2932="SELL",0,IF(G2932="BUY",ROUNDDOWN((H2931-Parameters!$B$3)/B2932,0),IF(I2931=0,0,I2931+ROUNDDOWN((H2931+I2931*C2932)/B2932,0))))</f>
        <v>0</v>
      </c>
      <c r="K2932" s="5">
        <f t="shared" si="258"/>
        <v>44.545010999999874</v>
      </c>
      <c r="L2932" s="10">
        <f t="shared" si="259"/>
        <v>256</v>
      </c>
    </row>
    <row r="2933" spans="1:12" x14ac:dyDescent="0.25">
      <c r="A2933" s="12">
        <v>38246</v>
      </c>
      <c r="B2933" s="3">
        <v>113.139999</v>
      </c>
      <c r="C2933" s="3">
        <v>0</v>
      </c>
      <c r="D2933" s="3">
        <f t="shared" ref="D2933:D2996" si="260">AVERAGE(B2884:B2933)</f>
        <v>110.55820006</v>
      </c>
      <c r="E2933" s="3">
        <f t="shared" si="255"/>
        <v>112.02444993999998</v>
      </c>
      <c r="F2933" s="3"/>
      <c r="G2933" s="11" t="str">
        <f t="shared" si="256"/>
        <v>HOLD</v>
      </c>
      <c r="H2933" s="5">
        <f t="shared" si="257"/>
        <v>27551.407300368439</v>
      </c>
      <c r="I2933" s="2">
        <f>IF(G2933="SELL",0,IF(G2933="BUY",ROUNDDOWN((H2932-Parameters!$B$3)/B2933,0),IF(I2932=0,0,I2932+ROUNDDOWN((H2932+I2932*C2933)/B2933,0))))</f>
        <v>0</v>
      </c>
      <c r="K2933" s="5">
        <f t="shared" si="258"/>
        <v>44.545010999999874</v>
      </c>
      <c r="L2933" s="10">
        <f t="shared" si="259"/>
        <v>256</v>
      </c>
    </row>
    <row r="2934" spans="1:12" x14ac:dyDescent="0.25">
      <c r="A2934" s="12">
        <v>38247</v>
      </c>
      <c r="B2934" s="3">
        <v>113.150002</v>
      </c>
      <c r="C2934" s="3">
        <v>0.46899999999999997</v>
      </c>
      <c r="D2934" s="3">
        <f t="shared" si="260"/>
        <v>110.59240005999999</v>
      </c>
      <c r="E2934" s="3">
        <f t="shared" si="255"/>
        <v>112.05219995999998</v>
      </c>
      <c r="F2934" s="3"/>
      <c r="G2934" s="11" t="str">
        <f t="shared" si="256"/>
        <v>HOLD</v>
      </c>
      <c r="H2934" s="5">
        <f t="shared" si="257"/>
        <v>27551.407300368439</v>
      </c>
      <c r="I2934" s="2">
        <f>IF(G2934="SELL",0,IF(G2934="BUY",ROUNDDOWN((H2933-Parameters!$B$3)/B2934,0),IF(I2933=0,0,I2933+ROUNDDOWN((H2933+I2933*C2934)/B2934,0))))</f>
        <v>0</v>
      </c>
      <c r="K2934" s="5">
        <f t="shared" si="258"/>
        <v>51.459008999999867</v>
      </c>
      <c r="L2934" s="10">
        <f t="shared" si="259"/>
        <v>257</v>
      </c>
    </row>
    <row r="2935" spans="1:12" x14ac:dyDescent="0.25">
      <c r="A2935" s="12">
        <v>38250</v>
      </c>
      <c r="B2935" s="3">
        <v>112.470001</v>
      </c>
      <c r="C2935" s="3">
        <v>0</v>
      </c>
      <c r="D2935" s="3">
        <f t="shared" si="260"/>
        <v>110.60720001999999</v>
      </c>
      <c r="E2935" s="3">
        <f t="shared" si="255"/>
        <v>112.07789995499999</v>
      </c>
      <c r="F2935" s="3"/>
      <c r="G2935" s="11" t="str">
        <f t="shared" si="256"/>
        <v>HOLD</v>
      </c>
      <c r="H2935" s="5">
        <f t="shared" si="257"/>
        <v>27551.407300368439</v>
      </c>
      <c r="I2935" s="2">
        <f>IF(G2935="SELL",0,IF(G2935="BUY",ROUNDDOWN((H2934-Parameters!$B$3)/B2935,0),IF(I2934=0,0,I2934+ROUNDDOWN((H2934+I2934*C2935)/B2935,0))))</f>
        <v>0</v>
      </c>
      <c r="K2935" s="5">
        <f t="shared" si="258"/>
        <v>51.459008999999867</v>
      </c>
      <c r="L2935" s="10">
        <f t="shared" si="259"/>
        <v>257</v>
      </c>
    </row>
    <row r="2936" spans="1:12" x14ac:dyDescent="0.25">
      <c r="A2936" s="12">
        <v>38251</v>
      </c>
      <c r="B2936" s="3">
        <v>112.959999</v>
      </c>
      <c r="C2936" s="3">
        <v>0</v>
      </c>
      <c r="D2936" s="3">
        <f t="shared" si="260"/>
        <v>110.63080002000001</v>
      </c>
      <c r="E2936" s="3">
        <f t="shared" si="255"/>
        <v>112.10689992999998</v>
      </c>
      <c r="F2936" s="3"/>
      <c r="G2936" s="11" t="str">
        <f t="shared" si="256"/>
        <v>HOLD</v>
      </c>
      <c r="H2936" s="5">
        <f t="shared" si="257"/>
        <v>27551.407300368439</v>
      </c>
      <c r="I2936" s="2">
        <f>IF(G2936="SELL",0,IF(G2936="BUY",ROUNDDOWN((H2935-Parameters!$B$3)/B2936,0),IF(I2935=0,0,I2935+ROUNDDOWN((H2935+I2935*C2936)/B2936,0))))</f>
        <v>0</v>
      </c>
      <c r="K2936" s="5">
        <f t="shared" si="258"/>
        <v>51.459008999999867</v>
      </c>
      <c r="L2936" s="10">
        <f t="shared" si="259"/>
        <v>257</v>
      </c>
    </row>
    <row r="2937" spans="1:12" x14ac:dyDescent="0.25">
      <c r="A2937" s="12">
        <v>38252</v>
      </c>
      <c r="B2937" s="3">
        <v>111.550003</v>
      </c>
      <c r="C2937" s="3">
        <v>0</v>
      </c>
      <c r="D2937" s="3">
        <f t="shared" si="260"/>
        <v>110.62460005999999</v>
      </c>
      <c r="E2937" s="3">
        <f t="shared" si="255"/>
        <v>112.12664995499999</v>
      </c>
      <c r="F2937" s="3"/>
      <c r="G2937" s="11" t="str">
        <f t="shared" si="256"/>
        <v>HOLD</v>
      </c>
      <c r="H2937" s="5">
        <f t="shared" si="257"/>
        <v>27551.407300368439</v>
      </c>
      <c r="I2937" s="2">
        <f>IF(G2937="SELL",0,IF(G2937="BUY",ROUNDDOWN((H2936-Parameters!$B$3)/B2937,0),IF(I2936=0,0,I2936+ROUNDDOWN((H2936+I2936*C2937)/B2937,0))))</f>
        <v>0</v>
      </c>
      <c r="K2937" s="5">
        <f t="shared" si="258"/>
        <v>51.459008999999867</v>
      </c>
      <c r="L2937" s="10">
        <f t="shared" si="259"/>
        <v>257</v>
      </c>
    </row>
    <row r="2938" spans="1:12" x14ac:dyDescent="0.25">
      <c r="A2938" s="12">
        <v>38253</v>
      </c>
      <c r="B2938" s="3">
        <v>110.949997</v>
      </c>
      <c r="C2938" s="3">
        <v>0</v>
      </c>
      <c r="D2938" s="3">
        <f t="shared" si="260"/>
        <v>110.61320006</v>
      </c>
      <c r="E2938" s="3">
        <f t="shared" si="255"/>
        <v>112.14714994999999</v>
      </c>
      <c r="F2938" s="3"/>
      <c r="G2938" s="11" t="str">
        <f t="shared" si="256"/>
        <v>HOLD</v>
      </c>
      <c r="H2938" s="5">
        <f t="shared" si="257"/>
        <v>27551.407300368439</v>
      </c>
      <c r="I2938" s="2">
        <f>IF(G2938="SELL",0,IF(G2938="BUY",ROUNDDOWN((H2937-Parameters!$B$3)/B2938,0),IF(I2937=0,0,I2937+ROUNDDOWN((H2937+I2937*C2938)/B2938,0))))</f>
        <v>0</v>
      </c>
      <c r="K2938" s="5">
        <f t="shared" si="258"/>
        <v>51.459008999999867</v>
      </c>
      <c r="L2938" s="10">
        <f t="shared" si="259"/>
        <v>257</v>
      </c>
    </row>
    <row r="2939" spans="1:12" x14ac:dyDescent="0.25">
      <c r="A2939" s="12">
        <v>38254</v>
      </c>
      <c r="B2939" s="3">
        <v>111.459999</v>
      </c>
      <c r="C2939" s="3">
        <v>0</v>
      </c>
      <c r="D2939" s="3">
        <f t="shared" si="260"/>
        <v>110.62639998</v>
      </c>
      <c r="E2939" s="3">
        <f t="shared" si="255"/>
        <v>112.16659994499996</v>
      </c>
      <c r="F2939" s="3"/>
      <c r="G2939" s="11" t="str">
        <f t="shared" si="256"/>
        <v>HOLD</v>
      </c>
      <c r="H2939" s="5">
        <f t="shared" si="257"/>
        <v>27551.407300368439</v>
      </c>
      <c r="I2939" s="2">
        <f>IF(G2939="SELL",0,IF(G2939="BUY",ROUNDDOWN((H2938-Parameters!$B$3)/B2939,0),IF(I2938=0,0,I2938+ROUNDDOWN((H2938+I2938*C2939)/B2939,0))))</f>
        <v>0</v>
      </c>
      <c r="K2939" s="5">
        <f t="shared" si="258"/>
        <v>51.459008999999867</v>
      </c>
      <c r="L2939" s="10">
        <f t="shared" si="259"/>
        <v>257</v>
      </c>
    </row>
    <row r="2940" spans="1:12" x14ac:dyDescent="0.25">
      <c r="A2940" s="12">
        <v>38257</v>
      </c>
      <c r="B2940" s="3">
        <v>110.75</v>
      </c>
      <c r="C2940" s="3">
        <v>0</v>
      </c>
      <c r="D2940" s="3">
        <f t="shared" si="260"/>
        <v>110.62720000000002</v>
      </c>
      <c r="E2940" s="3">
        <f t="shared" si="255"/>
        <v>112.18664995499999</v>
      </c>
      <c r="F2940" s="3"/>
      <c r="G2940" s="11" t="str">
        <f t="shared" si="256"/>
        <v>HOLD</v>
      </c>
      <c r="H2940" s="5">
        <f t="shared" si="257"/>
        <v>27551.407300368439</v>
      </c>
      <c r="I2940" s="2">
        <f>IF(G2940="SELL",0,IF(G2940="BUY",ROUNDDOWN((H2939-Parameters!$B$3)/B2940,0),IF(I2939=0,0,I2939+ROUNDDOWN((H2939+I2939*C2940)/B2940,0))))</f>
        <v>0</v>
      </c>
      <c r="K2940" s="5">
        <f t="shared" si="258"/>
        <v>51.459008999999867</v>
      </c>
      <c r="L2940" s="10">
        <f t="shared" si="259"/>
        <v>257</v>
      </c>
    </row>
    <row r="2941" spans="1:12" x14ac:dyDescent="0.25">
      <c r="A2941" s="12">
        <v>38258</v>
      </c>
      <c r="B2941" s="3">
        <v>111.279999</v>
      </c>
      <c r="C2941" s="3">
        <v>0</v>
      </c>
      <c r="D2941" s="3">
        <f t="shared" si="260"/>
        <v>110.64800002000004</v>
      </c>
      <c r="E2941" s="3">
        <f t="shared" si="255"/>
        <v>112.20939993499998</v>
      </c>
      <c r="F2941" s="3"/>
      <c r="G2941" s="11" t="str">
        <f t="shared" si="256"/>
        <v>HOLD</v>
      </c>
      <c r="H2941" s="5">
        <f t="shared" si="257"/>
        <v>27551.407300368439</v>
      </c>
      <c r="I2941" s="2">
        <f>IF(G2941="SELL",0,IF(G2941="BUY",ROUNDDOWN((H2940-Parameters!$B$3)/B2941,0),IF(I2940=0,0,I2940+ROUNDDOWN((H2940+I2940*C2941)/B2941,0))))</f>
        <v>0</v>
      </c>
      <c r="K2941" s="5">
        <f t="shared" si="258"/>
        <v>51.459008999999867</v>
      </c>
      <c r="L2941" s="10">
        <f t="shared" si="259"/>
        <v>257</v>
      </c>
    </row>
    <row r="2942" spans="1:12" x14ac:dyDescent="0.25">
      <c r="A2942" s="12">
        <v>38259</v>
      </c>
      <c r="B2942" s="3">
        <v>111.839996</v>
      </c>
      <c r="C2942" s="3">
        <v>0</v>
      </c>
      <c r="D2942" s="3">
        <f t="shared" si="260"/>
        <v>110.65199996000003</v>
      </c>
      <c r="E2942" s="3">
        <f t="shared" si="255"/>
        <v>112.22894991499997</v>
      </c>
      <c r="F2942" s="3"/>
      <c r="G2942" s="11" t="str">
        <f t="shared" si="256"/>
        <v>HOLD</v>
      </c>
      <c r="H2942" s="5">
        <f t="shared" si="257"/>
        <v>27551.407300368439</v>
      </c>
      <c r="I2942" s="2">
        <f>IF(G2942="SELL",0,IF(G2942="BUY",ROUNDDOWN((H2941-Parameters!$B$3)/B2942,0),IF(I2941=0,0,I2941+ROUNDDOWN((H2941+I2941*C2942)/B2942,0))))</f>
        <v>0</v>
      </c>
      <c r="K2942" s="5">
        <f t="shared" si="258"/>
        <v>51.459008999999867</v>
      </c>
      <c r="L2942" s="10">
        <f t="shared" si="259"/>
        <v>257</v>
      </c>
    </row>
    <row r="2943" spans="1:12" x14ac:dyDescent="0.25">
      <c r="A2943" s="12">
        <v>38260</v>
      </c>
      <c r="B2943" s="3">
        <v>111.760002</v>
      </c>
      <c r="C2943" s="3">
        <v>0</v>
      </c>
      <c r="D2943" s="3">
        <f t="shared" si="260"/>
        <v>110.69559996000002</v>
      </c>
      <c r="E2943" s="3">
        <f t="shared" si="255"/>
        <v>112.24704992999996</v>
      </c>
      <c r="F2943" s="3"/>
      <c r="G2943" s="11" t="str">
        <f t="shared" si="256"/>
        <v>HOLD</v>
      </c>
      <c r="H2943" s="5">
        <f t="shared" si="257"/>
        <v>27551.407300368439</v>
      </c>
      <c r="I2943" s="2">
        <f>IF(G2943="SELL",0,IF(G2943="BUY",ROUNDDOWN((H2942-Parameters!$B$3)/B2943,0),IF(I2942=0,0,I2942+ROUNDDOWN((H2942+I2942*C2943)/B2943,0))))</f>
        <v>0</v>
      </c>
      <c r="K2943" s="5">
        <f t="shared" si="258"/>
        <v>51.459008999999867</v>
      </c>
      <c r="L2943" s="10">
        <f t="shared" si="259"/>
        <v>257</v>
      </c>
    </row>
    <row r="2944" spans="1:12" x14ac:dyDescent="0.25">
      <c r="A2944" s="12">
        <v>38261</v>
      </c>
      <c r="B2944" s="3">
        <v>113.650002</v>
      </c>
      <c r="C2944" s="3">
        <v>0</v>
      </c>
      <c r="D2944" s="3">
        <f t="shared" si="260"/>
        <v>110.77100006000002</v>
      </c>
      <c r="E2944" s="3">
        <f t="shared" si="255"/>
        <v>112.27729994999996</v>
      </c>
      <c r="F2944" s="3"/>
      <c r="G2944" s="11" t="str">
        <f t="shared" si="256"/>
        <v>HOLD</v>
      </c>
      <c r="H2944" s="5">
        <f t="shared" si="257"/>
        <v>27551.407300368439</v>
      </c>
      <c r="I2944" s="2">
        <f>IF(G2944="SELL",0,IF(G2944="BUY",ROUNDDOWN((H2943-Parameters!$B$3)/B2944,0),IF(I2943=0,0,I2943+ROUNDDOWN((H2943+I2943*C2944)/B2944,0))))</f>
        <v>0</v>
      </c>
      <c r="K2944" s="5">
        <f t="shared" si="258"/>
        <v>51.459008999999867</v>
      </c>
      <c r="L2944" s="10">
        <f t="shared" si="259"/>
        <v>257</v>
      </c>
    </row>
    <row r="2945" spans="1:12" x14ac:dyDescent="0.25">
      <c r="A2945" s="12">
        <v>38264</v>
      </c>
      <c r="B2945" s="3">
        <v>113.839996</v>
      </c>
      <c r="C2945" s="3">
        <v>0</v>
      </c>
      <c r="D2945" s="3">
        <f t="shared" si="260"/>
        <v>110.86860000000003</v>
      </c>
      <c r="E2945" s="3">
        <f t="shared" si="255"/>
        <v>112.30569990999994</v>
      </c>
      <c r="F2945" s="3"/>
      <c r="G2945" s="11" t="str">
        <f t="shared" si="256"/>
        <v>HOLD</v>
      </c>
      <c r="H2945" s="5">
        <f t="shared" si="257"/>
        <v>27551.407300368439</v>
      </c>
      <c r="I2945" s="2">
        <f>IF(G2945="SELL",0,IF(G2945="BUY",ROUNDDOWN((H2944-Parameters!$B$3)/B2945,0),IF(I2944=0,0,I2944+ROUNDDOWN((H2944+I2944*C2945)/B2945,0))))</f>
        <v>0</v>
      </c>
      <c r="K2945" s="5">
        <f t="shared" si="258"/>
        <v>51.459008999999867</v>
      </c>
      <c r="L2945" s="10">
        <f t="shared" si="259"/>
        <v>257</v>
      </c>
    </row>
    <row r="2946" spans="1:12" x14ac:dyDescent="0.25">
      <c r="A2946" s="12">
        <v>38265</v>
      </c>
      <c r="B2946" s="3">
        <v>113.900002</v>
      </c>
      <c r="C2946" s="3">
        <v>0</v>
      </c>
      <c r="D2946" s="3">
        <f t="shared" si="260"/>
        <v>110.97160004000001</v>
      </c>
      <c r="E2946" s="3">
        <f t="shared" si="255"/>
        <v>112.33269991999994</v>
      </c>
      <c r="F2946" s="3"/>
      <c r="G2946" s="11" t="str">
        <f t="shared" si="256"/>
        <v>HOLD</v>
      </c>
      <c r="H2946" s="5">
        <f t="shared" si="257"/>
        <v>27551.407300368439</v>
      </c>
      <c r="I2946" s="2">
        <f>IF(G2946="SELL",0,IF(G2946="BUY",ROUNDDOWN((H2945-Parameters!$B$3)/B2946,0),IF(I2945=0,0,I2945+ROUNDDOWN((H2945+I2945*C2946)/B2946,0))))</f>
        <v>0</v>
      </c>
      <c r="K2946" s="5">
        <f t="shared" si="258"/>
        <v>51.459008999999867</v>
      </c>
      <c r="L2946" s="10">
        <f t="shared" si="259"/>
        <v>257</v>
      </c>
    </row>
    <row r="2947" spans="1:12" x14ac:dyDescent="0.25">
      <c r="A2947" s="12">
        <v>38266</v>
      </c>
      <c r="B2947" s="3">
        <v>114.68</v>
      </c>
      <c r="C2947" s="3">
        <v>0</v>
      </c>
      <c r="D2947" s="3">
        <f t="shared" si="260"/>
        <v>111.06980010000001</v>
      </c>
      <c r="E2947" s="3">
        <f t="shared" si="255"/>
        <v>112.35749991499995</v>
      </c>
      <c r="F2947" s="3"/>
      <c r="G2947" s="11" t="str">
        <f t="shared" si="256"/>
        <v>HOLD</v>
      </c>
      <c r="H2947" s="5">
        <f t="shared" si="257"/>
        <v>27551.407300368439</v>
      </c>
      <c r="I2947" s="2">
        <f>IF(G2947="SELL",0,IF(G2947="BUY",ROUNDDOWN((H2946-Parameters!$B$3)/B2947,0),IF(I2946=0,0,I2946+ROUNDDOWN((H2946+I2946*C2947)/B2947,0))))</f>
        <v>0</v>
      </c>
      <c r="K2947" s="5">
        <f t="shared" si="258"/>
        <v>51.459008999999867</v>
      </c>
      <c r="L2947" s="10">
        <f t="shared" si="259"/>
        <v>257</v>
      </c>
    </row>
    <row r="2948" spans="1:12" x14ac:dyDescent="0.25">
      <c r="A2948" s="12">
        <v>38267</v>
      </c>
      <c r="B2948" s="3">
        <v>113.449997</v>
      </c>
      <c r="C2948" s="3">
        <v>0</v>
      </c>
      <c r="D2948" s="3">
        <f t="shared" si="260"/>
        <v>111.13680008000001</v>
      </c>
      <c r="E2948" s="3">
        <f t="shared" si="255"/>
        <v>112.38024988999994</v>
      </c>
      <c r="F2948" s="3"/>
      <c r="G2948" s="11" t="str">
        <f t="shared" si="256"/>
        <v>HOLD</v>
      </c>
      <c r="H2948" s="5">
        <f t="shared" si="257"/>
        <v>27551.407300368439</v>
      </c>
      <c r="I2948" s="2">
        <f>IF(G2948="SELL",0,IF(G2948="BUY",ROUNDDOWN((H2947-Parameters!$B$3)/B2948,0),IF(I2947=0,0,I2947+ROUNDDOWN((H2947+I2947*C2948)/B2948,0))))</f>
        <v>0</v>
      </c>
      <c r="K2948" s="5">
        <f t="shared" si="258"/>
        <v>51.459008999999867</v>
      </c>
      <c r="L2948" s="10">
        <f t="shared" si="259"/>
        <v>257</v>
      </c>
    </row>
    <row r="2949" spans="1:12" x14ac:dyDescent="0.25">
      <c r="A2949" s="12">
        <v>38268</v>
      </c>
      <c r="B2949" s="3">
        <v>112.510002</v>
      </c>
      <c r="C2949" s="3">
        <v>0</v>
      </c>
      <c r="D2949" s="3">
        <f t="shared" si="260"/>
        <v>111.17560012</v>
      </c>
      <c r="E2949" s="3">
        <f t="shared" si="255"/>
        <v>112.39449987999996</v>
      </c>
      <c r="F2949" s="3"/>
      <c r="G2949" s="11" t="str">
        <f t="shared" si="256"/>
        <v>HOLD</v>
      </c>
      <c r="H2949" s="5">
        <f t="shared" si="257"/>
        <v>27551.407300368439</v>
      </c>
      <c r="I2949" s="2">
        <f>IF(G2949="SELL",0,IF(G2949="BUY",ROUNDDOWN((H2948-Parameters!$B$3)/B2949,0),IF(I2948=0,0,I2948+ROUNDDOWN((H2948+I2948*C2949)/B2949,0))))</f>
        <v>0</v>
      </c>
      <c r="K2949" s="5">
        <f t="shared" si="258"/>
        <v>51.459008999999867</v>
      </c>
      <c r="L2949" s="10">
        <f t="shared" si="259"/>
        <v>257</v>
      </c>
    </row>
    <row r="2950" spans="1:12" x14ac:dyDescent="0.25">
      <c r="A2950" s="12">
        <v>38271</v>
      </c>
      <c r="B2950" s="3">
        <v>112.970001</v>
      </c>
      <c r="C2950" s="3">
        <v>0</v>
      </c>
      <c r="D2950" s="3">
        <f t="shared" si="260"/>
        <v>111.21820022</v>
      </c>
      <c r="E2950" s="3">
        <f t="shared" si="255"/>
        <v>112.41069986999997</v>
      </c>
      <c r="F2950" s="3"/>
      <c r="G2950" s="11" t="str">
        <f t="shared" si="256"/>
        <v>HOLD</v>
      </c>
      <c r="H2950" s="5">
        <f t="shared" si="257"/>
        <v>27551.407300368439</v>
      </c>
      <c r="I2950" s="2">
        <f>IF(G2950="SELL",0,IF(G2950="BUY",ROUNDDOWN((H2949-Parameters!$B$3)/B2950,0),IF(I2949=0,0,I2949+ROUNDDOWN((H2949+I2949*C2950)/B2950,0))))</f>
        <v>0</v>
      </c>
      <c r="K2950" s="5">
        <f t="shared" si="258"/>
        <v>51.459008999999867</v>
      </c>
      <c r="L2950" s="10">
        <f t="shared" si="259"/>
        <v>257</v>
      </c>
    </row>
    <row r="2951" spans="1:12" x14ac:dyDescent="0.25">
      <c r="A2951" s="12">
        <v>38272</v>
      </c>
      <c r="B2951" s="3">
        <v>112.529999</v>
      </c>
      <c r="C2951" s="3">
        <v>0</v>
      </c>
      <c r="D2951" s="3">
        <f t="shared" si="260"/>
        <v>111.24740019999999</v>
      </c>
      <c r="E2951" s="3">
        <f t="shared" si="255"/>
        <v>112.42524984999996</v>
      </c>
      <c r="F2951" s="3"/>
      <c r="G2951" s="11" t="str">
        <f t="shared" si="256"/>
        <v>HOLD</v>
      </c>
      <c r="H2951" s="5">
        <f t="shared" si="257"/>
        <v>27551.407300368439</v>
      </c>
      <c r="I2951" s="2">
        <f>IF(G2951="SELL",0,IF(G2951="BUY",ROUNDDOWN((H2950-Parameters!$B$3)/B2951,0),IF(I2950=0,0,I2950+ROUNDDOWN((H2950+I2950*C2951)/B2951,0))))</f>
        <v>0</v>
      </c>
      <c r="K2951" s="5">
        <f t="shared" si="258"/>
        <v>51.459008999999867</v>
      </c>
      <c r="L2951" s="10">
        <f t="shared" si="259"/>
        <v>257</v>
      </c>
    </row>
    <row r="2952" spans="1:12" x14ac:dyDescent="0.25">
      <c r="A2952" s="12">
        <v>38273</v>
      </c>
      <c r="B2952" s="3">
        <v>111.540001</v>
      </c>
      <c r="C2952" s="3">
        <v>0</v>
      </c>
      <c r="D2952" s="3">
        <f t="shared" si="260"/>
        <v>111.27400024000001</v>
      </c>
      <c r="E2952" s="3">
        <f t="shared" si="255"/>
        <v>112.43444986999995</v>
      </c>
      <c r="F2952" s="3"/>
      <c r="G2952" s="11" t="str">
        <f t="shared" si="256"/>
        <v>HOLD</v>
      </c>
      <c r="H2952" s="5">
        <f t="shared" si="257"/>
        <v>27551.407300368439</v>
      </c>
      <c r="I2952" s="2">
        <f>IF(G2952="SELL",0,IF(G2952="BUY",ROUNDDOWN((H2951-Parameters!$B$3)/B2952,0),IF(I2951=0,0,I2951+ROUNDDOWN((H2951+I2951*C2952)/B2952,0))))</f>
        <v>0</v>
      </c>
      <c r="K2952" s="5">
        <f t="shared" si="258"/>
        <v>51.459008999999867</v>
      </c>
      <c r="L2952" s="10">
        <f t="shared" si="259"/>
        <v>257</v>
      </c>
    </row>
    <row r="2953" spans="1:12" x14ac:dyDescent="0.25">
      <c r="A2953" s="12">
        <v>38274</v>
      </c>
      <c r="B2953" s="3">
        <v>110.639999</v>
      </c>
      <c r="C2953" s="3">
        <v>0</v>
      </c>
      <c r="D2953" s="3">
        <f t="shared" si="260"/>
        <v>111.28280028</v>
      </c>
      <c r="E2953" s="3">
        <f t="shared" si="255"/>
        <v>112.43184984499995</v>
      </c>
      <c r="F2953" s="3"/>
      <c r="G2953" s="11" t="str">
        <f t="shared" si="256"/>
        <v>HOLD</v>
      </c>
      <c r="H2953" s="5">
        <f t="shared" si="257"/>
        <v>27551.407300368439</v>
      </c>
      <c r="I2953" s="2">
        <f>IF(G2953="SELL",0,IF(G2953="BUY",ROUNDDOWN((H2952-Parameters!$B$3)/B2953,0),IF(I2952=0,0,I2952+ROUNDDOWN((H2952+I2952*C2953)/B2953,0))))</f>
        <v>0</v>
      </c>
      <c r="K2953" s="5">
        <f t="shared" si="258"/>
        <v>51.459008999999867</v>
      </c>
      <c r="L2953" s="10">
        <f t="shared" si="259"/>
        <v>257</v>
      </c>
    </row>
    <row r="2954" spans="1:12" x14ac:dyDescent="0.25">
      <c r="A2954" s="12">
        <v>38275</v>
      </c>
      <c r="B2954" s="3">
        <v>111.260002</v>
      </c>
      <c r="C2954" s="3">
        <v>0</v>
      </c>
      <c r="D2954" s="3">
        <f t="shared" si="260"/>
        <v>111.34000028</v>
      </c>
      <c r="E2954" s="3">
        <f t="shared" ref="E2954:E3017" si="261">AVERAGE(B2755:B2954)</f>
        <v>112.43224985499994</v>
      </c>
      <c r="F2954" s="3"/>
      <c r="G2954" s="11" t="str">
        <f t="shared" si="256"/>
        <v>HOLD</v>
      </c>
      <c r="H2954" s="5">
        <f t="shared" si="257"/>
        <v>27551.407300368439</v>
      </c>
      <c r="I2954" s="2">
        <f>IF(G2954="SELL",0,IF(G2954="BUY",ROUNDDOWN((H2953-Parameters!$B$3)/B2954,0),IF(I2953=0,0,I2953+ROUNDDOWN((H2953+I2953*C2954)/B2954,0))))</f>
        <v>0</v>
      </c>
      <c r="K2954" s="5">
        <f t="shared" si="258"/>
        <v>51.459008999999867</v>
      </c>
      <c r="L2954" s="10">
        <f t="shared" si="259"/>
        <v>257</v>
      </c>
    </row>
    <row r="2955" spans="1:12" x14ac:dyDescent="0.25">
      <c r="A2955" s="12">
        <v>38278</v>
      </c>
      <c r="B2955" s="3">
        <v>111.68</v>
      </c>
      <c r="C2955" s="3">
        <v>0</v>
      </c>
      <c r="D2955" s="3">
        <f t="shared" si="260"/>
        <v>111.43660032000001</v>
      </c>
      <c r="E2955" s="3">
        <f t="shared" si="261"/>
        <v>112.43424985999995</v>
      </c>
      <c r="F2955" s="3"/>
      <c r="G2955" s="11" t="str">
        <f t="shared" si="256"/>
        <v>HOLD</v>
      </c>
      <c r="H2955" s="5">
        <f t="shared" si="257"/>
        <v>27551.407300368439</v>
      </c>
      <c r="I2955" s="2">
        <f>IF(G2955="SELL",0,IF(G2955="BUY",ROUNDDOWN((H2954-Parameters!$B$3)/B2955,0),IF(I2954=0,0,I2954+ROUNDDOWN((H2954+I2954*C2955)/B2955,0))))</f>
        <v>0</v>
      </c>
      <c r="K2955" s="5">
        <f t="shared" si="258"/>
        <v>51.459008999999867</v>
      </c>
      <c r="L2955" s="10">
        <f t="shared" si="259"/>
        <v>257</v>
      </c>
    </row>
    <row r="2956" spans="1:12" x14ac:dyDescent="0.25">
      <c r="A2956" s="12">
        <v>38279</v>
      </c>
      <c r="B2956" s="3">
        <v>110.739998</v>
      </c>
      <c r="C2956" s="3">
        <v>0</v>
      </c>
      <c r="D2956" s="3">
        <f t="shared" si="260"/>
        <v>111.51140028000002</v>
      </c>
      <c r="E2956" s="3">
        <f t="shared" si="261"/>
        <v>112.43179983499995</v>
      </c>
      <c r="F2956" s="3"/>
      <c r="G2956" s="11" t="str">
        <f t="shared" ref="G2956:G3019" si="262">IF(OR(AND(D2956&gt;E2956,D2955&gt;E2955),AND(D2956&lt;E2956,D2955&lt;E2955)),"HOLD",IF(AND(D2956&gt;E2956,D2955&lt;E2955),"BUY","SELL"))</f>
        <v>HOLD</v>
      </c>
      <c r="H2956" s="5">
        <f t="shared" ref="H2956:H3019" si="263">IF(G2956="BUY",H2955/(I2956*B2956),IF(G2956="SELL",H2955+I2955*B2956,(H2955+I2955*C2956)-((I2956-I2955)*B2956)))</f>
        <v>27551.407300368439</v>
      </c>
      <c r="I2956" s="2">
        <f>IF(G2956="SELL",0,IF(G2956="BUY",ROUNDDOWN((H2955-Parameters!$B$3)/B2956,0),IF(I2955=0,0,I2955+ROUNDDOWN((H2955+I2955*C2956)/B2956,0))))</f>
        <v>0</v>
      </c>
      <c r="K2956" s="5">
        <f t="shared" ref="K2956:K3019" si="264">K2955+L2955*C2956-((L2956-L2955)*B2956)</f>
        <v>51.459008999999867</v>
      </c>
      <c r="L2956" s="10">
        <f t="shared" ref="L2956:L3019" si="265">L2955+ROUNDDOWN((K2955+C2956*L2955)/B2956,0)</f>
        <v>257</v>
      </c>
    </row>
    <row r="2957" spans="1:12" x14ac:dyDescent="0.25">
      <c r="A2957" s="12">
        <v>38280</v>
      </c>
      <c r="B2957" s="3">
        <v>110.519997</v>
      </c>
      <c r="C2957" s="3">
        <v>0</v>
      </c>
      <c r="D2957" s="3">
        <f t="shared" si="260"/>
        <v>111.55420028000002</v>
      </c>
      <c r="E2957" s="3">
        <f t="shared" si="261"/>
        <v>112.42219980999995</v>
      </c>
      <c r="F2957" s="3"/>
      <c r="G2957" s="11" t="str">
        <f t="shared" si="262"/>
        <v>HOLD</v>
      </c>
      <c r="H2957" s="5">
        <f t="shared" si="263"/>
        <v>27551.407300368439</v>
      </c>
      <c r="I2957" s="2">
        <f>IF(G2957="SELL",0,IF(G2957="BUY",ROUNDDOWN((H2956-Parameters!$B$3)/B2957,0),IF(I2956=0,0,I2956+ROUNDDOWN((H2956+I2956*C2957)/B2957,0))))</f>
        <v>0</v>
      </c>
      <c r="K2957" s="5">
        <f t="shared" si="264"/>
        <v>51.459008999999867</v>
      </c>
      <c r="L2957" s="10">
        <f t="shared" si="265"/>
        <v>257</v>
      </c>
    </row>
    <row r="2958" spans="1:12" x14ac:dyDescent="0.25">
      <c r="A2958" s="12">
        <v>38281</v>
      </c>
      <c r="B2958" s="3">
        <v>111.239998</v>
      </c>
      <c r="C2958" s="3">
        <v>0</v>
      </c>
      <c r="D2958" s="3">
        <f t="shared" si="260"/>
        <v>111.61580016000002</v>
      </c>
      <c r="E2958" s="3">
        <f t="shared" si="261"/>
        <v>112.41564978499996</v>
      </c>
      <c r="F2958" s="3"/>
      <c r="G2958" s="11" t="str">
        <f t="shared" si="262"/>
        <v>HOLD</v>
      </c>
      <c r="H2958" s="5">
        <f t="shared" si="263"/>
        <v>27551.407300368439</v>
      </c>
      <c r="I2958" s="2">
        <f>IF(G2958="SELL",0,IF(G2958="BUY",ROUNDDOWN((H2957-Parameters!$B$3)/B2958,0),IF(I2957=0,0,I2957+ROUNDDOWN((H2957+I2957*C2958)/B2958,0))))</f>
        <v>0</v>
      </c>
      <c r="K2958" s="5">
        <f t="shared" si="264"/>
        <v>51.459008999999867</v>
      </c>
      <c r="L2958" s="10">
        <f t="shared" si="265"/>
        <v>257</v>
      </c>
    </row>
    <row r="2959" spans="1:12" x14ac:dyDescent="0.25">
      <c r="A2959" s="12">
        <v>38282</v>
      </c>
      <c r="B2959" s="3">
        <v>109.989998</v>
      </c>
      <c r="C2959" s="3">
        <v>0</v>
      </c>
      <c r="D2959" s="3">
        <f t="shared" si="260"/>
        <v>111.67600006000002</v>
      </c>
      <c r="E2959" s="3">
        <f t="shared" si="261"/>
        <v>112.40094977499997</v>
      </c>
      <c r="F2959" s="3"/>
      <c r="G2959" s="11" t="str">
        <f t="shared" si="262"/>
        <v>HOLD</v>
      </c>
      <c r="H2959" s="5">
        <f t="shared" si="263"/>
        <v>27551.407300368439</v>
      </c>
      <c r="I2959" s="2">
        <f>IF(G2959="SELL",0,IF(G2959="BUY",ROUNDDOWN((H2958-Parameters!$B$3)/B2959,0),IF(I2958=0,0,I2958+ROUNDDOWN((H2958+I2958*C2959)/B2959,0))))</f>
        <v>0</v>
      </c>
      <c r="K2959" s="5">
        <f t="shared" si="264"/>
        <v>51.459008999999867</v>
      </c>
      <c r="L2959" s="10">
        <f t="shared" si="265"/>
        <v>257</v>
      </c>
    </row>
    <row r="2960" spans="1:12" x14ac:dyDescent="0.25">
      <c r="A2960" s="12">
        <v>38285</v>
      </c>
      <c r="B2960" s="3">
        <v>109.860001</v>
      </c>
      <c r="C2960" s="3">
        <v>0</v>
      </c>
      <c r="D2960" s="3">
        <f t="shared" si="260"/>
        <v>111.72940004</v>
      </c>
      <c r="E2960" s="3">
        <f t="shared" si="261"/>
        <v>112.38334979499996</v>
      </c>
      <c r="F2960" s="3"/>
      <c r="G2960" s="11" t="str">
        <f t="shared" si="262"/>
        <v>HOLD</v>
      </c>
      <c r="H2960" s="5">
        <f t="shared" si="263"/>
        <v>27551.407300368439</v>
      </c>
      <c r="I2960" s="2">
        <f>IF(G2960="SELL",0,IF(G2960="BUY",ROUNDDOWN((H2959-Parameters!$B$3)/B2960,0),IF(I2959=0,0,I2959+ROUNDDOWN((H2959+I2959*C2960)/B2960,0))))</f>
        <v>0</v>
      </c>
      <c r="K2960" s="5">
        <f t="shared" si="264"/>
        <v>51.459008999999867</v>
      </c>
      <c r="L2960" s="10">
        <f t="shared" si="265"/>
        <v>257</v>
      </c>
    </row>
    <row r="2961" spans="1:12" x14ac:dyDescent="0.25">
      <c r="A2961" s="12">
        <v>38286</v>
      </c>
      <c r="B2961" s="3">
        <v>111.540001</v>
      </c>
      <c r="C2961" s="3">
        <v>0</v>
      </c>
      <c r="D2961" s="3">
        <f t="shared" si="260"/>
        <v>111.79420000000002</v>
      </c>
      <c r="E2961" s="3">
        <f t="shared" si="261"/>
        <v>112.37909980499997</v>
      </c>
      <c r="F2961" s="3"/>
      <c r="G2961" s="11" t="str">
        <f t="shared" si="262"/>
        <v>HOLD</v>
      </c>
      <c r="H2961" s="5">
        <f t="shared" si="263"/>
        <v>27551.407300368439</v>
      </c>
      <c r="I2961" s="2">
        <f>IF(G2961="SELL",0,IF(G2961="BUY",ROUNDDOWN((H2960-Parameters!$B$3)/B2961,0),IF(I2960=0,0,I2960+ROUNDDOWN((H2960+I2960*C2961)/B2961,0))))</f>
        <v>0</v>
      </c>
      <c r="K2961" s="5">
        <f t="shared" si="264"/>
        <v>51.459008999999867</v>
      </c>
      <c r="L2961" s="10">
        <f t="shared" si="265"/>
        <v>257</v>
      </c>
    </row>
    <row r="2962" spans="1:12" x14ac:dyDescent="0.25">
      <c r="A2962" s="12">
        <v>38287</v>
      </c>
      <c r="B2962" s="3">
        <v>112.879997</v>
      </c>
      <c r="C2962" s="3">
        <v>0</v>
      </c>
      <c r="D2962" s="3">
        <f t="shared" si="260"/>
        <v>111.87359986000001</v>
      </c>
      <c r="E2962" s="3">
        <f t="shared" si="261"/>
        <v>112.37739978499997</v>
      </c>
      <c r="F2962" s="3"/>
      <c r="G2962" s="11" t="str">
        <f t="shared" si="262"/>
        <v>HOLD</v>
      </c>
      <c r="H2962" s="5">
        <f t="shared" si="263"/>
        <v>27551.407300368439</v>
      </c>
      <c r="I2962" s="2">
        <f>IF(G2962="SELL",0,IF(G2962="BUY",ROUNDDOWN((H2961-Parameters!$B$3)/B2962,0),IF(I2961=0,0,I2961+ROUNDDOWN((H2961+I2961*C2962)/B2962,0))))</f>
        <v>0</v>
      </c>
      <c r="K2962" s="5">
        <f t="shared" si="264"/>
        <v>51.459008999999867</v>
      </c>
      <c r="L2962" s="10">
        <f t="shared" si="265"/>
        <v>257</v>
      </c>
    </row>
    <row r="2963" spans="1:12" x14ac:dyDescent="0.25">
      <c r="A2963" s="12">
        <v>38288</v>
      </c>
      <c r="B2963" s="3">
        <v>113.220001</v>
      </c>
      <c r="C2963" s="3">
        <v>0</v>
      </c>
      <c r="D2963" s="3">
        <f t="shared" si="260"/>
        <v>111.93739990000002</v>
      </c>
      <c r="E2963" s="3">
        <f t="shared" si="261"/>
        <v>112.38069979999996</v>
      </c>
      <c r="F2963" s="3"/>
      <c r="G2963" s="11" t="str">
        <f t="shared" si="262"/>
        <v>HOLD</v>
      </c>
      <c r="H2963" s="5">
        <f t="shared" si="263"/>
        <v>27551.407300368439</v>
      </c>
      <c r="I2963" s="2">
        <f>IF(G2963="SELL",0,IF(G2963="BUY",ROUNDDOWN((H2962-Parameters!$B$3)/B2963,0),IF(I2962=0,0,I2962+ROUNDDOWN((H2962+I2962*C2963)/B2963,0))))</f>
        <v>0</v>
      </c>
      <c r="K2963" s="5">
        <f t="shared" si="264"/>
        <v>51.459008999999867</v>
      </c>
      <c r="L2963" s="10">
        <f t="shared" si="265"/>
        <v>257</v>
      </c>
    </row>
    <row r="2964" spans="1:12" x14ac:dyDescent="0.25">
      <c r="A2964" s="12">
        <v>38289</v>
      </c>
      <c r="B2964" s="3">
        <v>113.199997</v>
      </c>
      <c r="C2964" s="3">
        <v>0</v>
      </c>
      <c r="D2964" s="3">
        <f t="shared" si="260"/>
        <v>112.00719986000001</v>
      </c>
      <c r="E2964" s="3">
        <f t="shared" si="261"/>
        <v>112.37919978499998</v>
      </c>
      <c r="F2964" s="3"/>
      <c r="G2964" s="11" t="str">
        <f t="shared" si="262"/>
        <v>HOLD</v>
      </c>
      <c r="H2964" s="5">
        <f t="shared" si="263"/>
        <v>27551.407300368439</v>
      </c>
      <c r="I2964" s="2">
        <f>IF(G2964="SELL",0,IF(G2964="BUY",ROUNDDOWN((H2963-Parameters!$B$3)/B2964,0),IF(I2963=0,0,I2963+ROUNDDOWN((H2963+I2963*C2964)/B2964,0))))</f>
        <v>0</v>
      </c>
      <c r="K2964" s="5">
        <f t="shared" si="264"/>
        <v>51.459008999999867</v>
      </c>
      <c r="L2964" s="10">
        <f t="shared" si="265"/>
        <v>257</v>
      </c>
    </row>
    <row r="2965" spans="1:12" x14ac:dyDescent="0.25">
      <c r="A2965" s="12">
        <v>38292</v>
      </c>
      <c r="B2965" s="3">
        <v>113.510002</v>
      </c>
      <c r="C2965" s="3">
        <v>0</v>
      </c>
      <c r="D2965" s="3">
        <f t="shared" si="260"/>
        <v>112.06779984000001</v>
      </c>
      <c r="E2965" s="3">
        <f t="shared" si="261"/>
        <v>112.37784979999995</v>
      </c>
      <c r="F2965" s="3"/>
      <c r="G2965" s="11" t="str">
        <f t="shared" si="262"/>
        <v>HOLD</v>
      </c>
      <c r="H2965" s="5">
        <f t="shared" si="263"/>
        <v>27551.407300368439</v>
      </c>
      <c r="I2965" s="2">
        <f>IF(G2965="SELL",0,IF(G2965="BUY",ROUNDDOWN((H2964-Parameters!$B$3)/B2965,0),IF(I2964=0,0,I2964+ROUNDDOWN((H2964+I2964*C2965)/B2965,0))))</f>
        <v>0</v>
      </c>
      <c r="K2965" s="5">
        <f t="shared" si="264"/>
        <v>51.459008999999867</v>
      </c>
      <c r="L2965" s="10">
        <f t="shared" si="265"/>
        <v>257</v>
      </c>
    </row>
    <row r="2966" spans="1:12" x14ac:dyDescent="0.25">
      <c r="A2966" s="12">
        <v>38293</v>
      </c>
      <c r="B2966" s="3">
        <v>113.550003</v>
      </c>
      <c r="C2966" s="3">
        <v>0</v>
      </c>
      <c r="D2966" s="3">
        <f t="shared" si="260"/>
        <v>112.13479996000002</v>
      </c>
      <c r="E2966" s="3">
        <f t="shared" si="261"/>
        <v>112.37444979999995</v>
      </c>
      <c r="F2966" s="3"/>
      <c r="G2966" s="11" t="str">
        <f t="shared" si="262"/>
        <v>HOLD</v>
      </c>
      <c r="H2966" s="5">
        <f t="shared" si="263"/>
        <v>27551.407300368439</v>
      </c>
      <c r="I2966" s="2">
        <f>IF(G2966="SELL",0,IF(G2966="BUY",ROUNDDOWN((H2965-Parameters!$B$3)/B2966,0),IF(I2965=0,0,I2965+ROUNDDOWN((H2965+I2965*C2966)/B2966,0))))</f>
        <v>0</v>
      </c>
      <c r="K2966" s="5">
        <f t="shared" si="264"/>
        <v>51.459008999999867</v>
      </c>
      <c r="L2966" s="10">
        <f t="shared" si="265"/>
        <v>257</v>
      </c>
    </row>
    <row r="2967" spans="1:12" x14ac:dyDescent="0.25">
      <c r="A2967" s="12">
        <v>38294</v>
      </c>
      <c r="B2967" s="3">
        <v>114.980003</v>
      </c>
      <c r="C2967" s="3">
        <v>0</v>
      </c>
      <c r="D2967" s="3">
        <f t="shared" si="260"/>
        <v>112.22740006000002</v>
      </c>
      <c r="E2967" s="3">
        <f t="shared" si="261"/>
        <v>112.37834982999995</v>
      </c>
      <c r="F2967" s="3"/>
      <c r="G2967" s="11" t="str">
        <f t="shared" si="262"/>
        <v>HOLD</v>
      </c>
      <c r="H2967" s="5">
        <f t="shared" si="263"/>
        <v>27551.407300368439</v>
      </c>
      <c r="I2967" s="2">
        <f>IF(G2967="SELL",0,IF(G2967="BUY",ROUNDDOWN((H2966-Parameters!$B$3)/B2967,0),IF(I2966=0,0,I2966+ROUNDDOWN((H2966+I2966*C2967)/B2967,0))))</f>
        <v>0</v>
      </c>
      <c r="K2967" s="5">
        <f t="shared" si="264"/>
        <v>51.459008999999867</v>
      </c>
      <c r="L2967" s="10">
        <f t="shared" si="265"/>
        <v>257</v>
      </c>
    </row>
    <row r="2968" spans="1:12" x14ac:dyDescent="0.25">
      <c r="A2968" s="12">
        <v>38295</v>
      </c>
      <c r="B2968" s="3">
        <v>116.550003</v>
      </c>
      <c r="C2968" s="3">
        <v>0</v>
      </c>
      <c r="D2968" s="3">
        <f t="shared" si="260"/>
        <v>112.33640016000001</v>
      </c>
      <c r="E2968" s="3">
        <f t="shared" si="261"/>
        <v>112.38559985499997</v>
      </c>
      <c r="F2968" s="3"/>
      <c r="G2968" s="11" t="str">
        <f t="shared" si="262"/>
        <v>HOLD</v>
      </c>
      <c r="H2968" s="5">
        <f t="shared" si="263"/>
        <v>27551.407300368439</v>
      </c>
      <c r="I2968" s="2">
        <f>IF(G2968="SELL",0,IF(G2968="BUY",ROUNDDOWN((H2967-Parameters!$B$3)/B2968,0),IF(I2967=0,0,I2967+ROUNDDOWN((H2967+I2967*C2968)/B2968,0))))</f>
        <v>0</v>
      </c>
      <c r="K2968" s="5">
        <f t="shared" si="264"/>
        <v>51.459008999999867</v>
      </c>
      <c r="L2968" s="10">
        <f t="shared" si="265"/>
        <v>257</v>
      </c>
    </row>
    <row r="2969" spans="1:12" x14ac:dyDescent="0.25">
      <c r="A2969" s="12">
        <v>38296</v>
      </c>
      <c r="B2969" s="3">
        <v>117.279999</v>
      </c>
      <c r="C2969" s="3">
        <v>0</v>
      </c>
      <c r="D2969" s="3">
        <f t="shared" si="260"/>
        <v>112.46000018000001</v>
      </c>
      <c r="E2969" s="3">
        <f t="shared" si="261"/>
        <v>112.39799983499995</v>
      </c>
      <c r="F2969" s="3"/>
      <c r="G2969" s="11" t="str">
        <f t="shared" si="262"/>
        <v>BUY</v>
      </c>
      <c r="H2969" s="5">
        <f t="shared" si="263"/>
        <v>1.0039312571888865</v>
      </c>
      <c r="I2969" s="2">
        <f>IF(G2969="SELL",0,IF(G2969="BUY",ROUNDDOWN((H2968-Parameters!$B$3)/B2969,0),IF(I2968=0,0,I2968+ROUNDDOWN((H2968+I2968*C2969)/B2969,0))))</f>
        <v>234</v>
      </c>
      <c r="K2969" s="5">
        <f t="shared" si="264"/>
        <v>51.459008999999867</v>
      </c>
      <c r="L2969" s="10">
        <f t="shared" si="265"/>
        <v>257</v>
      </c>
    </row>
    <row r="2970" spans="1:12" x14ac:dyDescent="0.25">
      <c r="A2970" s="12">
        <v>38299</v>
      </c>
      <c r="B2970" s="3">
        <v>117.110001</v>
      </c>
      <c r="C2970" s="3">
        <v>0</v>
      </c>
      <c r="D2970" s="3">
        <f t="shared" si="260"/>
        <v>112.57320025999999</v>
      </c>
      <c r="E2970" s="3">
        <f t="shared" si="261"/>
        <v>112.41139983999997</v>
      </c>
      <c r="F2970" s="3"/>
      <c r="G2970" s="11" t="str">
        <f t="shared" si="262"/>
        <v>HOLD</v>
      </c>
      <c r="H2970" s="5">
        <f t="shared" si="263"/>
        <v>1.0039312571888865</v>
      </c>
      <c r="I2970" s="2">
        <f>IF(G2970="SELL",0,IF(G2970="BUY",ROUNDDOWN((H2969-Parameters!$B$3)/B2970,0),IF(I2969=0,0,I2969+ROUNDDOWN((H2969+I2969*C2970)/B2970,0))))</f>
        <v>234</v>
      </c>
      <c r="K2970" s="5">
        <f t="shared" si="264"/>
        <v>51.459008999999867</v>
      </c>
      <c r="L2970" s="10">
        <f t="shared" si="265"/>
        <v>257</v>
      </c>
    </row>
    <row r="2971" spans="1:12" x14ac:dyDescent="0.25">
      <c r="A2971" s="12">
        <v>38300</v>
      </c>
      <c r="B2971" s="3">
        <v>116.879997</v>
      </c>
      <c r="C2971" s="3">
        <v>0</v>
      </c>
      <c r="D2971" s="3">
        <f t="shared" si="260"/>
        <v>112.70020021999999</v>
      </c>
      <c r="E2971" s="3">
        <f t="shared" si="261"/>
        <v>112.41644980999996</v>
      </c>
      <c r="F2971" s="3"/>
      <c r="G2971" s="11" t="str">
        <f t="shared" si="262"/>
        <v>HOLD</v>
      </c>
      <c r="H2971" s="5">
        <f t="shared" si="263"/>
        <v>1.0039312571888865</v>
      </c>
      <c r="I2971" s="2">
        <f>IF(G2971="SELL",0,IF(G2971="BUY",ROUNDDOWN((H2970-Parameters!$B$3)/B2971,0),IF(I2970=0,0,I2970+ROUNDDOWN((H2970+I2970*C2971)/B2971,0))))</f>
        <v>234</v>
      </c>
      <c r="K2971" s="5">
        <f t="shared" si="264"/>
        <v>51.459008999999867</v>
      </c>
      <c r="L2971" s="10">
        <f t="shared" si="265"/>
        <v>257</v>
      </c>
    </row>
    <row r="2972" spans="1:12" x14ac:dyDescent="0.25">
      <c r="A2972" s="12">
        <v>38301</v>
      </c>
      <c r="B2972" s="3">
        <v>116.970001</v>
      </c>
      <c r="C2972" s="3">
        <v>0</v>
      </c>
      <c r="D2972" s="3">
        <f t="shared" si="260"/>
        <v>112.81740021999998</v>
      </c>
      <c r="E2972" s="3">
        <f t="shared" si="261"/>
        <v>112.42789981499995</v>
      </c>
      <c r="F2972" s="3"/>
      <c r="G2972" s="11" t="str">
        <f t="shared" si="262"/>
        <v>HOLD</v>
      </c>
      <c r="H2972" s="5">
        <f t="shared" si="263"/>
        <v>1.0039312571888865</v>
      </c>
      <c r="I2972" s="2">
        <f>IF(G2972="SELL",0,IF(G2972="BUY",ROUNDDOWN((H2971-Parameters!$B$3)/B2972,0),IF(I2971=0,0,I2971+ROUNDDOWN((H2971+I2971*C2972)/B2972,0))))</f>
        <v>234</v>
      </c>
      <c r="K2972" s="5">
        <f t="shared" si="264"/>
        <v>51.459008999999867</v>
      </c>
      <c r="L2972" s="10">
        <f t="shared" si="265"/>
        <v>257</v>
      </c>
    </row>
    <row r="2973" spans="1:12" x14ac:dyDescent="0.25">
      <c r="A2973" s="12">
        <v>38302</v>
      </c>
      <c r="B2973" s="3">
        <v>117.860001</v>
      </c>
      <c r="C2973" s="3">
        <v>0</v>
      </c>
      <c r="D2973" s="3">
        <f t="shared" si="260"/>
        <v>112.94820023999999</v>
      </c>
      <c r="E2973" s="3">
        <f t="shared" si="261"/>
        <v>112.45034980499995</v>
      </c>
      <c r="F2973" s="3"/>
      <c r="G2973" s="11" t="str">
        <f t="shared" si="262"/>
        <v>HOLD</v>
      </c>
      <c r="H2973" s="5">
        <f t="shared" si="263"/>
        <v>1.0039312571888865</v>
      </c>
      <c r="I2973" s="2">
        <f>IF(G2973="SELL",0,IF(G2973="BUY",ROUNDDOWN((H2972-Parameters!$B$3)/B2973,0),IF(I2972=0,0,I2972+ROUNDDOWN((H2972+I2972*C2973)/B2973,0))))</f>
        <v>234</v>
      </c>
      <c r="K2973" s="5">
        <f t="shared" si="264"/>
        <v>51.459008999999867</v>
      </c>
      <c r="L2973" s="10">
        <f t="shared" si="265"/>
        <v>257</v>
      </c>
    </row>
    <row r="2974" spans="1:12" x14ac:dyDescent="0.25">
      <c r="A2974" s="12">
        <v>38303</v>
      </c>
      <c r="B2974" s="3">
        <v>118.790001</v>
      </c>
      <c r="C2974" s="3">
        <v>0</v>
      </c>
      <c r="D2974" s="3">
        <f t="shared" si="260"/>
        <v>113.07240021999998</v>
      </c>
      <c r="E2974" s="3">
        <f t="shared" si="261"/>
        <v>112.47689979499995</v>
      </c>
      <c r="F2974" s="3"/>
      <c r="G2974" s="11" t="str">
        <f t="shared" si="262"/>
        <v>HOLD</v>
      </c>
      <c r="H2974" s="5">
        <f t="shared" si="263"/>
        <v>1.0039312571888865</v>
      </c>
      <c r="I2974" s="2">
        <f>IF(G2974="SELL",0,IF(G2974="BUY",ROUNDDOWN((H2973-Parameters!$B$3)/B2974,0),IF(I2973=0,0,I2973+ROUNDDOWN((H2973+I2973*C2974)/B2974,0))))</f>
        <v>234</v>
      </c>
      <c r="K2974" s="5">
        <f t="shared" si="264"/>
        <v>51.459008999999867</v>
      </c>
      <c r="L2974" s="10">
        <f t="shared" si="265"/>
        <v>257</v>
      </c>
    </row>
    <row r="2975" spans="1:12" x14ac:dyDescent="0.25">
      <c r="A2975" s="12">
        <v>38306</v>
      </c>
      <c r="B2975" s="3">
        <v>118.730003</v>
      </c>
      <c r="C2975" s="3">
        <v>0.35099999999999998</v>
      </c>
      <c r="D2975" s="3">
        <f t="shared" si="260"/>
        <v>113.20460021999997</v>
      </c>
      <c r="E2975" s="3">
        <f t="shared" si="261"/>
        <v>112.50314979499997</v>
      </c>
      <c r="F2975" s="3"/>
      <c r="G2975" s="11" t="str">
        <f t="shared" si="262"/>
        <v>HOLD</v>
      </c>
      <c r="H2975" s="5">
        <f t="shared" si="263"/>
        <v>83.137931257188882</v>
      </c>
      <c r="I2975" s="2">
        <f>IF(G2975="SELL",0,IF(G2975="BUY",ROUNDDOWN((H2974-Parameters!$B$3)/B2975,0),IF(I2974=0,0,I2974+ROUNDDOWN((H2974+I2974*C2975)/B2975,0))))</f>
        <v>234</v>
      </c>
      <c r="K2975" s="5">
        <f t="shared" si="264"/>
        <v>22.936005999999864</v>
      </c>
      <c r="L2975" s="10">
        <f t="shared" si="265"/>
        <v>258</v>
      </c>
    </row>
    <row r="2976" spans="1:12" x14ac:dyDescent="0.25">
      <c r="A2976" s="12">
        <v>38307</v>
      </c>
      <c r="B2976" s="3">
        <v>117.879997</v>
      </c>
      <c r="C2976" s="3">
        <v>0</v>
      </c>
      <c r="D2976" s="3">
        <f t="shared" si="260"/>
        <v>113.30500013999998</v>
      </c>
      <c r="E2976" s="3">
        <f t="shared" si="261"/>
        <v>112.52269977499996</v>
      </c>
      <c r="F2976" s="3"/>
      <c r="G2976" s="11" t="str">
        <f t="shared" si="262"/>
        <v>HOLD</v>
      </c>
      <c r="H2976" s="5">
        <f t="shared" si="263"/>
        <v>83.137931257188882</v>
      </c>
      <c r="I2976" s="2">
        <f>IF(G2976="SELL",0,IF(G2976="BUY",ROUNDDOWN((H2975-Parameters!$B$3)/B2976,0),IF(I2975=0,0,I2975+ROUNDDOWN((H2975+I2975*C2976)/B2976,0))))</f>
        <v>234</v>
      </c>
      <c r="K2976" s="5">
        <f t="shared" si="264"/>
        <v>22.936005999999864</v>
      </c>
      <c r="L2976" s="10">
        <f t="shared" si="265"/>
        <v>258</v>
      </c>
    </row>
    <row r="2977" spans="1:12" x14ac:dyDescent="0.25">
      <c r="A2977" s="12">
        <v>38308</v>
      </c>
      <c r="B2977" s="3">
        <v>118.58000199999999</v>
      </c>
      <c r="C2977" s="3">
        <v>0</v>
      </c>
      <c r="D2977" s="3">
        <f t="shared" si="260"/>
        <v>113.42500013999999</v>
      </c>
      <c r="E2977" s="3">
        <f t="shared" si="261"/>
        <v>112.54669978999995</v>
      </c>
      <c r="F2977" s="3"/>
      <c r="G2977" s="11" t="str">
        <f t="shared" si="262"/>
        <v>HOLD</v>
      </c>
      <c r="H2977" s="5">
        <f t="shared" si="263"/>
        <v>83.137931257188882</v>
      </c>
      <c r="I2977" s="2">
        <f>IF(G2977="SELL",0,IF(G2977="BUY",ROUNDDOWN((H2976-Parameters!$B$3)/B2977,0),IF(I2976=0,0,I2976+ROUNDDOWN((H2976+I2976*C2977)/B2977,0))))</f>
        <v>234</v>
      </c>
      <c r="K2977" s="5">
        <f t="shared" si="264"/>
        <v>22.936005999999864</v>
      </c>
      <c r="L2977" s="10">
        <f t="shared" si="265"/>
        <v>258</v>
      </c>
    </row>
    <row r="2978" spans="1:12" x14ac:dyDescent="0.25">
      <c r="A2978" s="12">
        <v>38309</v>
      </c>
      <c r="B2978" s="3">
        <v>118.739998</v>
      </c>
      <c r="C2978" s="3">
        <v>0</v>
      </c>
      <c r="D2978" s="3">
        <f t="shared" si="260"/>
        <v>113.55020003999999</v>
      </c>
      <c r="E2978" s="3">
        <f t="shared" si="261"/>
        <v>112.57614978999996</v>
      </c>
      <c r="F2978" s="3"/>
      <c r="G2978" s="11" t="str">
        <f t="shared" si="262"/>
        <v>HOLD</v>
      </c>
      <c r="H2978" s="5">
        <f t="shared" si="263"/>
        <v>83.137931257188882</v>
      </c>
      <c r="I2978" s="2">
        <f>IF(G2978="SELL",0,IF(G2978="BUY",ROUNDDOWN((H2977-Parameters!$B$3)/B2978,0),IF(I2977=0,0,I2977+ROUNDDOWN((H2977+I2977*C2978)/B2978,0))))</f>
        <v>234</v>
      </c>
      <c r="K2978" s="5">
        <f t="shared" si="264"/>
        <v>22.936005999999864</v>
      </c>
      <c r="L2978" s="10">
        <f t="shared" si="265"/>
        <v>258</v>
      </c>
    </row>
    <row r="2979" spans="1:12" x14ac:dyDescent="0.25">
      <c r="A2979" s="12">
        <v>38310</v>
      </c>
      <c r="B2979" s="3">
        <v>117.41999800000001</v>
      </c>
      <c r="C2979" s="3">
        <v>0</v>
      </c>
      <c r="D2979" s="3">
        <f t="shared" si="260"/>
        <v>113.63740003999999</v>
      </c>
      <c r="E2979" s="3">
        <f t="shared" si="261"/>
        <v>112.59734977999999</v>
      </c>
      <c r="F2979" s="3"/>
      <c r="G2979" s="11" t="str">
        <f t="shared" si="262"/>
        <v>HOLD</v>
      </c>
      <c r="H2979" s="5">
        <f t="shared" si="263"/>
        <v>83.137931257188882</v>
      </c>
      <c r="I2979" s="2">
        <f>IF(G2979="SELL",0,IF(G2979="BUY",ROUNDDOWN((H2978-Parameters!$B$3)/B2979,0),IF(I2978=0,0,I2978+ROUNDDOWN((H2978+I2978*C2979)/B2979,0))))</f>
        <v>234</v>
      </c>
      <c r="K2979" s="5">
        <f t="shared" si="264"/>
        <v>22.936005999999864</v>
      </c>
      <c r="L2979" s="10">
        <f t="shared" si="265"/>
        <v>258</v>
      </c>
    </row>
    <row r="2980" spans="1:12" x14ac:dyDescent="0.25">
      <c r="A2980" s="12">
        <v>38313</v>
      </c>
      <c r="B2980" s="3">
        <v>117.980003</v>
      </c>
      <c r="C2980" s="3">
        <v>0</v>
      </c>
      <c r="D2980" s="3">
        <f t="shared" si="260"/>
        <v>113.7284001</v>
      </c>
      <c r="E2980" s="3">
        <f t="shared" si="261"/>
        <v>112.61499980999997</v>
      </c>
      <c r="F2980" s="3"/>
      <c r="G2980" s="11" t="str">
        <f t="shared" si="262"/>
        <v>HOLD</v>
      </c>
      <c r="H2980" s="5">
        <f t="shared" si="263"/>
        <v>83.137931257188882</v>
      </c>
      <c r="I2980" s="2">
        <f>IF(G2980="SELL",0,IF(G2980="BUY",ROUNDDOWN((H2979-Parameters!$B$3)/B2980,0),IF(I2979=0,0,I2979+ROUNDDOWN((H2979+I2979*C2980)/B2980,0))))</f>
        <v>234</v>
      </c>
      <c r="K2980" s="5">
        <f t="shared" si="264"/>
        <v>22.936005999999864</v>
      </c>
      <c r="L2980" s="10">
        <f t="shared" si="265"/>
        <v>258</v>
      </c>
    </row>
    <row r="2981" spans="1:12" x14ac:dyDescent="0.25">
      <c r="A2981" s="12">
        <v>38314</v>
      </c>
      <c r="B2981" s="3">
        <v>118.160004</v>
      </c>
      <c r="C2981" s="3">
        <v>0</v>
      </c>
      <c r="D2981" s="3">
        <f t="shared" si="260"/>
        <v>113.81840010000001</v>
      </c>
      <c r="E2981" s="3">
        <f t="shared" si="261"/>
        <v>112.63339981499999</v>
      </c>
      <c r="F2981" s="3"/>
      <c r="G2981" s="11" t="str">
        <f t="shared" si="262"/>
        <v>HOLD</v>
      </c>
      <c r="H2981" s="5">
        <f t="shared" si="263"/>
        <v>83.137931257188882</v>
      </c>
      <c r="I2981" s="2">
        <f>IF(G2981="SELL",0,IF(G2981="BUY",ROUNDDOWN((H2980-Parameters!$B$3)/B2981,0),IF(I2980=0,0,I2980+ROUNDDOWN((H2980+I2980*C2981)/B2981,0))))</f>
        <v>234</v>
      </c>
      <c r="K2981" s="5">
        <f t="shared" si="264"/>
        <v>22.936005999999864</v>
      </c>
      <c r="L2981" s="10">
        <f t="shared" si="265"/>
        <v>258</v>
      </c>
    </row>
    <row r="2982" spans="1:12" x14ac:dyDescent="0.25">
      <c r="A2982" s="12">
        <v>38315</v>
      </c>
      <c r="B2982" s="3">
        <v>118.44000200000001</v>
      </c>
      <c r="C2982" s="3">
        <v>0</v>
      </c>
      <c r="D2982" s="3">
        <f t="shared" si="260"/>
        <v>113.93120007999998</v>
      </c>
      <c r="E2982" s="3">
        <f t="shared" si="261"/>
        <v>112.65134983499998</v>
      </c>
      <c r="F2982" s="3"/>
      <c r="G2982" s="11" t="str">
        <f t="shared" si="262"/>
        <v>HOLD</v>
      </c>
      <c r="H2982" s="5">
        <f t="shared" si="263"/>
        <v>83.137931257188882</v>
      </c>
      <c r="I2982" s="2">
        <f>IF(G2982="SELL",0,IF(G2982="BUY",ROUNDDOWN((H2981-Parameters!$B$3)/B2982,0),IF(I2981=0,0,I2981+ROUNDDOWN((H2981+I2981*C2982)/B2982,0))))</f>
        <v>234</v>
      </c>
      <c r="K2982" s="5">
        <f t="shared" si="264"/>
        <v>22.936005999999864</v>
      </c>
      <c r="L2982" s="10">
        <f t="shared" si="265"/>
        <v>258</v>
      </c>
    </row>
    <row r="2983" spans="1:12" x14ac:dyDescent="0.25">
      <c r="A2983" s="12">
        <v>38317</v>
      </c>
      <c r="B2983" s="3">
        <v>118.349998</v>
      </c>
      <c r="C2983" s="3">
        <v>0</v>
      </c>
      <c r="D2983" s="3">
        <f t="shared" si="260"/>
        <v>114.03540005999997</v>
      </c>
      <c r="E2983" s="3">
        <f t="shared" si="261"/>
        <v>112.66274982499999</v>
      </c>
      <c r="F2983" s="3"/>
      <c r="G2983" s="11" t="str">
        <f t="shared" si="262"/>
        <v>HOLD</v>
      </c>
      <c r="H2983" s="5">
        <f t="shared" si="263"/>
        <v>83.137931257188882</v>
      </c>
      <c r="I2983" s="2">
        <f>IF(G2983="SELL",0,IF(G2983="BUY",ROUNDDOWN((H2982-Parameters!$B$3)/B2983,0),IF(I2982=0,0,I2982+ROUNDDOWN((H2982+I2982*C2983)/B2983,0))))</f>
        <v>234</v>
      </c>
      <c r="K2983" s="5">
        <f t="shared" si="264"/>
        <v>22.936005999999864</v>
      </c>
      <c r="L2983" s="10">
        <f t="shared" si="265"/>
        <v>258</v>
      </c>
    </row>
    <row r="2984" spans="1:12" x14ac:dyDescent="0.25">
      <c r="A2984" s="12">
        <v>38320</v>
      </c>
      <c r="B2984" s="3">
        <v>117.80999799999999</v>
      </c>
      <c r="C2984" s="3">
        <v>0</v>
      </c>
      <c r="D2984" s="3">
        <f t="shared" si="260"/>
        <v>114.12859997999998</v>
      </c>
      <c r="E2984" s="3">
        <f t="shared" si="261"/>
        <v>112.67354980500001</v>
      </c>
      <c r="F2984" s="3"/>
      <c r="G2984" s="11" t="str">
        <f t="shared" si="262"/>
        <v>HOLD</v>
      </c>
      <c r="H2984" s="5">
        <f t="shared" si="263"/>
        <v>83.137931257188882</v>
      </c>
      <c r="I2984" s="2">
        <f>IF(G2984="SELL",0,IF(G2984="BUY",ROUNDDOWN((H2983-Parameters!$B$3)/B2984,0),IF(I2983=0,0,I2983+ROUNDDOWN((H2983+I2983*C2984)/B2984,0))))</f>
        <v>234</v>
      </c>
      <c r="K2984" s="5">
        <f t="shared" si="264"/>
        <v>22.936005999999864</v>
      </c>
      <c r="L2984" s="10">
        <f t="shared" si="265"/>
        <v>258</v>
      </c>
    </row>
    <row r="2985" spans="1:12" x14ac:dyDescent="0.25">
      <c r="A2985" s="12">
        <v>38321</v>
      </c>
      <c r="B2985" s="3">
        <v>117.889999</v>
      </c>
      <c r="C2985" s="3">
        <v>0</v>
      </c>
      <c r="D2985" s="3">
        <f t="shared" si="260"/>
        <v>114.23699993999999</v>
      </c>
      <c r="E2985" s="3">
        <f t="shared" si="261"/>
        <v>112.68734981499998</v>
      </c>
      <c r="F2985" s="3"/>
      <c r="G2985" s="11" t="str">
        <f t="shared" si="262"/>
        <v>HOLD</v>
      </c>
      <c r="H2985" s="5">
        <f t="shared" si="263"/>
        <v>83.137931257188882</v>
      </c>
      <c r="I2985" s="2">
        <f>IF(G2985="SELL",0,IF(G2985="BUY",ROUNDDOWN((H2984-Parameters!$B$3)/B2985,0),IF(I2984=0,0,I2984+ROUNDDOWN((H2984+I2984*C2985)/B2985,0))))</f>
        <v>234</v>
      </c>
      <c r="K2985" s="5">
        <f t="shared" si="264"/>
        <v>22.936005999999864</v>
      </c>
      <c r="L2985" s="10">
        <f t="shared" si="265"/>
        <v>258</v>
      </c>
    </row>
    <row r="2986" spans="1:12" x14ac:dyDescent="0.25">
      <c r="A2986" s="12">
        <v>38322</v>
      </c>
      <c r="B2986" s="3">
        <v>119.230003</v>
      </c>
      <c r="C2986" s="3">
        <v>0</v>
      </c>
      <c r="D2986" s="3">
        <f t="shared" si="260"/>
        <v>114.36240001999998</v>
      </c>
      <c r="E2986" s="3">
        <f t="shared" si="261"/>
        <v>112.70264983999999</v>
      </c>
      <c r="F2986" s="3"/>
      <c r="G2986" s="11" t="str">
        <f t="shared" si="262"/>
        <v>HOLD</v>
      </c>
      <c r="H2986" s="5">
        <f t="shared" si="263"/>
        <v>83.137931257188882</v>
      </c>
      <c r="I2986" s="2">
        <f>IF(G2986="SELL",0,IF(G2986="BUY",ROUNDDOWN((H2985-Parameters!$B$3)/B2986,0),IF(I2985=0,0,I2985+ROUNDDOWN((H2985+I2985*C2986)/B2986,0))))</f>
        <v>234</v>
      </c>
      <c r="K2986" s="5">
        <f t="shared" si="264"/>
        <v>22.936005999999864</v>
      </c>
      <c r="L2986" s="10">
        <f t="shared" si="265"/>
        <v>258</v>
      </c>
    </row>
    <row r="2987" spans="1:12" x14ac:dyDescent="0.25">
      <c r="A2987" s="12">
        <v>38323</v>
      </c>
      <c r="B2987" s="3">
        <v>119.33000199999999</v>
      </c>
      <c r="C2987" s="3">
        <v>0</v>
      </c>
      <c r="D2987" s="3">
        <f t="shared" si="260"/>
        <v>114.51799999999997</v>
      </c>
      <c r="E2987" s="3">
        <f t="shared" si="261"/>
        <v>112.72099982999998</v>
      </c>
      <c r="F2987" s="3"/>
      <c r="G2987" s="11" t="str">
        <f t="shared" si="262"/>
        <v>HOLD</v>
      </c>
      <c r="H2987" s="5">
        <f t="shared" si="263"/>
        <v>83.137931257188882</v>
      </c>
      <c r="I2987" s="2">
        <f>IF(G2987="SELL",0,IF(G2987="BUY",ROUNDDOWN((H2986-Parameters!$B$3)/B2987,0),IF(I2986=0,0,I2986+ROUNDDOWN((H2986+I2986*C2987)/B2987,0))))</f>
        <v>234</v>
      </c>
      <c r="K2987" s="5">
        <f t="shared" si="264"/>
        <v>22.936005999999864</v>
      </c>
      <c r="L2987" s="10">
        <f t="shared" si="265"/>
        <v>258</v>
      </c>
    </row>
    <row r="2988" spans="1:12" x14ac:dyDescent="0.25">
      <c r="A2988" s="12">
        <v>38324</v>
      </c>
      <c r="B2988" s="3">
        <v>119.25</v>
      </c>
      <c r="C2988" s="3">
        <v>0</v>
      </c>
      <c r="D2988" s="3">
        <f t="shared" si="260"/>
        <v>114.68400005999997</v>
      </c>
      <c r="E2988" s="3">
        <f t="shared" si="261"/>
        <v>112.741099815</v>
      </c>
      <c r="F2988" s="3"/>
      <c r="G2988" s="11" t="str">
        <f t="shared" si="262"/>
        <v>HOLD</v>
      </c>
      <c r="H2988" s="5">
        <f t="shared" si="263"/>
        <v>83.137931257188882</v>
      </c>
      <c r="I2988" s="2">
        <f>IF(G2988="SELL",0,IF(G2988="BUY",ROUNDDOWN((H2987-Parameters!$B$3)/B2988,0),IF(I2987=0,0,I2987+ROUNDDOWN((H2987+I2987*C2988)/B2988,0))))</f>
        <v>234</v>
      </c>
      <c r="K2988" s="5">
        <f t="shared" si="264"/>
        <v>22.936005999999864</v>
      </c>
      <c r="L2988" s="10">
        <f t="shared" si="265"/>
        <v>258</v>
      </c>
    </row>
    <row r="2989" spans="1:12" x14ac:dyDescent="0.25">
      <c r="A2989" s="12">
        <v>38327</v>
      </c>
      <c r="B2989" s="3">
        <v>119.209999</v>
      </c>
      <c r="C2989" s="3">
        <v>0</v>
      </c>
      <c r="D2989" s="3">
        <f t="shared" si="260"/>
        <v>114.83900005999998</v>
      </c>
      <c r="E2989" s="3">
        <f t="shared" si="261"/>
        <v>112.76274982499999</v>
      </c>
      <c r="F2989" s="3"/>
      <c r="G2989" s="11" t="str">
        <f t="shared" si="262"/>
        <v>HOLD</v>
      </c>
      <c r="H2989" s="5">
        <f t="shared" si="263"/>
        <v>83.137931257188882</v>
      </c>
      <c r="I2989" s="2">
        <f>IF(G2989="SELL",0,IF(G2989="BUY",ROUNDDOWN((H2988-Parameters!$B$3)/B2989,0),IF(I2988=0,0,I2988+ROUNDDOWN((H2988+I2988*C2989)/B2989,0))))</f>
        <v>234</v>
      </c>
      <c r="K2989" s="5">
        <f t="shared" si="264"/>
        <v>22.936005999999864</v>
      </c>
      <c r="L2989" s="10">
        <f t="shared" si="265"/>
        <v>258</v>
      </c>
    </row>
    <row r="2990" spans="1:12" x14ac:dyDescent="0.25">
      <c r="A2990" s="12">
        <v>38328</v>
      </c>
      <c r="B2990" s="3">
        <v>118.099998</v>
      </c>
      <c r="C2990" s="3">
        <v>0</v>
      </c>
      <c r="D2990" s="3">
        <f t="shared" si="260"/>
        <v>114.98600001999998</v>
      </c>
      <c r="E2990" s="3">
        <f t="shared" si="261"/>
        <v>112.78029983499999</v>
      </c>
      <c r="F2990" s="3"/>
      <c r="G2990" s="11" t="str">
        <f t="shared" si="262"/>
        <v>HOLD</v>
      </c>
      <c r="H2990" s="5">
        <f t="shared" si="263"/>
        <v>83.137931257188882</v>
      </c>
      <c r="I2990" s="2">
        <f>IF(G2990="SELL",0,IF(G2990="BUY",ROUNDDOWN((H2989-Parameters!$B$3)/B2990,0),IF(I2989=0,0,I2989+ROUNDDOWN((H2989+I2989*C2990)/B2990,0))))</f>
        <v>234</v>
      </c>
      <c r="K2990" s="5">
        <f t="shared" si="264"/>
        <v>22.936005999999864</v>
      </c>
      <c r="L2990" s="10">
        <f t="shared" si="265"/>
        <v>258</v>
      </c>
    </row>
    <row r="2991" spans="1:12" x14ac:dyDescent="0.25">
      <c r="A2991" s="12">
        <v>38329</v>
      </c>
      <c r="B2991" s="3">
        <v>118.790001</v>
      </c>
      <c r="C2991" s="3">
        <v>0</v>
      </c>
      <c r="D2991" s="3">
        <f t="shared" si="260"/>
        <v>115.13620005999998</v>
      </c>
      <c r="E2991" s="3">
        <f t="shared" si="261"/>
        <v>112.80229984500002</v>
      </c>
      <c r="F2991" s="3"/>
      <c r="G2991" s="11" t="str">
        <f t="shared" si="262"/>
        <v>HOLD</v>
      </c>
      <c r="H2991" s="5">
        <f t="shared" si="263"/>
        <v>83.137931257188882</v>
      </c>
      <c r="I2991" s="2">
        <f>IF(G2991="SELL",0,IF(G2991="BUY",ROUNDDOWN((H2990-Parameters!$B$3)/B2991,0),IF(I2990=0,0,I2990+ROUNDDOWN((H2990+I2990*C2991)/B2991,0))))</f>
        <v>234</v>
      </c>
      <c r="K2991" s="5">
        <f t="shared" si="264"/>
        <v>22.936005999999864</v>
      </c>
      <c r="L2991" s="10">
        <f t="shared" si="265"/>
        <v>258</v>
      </c>
    </row>
    <row r="2992" spans="1:12" x14ac:dyDescent="0.25">
      <c r="A2992" s="12">
        <v>38330</v>
      </c>
      <c r="B2992" s="3">
        <v>119.209999</v>
      </c>
      <c r="C2992" s="3">
        <v>0</v>
      </c>
      <c r="D2992" s="3">
        <f t="shared" si="260"/>
        <v>115.28360011999997</v>
      </c>
      <c r="E2992" s="3">
        <f t="shared" si="261"/>
        <v>112.82399982500002</v>
      </c>
      <c r="F2992" s="3"/>
      <c r="G2992" s="11" t="str">
        <f t="shared" si="262"/>
        <v>HOLD</v>
      </c>
      <c r="H2992" s="5">
        <f t="shared" si="263"/>
        <v>83.137931257188882</v>
      </c>
      <c r="I2992" s="2">
        <f>IF(G2992="SELL",0,IF(G2992="BUY",ROUNDDOWN((H2991-Parameters!$B$3)/B2992,0),IF(I2991=0,0,I2991+ROUNDDOWN((H2991+I2991*C2992)/B2992,0))))</f>
        <v>234</v>
      </c>
      <c r="K2992" s="5">
        <f t="shared" si="264"/>
        <v>22.936005999999864</v>
      </c>
      <c r="L2992" s="10">
        <f t="shared" si="265"/>
        <v>258</v>
      </c>
    </row>
    <row r="2993" spans="1:12" x14ac:dyDescent="0.25">
      <c r="A2993" s="12">
        <v>38331</v>
      </c>
      <c r="B2993" s="3">
        <v>119.33000199999999</v>
      </c>
      <c r="C2993" s="3">
        <v>0</v>
      </c>
      <c r="D2993" s="3">
        <f t="shared" si="260"/>
        <v>115.43500011999997</v>
      </c>
      <c r="E2993" s="3">
        <f t="shared" si="261"/>
        <v>112.84594982500001</v>
      </c>
      <c r="F2993" s="3"/>
      <c r="G2993" s="11" t="str">
        <f t="shared" si="262"/>
        <v>HOLD</v>
      </c>
      <c r="H2993" s="5">
        <f t="shared" si="263"/>
        <v>83.137931257188882</v>
      </c>
      <c r="I2993" s="2">
        <f>IF(G2993="SELL",0,IF(G2993="BUY",ROUNDDOWN((H2992-Parameters!$B$3)/B2993,0),IF(I2992=0,0,I2992+ROUNDDOWN((H2992+I2992*C2993)/B2993,0))))</f>
        <v>234</v>
      </c>
      <c r="K2993" s="5">
        <f t="shared" si="264"/>
        <v>22.936005999999864</v>
      </c>
      <c r="L2993" s="10">
        <f t="shared" si="265"/>
        <v>258</v>
      </c>
    </row>
    <row r="2994" spans="1:12" x14ac:dyDescent="0.25">
      <c r="A2994" s="12">
        <v>38334</v>
      </c>
      <c r="B2994" s="3">
        <v>120.370003</v>
      </c>
      <c r="C2994" s="3">
        <v>0</v>
      </c>
      <c r="D2994" s="3">
        <f t="shared" si="260"/>
        <v>115.56940013999998</v>
      </c>
      <c r="E2994" s="3">
        <f t="shared" si="261"/>
        <v>112.87269985500001</v>
      </c>
      <c r="F2994" s="3"/>
      <c r="G2994" s="11" t="str">
        <f t="shared" si="262"/>
        <v>HOLD</v>
      </c>
      <c r="H2994" s="5">
        <f t="shared" si="263"/>
        <v>83.137931257188882</v>
      </c>
      <c r="I2994" s="2">
        <f>IF(G2994="SELL",0,IF(G2994="BUY",ROUNDDOWN((H2993-Parameters!$B$3)/B2994,0),IF(I2993=0,0,I2993+ROUNDDOWN((H2993+I2993*C2994)/B2994,0))))</f>
        <v>234</v>
      </c>
      <c r="K2994" s="5">
        <f t="shared" si="264"/>
        <v>22.936005999999864</v>
      </c>
      <c r="L2994" s="10">
        <f t="shared" si="265"/>
        <v>258</v>
      </c>
    </row>
    <row r="2995" spans="1:12" x14ac:dyDescent="0.25">
      <c r="A2995" s="12">
        <v>38335</v>
      </c>
      <c r="B2995" s="3">
        <v>120.790001</v>
      </c>
      <c r="C2995" s="3">
        <v>0</v>
      </c>
      <c r="D2995" s="3">
        <f t="shared" si="260"/>
        <v>115.70840023999997</v>
      </c>
      <c r="E2995" s="3">
        <f t="shared" si="261"/>
        <v>112.89584984000003</v>
      </c>
      <c r="F2995" s="3"/>
      <c r="G2995" s="11" t="str">
        <f t="shared" si="262"/>
        <v>HOLD</v>
      </c>
      <c r="H2995" s="5">
        <f t="shared" si="263"/>
        <v>83.137931257188882</v>
      </c>
      <c r="I2995" s="2">
        <f>IF(G2995="SELL",0,IF(G2995="BUY",ROUNDDOWN((H2994-Parameters!$B$3)/B2995,0),IF(I2994=0,0,I2994+ROUNDDOWN((H2994+I2994*C2995)/B2995,0))))</f>
        <v>234</v>
      </c>
      <c r="K2995" s="5">
        <f t="shared" si="264"/>
        <v>22.936005999999864</v>
      </c>
      <c r="L2995" s="10">
        <f t="shared" si="265"/>
        <v>258</v>
      </c>
    </row>
    <row r="2996" spans="1:12" x14ac:dyDescent="0.25">
      <c r="A2996" s="12">
        <v>38336</v>
      </c>
      <c r="B2996" s="3">
        <v>120.879997</v>
      </c>
      <c r="C2996" s="3">
        <v>0</v>
      </c>
      <c r="D2996" s="3">
        <f t="shared" si="260"/>
        <v>115.84800013999997</v>
      </c>
      <c r="E2996" s="3">
        <f t="shared" si="261"/>
        <v>112.92284981000005</v>
      </c>
      <c r="F2996" s="3"/>
      <c r="G2996" s="11" t="str">
        <f t="shared" si="262"/>
        <v>HOLD</v>
      </c>
      <c r="H2996" s="5">
        <f t="shared" si="263"/>
        <v>83.137931257188882</v>
      </c>
      <c r="I2996" s="2">
        <f>IF(G2996="SELL",0,IF(G2996="BUY",ROUNDDOWN((H2995-Parameters!$B$3)/B2996,0),IF(I2995=0,0,I2995+ROUNDDOWN((H2995+I2995*C2996)/B2996,0))))</f>
        <v>234</v>
      </c>
      <c r="K2996" s="5">
        <f t="shared" si="264"/>
        <v>22.936005999999864</v>
      </c>
      <c r="L2996" s="10">
        <f t="shared" si="265"/>
        <v>258</v>
      </c>
    </row>
    <row r="2997" spans="1:12" x14ac:dyDescent="0.25">
      <c r="A2997" s="12">
        <v>38337</v>
      </c>
      <c r="B2997" s="3">
        <v>120.80999799999999</v>
      </c>
      <c r="C2997" s="3">
        <v>0</v>
      </c>
      <c r="D2997" s="3">
        <f t="shared" ref="D2997:D3060" si="266">AVERAGE(B2948:B2997)</f>
        <v>115.97060009999996</v>
      </c>
      <c r="E2997" s="3">
        <f t="shared" si="261"/>
        <v>112.94844979000005</v>
      </c>
      <c r="F2997" s="3"/>
      <c r="G2997" s="11" t="str">
        <f t="shared" si="262"/>
        <v>HOLD</v>
      </c>
      <c r="H2997" s="5">
        <f t="shared" si="263"/>
        <v>83.137931257188882</v>
      </c>
      <c r="I2997" s="2">
        <f>IF(G2997="SELL",0,IF(G2997="BUY",ROUNDDOWN((H2996-Parameters!$B$3)/B2997,0),IF(I2996=0,0,I2996+ROUNDDOWN((H2996+I2996*C2997)/B2997,0))))</f>
        <v>234</v>
      </c>
      <c r="K2997" s="5">
        <f t="shared" si="264"/>
        <v>22.936005999999864</v>
      </c>
      <c r="L2997" s="10">
        <f t="shared" si="265"/>
        <v>258</v>
      </c>
    </row>
    <row r="2998" spans="1:12" x14ac:dyDescent="0.25">
      <c r="A2998" s="12">
        <v>38338</v>
      </c>
      <c r="B2998" s="3">
        <v>119.44000200000001</v>
      </c>
      <c r="C2998" s="3">
        <v>0.56799999999999995</v>
      </c>
      <c r="D2998" s="3">
        <f t="shared" si="266"/>
        <v>116.09040019999996</v>
      </c>
      <c r="E2998" s="3">
        <f t="shared" si="261"/>
        <v>112.96569981000006</v>
      </c>
      <c r="F2998" s="3"/>
      <c r="G2998" s="11" t="str">
        <f t="shared" si="262"/>
        <v>HOLD</v>
      </c>
      <c r="H2998" s="5">
        <f t="shared" si="263"/>
        <v>96.609929257188853</v>
      </c>
      <c r="I2998" s="2">
        <f>IF(G2998="SELL",0,IF(G2998="BUY",ROUNDDOWN((H2997-Parameters!$B$3)/B2998,0),IF(I2997=0,0,I2997+ROUNDDOWN((H2997+I2997*C2998)/B2998,0))))</f>
        <v>235</v>
      </c>
      <c r="K2998" s="5">
        <f t="shared" si="264"/>
        <v>50.040003999999826</v>
      </c>
      <c r="L2998" s="10">
        <f t="shared" si="265"/>
        <v>259</v>
      </c>
    </row>
    <row r="2999" spans="1:12" x14ac:dyDescent="0.25">
      <c r="A2999" s="12">
        <v>38341</v>
      </c>
      <c r="B2999" s="3">
        <v>119.470001</v>
      </c>
      <c r="C2999" s="3">
        <v>0</v>
      </c>
      <c r="D2999" s="3">
        <f t="shared" si="266"/>
        <v>116.22960017999998</v>
      </c>
      <c r="E2999" s="3">
        <f t="shared" si="261"/>
        <v>112.98114983000006</v>
      </c>
      <c r="F2999" s="3"/>
      <c r="G2999" s="11" t="str">
        <f t="shared" si="262"/>
        <v>HOLD</v>
      </c>
      <c r="H2999" s="5">
        <f t="shared" si="263"/>
        <v>96.609929257188853</v>
      </c>
      <c r="I2999" s="2">
        <f>IF(G2999="SELL",0,IF(G2999="BUY",ROUNDDOWN((H2998-Parameters!$B$3)/B2999,0),IF(I2998=0,0,I2998+ROUNDDOWN((H2998+I2998*C2999)/B2999,0))))</f>
        <v>235</v>
      </c>
      <c r="K2999" s="5">
        <f t="shared" si="264"/>
        <v>50.040003999999826</v>
      </c>
      <c r="L2999" s="10">
        <f t="shared" si="265"/>
        <v>259</v>
      </c>
    </row>
    <row r="3000" spans="1:12" x14ac:dyDescent="0.25">
      <c r="A3000" s="12">
        <v>38342</v>
      </c>
      <c r="B3000" s="3">
        <v>120.389999</v>
      </c>
      <c r="C3000" s="3">
        <v>0</v>
      </c>
      <c r="D3000" s="3">
        <f t="shared" si="266"/>
        <v>116.37800013999997</v>
      </c>
      <c r="E3000" s="3">
        <f t="shared" si="261"/>
        <v>113.00829983000007</v>
      </c>
      <c r="F3000" s="3"/>
      <c r="G3000" s="11" t="str">
        <f t="shared" si="262"/>
        <v>HOLD</v>
      </c>
      <c r="H3000" s="5">
        <f t="shared" si="263"/>
        <v>96.609929257188853</v>
      </c>
      <c r="I3000" s="2">
        <f>IF(G3000="SELL",0,IF(G3000="BUY",ROUNDDOWN((H2999-Parameters!$B$3)/B3000,0),IF(I2999=0,0,I2999+ROUNDDOWN((H2999+I2999*C3000)/B3000,0))))</f>
        <v>235</v>
      </c>
      <c r="K3000" s="5">
        <f t="shared" si="264"/>
        <v>50.040003999999826</v>
      </c>
      <c r="L3000" s="10">
        <f t="shared" si="265"/>
        <v>259</v>
      </c>
    </row>
    <row r="3001" spans="1:12" x14ac:dyDescent="0.25">
      <c r="A3001" s="12">
        <v>38343</v>
      </c>
      <c r="B3001" s="3">
        <v>120.68</v>
      </c>
      <c r="C3001" s="3">
        <v>0</v>
      </c>
      <c r="D3001" s="3">
        <f t="shared" si="266"/>
        <v>116.54100015999998</v>
      </c>
      <c r="E3001" s="3">
        <f t="shared" si="261"/>
        <v>113.03919983000009</v>
      </c>
      <c r="F3001" s="3"/>
      <c r="G3001" s="11" t="str">
        <f t="shared" si="262"/>
        <v>HOLD</v>
      </c>
      <c r="H3001" s="5">
        <f t="shared" si="263"/>
        <v>96.609929257188853</v>
      </c>
      <c r="I3001" s="2">
        <f>IF(G3001="SELL",0,IF(G3001="BUY",ROUNDDOWN((H3000-Parameters!$B$3)/B3001,0),IF(I3000=0,0,I3000+ROUNDDOWN((H3000+I3000*C3001)/B3001,0))))</f>
        <v>235</v>
      </c>
      <c r="K3001" s="5">
        <f t="shared" si="264"/>
        <v>50.040003999999826</v>
      </c>
      <c r="L3001" s="10">
        <f t="shared" si="265"/>
        <v>259</v>
      </c>
    </row>
    <row r="3002" spans="1:12" x14ac:dyDescent="0.25">
      <c r="A3002" s="12">
        <v>38344</v>
      </c>
      <c r="B3002" s="3">
        <v>120.769997</v>
      </c>
      <c r="C3002" s="3">
        <v>0</v>
      </c>
      <c r="D3002" s="3">
        <f t="shared" si="266"/>
        <v>116.72560008000001</v>
      </c>
      <c r="E3002" s="3">
        <f t="shared" si="261"/>
        <v>113.08014980500009</v>
      </c>
      <c r="F3002" s="3"/>
      <c r="G3002" s="11" t="str">
        <f t="shared" si="262"/>
        <v>HOLD</v>
      </c>
      <c r="H3002" s="5">
        <f t="shared" si="263"/>
        <v>96.609929257188853</v>
      </c>
      <c r="I3002" s="2">
        <f>IF(G3002="SELL",0,IF(G3002="BUY",ROUNDDOWN((H3001-Parameters!$B$3)/B3002,0),IF(I3001=0,0,I3001+ROUNDDOWN((H3001+I3001*C3002)/B3002,0))))</f>
        <v>235</v>
      </c>
      <c r="K3002" s="5">
        <f t="shared" si="264"/>
        <v>50.040003999999826</v>
      </c>
      <c r="L3002" s="10">
        <f t="shared" si="265"/>
        <v>259</v>
      </c>
    </row>
    <row r="3003" spans="1:12" x14ac:dyDescent="0.25">
      <c r="A3003" s="12">
        <v>38348</v>
      </c>
      <c r="B3003" s="3">
        <v>120.519997</v>
      </c>
      <c r="C3003" s="3">
        <v>0</v>
      </c>
      <c r="D3003" s="3">
        <f t="shared" si="266"/>
        <v>116.92320004000001</v>
      </c>
      <c r="E3003" s="3">
        <f t="shared" si="261"/>
        <v>113.12714977500008</v>
      </c>
      <c r="F3003" s="3"/>
      <c r="G3003" s="11" t="str">
        <f t="shared" si="262"/>
        <v>HOLD</v>
      </c>
      <c r="H3003" s="5">
        <f t="shared" si="263"/>
        <v>96.609929257188853</v>
      </c>
      <c r="I3003" s="2">
        <f>IF(G3003="SELL",0,IF(G3003="BUY",ROUNDDOWN((H3002-Parameters!$B$3)/B3003,0),IF(I3002=0,0,I3002+ROUNDDOWN((H3002+I3002*C3003)/B3003,0))))</f>
        <v>235</v>
      </c>
      <c r="K3003" s="5">
        <f t="shared" si="264"/>
        <v>50.040003999999826</v>
      </c>
      <c r="L3003" s="10">
        <f t="shared" si="265"/>
        <v>259</v>
      </c>
    </row>
    <row r="3004" spans="1:12" x14ac:dyDescent="0.25">
      <c r="A3004" s="12">
        <v>38349</v>
      </c>
      <c r="B3004" s="3">
        <v>121.18</v>
      </c>
      <c r="C3004" s="3">
        <v>0</v>
      </c>
      <c r="D3004" s="3">
        <f t="shared" si="266"/>
        <v>117.12160000000002</v>
      </c>
      <c r="E3004" s="3">
        <f t="shared" si="261"/>
        <v>113.17014976500008</v>
      </c>
      <c r="F3004" s="3"/>
      <c r="G3004" s="11" t="str">
        <f t="shared" si="262"/>
        <v>HOLD</v>
      </c>
      <c r="H3004" s="5">
        <f t="shared" si="263"/>
        <v>96.609929257188853</v>
      </c>
      <c r="I3004" s="2">
        <f>IF(G3004="SELL",0,IF(G3004="BUY",ROUNDDOWN((H3003-Parameters!$B$3)/B3004,0),IF(I3003=0,0,I3003+ROUNDDOWN((H3003+I3003*C3004)/B3004,0))))</f>
        <v>235</v>
      </c>
      <c r="K3004" s="5">
        <f t="shared" si="264"/>
        <v>50.040003999999826</v>
      </c>
      <c r="L3004" s="10">
        <f t="shared" si="265"/>
        <v>259</v>
      </c>
    </row>
    <row r="3005" spans="1:12" x14ac:dyDescent="0.25">
      <c r="A3005" s="12">
        <v>38350</v>
      </c>
      <c r="B3005" s="3">
        <v>121.360001</v>
      </c>
      <c r="C3005" s="3">
        <v>0</v>
      </c>
      <c r="D3005" s="3">
        <f t="shared" si="266"/>
        <v>117.31520002000003</v>
      </c>
      <c r="E3005" s="3">
        <f t="shared" si="261"/>
        <v>113.22094978500009</v>
      </c>
      <c r="F3005" s="3"/>
      <c r="G3005" s="11" t="str">
        <f t="shared" si="262"/>
        <v>HOLD</v>
      </c>
      <c r="H3005" s="5">
        <f t="shared" si="263"/>
        <v>96.609929257188853</v>
      </c>
      <c r="I3005" s="2">
        <f>IF(G3005="SELL",0,IF(G3005="BUY",ROUNDDOWN((H3004-Parameters!$B$3)/B3005,0),IF(I3004=0,0,I3004+ROUNDDOWN((H3004+I3004*C3005)/B3005,0))))</f>
        <v>235</v>
      </c>
      <c r="K3005" s="5">
        <f t="shared" si="264"/>
        <v>50.040003999999826</v>
      </c>
      <c r="L3005" s="10">
        <f t="shared" si="265"/>
        <v>259</v>
      </c>
    </row>
    <row r="3006" spans="1:12" x14ac:dyDescent="0.25">
      <c r="A3006" s="12">
        <v>38351</v>
      </c>
      <c r="B3006" s="3">
        <v>121.129997</v>
      </c>
      <c r="C3006" s="3">
        <v>0</v>
      </c>
      <c r="D3006" s="3">
        <f t="shared" si="266"/>
        <v>117.52300000000002</v>
      </c>
      <c r="E3006" s="3">
        <f t="shared" si="261"/>
        <v>113.26764976500007</v>
      </c>
      <c r="F3006" s="3"/>
      <c r="G3006" s="11" t="str">
        <f t="shared" si="262"/>
        <v>HOLD</v>
      </c>
      <c r="H3006" s="5">
        <f t="shared" si="263"/>
        <v>96.609929257188853</v>
      </c>
      <c r="I3006" s="2">
        <f>IF(G3006="SELL",0,IF(G3006="BUY",ROUNDDOWN((H3005-Parameters!$B$3)/B3006,0),IF(I3005=0,0,I3005+ROUNDDOWN((H3005+I3005*C3006)/B3006,0))))</f>
        <v>235</v>
      </c>
      <c r="K3006" s="5">
        <f t="shared" si="264"/>
        <v>50.040003999999826</v>
      </c>
      <c r="L3006" s="10">
        <f t="shared" si="265"/>
        <v>259</v>
      </c>
    </row>
    <row r="3007" spans="1:12" x14ac:dyDescent="0.25">
      <c r="A3007" s="12">
        <v>38352</v>
      </c>
      <c r="B3007" s="3">
        <v>120.870003</v>
      </c>
      <c r="C3007" s="3">
        <v>0</v>
      </c>
      <c r="D3007" s="3">
        <f t="shared" si="266"/>
        <v>117.73000012000004</v>
      </c>
      <c r="E3007" s="3">
        <f t="shared" si="261"/>
        <v>113.30679977500012</v>
      </c>
      <c r="F3007" s="3"/>
      <c r="G3007" s="11" t="str">
        <f t="shared" si="262"/>
        <v>HOLD</v>
      </c>
      <c r="H3007" s="5">
        <f t="shared" si="263"/>
        <v>96.609929257188853</v>
      </c>
      <c r="I3007" s="2">
        <f>IF(G3007="SELL",0,IF(G3007="BUY",ROUNDDOWN((H3006-Parameters!$B$3)/B3007,0),IF(I3006=0,0,I3006+ROUNDDOWN((H3006+I3006*C3007)/B3007,0))))</f>
        <v>235</v>
      </c>
      <c r="K3007" s="5">
        <f t="shared" si="264"/>
        <v>50.040003999999826</v>
      </c>
      <c r="L3007" s="10">
        <f t="shared" si="265"/>
        <v>259</v>
      </c>
    </row>
    <row r="3008" spans="1:12" x14ac:dyDescent="0.25">
      <c r="A3008" s="12">
        <v>38355</v>
      </c>
      <c r="B3008" s="3">
        <v>120.300003</v>
      </c>
      <c r="C3008" s="3">
        <v>0</v>
      </c>
      <c r="D3008" s="3">
        <f t="shared" si="266"/>
        <v>117.91120022000004</v>
      </c>
      <c r="E3008" s="3">
        <f t="shared" si="261"/>
        <v>113.34294979000011</v>
      </c>
      <c r="F3008" s="3"/>
      <c r="G3008" s="11" t="str">
        <f t="shared" si="262"/>
        <v>HOLD</v>
      </c>
      <c r="H3008" s="5">
        <f t="shared" si="263"/>
        <v>96.609929257188853</v>
      </c>
      <c r="I3008" s="2">
        <f>IF(G3008="SELL",0,IF(G3008="BUY",ROUNDDOWN((H3007-Parameters!$B$3)/B3008,0),IF(I3007=0,0,I3007+ROUNDDOWN((H3007+I3007*C3008)/B3008,0))))</f>
        <v>235</v>
      </c>
      <c r="K3008" s="5">
        <f t="shared" si="264"/>
        <v>50.040003999999826</v>
      </c>
      <c r="L3008" s="10">
        <f t="shared" si="265"/>
        <v>259</v>
      </c>
    </row>
    <row r="3009" spans="1:12" x14ac:dyDescent="0.25">
      <c r="A3009" s="12">
        <v>38356</v>
      </c>
      <c r="B3009" s="3">
        <v>118.83000199999999</v>
      </c>
      <c r="C3009" s="3">
        <v>0</v>
      </c>
      <c r="D3009" s="3">
        <f t="shared" si="266"/>
        <v>118.08800030000003</v>
      </c>
      <c r="E3009" s="3">
        <f t="shared" si="261"/>
        <v>113.3817998100001</v>
      </c>
      <c r="F3009" s="3"/>
      <c r="G3009" s="11" t="str">
        <f t="shared" si="262"/>
        <v>HOLD</v>
      </c>
      <c r="H3009" s="5">
        <f t="shared" si="263"/>
        <v>96.609929257188853</v>
      </c>
      <c r="I3009" s="2">
        <f>IF(G3009="SELL",0,IF(G3009="BUY",ROUNDDOWN((H3008-Parameters!$B$3)/B3009,0),IF(I3008=0,0,I3008+ROUNDDOWN((H3008+I3008*C3009)/B3009,0))))</f>
        <v>235</v>
      </c>
      <c r="K3009" s="5">
        <f t="shared" si="264"/>
        <v>50.040003999999826</v>
      </c>
      <c r="L3009" s="10">
        <f t="shared" si="265"/>
        <v>259</v>
      </c>
    </row>
    <row r="3010" spans="1:12" x14ac:dyDescent="0.25">
      <c r="A3010" s="12">
        <v>38357</v>
      </c>
      <c r="B3010" s="3">
        <v>118.010002</v>
      </c>
      <c r="C3010" s="3">
        <v>0</v>
      </c>
      <c r="D3010" s="3">
        <f t="shared" si="266"/>
        <v>118.25100032000002</v>
      </c>
      <c r="E3010" s="3">
        <f t="shared" si="261"/>
        <v>113.42359981000008</v>
      </c>
      <c r="F3010" s="3"/>
      <c r="G3010" s="11" t="str">
        <f t="shared" si="262"/>
        <v>HOLD</v>
      </c>
      <c r="H3010" s="5">
        <f t="shared" si="263"/>
        <v>96.609929257188853</v>
      </c>
      <c r="I3010" s="2">
        <f>IF(G3010="SELL",0,IF(G3010="BUY",ROUNDDOWN((H3009-Parameters!$B$3)/B3010,0),IF(I3009=0,0,I3009+ROUNDDOWN((H3009+I3009*C3010)/B3010,0))))</f>
        <v>235</v>
      </c>
      <c r="K3010" s="5">
        <f t="shared" si="264"/>
        <v>50.040003999999826</v>
      </c>
      <c r="L3010" s="10">
        <f t="shared" si="265"/>
        <v>259</v>
      </c>
    </row>
    <row r="3011" spans="1:12" x14ac:dyDescent="0.25">
      <c r="A3011" s="12">
        <v>38358</v>
      </c>
      <c r="B3011" s="3">
        <v>118.610001</v>
      </c>
      <c r="C3011" s="3">
        <v>0</v>
      </c>
      <c r="D3011" s="3">
        <f t="shared" si="266"/>
        <v>118.39240032000004</v>
      </c>
      <c r="E3011" s="3">
        <f t="shared" si="261"/>
        <v>113.46934982000008</v>
      </c>
      <c r="F3011" s="3"/>
      <c r="G3011" s="11" t="str">
        <f t="shared" si="262"/>
        <v>HOLD</v>
      </c>
      <c r="H3011" s="5">
        <f t="shared" si="263"/>
        <v>96.609929257188853</v>
      </c>
      <c r="I3011" s="2">
        <f>IF(G3011="SELL",0,IF(G3011="BUY",ROUNDDOWN((H3010-Parameters!$B$3)/B3011,0),IF(I3010=0,0,I3010+ROUNDDOWN((H3010+I3010*C3011)/B3011,0))))</f>
        <v>235</v>
      </c>
      <c r="K3011" s="5">
        <f t="shared" si="264"/>
        <v>50.040003999999826</v>
      </c>
      <c r="L3011" s="10">
        <f t="shared" si="265"/>
        <v>259</v>
      </c>
    </row>
    <row r="3012" spans="1:12" x14ac:dyDescent="0.25">
      <c r="A3012" s="12">
        <v>38359</v>
      </c>
      <c r="B3012" s="3">
        <v>118.44000200000001</v>
      </c>
      <c r="C3012" s="3">
        <v>0</v>
      </c>
      <c r="D3012" s="3">
        <f t="shared" si="266"/>
        <v>118.50360042000004</v>
      </c>
      <c r="E3012" s="3">
        <f t="shared" si="261"/>
        <v>113.51379981500007</v>
      </c>
      <c r="F3012" s="3"/>
      <c r="G3012" s="11" t="str">
        <f t="shared" si="262"/>
        <v>HOLD</v>
      </c>
      <c r="H3012" s="5">
        <f t="shared" si="263"/>
        <v>96.609929257188853</v>
      </c>
      <c r="I3012" s="2">
        <f>IF(G3012="SELL",0,IF(G3012="BUY",ROUNDDOWN((H3011-Parameters!$B$3)/B3012,0),IF(I3011=0,0,I3011+ROUNDDOWN((H3011+I3011*C3012)/B3012,0))))</f>
        <v>235</v>
      </c>
      <c r="K3012" s="5">
        <f t="shared" si="264"/>
        <v>50.040003999999826</v>
      </c>
      <c r="L3012" s="10">
        <f t="shared" si="265"/>
        <v>259</v>
      </c>
    </row>
    <row r="3013" spans="1:12" x14ac:dyDescent="0.25">
      <c r="A3013" s="12">
        <v>38362</v>
      </c>
      <c r="B3013" s="3">
        <v>119</v>
      </c>
      <c r="C3013" s="3">
        <v>0</v>
      </c>
      <c r="D3013" s="3">
        <f t="shared" si="266"/>
        <v>118.61920040000004</v>
      </c>
      <c r="E3013" s="3">
        <f t="shared" si="261"/>
        <v>113.55379981500006</v>
      </c>
      <c r="F3013" s="3"/>
      <c r="G3013" s="11" t="str">
        <f t="shared" si="262"/>
        <v>HOLD</v>
      </c>
      <c r="H3013" s="5">
        <f t="shared" si="263"/>
        <v>96.609929257188853</v>
      </c>
      <c r="I3013" s="2">
        <f>IF(G3013="SELL",0,IF(G3013="BUY",ROUNDDOWN((H3012-Parameters!$B$3)/B3013,0),IF(I3012=0,0,I3012+ROUNDDOWN((H3012+I3012*C3013)/B3013,0))))</f>
        <v>235</v>
      </c>
      <c r="K3013" s="5">
        <f t="shared" si="264"/>
        <v>50.040003999999826</v>
      </c>
      <c r="L3013" s="10">
        <f t="shared" si="265"/>
        <v>259</v>
      </c>
    </row>
    <row r="3014" spans="1:12" x14ac:dyDescent="0.25">
      <c r="A3014" s="12">
        <v>38363</v>
      </c>
      <c r="B3014" s="3">
        <v>118.18</v>
      </c>
      <c r="C3014" s="3">
        <v>0</v>
      </c>
      <c r="D3014" s="3">
        <f t="shared" si="266"/>
        <v>118.71880046000005</v>
      </c>
      <c r="E3014" s="3">
        <f t="shared" si="261"/>
        <v>113.58954982000004</v>
      </c>
      <c r="F3014" s="3"/>
      <c r="G3014" s="11" t="str">
        <f t="shared" si="262"/>
        <v>HOLD</v>
      </c>
      <c r="H3014" s="5">
        <f t="shared" si="263"/>
        <v>96.609929257188853</v>
      </c>
      <c r="I3014" s="2">
        <f>IF(G3014="SELL",0,IF(G3014="BUY",ROUNDDOWN((H3013-Parameters!$B$3)/B3014,0),IF(I3013=0,0,I3013+ROUNDDOWN((H3013+I3013*C3014)/B3014,0))))</f>
        <v>235</v>
      </c>
      <c r="K3014" s="5">
        <f t="shared" si="264"/>
        <v>50.040003999999826</v>
      </c>
      <c r="L3014" s="10">
        <f t="shared" si="265"/>
        <v>259</v>
      </c>
    </row>
    <row r="3015" spans="1:12" x14ac:dyDescent="0.25">
      <c r="A3015" s="12">
        <v>38364</v>
      </c>
      <c r="B3015" s="3">
        <v>118.57</v>
      </c>
      <c r="C3015" s="3">
        <v>0</v>
      </c>
      <c r="D3015" s="3">
        <f t="shared" si="266"/>
        <v>118.82000042000006</v>
      </c>
      <c r="E3015" s="3">
        <f t="shared" si="261"/>
        <v>113.61944984000006</v>
      </c>
      <c r="F3015" s="3"/>
      <c r="G3015" s="11" t="str">
        <f t="shared" si="262"/>
        <v>HOLD</v>
      </c>
      <c r="H3015" s="5">
        <f t="shared" si="263"/>
        <v>96.609929257188853</v>
      </c>
      <c r="I3015" s="2">
        <f>IF(G3015="SELL",0,IF(G3015="BUY",ROUNDDOWN((H3014-Parameters!$B$3)/B3015,0),IF(I3014=0,0,I3014+ROUNDDOWN((H3014+I3014*C3015)/B3015,0))))</f>
        <v>235</v>
      </c>
      <c r="K3015" s="5">
        <f t="shared" si="264"/>
        <v>50.040003999999826</v>
      </c>
      <c r="L3015" s="10">
        <f t="shared" si="265"/>
        <v>259</v>
      </c>
    </row>
    <row r="3016" spans="1:12" x14ac:dyDescent="0.25">
      <c r="A3016" s="12">
        <v>38365</v>
      </c>
      <c r="B3016" s="3">
        <v>117.620003</v>
      </c>
      <c r="C3016" s="3">
        <v>0</v>
      </c>
      <c r="D3016" s="3">
        <f t="shared" si="266"/>
        <v>118.90140042000004</v>
      </c>
      <c r="E3016" s="3">
        <f t="shared" si="261"/>
        <v>113.64269985000004</v>
      </c>
      <c r="F3016" s="3"/>
      <c r="G3016" s="11" t="str">
        <f t="shared" si="262"/>
        <v>HOLD</v>
      </c>
      <c r="H3016" s="5">
        <f t="shared" si="263"/>
        <v>96.609929257188853</v>
      </c>
      <c r="I3016" s="2">
        <f>IF(G3016="SELL",0,IF(G3016="BUY",ROUNDDOWN((H3015-Parameters!$B$3)/B3016,0),IF(I3015=0,0,I3015+ROUNDDOWN((H3015+I3015*C3016)/B3016,0))))</f>
        <v>235</v>
      </c>
      <c r="K3016" s="5">
        <f t="shared" si="264"/>
        <v>50.040003999999826</v>
      </c>
      <c r="L3016" s="10">
        <f t="shared" si="265"/>
        <v>259</v>
      </c>
    </row>
    <row r="3017" spans="1:12" x14ac:dyDescent="0.25">
      <c r="A3017" s="12">
        <v>38366</v>
      </c>
      <c r="B3017" s="3">
        <v>118.239998</v>
      </c>
      <c r="C3017" s="3">
        <v>0</v>
      </c>
      <c r="D3017" s="3">
        <f t="shared" si="266"/>
        <v>118.96660032000004</v>
      </c>
      <c r="E3017" s="3">
        <f t="shared" si="261"/>
        <v>113.66839985000006</v>
      </c>
      <c r="F3017" s="3"/>
      <c r="G3017" s="11" t="str">
        <f t="shared" si="262"/>
        <v>HOLD</v>
      </c>
      <c r="H3017" s="5">
        <f t="shared" si="263"/>
        <v>96.609929257188853</v>
      </c>
      <c r="I3017" s="2">
        <f>IF(G3017="SELL",0,IF(G3017="BUY",ROUNDDOWN((H3016-Parameters!$B$3)/B3017,0),IF(I3016=0,0,I3016+ROUNDDOWN((H3016+I3016*C3017)/B3017,0))))</f>
        <v>235</v>
      </c>
      <c r="K3017" s="5">
        <f t="shared" si="264"/>
        <v>50.040003999999826</v>
      </c>
      <c r="L3017" s="10">
        <f t="shared" si="265"/>
        <v>259</v>
      </c>
    </row>
    <row r="3018" spans="1:12" x14ac:dyDescent="0.25">
      <c r="A3018" s="12">
        <v>38370</v>
      </c>
      <c r="B3018" s="3">
        <v>119.470001</v>
      </c>
      <c r="C3018" s="3">
        <v>0</v>
      </c>
      <c r="D3018" s="3">
        <f t="shared" si="266"/>
        <v>119.02500028</v>
      </c>
      <c r="E3018" s="3">
        <f t="shared" ref="E3018:E3081" si="267">AVERAGE(B2819:B3018)</f>
        <v>113.69684986000006</v>
      </c>
      <c r="F3018" s="3"/>
      <c r="G3018" s="11" t="str">
        <f t="shared" si="262"/>
        <v>HOLD</v>
      </c>
      <c r="H3018" s="5">
        <f t="shared" si="263"/>
        <v>96.609929257188853</v>
      </c>
      <c r="I3018" s="2">
        <f>IF(G3018="SELL",0,IF(G3018="BUY",ROUNDDOWN((H3017-Parameters!$B$3)/B3018,0),IF(I3017=0,0,I3017+ROUNDDOWN((H3017+I3017*C3018)/B3018,0))))</f>
        <v>235</v>
      </c>
      <c r="K3018" s="5">
        <f t="shared" si="264"/>
        <v>50.040003999999826</v>
      </c>
      <c r="L3018" s="10">
        <f t="shared" si="265"/>
        <v>259</v>
      </c>
    </row>
    <row r="3019" spans="1:12" x14ac:dyDescent="0.25">
      <c r="A3019" s="12">
        <v>38371</v>
      </c>
      <c r="B3019" s="3">
        <v>118.220001</v>
      </c>
      <c r="C3019" s="3">
        <v>0</v>
      </c>
      <c r="D3019" s="3">
        <f t="shared" si="266"/>
        <v>119.04380031999999</v>
      </c>
      <c r="E3019" s="3">
        <f t="shared" si="267"/>
        <v>113.71474987000006</v>
      </c>
      <c r="F3019" s="3"/>
      <c r="G3019" s="11" t="str">
        <f t="shared" si="262"/>
        <v>HOLD</v>
      </c>
      <c r="H3019" s="5">
        <f t="shared" si="263"/>
        <v>96.609929257188853</v>
      </c>
      <c r="I3019" s="2">
        <f>IF(G3019="SELL",0,IF(G3019="BUY",ROUNDDOWN((H3018-Parameters!$B$3)/B3019,0),IF(I3018=0,0,I3018+ROUNDDOWN((H3018+I3018*C3019)/B3019,0))))</f>
        <v>235</v>
      </c>
      <c r="K3019" s="5">
        <f t="shared" si="264"/>
        <v>50.040003999999826</v>
      </c>
      <c r="L3019" s="10">
        <f t="shared" si="265"/>
        <v>259</v>
      </c>
    </row>
    <row r="3020" spans="1:12" x14ac:dyDescent="0.25">
      <c r="A3020" s="12">
        <v>38372</v>
      </c>
      <c r="B3020" s="3">
        <v>117.5</v>
      </c>
      <c r="C3020" s="3">
        <v>0</v>
      </c>
      <c r="D3020" s="3">
        <f t="shared" si="266"/>
        <v>119.05160029999998</v>
      </c>
      <c r="E3020" s="3">
        <f t="shared" si="267"/>
        <v>113.72589988500005</v>
      </c>
      <c r="F3020" s="3"/>
      <c r="G3020" s="11" t="str">
        <f t="shared" ref="G3020:G3083" si="268">IF(OR(AND(D3020&gt;E3020,D3019&gt;E3019),AND(D3020&lt;E3020,D3019&lt;E3019)),"HOLD",IF(AND(D3020&gt;E3020,D3019&lt;E3019),"BUY","SELL"))</f>
        <v>HOLD</v>
      </c>
      <c r="H3020" s="5">
        <f t="shared" ref="H3020:H3083" si="269">IF(G3020="BUY",H3019/(I3020*B3020),IF(G3020="SELL",H3019+I3019*B3020,(H3019+I3019*C3020)-((I3020-I3019)*B3020)))</f>
        <v>96.609929257188853</v>
      </c>
      <c r="I3020" s="2">
        <f>IF(G3020="SELL",0,IF(G3020="BUY",ROUNDDOWN((H3019-Parameters!$B$3)/B3020,0),IF(I3019=0,0,I3019+ROUNDDOWN((H3019+I3019*C3020)/B3020,0))))</f>
        <v>235</v>
      </c>
      <c r="K3020" s="5">
        <f t="shared" ref="K3020:K3083" si="270">K3019+L3019*C3020-((L3020-L3019)*B3020)</f>
        <v>50.040003999999826</v>
      </c>
      <c r="L3020" s="10">
        <f t="shared" ref="L3020:L3083" si="271">L3019+ROUNDDOWN((K3019+C3020*L3019)/B3020,0)</f>
        <v>259</v>
      </c>
    </row>
    <row r="3021" spans="1:12" x14ac:dyDescent="0.25">
      <c r="A3021" s="12">
        <v>38373</v>
      </c>
      <c r="B3021" s="3">
        <v>116.779999</v>
      </c>
      <c r="C3021" s="3">
        <v>0</v>
      </c>
      <c r="D3021" s="3">
        <f t="shared" si="266"/>
        <v>119.04960033999998</v>
      </c>
      <c r="E3021" s="3">
        <f t="shared" si="267"/>
        <v>113.73529987000005</v>
      </c>
      <c r="F3021" s="3"/>
      <c r="G3021" s="11" t="str">
        <f t="shared" si="268"/>
        <v>HOLD</v>
      </c>
      <c r="H3021" s="5">
        <f t="shared" si="269"/>
        <v>96.609929257188853</v>
      </c>
      <c r="I3021" s="2">
        <f>IF(G3021="SELL",0,IF(G3021="BUY",ROUNDDOWN((H3020-Parameters!$B$3)/B3021,0),IF(I3020=0,0,I3020+ROUNDDOWN((H3020+I3020*C3021)/B3021,0))))</f>
        <v>235</v>
      </c>
      <c r="K3021" s="5">
        <f t="shared" si="270"/>
        <v>50.040003999999826</v>
      </c>
      <c r="L3021" s="10">
        <f t="shared" si="271"/>
        <v>259</v>
      </c>
    </row>
    <row r="3022" spans="1:12" x14ac:dyDescent="0.25">
      <c r="A3022" s="12">
        <v>38376</v>
      </c>
      <c r="B3022" s="3">
        <v>116.550003</v>
      </c>
      <c r="C3022" s="3">
        <v>0</v>
      </c>
      <c r="D3022" s="3">
        <f t="shared" si="266"/>
        <v>119.04120037999999</v>
      </c>
      <c r="E3022" s="3">
        <f t="shared" si="267"/>
        <v>113.74489990000005</v>
      </c>
      <c r="F3022" s="3"/>
      <c r="G3022" s="11" t="str">
        <f t="shared" si="268"/>
        <v>HOLD</v>
      </c>
      <c r="H3022" s="5">
        <f t="shared" si="269"/>
        <v>96.609929257188853</v>
      </c>
      <c r="I3022" s="2">
        <f>IF(G3022="SELL",0,IF(G3022="BUY",ROUNDDOWN((H3021-Parameters!$B$3)/B3022,0),IF(I3021=0,0,I3021+ROUNDDOWN((H3021+I3021*C3022)/B3022,0))))</f>
        <v>235</v>
      </c>
      <c r="K3022" s="5">
        <f t="shared" si="270"/>
        <v>50.040003999999826</v>
      </c>
      <c r="L3022" s="10">
        <f t="shared" si="271"/>
        <v>259</v>
      </c>
    </row>
    <row r="3023" spans="1:12" x14ac:dyDescent="0.25">
      <c r="A3023" s="12">
        <v>38377</v>
      </c>
      <c r="B3023" s="3">
        <v>116.879997</v>
      </c>
      <c r="C3023" s="3">
        <v>0</v>
      </c>
      <c r="D3023" s="3">
        <f t="shared" si="266"/>
        <v>119.02160029999997</v>
      </c>
      <c r="E3023" s="3">
        <f t="shared" si="267"/>
        <v>113.75744987000006</v>
      </c>
      <c r="F3023" s="3"/>
      <c r="G3023" s="11" t="str">
        <f t="shared" si="268"/>
        <v>HOLD</v>
      </c>
      <c r="H3023" s="5">
        <f t="shared" si="269"/>
        <v>96.609929257188853</v>
      </c>
      <c r="I3023" s="2">
        <f>IF(G3023="SELL",0,IF(G3023="BUY",ROUNDDOWN((H3022-Parameters!$B$3)/B3023,0),IF(I3022=0,0,I3022+ROUNDDOWN((H3022+I3022*C3023)/B3023,0))))</f>
        <v>235</v>
      </c>
      <c r="K3023" s="5">
        <f t="shared" si="270"/>
        <v>50.040003999999826</v>
      </c>
      <c r="L3023" s="10">
        <f t="shared" si="271"/>
        <v>259</v>
      </c>
    </row>
    <row r="3024" spans="1:12" x14ac:dyDescent="0.25">
      <c r="A3024" s="12">
        <v>38378</v>
      </c>
      <c r="B3024" s="3">
        <v>117.230003</v>
      </c>
      <c r="C3024" s="3">
        <v>0</v>
      </c>
      <c r="D3024" s="3">
        <f t="shared" si="266"/>
        <v>118.99040033999998</v>
      </c>
      <c r="E3024" s="3">
        <f t="shared" si="267"/>
        <v>113.76949988500006</v>
      </c>
      <c r="F3024" s="3"/>
      <c r="G3024" s="11" t="str">
        <f t="shared" si="268"/>
        <v>HOLD</v>
      </c>
      <c r="H3024" s="5">
        <f t="shared" si="269"/>
        <v>96.609929257188853</v>
      </c>
      <c r="I3024" s="2">
        <f>IF(G3024="SELL",0,IF(G3024="BUY",ROUNDDOWN((H3023-Parameters!$B$3)/B3024,0),IF(I3023=0,0,I3023+ROUNDDOWN((H3023+I3023*C3024)/B3024,0))))</f>
        <v>235</v>
      </c>
      <c r="K3024" s="5">
        <f t="shared" si="270"/>
        <v>50.040003999999826</v>
      </c>
      <c r="L3024" s="10">
        <f t="shared" si="271"/>
        <v>259</v>
      </c>
    </row>
    <row r="3025" spans="1:12" x14ac:dyDescent="0.25">
      <c r="A3025" s="12">
        <v>38379</v>
      </c>
      <c r="B3025" s="3">
        <v>117.43</v>
      </c>
      <c r="C3025" s="3">
        <v>0</v>
      </c>
      <c r="D3025" s="3">
        <f t="shared" si="266"/>
        <v>118.96440027999999</v>
      </c>
      <c r="E3025" s="3">
        <f t="shared" si="267"/>
        <v>113.79059989000007</v>
      </c>
      <c r="F3025" s="3"/>
      <c r="G3025" s="11" t="str">
        <f t="shared" si="268"/>
        <v>HOLD</v>
      </c>
      <c r="H3025" s="5">
        <f t="shared" si="269"/>
        <v>96.609929257188853</v>
      </c>
      <c r="I3025" s="2">
        <f>IF(G3025="SELL",0,IF(G3025="BUY",ROUNDDOWN((H3024-Parameters!$B$3)/B3025,0),IF(I3024=0,0,I3024+ROUNDDOWN((H3024+I3024*C3025)/B3025,0))))</f>
        <v>235</v>
      </c>
      <c r="K3025" s="5">
        <f t="shared" si="270"/>
        <v>50.040003999999826</v>
      </c>
      <c r="L3025" s="10">
        <f t="shared" si="271"/>
        <v>259</v>
      </c>
    </row>
    <row r="3026" spans="1:12" x14ac:dyDescent="0.25">
      <c r="A3026" s="12">
        <v>38380</v>
      </c>
      <c r="B3026" s="3">
        <v>117.43</v>
      </c>
      <c r="C3026" s="3">
        <v>0</v>
      </c>
      <c r="D3026" s="3">
        <f t="shared" si="266"/>
        <v>118.95540034</v>
      </c>
      <c r="E3026" s="3">
        <f t="shared" si="267"/>
        <v>113.81079989500006</v>
      </c>
      <c r="F3026" s="3"/>
      <c r="G3026" s="11" t="str">
        <f t="shared" si="268"/>
        <v>HOLD</v>
      </c>
      <c r="H3026" s="5">
        <f t="shared" si="269"/>
        <v>96.609929257188853</v>
      </c>
      <c r="I3026" s="2">
        <f>IF(G3026="SELL",0,IF(G3026="BUY",ROUNDDOWN((H3025-Parameters!$B$3)/B3026,0),IF(I3025=0,0,I3025+ROUNDDOWN((H3025+I3025*C3026)/B3026,0))))</f>
        <v>235</v>
      </c>
      <c r="K3026" s="5">
        <f t="shared" si="270"/>
        <v>50.040003999999826</v>
      </c>
      <c r="L3026" s="10">
        <f t="shared" si="271"/>
        <v>259</v>
      </c>
    </row>
    <row r="3027" spans="1:12" x14ac:dyDescent="0.25">
      <c r="A3027" s="12">
        <v>38383</v>
      </c>
      <c r="B3027" s="3">
        <v>118.160004</v>
      </c>
      <c r="C3027" s="3">
        <v>0</v>
      </c>
      <c r="D3027" s="3">
        <f t="shared" si="266"/>
        <v>118.94700037999999</v>
      </c>
      <c r="E3027" s="3">
        <f t="shared" si="267"/>
        <v>113.83679992000005</v>
      </c>
      <c r="F3027" s="3"/>
      <c r="G3027" s="11" t="str">
        <f t="shared" si="268"/>
        <v>HOLD</v>
      </c>
      <c r="H3027" s="5">
        <f t="shared" si="269"/>
        <v>96.609929257188853</v>
      </c>
      <c r="I3027" s="2">
        <f>IF(G3027="SELL",0,IF(G3027="BUY",ROUNDDOWN((H3026-Parameters!$B$3)/B3027,0),IF(I3026=0,0,I3026+ROUNDDOWN((H3026+I3026*C3027)/B3027,0))))</f>
        <v>235</v>
      </c>
      <c r="K3027" s="5">
        <f t="shared" si="270"/>
        <v>50.040003999999826</v>
      </c>
      <c r="L3027" s="10">
        <f t="shared" si="271"/>
        <v>259</v>
      </c>
    </row>
    <row r="3028" spans="1:12" x14ac:dyDescent="0.25">
      <c r="A3028" s="12">
        <v>38384</v>
      </c>
      <c r="B3028" s="3">
        <v>118.910004</v>
      </c>
      <c r="C3028" s="3">
        <v>0</v>
      </c>
      <c r="D3028" s="3">
        <f t="shared" si="266"/>
        <v>118.9504005</v>
      </c>
      <c r="E3028" s="3">
        <f t="shared" si="267"/>
        <v>113.86219993000005</v>
      </c>
      <c r="F3028" s="3"/>
      <c r="G3028" s="11" t="str">
        <f t="shared" si="268"/>
        <v>HOLD</v>
      </c>
      <c r="H3028" s="5">
        <f t="shared" si="269"/>
        <v>96.609929257188853</v>
      </c>
      <c r="I3028" s="2">
        <f>IF(G3028="SELL",0,IF(G3028="BUY",ROUNDDOWN((H3027-Parameters!$B$3)/B3028,0),IF(I3027=0,0,I3027+ROUNDDOWN((H3027+I3027*C3028)/B3028,0))))</f>
        <v>235</v>
      </c>
      <c r="K3028" s="5">
        <f t="shared" si="270"/>
        <v>50.040003999999826</v>
      </c>
      <c r="L3028" s="10">
        <f t="shared" si="271"/>
        <v>259</v>
      </c>
    </row>
    <row r="3029" spans="1:12" x14ac:dyDescent="0.25">
      <c r="A3029" s="12">
        <v>38385</v>
      </c>
      <c r="B3029" s="3">
        <v>119.269997</v>
      </c>
      <c r="C3029" s="3">
        <v>0</v>
      </c>
      <c r="D3029" s="3">
        <f t="shared" si="266"/>
        <v>118.98740047999999</v>
      </c>
      <c r="E3029" s="3">
        <f t="shared" si="267"/>
        <v>113.88939990500005</v>
      </c>
      <c r="F3029" s="3"/>
      <c r="G3029" s="11" t="str">
        <f t="shared" si="268"/>
        <v>HOLD</v>
      </c>
      <c r="H3029" s="5">
        <f t="shared" si="269"/>
        <v>96.609929257188853</v>
      </c>
      <c r="I3029" s="2">
        <f>IF(G3029="SELL",0,IF(G3029="BUY",ROUNDDOWN((H3028-Parameters!$B$3)/B3029,0),IF(I3028=0,0,I3028+ROUNDDOWN((H3028+I3028*C3029)/B3029,0))))</f>
        <v>235</v>
      </c>
      <c r="K3029" s="5">
        <f t="shared" si="270"/>
        <v>50.040003999999826</v>
      </c>
      <c r="L3029" s="10">
        <f t="shared" si="271"/>
        <v>259</v>
      </c>
    </row>
    <row r="3030" spans="1:12" x14ac:dyDescent="0.25">
      <c r="A3030" s="12">
        <v>38386</v>
      </c>
      <c r="B3030" s="3">
        <v>118.959999</v>
      </c>
      <c r="C3030" s="3">
        <v>0</v>
      </c>
      <c r="D3030" s="3">
        <f t="shared" si="266"/>
        <v>119.0070004</v>
      </c>
      <c r="E3030" s="3">
        <f t="shared" si="267"/>
        <v>113.92459991000004</v>
      </c>
      <c r="F3030" s="3"/>
      <c r="G3030" s="11" t="str">
        <f t="shared" si="268"/>
        <v>HOLD</v>
      </c>
      <c r="H3030" s="5">
        <f t="shared" si="269"/>
        <v>96.609929257188853</v>
      </c>
      <c r="I3030" s="2">
        <f>IF(G3030="SELL",0,IF(G3030="BUY",ROUNDDOWN((H3029-Parameters!$B$3)/B3030,0),IF(I3029=0,0,I3029+ROUNDDOWN((H3029+I3029*C3030)/B3030,0))))</f>
        <v>235</v>
      </c>
      <c r="K3030" s="5">
        <f t="shared" si="270"/>
        <v>50.040003999999826</v>
      </c>
      <c r="L3030" s="10">
        <f t="shared" si="271"/>
        <v>259</v>
      </c>
    </row>
    <row r="3031" spans="1:12" x14ac:dyDescent="0.25">
      <c r="A3031" s="12">
        <v>38387</v>
      </c>
      <c r="B3031" s="3">
        <v>120.230003</v>
      </c>
      <c r="C3031" s="3">
        <v>0</v>
      </c>
      <c r="D3031" s="3">
        <f t="shared" si="266"/>
        <v>119.04840038</v>
      </c>
      <c r="E3031" s="3">
        <f t="shared" si="267"/>
        <v>113.96239993500005</v>
      </c>
      <c r="F3031" s="3"/>
      <c r="G3031" s="11" t="str">
        <f t="shared" si="268"/>
        <v>HOLD</v>
      </c>
      <c r="H3031" s="5">
        <f t="shared" si="269"/>
        <v>96.609929257188853</v>
      </c>
      <c r="I3031" s="2">
        <f>IF(G3031="SELL",0,IF(G3031="BUY",ROUNDDOWN((H3030-Parameters!$B$3)/B3031,0),IF(I3030=0,0,I3030+ROUNDDOWN((H3030+I3030*C3031)/B3031,0))))</f>
        <v>235</v>
      </c>
      <c r="K3031" s="5">
        <f t="shared" si="270"/>
        <v>50.040003999999826</v>
      </c>
      <c r="L3031" s="10">
        <f t="shared" si="271"/>
        <v>259</v>
      </c>
    </row>
    <row r="3032" spans="1:12" x14ac:dyDescent="0.25">
      <c r="A3032" s="12">
        <v>38390</v>
      </c>
      <c r="B3032" s="3">
        <v>120.07</v>
      </c>
      <c r="C3032" s="3">
        <v>0</v>
      </c>
      <c r="D3032" s="3">
        <f t="shared" si="266"/>
        <v>119.08100033999999</v>
      </c>
      <c r="E3032" s="3">
        <f t="shared" si="267"/>
        <v>113.99149993500005</v>
      </c>
      <c r="F3032" s="3"/>
      <c r="G3032" s="11" t="str">
        <f t="shared" si="268"/>
        <v>HOLD</v>
      </c>
      <c r="H3032" s="5">
        <f t="shared" si="269"/>
        <v>96.609929257188853</v>
      </c>
      <c r="I3032" s="2">
        <f>IF(G3032="SELL",0,IF(G3032="BUY",ROUNDDOWN((H3031-Parameters!$B$3)/B3032,0),IF(I3031=0,0,I3031+ROUNDDOWN((H3031+I3031*C3032)/B3032,0))))</f>
        <v>235</v>
      </c>
      <c r="K3032" s="5">
        <f t="shared" si="270"/>
        <v>50.040003999999826</v>
      </c>
      <c r="L3032" s="10">
        <f t="shared" si="271"/>
        <v>259</v>
      </c>
    </row>
    <row r="3033" spans="1:12" x14ac:dyDescent="0.25">
      <c r="A3033" s="12">
        <v>38391</v>
      </c>
      <c r="B3033" s="3">
        <v>120.209999</v>
      </c>
      <c r="C3033" s="3">
        <v>0</v>
      </c>
      <c r="D3033" s="3">
        <f t="shared" si="266"/>
        <v>119.11820035999999</v>
      </c>
      <c r="E3033" s="3">
        <f t="shared" si="267"/>
        <v>114.02074992500002</v>
      </c>
      <c r="F3033" s="3"/>
      <c r="G3033" s="11" t="str">
        <f t="shared" si="268"/>
        <v>HOLD</v>
      </c>
      <c r="H3033" s="5">
        <f t="shared" si="269"/>
        <v>96.609929257188853</v>
      </c>
      <c r="I3033" s="2">
        <f>IF(G3033="SELL",0,IF(G3033="BUY",ROUNDDOWN((H3032-Parameters!$B$3)/B3033,0),IF(I3032=0,0,I3032+ROUNDDOWN((H3032+I3032*C3033)/B3033,0))))</f>
        <v>235</v>
      </c>
      <c r="K3033" s="5">
        <f t="shared" si="270"/>
        <v>50.040003999999826</v>
      </c>
      <c r="L3033" s="10">
        <f t="shared" si="271"/>
        <v>259</v>
      </c>
    </row>
    <row r="3034" spans="1:12" x14ac:dyDescent="0.25">
      <c r="A3034" s="12">
        <v>38392</v>
      </c>
      <c r="B3034" s="3">
        <v>119.30999799999999</v>
      </c>
      <c r="C3034" s="3">
        <v>0</v>
      </c>
      <c r="D3034" s="3">
        <f t="shared" si="266"/>
        <v>119.14820035999999</v>
      </c>
      <c r="E3034" s="3">
        <f t="shared" si="267"/>
        <v>114.04629993000002</v>
      </c>
      <c r="F3034" s="3"/>
      <c r="G3034" s="11" t="str">
        <f t="shared" si="268"/>
        <v>HOLD</v>
      </c>
      <c r="H3034" s="5">
        <f t="shared" si="269"/>
        <v>96.609929257188853</v>
      </c>
      <c r="I3034" s="2">
        <f>IF(G3034="SELL",0,IF(G3034="BUY",ROUNDDOWN((H3033-Parameters!$B$3)/B3034,0),IF(I3033=0,0,I3033+ROUNDDOWN((H3033+I3033*C3034)/B3034,0))))</f>
        <v>235</v>
      </c>
      <c r="K3034" s="5">
        <f t="shared" si="270"/>
        <v>50.040003999999826</v>
      </c>
      <c r="L3034" s="10">
        <f t="shared" si="271"/>
        <v>259</v>
      </c>
    </row>
    <row r="3035" spans="1:12" x14ac:dyDescent="0.25">
      <c r="A3035" s="12">
        <v>38393</v>
      </c>
      <c r="B3035" s="3">
        <v>119.739998</v>
      </c>
      <c r="C3035" s="3">
        <v>0</v>
      </c>
      <c r="D3035" s="3">
        <f t="shared" si="266"/>
        <v>119.18520034000001</v>
      </c>
      <c r="E3035" s="3">
        <f t="shared" si="267"/>
        <v>114.07349990500002</v>
      </c>
      <c r="F3035" s="3"/>
      <c r="G3035" s="11" t="str">
        <f t="shared" si="268"/>
        <v>HOLD</v>
      </c>
      <c r="H3035" s="5">
        <f t="shared" si="269"/>
        <v>96.609929257188853</v>
      </c>
      <c r="I3035" s="2">
        <f>IF(G3035="SELL",0,IF(G3035="BUY",ROUNDDOWN((H3034-Parameters!$B$3)/B3035,0),IF(I3034=0,0,I3034+ROUNDDOWN((H3034+I3034*C3035)/B3035,0))))</f>
        <v>235</v>
      </c>
      <c r="K3035" s="5">
        <f t="shared" si="270"/>
        <v>50.040003999999826</v>
      </c>
      <c r="L3035" s="10">
        <f t="shared" si="271"/>
        <v>259</v>
      </c>
    </row>
    <row r="3036" spans="1:12" x14ac:dyDescent="0.25">
      <c r="A3036" s="12">
        <v>38394</v>
      </c>
      <c r="B3036" s="3">
        <v>120.769997</v>
      </c>
      <c r="C3036" s="3">
        <v>0</v>
      </c>
      <c r="D3036" s="3">
        <f t="shared" si="266"/>
        <v>119.21600022000001</v>
      </c>
      <c r="E3036" s="3">
        <f t="shared" si="267"/>
        <v>114.11324989000002</v>
      </c>
      <c r="F3036" s="3"/>
      <c r="G3036" s="11" t="str">
        <f t="shared" si="268"/>
        <v>HOLD</v>
      </c>
      <c r="H3036" s="5">
        <f t="shared" si="269"/>
        <v>96.609929257188853</v>
      </c>
      <c r="I3036" s="2">
        <f>IF(G3036="SELL",0,IF(G3036="BUY",ROUNDDOWN((H3035-Parameters!$B$3)/B3036,0),IF(I3035=0,0,I3035+ROUNDDOWN((H3035+I3035*C3036)/B3036,0))))</f>
        <v>235</v>
      </c>
      <c r="K3036" s="5">
        <f t="shared" si="270"/>
        <v>50.040003999999826</v>
      </c>
      <c r="L3036" s="10">
        <f t="shared" si="271"/>
        <v>259</v>
      </c>
    </row>
    <row r="3037" spans="1:12" x14ac:dyDescent="0.25">
      <c r="A3037" s="12">
        <v>38397</v>
      </c>
      <c r="B3037" s="3">
        <v>120.68</v>
      </c>
      <c r="C3037" s="3">
        <v>0</v>
      </c>
      <c r="D3037" s="3">
        <f t="shared" si="266"/>
        <v>119.24300018</v>
      </c>
      <c r="E3037" s="3">
        <f t="shared" si="267"/>
        <v>114.15749988000003</v>
      </c>
      <c r="F3037" s="3"/>
      <c r="G3037" s="11" t="str">
        <f t="shared" si="268"/>
        <v>HOLD</v>
      </c>
      <c r="H3037" s="5">
        <f t="shared" si="269"/>
        <v>96.609929257188853</v>
      </c>
      <c r="I3037" s="2">
        <f>IF(G3037="SELL",0,IF(G3037="BUY",ROUNDDOWN((H3036-Parameters!$B$3)/B3037,0),IF(I3036=0,0,I3036+ROUNDDOWN((H3036+I3036*C3037)/B3037,0))))</f>
        <v>235</v>
      </c>
      <c r="K3037" s="5">
        <f t="shared" si="270"/>
        <v>50.040003999999826</v>
      </c>
      <c r="L3037" s="10">
        <f t="shared" si="271"/>
        <v>259</v>
      </c>
    </row>
    <row r="3038" spans="1:12" x14ac:dyDescent="0.25">
      <c r="A3038" s="12">
        <v>38398</v>
      </c>
      <c r="B3038" s="3">
        <v>121.129997</v>
      </c>
      <c r="C3038" s="3">
        <v>0</v>
      </c>
      <c r="D3038" s="3">
        <f t="shared" si="266"/>
        <v>119.28060012000002</v>
      </c>
      <c r="E3038" s="3">
        <f t="shared" si="267"/>
        <v>114.20834987000002</v>
      </c>
      <c r="F3038" s="3"/>
      <c r="G3038" s="11" t="str">
        <f t="shared" si="268"/>
        <v>HOLD</v>
      </c>
      <c r="H3038" s="5">
        <f t="shared" si="269"/>
        <v>96.609929257188853</v>
      </c>
      <c r="I3038" s="2">
        <f>IF(G3038="SELL",0,IF(G3038="BUY",ROUNDDOWN((H3037-Parameters!$B$3)/B3038,0),IF(I3037=0,0,I3037+ROUNDDOWN((H3037+I3037*C3038)/B3038,0))))</f>
        <v>235</v>
      </c>
      <c r="K3038" s="5">
        <f t="shared" si="270"/>
        <v>50.040003999999826</v>
      </c>
      <c r="L3038" s="10">
        <f t="shared" si="271"/>
        <v>259</v>
      </c>
    </row>
    <row r="3039" spans="1:12" x14ac:dyDescent="0.25">
      <c r="A3039" s="12">
        <v>38399</v>
      </c>
      <c r="B3039" s="3">
        <v>121.209999</v>
      </c>
      <c r="C3039" s="3">
        <v>0</v>
      </c>
      <c r="D3039" s="3">
        <f t="shared" si="266"/>
        <v>119.32060011999999</v>
      </c>
      <c r="E3039" s="3">
        <f t="shared" si="267"/>
        <v>114.25364985500002</v>
      </c>
      <c r="F3039" s="3"/>
      <c r="G3039" s="11" t="str">
        <f t="shared" si="268"/>
        <v>HOLD</v>
      </c>
      <c r="H3039" s="5">
        <f t="shared" si="269"/>
        <v>96.609929257188853</v>
      </c>
      <c r="I3039" s="2">
        <f>IF(G3039="SELL",0,IF(G3039="BUY",ROUNDDOWN((H3038-Parameters!$B$3)/B3039,0),IF(I3038=0,0,I3038+ROUNDDOWN((H3038+I3038*C3039)/B3039,0))))</f>
        <v>235</v>
      </c>
      <c r="K3039" s="5">
        <f t="shared" si="270"/>
        <v>50.040003999999826</v>
      </c>
      <c r="L3039" s="10">
        <f t="shared" si="271"/>
        <v>259</v>
      </c>
    </row>
    <row r="3040" spans="1:12" x14ac:dyDescent="0.25">
      <c r="A3040" s="12">
        <v>38400</v>
      </c>
      <c r="B3040" s="3">
        <v>120.230003</v>
      </c>
      <c r="C3040" s="3">
        <v>0</v>
      </c>
      <c r="D3040" s="3">
        <f t="shared" si="266"/>
        <v>119.36320022</v>
      </c>
      <c r="E3040" s="3">
        <f t="shared" si="267"/>
        <v>114.29449988000002</v>
      </c>
      <c r="F3040" s="3"/>
      <c r="G3040" s="11" t="str">
        <f t="shared" si="268"/>
        <v>HOLD</v>
      </c>
      <c r="H3040" s="5">
        <f t="shared" si="269"/>
        <v>96.609929257188853</v>
      </c>
      <c r="I3040" s="2">
        <f>IF(G3040="SELL",0,IF(G3040="BUY",ROUNDDOWN((H3039-Parameters!$B$3)/B3040,0),IF(I3039=0,0,I3039+ROUNDDOWN((H3039+I3039*C3040)/B3040,0))))</f>
        <v>235</v>
      </c>
      <c r="K3040" s="5">
        <f t="shared" si="270"/>
        <v>50.040003999999826</v>
      </c>
      <c r="L3040" s="10">
        <f t="shared" si="271"/>
        <v>259</v>
      </c>
    </row>
    <row r="3041" spans="1:12" x14ac:dyDescent="0.25">
      <c r="A3041" s="12">
        <v>38401</v>
      </c>
      <c r="B3041" s="3">
        <v>120.389999</v>
      </c>
      <c r="C3041" s="3">
        <v>0</v>
      </c>
      <c r="D3041" s="3">
        <f t="shared" si="266"/>
        <v>119.39520017999999</v>
      </c>
      <c r="E3041" s="3">
        <f t="shared" si="267"/>
        <v>114.33254988000003</v>
      </c>
      <c r="F3041" s="3"/>
      <c r="G3041" s="11" t="str">
        <f t="shared" si="268"/>
        <v>HOLD</v>
      </c>
      <c r="H3041" s="5">
        <f t="shared" si="269"/>
        <v>96.609929257188853</v>
      </c>
      <c r="I3041" s="2">
        <f>IF(G3041="SELL",0,IF(G3041="BUY",ROUNDDOWN((H3040-Parameters!$B$3)/B3041,0),IF(I3040=0,0,I3040+ROUNDDOWN((H3040+I3040*C3041)/B3041,0))))</f>
        <v>235</v>
      </c>
      <c r="K3041" s="5">
        <f t="shared" si="270"/>
        <v>50.040003999999826</v>
      </c>
      <c r="L3041" s="10">
        <f t="shared" si="271"/>
        <v>259</v>
      </c>
    </row>
    <row r="3042" spans="1:12" x14ac:dyDescent="0.25">
      <c r="A3042" s="12">
        <v>38405</v>
      </c>
      <c r="B3042" s="3">
        <v>118.599998</v>
      </c>
      <c r="C3042" s="3">
        <v>0</v>
      </c>
      <c r="D3042" s="3">
        <f t="shared" si="266"/>
        <v>119.38300015999998</v>
      </c>
      <c r="E3042" s="3">
        <f t="shared" si="267"/>
        <v>114.36649988000003</v>
      </c>
      <c r="F3042" s="3"/>
      <c r="G3042" s="11" t="str">
        <f t="shared" si="268"/>
        <v>HOLD</v>
      </c>
      <c r="H3042" s="5">
        <f t="shared" si="269"/>
        <v>96.609929257188853</v>
      </c>
      <c r="I3042" s="2">
        <f>IF(G3042="SELL",0,IF(G3042="BUY",ROUNDDOWN((H3041-Parameters!$B$3)/B3042,0),IF(I3041=0,0,I3041+ROUNDDOWN((H3041+I3041*C3042)/B3042,0))))</f>
        <v>235</v>
      </c>
      <c r="K3042" s="5">
        <f t="shared" si="270"/>
        <v>50.040003999999826</v>
      </c>
      <c r="L3042" s="10">
        <f t="shared" si="271"/>
        <v>259</v>
      </c>
    </row>
    <row r="3043" spans="1:12" x14ac:dyDescent="0.25">
      <c r="A3043" s="12">
        <v>38406</v>
      </c>
      <c r="B3043" s="3">
        <v>119.449997</v>
      </c>
      <c r="C3043" s="3">
        <v>0</v>
      </c>
      <c r="D3043" s="3">
        <f t="shared" si="266"/>
        <v>119.38540005999995</v>
      </c>
      <c r="E3043" s="3">
        <f t="shared" si="267"/>
        <v>114.41394987000004</v>
      </c>
      <c r="F3043" s="3"/>
      <c r="G3043" s="11" t="str">
        <f t="shared" si="268"/>
        <v>HOLD</v>
      </c>
      <c r="H3043" s="5">
        <f t="shared" si="269"/>
        <v>96.609929257188853</v>
      </c>
      <c r="I3043" s="2">
        <f>IF(G3043="SELL",0,IF(G3043="BUY",ROUNDDOWN((H3042-Parameters!$B$3)/B3043,0),IF(I3042=0,0,I3042+ROUNDDOWN((H3042+I3042*C3043)/B3043,0))))</f>
        <v>235</v>
      </c>
      <c r="K3043" s="5">
        <f t="shared" si="270"/>
        <v>50.040003999999826</v>
      </c>
      <c r="L3043" s="10">
        <f t="shared" si="271"/>
        <v>259</v>
      </c>
    </row>
    <row r="3044" spans="1:12" x14ac:dyDescent="0.25">
      <c r="A3044" s="12">
        <v>38407</v>
      </c>
      <c r="B3044" s="3">
        <v>120.239998</v>
      </c>
      <c r="C3044" s="3">
        <v>0</v>
      </c>
      <c r="D3044" s="3">
        <f t="shared" si="266"/>
        <v>119.38279995999996</v>
      </c>
      <c r="E3044" s="3">
        <f t="shared" si="267"/>
        <v>114.47099985000004</v>
      </c>
      <c r="F3044" s="3"/>
      <c r="G3044" s="11" t="str">
        <f t="shared" si="268"/>
        <v>HOLD</v>
      </c>
      <c r="H3044" s="5">
        <f t="shared" si="269"/>
        <v>96.609929257188853</v>
      </c>
      <c r="I3044" s="2">
        <f>IF(G3044="SELL",0,IF(G3044="BUY",ROUNDDOWN((H3043-Parameters!$B$3)/B3044,0),IF(I3043=0,0,I3043+ROUNDDOWN((H3043+I3043*C3044)/B3044,0))))</f>
        <v>235</v>
      </c>
      <c r="K3044" s="5">
        <f t="shared" si="270"/>
        <v>50.040003999999826</v>
      </c>
      <c r="L3044" s="10">
        <f t="shared" si="271"/>
        <v>259</v>
      </c>
    </row>
    <row r="3045" spans="1:12" x14ac:dyDescent="0.25">
      <c r="A3045" s="12">
        <v>38408</v>
      </c>
      <c r="B3045" s="3">
        <v>121.43</v>
      </c>
      <c r="C3045" s="3">
        <v>0</v>
      </c>
      <c r="D3045" s="3">
        <f t="shared" si="266"/>
        <v>119.39559993999995</v>
      </c>
      <c r="E3045" s="3">
        <f t="shared" si="267"/>
        <v>114.52939985000003</v>
      </c>
      <c r="F3045" s="3"/>
      <c r="G3045" s="11" t="str">
        <f t="shared" si="268"/>
        <v>HOLD</v>
      </c>
      <c r="H3045" s="5">
        <f t="shared" si="269"/>
        <v>96.609929257188853</v>
      </c>
      <c r="I3045" s="2">
        <f>IF(G3045="SELL",0,IF(G3045="BUY",ROUNDDOWN((H3044-Parameters!$B$3)/B3045,0),IF(I3044=0,0,I3044+ROUNDDOWN((H3044+I3044*C3045)/B3045,0))))</f>
        <v>235</v>
      </c>
      <c r="K3045" s="5">
        <f t="shared" si="270"/>
        <v>50.040003999999826</v>
      </c>
      <c r="L3045" s="10">
        <f t="shared" si="271"/>
        <v>259</v>
      </c>
    </row>
    <row r="3046" spans="1:12" x14ac:dyDescent="0.25">
      <c r="A3046" s="12">
        <v>38411</v>
      </c>
      <c r="B3046" s="3">
        <v>120.629997</v>
      </c>
      <c r="C3046" s="3">
        <v>0</v>
      </c>
      <c r="D3046" s="3">
        <f t="shared" si="266"/>
        <v>119.39059993999997</v>
      </c>
      <c r="E3046" s="3">
        <f t="shared" si="267"/>
        <v>114.58029985000003</v>
      </c>
      <c r="F3046" s="3"/>
      <c r="G3046" s="11" t="str">
        <f t="shared" si="268"/>
        <v>HOLD</v>
      </c>
      <c r="H3046" s="5">
        <f t="shared" si="269"/>
        <v>96.609929257188853</v>
      </c>
      <c r="I3046" s="2">
        <f>IF(G3046="SELL",0,IF(G3046="BUY",ROUNDDOWN((H3045-Parameters!$B$3)/B3046,0),IF(I3045=0,0,I3045+ROUNDDOWN((H3045+I3045*C3046)/B3046,0))))</f>
        <v>235</v>
      </c>
      <c r="K3046" s="5">
        <f t="shared" si="270"/>
        <v>50.040003999999826</v>
      </c>
      <c r="L3046" s="10">
        <f t="shared" si="271"/>
        <v>259</v>
      </c>
    </row>
    <row r="3047" spans="1:12" x14ac:dyDescent="0.25">
      <c r="A3047" s="12">
        <v>38412</v>
      </c>
      <c r="B3047" s="3">
        <v>121.230003</v>
      </c>
      <c r="C3047" s="3">
        <v>0</v>
      </c>
      <c r="D3047" s="3">
        <f t="shared" si="266"/>
        <v>119.39900003999998</v>
      </c>
      <c r="E3047" s="3">
        <f t="shared" si="267"/>
        <v>114.63649987500004</v>
      </c>
      <c r="F3047" s="3"/>
      <c r="G3047" s="11" t="str">
        <f t="shared" si="268"/>
        <v>HOLD</v>
      </c>
      <c r="H3047" s="5">
        <f t="shared" si="269"/>
        <v>96.609929257188853</v>
      </c>
      <c r="I3047" s="2">
        <f>IF(G3047="SELL",0,IF(G3047="BUY",ROUNDDOWN((H3046-Parameters!$B$3)/B3047,0),IF(I3046=0,0,I3046+ROUNDDOWN((H3046+I3046*C3047)/B3047,0))))</f>
        <v>235</v>
      </c>
      <c r="K3047" s="5">
        <f t="shared" si="270"/>
        <v>50.040003999999826</v>
      </c>
      <c r="L3047" s="10">
        <f t="shared" si="271"/>
        <v>259</v>
      </c>
    </row>
    <row r="3048" spans="1:12" x14ac:dyDescent="0.25">
      <c r="A3048" s="12">
        <v>38413</v>
      </c>
      <c r="B3048" s="3">
        <v>121.16999800000001</v>
      </c>
      <c r="C3048" s="3">
        <v>0</v>
      </c>
      <c r="D3048" s="3">
        <f t="shared" si="266"/>
        <v>119.43359996</v>
      </c>
      <c r="E3048" s="3">
        <f t="shared" si="267"/>
        <v>114.69214986000004</v>
      </c>
      <c r="F3048" s="3"/>
      <c r="G3048" s="11" t="str">
        <f t="shared" si="268"/>
        <v>HOLD</v>
      </c>
      <c r="H3048" s="5">
        <f t="shared" si="269"/>
        <v>96.609929257188853</v>
      </c>
      <c r="I3048" s="2">
        <f>IF(G3048="SELL",0,IF(G3048="BUY",ROUNDDOWN((H3047-Parameters!$B$3)/B3048,0),IF(I3047=0,0,I3047+ROUNDDOWN((H3047+I3047*C3048)/B3048,0))))</f>
        <v>235</v>
      </c>
      <c r="K3048" s="5">
        <f t="shared" si="270"/>
        <v>50.040003999999826</v>
      </c>
      <c r="L3048" s="10">
        <f t="shared" si="271"/>
        <v>259</v>
      </c>
    </row>
    <row r="3049" spans="1:12" x14ac:dyDescent="0.25">
      <c r="A3049" s="12">
        <v>38414</v>
      </c>
      <c r="B3049" s="3">
        <v>121.220001</v>
      </c>
      <c r="C3049" s="3">
        <v>0</v>
      </c>
      <c r="D3049" s="3">
        <f t="shared" si="266"/>
        <v>119.46859995999998</v>
      </c>
      <c r="E3049" s="3">
        <f t="shared" si="267"/>
        <v>114.75274987500006</v>
      </c>
      <c r="F3049" s="3"/>
      <c r="G3049" s="11" t="str">
        <f t="shared" si="268"/>
        <v>HOLD</v>
      </c>
      <c r="H3049" s="5">
        <f t="shared" si="269"/>
        <v>96.609929257188853</v>
      </c>
      <c r="I3049" s="2">
        <f>IF(G3049="SELL",0,IF(G3049="BUY",ROUNDDOWN((H3048-Parameters!$B$3)/B3049,0),IF(I3048=0,0,I3048+ROUNDDOWN((H3048+I3048*C3049)/B3049,0))))</f>
        <v>235</v>
      </c>
      <c r="K3049" s="5">
        <f t="shared" si="270"/>
        <v>50.040003999999826</v>
      </c>
      <c r="L3049" s="10">
        <f t="shared" si="271"/>
        <v>259</v>
      </c>
    </row>
    <row r="3050" spans="1:12" x14ac:dyDescent="0.25">
      <c r="A3050" s="12">
        <v>38415</v>
      </c>
      <c r="B3050" s="3">
        <v>122.730003</v>
      </c>
      <c r="C3050" s="3">
        <v>0</v>
      </c>
      <c r="D3050" s="3">
        <f t="shared" si="266"/>
        <v>119.51540003999997</v>
      </c>
      <c r="E3050" s="3">
        <f t="shared" si="267"/>
        <v>114.81814988000005</v>
      </c>
      <c r="F3050" s="3"/>
      <c r="G3050" s="11" t="str">
        <f t="shared" si="268"/>
        <v>HOLD</v>
      </c>
      <c r="H3050" s="5">
        <f t="shared" si="269"/>
        <v>96.609929257188853</v>
      </c>
      <c r="I3050" s="2">
        <f>IF(G3050="SELL",0,IF(G3050="BUY",ROUNDDOWN((H3049-Parameters!$B$3)/B3050,0),IF(I3049=0,0,I3049+ROUNDDOWN((H3049+I3049*C3050)/B3050,0))))</f>
        <v>235</v>
      </c>
      <c r="K3050" s="5">
        <f t="shared" si="270"/>
        <v>50.040003999999826</v>
      </c>
      <c r="L3050" s="10">
        <f t="shared" si="271"/>
        <v>259</v>
      </c>
    </row>
    <row r="3051" spans="1:12" x14ac:dyDescent="0.25">
      <c r="A3051" s="12">
        <v>38418</v>
      </c>
      <c r="B3051" s="3">
        <v>122.790001</v>
      </c>
      <c r="C3051" s="3">
        <v>0</v>
      </c>
      <c r="D3051" s="3">
        <f t="shared" si="266"/>
        <v>119.55760005999998</v>
      </c>
      <c r="E3051" s="3">
        <f t="shared" si="267"/>
        <v>114.88574990000006</v>
      </c>
      <c r="F3051" s="3"/>
      <c r="G3051" s="11" t="str">
        <f t="shared" si="268"/>
        <v>HOLD</v>
      </c>
      <c r="H3051" s="5">
        <f t="shared" si="269"/>
        <v>96.609929257188853</v>
      </c>
      <c r="I3051" s="2">
        <f>IF(G3051="SELL",0,IF(G3051="BUY",ROUNDDOWN((H3050-Parameters!$B$3)/B3051,0),IF(I3050=0,0,I3050+ROUNDDOWN((H3050+I3050*C3051)/B3051,0))))</f>
        <v>235</v>
      </c>
      <c r="K3051" s="5">
        <f t="shared" si="270"/>
        <v>50.040003999999826</v>
      </c>
      <c r="L3051" s="10">
        <f t="shared" si="271"/>
        <v>259</v>
      </c>
    </row>
    <row r="3052" spans="1:12" x14ac:dyDescent="0.25">
      <c r="A3052" s="12">
        <v>38419</v>
      </c>
      <c r="B3052" s="3">
        <v>122.33000199999999</v>
      </c>
      <c r="C3052" s="3">
        <v>0</v>
      </c>
      <c r="D3052" s="3">
        <f t="shared" si="266"/>
        <v>119.58880015999995</v>
      </c>
      <c r="E3052" s="3">
        <f t="shared" si="267"/>
        <v>114.94929989500004</v>
      </c>
      <c r="F3052" s="3"/>
      <c r="G3052" s="11" t="str">
        <f t="shared" si="268"/>
        <v>HOLD</v>
      </c>
      <c r="H3052" s="5">
        <f t="shared" si="269"/>
        <v>96.609929257188853</v>
      </c>
      <c r="I3052" s="2">
        <f>IF(G3052="SELL",0,IF(G3052="BUY",ROUNDDOWN((H3051-Parameters!$B$3)/B3052,0),IF(I3051=0,0,I3051+ROUNDDOWN((H3051+I3051*C3052)/B3052,0))))</f>
        <v>235</v>
      </c>
      <c r="K3052" s="5">
        <f t="shared" si="270"/>
        <v>50.040003999999826</v>
      </c>
      <c r="L3052" s="10">
        <f t="shared" si="271"/>
        <v>259</v>
      </c>
    </row>
    <row r="3053" spans="1:12" x14ac:dyDescent="0.25">
      <c r="A3053" s="12">
        <v>38420</v>
      </c>
      <c r="B3053" s="3">
        <v>120.970001</v>
      </c>
      <c r="C3053" s="3">
        <v>0</v>
      </c>
      <c r="D3053" s="3">
        <f t="shared" si="266"/>
        <v>119.59780023999994</v>
      </c>
      <c r="E3053" s="3">
        <f t="shared" si="267"/>
        <v>115.00509991000007</v>
      </c>
      <c r="F3053" s="3"/>
      <c r="G3053" s="11" t="str">
        <f t="shared" si="268"/>
        <v>HOLD</v>
      </c>
      <c r="H3053" s="5">
        <f t="shared" si="269"/>
        <v>96.609929257188853</v>
      </c>
      <c r="I3053" s="2">
        <f>IF(G3053="SELL",0,IF(G3053="BUY",ROUNDDOWN((H3052-Parameters!$B$3)/B3053,0),IF(I3052=0,0,I3052+ROUNDDOWN((H3052+I3052*C3053)/B3053,0))))</f>
        <v>235</v>
      </c>
      <c r="K3053" s="5">
        <f t="shared" si="270"/>
        <v>50.040003999999826</v>
      </c>
      <c r="L3053" s="10">
        <f t="shared" si="271"/>
        <v>259</v>
      </c>
    </row>
    <row r="3054" spans="1:12" x14ac:dyDescent="0.25">
      <c r="A3054" s="12">
        <v>38421</v>
      </c>
      <c r="B3054" s="3">
        <v>121.239998</v>
      </c>
      <c r="C3054" s="3">
        <v>0</v>
      </c>
      <c r="D3054" s="3">
        <f t="shared" si="266"/>
        <v>119.59900019999995</v>
      </c>
      <c r="E3054" s="3">
        <f t="shared" si="267"/>
        <v>115.05994991500005</v>
      </c>
      <c r="F3054" s="3"/>
      <c r="G3054" s="11" t="str">
        <f t="shared" si="268"/>
        <v>HOLD</v>
      </c>
      <c r="H3054" s="5">
        <f t="shared" si="269"/>
        <v>96.609929257188853</v>
      </c>
      <c r="I3054" s="2">
        <f>IF(G3054="SELL",0,IF(G3054="BUY",ROUNDDOWN((H3053-Parameters!$B$3)/B3054,0),IF(I3053=0,0,I3053+ROUNDDOWN((H3053+I3053*C3054)/B3054,0))))</f>
        <v>235</v>
      </c>
      <c r="K3054" s="5">
        <f t="shared" si="270"/>
        <v>50.040003999999826</v>
      </c>
      <c r="L3054" s="10">
        <f t="shared" si="271"/>
        <v>259</v>
      </c>
    </row>
    <row r="3055" spans="1:12" x14ac:dyDescent="0.25">
      <c r="A3055" s="12">
        <v>38422</v>
      </c>
      <c r="B3055" s="3">
        <v>120.389999</v>
      </c>
      <c r="C3055" s="3">
        <v>0</v>
      </c>
      <c r="D3055" s="3">
        <f t="shared" si="266"/>
        <v>119.57960015999997</v>
      </c>
      <c r="E3055" s="3">
        <f t="shared" si="267"/>
        <v>115.10264992000003</v>
      </c>
      <c r="F3055" s="3"/>
      <c r="G3055" s="11" t="str">
        <f t="shared" si="268"/>
        <v>HOLD</v>
      </c>
      <c r="H3055" s="5">
        <f t="shared" si="269"/>
        <v>96.609929257188853</v>
      </c>
      <c r="I3055" s="2">
        <f>IF(G3055="SELL",0,IF(G3055="BUY",ROUNDDOWN((H3054-Parameters!$B$3)/B3055,0),IF(I3054=0,0,I3054+ROUNDDOWN((H3054+I3054*C3055)/B3055,0))))</f>
        <v>235</v>
      </c>
      <c r="K3055" s="5">
        <f t="shared" si="270"/>
        <v>50.040003999999826</v>
      </c>
      <c r="L3055" s="10">
        <f t="shared" si="271"/>
        <v>259</v>
      </c>
    </row>
    <row r="3056" spans="1:12" x14ac:dyDescent="0.25">
      <c r="A3056" s="12">
        <v>38425</v>
      </c>
      <c r="B3056" s="3">
        <v>121.139999</v>
      </c>
      <c r="C3056" s="3">
        <v>0</v>
      </c>
      <c r="D3056" s="3">
        <f t="shared" si="266"/>
        <v>119.57980019999997</v>
      </c>
      <c r="E3056" s="3">
        <f t="shared" si="267"/>
        <v>115.14714992500004</v>
      </c>
      <c r="F3056" s="3"/>
      <c r="G3056" s="11" t="str">
        <f t="shared" si="268"/>
        <v>HOLD</v>
      </c>
      <c r="H3056" s="5">
        <f t="shared" si="269"/>
        <v>96.609929257188853</v>
      </c>
      <c r="I3056" s="2">
        <f>IF(G3056="SELL",0,IF(G3056="BUY",ROUNDDOWN((H3055-Parameters!$B$3)/B3056,0),IF(I3055=0,0,I3055+ROUNDDOWN((H3055+I3055*C3056)/B3056,0))))</f>
        <v>235</v>
      </c>
      <c r="K3056" s="5">
        <f t="shared" si="270"/>
        <v>50.040003999999826</v>
      </c>
      <c r="L3056" s="10">
        <f t="shared" si="271"/>
        <v>259</v>
      </c>
    </row>
    <row r="3057" spans="1:12" x14ac:dyDescent="0.25">
      <c r="A3057" s="12">
        <v>38426</v>
      </c>
      <c r="B3057" s="3">
        <v>120.139999</v>
      </c>
      <c r="C3057" s="3">
        <v>0</v>
      </c>
      <c r="D3057" s="3">
        <f t="shared" si="266"/>
        <v>119.56520011999997</v>
      </c>
      <c r="E3057" s="3">
        <f t="shared" si="267"/>
        <v>115.18349990500005</v>
      </c>
      <c r="F3057" s="3"/>
      <c r="G3057" s="11" t="str">
        <f t="shared" si="268"/>
        <v>HOLD</v>
      </c>
      <c r="H3057" s="5">
        <f t="shared" si="269"/>
        <v>96.609929257188853</v>
      </c>
      <c r="I3057" s="2">
        <f>IF(G3057="SELL",0,IF(G3057="BUY",ROUNDDOWN((H3056-Parameters!$B$3)/B3057,0),IF(I3056=0,0,I3056+ROUNDDOWN((H3056+I3056*C3057)/B3057,0))))</f>
        <v>235</v>
      </c>
      <c r="K3057" s="5">
        <f t="shared" si="270"/>
        <v>50.040003999999826</v>
      </c>
      <c r="L3057" s="10">
        <f t="shared" si="271"/>
        <v>259</v>
      </c>
    </row>
    <row r="3058" spans="1:12" x14ac:dyDescent="0.25">
      <c r="A3058" s="12">
        <v>38427</v>
      </c>
      <c r="B3058" s="3">
        <v>119.120003</v>
      </c>
      <c r="C3058" s="3">
        <v>0</v>
      </c>
      <c r="D3058" s="3">
        <f t="shared" si="266"/>
        <v>119.54160011999998</v>
      </c>
      <c r="E3058" s="3">
        <f t="shared" si="267"/>
        <v>115.21479991500004</v>
      </c>
      <c r="F3058" s="3"/>
      <c r="G3058" s="11" t="str">
        <f t="shared" si="268"/>
        <v>HOLD</v>
      </c>
      <c r="H3058" s="5">
        <f t="shared" si="269"/>
        <v>96.609929257188853</v>
      </c>
      <c r="I3058" s="2">
        <f>IF(G3058="SELL",0,IF(G3058="BUY",ROUNDDOWN((H3057-Parameters!$B$3)/B3058,0),IF(I3057=0,0,I3057+ROUNDDOWN((H3057+I3057*C3058)/B3058,0))))</f>
        <v>235</v>
      </c>
      <c r="K3058" s="5">
        <f t="shared" si="270"/>
        <v>50.040003999999826</v>
      </c>
      <c r="L3058" s="10">
        <f t="shared" si="271"/>
        <v>259</v>
      </c>
    </row>
    <row r="3059" spans="1:12" x14ac:dyDescent="0.25">
      <c r="A3059" s="12">
        <v>38428</v>
      </c>
      <c r="B3059" s="3">
        <v>119.360001</v>
      </c>
      <c r="C3059" s="3">
        <v>0</v>
      </c>
      <c r="D3059" s="3">
        <f t="shared" si="266"/>
        <v>119.55220009999999</v>
      </c>
      <c r="E3059" s="3">
        <f t="shared" si="267"/>
        <v>115.24804992500005</v>
      </c>
      <c r="F3059" s="3"/>
      <c r="G3059" s="11" t="str">
        <f t="shared" si="268"/>
        <v>HOLD</v>
      </c>
      <c r="H3059" s="5">
        <f t="shared" si="269"/>
        <v>96.609929257188853</v>
      </c>
      <c r="I3059" s="2">
        <f>IF(G3059="SELL",0,IF(G3059="BUY",ROUNDDOWN((H3058-Parameters!$B$3)/B3059,0),IF(I3058=0,0,I3058+ROUNDDOWN((H3058+I3058*C3059)/B3059,0))))</f>
        <v>235</v>
      </c>
      <c r="K3059" s="5">
        <f t="shared" si="270"/>
        <v>50.040003999999826</v>
      </c>
      <c r="L3059" s="10">
        <f t="shared" si="271"/>
        <v>259</v>
      </c>
    </row>
    <row r="3060" spans="1:12" x14ac:dyDescent="0.25">
      <c r="A3060" s="12">
        <v>38429</v>
      </c>
      <c r="B3060" s="3">
        <v>118.540001</v>
      </c>
      <c r="C3060" s="3">
        <v>0.46700000000000003</v>
      </c>
      <c r="D3060" s="3">
        <f t="shared" si="266"/>
        <v>119.56280008000002</v>
      </c>
      <c r="E3060" s="3">
        <f t="shared" si="267"/>
        <v>115.27509994500004</v>
      </c>
      <c r="F3060" s="3"/>
      <c r="G3060" s="11" t="str">
        <f t="shared" si="268"/>
        <v>HOLD</v>
      </c>
      <c r="H3060" s="5">
        <f t="shared" si="269"/>
        <v>87.814928257188868</v>
      </c>
      <c r="I3060" s="2">
        <f>IF(G3060="SELL",0,IF(G3060="BUY",ROUNDDOWN((H3059-Parameters!$B$3)/B3060,0),IF(I3059=0,0,I3059+ROUNDDOWN((H3059+I3059*C3060)/B3060,0))))</f>
        <v>236</v>
      </c>
      <c r="K3060" s="5">
        <f t="shared" si="270"/>
        <v>52.453002999999811</v>
      </c>
      <c r="L3060" s="10">
        <f t="shared" si="271"/>
        <v>260</v>
      </c>
    </row>
    <row r="3061" spans="1:12" x14ac:dyDescent="0.25">
      <c r="A3061" s="12">
        <v>38432</v>
      </c>
      <c r="B3061" s="3">
        <v>118.099998</v>
      </c>
      <c r="C3061" s="3">
        <v>0</v>
      </c>
      <c r="D3061" s="3">
        <f t="shared" ref="D3061:D3124" si="272">AVERAGE(B3012:B3061)</f>
        <v>119.55260002000001</v>
      </c>
      <c r="E3061" s="3">
        <f t="shared" si="267"/>
        <v>115.30514995500005</v>
      </c>
      <c r="F3061" s="3"/>
      <c r="G3061" s="11" t="str">
        <f t="shared" si="268"/>
        <v>HOLD</v>
      </c>
      <c r="H3061" s="5">
        <f t="shared" si="269"/>
        <v>87.814928257188868</v>
      </c>
      <c r="I3061" s="2">
        <f>IF(G3061="SELL",0,IF(G3061="BUY",ROUNDDOWN((H3060-Parameters!$B$3)/B3061,0),IF(I3060=0,0,I3060+ROUNDDOWN((H3060+I3060*C3061)/B3061,0))))</f>
        <v>236</v>
      </c>
      <c r="K3061" s="5">
        <f t="shared" si="270"/>
        <v>52.453002999999811</v>
      </c>
      <c r="L3061" s="10">
        <f t="shared" si="271"/>
        <v>260</v>
      </c>
    </row>
    <row r="3062" spans="1:12" x14ac:dyDescent="0.25">
      <c r="A3062" s="12">
        <v>38433</v>
      </c>
      <c r="B3062" s="3">
        <v>116.900002</v>
      </c>
      <c r="C3062" s="3">
        <v>0</v>
      </c>
      <c r="D3062" s="3">
        <f t="shared" si="272"/>
        <v>119.52180002000001</v>
      </c>
      <c r="E3062" s="3">
        <f t="shared" si="267"/>
        <v>115.32474995000004</v>
      </c>
      <c r="F3062" s="3"/>
      <c r="G3062" s="11" t="str">
        <f t="shared" si="268"/>
        <v>HOLD</v>
      </c>
      <c r="H3062" s="5">
        <f t="shared" si="269"/>
        <v>87.814928257188868</v>
      </c>
      <c r="I3062" s="2">
        <f>IF(G3062="SELL",0,IF(G3062="BUY",ROUNDDOWN((H3061-Parameters!$B$3)/B3062,0),IF(I3061=0,0,I3061+ROUNDDOWN((H3061+I3061*C3062)/B3062,0))))</f>
        <v>236</v>
      </c>
      <c r="K3062" s="5">
        <f t="shared" si="270"/>
        <v>52.453002999999811</v>
      </c>
      <c r="L3062" s="10">
        <f t="shared" si="271"/>
        <v>260</v>
      </c>
    </row>
    <row r="3063" spans="1:12" x14ac:dyDescent="0.25">
      <c r="A3063" s="12">
        <v>38434</v>
      </c>
      <c r="B3063" s="3">
        <v>117</v>
      </c>
      <c r="C3063" s="3">
        <v>0</v>
      </c>
      <c r="D3063" s="3">
        <f t="shared" si="272"/>
        <v>119.48180002000001</v>
      </c>
      <c r="E3063" s="3">
        <f t="shared" si="267"/>
        <v>115.33624996500004</v>
      </c>
      <c r="F3063" s="3"/>
      <c r="G3063" s="11" t="str">
        <f t="shared" si="268"/>
        <v>HOLD</v>
      </c>
      <c r="H3063" s="5">
        <f t="shared" si="269"/>
        <v>87.814928257188868</v>
      </c>
      <c r="I3063" s="2">
        <f>IF(G3063="SELL",0,IF(G3063="BUY",ROUNDDOWN((H3062-Parameters!$B$3)/B3063,0),IF(I3062=0,0,I3062+ROUNDDOWN((H3062+I3062*C3063)/B3063,0))))</f>
        <v>236</v>
      </c>
      <c r="K3063" s="5">
        <f t="shared" si="270"/>
        <v>52.453002999999811</v>
      </c>
      <c r="L3063" s="10">
        <f t="shared" si="271"/>
        <v>260</v>
      </c>
    </row>
    <row r="3064" spans="1:12" x14ac:dyDescent="0.25">
      <c r="A3064" s="12">
        <v>38435</v>
      </c>
      <c r="B3064" s="3">
        <v>117.139999</v>
      </c>
      <c r="C3064" s="3">
        <v>0</v>
      </c>
      <c r="D3064" s="3">
        <f t="shared" si="272"/>
        <v>119.461</v>
      </c>
      <c r="E3064" s="3">
        <f t="shared" si="267"/>
        <v>115.34764995500004</v>
      </c>
      <c r="F3064" s="3"/>
      <c r="G3064" s="11" t="str">
        <f t="shared" si="268"/>
        <v>HOLD</v>
      </c>
      <c r="H3064" s="5">
        <f t="shared" si="269"/>
        <v>87.814928257188868</v>
      </c>
      <c r="I3064" s="2">
        <f>IF(G3064="SELL",0,IF(G3064="BUY",ROUNDDOWN((H3063-Parameters!$B$3)/B3064,0),IF(I3063=0,0,I3063+ROUNDDOWN((H3063+I3063*C3064)/B3064,0))))</f>
        <v>236</v>
      </c>
      <c r="K3064" s="5">
        <f t="shared" si="270"/>
        <v>52.453002999999811</v>
      </c>
      <c r="L3064" s="10">
        <f t="shared" si="271"/>
        <v>260</v>
      </c>
    </row>
    <row r="3065" spans="1:12" x14ac:dyDescent="0.25">
      <c r="A3065" s="12">
        <v>38439</v>
      </c>
      <c r="B3065" s="3">
        <v>117.30999799999999</v>
      </c>
      <c r="C3065" s="3">
        <v>0</v>
      </c>
      <c r="D3065" s="3">
        <f t="shared" si="272"/>
        <v>119.43579996</v>
      </c>
      <c r="E3065" s="3">
        <f t="shared" si="267"/>
        <v>115.36524994000006</v>
      </c>
      <c r="F3065" s="3"/>
      <c r="G3065" s="11" t="str">
        <f t="shared" si="268"/>
        <v>HOLD</v>
      </c>
      <c r="H3065" s="5">
        <f t="shared" si="269"/>
        <v>87.814928257188868</v>
      </c>
      <c r="I3065" s="2">
        <f>IF(G3065="SELL",0,IF(G3065="BUY",ROUNDDOWN((H3064-Parameters!$B$3)/B3065,0),IF(I3064=0,0,I3064+ROUNDDOWN((H3064+I3064*C3065)/B3065,0))))</f>
        <v>236</v>
      </c>
      <c r="K3065" s="5">
        <f t="shared" si="270"/>
        <v>52.453002999999811</v>
      </c>
      <c r="L3065" s="10">
        <f t="shared" si="271"/>
        <v>260</v>
      </c>
    </row>
    <row r="3066" spans="1:12" x14ac:dyDescent="0.25">
      <c r="A3066" s="12">
        <v>38440</v>
      </c>
      <c r="B3066" s="3">
        <v>116.529999</v>
      </c>
      <c r="C3066" s="3">
        <v>0</v>
      </c>
      <c r="D3066" s="3">
        <f t="shared" si="272"/>
        <v>119.41399988000001</v>
      </c>
      <c r="E3066" s="3">
        <f t="shared" si="267"/>
        <v>115.37614994500005</v>
      </c>
      <c r="F3066" s="3"/>
      <c r="G3066" s="11" t="str">
        <f t="shared" si="268"/>
        <v>HOLD</v>
      </c>
      <c r="H3066" s="5">
        <f t="shared" si="269"/>
        <v>87.814928257188868</v>
      </c>
      <c r="I3066" s="2">
        <f>IF(G3066="SELL",0,IF(G3066="BUY",ROUNDDOWN((H3065-Parameters!$B$3)/B3066,0),IF(I3065=0,0,I3065+ROUNDDOWN((H3065+I3065*C3066)/B3066,0))))</f>
        <v>236</v>
      </c>
      <c r="K3066" s="5">
        <f t="shared" si="270"/>
        <v>52.453002999999811</v>
      </c>
      <c r="L3066" s="10">
        <f t="shared" si="271"/>
        <v>260</v>
      </c>
    </row>
    <row r="3067" spans="1:12" x14ac:dyDescent="0.25">
      <c r="A3067" s="12">
        <v>38441</v>
      </c>
      <c r="B3067" s="3">
        <v>118.18</v>
      </c>
      <c r="C3067" s="3">
        <v>0</v>
      </c>
      <c r="D3067" s="3">
        <f t="shared" si="272"/>
        <v>119.41279992</v>
      </c>
      <c r="E3067" s="3">
        <f t="shared" si="267"/>
        <v>115.40094994000005</v>
      </c>
      <c r="F3067" s="3"/>
      <c r="G3067" s="11" t="str">
        <f t="shared" si="268"/>
        <v>HOLD</v>
      </c>
      <c r="H3067" s="5">
        <f t="shared" si="269"/>
        <v>87.814928257188868</v>
      </c>
      <c r="I3067" s="2">
        <f>IF(G3067="SELL",0,IF(G3067="BUY",ROUNDDOWN((H3066-Parameters!$B$3)/B3067,0),IF(I3066=0,0,I3066+ROUNDDOWN((H3066+I3066*C3067)/B3067,0))))</f>
        <v>236</v>
      </c>
      <c r="K3067" s="5">
        <f t="shared" si="270"/>
        <v>52.453002999999811</v>
      </c>
      <c r="L3067" s="10">
        <f t="shared" si="271"/>
        <v>260</v>
      </c>
    </row>
    <row r="3068" spans="1:12" x14ac:dyDescent="0.25">
      <c r="A3068" s="12">
        <v>38442</v>
      </c>
      <c r="B3068" s="3">
        <v>117.959999</v>
      </c>
      <c r="C3068" s="3">
        <v>0</v>
      </c>
      <c r="D3068" s="3">
        <f t="shared" si="272"/>
        <v>119.38259988000001</v>
      </c>
      <c r="E3068" s="3">
        <f t="shared" si="267"/>
        <v>115.42064995000004</v>
      </c>
      <c r="F3068" s="3"/>
      <c r="G3068" s="11" t="str">
        <f t="shared" si="268"/>
        <v>HOLD</v>
      </c>
      <c r="H3068" s="5">
        <f t="shared" si="269"/>
        <v>87.814928257188868</v>
      </c>
      <c r="I3068" s="2">
        <f>IF(G3068="SELL",0,IF(G3068="BUY",ROUNDDOWN((H3067-Parameters!$B$3)/B3068,0),IF(I3067=0,0,I3067+ROUNDDOWN((H3067+I3067*C3068)/B3068,0))))</f>
        <v>236</v>
      </c>
      <c r="K3068" s="5">
        <f t="shared" si="270"/>
        <v>52.453002999999811</v>
      </c>
      <c r="L3068" s="10">
        <f t="shared" si="271"/>
        <v>260</v>
      </c>
    </row>
    <row r="3069" spans="1:12" x14ac:dyDescent="0.25">
      <c r="A3069" s="12">
        <v>38443</v>
      </c>
      <c r="B3069" s="3">
        <v>117.43</v>
      </c>
      <c r="C3069" s="3">
        <v>0</v>
      </c>
      <c r="D3069" s="3">
        <f t="shared" si="272"/>
        <v>119.36679986000003</v>
      </c>
      <c r="E3069" s="3">
        <f t="shared" si="267"/>
        <v>115.43779995000003</v>
      </c>
      <c r="F3069" s="3"/>
      <c r="G3069" s="11" t="str">
        <f t="shared" si="268"/>
        <v>HOLD</v>
      </c>
      <c r="H3069" s="5">
        <f t="shared" si="269"/>
        <v>87.814928257188868</v>
      </c>
      <c r="I3069" s="2">
        <f>IF(G3069="SELL",0,IF(G3069="BUY",ROUNDDOWN((H3068-Parameters!$B$3)/B3069,0),IF(I3068=0,0,I3068+ROUNDDOWN((H3068+I3068*C3069)/B3069,0))))</f>
        <v>236</v>
      </c>
      <c r="K3069" s="5">
        <f t="shared" si="270"/>
        <v>52.453002999999811</v>
      </c>
      <c r="L3069" s="10">
        <f t="shared" si="271"/>
        <v>260</v>
      </c>
    </row>
    <row r="3070" spans="1:12" x14ac:dyDescent="0.25">
      <c r="A3070" s="12">
        <v>38446</v>
      </c>
      <c r="B3070" s="3">
        <v>117.629997</v>
      </c>
      <c r="C3070" s="3">
        <v>0</v>
      </c>
      <c r="D3070" s="3">
        <f t="shared" si="272"/>
        <v>119.36939980000002</v>
      </c>
      <c r="E3070" s="3">
        <f t="shared" si="267"/>
        <v>115.45679992500003</v>
      </c>
      <c r="F3070" s="3"/>
      <c r="G3070" s="11" t="str">
        <f t="shared" si="268"/>
        <v>HOLD</v>
      </c>
      <c r="H3070" s="5">
        <f t="shared" si="269"/>
        <v>87.814928257188868</v>
      </c>
      <c r="I3070" s="2">
        <f>IF(G3070="SELL",0,IF(G3070="BUY",ROUNDDOWN((H3069-Parameters!$B$3)/B3070,0),IF(I3069=0,0,I3069+ROUNDDOWN((H3069+I3069*C3070)/B3070,0))))</f>
        <v>236</v>
      </c>
      <c r="K3070" s="5">
        <f t="shared" si="270"/>
        <v>52.453002999999811</v>
      </c>
      <c r="L3070" s="10">
        <f t="shared" si="271"/>
        <v>260</v>
      </c>
    </row>
    <row r="3071" spans="1:12" x14ac:dyDescent="0.25">
      <c r="A3071" s="12">
        <v>38447</v>
      </c>
      <c r="B3071" s="3">
        <v>118.19000200000001</v>
      </c>
      <c r="C3071" s="3">
        <v>0</v>
      </c>
      <c r="D3071" s="3">
        <f t="shared" si="272"/>
        <v>119.39759986000003</v>
      </c>
      <c r="E3071" s="3">
        <f t="shared" si="267"/>
        <v>115.47959995000002</v>
      </c>
      <c r="F3071" s="3"/>
      <c r="G3071" s="11" t="str">
        <f t="shared" si="268"/>
        <v>HOLD</v>
      </c>
      <c r="H3071" s="5">
        <f t="shared" si="269"/>
        <v>87.814928257188868</v>
      </c>
      <c r="I3071" s="2">
        <f>IF(G3071="SELL",0,IF(G3071="BUY",ROUNDDOWN((H3070-Parameters!$B$3)/B3071,0),IF(I3070=0,0,I3070+ROUNDDOWN((H3070+I3070*C3071)/B3071,0))))</f>
        <v>236</v>
      </c>
      <c r="K3071" s="5">
        <f t="shared" si="270"/>
        <v>52.453002999999811</v>
      </c>
      <c r="L3071" s="10">
        <f t="shared" si="271"/>
        <v>260</v>
      </c>
    </row>
    <row r="3072" spans="1:12" x14ac:dyDescent="0.25">
      <c r="A3072" s="12">
        <v>38448</v>
      </c>
      <c r="B3072" s="3">
        <v>118.599998</v>
      </c>
      <c r="C3072" s="3">
        <v>0</v>
      </c>
      <c r="D3072" s="3">
        <f t="shared" si="272"/>
        <v>119.43859976000002</v>
      </c>
      <c r="E3072" s="3">
        <f t="shared" si="267"/>
        <v>115.50659995500004</v>
      </c>
      <c r="F3072" s="3"/>
      <c r="G3072" s="11" t="str">
        <f t="shared" si="268"/>
        <v>HOLD</v>
      </c>
      <c r="H3072" s="5">
        <f t="shared" si="269"/>
        <v>87.814928257188868</v>
      </c>
      <c r="I3072" s="2">
        <f>IF(G3072="SELL",0,IF(G3072="BUY",ROUNDDOWN((H3071-Parameters!$B$3)/B3072,0),IF(I3071=0,0,I3071+ROUNDDOWN((H3071+I3071*C3072)/B3072,0))))</f>
        <v>236</v>
      </c>
      <c r="K3072" s="5">
        <f t="shared" si="270"/>
        <v>52.453002999999811</v>
      </c>
      <c r="L3072" s="10">
        <f t="shared" si="271"/>
        <v>260</v>
      </c>
    </row>
    <row r="3073" spans="1:12" x14ac:dyDescent="0.25">
      <c r="A3073" s="12">
        <v>38449</v>
      </c>
      <c r="B3073" s="3">
        <v>119.239998</v>
      </c>
      <c r="C3073" s="3">
        <v>0</v>
      </c>
      <c r="D3073" s="3">
        <f t="shared" si="272"/>
        <v>119.48579978000004</v>
      </c>
      <c r="E3073" s="3">
        <f t="shared" si="267"/>
        <v>115.53394996000003</v>
      </c>
      <c r="F3073" s="3"/>
      <c r="G3073" s="11" t="str">
        <f t="shared" si="268"/>
        <v>HOLD</v>
      </c>
      <c r="H3073" s="5">
        <f t="shared" si="269"/>
        <v>87.814928257188868</v>
      </c>
      <c r="I3073" s="2">
        <f>IF(G3073="SELL",0,IF(G3073="BUY",ROUNDDOWN((H3072-Parameters!$B$3)/B3073,0),IF(I3072=0,0,I3072+ROUNDDOWN((H3072+I3072*C3073)/B3073,0))))</f>
        <v>236</v>
      </c>
      <c r="K3073" s="5">
        <f t="shared" si="270"/>
        <v>52.453002999999811</v>
      </c>
      <c r="L3073" s="10">
        <f t="shared" si="271"/>
        <v>260</v>
      </c>
    </row>
    <row r="3074" spans="1:12" x14ac:dyDescent="0.25">
      <c r="A3074" s="12">
        <v>38450</v>
      </c>
      <c r="B3074" s="3">
        <v>118</v>
      </c>
      <c r="C3074" s="3">
        <v>0</v>
      </c>
      <c r="D3074" s="3">
        <f t="shared" si="272"/>
        <v>119.50119972000002</v>
      </c>
      <c r="E3074" s="3">
        <f t="shared" si="267"/>
        <v>115.55019996000003</v>
      </c>
      <c r="F3074" s="3"/>
      <c r="G3074" s="11" t="str">
        <f t="shared" si="268"/>
        <v>HOLD</v>
      </c>
      <c r="H3074" s="5">
        <f t="shared" si="269"/>
        <v>87.814928257188868</v>
      </c>
      <c r="I3074" s="2">
        <f>IF(G3074="SELL",0,IF(G3074="BUY",ROUNDDOWN((H3073-Parameters!$B$3)/B3074,0),IF(I3073=0,0,I3073+ROUNDDOWN((H3073+I3073*C3074)/B3074,0))))</f>
        <v>236</v>
      </c>
      <c r="K3074" s="5">
        <f t="shared" si="270"/>
        <v>52.453002999999811</v>
      </c>
      <c r="L3074" s="10">
        <f t="shared" si="271"/>
        <v>260</v>
      </c>
    </row>
    <row r="3075" spans="1:12" x14ac:dyDescent="0.25">
      <c r="A3075" s="12">
        <v>38453</v>
      </c>
      <c r="B3075" s="3">
        <v>118.089996</v>
      </c>
      <c r="C3075" s="3">
        <v>0</v>
      </c>
      <c r="D3075" s="3">
        <f t="shared" si="272"/>
        <v>119.51439964000001</v>
      </c>
      <c r="E3075" s="3">
        <f t="shared" si="267"/>
        <v>115.56869994500001</v>
      </c>
      <c r="F3075" s="3"/>
      <c r="G3075" s="11" t="str">
        <f t="shared" si="268"/>
        <v>HOLD</v>
      </c>
      <c r="H3075" s="5">
        <f t="shared" si="269"/>
        <v>87.814928257188868</v>
      </c>
      <c r="I3075" s="2">
        <f>IF(G3075="SELL",0,IF(G3075="BUY",ROUNDDOWN((H3074-Parameters!$B$3)/B3075,0),IF(I3074=0,0,I3074+ROUNDDOWN((H3074+I3074*C3075)/B3075,0))))</f>
        <v>236</v>
      </c>
      <c r="K3075" s="5">
        <f t="shared" si="270"/>
        <v>52.453002999999811</v>
      </c>
      <c r="L3075" s="10">
        <f t="shared" si="271"/>
        <v>260</v>
      </c>
    </row>
    <row r="3076" spans="1:12" x14ac:dyDescent="0.25">
      <c r="A3076" s="12">
        <v>38454</v>
      </c>
      <c r="B3076" s="3">
        <v>118.699997</v>
      </c>
      <c r="C3076" s="3">
        <v>0</v>
      </c>
      <c r="D3076" s="3">
        <f t="shared" si="272"/>
        <v>119.53979957999999</v>
      </c>
      <c r="E3076" s="3">
        <f t="shared" si="267"/>
        <v>115.59299994999999</v>
      </c>
      <c r="F3076" s="3"/>
      <c r="G3076" s="11" t="str">
        <f t="shared" si="268"/>
        <v>HOLD</v>
      </c>
      <c r="H3076" s="5">
        <f t="shared" si="269"/>
        <v>87.814928257188868</v>
      </c>
      <c r="I3076" s="2">
        <f>IF(G3076="SELL",0,IF(G3076="BUY",ROUNDDOWN((H3075-Parameters!$B$3)/B3076,0),IF(I3075=0,0,I3075+ROUNDDOWN((H3075+I3075*C3076)/B3076,0))))</f>
        <v>236</v>
      </c>
      <c r="K3076" s="5">
        <f t="shared" si="270"/>
        <v>52.453002999999811</v>
      </c>
      <c r="L3076" s="10">
        <f t="shared" si="271"/>
        <v>260</v>
      </c>
    </row>
    <row r="3077" spans="1:12" x14ac:dyDescent="0.25">
      <c r="A3077" s="12">
        <v>38455</v>
      </c>
      <c r="B3077" s="3">
        <v>117.300003</v>
      </c>
      <c r="C3077" s="3">
        <v>0</v>
      </c>
      <c r="D3077" s="3">
        <f t="shared" si="272"/>
        <v>119.52259956</v>
      </c>
      <c r="E3077" s="3">
        <f t="shared" si="267"/>
        <v>115.61224998</v>
      </c>
      <c r="F3077" s="3"/>
      <c r="G3077" s="11" t="str">
        <f t="shared" si="268"/>
        <v>HOLD</v>
      </c>
      <c r="H3077" s="5">
        <f t="shared" si="269"/>
        <v>87.814928257188868</v>
      </c>
      <c r="I3077" s="2">
        <f>IF(G3077="SELL",0,IF(G3077="BUY",ROUNDDOWN((H3076-Parameters!$B$3)/B3077,0),IF(I3076=0,0,I3076+ROUNDDOWN((H3076+I3076*C3077)/B3077,0))))</f>
        <v>236</v>
      </c>
      <c r="K3077" s="5">
        <f t="shared" si="270"/>
        <v>52.453002999999811</v>
      </c>
      <c r="L3077" s="10">
        <f t="shared" si="271"/>
        <v>260</v>
      </c>
    </row>
    <row r="3078" spans="1:12" x14ac:dyDescent="0.25">
      <c r="A3078" s="12">
        <v>38456</v>
      </c>
      <c r="B3078" s="3">
        <v>115.769997</v>
      </c>
      <c r="C3078" s="3">
        <v>0</v>
      </c>
      <c r="D3078" s="3">
        <f t="shared" si="272"/>
        <v>119.45979942</v>
      </c>
      <c r="E3078" s="3">
        <f t="shared" si="267"/>
        <v>115.62149997500001</v>
      </c>
      <c r="F3078" s="3"/>
      <c r="G3078" s="11" t="str">
        <f t="shared" si="268"/>
        <v>HOLD</v>
      </c>
      <c r="H3078" s="5">
        <f t="shared" si="269"/>
        <v>87.814928257188868</v>
      </c>
      <c r="I3078" s="2">
        <f>IF(G3078="SELL",0,IF(G3078="BUY",ROUNDDOWN((H3077-Parameters!$B$3)/B3078,0),IF(I3077=0,0,I3077+ROUNDDOWN((H3077+I3077*C3078)/B3078,0))))</f>
        <v>236</v>
      </c>
      <c r="K3078" s="5">
        <f t="shared" si="270"/>
        <v>52.453002999999811</v>
      </c>
      <c r="L3078" s="10">
        <f t="shared" si="271"/>
        <v>260</v>
      </c>
    </row>
    <row r="3079" spans="1:12" x14ac:dyDescent="0.25">
      <c r="A3079" s="12">
        <v>38457</v>
      </c>
      <c r="B3079" s="3">
        <v>114.150002</v>
      </c>
      <c r="C3079" s="3">
        <v>0</v>
      </c>
      <c r="D3079" s="3">
        <f t="shared" si="272"/>
        <v>119.35739952000002</v>
      </c>
      <c r="E3079" s="3">
        <f t="shared" si="267"/>
        <v>115.61959998999998</v>
      </c>
      <c r="F3079" s="3"/>
      <c r="G3079" s="11" t="str">
        <f t="shared" si="268"/>
        <v>HOLD</v>
      </c>
      <c r="H3079" s="5">
        <f t="shared" si="269"/>
        <v>87.814928257188868</v>
      </c>
      <c r="I3079" s="2">
        <f>IF(G3079="SELL",0,IF(G3079="BUY",ROUNDDOWN((H3078-Parameters!$B$3)/B3079,0),IF(I3078=0,0,I3078+ROUNDDOWN((H3078+I3078*C3079)/B3079,0))))</f>
        <v>236</v>
      </c>
      <c r="K3079" s="5">
        <f t="shared" si="270"/>
        <v>52.453002999999811</v>
      </c>
      <c r="L3079" s="10">
        <f t="shared" si="271"/>
        <v>260</v>
      </c>
    </row>
    <row r="3080" spans="1:12" x14ac:dyDescent="0.25">
      <c r="A3080" s="12">
        <v>38460</v>
      </c>
      <c r="B3080" s="3">
        <v>114.5</v>
      </c>
      <c r="C3080" s="3">
        <v>0</v>
      </c>
      <c r="D3080" s="3">
        <f t="shared" si="272"/>
        <v>119.26819954000001</v>
      </c>
      <c r="E3080" s="3">
        <f t="shared" si="267"/>
        <v>115.62739997999999</v>
      </c>
      <c r="F3080" s="3"/>
      <c r="G3080" s="11" t="str">
        <f t="shared" si="268"/>
        <v>HOLD</v>
      </c>
      <c r="H3080" s="5">
        <f t="shared" si="269"/>
        <v>87.814928257188868</v>
      </c>
      <c r="I3080" s="2">
        <f>IF(G3080="SELL",0,IF(G3080="BUY",ROUNDDOWN((H3079-Parameters!$B$3)/B3080,0),IF(I3079=0,0,I3079+ROUNDDOWN((H3079+I3079*C3080)/B3080,0))))</f>
        <v>236</v>
      </c>
      <c r="K3080" s="5">
        <f t="shared" si="270"/>
        <v>52.453002999999811</v>
      </c>
      <c r="L3080" s="10">
        <f t="shared" si="271"/>
        <v>260</v>
      </c>
    </row>
    <row r="3081" spans="1:12" x14ac:dyDescent="0.25">
      <c r="A3081" s="12">
        <v>38461</v>
      </c>
      <c r="B3081" s="3">
        <v>115.410004</v>
      </c>
      <c r="C3081" s="3">
        <v>0</v>
      </c>
      <c r="D3081" s="3">
        <f t="shared" si="272"/>
        <v>119.17179956000001</v>
      </c>
      <c r="E3081" s="3">
        <f t="shared" si="267"/>
        <v>115.640050015</v>
      </c>
      <c r="F3081" s="3"/>
      <c r="G3081" s="11" t="str">
        <f t="shared" si="268"/>
        <v>HOLD</v>
      </c>
      <c r="H3081" s="5">
        <f t="shared" si="269"/>
        <v>87.814928257188868</v>
      </c>
      <c r="I3081" s="2">
        <f>IF(G3081="SELL",0,IF(G3081="BUY",ROUNDDOWN((H3080-Parameters!$B$3)/B3081,0),IF(I3080=0,0,I3080+ROUNDDOWN((H3080+I3080*C3081)/B3081,0))))</f>
        <v>236</v>
      </c>
      <c r="K3081" s="5">
        <f t="shared" si="270"/>
        <v>52.453002999999811</v>
      </c>
      <c r="L3081" s="10">
        <f t="shared" si="271"/>
        <v>260</v>
      </c>
    </row>
    <row r="3082" spans="1:12" x14ac:dyDescent="0.25">
      <c r="A3082" s="12">
        <v>38462</v>
      </c>
      <c r="B3082" s="3">
        <v>113.800003</v>
      </c>
      <c r="C3082" s="3">
        <v>0</v>
      </c>
      <c r="D3082" s="3">
        <f t="shared" si="272"/>
        <v>119.04639962000002</v>
      </c>
      <c r="E3082" s="3">
        <f t="shared" ref="E3082:E3145" si="273">AVERAGE(B2883:B3082)</f>
        <v>115.64960003500001</v>
      </c>
      <c r="F3082" s="3"/>
      <c r="G3082" s="11" t="str">
        <f t="shared" si="268"/>
        <v>HOLD</v>
      </c>
      <c r="H3082" s="5">
        <f t="shared" si="269"/>
        <v>87.814928257188868</v>
      </c>
      <c r="I3082" s="2">
        <f>IF(G3082="SELL",0,IF(G3082="BUY",ROUNDDOWN((H3081-Parameters!$B$3)/B3082,0),IF(I3081=0,0,I3081+ROUNDDOWN((H3081+I3081*C3082)/B3082,0))))</f>
        <v>236</v>
      </c>
      <c r="K3082" s="5">
        <f t="shared" si="270"/>
        <v>52.453002999999811</v>
      </c>
      <c r="L3082" s="10">
        <f t="shared" si="271"/>
        <v>260</v>
      </c>
    </row>
    <row r="3083" spans="1:12" x14ac:dyDescent="0.25">
      <c r="A3083" s="12">
        <v>38463</v>
      </c>
      <c r="B3083" s="3">
        <v>116.010002</v>
      </c>
      <c r="C3083" s="3">
        <v>0</v>
      </c>
      <c r="D3083" s="3">
        <f t="shared" si="272"/>
        <v>118.96239968000002</v>
      </c>
      <c r="E3083" s="3">
        <f t="shared" si="273"/>
        <v>115.66855004000001</v>
      </c>
      <c r="F3083" s="3"/>
      <c r="G3083" s="11" t="str">
        <f t="shared" si="268"/>
        <v>HOLD</v>
      </c>
      <c r="H3083" s="5">
        <f t="shared" si="269"/>
        <v>87.814928257188868</v>
      </c>
      <c r="I3083" s="2">
        <f>IF(G3083="SELL",0,IF(G3083="BUY",ROUNDDOWN((H3082-Parameters!$B$3)/B3083,0),IF(I3082=0,0,I3082+ROUNDDOWN((H3082+I3082*C3083)/B3083,0))))</f>
        <v>236</v>
      </c>
      <c r="K3083" s="5">
        <f t="shared" si="270"/>
        <v>52.453002999999811</v>
      </c>
      <c r="L3083" s="10">
        <f t="shared" si="271"/>
        <v>260</v>
      </c>
    </row>
    <row r="3084" spans="1:12" x14ac:dyDescent="0.25">
      <c r="A3084" s="12">
        <v>38464</v>
      </c>
      <c r="B3084" s="3">
        <v>115.57</v>
      </c>
      <c r="C3084" s="3">
        <v>0</v>
      </c>
      <c r="D3084" s="3">
        <f t="shared" si="272"/>
        <v>118.88759972000001</v>
      </c>
      <c r="E3084" s="3">
        <f t="shared" si="273"/>
        <v>115.68920002999999</v>
      </c>
      <c r="F3084" s="3"/>
      <c r="G3084" s="11" t="str">
        <f t="shared" ref="G3084:G3147" si="274">IF(OR(AND(D3084&gt;E3084,D3083&gt;E3083),AND(D3084&lt;E3084,D3083&lt;E3083)),"HOLD",IF(AND(D3084&gt;E3084,D3083&lt;E3083),"BUY","SELL"))</f>
        <v>HOLD</v>
      </c>
      <c r="H3084" s="5">
        <f t="shared" ref="H3084:H3147" si="275">IF(G3084="BUY",H3083/(I3084*B3084),IF(G3084="SELL",H3083+I3083*B3084,(H3083+I3083*C3084)-((I3084-I3083)*B3084)))</f>
        <v>87.814928257188868</v>
      </c>
      <c r="I3084" s="2">
        <f>IF(G3084="SELL",0,IF(G3084="BUY",ROUNDDOWN((H3083-Parameters!$B$3)/B3084,0),IF(I3083=0,0,I3083+ROUNDDOWN((H3083+I3083*C3084)/B3084,0))))</f>
        <v>236</v>
      </c>
      <c r="K3084" s="5">
        <f t="shared" ref="K3084:K3147" si="276">K3083+L3083*C3084-((L3084-L3083)*B3084)</f>
        <v>52.453002999999811</v>
      </c>
      <c r="L3084" s="10">
        <f t="shared" ref="L3084:L3147" si="277">L3083+ROUNDDOWN((K3083+C3084*L3083)/B3084,0)</f>
        <v>260</v>
      </c>
    </row>
    <row r="3085" spans="1:12" x14ac:dyDescent="0.25">
      <c r="A3085" s="12">
        <v>38467</v>
      </c>
      <c r="B3085" s="3">
        <v>116.33000199999999</v>
      </c>
      <c r="C3085" s="3">
        <v>0</v>
      </c>
      <c r="D3085" s="3">
        <f t="shared" si="272"/>
        <v>118.81939980000001</v>
      </c>
      <c r="E3085" s="3">
        <f t="shared" si="273"/>
        <v>115.712200025</v>
      </c>
      <c r="F3085" s="3"/>
      <c r="G3085" s="11" t="str">
        <f t="shared" si="274"/>
        <v>HOLD</v>
      </c>
      <c r="H3085" s="5">
        <f t="shared" si="275"/>
        <v>87.814928257188868</v>
      </c>
      <c r="I3085" s="2">
        <f>IF(G3085="SELL",0,IF(G3085="BUY",ROUNDDOWN((H3084-Parameters!$B$3)/B3085,0),IF(I3084=0,0,I3084+ROUNDDOWN((H3084+I3084*C3085)/B3085,0))))</f>
        <v>236</v>
      </c>
      <c r="K3085" s="5">
        <f t="shared" si="276"/>
        <v>52.453002999999811</v>
      </c>
      <c r="L3085" s="10">
        <f t="shared" si="277"/>
        <v>260</v>
      </c>
    </row>
    <row r="3086" spans="1:12" x14ac:dyDescent="0.25">
      <c r="A3086" s="12">
        <v>38468</v>
      </c>
      <c r="B3086" s="3">
        <v>115.199997</v>
      </c>
      <c r="C3086" s="3">
        <v>0</v>
      </c>
      <c r="D3086" s="3">
        <f t="shared" si="272"/>
        <v>118.70799979999998</v>
      </c>
      <c r="E3086" s="3">
        <f t="shared" si="273"/>
        <v>115.72930001500001</v>
      </c>
      <c r="F3086" s="3"/>
      <c r="G3086" s="11" t="str">
        <f t="shared" si="274"/>
        <v>HOLD</v>
      </c>
      <c r="H3086" s="5">
        <f t="shared" si="275"/>
        <v>87.814928257188868</v>
      </c>
      <c r="I3086" s="2">
        <f>IF(G3086="SELL",0,IF(G3086="BUY",ROUNDDOWN((H3085-Parameters!$B$3)/B3086,0),IF(I3085=0,0,I3085+ROUNDDOWN((H3085+I3085*C3086)/B3086,0))))</f>
        <v>236</v>
      </c>
      <c r="K3086" s="5">
        <f t="shared" si="276"/>
        <v>52.453002999999811</v>
      </c>
      <c r="L3086" s="10">
        <f t="shared" si="277"/>
        <v>260</v>
      </c>
    </row>
    <row r="3087" spans="1:12" x14ac:dyDescent="0.25">
      <c r="A3087" s="12">
        <v>38469</v>
      </c>
      <c r="B3087" s="3">
        <v>115.650002</v>
      </c>
      <c r="C3087" s="3">
        <v>0</v>
      </c>
      <c r="D3087" s="3">
        <f t="shared" si="272"/>
        <v>118.60739983999999</v>
      </c>
      <c r="E3087" s="3">
        <f t="shared" si="273"/>
        <v>115.74825002</v>
      </c>
      <c r="F3087" s="3"/>
      <c r="G3087" s="11" t="str">
        <f t="shared" si="274"/>
        <v>HOLD</v>
      </c>
      <c r="H3087" s="5">
        <f t="shared" si="275"/>
        <v>87.814928257188868</v>
      </c>
      <c r="I3087" s="2">
        <f>IF(G3087="SELL",0,IF(G3087="BUY",ROUNDDOWN((H3086-Parameters!$B$3)/B3087,0),IF(I3086=0,0,I3086+ROUNDDOWN((H3086+I3086*C3087)/B3087,0))))</f>
        <v>236</v>
      </c>
      <c r="K3087" s="5">
        <f t="shared" si="276"/>
        <v>52.453002999999811</v>
      </c>
      <c r="L3087" s="10">
        <f t="shared" si="277"/>
        <v>260</v>
      </c>
    </row>
    <row r="3088" spans="1:12" x14ac:dyDescent="0.25">
      <c r="A3088" s="12">
        <v>38470</v>
      </c>
      <c r="B3088" s="3">
        <v>114.199997</v>
      </c>
      <c r="C3088" s="3">
        <v>0</v>
      </c>
      <c r="D3088" s="3">
        <f t="shared" si="272"/>
        <v>118.46879983999999</v>
      </c>
      <c r="E3088" s="3">
        <f t="shared" si="273"/>
        <v>115.76165001999999</v>
      </c>
      <c r="F3088" s="3"/>
      <c r="G3088" s="11" t="str">
        <f t="shared" si="274"/>
        <v>HOLD</v>
      </c>
      <c r="H3088" s="5">
        <f t="shared" si="275"/>
        <v>87.814928257188868</v>
      </c>
      <c r="I3088" s="2">
        <f>IF(G3088="SELL",0,IF(G3088="BUY",ROUNDDOWN((H3087-Parameters!$B$3)/B3088,0),IF(I3087=0,0,I3087+ROUNDDOWN((H3087+I3087*C3088)/B3088,0))))</f>
        <v>236</v>
      </c>
      <c r="K3088" s="5">
        <f t="shared" si="276"/>
        <v>52.453002999999811</v>
      </c>
      <c r="L3088" s="10">
        <f t="shared" si="277"/>
        <v>260</v>
      </c>
    </row>
    <row r="3089" spans="1:12" x14ac:dyDescent="0.25">
      <c r="A3089" s="12">
        <v>38471</v>
      </c>
      <c r="B3089" s="3">
        <v>115.75</v>
      </c>
      <c r="C3089" s="3">
        <v>0</v>
      </c>
      <c r="D3089" s="3">
        <f t="shared" si="272"/>
        <v>118.35959986</v>
      </c>
      <c r="E3089" s="3">
        <f t="shared" si="273"/>
        <v>115.78640000500002</v>
      </c>
      <c r="F3089" s="3"/>
      <c r="G3089" s="11" t="str">
        <f t="shared" si="274"/>
        <v>HOLD</v>
      </c>
      <c r="H3089" s="5">
        <f t="shared" si="275"/>
        <v>87.814928257188868</v>
      </c>
      <c r="I3089" s="2">
        <f>IF(G3089="SELL",0,IF(G3089="BUY",ROUNDDOWN((H3088-Parameters!$B$3)/B3089,0),IF(I3088=0,0,I3088+ROUNDDOWN((H3088+I3088*C3089)/B3089,0))))</f>
        <v>236</v>
      </c>
      <c r="K3089" s="5">
        <f t="shared" si="276"/>
        <v>52.453002999999811</v>
      </c>
      <c r="L3089" s="10">
        <f t="shared" si="277"/>
        <v>260</v>
      </c>
    </row>
    <row r="3090" spans="1:12" x14ac:dyDescent="0.25">
      <c r="A3090" s="12">
        <v>38474</v>
      </c>
      <c r="B3090" s="3">
        <v>116.400002</v>
      </c>
      <c r="C3090" s="3">
        <v>0</v>
      </c>
      <c r="D3090" s="3">
        <f t="shared" si="272"/>
        <v>118.28299984000002</v>
      </c>
      <c r="E3090" s="3">
        <f t="shared" si="273"/>
        <v>115.81485002000001</v>
      </c>
      <c r="F3090" s="3"/>
      <c r="G3090" s="11" t="str">
        <f t="shared" si="274"/>
        <v>HOLD</v>
      </c>
      <c r="H3090" s="5">
        <f t="shared" si="275"/>
        <v>87.814928257188868</v>
      </c>
      <c r="I3090" s="2">
        <f>IF(G3090="SELL",0,IF(G3090="BUY",ROUNDDOWN((H3089-Parameters!$B$3)/B3090,0),IF(I3089=0,0,I3089+ROUNDDOWN((H3089+I3089*C3090)/B3090,0))))</f>
        <v>236</v>
      </c>
      <c r="K3090" s="5">
        <f t="shared" si="276"/>
        <v>52.453002999999811</v>
      </c>
      <c r="L3090" s="10">
        <f t="shared" si="277"/>
        <v>260</v>
      </c>
    </row>
    <row r="3091" spans="1:12" x14ac:dyDescent="0.25">
      <c r="A3091" s="12">
        <v>38475</v>
      </c>
      <c r="B3091" s="3">
        <v>116.599998</v>
      </c>
      <c r="C3091" s="3">
        <v>0</v>
      </c>
      <c r="D3091" s="3">
        <f t="shared" si="272"/>
        <v>118.20719982</v>
      </c>
      <c r="E3091" s="3">
        <f t="shared" si="273"/>
        <v>115.84665002000001</v>
      </c>
      <c r="F3091" s="3"/>
      <c r="G3091" s="11" t="str">
        <f t="shared" si="274"/>
        <v>HOLD</v>
      </c>
      <c r="H3091" s="5">
        <f t="shared" si="275"/>
        <v>87.814928257188868</v>
      </c>
      <c r="I3091" s="2">
        <f>IF(G3091="SELL",0,IF(G3091="BUY",ROUNDDOWN((H3090-Parameters!$B$3)/B3091,0),IF(I3090=0,0,I3090+ROUNDDOWN((H3090+I3090*C3091)/B3091,0))))</f>
        <v>236</v>
      </c>
      <c r="K3091" s="5">
        <f t="shared" si="276"/>
        <v>52.453002999999811</v>
      </c>
      <c r="L3091" s="10">
        <f t="shared" si="277"/>
        <v>260</v>
      </c>
    </row>
    <row r="3092" spans="1:12" x14ac:dyDescent="0.25">
      <c r="A3092" s="12">
        <v>38476</v>
      </c>
      <c r="B3092" s="3">
        <v>117.5</v>
      </c>
      <c r="C3092" s="3">
        <v>0</v>
      </c>
      <c r="D3092" s="3">
        <f t="shared" si="272"/>
        <v>118.18519986000001</v>
      </c>
      <c r="E3092" s="3">
        <f t="shared" si="273"/>
        <v>115.87595002500001</v>
      </c>
      <c r="F3092" s="3"/>
      <c r="G3092" s="11" t="str">
        <f t="shared" si="274"/>
        <v>HOLD</v>
      </c>
      <c r="H3092" s="5">
        <f t="shared" si="275"/>
        <v>87.814928257188868</v>
      </c>
      <c r="I3092" s="2">
        <f>IF(G3092="SELL",0,IF(G3092="BUY",ROUNDDOWN((H3091-Parameters!$B$3)/B3092,0),IF(I3091=0,0,I3091+ROUNDDOWN((H3091+I3091*C3092)/B3092,0))))</f>
        <v>236</v>
      </c>
      <c r="K3092" s="5">
        <f t="shared" si="276"/>
        <v>52.453002999999811</v>
      </c>
      <c r="L3092" s="10">
        <f t="shared" si="277"/>
        <v>260</v>
      </c>
    </row>
    <row r="3093" spans="1:12" x14ac:dyDescent="0.25">
      <c r="A3093" s="12">
        <v>38477</v>
      </c>
      <c r="B3093" s="3">
        <v>117.459999</v>
      </c>
      <c r="C3093" s="3">
        <v>0</v>
      </c>
      <c r="D3093" s="3">
        <f t="shared" si="272"/>
        <v>118.14539989999999</v>
      </c>
      <c r="E3093" s="3">
        <f t="shared" si="273"/>
        <v>115.91535001</v>
      </c>
      <c r="F3093" s="3"/>
      <c r="G3093" s="11" t="str">
        <f t="shared" si="274"/>
        <v>HOLD</v>
      </c>
      <c r="H3093" s="5">
        <f t="shared" si="275"/>
        <v>87.814928257188868</v>
      </c>
      <c r="I3093" s="2">
        <f>IF(G3093="SELL",0,IF(G3093="BUY",ROUNDDOWN((H3092-Parameters!$B$3)/B3093,0),IF(I3092=0,0,I3092+ROUNDDOWN((H3092+I3092*C3093)/B3093,0))))</f>
        <v>236</v>
      </c>
      <c r="K3093" s="5">
        <f t="shared" si="276"/>
        <v>52.453002999999811</v>
      </c>
      <c r="L3093" s="10">
        <f t="shared" si="277"/>
        <v>260</v>
      </c>
    </row>
    <row r="3094" spans="1:12" x14ac:dyDescent="0.25">
      <c r="A3094" s="12">
        <v>38478</v>
      </c>
      <c r="B3094" s="3">
        <v>117.089996</v>
      </c>
      <c r="C3094" s="3">
        <v>0</v>
      </c>
      <c r="D3094" s="3">
        <f t="shared" si="272"/>
        <v>118.08239985999998</v>
      </c>
      <c r="E3094" s="3">
        <f t="shared" si="273"/>
        <v>115.95140000499998</v>
      </c>
      <c r="F3094" s="3"/>
      <c r="G3094" s="11" t="str">
        <f t="shared" si="274"/>
        <v>HOLD</v>
      </c>
      <c r="H3094" s="5">
        <f t="shared" si="275"/>
        <v>87.814928257188868</v>
      </c>
      <c r="I3094" s="2">
        <f>IF(G3094="SELL",0,IF(G3094="BUY",ROUNDDOWN((H3093-Parameters!$B$3)/B3094,0),IF(I3093=0,0,I3093+ROUNDDOWN((H3093+I3093*C3094)/B3094,0))))</f>
        <v>236</v>
      </c>
      <c r="K3094" s="5">
        <f t="shared" si="276"/>
        <v>52.453002999999811</v>
      </c>
      <c r="L3094" s="10">
        <f t="shared" si="277"/>
        <v>260</v>
      </c>
    </row>
    <row r="3095" spans="1:12" x14ac:dyDescent="0.25">
      <c r="A3095" s="12">
        <v>38481</v>
      </c>
      <c r="B3095" s="3">
        <v>117.82</v>
      </c>
      <c r="C3095" s="3">
        <v>0</v>
      </c>
      <c r="D3095" s="3">
        <f t="shared" si="272"/>
        <v>118.01019985999997</v>
      </c>
      <c r="E3095" s="3">
        <f t="shared" si="273"/>
        <v>115.99570000999998</v>
      </c>
      <c r="F3095" s="3"/>
      <c r="G3095" s="11" t="str">
        <f t="shared" si="274"/>
        <v>HOLD</v>
      </c>
      <c r="H3095" s="5">
        <f t="shared" si="275"/>
        <v>87.814928257188868</v>
      </c>
      <c r="I3095" s="2">
        <f>IF(G3095="SELL",0,IF(G3095="BUY",ROUNDDOWN((H3094-Parameters!$B$3)/B3095,0),IF(I3094=0,0,I3094+ROUNDDOWN((H3094+I3094*C3095)/B3095,0))))</f>
        <v>236</v>
      </c>
      <c r="K3095" s="5">
        <f t="shared" si="276"/>
        <v>52.453002999999811</v>
      </c>
      <c r="L3095" s="10">
        <f t="shared" si="277"/>
        <v>260</v>
      </c>
    </row>
    <row r="3096" spans="1:12" x14ac:dyDescent="0.25">
      <c r="A3096" s="12">
        <v>38482</v>
      </c>
      <c r="B3096" s="3">
        <v>116.599998</v>
      </c>
      <c r="C3096" s="3">
        <v>0</v>
      </c>
      <c r="D3096" s="3">
        <f t="shared" si="272"/>
        <v>117.92959987999997</v>
      </c>
      <c r="E3096" s="3">
        <f t="shared" si="273"/>
        <v>116.03494999999999</v>
      </c>
      <c r="F3096" s="3"/>
      <c r="G3096" s="11" t="str">
        <f t="shared" si="274"/>
        <v>HOLD</v>
      </c>
      <c r="H3096" s="5">
        <f t="shared" si="275"/>
        <v>87.814928257188868</v>
      </c>
      <c r="I3096" s="2">
        <f>IF(G3096="SELL",0,IF(G3096="BUY",ROUNDDOWN((H3095-Parameters!$B$3)/B3096,0),IF(I3095=0,0,I3095+ROUNDDOWN((H3095+I3095*C3096)/B3096,0))))</f>
        <v>236</v>
      </c>
      <c r="K3096" s="5">
        <f t="shared" si="276"/>
        <v>52.453002999999811</v>
      </c>
      <c r="L3096" s="10">
        <f t="shared" si="277"/>
        <v>260</v>
      </c>
    </row>
    <row r="3097" spans="1:12" x14ac:dyDescent="0.25">
      <c r="A3097" s="12">
        <v>38483</v>
      </c>
      <c r="B3097" s="3">
        <v>117.239998</v>
      </c>
      <c r="C3097" s="3">
        <v>0</v>
      </c>
      <c r="D3097" s="3">
        <f t="shared" si="272"/>
        <v>117.84979977999996</v>
      </c>
      <c r="E3097" s="3">
        <f t="shared" si="273"/>
        <v>116.072300005</v>
      </c>
      <c r="F3097" s="3"/>
      <c r="G3097" s="11" t="str">
        <f t="shared" si="274"/>
        <v>HOLD</v>
      </c>
      <c r="H3097" s="5">
        <f t="shared" si="275"/>
        <v>87.814928257188868</v>
      </c>
      <c r="I3097" s="2">
        <f>IF(G3097="SELL",0,IF(G3097="BUY",ROUNDDOWN((H3096-Parameters!$B$3)/B3097,0),IF(I3096=0,0,I3096+ROUNDDOWN((H3096+I3096*C3097)/B3097,0))))</f>
        <v>236</v>
      </c>
      <c r="K3097" s="5">
        <f t="shared" si="276"/>
        <v>52.453002999999811</v>
      </c>
      <c r="L3097" s="10">
        <f t="shared" si="277"/>
        <v>260</v>
      </c>
    </row>
    <row r="3098" spans="1:12" x14ac:dyDescent="0.25">
      <c r="A3098" s="12">
        <v>38484</v>
      </c>
      <c r="B3098" s="3">
        <v>115.949997</v>
      </c>
      <c r="C3098" s="3">
        <v>0</v>
      </c>
      <c r="D3098" s="3">
        <f t="shared" si="272"/>
        <v>117.74539975999994</v>
      </c>
      <c r="E3098" s="3">
        <f t="shared" si="273"/>
        <v>116.10155</v>
      </c>
      <c r="F3098" s="3"/>
      <c r="G3098" s="11" t="str">
        <f t="shared" si="274"/>
        <v>HOLD</v>
      </c>
      <c r="H3098" s="5">
        <f t="shared" si="275"/>
        <v>87.814928257188868</v>
      </c>
      <c r="I3098" s="2">
        <f>IF(G3098="SELL",0,IF(G3098="BUY",ROUNDDOWN((H3097-Parameters!$B$3)/B3098,0),IF(I3097=0,0,I3097+ROUNDDOWN((H3097+I3097*C3098)/B3098,0))))</f>
        <v>236</v>
      </c>
      <c r="K3098" s="5">
        <f t="shared" si="276"/>
        <v>52.453002999999811</v>
      </c>
      <c r="L3098" s="10">
        <f t="shared" si="277"/>
        <v>260</v>
      </c>
    </row>
    <row r="3099" spans="1:12" x14ac:dyDescent="0.25">
      <c r="A3099" s="12">
        <v>38485</v>
      </c>
      <c r="B3099" s="3">
        <v>115.720001</v>
      </c>
      <c r="C3099" s="3">
        <v>0</v>
      </c>
      <c r="D3099" s="3">
        <f t="shared" si="272"/>
        <v>117.63539975999994</v>
      </c>
      <c r="E3099" s="3">
        <f t="shared" si="273"/>
        <v>116.12730000500001</v>
      </c>
      <c r="F3099" s="3"/>
      <c r="G3099" s="11" t="str">
        <f t="shared" si="274"/>
        <v>HOLD</v>
      </c>
      <c r="H3099" s="5">
        <f t="shared" si="275"/>
        <v>87.814928257188868</v>
      </c>
      <c r="I3099" s="2">
        <f>IF(G3099="SELL",0,IF(G3099="BUY",ROUNDDOWN((H3098-Parameters!$B$3)/B3099,0),IF(I3098=0,0,I3098+ROUNDDOWN((H3098+I3098*C3099)/B3099,0))))</f>
        <v>236</v>
      </c>
      <c r="K3099" s="5">
        <f t="shared" si="276"/>
        <v>52.453002999999811</v>
      </c>
      <c r="L3099" s="10">
        <f t="shared" si="277"/>
        <v>260</v>
      </c>
    </row>
    <row r="3100" spans="1:12" x14ac:dyDescent="0.25">
      <c r="A3100" s="12">
        <v>38488</v>
      </c>
      <c r="B3100" s="3">
        <v>116.800003</v>
      </c>
      <c r="C3100" s="3">
        <v>0</v>
      </c>
      <c r="D3100" s="3">
        <f t="shared" si="272"/>
        <v>117.51679975999996</v>
      </c>
      <c r="E3100" s="3">
        <f t="shared" si="273"/>
        <v>116.15710004000002</v>
      </c>
      <c r="F3100" s="3"/>
      <c r="G3100" s="11" t="str">
        <f t="shared" si="274"/>
        <v>HOLD</v>
      </c>
      <c r="H3100" s="5">
        <f t="shared" si="275"/>
        <v>87.814928257188868</v>
      </c>
      <c r="I3100" s="2">
        <f>IF(G3100="SELL",0,IF(G3100="BUY",ROUNDDOWN((H3099-Parameters!$B$3)/B3100,0),IF(I3099=0,0,I3099+ROUNDDOWN((H3099+I3099*C3100)/B3100,0))))</f>
        <v>236</v>
      </c>
      <c r="K3100" s="5">
        <f t="shared" si="276"/>
        <v>52.453002999999811</v>
      </c>
      <c r="L3100" s="10">
        <f t="shared" si="277"/>
        <v>260</v>
      </c>
    </row>
    <row r="3101" spans="1:12" x14ac:dyDescent="0.25">
      <c r="A3101" s="12">
        <v>38489</v>
      </c>
      <c r="B3101" s="3">
        <v>117.58000199999999</v>
      </c>
      <c r="C3101" s="3">
        <v>0</v>
      </c>
      <c r="D3101" s="3">
        <f t="shared" si="272"/>
        <v>117.41259977999997</v>
      </c>
      <c r="E3101" s="3">
        <f t="shared" si="273"/>
        <v>116.18965005000001</v>
      </c>
      <c r="F3101" s="3"/>
      <c r="G3101" s="11" t="str">
        <f t="shared" si="274"/>
        <v>HOLD</v>
      </c>
      <c r="H3101" s="5">
        <f t="shared" si="275"/>
        <v>87.814928257188868</v>
      </c>
      <c r="I3101" s="2">
        <f>IF(G3101="SELL",0,IF(G3101="BUY",ROUNDDOWN((H3100-Parameters!$B$3)/B3101,0),IF(I3100=0,0,I3100+ROUNDDOWN((H3100+I3100*C3101)/B3101,0))))</f>
        <v>236</v>
      </c>
      <c r="K3101" s="5">
        <f t="shared" si="276"/>
        <v>52.453002999999811</v>
      </c>
      <c r="L3101" s="10">
        <f t="shared" si="277"/>
        <v>260</v>
      </c>
    </row>
    <row r="3102" spans="1:12" x14ac:dyDescent="0.25">
      <c r="A3102" s="12">
        <v>38490</v>
      </c>
      <c r="B3102" s="3">
        <v>118.790001</v>
      </c>
      <c r="C3102" s="3">
        <v>0</v>
      </c>
      <c r="D3102" s="3">
        <f t="shared" si="272"/>
        <v>117.34179975999997</v>
      </c>
      <c r="E3102" s="3">
        <f t="shared" si="273"/>
        <v>116.23255006000001</v>
      </c>
      <c r="F3102" s="3"/>
      <c r="G3102" s="11" t="str">
        <f t="shared" si="274"/>
        <v>HOLD</v>
      </c>
      <c r="H3102" s="5">
        <f t="shared" si="275"/>
        <v>87.814928257188868</v>
      </c>
      <c r="I3102" s="2">
        <f>IF(G3102="SELL",0,IF(G3102="BUY",ROUNDDOWN((H3101-Parameters!$B$3)/B3102,0),IF(I3101=0,0,I3101+ROUNDDOWN((H3101+I3101*C3102)/B3102,0))))</f>
        <v>236</v>
      </c>
      <c r="K3102" s="5">
        <f t="shared" si="276"/>
        <v>52.453002999999811</v>
      </c>
      <c r="L3102" s="10">
        <f t="shared" si="277"/>
        <v>260</v>
      </c>
    </row>
    <row r="3103" spans="1:12" x14ac:dyDescent="0.25">
      <c r="A3103" s="12">
        <v>38491</v>
      </c>
      <c r="B3103" s="3">
        <v>119.290001</v>
      </c>
      <c r="C3103" s="3">
        <v>0</v>
      </c>
      <c r="D3103" s="3">
        <f t="shared" si="272"/>
        <v>117.30819975999997</v>
      </c>
      <c r="E3103" s="3">
        <f t="shared" si="273"/>
        <v>116.27800008</v>
      </c>
      <c r="F3103" s="3"/>
      <c r="G3103" s="11" t="str">
        <f t="shared" si="274"/>
        <v>HOLD</v>
      </c>
      <c r="H3103" s="5">
        <f t="shared" si="275"/>
        <v>87.814928257188868</v>
      </c>
      <c r="I3103" s="2">
        <f>IF(G3103="SELL",0,IF(G3103="BUY",ROUNDDOWN((H3102-Parameters!$B$3)/B3103,0),IF(I3102=0,0,I3102+ROUNDDOWN((H3102+I3102*C3103)/B3103,0))))</f>
        <v>236</v>
      </c>
      <c r="K3103" s="5">
        <f t="shared" si="276"/>
        <v>52.453002999999811</v>
      </c>
      <c r="L3103" s="10">
        <f t="shared" si="277"/>
        <v>260</v>
      </c>
    </row>
    <row r="3104" spans="1:12" x14ac:dyDescent="0.25">
      <c r="A3104" s="12">
        <v>38492</v>
      </c>
      <c r="B3104" s="3">
        <v>119.120003</v>
      </c>
      <c r="C3104" s="3">
        <v>0</v>
      </c>
      <c r="D3104" s="3">
        <f t="shared" si="272"/>
        <v>117.26579985999997</v>
      </c>
      <c r="E3104" s="3">
        <f t="shared" si="273"/>
        <v>116.33160008500001</v>
      </c>
      <c r="F3104" s="3"/>
      <c r="G3104" s="11" t="str">
        <f t="shared" si="274"/>
        <v>HOLD</v>
      </c>
      <c r="H3104" s="5">
        <f t="shared" si="275"/>
        <v>87.814928257188868</v>
      </c>
      <c r="I3104" s="2">
        <f>IF(G3104="SELL",0,IF(G3104="BUY",ROUNDDOWN((H3103-Parameters!$B$3)/B3104,0),IF(I3103=0,0,I3103+ROUNDDOWN((H3103+I3103*C3104)/B3104,0))))</f>
        <v>236</v>
      </c>
      <c r="K3104" s="5">
        <f t="shared" si="276"/>
        <v>52.453002999999811</v>
      </c>
      <c r="L3104" s="10">
        <f t="shared" si="277"/>
        <v>260</v>
      </c>
    </row>
    <row r="3105" spans="1:12" x14ac:dyDescent="0.25">
      <c r="A3105" s="12">
        <v>38495</v>
      </c>
      <c r="B3105" s="3">
        <v>119.779999</v>
      </c>
      <c r="C3105" s="3">
        <v>0</v>
      </c>
      <c r="D3105" s="3">
        <f t="shared" si="272"/>
        <v>117.25359985999998</v>
      </c>
      <c r="E3105" s="3">
        <f t="shared" si="273"/>
        <v>116.39625009</v>
      </c>
      <c r="F3105" s="3"/>
      <c r="G3105" s="11" t="str">
        <f t="shared" si="274"/>
        <v>HOLD</v>
      </c>
      <c r="H3105" s="5">
        <f t="shared" si="275"/>
        <v>87.814928257188868</v>
      </c>
      <c r="I3105" s="2">
        <f>IF(G3105="SELL",0,IF(G3105="BUY",ROUNDDOWN((H3104-Parameters!$B$3)/B3105,0),IF(I3104=0,0,I3104+ROUNDDOWN((H3104+I3104*C3105)/B3105,0))))</f>
        <v>236</v>
      </c>
      <c r="K3105" s="5">
        <f t="shared" si="276"/>
        <v>52.453002999999811</v>
      </c>
      <c r="L3105" s="10">
        <f t="shared" si="277"/>
        <v>260</v>
      </c>
    </row>
    <row r="3106" spans="1:12" x14ac:dyDescent="0.25">
      <c r="A3106" s="12">
        <v>38496</v>
      </c>
      <c r="B3106" s="3">
        <v>119.5</v>
      </c>
      <c r="C3106" s="3">
        <v>0</v>
      </c>
      <c r="D3106" s="3">
        <f t="shared" si="272"/>
        <v>117.22079987999997</v>
      </c>
      <c r="E3106" s="3">
        <f t="shared" si="273"/>
        <v>116.45875009000001</v>
      </c>
      <c r="F3106" s="3"/>
      <c r="G3106" s="11" t="str">
        <f t="shared" si="274"/>
        <v>HOLD</v>
      </c>
      <c r="H3106" s="5">
        <f t="shared" si="275"/>
        <v>87.814928257188868</v>
      </c>
      <c r="I3106" s="2">
        <f>IF(G3106="SELL",0,IF(G3106="BUY",ROUNDDOWN((H3105-Parameters!$B$3)/B3106,0),IF(I3105=0,0,I3105+ROUNDDOWN((H3105+I3105*C3106)/B3106,0))))</f>
        <v>236</v>
      </c>
      <c r="K3106" s="5">
        <f t="shared" si="276"/>
        <v>52.453002999999811</v>
      </c>
      <c r="L3106" s="10">
        <f t="shared" si="277"/>
        <v>260</v>
      </c>
    </row>
    <row r="3107" spans="1:12" x14ac:dyDescent="0.25">
      <c r="A3107" s="12">
        <v>38497</v>
      </c>
      <c r="B3107" s="3">
        <v>119.410004</v>
      </c>
      <c r="C3107" s="3">
        <v>0</v>
      </c>
      <c r="D3107" s="3">
        <f t="shared" si="272"/>
        <v>117.20619997999998</v>
      </c>
      <c r="E3107" s="3">
        <f t="shared" si="273"/>
        <v>116.51390012500001</v>
      </c>
      <c r="F3107" s="3"/>
      <c r="G3107" s="11" t="str">
        <f t="shared" si="274"/>
        <v>HOLD</v>
      </c>
      <c r="H3107" s="5">
        <f t="shared" si="275"/>
        <v>87.814928257188868</v>
      </c>
      <c r="I3107" s="2">
        <f>IF(G3107="SELL",0,IF(G3107="BUY",ROUNDDOWN((H3106-Parameters!$B$3)/B3107,0),IF(I3106=0,0,I3106+ROUNDDOWN((H3106+I3106*C3107)/B3107,0))))</f>
        <v>236</v>
      </c>
      <c r="K3107" s="5">
        <f t="shared" si="276"/>
        <v>52.453002999999811</v>
      </c>
      <c r="L3107" s="10">
        <f t="shared" si="277"/>
        <v>260</v>
      </c>
    </row>
    <row r="3108" spans="1:12" x14ac:dyDescent="0.25">
      <c r="A3108" s="12">
        <v>38498</v>
      </c>
      <c r="B3108" s="3">
        <v>120.050003</v>
      </c>
      <c r="C3108" s="3">
        <v>0</v>
      </c>
      <c r="D3108" s="3">
        <f t="shared" si="272"/>
        <v>117.22479998</v>
      </c>
      <c r="E3108" s="3">
        <f t="shared" si="273"/>
        <v>116.57335012</v>
      </c>
      <c r="F3108" s="3"/>
      <c r="G3108" s="11" t="str">
        <f t="shared" si="274"/>
        <v>HOLD</v>
      </c>
      <c r="H3108" s="5">
        <f t="shared" si="275"/>
        <v>87.814928257188868</v>
      </c>
      <c r="I3108" s="2">
        <f>IF(G3108="SELL",0,IF(G3108="BUY",ROUNDDOWN((H3107-Parameters!$B$3)/B3108,0),IF(I3107=0,0,I3107+ROUNDDOWN((H3107+I3107*C3108)/B3108,0))))</f>
        <v>236</v>
      </c>
      <c r="K3108" s="5">
        <f t="shared" si="276"/>
        <v>52.453002999999811</v>
      </c>
      <c r="L3108" s="10">
        <f t="shared" si="277"/>
        <v>260</v>
      </c>
    </row>
    <row r="3109" spans="1:12" x14ac:dyDescent="0.25">
      <c r="A3109" s="12">
        <v>38499</v>
      </c>
      <c r="B3109" s="3">
        <v>120.25</v>
      </c>
      <c r="C3109" s="3">
        <v>0</v>
      </c>
      <c r="D3109" s="3">
        <f t="shared" si="272"/>
        <v>117.24259996000001</v>
      </c>
      <c r="E3109" s="3">
        <f t="shared" si="273"/>
        <v>116.63970010499999</v>
      </c>
      <c r="F3109" s="3"/>
      <c r="G3109" s="11" t="str">
        <f t="shared" si="274"/>
        <v>HOLD</v>
      </c>
      <c r="H3109" s="5">
        <f t="shared" si="275"/>
        <v>87.814928257188868</v>
      </c>
      <c r="I3109" s="2">
        <f>IF(G3109="SELL",0,IF(G3109="BUY",ROUNDDOWN((H3108-Parameters!$B$3)/B3109,0),IF(I3108=0,0,I3108+ROUNDDOWN((H3108+I3108*C3109)/B3109,0))))</f>
        <v>236</v>
      </c>
      <c r="K3109" s="5">
        <f t="shared" si="276"/>
        <v>52.453002999999811</v>
      </c>
      <c r="L3109" s="10">
        <f t="shared" si="277"/>
        <v>260</v>
      </c>
    </row>
    <row r="3110" spans="1:12" x14ac:dyDescent="0.25">
      <c r="A3110" s="12">
        <v>38503</v>
      </c>
      <c r="B3110" s="3">
        <v>119.480003</v>
      </c>
      <c r="C3110" s="3">
        <v>0</v>
      </c>
      <c r="D3110" s="3">
        <f t="shared" si="272"/>
        <v>117.26140000000001</v>
      </c>
      <c r="E3110" s="3">
        <f t="shared" si="273"/>
        <v>116.70115011</v>
      </c>
      <c r="F3110" s="3"/>
      <c r="G3110" s="11" t="str">
        <f t="shared" si="274"/>
        <v>HOLD</v>
      </c>
      <c r="H3110" s="5">
        <f t="shared" si="275"/>
        <v>87.814928257188868</v>
      </c>
      <c r="I3110" s="2">
        <f>IF(G3110="SELL",0,IF(G3110="BUY",ROUNDDOWN((H3109-Parameters!$B$3)/B3110,0),IF(I3109=0,0,I3109+ROUNDDOWN((H3109+I3109*C3110)/B3110,0))))</f>
        <v>236</v>
      </c>
      <c r="K3110" s="5">
        <f t="shared" si="276"/>
        <v>52.453002999999811</v>
      </c>
      <c r="L3110" s="10">
        <f t="shared" si="277"/>
        <v>260</v>
      </c>
    </row>
    <row r="3111" spans="1:12" x14ac:dyDescent="0.25">
      <c r="A3111" s="12">
        <v>38504</v>
      </c>
      <c r="B3111" s="3">
        <v>120.5</v>
      </c>
      <c r="C3111" s="3">
        <v>0</v>
      </c>
      <c r="D3111" s="3">
        <f t="shared" si="272"/>
        <v>117.30940004000001</v>
      </c>
      <c r="E3111" s="3">
        <f t="shared" si="273"/>
        <v>116.762150095</v>
      </c>
      <c r="F3111" s="3"/>
      <c r="G3111" s="11" t="str">
        <f t="shared" si="274"/>
        <v>HOLD</v>
      </c>
      <c r="H3111" s="5">
        <f t="shared" si="275"/>
        <v>87.814928257188868</v>
      </c>
      <c r="I3111" s="2">
        <f>IF(G3111="SELL",0,IF(G3111="BUY",ROUNDDOWN((H3110-Parameters!$B$3)/B3111,0),IF(I3110=0,0,I3110+ROUNDDOWN((H3110+I3110*C3111)/B3111,0))))</f>
        <v>236</v>
      </c>
      <c r="K3111" s="5">
        <f t="shared" si="276"/>
        <v>52.453002999999811</v>
      </c>
      <c r="L3111" s="10">
        <f t="shared" si="277"/>
        <v>260</v>
      </c>
    </row>
    <row r="3112" spans="1:12" x14ac:dyDescent="0.25">
      <c r="A3112" s="12">
        <v>38505</v>
      </c>
      <c r="B3112" s="3">
        <v>120.760002</v>
      </c>
      <c r="C3112" s="3">
        <v>0</v>
      </c>
      <c r="D3112" s="3">
        <f t="shared" si="272"/>
        <v>117.38660004000003</v>
      </c>
      <c r="E3112" s="3">
        <f t="shared" si="273"/>
        <v>116.82140008499999</v>
      </c>
      <c r="F3112" s="3"/>
      <c r="G3112" s="11" t="str">
        <f t="shared" si="274"/>
        <v>HOLD</v>
      </c>
      <c r="H3112" s="5">
        <f t="shared" si="275"/>
        <v>87.814928257188868</v>
      </c>
      <c r="I3112" s="2">
        <f>IF(G3112="SELL",0,IF(G3112="BUY",ROUNDDOWN((H3111-Parameters!$B$3)/B3112,0),IF(I3111=0,0,I3111+ROUNDDOWN((H3111+I3111*C3112)/B3112,0))))</f>
        <v>236</v>
      </c>
      <c r="K3112" s="5">
        <f t="shared" si="276"/>
        <v>52.453002999999811</v>
      </c>
      <c r="L3112" s="10">
        <f t="shared" si="277"/>
        <v>260</v>
      </c>
    </row>
    <row r="3113" spans="1:12" x14ac:dyDescent="0.25">
      <c r="A3113" s="12">
        <v>38506</v>
      </c>
      <c r="B3113" s="3">
        <v>120.150002</v>
      </c>
      <c r="C3113" s="3">
        <v>0</v>
      </c>
      <c r="D3113" s="3">
        <f t="shared" si="272"/>
        <v>117.44960008000005</v>
      </c>
      <c r="E3113" s="3">
        <f t="shared" si="273"/>
        <v>116.87200009999997</v>
      </c>
      <c r="F3113" s="3"/>
      <c r="G3113" s="11" t="str">
        <f t="shared" si="274"/>
        <v>HOLD</v>
      </c>
      <c r="H3113" s="5">
        <f t="shared" si="275"/>
        <v>87.814928257188868</v>
      </c>
      <c r="I3113" s="2">
        <f>IF(G3113="SELL",0,IF(G3113="BUY",ROUNDDOWN((H3112-Parameters!$B$3)/B3113,0),IF(I3112=0,0,I3112+ROUNDDOWN((H3112+I3112*C3113)/B3113,0))))</f>
        <v>236</v>
      </c>
      <c r="K3113" s="5">
        <f t="shared" si="276"/>
        <v>52.453002999999811</v>
      </c>
      <c r="L3113" s="10">
        <f t="shared" si="277"/>
        <v>260</v>
      </c>
    </row>
    <row r="3114" spans="1:12" x14ac:dyDescent="0.25">
      <c r="A3114" s="12">
        <v>38509</v>
      </c>
      <c r="B3114" s="3">
        <v>120.040001</v>
      </c>
      <c r="C3114" s="3">
        <v>0</v>
      </c>
      <c r="D3114" s="3">
        <f t="shared" si="272"/>
        <v>117.50760012000006</v>
      </c>
      <c r="E3114" s="3">
        <f t="shared" si="273"/>
        <v>116.92365010999998</v>
      </c>
      <c r="F3114" s="3"/>
      <c r="G3114" s="11" t="str">
        <f t="shared" si="274"/>
        <v>HOLD</v>
      </c>
      <c r="H3114" s="5">
        <f t="shared" si="275"/>
        <v>87.814928257188868</v>
      </c>
      <c r="I3114" s="2">
        <f>IF(G3114="SELL",0,IF(G3114="BUY",ROUNDDOWN((H3113-Parameters!$B$3)/B3114,0),IF(I3113=0,0,I3113+ROUNDDOWN((H3113+I3113*C3114)/B3114,0))))</f>
        <v>236</v>
      </c>
      <c r="K3114" s="5">
        <f t="shared" si="276"/>
        <v>52.453002999999811</v>
      </c>
      <c r="L3114" s="10">
        <f t="shared" si="277"/>
        <v>260</v>
      </c>
    </row>
    <row r="3115" spans="1:12" x14ac:dyDescent="0.25">
      <c r="A3115" s="12">
        <v>38510</v>
      </c>
      <c r="B3115" s="3">
        <v>120.129997</v>
      </c>
      <c r="C3115" s="3">
        <v>0</v>
      </c>
      <c r="D3115" s="3">
        <f t="shared" si="272"/>
        <v>117.56400010000007</v>
      </c>
      <c r="E3115" s="3">
        <f t="shared" si="273"/>
        <v>116.97190007999998</v>
      </c>
      <c r="F3115" s="3"/>
      <c r="G3115" s="11" t="str">
        <f t="shared" si="274"/>
        <v>HOLD</v>
      </c>
      <c r="H3115" s="5">
        <f t="shared" si="275"/>
        <v>87.814928257188868</v>
      </c>
      <c r="I3115" s="2">
        <f>IF(G3115="SELL",0,IF(G3115="BUY",ROUNDDOWN((H3114-Parameters!$B$3)/B3115,0),IF(I3114=0,0,I3114+ROUNDDOWN((H3114+I3114*C3115)/B3115,0))))</f>
        <v>236</v>
      </c>
      <c r="K3115" s="5">
        <f t="shared" si="276"/>
        <v>52.453002999999811</v>
      </c>
      <c r="L3115" s="10">
        <f t="shared" si="277"/>
        <v>260</v>
      </c>
    </row>
    <row r="3116" spans="1:12" x14ac:dyDescent="0.25">
      <c r="A3116" s="12">
        <v>38511</v>
      </c>
      <c r="B3116" s="3">
        <v>119.910004</v>
      </c>
      <c r="C3116" s="3">
        <v>0</v>
      </c>
      <c r="D3116" s="3">
        <f t="shared" si="272"/>
        <v>117.63160020000007</v>
      </c>
      <c r="E3116" s="3">
        <f t="shared" si="273"/>
        <v>117.020450115</v>
      </c>
      <c r="F3116" s="3"/>
      <c r="G3116" s="11" t="str">
        <f t="shared" si="274"/>
        <v>HOLD</v>
      </c>
      <c r="H3116" s="5">
        <f t="shared" si="275"/>
        <v>87.814928257188868</v>
      </c>
      <c r="I3116" s="2">
        <f>IF(G3116="SELL",0,IF(G3116="BUY",ROUNDDOWN((H3115-Parameters!$B$3)/B3116,0),IF(I3115=0,0,I3115+ROUNDDOWN((H3115+I3115*C3116)/B3116,0))))</f>
        <v>236</v>
      </c>
      <c r="K3116" s="5">
        <f t="shared" si="276"/>
        <v>52.453002999999811</v>
      </c>
      <c r="L3116" s="10">
        <f t="shared" si="277"/>
        <v>260</v>
      </c>
    </row>
    <row r="3117" spans="1:12" x14ac:dyDescent="0.25">
      <c r="A3117" s="12">
        <v>38512</v>
      </c>
      <c r="B3117" s="3">
        <v>120.480003</v>
      </c>
      <c r="C3117" s="3">
        <v>0</v>
      </c>
      <c r="D3117" s="3">
        <f t="shared" si="272"/>
        <v>117.67760026000005</v>
      </c>
      <c r="E3117" s="3">
        <f t="shared" si="273"/>
        <v>117.07110014</v>
      </c>
      <c r="F3117" s="3"/>
      <c r="G3117" s="11" t="str">
        <f t="shared" si="274"/>
        <v>HOLD</v>
      </c>
      <c r="H3117" s="5">
        <f t="shared" si="275"/>
        <v>87.814928257188868</v>
      </c>
      <c r="I3117" s="2">
        <f>IF(G3117="SELL",0,IF(G3117="BUY",ROUNDDOWN((H3116-Parameters!$B$3)/B3117,0),IF(I3116=0,0,I3116+ROUNDDOWN((H3116+I3116*C3117)/B3117,0))))</f>
        <v>236</v>
      </c>
      <c r="K3117" s="5">
        <f t="shared" si="276"/>
        <v>52.453002999999811</v>
      </c>
      <c r="L3117" s="10">
        <f t="shared" si="277"/>
        <v>260</v>
      </c>
    </row>
    <row r="3118" spans="1:12" x14ac:dyDescent="0.25">
      <c r="A3118" s="12">
        <v>38513</v>
      </c>
      <c r="B3118" s="3">
        <v>120.199997</v>
      </c>
      <c r="C3118" s="3">
        <v>0</v>
      </c>
      <c r="D3118" s="3">
        <f t="shared" si="272"/>
        <v>117.72240022000004</v>
      </c>
      <c r="E3118" s="3">
        <f t="shared" si="273"/>
        <v>117.11660013499998</v>
      </c>
      <c r="F3118" s="3"/>
      <c r="G3118" s="11" t="str">
        <f t="shared" si="274"/>
        <v>HOLD</v>
      </c>
      <c r="H3118" s="5">
        <f t="shared" si="275"/>
        <v>87.814928257188868</v>
      </c>
      <c r="I3118" s="2">
        <f>IF(G3118="SELL",0,IF(G3118="BUY",ROUNDDOWN((H3117-Parameters!$B$3)/B3118,0),IF(I3117=0,0,I3117+ROUNDDOWN((H3117+I3117*C3118)/B3118,0))))</f>
        <v>236</v>
      </c>
      <c r="K3118" s="5">
        <f t="shared" si="276"/>
        <v>52.453002999999811</v>
      </c>
      <c r="L3118" s="10">
        <f t="shared" si="277"/>
        <v>260</v>
      </c>
    </row>
    <row r="3119" spans="1:12" x14ac:dyDescent="0.25">
      <c r="A3119" s="12">
        <v>38516</v>
      </c>
      <c r="B3119" s="3">
        <v>120.58000199999999</v>
      </c>
      <c r="C3119" s="3">
        <v>0</v>
      </c>
      <c r="D3119" s="3">
        <f t="shared" si="272"/>
        <v>117.78540026000002</v>
      </c>
      <c r="E3119" s="3">
        <f t="shared" si="273"/>
        <v>117.16400015499998</v>
      </c>
      <c r="F3119" s="3"/>
      <c r="G3119" s="11" t="str">
        <f t="shared" si="274"/>
        <v>HOLD</v>
      </c>
      <c r="H3119" s="5">
        <f t="shared" si="275"/>
        <v>87.814928257188868</v>
      </c>
      <c r="I3119" s="2">
        <f>IF(G3119="SELL",0,IF(G3119="BUY",ROUNDDOWN((H3118-Parameters!$B$3)/B3119,0),IF(I3118=0,0,I3118+ROUNDDOWN((H3118+I3118*C3119)/B3119,0))))</f>
        <v>236</v>
      </c>
      <c r="K3119" s="5">
        <f t="shared" si="276"/>
        <v>52.453002999999811</v>
      </c>
      <c r="L3119" s="10">
        <f t="shared" si="277"/>
        <v>260</v>
      </c>
    </row>
    <row r="3120" spans="1:12" x14ac:dyDescent="0.25">
      <c r="A3120" s="12">
        <v>38517</v>
      </c>
      <c r="B3120" s="3">
        <v>120.860001</v>
      </c>
      <c r="C3120" s="3">
        <v>0</v>
      </c>
      <c r="D3120" s="3">
        <f t="shared" si="272"/>
        <v>117.85000034000001</v>
      </c>
      <c r="E3120" s="3">
        <f t="shared" si="273"/>
        <v>117.21105017499997</v>
      </c>
      <c r="F3120" s="3"/>
      <c r="G3120" s="11" t="str">
        <f t="shared" si="274"/>
        <v>HOLD</v>
      </c>
      <c r="H3120" s="5">
        <f t="shared" si="275"/>
        <v>87.814928257188868</v>
      </c>
      <c r="I3120" s="2">
        <f>IF(G3120="SELL",0,IF(G3120="BUY",ROUNDDOWN((H3119-Parameters!$B$3)/B3120,0),IF(I3119=0,0,I3119+ROUNDDOWN((H3119+I3119*C3120)/B3120,0))))</f>
        <v>236</v>
      </c>
      <c r="K3120" s="5">
        <f t="shared" si="276"/>
        <v>52.453002999999811</v>
      </c>
      <c r="L3120" s="10">
        <f t="shared" si="277"/>
        <v>260</v>
      </c>
    </row>
    <row r="3121" spans="1:12" x14ac:dyDescent="0.25">
      <c r="A3121" s="12">
        <v>38518</v>
      </c>
      <c r="B3121" s="3">
        <v>121.089996</v>
      </c>
      <c r="C3121" s="3">
        <v>0</v>
      </c>
      <c r="D3121" s="3">
        <f t="shared" si="272"/>
        <v>117.90800021999999</v>
      </c>
      <c r="E3121" s="3">
        <f t="shared" si="273"/>
        <v>117.26385015999995</v>
      </c>
      <c r="F3121" s="3"/>
      <c r="G3121" s="11" t="str">
        <f t="shared" si="274"/>
        <v>HOLD</v>
      </c>
      <c r="H3121" s="5">
        <f t="shared" si="275"/>
        <v>87.814928257188868</v>
      </c>
      <c r="I3121" s="2">
        <f>IF(G3121="SELL",0,IF(G3121="BUY",ROUNDDOWN((H3120-Parameters!$B$3)/B3121,0),IF(I3120=0,0,I3120+ROUNDDOWN((H3120+I3120*C3121)/B3121,0))))</f>
        <v>236</v>
      </c>
      <c r="K3121" s="5">
        <f t="shared" si="276"/>
        <v>52.453002999999811</v>
      </c>
      <c r="L3121" s="10">
        <f t="shared" si="277"/>
        <v>260</v>
      </c>
    </row>
    <row r="3122" spans="1:12" x14ac:dyDescent="0.25">
      <c r="A3122" s="12">
        <v>38519</v>
      </c>
      <c r="B3122" s="3">
        <v>121.400002</v>
      </c>
      <c r="C3122" s="3">
        <v>0</v>
      </c>
      <c r="D3122" s="3">
        <f t="shared" si="272"/>
        <v>117.96400030000001</v>
      </c>
      <c r="E3122" s="3">
        <f t="shared" si="273"/>
        <v>117.31530016499994</v>
      </c>
      <c r="F3122" s="3"/>
      <c r="G3122" s="11" t="str">
        <f t="shared" si="274"/>
        <v>HOLD</v>
      </c>
      <c r="H3122" s="5">
        <f t="shared" si="275"/>
        <v>87.814928257188868</v>
      </c>
      <c r="I3122" s="2">
        <f>IF(G3122="SELL",0,IF(G3122="BUY",ROUNDDOWN((H3121-Parameters!$B$3)/B3122,0),IF(I3121=0,0,I3121+ROUNDDOWN((H3121+I3121*C3122)/B3122,0))))</f>
        <v>236</v>
      </c>
      <c r="K3122" s="5">
        <f t="shared" si="276"/>
        <v>52.453002999999811</v>
      </c>
      <c r="L3122" s="10">
        <f t="shared" si="277"/>
        <v>260</v>
      </c>
    </row>
    <row r="3123" spans="1:12" x14ac:dyDescent="0.25">
      <c r="A3123" s="12">
        <v>38520</v>
      </c>
      <c r="B3123" s="3">
        <v>121.360001</v>
      </c>
      <c r="C3123" s="3">
        <v>0.48799999999999999</v>
      </c>
      <c r="D3123" s="3">
        <f t="shared" si="272"/>
        <v>118.00640035999999</v>
      </c>
      <c r="E3123" s="3">
        <f t="shared" si="273"/>
        <v>117.36550016999996</v>
      </c>
      <c r="F3123" s="3"/>
      <c r="G3123" s="11" t="str">
        <f t="shared" si="274"/>
        <v>HOLD</v>
      </c>
      <c r="H3123" s="5">
        <f t="shared" si="275"/>
        <v>81.622927257188863</v>
      </c>
      <c r="I3123" s="2">
        <f>IF(G3123="SELL",0,IF(G3123="BUY",ROUNDDOWN((H3122-Parameters!$B$3)/B3123,0),IF(I3122=0,0,I3122+ROUNDDOWN((H3122+I3122*C3123)/B3123,0))))</f>
        <v>237</v>
      </c>
      <c r="K3123" s="5">
        <f t="shared" si="276"/>
        <v>57.973001999999795</v>
      </c>
      <c r="L3123" s="10">
        <f t="shared" si="277"/>
        <v>261</v>
      </c>
    </row>
    <row r="3124" spans="1:12" x14ac:dyDescent="0.25">
      <c r="A3124" s="12">
        <v>38523</v>
      </c>
      <c r="B3124" s="3">
        <v>121.400002</v>
      </c>
      <c r="C3124" s="3">
        <v>0</v>
      </c>
      <c r="D3124" s="3">
        <f t="shared" si="272"/>
        <v>118.07440040000002</v>
      </c>
      <c r="E3124" s="3">
        <f t="shared" si="273"/>
        <v>117.40960016999996</v>
      </c>
      <c r="F3124" s="3"/>
      <c r="G3124" s="11" t="str">
        <f t="shared" si="274"/>
        <v>HOLD</v>
      </c>
      <c r="H3124" s="5">
        <f t="shared" si="275"/>
        <v>81.622927257188863</v>
      </c>
      <c r="I3124" s="2">
        <f>IF(G3124="SELL",0,IF(G3124="BUY",ROUNDDOWN((H3123-Parameters!$B$3)/B3124,0),IF(I3123=0,0,I3123+ROUNDDOWN((H3123+I3123*C3124)/B3124,0))))</f>
        <v>237</v>
      </c>
      <c r="K3124" s="5">
        <f t="shared" si="276"/>
        <v>57.973001999999795</v>
      </c>
      <c r="L3124" s="10">
        <f t="shared" si="277"/>
        <v>261</v>
      </c>
    </row>
    <row r="3125" spans="1:12" x14ac:dyDescent="0.25">
      <c r="A3125" s="12">
        <v>38524</v>
      </c>
      <c r="B3125" s="3">
        <v>121.470001</v>
      </c>
      <c r="C3125" s="3">
        <v>0</v>
      </c>
      <c r="D3125" s="3">
        <f t="shared" ref="D3125:D3188" si="278">AVERAGE(B3076:B3125)</f>
        <v>118.14200049999999</v>
      </c>
      <c r="E3125" s="3">
        <f t="shared" si="273"/>
        <v>117.45635015999997</v>
      </c>
      <c r="F3125" s="3"/>
      <c r="G3125" s="11" t="str">
        <f t="shared" si="274"/>
        <v>HOLD</v>
      </c>
      <c r="H3125" s="5">
        <f t="shared" si="275"/>
        <v>81.622927257188863</v>
      </c>
      <c r="I3125" s="2">
        <f>IF(G3125="SELL",0,IF(G3125="BUY",ROUNDDOWN((H3124-Parameters!$B$3)/B3125,0),IF(I3124=0,0,I3124+ROUNDDOWN((H3124+I3124*C3125)/B3125,0))))</f>
        <v>237</v>
      </c>
      <c r="K3125" s="5">
        <f t="shared" si="276"/>
        <v>57.973001999999795</v>
      </c>
      <c r="L3125" s="10">
        <f t="shared" si="277"/>
        <v>261</v>
      </c>
    </row>
    <row r="3126" spans="1:12" x14ac:dyDescent="0.25">
      <c r="A3126" s="12">
        <v>38525</v>
      </c>
      <c r="B3126" s="3">
        <v>121.57</v>
      </c>
      <c r="C3126" s="3">
        <v>0</v>
      </c>
      <c r="D3126" s="3">
        <f t="shared" si="278"/>
        <v>118.19940056</v>
      </c>
      <c r="E3126" s="3">
        <f t="shared" si="273"/>
        <v>117.49990015499996</v>
      </c>
      <c r="F3126" s="3"/>
      <c r="G3126" s="11" t="str">
        <f t="shared" si="274"/>
        <v>HOLD</v>
      </c>
      <c r="H3126" s="5">
        <f t="shared" si="275"/>
        <v>81.622927257188863</v>
      </c>
      <c r="I3126" s="2">
        <f>IF(G3126="SELL",0,IF(G3126="BUY",ROUNDDOWN((H3125-Parameters!$B$3)/B3126,0),IF(I3125=0,0,I3125+ROUNDDOWN((H3125+I3125*C3126)/B3126,0))))</f>
        <v>237</v>
      </c>
      <c r="K3126" s="5">
        <f t="shared" si="276"/>
        <v>57.973001999999795</v>
      </c>
      <c r="L3126" s="10">
        <f t="shared" si="277"/>
        <v>261</v>
      </c>
    </row>
    <row r="3127" spans="1:12" x14ac:dyDescent="0.25">
      <c r="A3127" s="12">
        <v>38526</v>
      </c>
      <c r="B3127" s="3">
        <v>119.860001</v>
      </c>
      <c r="C3127" s="3">
        <v>0</v>
      </c>
      <c r="D3127" s="3">
        <f t="shared" si="278"/>
        <v>118.25060051999999</v>
      </c>
      <c r="E3127" s="3">
        <f t="shared" si="273"/>
        <v>117.53630014999999</v>
      </c>
      <c r="F3127" s="3"/>
      <c r="G3127" s="11" t="str">
        <f t="shared" si="274"/>
        <v>HOLD</v>
      </c>
      <c r="H3127" s="5">
        <f t="shared" si="275"/>
        <v>81.622927257188863</v>
      </c>
      <c r="I3127" s="2">
        <f>IF(G3127="SELL",0,IF(G3127="BUY",ROUNDDOWN((H3126-Parameters!$B$3)/B3127,0),IF(I3126=0,0,I3126+ROUNDDOWN((H3126+I3126*C3127)/B3127,0))))</f>
        <v>237</v>
      </c>
      <c r="K3127" s="5">
        <f t="shared" si="276"/>
        <v>57.973001999999795</v>
      </c>
      <c r="L3127" s="10">
        <f t="shared" si="277"/>
        <v>261</v>
      </c>
    </row>
    <row r="3128" spans="1:12" x14ac:dyDescent="0.25">
      <c r="A3128" s="12">
        <v>38527</v>
      </c>
      <c r="B3128" s="3">
        <v>118.980003</v>
      </c>
      <c r="C3128" s="3">
        <v>0</v>
      </c>
      <c r="D3128" s="3">
        <f t="shared" si="278"/>
        <v>118.31480063999997</v>
      </c>
      <c r="E3128" s="3">
        <f t="shared" si="273"/>
        <v>117.56880014999999</v>
      </c>
      <c r="F3128" s="3"/>
      <c r="G3128" s="11" t="str">
        <f t="shared" si="274"/>
        <v>HOLD</v>
      </c>
      <c r="H3128" s="5">
        <f t="shared" si="275"/>
        <v>81.622927257188863</v>
      </c>
      <c r="I3128" s="2">
        <f>IF(G3128="SELL",0,IF(G3128="BUY",ROUNDDOWN((H3127-Parameters!$B$3)/B3128,0),IF(I3127=0,0,I3127+ROUNDDOWN((H3127+I3127*C3128)/B3128,0))))</f>
        <v>237</v>
      </c>
      <c r="K3128" s="5">
        <f t="shared" si="276"/>
        <v>57.973001999999795</v>
      </c>
      <c r="L3128" s="10">
        <f t="shared" si="277"/>
        <v>261</v>
      </c>
    </row>
    <row r="3129" spans="1:12" x14ac:dyDescent="0.25">
      <c r="A3129" s="12">
        <v>38530</v>
      </c>
      <c r="B3129" s="3">
        <v>119.150002</v>
      </c>
      <c r="C3129" s="3">
        <v>0</v>
      </c>
      <c r="D3129" s="3">
        <f t="shared" si="278"/>
        <v>118.41480063999998</v>
      </c>
      <c r="E3129" s="3">
        <f t="shared" si="273"/>
        <v>117.59925016999998</v>
      </c>
      <c r="F3129" s="3"/>
      <c r="G3129" s="11" t="str">
        <f t="shared" si="274"/>
        <v>HOLD</v>
      </c>
      <c r="H3129" s="5">
        <f t="shared" si="275"/>
        <v>81.622927257188863</v>
      </c>
      <c r="I3129" s="2">
        <f>IF(G3129="SELL",0,IF(G3129="BUY",ROUNDDOWN((H3128-Parameters!$B$3)/B3129,0),IF(I3128=0,0,I3128+ROUNDDOWN((H3128+I3128*C3129)/B3129,0))))</f>
        <v>237</v>
      </c>
      <c r="K3129" s="5">
        <f t="shared" si="276"/>
        <v>57.973001999999795</v>
      </c>
      <c r="L3129" s="10">
        <f t="shared" si="277"/>
        <v>261</v>
      </c>
    </row>
    <row r="3130" spans="1:12" x14ac:dyDescent="0.25">
      <c r="A3130" s="12">
        <v>38531</v>
      </c>
      <c r="B3130" s="3">
        <v>120.150002</v>
      </c>
      <c r="C3130" s="3">
        <v>0</v>
      </c>
      <c r="D3130" s="3">
        <f t="shared" si="278"/>
        <v>118.52780067999997</v>
      </c>
      <c r="E3130" s="3">
        <f t="shared" si="273"/>
        <v>117.63285017999999</v>
      </c>
      <c r="F3130" s="3"/>
      <c r="G3130" s="11" t="str">
        <f t="shared" si="274"/>
        <v>HOLD</v>
      </c>
      <c r="H3130" s="5">
        <f t="shared" si="275"/>
        <v>81.622927257188863</v>
      </c>
      <c r="I3130" s="2">
        <f>IF(G3130="SELL",0,IF(G3130="BUY",ROUNDDOWN((H3129-Parameters!$B$3)/B3130,0),IF(I3129=0,0,I3129+ROUNDDOWN((H3129+I3129*C3130)/B3130,0))))</f>
        <v>237</v>
      </c>
      <c r="K3130" s="5">
        <f t="shared" si="276"/>
        <v>57.973001999999795</v>
      </c>
      <c r="L3130" s="10">
        <f t="shared" si="277"/>
        <v>261</v>
      </c>
    </row>
    <row r="3131" spans="1:12" x14ac:dyDescent="0.25">
      <c r="A3131" s="12">
        <v>38532</v>
      </c>
      <c r="B3131" s="3">
        <v>119.83000199999999</v>
      </c>
      <c r="C3131" s="3">
        <v>0</v>
      </c>
      <c r="D3131" s="3">
        <f t="shared" si="278"/>
        <v>118.61620063999995</v>
      </c>
      <c r="E3131" s="3">
        <f t="shared" si="273"/>
        <v>117.66370016999997</v>
      </c>
      <c r="F3131" s="3"/>
      <c r="G3131" s="11" t="str">
        <f t="shared" si="274"/>
        <v>HOLD</v>
      </c>
      <c r="H3131" s="5">
        <f t="shared" si="275"/>
        <v>81.622927257188863</v>
      </c>
      <c r="I3131" s="2">
        <f>IF(G3131="SELL",0,IF(G3131="BUY",ROUNDDOWN((H3130-Parameters!$B$3)/B3131,0),IF(I3130=0,0,I3130+ROUNDDOWN((H3130+I3130*C3131)/B3131,0))))</f>
        <v>237</v>
      </c>
      <c r="K3131" s="5">
        <f t="shared" si="276"/>
        <v>57.973001999999795</v>
      </c>
      <c r="L3131" s="10">
        <f t="shared" si="277"/>
        <v>261</v>
      </c>
    </row>
    <row r="3132" spans="1:12" x14ac:dyDescent="0.25">
      <c r="A3132" s="12">
        <v>38533</v>
      </c>
      <c r="B3132" s="3">
        <v>119.18</v>
      </c>
      <c r="C3132" s="3">
        <v>0</v>
      </c>
      <c r="D3132" s="3">
        <f t="shared" si="278"/>
        <v>118.72380057999995</v>
      </c>
      <c r="E3132" s="3">
        <f t="shared" si="273"/>
        <v>117.69560015499998</v>
      </c>
      <c r="F3132" s="3"/>
      <c r="G3132" s="11" t="str">
        <f t="shared" si="274"/>
        <v>HOLD</v>
      </c>
      <c r="H3132" s="5">
        <f t="shared" si="275"/>
        <v>81.622927257188863</v>
      </c>
      <c r="I3132" s="2">
        <f>IF(G3132="SELL",0,IF(G3132="BUY",ROUNDDOWN((H3131-Parameters!$B$3)/B3132,0),IF(I3131=0,0,I3131+ROUNDDOWN((H3131+I3131*C3132)/B3132,0))))</f>
        <v>237</v>
      </c>
      <c r="K3132" s="5">
        <f t="shared" si="276"/>
        <v>57.973001999999795</v>
      </c>
      <c r="L3132" s="10">
        <f t="shared" si="277"/>
        <v>261</v>
      </c>
    </row>
    <row r="3133" spans="1:12" x14ac:dyDescent="0.25">
      <c r="A3133" s="12">
        <v>38534</v>
      </c>
      <c r="B3133" s="3">
        <v>119.529999</v>
      </c>
      <c r="C3133" s="3">
        <v>0</v>
      </c>
      <c r="D3133" s="3">
        <f t="shared" si="278"/>
        <v>118.79420051999998</v>
      </c>
      <c r="E3133" s="3">
        <f t="shared" si="273"/>
        <v>117.72755015499996</v>
      </c>
      <c r="F3133" s="3"/>
      <c r="G3133" s="11" t="str">
        <f t="shared" si="274"/>
        <v>HOLD</v>
      </c>
      <c r="H3133" s="5">
        <f t="shared" si="275"/>
        <v>81.622927257188863</v>
      </c>
      <c r="I3133" s="2">
        <f>IF(G3133="SELL",0,IF(G3133="BUY",ROUNDDOWN((H3132-Parameters!$B$3)/B3133,0),IF(I3132=0,0,I3132+ROUNDDOWN((H3132+I3132*C3133)/B3133,0))))</f>
        <v>237</v>
      </c>
      <c r="K3133" s="5">
        <f t="shared" si="276"/>
        <v>57.973001999999795</v>
      </c>
      <c r="L3133" s="10">
        <f t="shared" si="277"/>
        <v>261</v>
      </c>
    </row>
    <row r="3134" spans="1:12" x14ac:dyDescent="0.25">
      <c r="A3134" s="12">
        <v>38538</v>
      </c>
      <c r="B3134" s="3">
        <v>120.489998</v>
      </c>
      <c r="C3134" s="3">
        <v>0</v>
      </c>
      <c r="D3134" s="3">
        <f t="shared" si="278"/>
        <v>118.89260047999998</v>
      </c>
      <c r="E3134" s="3">
        <f t="shared" si="273"/>
        <v>117.76425013499994</v>
      </c>
      <c r="F3134" s="3"/>
      <c r="G3134" s="11" t="str">
        <f t="shared" si="274"/>
        <v>HOLD</v>
      </c>
      <c r="H3134" s="5">
        <f t="shared" si="275"/>
        <v>81.622927257188863</v>
      </c>
      <c r="I3134" s="2">
        <f>IF(G3134="SELL",0,IF(G3134="BUY",ROUNDDOWN((H3133-Parameters!$B$3)/B3134,0),IF(I3133=0,0,I3133+ROUNDDOWN((H3133+I3133*C3134)/B3134,0))))</f>
        <v>237</v>
      </c>
      <c r="K3134" s="5">
        <f t="shared" si="276"/>
        <v>57.973001999999795</v>
      </c>
      <c r="L3134" s="10">
        <f t="shared" si="277"/>
        <v>261</v>
      </c>
    </row>
    <row r="3135" spans="1:12" x14ac:dyDescent="0.25">
      <c r="A3135" s="12">
        <v>38539</v>
      </c>
      <c r="B3135" s="3">
        <v>119.480003</v>
      </c>
      <c r="C3135" s="3">
        <v>0</v>
      </c>
      <c r="D3135" s="3">
        <f t="shared" si="278"/>
        <v>118.95560049999999</v>
      </c>
      <c r="E3135" s="3">
        <f t="shared" si="273"/>
        <v>117.79930014499996</v>
      </c>
      <c r="F3135" s="3"/>
      <c r="G3135" s="11" t="str">
        <f t="shared" si="274"/>
        <v>HOLD</v>
      </c>
      <c r="H3135" s="5">
        <f t="shared" si="275"/>
        <v>81.622927257188863</v>
      </c>
      <c r="I3135" s="2">
        <f>IF(G3135="SELL",0,IF(G3135="BUY",ROUNDDOWN((H3134-Parameters!$B$3)/B3135,0),IF(I3134=0,0,I3134+ROUNDDOWN((H3134+I3134*C3135)/B3135,0))))</f>
        <v>237</v>
      </c>
      <c r="K3135" s="5">
        <f t="shared" si="276"/>
        <v>57.973001999999795</v>
      </c>
      <c r="L3135" s="10">
        <f t="shared" si="277"/>
        <v>261</v>
      </c>
    </row>
    <row r="3136" spans="1:12" x14ac:dyDescent="0.25">
      <c r="A3136" s="12">
        <v>38540</v>
      </c>
      <c r="B3136" s="3">
        <v>119.949997</v>
      </c>
      <c r="C3136" s="3">
        <v>0</v>
      </c>
      <c r="D3136" s="3">
        <f t="shared" si="278"/>
        <v>119.05060049999999</v>
      </c>
      <c r="E3136" s="3">
        <f t="shared" si="273"/>
        <v>117.83425013499999</v>
      </c>
      <c r="F3136" s="3"/>
      <c r="G3136" s="11" t="str">
        <f t="shared" si="274"/>
        <v>HOLD</v>
      </c>
      <c r="H3136" s="5">
        <f t="shared" si="275"/>
        <v>81.622927257188863</v>
      </c>
      <c r="I3136" s="2">
        <f>IF(G3136="SELL",0,IF(G3136="BUY",ROUNDDOWN((H3135-Parameters!$B$3)/B3136,0),IF(I3135=0,0,I3135+ROUNDDOWN((H3135+I3135*C3136)/B3136,0))))</f>
        <v>237</v>
      </c>
      <c r="K3136" s="5">
        <f t="shared" si="276"/>
        <v>57.973001999999795</v>
      </c>
      <c r="L3136" s="10">
        <f t="shared" si="277"/>
        <v>261</v>
      </c>
    </row>
    <row r="3137" spans="1:12" x14ac:dyDescent="0.25">
      <c r="A3137" s="12">
        <v>38541</v>
      </c>
      <c r="B3137" s="3">
        <v>121.32</v>
      </c>
      <c r="C3137" s="3">
        <v>0</v>
      </c>
      <c r="D3137" s="3">
        <f t="shared" si="278"/>
        <v>119.16400045999998</v>
      </c>
      <c r="E3137" s="3">
        <f t="shared" si="273"/>
        <v>117.88310011999997</v>
      </c>
      <c r="F3137" s="3"/>
      <c r="G3137" s="11" t="str">
        <f t="shared" si="274"/>
        <v>HOLD</v>
      </c>
      <c r="H3137" s="5">
        <f t="shared" si="275"/>
        <v>81.622927257188863</v>
      </c>
      <c r="I3137" s="2">
        <f>IF(G3137="SELL",0,IF(G3137="BUY",ROUNDDOWN((H3136-Parameters!$B$3)/B3137,0),IF(I3136=0,0,I3136+ROUNDDOWN((H3136+I3136*C3137)/B3137,0))))</f>
        <v>237</v>
      </c>
      <c r="K3137" s="5">
        <f t="shared" si="276"/>
        <v>57.973001999999795</v>
      </c>
      <c r="L3137" s="10">
        <f t="shared" si="277"/>
        <v>261</v>
      </c>
    </row>
    <row r="3138" spans="1:12" x14ac:dyDescent="0.25">
      <c r="A3138" s="12">
        <v>38544</v>
      </c>
      <c r="B3138" s="3">
        <v>121.94000200000001</v>
      </c>
      <c r="C3138" s="3">
        <v>0</v>
      </c>
      <c r="D3138" s="3">
        <f t="shared" si="278"/>
        <v>119.31880055999999</v>
      </c>
      <c r="E3138" s="3">
        <f t="shared" si="273"/>
        <v>117.93805014499998</v>
      </c>
      <c r="F3138" s="3"/>
      <c r="G3138" s="11" t="str">
        <f t="shared" si="274"/>
        <v>HOLD</v>
      </c>
      <c r="H3138" s="5">
        <f t="shared" si="275"/>
        <v>81.622927257188863</v>
      </c>
      <c r="I3138" s="2">
        <f>IF(G3138="SELL",0,IF(G3138="BUY",ROUNDDOWN((H3137-Parameters!$B$3)/B3138,0),IF(I3137=0,0,I3137+ROUNDDOWN((H3137+I3137*C3138)/B3138,0))))</f>
        <v>237</v>
      </c>
      <c r="K3138" s="5">
        <f t="shared" si="276"/>
        <v>57.973001999999795</v>
      </c>
      <c r="L3138" s="10">
        <f t="shared" si="277"/>
        <v>261</v>
      </c>
    </row>
    <row r="3139" spans="1:12" x14ac:dyDescent="0.25">
      <c r="A3139" s="12">
        <v>38545</v>
      </c>
      <c r="B3139" s="3">
        <v>122.260002</v>
      </c>
      <c r="C3139" s="3">
        <v>0</v>
      </c>
      <c r="D3139" s="3">
        <f t="shared" si="278"/>
        <v>119.44900060000001</v>
      </c>
      <c r="E3139" s="3">
        <f t="shared" si="273"/>
        <v>117.99205015999996</v>
      </c>
      <c r="F3139" s="3"/>
      <c r="G3139" s="11" t="str">
        <f t="shared" si="274"/>
        <v>HOLD</v>
      </c>
      <c r="H3139" s="5">
        <f t="shared" si="275"/>
        <v>81.622927257188863</v>
      </c>
      <c r="I3139" s="2">
        <f>IF(G3139="SELL",0,IF(G3139="BUY",ROUNDDOWN((H3138-Parameters!$B$3)/B3139,0),IF(I3138=0,0,I3138+ROUNDDOWN((H3138+I3138*C3139)/B3139,0))))</f>
        <v>237</v>
      </c>
      <c r="K3139" s="5">
        <f t="shared" si="276"/>
        <v>57.973001999999795</v>
      </c>
      <c r="L3139" s="10">
        <f t="shared" si="277"/>
        <v>261</v>
      </c>
    </row>
    <row r="3140" spans="1:12" x14ac:dyDescent="0.25">
      <c r="A3140" s="12">
        <v>38546</v>
      </c>
      <c r="B3140" s="3">
        <v>122.43</v>
      </c>
      <c r="C3140" s="3">
        <v>0</v>
      </c>
      <c r="D3140" s="3">
        <f t="shared" si="278"/>
        <v>119.56960056</v>
      </c>
      <c r="E3140" s="3">
        <f t="shared" si="273"/>
        <v>118.05045015999997</v>
      </c>
      <c r="F3140" s="3"/>
      <c r="G3140" s="11" t="str">
        <f t="shared" si="274"/>
        <v>HOLD</v>
      </c>
      <c r="H3140" s="5">
        <f t="shared" si="275"/>
        <v>81.622927257188863</v>
      </c>
      <c r="I3140" s="2">
        <f>IF(G3140="SELL",0,IF(G3140="BUY",ROUNDDOWN((H3139-Parameters!$B$3)/B3140,0),IF(I3139=0,0,I3139+ROUNDDOWN((H3139+I3139*C3140)/B3140,0))))</f>
        <v>237</v>
      </c>
      <c r="K3140" s="5">
        <f t="shared" si="276"/>
        <v>57.973001999999795</v>
      </c>
      <c r="L3140" s="10">
        <f t="shared" si="277"/>
        <v>261</v>
      </c>
    </row>
    <row r="3141" spans="1:12" x14ac:dyDescent="0.25">
      <c r="A3141" s="12">
        <v>38547</v>
      </c>
      <c r="B3141" s="3">
        <v>122.910004</v>
      </c>
      <c r="C3141" s="3">
        <v>0</v>
      </c>
      <c r="D3141" s="3">
        <f t="shared" si="278"/>
        <v>119.69580068</v>
      </c>
      <c r="E3141" s="3">
        <f t="shared" si="273"/>
        <v>118.10860018499997</v>
      </c>
      <c r="F3141" s="3"/>
      <c r="G3141" s="11" t="str">
        <f t="shared" si="274"/>
        <v>HOLD</v>
      </c>
      <c r="H3141" s="5">
        <f t="shared" si="275"/>
        <v>81.622927257188863</v>
      </c>
      <c r="I3141" s="2">
        <f>IF(G3141="SELL",0,IF(G3141="BUY",ROUNDDOWN((H3140-Parameters!$B$3)/B3141,0),IF(I3140=0,0,I3140+ROUNDDOWN((H3140+I3140*C3141)/B3141,0))))</f>
        <v>237</v>
      </c>
      <c r="K3141" s="5">
        <f t="shared" si="276"/>
        <v>57.973001999999795</v>
      </c>
      <c r="L3141" s="10">
        <f t="shared" si="277"/>
        <v>261</v>
      </c>
    </row>
    <row r="3142" spans="1:12" x14ac:dyDescent="0.25">
      <c r="A3142" s="12">
        <v>38548</v>
      </c>
      <c r="B3142" s="3">
        <v>122.839996</v>
      </c>
      <c r="C3142" s="3">
        <v>0</v>
      </c>
      <c r="D3142" s="3">
        <f t="shared" si="278"/>
        <v>119.80260060000001</v>
      </c>
      <c r="E3142" s="3">
        <f t="shared" si="273"/>
        <v>118.16360018499996</v>
      </c>
      <c r="F3142" s="3"/>
      <c r="G3142" s="11" t="str">
        <f t="shared" si="274"/>
        <v>HOLD</v>
      </c>
      <c r="H3142" s="5">
        <f t="shared" si="275"/>
        <v>81.622927257188863</v>
      </c>
      <c r="I3142" s="2">
        <f>IF(G3142="SELL",0,IF(G3142="BUY",ROUNDDOWN((H3141-Parameters!$B$3)/B3142,0),IF(I3141=0,0,I3141+ROUNDDOWN((H3141+I3141*C3142)/B3142,0))))</f>
        <v>237</v>
      </c>
      <c r="K3142" s="5">
        <f t="shared" si="276"/>
        <v>57.973001999999795</v>
      </c>
      <c r="L3142" s="10">
        <f t="shared" si="277"/>
        <v>261</v>
      </c>
    </row>
    <row r="3143" spans="1:12" x14ac:dyDescent="0.25">
      <c r="A3143" s="12">
        <v>38551</v>
      </c>
      <c r="B3143" s="3">
        <v>122.349998</v>
      </c>
      <c r="C3143" s="3">
        <v>0</v>
      </c>
      <c r="D3143" s="3">
        <f t="shared" si="278"/>
        <v>119.90040058000001</v>
      </c>
      <c r="E3143" s="3">
        <f t="shared" si="273"/>
        <v>118.21655016499997</v>
      </c>
      <c r="F3143" s="3"/>
      <c r="G3143" s="11" t="str">
        <f t="shared" si="274"/>
        <v>HOLD</v>
      </c>
      <c r="H3143" s="5">
        <f t="shared" si="275"/>
        <v>81.622927257188863</v>
      </c>
      <c r="I3143" s="2">
        <f>IF(G3143="SELL",0,IF(G3143="BUY",ROUNDDOWN((H3142-Parameters!$B$3)/B3143,0),IF(I3142=0,0,I3142+ROUNDDOWN((H3142+I3142*C3143)/B3143,0))))</f>
        <v>237</v>
      </c>
      <c r="K3143" s="5">
        <f t="shared" si="276"/>
        <v>57.973001999999795</v>
      </c>
      <c r="L3143" s="10">
        <f t="shared" si="277"/>
        <v>261</v>
      </c>
    </row>
    <row r="3144" spans="1:12" x14ac:dyDescent="0.25">
      <c r="A3144" s="12">
        <v>38552</v>
      </c>
      <c r="B3144" s="3">
        <v>123.019997</v>
      </c>
      <c r="C3144" s="3">
        <v>0</v>
      </c>
      <c r="D3144" s="3">
        <f t="shared" si="278"/>
        <v>120.01900060000001</v>
      </c>
      <c r="E3144" s="3">
        <f t="shared" si="273"/>
        <v>118.26340013999999</v>
      </c>
      <c r="F3144" s="3"/>
      <c r="G3144" s="11" t="str">
        <f t="shared" si="274"/>
        <v>HOLD</v>
      </c>
      <c r="H3144" s="5">
        <f t="shared" si="275"/>
        <v>81.622927257188863</v>
      </c>
      <c r="I3144" s="2">
        <f>IF(G3144="SELL",0,IF(G3144="BUY",ROUNDDOWN((H3143-Parameters!$B$3)/B3144,0),IF(I3143=0,0,I3143+ROUNDDOWN((H3143+I3143*C3144)/B3144,0))))</f>
        <v>237</v>
      </c>
      <c r="K3144" s="5">
        <f t="shared" si="276"/>
        <v>57.973001999999795</v>
      </c>
      <c r="L3144" s="10">
        <f t="shared" si="277"/>
        <v>261</v>
      </c>
    </row>
    <row r="3145" spans="1:12" x14ac:dyDescent="0.25">
      <c r="A3145" s="12">
        <v>38553</v>
      </c>
      <c r="B3145" s="3">
        <v>123.44000200000001</v>
      </c>
      <c r="C3145" s="3">
        <v>0</v>
      </c>
      <c r="D3145" s="3">
        <f t="shared" si="278"/>
        <v>120.13140064000001</v>
      </c>
      <c r="E3145" s="3">
        <f t="shared" si="273"/>
        <v>118.31140016999998</v>
      </c>
      <c r="F3145" s="3"/>
      <c r="G3145" s="11" t="str">
        <f t="shared" si="274"/>
        <v>HOLD</v>
      </c>
      <c r="H3145" s="5">
        <f t="shared" si="275"/>
        <v>81.622927257188863</v>
      </c>
      <c r="I3145" s="2">
        <f>IF(G3145="SELL",0,IF(G3145="BUY",ROUNDDOWN((H3144-Parameters!$B$3)/B3145,0),IF(I3144=0,0,I3144+ROUNDDOWN((H3144+I3144*C3145)/B3145,0))))</f>
        <v>237</v>
      </c>
      <c r="K3145" s="5">
        <f t="shared" si="276"/>
        <v>57.973001999999795</v>
      </c>
      <c r="L3145" s="10">
        <f t="shared" si="277"/>
        <v>261</v>
      </c>
    </row>
    <row r="3146" spans="1:12" x14ac:dyDescent="0.25">
      <c r="A3146" s="12">
        <v>38554</v>
      </c>
      <c r="B3146" s="3">
        <v>122.720001</v>
      </c>
      <c r="C3146" s="3">
        <v>0</v>
      </c>
      <c r="D3146" s="3">
        <f t="shared" si="278"/>
        <v>120.25380070000001</v>
      </c>
      <c r="E3146" s="3">
        <f t="shared" ref="E3146:E3209" si="279">AVERAGE(B2947:B3146)</f>
        <v>118.355500165</v>
      </c>
      <c r="F3146" s="3"/>
      <c r="G3146" s="11" t="str">
        <f t="shared" si="274"/>
        <v>HOLD</v>
      </c>
      <c r="H3146" s="5">
        <f t="shared" si="275"/>
        <v>81.622927257188863</v>
      </c>
      <c r="I3146" s="2">
        <f>IF(G3146="SELL",0,IF(G3146="BUY",ROUNDDOWN((H3145-Parameters!$B$3)/B3146,0),IF(I3145=0,0,I3145+ROUNDDOWN((H3145+I3145*C3146)/B3146,0))))</f>
        <v>237</v>
      </c>
      <c r="K3146" s="5">
        <f t="shared" si="276"/>
        <v>57.973001999999795</v>
      </c>
      <c r="L3146" s="10">
        <f t="shared" si="277"/>
        <v>261</v>
      </c>
    </row>
    <row r="3147" spans="1:12" x14ac:dyDescent="0.25">
      <c r="A3147" s="12">
        <v>38555</v>
      </c>
      <c r="B3147" s="3">
        <v>123.540001</v>
      </c>
      <c r="C3147" s="3">
        <v>0</v>
      </c>
      <c r="D3147" s="3">
        <f t="shared" si="278"/>
        <v>120.37980076000002</v>
      </c>
      <c r="E3147" s="3">
        <f t="shared" si="279"/>
        <v>118.39980017000002</v>
      </c>
      <c r="F3147" s="3"/>
      <c r="G3147" s="11" t="str">
        <f t="shared" si="274"/>
        <v>HOLD</v>
      </c>
      <c r="H3147" s="5">
        <f t="shared" si="275"/>
        <v>81.622927257188863</v>
      </c>
      <c r="I3147" s="2">
        <f>IF(G3147="SELL",0,IF(G3147="BUY",ROUNDDOWN((H3146-Parameters!$B$3)/B3147,0),IF(I3146=0,0,I3146+ROUNDDOWN((H3146+I3146*C3147)/B3147,0))))</f>
        <v>237</v>
      </c>
      <c r="K3147" s="5">
        <f t="shared" si="276"/>
        <v>57.973001999999795</v>
      </c>
      <c r="L3147" s="10">
        <f t="shared" si="277"/>
        <v>261</v>
      </c>
    </row>
    <row r="3148" spans="1:12" x14ac:dyDescent="0.25">
      <c r="A3148" s="12">
        <v>38558</v>
      </c>
      <c r="B3148" s="3">
        <v>123.19000200000001</v>
      </c>
      <c r="C3148" s="3">
        <v>0</v>
      </c>
      <c r="D3148" s="3">
        <f t="shared" si="278"/>
        <v>120.52460086000001</v>
      </c>
      <c r="E3148" s="3">
        <f t="shared" si="279"/>
        <v>118.44850019500001</v>
      </c>
      <c r="F3148" s="3"/>
      <c r="G3148" s="11" t="str">
        <f t="shared" ref="G3148:G3211" si="280">IF(OR(AND(D3148&gt;E3148,D3147&gt;E3147),AND(D3148&lt;E3148,D3147&lt;E3147)),"HOLD",IF(AND(D3148&gt;E3148,D3147&lt;E3147),"BUY","SELL"))</f>
        <v>HOLD</v>
      </c>
      <c r="H3148" s="5">
        <f t="shared" ref="H3148:H3211" si="281">IF(G3148="BUY",H3147/(I3148*B3148),IF(G3148="SELL",H3147+I3147*B3148,(H3147+I3147*C3148)-((I3148-I3147)*B3148)))</f>
        <v>81.622927257188863</v>
      </c>
      <c r="I3148" s="2">
        <f>IF(G3148="SELL",0,IF(G3148="BUY",ROUNDDOWN((H3147-Parameters!$B$3)/B3148,0),IF(I3147=0,0,I3147+ROUNDDOWN((H3147+I3147*C3148)/B3148,0))))</f>
        <v>237</v>
      </c>
      <c r="K3148" s="5">
        <f t="shared" ref="K3148:K3211" si="282">K3147+L3147*C3148-((L3148-L3147)*B3148)</f>
        <v>57.973001999999795</v>
      </c>
      <c r="L3148" s="10">
        <f t="shared" ref="L3148:L3211" si="283">L3147+ROUNDDOWN((K3147+C3148*L3147)/B3148,0)</f>
        <v>261</v>
      </c>
    </row>
    <row r="3149" spans="1:12" x14ac:dyDescent="0.25">
      <c r="A3149" s="12">
        <v>38559</v>
      </c>
      <c r="B3149" s="3">
        <v>123.339996</v>
      </c>
      <c r="C3149" s="3">
        <v>0</v>
      </c>
      <c r="D3149" s="3">
        <f t="shared" si="278"/>
        <v>120.67700076</v>
      </c>
      <c r="E3149" s="3">
        <f t="shared" si="279"/>
        <v>118.50265016500002</v>
      </c>
      <c r="F3149" s="3"/>
      <c r="G3149" s="11" t="str">
        <f t="shared" si="280"/>
        <v>HOLD</v>
      </c>
      <c r="H3149" s="5">
        <f t="shared" si="281"/>
        <v>81.622927257188863</v>
      </c>
      <c r="I3149" s="2">
        <f>IF(G3149="SELL",0,IF(G3149="BUY",ROUNDDOWN((H3148-Parameters!$B$3)/B3149,0),IF(I3148=0,0,I3148+ROUNDDOWN((H3148+I3148*C3149)/B3149,0))))</f>
        <v>237</v>
      </c>
      <c r="K3149" s="5">
        <f t="shared" si="282"/>
        <v>57.973001999999795</v>
      </c>
      <c r="L3149" s="10">
        <f t="shared" si="283"/>
        <v>261</v>
      </c>
    </row>
    <row r="3150" spans="1:12" x14ac:dyDescent="0.25">
      <c r="A3150" s="12">
        <v>38560</v>
      </c>
      <c r="B3150" s="3">
        <v>123.790001</v>
      </c>
      <c r="C3150" s="3">
        <v>0</v>
      </c>
      <c r="D3150" s="3">
        <f t="shared" si="278"/>
        <v>120.81680072</v>
      </c>
      <c r="E3150" s="3">
        <f t="shared" si="279"/>
        <v>118.55675016500001</v>
      </c>
      <c r="F3150" s="3"/>
      <c r="G3150" s="11" t="str">
        <f t="shared" si="280"/>
        <v>HOLD</v>
      </c>
      <c r="H3150" s="5">
        <f t="shared" si="281"/>
        <v>81.622927257188863</v>
      </c>
      <c r="I3150" s="2">
        <f>IF(G3150="SELL",0,IF(G3150="BUY",ROUNDDOWN((H3149-Parameters!$B$3)/B3150,0),IF(I3149=0,0,I3149+ROUNDDOWN((H3149+I3149*C3150)/B3150,0))))</f>
        <v>237</v>
      </c>
      <c r="K3150" s="5">
        <f t="shared" si="282"/>
        <v>57.973001999999795</v>
      </c>
      <c r="L3150" s="10">
        <f t="shared" si="283"/>
        <v>261</v>
      </c>
    </row>
    <row r="3151" spans="1:12" x14ac:dyDescent="0.25">
      <c r="A3151" s="12">
        <v>38561</v>
      </c>
      <c r="B3151" s="3">
        <v>124.57</v>
      </c>
      <c r="C3151" s="3">
        <v>0</v>
      </c>
      <c r="D3151" s="3">
        <f t="shared" si="278"/>
        <v>120.95660068000001</v>
      </c>
      <c r="E3151" s="3">
        <f t="shared" si="279"/>
        <v>118.61695017000002</v>
      </c>
      <c r="F3151" s="3"/>
      <c r="G3151" s="11" t="str">
        <f t="shared" si="280"/>
        <v>HOLD</v>
      </c>
      <c r="H3151" s="5">
        <f t="shared" si="281"/>
        <v>81.622927257188863</v>
      </c>
      <c r="I3151" s="2">
        <f>IF(G3151="SELL",0,IF(G3151="BUY",ROUNDDOWN((H3150-Parameters!$B$3)/B3151,0),IF(I3150=0,0,I3150+ROUNDDOWN((H3150+I3150*C3151)/B3151,0))))</f>
        <v>237</v>
      </c>
      <c r="K3151" s="5">
        <f t="shared" si="282"/>
        <v>57.973001999999795</v>
      </c>
      <c r="L3151" s="10">
        <f t="shared" si="283"/>
        <v>261</v>
      </c>
    </row>
    <row r="3152" spans="1:12" x14ac:dyDescent="0.25">
      <c r="A3152" s="12">
        <v>38562</v>
      </c>
      <c r="B3152" s="3">
        <v>123.739998</v>
      </c>
      <c r="C3152" s="3">
        <v>0</v>
      </c>
      <c r="D3152" s="3">
        <f t="shared" si="278"/>
        <v>121.05560062000002</v>
      </c>
      <c r="E3152" s="3">
        <f t="shared" si="279"/>
        <v>118.67795015500002</v>
      </c>
      <c r="F3152" s="3"/>
      <c r="G3152" s="11" t="str">
        <f t="shared" si="280"/>
        <v>HOLD</v>
      </c>
      <c r="H3152" s="5">
        <f t="shared" si="281"/>
        <v>81.622927257188863</v>
      </c>
      <c r="I3152" s="2">
        <f>IF(G3152="SELL",0,IF(G3152="BUY",ROUNDDOWN((H3151-Parameters!$B$3)/B3152,0),IF(I3151=0,0,I3151+ROUNDDOWN((H3151+I3151*C3152)/B3152,0))))</f>
        <v>237</v>
      </c>
      <c r="K3152" s="5">
        <f t="shared" si="282"/>
        <v>57.973001999999795</v>
      </c>
      <c r="L3152" s="10">
        <f t="shared" si="283"/>
        <v>261</v>
      </c>
    </row>
    <row r="3153" spans="1:12" x14ac:dyDescent="0.25">
      <c r="A3153" s="12">
        <v>38565</v>
      </c>
      <c r="B3153" s="3">
        <v>123.650002</v>
      </c>
      <c r="C3153" s="3">
        <v>0</v>
      </c>
      <c r="D3153" s="3">
        <f t="shared" si="278"/>
        <v>121.14280064000002</v>
      </c>
      <c r="E3153" s="3">
        <f t="shared" si="279"/>
        <v>118.74300017000002</v>
      </c>
      <c r="F3153" s="3"/>
      <c r="G3153" s="11" t="str">
        <f t="shared" si="280"/>
        <v>HOLD</v>
      </c>
      <c r="H3153" s="5">
        <f t="shared" si="281"/>
        <v>81.622927257188863</v>
      </c>
      <c r="I3153" s="2">
        <f>IF(G3153="SELL",0,IF(G3153="BUY",ROUNDDOWN((H3152-Parameters!$B$3)/B3153,0),IF(I3152=0,0,I3152+ROUNDDOWN((H3152+I3152*C3153)/B3153,0))))</f>
        <v>237</v>
      </c>
      <c r="K3153" s="5">
        <f t="shared" si="282"/>
        <v>57.973001999999795</v>
      </c>
      <c r="L3153" s="10">
        <f t="shared" si="283"/>
        <v>261</v>
      </c>
    </row>
    <row r="3154" spans="1:12" x14ac:dyDescent="0.25">
      <c r="A3154" s="12">
        <v>38566</v>
      </c>
      <c r="B3154" s="3">
        <v>124.389999</v>
      </c>
      <c r="C3154" s="3">
        <v>0</v>
      </c>
      <c r="D3154" s="3">
        <f t="shared" si="278"/>
        <v>121.24820056000003</v>
      </c>
      <c r="E3154" s="3">
        <f t="shared" si="279"/>
        <v>118.80865015500001</v>
      </c>
      <c r="F3154" s="3"/>
      <c r="G3154" s="11" t="str">
        <f t="shared" si="280"/>
        <v>HOLD</v>
      </c>
      <c r="H3154" s="5">
        <f t="shared" si="281"/>
        <v>81.622927257188863</v>
      </c>
      <c r="I3154" s="2">
        <f>IF(G3154="SELL",0,IF(G3154="BUY",ROUNDDOWN((H3153-Parameters!$B$3)/B3154,0),IF(I3153=0,0,I3153+ROUNDDOWN((H3153+I3153*C3154)/B3154,0))))</f>
        <v>237</v>
      </c>
      <c r="K3154" s="5">
        <f t="shared" si="282"/>
        <v>57.973001999999795</v>
      </c>
      <c r="L3154" s="10">
        <f t="shared" si="283"/>
        <v>261</v>
      </c>
    </row>
    <row r="3155" spans="1:12" x14ac:dyDescent="0.25">
      <c r="A3155" s="12">
        <v>38567</v>
      </c>
      <c r="B3155" s="3">
        <v>124.720001</v>
      </c>
      <c r="C3155" s="3">
        <v>0</v>
      </c>
      <c r="D3155" s="3">
        <f t="shared" si="278"/>
        <v>121.34700060000002</v>
      </c>
      <c r="E3155" s="3">
        <f t="shared" si="279"/>
        <v>118.87385016000002</v>
      </c>
      <c r="F3155" s="3"/>
      <c r="G3155" s="11" t="str">
        <f t="shared" si="280"/>
        <v>HOLD</v>
      </c>
      <c r="H3155" s="5">
        <f t="shared" si="281"/>
        <v>81.622927257188863</v>
      </c>
      <c r="I3155" s="2">
        <f>IF(G3155="SELL",0,IF(G3155="BUY",ROUNDDOWN((H3154-Parameters!$B$3)/B3155,0),IF(I3154=0,0,I3154+ROUNDDOWN((H3154+I3154*C3155)/B3155,0))))</f>
        <v>237</v>
      </c>
      <c r="K3155" s="5">
        <f t="shared" si="282"/>
        <v>57.973001999999795</v>
      </c>
      <c r="L3155" s="10">
        <f t="shared" si="283"/>
        <v>261</v>
      </c>
    </row>
    <row r="3156" spans="1:12" x14ac:dyDescent="0.25">
      <c r="A3156" s="12">
        <v>38568</v>
      </c>
      <c r="B3156" s="3">
        <v>123.720001</v>
      </c>
      <c r="C3156" s="3">
        <v>0</v>
      </c>
      <c r="D3156" s="3">
        <f t="shared" si="278"/>
        <v>121.43140061999999</v>
      </c>
      <c r="E3156" s="3">
        <f t="shared" si="279"/>
        <v>118.93875017500004</v>
      </c>
      <c r="F3156" s="3"/>
      <c r="G3156" s="11" t="str">
        <f t="shared" si="280"/>
        <v>HOLD</v>
      </c>
      <c r="H3156" s="5">
        <f t="shared" si="281"/>
        <v>81.622927257188863</v>
      </c>
      <c r="I3156" s="2">
        <f>IF(G3156="SELL",0,IF(G3156="BUY",ROUNDDOWN((H3155-Parameters!$B$3)/B3156,0),IF(I3155=0,0,I3155+ROUNDDOWN((H3155+I3155*C3156)/B3156,0))))</f>
        <v>237</v>
      </c>
      <c r="K3156" s="5">
        <f t="shared" si="282"/>
        <v>57.973001999999795</v>
      </c>
      <c r="L3156" s="10">
        <f t="shared" si="283"/>
        <v>261</v>
      </c>
    </row>
    <row r="3157" spans="1:12" x14ac:dyDescent="0.25">
      <c r="A3157" s="12">
        <v>38569</v>
      </c>
      <c r="B3157" s="3">
        <v>122.879997</v>
      </c>
      <c r="C3157" s="3">
        <v>0</v>
      </c>
      <c r="D3157" s="3">
        <f t="shared" si="278"/>
        <v>121.50080048</v>
      </c>
      <c r="E3157" s="3">
        <f t="shared" si="279"/>
        <v>119.00055017500004</v>
      </c>
      <c r="F3157" s="3"/>
      <c r="G3157" s="11" t="str">
        <f t="shared" si="280"/>
        <v>HOLD</v>
      </c>
      <c r="H3157" s="5">
        <f t="shared" si="281"/>
        <v>81.622927257188863</v>
      </c>
      <c r="I3157" s="2">
        <f>IF(G3157="SELL",0,IF(G3157="BUY",ROUNDDOWN((H3156-Parameters!$B$3)/B3157,0),IF(I3156=0,0,I3156+ROUNDDOWN((H3156+I3156*C3157)/B3157,0))))</f>
        <v>237</v>
      </c>
      <c r="K3157" s="5">
        <f t="shared" si="282"/>
        <v>57.973001999999795</v>
      </c>
      <c r="L3157" s="10">
        <f t="shared" si="283"/>
        <v>261</v>
      </c>
    </row>
    <row r="3158" spans="1:12" x14ac:dyDescent="0.25">
      <c r="A3158" s="12">
        <v>38572</v>
      </c>
      <c r="B3158" s="3">
        <v>122.650002</v>
      </c>
      <c r="C3158" s="3">
        <v>0</v>
      </c>
      <c r="D3158" s="3">
        <f t="shared" si="278"/>
        <v>121.55280046</v>
      </c>
      <c r="E3158" s="3">
        <f t="shared" si="279"/>
        <v>119.05760019500003</v>
      </c>
      <c r="F3158" s="3"/>
      <c r="G3158" s="11" t="str">
        <f t="shared" si="280"/>
        <v>HOLD</v>
      </c>
      <c r="H3158" s="5">
        <f t="shared" si="281"/>
        <v>81.622927257188863</v>
      </c>
      <c r="I3158" s="2">
        <f>IF(G3158="SELL",0,IF(G3158="BUY",ROUNDDOWN((H3157-Parameters!$B$3)/B3158,0),IF(I3157=0,0,I3157+ROUNDDOWN((H3157+I3157*C3158)/B3158,0))))</f>
        <v>237</v>
      </c>
      <c r="K3158" s="5">
        <f t="shared" si="282"/>
        <v>57.973001999999795</v>
      </c>
      <c r="L3158" s="10">
        <f t="shared" si="283"/>
        <v>261</v>
      </c>
    </row>
    <row r="3159" spans="1:12" x14ac:dyDescent="0.25">
      <c r="A3159" s="12">
        <v>38573</v>
      </c>
      <c r="B3159" s="3">
        <v>123.389999</v>
      </c>
      <c r="C3159" s="3">
        <v>0</v>
      </c>
      <c r="D3159" s="3">
        <f t="shared" si="278"/>
        <v>121.61560043999999</v>
      </c>
      <c r="E3159" s="3">
        <f t="shared" si="279"/>
        <v>119.12460020000002</v>
      </c>
      <c r="F3159" s="3"/>
      <c r="G3159" s="11" t="str">
        <f t="shared" si="280"/>
        <v>HOLD</v>
      </c>
      <c r="H3159" s="5">
        <f t="shared" si="281"/>
        <v>81.622927257188863</v>
      </c>
      <c r="I3159" s="2">
        <f>IF(G3159="SELL",0,IF(G3159="BUY",ROUNDDOWN((H3158-Parameters!$B$3)/B3159,0),IF(I3158=0,0,I3158+ROUNDDOWN((H3158+I3158*C3159)/B3159,0))))</f>
        <v>237</v>
      </c>
      <c r="K3159" s="5">
        <f t="shared" si="282"/>
        <v>57.973001999999795</v>
      </c>
      <c r="L3159" s="10">
        <f t="shared" si="283"/>
        <v>261</v>
      </c>
    </row>
    <row r="3160" spans="1:12" x14ac:dyDescent="0.25">
      <c r="A3160" s="12">
        <v>38574</v>
      </c>
      <c r="B3160" s="3">
        <v>123.33000199999999</v>
      </c>
      <c r="C3160" s="3">
        <v>0</v>
      </c>
      <c r="D3160" s="3">
        <f t="shared" si="278"/>
        <v>121.69260042000001</v>
      </c>
      <c r="E3160" s="3">
        <f t="shared" si="279"/>
        <v>119.19195020500001</v>
      </c>
      <c r="F3160" s="3"/>
      <c r="G3160" s="11" t="str">
        <f t="shared" si="280"/>
        <v>HOLD</v>
      </c>
      <c r="H3160" s="5">
        <f t="shared" si="281"/>
        <v>81.622927257188863</v>
      </c>
      <c r="I3160" s="2">
        <f>IF(G3160="SELL",0,IF(G3160="BUY",ROUNDDOWN((H3159-Parameters!$B$3)/B3160,0),IF(I3159=0,0,I3159+ROUNDDOWN((H3159+I3159*C3160)/B3160,0))))</f>
        <v>237</v>
      </c>
      <c r="K3160" s="5">
        <f t="shared" si="282"/>
        <v>57.973001999999795</v>
      </c>
      <c r="L3160" s="10">
        <f t="shared" si="283"/>
        <v>261</v>
      </c>
    </row>
    <row r="3161" spans="1:12" x14ac:dyDescent="0.25">
      <c r="A3161" s="12">
        <v>38575</v>
      </c>
      <c r="B3161" s="3">
        <v>123.82</v>
      </c>
      <c r="C3161" s="3">
        <v>0</v>
      </c>
      <c r="D3161" s="3">
        <f t="shared" si="278"/>
        <v>121.75900041999998</v>
      </c>
      <c r="E3161" s="3">
        <f t="shared" si="279"/>
        <v>119.2533502</v>
      </c>
      <c r="F3161" s="3"/>
      <c r="G3161" s="11" t="str">
        <f t="shared" si="280"/>
        <v>HOLD</v>
      </c>
      <c r="H3161" s="5">
        <f t="shared" si="281"/>
        <v>81.622927257188863</v>
      </c>
      <c r="I3161" s="2">
        <f>IF(G3161="SELL",0,IF(G3161="BUY",ROUNDDOWN((H3160-Parameters!$B$3)/B3161,0),IF(I3160=0,0,I3160+ROUNDDOWN((H3160+I3160*C3161)/B3161,0))))</f>
        <v>237</v>
      </c>
      <c r="K3161" s="5">
        <f t="shared" si="282"/>
        <v>57.973001999999795</v>
      </c>
      <c r="L3161" s="10">
        <f t="shared" si="283"/>
        <v>261</v>
      </c>
    </row>
    <row r="3162" spans="1:12" x14ac:dyDescent="0.25">
      <c r="A3162" s="12">
        <v>38576</v>
      </c>
      <c r="B3162" s="3">
        <v>123.05999799999999</v>
      </c>
      <c r="C3162" s="3">
        <v>0</v>
      </c>
      <c r="D3162" s="3">
        <f t="shared" si="278"/>
        <v>121.80500033999999</v>
      </c>
      <c r="E3162" s="3">
        <f t="shared" si="279"/>
        <v>119.304250205</v>
      </c>
      <c r="F3162" s="3"/>
      <c r="G3162" s="11" t="str">
        <f t="shared" si="280"/>
        <v>HOLD</v>
      </c>
      <c r="H3162" s="5">
        <f t="shared" si="281"/>
        <v>81.622927257188863</v>
      </c>
      <c r="I3162" s="2">
        <f>IF(G3162="SELL",0,IF(G3162="BUY",ROUNDDOWN((H3161-Parameters!$B$3)/B3162,0),IF(I3161=0,0,I3161+ROUNDDOWN((H3161+I3161*C3162)/B3162,0))))</f>
        <v>237</v>
      </c>
      <c r="K3162" s="5">
        <f t="shared" si="282"/>
        <v>57.973001999999795</v>
      </c>
      <c r="L3162" s="10">
        <f t="shared" si="283"/>
        <v>261</v>
      </c>
    </row>
    <row r="3163" spans="1:12" x14ac:dyDescent="0.25">
      <c r="A3163" s="12">
        <v>38579</v>
      </c>
      <c r="B3163" s="3">
        <v>123.82</v>
      </c>
      <c r="C3163" s="3">
        <v>0</v>
      </c>
      <c r="D3163" s="3">
        <f t="shared" si="278"/>
        <v>121.87840029999998</v>
      </c>
      <c r="E3163" s="3">
        <f t="shared" si="279"/>
        <v>119.3572502</v>
      </c>
      <c r="F3163" s="3"/>
      <c r="G3163" s="11" t="str">
        <f t="shared" si="280"/>
        <v>HOLD</v>
      </c>
      <c r="H3163" s="5">
        <f t="shared" si="281"/>
        <v>81.622927257188863</v>
      </c>
      <c r="I3163" s="2">
        <f>IF(G3163="SELL",0,IF(G3163="BUY",ROUNDDOWN((H3162-Parameters!$B$3)/B3163,0),IF(I3162=0,0,I3162+ROUNDDOWN((H3162+I3162*C3163)/B3163,0))))</f>
        <v>237</v>
      </c>
      <c r="K3163" s="5">
        <f t="shared" si="282"/>
        <v>57.973001999999795</v>
      </c>
      <c r="L3163" s="10">
        <f t="shared" si="283"/>
        <v>261</v>
      </c>
    </row>
    <row r="3164" spans="1:12" x14ac:dyDescent="0.25">
      <c r="A3164" s="12">
        <v>38580</v>
      </c>
      <c r="B3164" s="3">
        <v>122.209999</v>
      </c>
      <c r="C3164" s="3">
        <v>0</v>
      </c>
      <c r="D3164" s="3">
        <f t="shared" si="278"/>
        <v>121.92180025999997</v>
      </c>
      <c r="E3164" s="3">
        <f t="shared" si="279"/>
        <v>119.40230020999999</v>
      </c>
      <c r="F3164" s="3"/>
      <c r="G3164" s="11" t="str">
        <f t="shared" si="280"/>
        <v>HOLD</v>
      </c>
      <c r="H3164" s="5">
        <f t="shared" si="281"/>
        <v>81.622927257188863</v>
      </c>
      <c r="I3164" s="2">
        <f>IF(G3164="SELL",0,IF(G3164="BUY",ROUNDDOWN((H3163-Parameters!$B$3)/B3164,0),IF(I3163=0,0,I3163+ROUNDDOWN((H3163+I3163*C3164)/B3164,0))))</f>
        <v>237</v>
      </c>
      <c r="K3164" s="5">
        <f t="shared" si="282"/>
        <v>57.973001999999795</v>
      </c>
      <c r="L3164" s="10">
        <f t="shared" si="283"/>
        <v>261</v>
      </c>
    </row>
    <row r="3165" spans="1:12" x14ac:dyDescent="0.25">
      <c r="A3165" s="12">
        <v>38581</v>
      </c>
      <c r="B3165" s="3">
        <v>122.199997</v>
      </c>
      <c r="C3165" s="3">
        <v>0</v>
      </c>
      <c r="D3165" s="3">
        <f t="shared" si="278"/>
        <v>121.96320025999995</v>
      </c>
      <c r="E3165" s="3">
        <f t="shared" si="279"/>
        <v>119.44575018499998</v>
      </c>
      <c r="F3165" s="3"/>
      <c r="G3165" s="11" t="str">
        <f t="shared" si="280"/>
        <v>HOLD</v>
      </c>
      <c r="H3165" s="5">
        <f t="shared" si="281"/>
        <v>81.622927257188863</v>
      </c>
      <c r="I3165" s="2">
        <f>IF(G3165="SELL",0,IF(G3165="BUY",ROUNDDOWN((H3164-Parameters!$B$3)/B3165,0),IF(I3164=0,0,I3164+ROUNDDOWN((H3164+I3164*C3165)/B3165,0))))</f>
        <v>237</v>
      </c>
      <c r="K3165" s="5">
        <f t="shared" si="282"/>
        <v>57.973001999999795</v>
      </c>
      <c r="L3165" s="10">
        <f t="shared" si="283"/>
        <v>261</v>
      </c>
    </row>
    <row r="3166" spans="1:12" x14ac:dyDescent="0.25">
      <c r="A3166" s="12">
        <v>38582</v>
      </c>
      <c r="B3166" s="3">
        <v>122.19000200000001</v>
      </c>
      <c r="C3166" s="3">
        <v>0</v>
      </c>
      <c r="D3166" s="3">
        <f t="shared" si="278"/>
        <v>122.00880021999996</v>
      </c>
      <c r="E3166" s="3">
        <f t="shared" si="279"/>
        <v>119.48895017999997</v>
      </c>
      <c r="F3166" s="3"/>
      <c r="G3166" s="11" t="str">
        <f t="shared" si="280"/>
        <v>HOLD</v>
      </c>
      <c r="H3166" s="5">
        <f t="shared" si="281"/>
        <v>81.622927257188863</v>
      </c>
      <c r="I3166" s="2">
        <f>IF(G3166="SELL",0,IF(G3166="BUY",ROUNDDOWN((H3165-Parameters!$B$3)/B3166,0),IF(I3165=0,0,I3165+ROUNDDOWN((H3165+I3165*C3166)/B3166,0))))</f>
        <v>237</v>
      </c>
      <c r="K3166" s="5">
        <f t="shared" si="282"/>
        <v>57.973001999999795</v>
      </c>
      <c r="L3166" s="10">
        <f t="shared" si="283"/>
        <v>261</v>
      </c>
    </row>
    <row r="3167" spans="1:12" x14ac:dyDescent="0.25">
      <c r="A3167" s="12">
        <v>38583</v>
      </c>
      <c r="B3167" s="3">
        <v>122.470001</v>
      </c>
      <c r="C3167" s="3">
        <v>0</v>
      </c>
      <c r="D3167" s="3">
        <f t="shared" si="278"/>
        <v>122.04860017999995</v>
      </c>
      <c r="E3167" s="3">
        <f t="shared" si="279"/>
        <v>119.52640017</v>
      </c>
      <c r="F3167" s="3"/>
      <c r="G3167" s="11" t="str">
        <f t="shared" si="280"/>
        <v>HOLD</v>
      </c>
      <c r="H3167" s="5">
        <f t="shared" si="281"/>
        <v>81.622927257188863</v>
      </c>
      <c r="I3167" s="2">
        <f>IF(G3167="SELL",0,IF(G3167="BUY",ROUNDDOWN((H3166-Parameters!$B$3)/B3167,0),IF(I3166=0,0,I3166+ROUNDDOWN((H3166+I3166*C3167)/B3167,0))))</f>
        <v>237</v>
      </c>
      <c r="K3167" s="5">
        <f t="shared" si="282"/>
        <v>57.973001999999795</v>
      </c>
      <c r="L3167" s="10">
        <f t="shared" si="283"/>
        <v>261</v>
      </c>
    </row>
    <row r="3168" spans="1:12" x14ac:dyDescent="0.25">
      <c r="A3168" s="12">
        <v>38586</v>
      </c>
      <c r="B3168" s="3">
        <v>122.470001</v>
      </c>
      <c r="C3168" s="3">
        <v>0</v>
      </c>
      <c r="D3168" s="3">
        <f t="shared" si="278"/>
        <v>122.09400025999994</v>
      </c>
      <c r="E3168" s="3">
        <f t="shared" si="279"/>
        <v>119.55600015999998</v>
      </c>
      <c r="F3168" s="3"/>
      <c r="G3168" s="11" t="str">
        <f t="shared" si="280"/>
        <v>HOLD</v>
      </c>
      <c r="H3168" s="5">
        <f t="shared" si="281"/>
        <v>81.622927257188863</v>
      </c>
      <c r="I3168" s="2">
        <f>IF(G3168="SELL",0,IF(G3168="BUY",ROUNDDOWN((H3167-Parameters!$B$3)/B3168,0),IF(I3167=0,0,I3167+ROUNDDOWN((H3167+I3167*C3168)/B3168,0))))</f>
        <v>237</v>
      </c>
      <c r="K3168" s="5">
        <f t="shared" si="282"/>
        <v>57.973001999999795</v>
      </c>
      <c r="L3168" s="10">
        <f t="shared" si="283"/>
        <v>261</v>
      </c>
    </row>
    <row r="3169" spans="1:12" x14ac:dyDescent="0.25">
      <c r="A3169" s="12">
        <v>38587</v>
      </c>
      <c r="B3169" s="3">
        <v>122.239998</v>
      </c>
      <c r="C3169" s="3">
        <v>0</v>
      </c>
      <c r="D3169" s="3">
        <f t="shared" si="278"/>
        <v>122.12720017999995</v>
      </c>
      <c r="E3169" s="3">
        <f t="shared" si="279"/>
        <v>119.58080015499999</v>
      </c>
      <c r="F3169" s="3"/>
      <c r="G3169" s="11" t="str">
        <f t="shared" si="280"/>
        <v>HOLD</v>
      </c>
      <c r="H3169" s="5">
        <f t="shared" si="281"/>
        <v>81.622927257188863</v>
      </c>
      <c r="I3169" s="2">
        <f>IF(G3169="SELL",0,IF(G3169="BUY",ROUNDDOWN((H3168-Parameters!$B$3)/B3169,0),IF(I3168=0,0,I3168+ROUNDDOWN((H3168+I3168*C3169)/B3169,0))))</f>
        <v>237</v>
      </c>
      <c r="K3169" s="5">
        <f t="shared" si="282"/>
        <v>57.973001999999795</v>
      </c>
      <c r="L3169" s="10">
        <f t="shared" si="283"/>
        <v>261</v>
      </c>
    </row>
    <row r="3170" spans="1:12" x14ac:dyDescent="0.25">
      <c r="A3170" s="12">
        <v>38588</v>
      </c>
      <c r="B3170" s="3">
        <v>121.150002</v>
      </c>
      <c r="C3170" s="3">
        <v>0</v>
      </c>
      <c r="D3170" s="3">
        <f t="shared" si="278"/>
        <v>122.13300019999996</v>
      </c>
      <c r="E3170" s="3">
        <f t="shared" si="279"/>
        <v>119.60100015999998</v>
      </c>
      <c r="F3170" s="3"/>
      <c r="G3170" s="11" t="str">
        <f t="shared" si="280"/>
        <v>HOLD</v>
      </c>
      <c r="H3170" s="5">
        <f t="shared" si="281"/>
        <v>81.622927257188863</v>
      </c>
      <c r="I3170" s="2">
        <f>IF(G3170="SELL",0,IF(G3170="BUY",ROUNDDOWN((H3169-Parameters!$B$3)/B3170,0),IF(I3169=0,0,I3169+ROUNDDOWN((H3169+I3169*C3170)/B3170,0))))</f>
        <v>237</v>
      </c>
      <c r="K3170" s="5">
        <f t="shared" si="282"/>
        <v>57.973001999999795</v>
      </c>
      <c r="L3170" s="10">
        <f t="shared" si="283"/>
        <v>261</v>
      </c>
    </row>
    <row r="3171" spans="1:12" x14ac:dyDescent="0.25">
      <c r="A3171" s="12">
        <v>38589</v>
      </c>
      <c r="B3171" s="3">
        <v>121.589996</v>
      </c>
      <c r="C3171" s="3">
        <v>0</v>
      </c>
      <c r="D3171" s="3">
        <f t="shared" si="278"/>
        <v>122.14300019999995</v>
      </c>
      <c r="E3171" s="3">
        <f t="shared" si="279"/>
        <v>119.62455015499997</v>
      </c>
      <c r="F3171" s="3"/>
      <c r="G3171" s="11" t="str">
        <f t="shared" si="280"/>
        <v>HOLD</v>
      </c>
      <c r="H3171" s="5">
        <f t="shared" si="281"/>
        <v>81.622927257188863</v>
      </c>
      <c r="I3171" s="2">
        <f>IF(G3171="SELL",0,IF(G3171="BUY",ROUNDDOWN((H3170-Parameters!$B$3)/B3171,0),IF(I3170=0,0,I3170+ROUNDDOWN((H3170+I3170*C3171)/B3171,0))))</f>
        <v>237</v>
      </c>
      <c r="K3171" s="5">
        <f t="shared" si="282"/>
        <v>57.973001999999795</v>
      </c>
      <c r="L3171" s="10">
        <f t="shared" si="283"/>
        <v>261</v>
      </c>
    </row>
    <row r="3172" spans="1:12" x14ac:dyDescent="0.25">
      <c r="A3172" s="12">
        <v>38590</v>
      </c>
      <c r="B3172" s="3">
        <v>120.760002</v>
      </c>
      <c r="C3172" s="3">
        <v>0</v>
      </c>
      <c r="D3172" s="3">
        <f t="shared" si="278"/>
        <v>122.13020019999996</v>
      </c>
      <c r="E3172" s="3">
        <f t="shared" si="279"/>
        <v>119.64350015999997</v>
      </c>
      <c r="F3172" s="3"/>
      <c r="G3172" s="11" t="str">
        <f t="shared" si="280"/>
        <v>HOLD</v>
      </c>
      <c r="H3172" s="5">
        <f t="shared" si="281"/>
        <v>81.622927257188863</v>
      </c>
      <c r="I3172" s="2">
        <f>IF(G3172="SELL",0,IF(G3172="BUY",ROUNDDOWN((H3171-Parameters!$B$3)/B3172,0),IF(I3171=0,0,I3171+ROUNDDOWN((H3171+I3171*C3172)/B3172,0))))</f>
        <v>237</v>
      </c>
      <c r="K3172" s="5">
        <f t="shared" si="282"/>
        <v>57.973001999999795</v>
      </c>
      <c r="L3172" s="10">
        <f t="shared" si="283"/>
        <v>261</v>
      </c>
    </row>
    <row r="3173" spans="1:12" x14ac:dyDescent="0.25">
      <c r="A3173" s="12">
        <v>38593</v>
      </c>
      <c r="B3173" s="3">
        <v>121.69000200000001</v>
      </c>
      <c r="C3173" s="3">
        <v>0</v>
      </c>
      <c r="D3173" s="3">
        <f t="shared" si="278"/>
        <v>122.13680021999997</v>
      </c>
      <c r="E3173" s="3">
        <f t="shared" si="279"/>
        <v>119.66265016499996</v>
      </c>
      <c r="F3173" s="3"/>
      <c r="G3173" s="11" t="str">
        <f t="shared" si="280"/>
        <v>HOLD</v>
      </c>
      <c r="H3173" s="5">
        <f t="shared" si="281"/>
        <v>81.622927257188863</v>
      </c>
      <c r="I3173" s="2">
        <f>IF(G3173="SELL",0,IF(G3173="BUY",ROUNDDOWN((H3172-Parameters!$B$3)/B3173,0),IF(I3172=0,0,I3172+ROUNDDOWN((H3172+I3172*C3173)/B3173,0))))</f>
        <v>237</v>
      </c>
      <c r="K3173" s="5">
        <f t="shared" si="282"/>
        <v>57.973001999999795</v>
      </c>
      <c r="L3173" s="10">
        <f t="shared" si="283"/>
        <v>261</v>
      </c>
    </row>
    <row r="3174" spans="1:12" x14ac:dyDescent="0.25">
      <c r="A3174" s="12">
        <v>38594</v>
      </c>
      <c r="B3174" s="3">
        <v>121.050003</v>
      </c>
      <c r="C3174" s="3">
        <v>0</v>
      </c>
      <c r="D3174" s="3">
        <f t="shared" si="278"/>
        <v>122.12980023999997</v>
      </c>
      <c r="E3174" s="3">
        <f t="shared" si="279"/>
        <v>119.67395017499997</v>
      </c>
      <c r="F3174" s="3"/>
      <c r="G3174" s="11" t="str">
        <f t="shared" si="280"/>
        <v>HOLD</v>
      </c>
      <c r="H3174" s="5">
        <f t="shared" si="281"/>
        <v>81.622927257188863</v>
      </c>
      <c r="I3174" s="2">
        <f>IF(G3174="SELL",0,IF(G3174="BUY",ROUNDDOWN((H3173-Parameters!$B$3)/B3174,0),IF(I3173=0,0,I3173+ROUNDDOWN((H3173+I3173*C3174)/B3174,0))))</f>
        <v>237</v>
      </c>
      <c r="K3174" s="5">
        <f t="shared" si="282"/>
        <v>57.973001999999795</v>
      </c>
      <c r="L3174" s="10">
        <f t="shared" si="283"/>
        <v>261</v>
      </c>
    </row>
    <row r="3175" spans="1:12" x14ac:dyDescent="0.25">
      <c r="A3175" s="12">
        <v>38595</v>
      </c>
      <c r="B3175" s="3">
        <v>122.58000199999999</v>
      </c>
      <c r="C3175" s="3">
        <v>0</v>
      </c>
      <c r="D3175" s="3">
        <f t="shared" si="278"/>
        <v>122.15200025999997</v>
      </c>
      <c r="E3175" s="3">
        <f t="shared" si="279"/>
        <v>119.69320016999997</v>
      </c>
      <c r="F3175" s="3"/>
      <c r="G3175" s="11" t="str">
        <f t="shared" si="280"/>
        <v>HOLD</v>
      </c>
      <c r="H3175" s="5">
        <f t="shared" si="281"/>
        <v>81.622927257188863</v>
      </c>
      <c r="I3175" s="2">
        <f>IF(G3175="SELL",0,IF(G3175="BUY",ROUNDDOWN((H3174-Parameters!$B$3)/B3175,0),IF(I3174=0,0,I3174+ROUNDDOWN((H3174+I3174*C3175)/B3175,0))))</f>
        <v>237</v>
      </c>
      <c r="K3175" s="5">
        <f t="shared" si="282"/>
        <v>57.973001999999795</v>
      </c>
      <c r="L3175" s="10">
        <f t="shared" si="283"/>
        <v>261</v>
      </c>
    </row>
    <row r="3176" spans="1:12" x14ac:dyDescent="0.25">
      <c r="A3176" s="12">
        <v>38596</v>
      </c>
      <c r="B3176" s="3">
        <v>122.489998</v>
      </c>
      <c r="C3176" s="3">
        <v>0</v>
      </c>
      <c r="D3176" s="3">
        <f t="shared" si="278"/>
        <v>122.17040021999996</v>
      </c>
      <c r="E3176" s="3">
        <f t="shared" si="279"/>
        <v>119.71625017499997</v>
      </c>
      <c r="F3176" s="3"/>
      <c r="G3176" s="11" t="str">
        <f t="shared" si="280"/>
        <v>HOLD</v>
      </c>
      <c r="H3176" s="5">
        <f t="shared" si="281"/>
        <v>81.622927257188863</v>
      </c>
      <c r="I3176" s="2">
        <f>IF(G3176="SELL",0,IF(G3176="BUY",ROUNDDOWN((H3175-Parameters!$B$3)/B3176,0),IF(I3175=0,0,I3175+ROUNDDOWN((H3175+I3175*C3176)/B3176,0))))</f>
        <v>237</v>
      </c>
      <c r="K3176" s="5">
        <f t="shared" si="282"/>
        <v>57.973001999999795</v>
      </c>
      <c r="L3176" s="10">
        <f t="shared" si="283"/>
        <v>261</v>
      </c>
    </row>
    <row r="3177" spans="1:12" x14ac:dyDescent="0.25">
      <c r="A3177" s="12">
        <v>38597</v>
      </c>
      <c r="B3177" s="3">
        <v>122.269997</v>
      </c>
      <c r="C3177" s="3">
        <v>0</v>
      </c>
      <c r="D3177" s="3">
        <f t="shared" si="278"/>
        <v>122.21860013999998</v>
      </c>
      <c r="E3177" s="3">
        <f t="shared" si="279"/>
        <v>119.73470014999995</v>
      </c>
      <c r="F3177" s="3"/>
      <c r="G3177" s="11" t="str">
        <f t="shared" si="280"/>
        <v>HOLD</v>
      </c>
      <c r="H3177" s="5">
        <f t="shared" si="281"/>
        <v>81.622927257188863</v>
      </c>
      <c r="I3177" s="2">
        <f>IF(G3177="SELL",0,IF(G3177="BUY",ROUNDDOWN((H3176-Parameters!$B$3)/B3177,0),IF(I3176=0,0,I3176+ROUNDDOWN((H3176+I3176*C3177)/B3177,0))))</f>
        <v>237</v>
      </c>
      <c r="K3177" s="5">
        <f t="shared" si="282"/>
        <v>57.973001999999795</v>
      </c>
      <c r="L3177" s="10">
        <f t="shared" si="283"/>
        <v>261</v>
      </c>
    </row>
    <row r="3178" spans="1:12" x14ac:dyDescent="0.25">
      <c r="A3178" s="12">
        <v>38601</v>
      </c>
      <c r="B3178" s="3">
        <v>123.699997</v>
      </c>
      <c r="C3178" s="3">
        <v>0</v>
      </c>
      <c r="D3178" s="3">
        <f t="shared" si="278"/>
        <v>122.31300001999998</v>
      </c>
      <c r="E3178" s="3">
        <f t="shared" si="279"/>
        <v>119.75950014499995</v>
      </c>
      <c r="F3178" s="3"/>
      <c r="G3178" s="11" t="str">
        <f t="shared" si="280"/>
        <v>HOLD</v>
      </c>
      <c r="H3178" s="5">
        <f t="shared" si="281"/>
        <v>81.622927257188863</v>
      </c>
      <c r="I3178" s="2">
        <f>IF(G3178="SELL",0,IF(G3178="BUY",ROUNDDOWN((H3177-Parameters!$B$3)/B3178,0),IF(I3177=0,0,I3177+ROUNDDOWN((H3177+I3177*C3178)/B3178,0))))</f>
        <v>237</v>
      </c>
      <c r="K3178" s="5">
        <f t="shared" si="282"/>
        <v>57.973001999999795</v>
      </c>
      <c r="L3178" s="10">
        <f t="shared" si="283"/>
        <v>261</v>
      </c>
    </row>
    <row r="3179" spans="1:12" x14ac:dyDescent="0.25">
      <c r="A3179" s="12">
        <v>38602</v>
      </c>
      <c r="B3179" s="3">
        <v>123.910004</v>
      </c>
      <c r="C3179" s="3">
        <v>0</v>
      </c>
      <c r="D3179" s="3">
        <f t="shared" si="278"/>
        <v>122.40820006</v>
      </c>
      <c r="E3179" s="3">
        <f t="shared" si="279"/>
        <v>119.79195017499995</v>
      </c>
      <c r="F3179" s="3"/>
      <c r="G3179" s="11" t="str">
        <f t="shared" si="280"/>
        <v>HOLD</v>
      </c>
      <c r="H3179" s="5">
        <f t="shared" si="281"/>
        <v>81.622927257188863</v>
      </c>
      <c r="I3179" s="2">
        <f>IF(G3179="SELL",0,IF(G3179="BUY",ROUNDDOWN((H3178-Parameters!$B$3)/B3179,0),IF(I3178=0,0,I3178+ROUNDDOWN((H3178+I3178*C3179)/B3179,0))))</f>
        <v>237</v>
      </c>
      <c r="K3179" s="5">
        <f t="shared" si="282"/>
        <v>57.973001999999795</v>
      </c>
      <c r="L3179" s="10">
        <f t="shared" si="283"/>
        <v>261</v>
      </c>
    </row>
    <row r="3180" spans="1:12" x14ac:dyDescent="0.25">
      <c r="A3180" s="12">
        <v>38603</v>
      </c>
      <c r="B3180" s="3">
        <v>123.5</v>
      </c>
      <c r="C3180" s="3">
        <v>0</v>
      </c>
      <c r="D3180" s="3">
        <f t="shared" si="278"/>
        <v>122.47520002000002</v>
      </c>
      <c r="E3180" s="3">
        <f t="shared" si="279"/>
        <v>119.81955015999996</v>
      </c>
      <c r="F3180" s="3"/>
      <c r="G3180" s="11" t="str">
        <f t="shared" si="280"/>
        <v>HOLD</v>
      </c>
      <c r="H3180" s="5">
        <f t="shared" si="281"/>
        <v>81.622927257188863</v>
      </c>
      <c r="I3180" s="2">
        <f>IF(G3180="SELL",0,IF(G3180="BUY",ROUNDDOWN((H3179-Parameters!$B$3)/B3180,0),IF(I3179=0,0,I3179+ROUNDDOWN((H3179+I3179*C3180)/B3180,0))))</f>
        <v>237</v>
      </c>
      <c r="K3180" s="5">
        <f t="shared" si="282"/>
        <v>57.973001999999795</v>
      </c>
      <c r="L3180" s="10">
        <f t="shared" si="283"/>
        <v>261</v>
      </c>
    </row>
    <row r="3181" spans="1:12" x14ac:dyDescent="0.25">
      <c r="A3181" s="12">
        <v>38604</v>
      </c>
      <c r="B3181" s="3">
        <v>124.599998</v>
      </c>
      <c r="C3181" s="3">
        <v>0</v>
      </c>
      <c r="D3181" s="3">
        <f t="shared" si="278"/>
        <v>122.57059994000001</v>
      </c>
      <c r="E3181" s="3">
        <f t="shared" si="279"/>
        <v>119.85175012999997</v>
      </c>
      <c r="F3181" s="3"/>
      <c r="G3181" s="11" t="str">
        <f t="shared" si="280"/>
        <v>HOLD</v>
      </c>
      <c r="H3181" s="5">
        <f t="shared" si="281"/>
        <v>81.622927257188863</v>
      </c>
      <c r="I3181" s="2">
        <f>IF(G3181="SELL",0,IF(G3181="BUY",ROUNDDOWN((H3180-Parameters!$B$3)/B3181,0),IF(I3180=0,0,I3180+ROUNDDOWN((H3180+I3180*C3181)/B3181,0))))</f>
        <v>237</v>
      </c>
      <c r="K3181" s="5">
        <f t="shared" si="282"/>
        <v>57.973001999999795</v>
      </c>
      <c r="L3181" s="10">
        <f t="shared" si="283"/>
        <v>261</v>
      </c>
    </row>
    <row r="3182" spans="1:12" x14ac:dyDescent="0.25">
      <c r="A3182" s="12">
        <v>38607</v>
      </c>
      <c r="B3182" s="3">
        <v>124.349998</v>
      </c>
      <c r="C3182" s="3">
        <v>0</v>
      </c>
      <c r="D3182" s="3">
        <f t="shared" si="278"/>
        <v>122.67399990000001</v>
      </c>
      <c r="E3182" s="3">
        <f t="shared" si="279"/>
        <v>119.88130010999997</v>
      </c>
      <c r="F3182" s="3"/>
      <c r="G3182" s="11" t="str">
        <f t="shared" si="280"/>
        <v>HOLD</v>
      </c>
      <c r="H3182" s="5">
        <f t="shared" si="281"/>
        <v>81.622927257188863</v>
      </c>
      <c r="I3182" s="2">
        <f>IF(G3182="SELL",0,IF(G3182="BUY",ROUNDDOWN((H3181-Parameters!$B$3)/B3182,0),IF(I3181=0,0,I3181+ROUNDDOWN((H3181+I3181*C3182)/B3182,0))))</f>
        <v>237</v>
      </c>
      <c r="K3182" s="5">
        <f t="shared" si="282"/>
        <v>57.973001999999795</v>
      </c>
      <c r="L3182" s="10">
        <f t="shared" si="283"/>
        <v>261</v>
      </c>
    </row>
    <row r="3183" spans="1:12" x14ac:dyDescent="0.25">
      <c r="A3183" s="12">
        <v>38608</v>
      </c>
      <c r="B3183" s="3">
        <v>123.660004</v>
      </c>
      <c r="C3183" s="3">
        <v>0</v>
      </c>
      <c r="D3183" s="3">
        <f t="shared" si="278"/>
        <v>122.75660000000002</v>
      </c>
      <c r="E3183" s="3">
        <f t="shared" si="279"/>
        <v>119.90785013999999</v>
      </c>
      <c r="F3183" s="3"/>
      <c r="G3183" s="11" t="str">
        <f t="shared" si="280"/>
        <v>HOLD</v>
      </c>
      <c r="H3183" s="5">
        <f t="shared" si="281"/>
        <v>81.622927257188863</v>
      </c>
      <c r="I3183" s="2">
        <f>IF(G3183="SELL",0,IF(G3183="BUY",ROUNDDOWN((H3182-Parameters!$B$3)/B3183,0),IF(I3182=0,0,I3182+ROUNDDOWN((H3182+I3182*C3183)/B3183,0))))</f>
        <v>237</v>
      </c>
      <c r="K3183" s="5">
        <f t="shared" si="282"/>
        <v>57.973001999999795</v>
      </c>
      <c r="L3183" s="10">
        <f t="shared" si="283"/>
        <v>261</v>
      </c>
    </row>
    <row r="3184" spans="1:12" x14ac:dyDescent="0.25">
      <c r="A3184" s="12">
        <v>38609</v>
      </c>
      <c r="B3184" s="3">
        <v>123.209999</v>
      </c>
      <c r="C3184" s="3">
        <v>0</v>
      </c>
      <c r="D3184" s="3">
        <f t="shared" si="278"/>
        <v>122.81100002000002</v>
      </c>
      <c r="E3184" s="3">
        <f t="shared" si="279"/>
        <v>119.93485014499998</v>
      </c>
      <c r="F3184" s="3"/>
      <c r="G3184" s="11" t="str">
        <f t="shared" si="280"/>
        <v>HOLD</v>
      </c>
      <c r="H3184" s="5">
        <f t="shared" si="281"/>
        <v>81.622927257188863</v>
      </c>
      <c r="I3184" s="2">
        <f>IF(G3184="SELL",0,IF(G3184="BUY",ROUNDDOWN((H3183-Parameters!$B$3)/B3184,0),IF(I3183=0,0,I3183+ROUNDDOWN((H3183+I3183*C3184)/B3184,0))))</f>
        <v>237</v>
      </c>
      <c r="K3184" s="5">
        <f t="shared" si="282"/>
        <v>57.973001999999795</v>
      </c>
      <c r="L3184" s="10">
        <f t="shared" si="283"/>
        <v>261</v>
      </c>
    </row>
    <row r="3185" spans="1:12" x14ac:dyDescent="0.25">
      <c r="A3185" s="12">
        <v>38610</v>
      </c>
      <c r="B3185" s="3">
        <v>123.150002</v>
      </c>
      <c r="C3185" s="3">
        <v>0</v>
      </c>
      <c r="D3185" s="3">
        <f t="shared" si="278"/>
        <v>122.88440000000003</v>
      </c>
      <c r="E3185" s="3">
        <f t="shared" si="279"/>
        <v>119.96115015999997</v>
      </c>
      <c r="F3185" s="3"/>
      <c r="G3185" s="11" t="str">
        <f t="shared" si="280"/>
        <v>HOLD</v>
      </c>
      <c r="H3185" s="5">
        <f t="shared" si="281"/>
        <v>81.622927257188863</v>
      </c>
      <c r="I3185" s="2">
        <f>IF(G3185="SELL",0,IF(G3185="BUY",ROUNDDOWN((H3184-Parameters!$B$3)/B3185,0),IF(I3184=0,0,I3184+ROUNDDOWN((H3184+I3184*C3185)/B3185,0))))</f>
        <v>237</v>
      </c>
      <c r="K3185" s="5">
        <f t="shared" si="282"/>
        <v>57.973001999999795</v>
      </c>
      <c r="L3185" s="10">
        <f t="shared" si="283"/>
        <v>261</v>
      </c>
    </row>
    <row r="3186" spans="1:12" x14ac:dyDescent="0.25">
      <c r="A3186" s="12">
        <v>38611</v>
      </c>
      <c r="B3186" s="3">
        <v>123.5</v>
      </c>
      <c r="C3186" s="3">
        <v>0.52200000000000002</v>
      </c>
      <c r="D3186" s="3">
        <f t="shared" si="278"/>
        <v>122.95540006000003</v>
      </c>
      <c r="E3186" s="3">
        <f t="shared" si="279"/>
        <v>119.98250014499997</v>
      </c>
      <c r="F3186" s="3"/>
      <c r="G3186" s="11" t="str">
        <f t="shared" si="280"/>
        <v>HOLD</v>
      </c>
      <c r="H3186" s="5">
        <f t="shared" si="281"/>
        <v>81.836927257188847</v>
      </c>
      <c r="I3186" s="2">
        <f>IF(G3186="SELL",0,IF(G3186="BUY",ROUNDDOWN((H3185-Parameters!$B$3)/B3186,0),IF(I3185=0,0,I3185+ROUNDDOWN((H3185+I3185*C3186)/B3186,0))))</f>
        <v>238</v>
      </c>
      <c r="K3186" s="5">
        <f t="shared" si="282"/>
        <v>70.715001999999799</v>
      </c>
      <c r="L3186" s="10">
        <f t="shared" si="283"/>
        <v>262</v>
      </c>
    </row>
    <row r="3187" spans="1:12" x14ac:dyDescent="0.25">
      <c r="A3187" s="12">
        <v>38614</v>
      </c>
      <c r="B3187" s="3">
        <v>123.089996</v>
      </c>
      <c r="C3187" s="3">
        <v>0</v>
      </c>
      <c r="D3187" s="3">
        <f t="shared" si="278"/>
        <v>122.99079998000003</v>
      </c>
      <c r="E3187" s="3">
        <f t="shared" si="279"/>
        <v>120.00130011499998</v>
      </c>
      <c r="F3187" s="3"/>
      <c r="G3187" s="11" t="str">
        <f t="shared" si="280"/>
        <v>HOLD</v>
      </c>
      <c r="H3187" s="5">
        <f t="shared" si="281"/>
        <v>81.836927257188847</v>
      </c>
      <c r="I3187" s="2">
        <f>IF(G3187="SELL",0,IF(G3187="BUY",ROUNDDOWN((H3186-Parameters!$B$3)/B3187,0),IF(I3186=0,0,I3186+ROUNDDOWN((H3186+I3186*C3187)/B3187,0))))</f>
        <v>238</v>
      </c>
      <c r="K3187" s="5">
        <f t="shared" si="282"/>
        <v>70.715001999999799</v>
      </c>
      <c r="L3187" s="10">
        <f t="shared" si="283"/>
        <v>262</v>
      </c>
    </row>
    <row r="3188" spans="1:12" x14ac:dyDescent="0.25">
      <c r="A3188" s="12">
        <v>38615</v>
      </c>
      <c r="B3188" s="3">
        <v>122.050003</v>
      </c>
      <c r="C3188" s="3">
        <v>0</v>
      </c>
      <c r="D3188" s="3">
        <f t="shared" si="278"/>
        <v>122.99300000000002</v>
      </c>
      <c r="E3188" s="3">
        <f t="shared" si="279"/>
        <v>120.01530012999997</v>
      </c>
      <c r="F3188" s="3"/>
      <c r="G3188" s="11" t="str">
        <f t="shared" si="280"/>
        <v>HOLD</v>
      </c>
      <c r="H3188" s="5">
        <f t="shared" si="281"/>
        <v>81.836927257188847</v>
      </c>
      <c r="I3188" s="2">
        <f>IF(G3188="SELL",0,IF(G3188="BUY",ROUNDDOWN((H3187-Parameters!$B$3)/B3188,0),IF(I3187=0,0,I3187+ROUNDDOWN((H3187+I3187*C3188)/B3188,0))))</f>
        <v>238</v>
      </c>
      <c r="K3188" s="5">
        <f t="shared" si="282"/>
        <v>70.715001999999799</v>
      </c>
      <c r="L3188" s="10">
        <f t="shared" si="283"/>
        <v>262</v>
      </c>
    </row>
    <row r="3189" spans="1:12" x14ac:dyDescent="0.25">
      <c r="A3189" s="12">
        <v>38616</v>
      </c>
      <c r="B3189" s="3">
        <v>120.910004</v>
      </c>
      <c r="C3189" s="3">
        <v>0</v>
      </c>
      <c r="D3189" s="3">
        <f t="shared" ref="D3189:D3252" si="284">AVERAGE(B3140:B3189)</f>
        <v>122.96600004000001</v>
      </c>
      <c r="E3189" s="3">
        <f t="shared" si="279"/>
        <v>120.02380015499998</v>
      </c>
      <c r="F3189" s="3"/>
      <c r="G3189" s="11" t="str">
        <f t="shared" si="280"/>
        <v>HOLD</v>
      </c>
      <c r="H3189" s="5">
        <f t="shared" si="281"/>
        <v>81.836927257188847</v>
      </c>
      <c r="I3189" s="2">
        <f>IF(G3189="SELL",0,IF(G3189="BUY",ROUNDDOWN((H3188-Parameters!$B$3)/B3189,0),IF(I3188=0,0,I3188+ROUNDDOWN((H3188+I3188*C3189)/B3189,0))))</f>
        <v>238</v>
      </c>
      <c r="K3189" s="5">
        <f t="shared" si="282"/>
        <v>70.715001999999799</v>
      </c>
      <c r="L3189" s="10">
        <f t="shared" si="283"/>
        <v>262</v>
      </c>
    </row>
    <row r="3190" spans="1:12" x14ac:dyDescent="0.25">
      <c r="A3190" s="12">
        <v>38617</v>
      </c>
      <c r="B3190" s="3">
        <v>121.339996</v>
      </c>
      <c r="C3190" s="3">
        <v>0</v>
      </c>
      <c r="D3190" s="3">
        <f t="shared" si="284"/>
        <v>122.94419996000001</v>
      </c>
      <c r="E3190" s="3">
        <f t="shared" si="279"/>
        <v>120.04000014499996</v>
      </c>
      <c r="F3190" s="3"/>
      <c r="G3190" s="11" t="str">
        <f t="shared" si="280"/>
        <v>HOLD</v>
      </c>
      <c r="H3190" s="5">
        <f t="shared" si="281"/>
        <v>81.836927257188847</v>
      </c>
      <c r="I3190" s="2">
        <f>IF(G3190="SELL",0,IF(G3190="BUY",ROUNDDOWN((H3189-Parameters!$B$3)/B3190,0),IF(I3189=0,0,I3189+ROUNDDOWN((H3189+I3189*C3190)/B3190,0))))</f>
        <v>238</v>
      </c>
      <c r="K3190" s="5">
        <f t="shared" si="282"/>
        <v>70.715001999999799</v>
      </c>
      <c r="L3190" s="10">
        <f t="shared" si="283"/>
        <v>262</v>
      </c>
    </row>
    <row r="3191" spans="1:12" x14ac:dyDescent="0.25">
      <c r="A3191" s="12">
        <v>38618</v>
      </c>
      <c r="B3191" s="3">
        <v>121.44000200000001</v>
      </c>
      <c r="C3191" s="3">
        <v>0</v>
      </c>
      <c r="D3191" s="3">
        <f t="shared" si="284"/>
        <v>122.91479992000002</v>
      </c>
      <c r="E3191" s="3">
        <f t="shared" si="279"/>
        <v>120.05325014999997</v>
      </c>
      <c r="F3191" s="3"/>
      <c r="G3191" s="11" t="str">
        <f t="shared" si="280"/>
        <v>HOLD</v>
      </c>
      <c r="H3191" s="5">
        <f t="shared" si="281"/>
        <v>81.836927257188847</v>
      </c>
      <c r="I3191" s="2">
        <f>IF(G3191="SELL",0,IF(G3191="BUY",ROUNDDOWN((H3190-Parameters!$B$3)/B3191,0),IF(I3190=0,0,I3190+ROUNDDOWN((H3190+I3190*C3191)/B3191,0))))</f>
        <v>238</v>
      </c>
      <c r="K3191" s="5">
        <f t="shared" si="282"/>
        <v>70.715001999999799</v>
      </c>
      <c r="L3191" s="10">
        <f t="shared" si="283"/>
        <v>262</v>
      </c>
    </row>
    <row r="3192" spans="1:12" x14ac:dyDescent="0.25">
      <c r="A3192" s="12">
        <v>38621</v>
      </c>
      <c r="B3192" s="3">
        <v>121.58000199999999</v>
      </c>
      <c r="C3192" s="3">
        <v>0</v>
      </c>
      <c r="D3192" s="3">
        <f t="shared" si="284"/>
        <v>122.88960004000002</v>
      </c>
      <c r="E3192" s="3">
        <f t="shared" si="279"/>
        <v>120.06510016499996</v>
      </c>
      <c r="F3192" s="3"/>
      <c r="G3192" s="11" t="str">
        <f t="shared" si="280"/>
        <v>HOLD</v>
      </c>
      <c r="H3192" s="5">
        <f t="shared" si="281"/>
        <v>81.836927257188847</v>
      </c>
      <c r="I3192" s="2">
        <f>IF(G3192="SELL",0,IF(G3192="BUY",ROUNDDOWN((H3191-Parameters!$B$3)/B3192,0),IF(I3191=0,0,I3191+ROUNDDOWN((H3191+I3191*C3192)/B3192,0))))</f>
        <v>238</v>
      </c>
      <c r="K3192" s="5">
        <f t="shared" si="282"/>
        <v>70.715001999999799</v>
      </c>
      <c r="L3192" s="10">
        <f t="shared" si="283"/>
        <v>262</v>
      </c>
    </row>
    <row r="3193" spans="1:12" x14ac:dyDescent="0.25">
      <c r="A3193" s="12">
        <v>38622</v>
      </c>
      <c r="B3193" s="3">
        <v>121.550003</v>
      </c>
      <c r="C3193" s="3">
        <v>0</v>
      </c>
      <c r="D3193" s="3">
        <f t="shared" si="284"/>
        <v>122.87360014000002</v>
      </c>
      <c r="E3193" s="3">
        <f t="shared" si="279"/>
        <v>120.07620016999998</v>
      </c>
      <c r="F3193" s="3"/>
      <c r="G3193" s="11" t="str">
        <f t="shared" si="280"/>
        <v>HOLD</v>
      </c>
      <c r="H3193" s="5">
        <f t="shared" si="281"/>
        <v>81.836927257188847</v>
      </c>
      <c r="I3193" s="2">
        <f>IF(G3193="SELL",0,IF(G3193="BUY",ROUNDDOWN((H3192-Parameters!$B$3)/B3193,0),IF(I3192=0,0,I3192+ROUNDDOWN((H3192+I3192*C3193)/B3193,0))))</f>
        <v>238</v>
      </c>
      <c r="K3193" s="5">
        <f t="shared" si="282"/>
        <v>70.715001999999799</v>
      </c>
      <c r="L3193" s="10">
        <f t="shared" si="283"/>
        <v>262</v>
      </c>
    </row>
    <row r="3194" spans="1:12" x14ac:dyDescent="0.25">
      <c r="A3194" s="12">
        <v>38623</v>
      </c>
      <c r="B3194" s="3">
        <v>121.66999800000001</v>
      </c>
      <c r="C3194" s="3">
        <v>0</v>
      </c>
      <c r="D3194" s="3">
        <f t="shared" si="284"/>
        <v>122.84660016000002</v>
      </c>
      <c r="E3194" s="3">
        <f t="shared" si="279"/>
        <v>120.08270014499998</v>
      </c>
      <c r="F3194" s="3"/>
      <c r="G3194" s="11" t="str">
        <f t="shared" si="280"/>
        <v>HOLD</v>
      </c>
      <c r="H3194" s="5">
        <f t="shared" si="281"/>
        <v>81.836927257188847</v>
      </c>
      <c r="I3194" s="2">
        <f>IF(G3194="SELL",0,IF(G3194="BUY",ROUNDDOWN((H3193-Parameters!$B$3)/B3194,0),IF(I3193=0,0,I3193+ROUNDDOWN((H3193+I3193*C3194)/B3194,0))))</f>
        <v>238</v>
      </c>
      <c r="K3194" s="5">
        <f t="shared" si="282"/>
        <v>70.715001999999799</v>
      </c>
      <c r="L3194" s="10">
        <f t="shared" si="283"/>
        <v>262</v>
      </c>
    </row>
    <row r="3195" spans="1:12" x14ac:dyDescent="0.25">
      <c r="A3195" s="12">
        <v>38624</v>
      </c>
      <c r="B3195" s="3">
        <v>122.660004</v>
      </c>
      <c r="C3195" s="3">
        <v>0</v>
      </c>
      <c r="D3195" s="3">
        <f t="shared" si="284"/>
        <v>122.83100020000002</v>
      </c>
      <c r="E3195" s="3">
        <f t="shared" si="279"/>
        <v>120.09205015999999</v>
      </c>
      <c r="F3195" s="3"/>
      <c r="G3195" s="11" t="str">
        <f t="shared" si="280"/>
        <v>HOLD</v>
      </c>
      <c r="H3195" s="5">
        <f t="shared" si="281"/>
        <v>81.836927257188847</v>
      </c>
      <c r="I3195" s="2">
        <f>IF(G3195="SELL",0,IF(G3195="BUY",ROUNDDOWN((H3194-Parameters!$B$3)/B3195,0),IF(I3194=0,0,I3194+ROUNDDOWN((H3194+I3194*C3195)/B3195,0))))</f>
        <v>238</v>
      </c>
      <c r="K3195" s="5">
        <f t="shared" si="282"/>
        <v>70.715001999999799</v>
      </c>
      <c r="L3195" s="10">
        <f t="shared" si="283"/>
        <v>262</v>
      </c>
    </row>
    <row r="3196" spans="1:12" x14ac:dyDescent="0.25">
      <c r="A3196" s="12">
        <v>38625</v>
      </c>
      <c r="B3196" s="3">
        <v>123.040001</v>
      </c>
      <c r="C3196" s="3">
        <v>0</v>
      </c>
      <c r="D3196" s="3">
        <f t="shared" si="284"/>
        <v>122.8374002</v>
      </c>
      <c r="E3196" s="3">
        <f t="shared" si="279"/>
        <v>120.10285017999999</v>
      </c>
      <c r="F3196" s="3"/>
      <c r="G3196" s="11" t="str">
        <f t="shared" si="280"/>
        <v>HOLD</v>
      </c>
      <c r="H3196" s="5">
        <f t="shared" si="281"/>
        <v>81.836927257188847</v>
      </c>
      <c r="I3196" s="2">
        <f>IF(G3196="SELL",0,IF(G3196="BUY",ROUNDDOWN((H3195-Parameters!$B$3)/B3196,0),IF(I3195=0,0,I3195+ROUNDDOWN((H3195+I3195*C3196)/B3196,0))))</f>
        <v>238</v>
      </c>
      <c r="K3196" s="5">
        <f t="shared" si="282"/>
        <v>70.715001999999799</v>
      </c>
      <c r="L3196" s="10">
        <f t="shared" si="283"/>
        <v>262</v>
      </c>
    </row>
    <row r="3197" spans="1:12" x14ac:dyDescent="0.25">
      <c r="A3197" s="12">
        <v>38628</v>
      </c>
      <c r="B3197" s="3">
        <v>122.599998</v>
      </c>
      <c r="C3197" s="3">
        <v>0</v>
      </c>
      <c r="D3197" s="3">
        <f t="shared" si="284"/>
        <v>122.81860014000002</v>
      </c>
      <c r="E3197" s="3">
        <f t="shared" si="279"/>
        <v>120.11180017999999</v>
      </c>
      <c r="F3197" s="3"/>
      <c r="G3197" s="11" t="str">
        <f t="shared" si="280"/>
        <v>HOLD</v>
      </c>
      <c r="H3197" s="5">
        <f t="shared" si="281"/>
        <v>81.836927257188847</v>
      </c>
      <c r="I3197" s="2">
        <f>IF(G3197="SELL",0,IF(G3197="BUY",ROUNDDOWN((H3196-Parameters!$B$3)/B3197,0),IF(I3196=0,0,I3196+ROUNDDOWN((H3196+I3196*C3197)/B3197,0))))</f>
        <v>238</v>
      </c>
      <c r="K3197" s="5">
        <f t="shared" si="282"/>
        <v>70.715001999999799</v>
      </c>
      <c r="L3197" s="10">
        <f t="shared" si="283"/>
        <v>262</v>
      </c>
    </row>
    <row r="3198" spans="1:12" x14ac:dyDescent="0.25">
      <c r="A3198" s="12">
        <v>38629</v>
      </c>
      <c r="B3198" s="3">
        <v>121.220001</v>
      </c>
      <c r="C3198" s="3">
        <v>0</v>
      </c>
      <c r="D3198" s="3">
        <f t="shared" si="284"/>
        <v>122.77920012</v>
      </c>
      <c r="E3198" s="3">
        <f t="shared" si="279"/>
        <v>120.120700175</v>
      </c>
      <c r="F3198" s="3"/>
      <c r="G3198" s="11" t="str">
        <f t="shared" si="280"/>
        <v>HOLD</v>
      </c>
      <c r="H3198" s="5">
        <f t="shared" si="281"/>
        <v>81.836927257188847</v>
      </c>
      <c r="I3198" s="2">
        <f>IF(G3198="SELL",0,IF(G3198="BUY",ROUNDDOWN((H3197-Parameters!$B$3)/B3198,0),IF(I3197=0,0,I3197+ROUNDDOWN((H3197+I3197*C3198)/B3198,0))))</f>
        <v>238</v>
      </c>
      <c r="K3198" s="5">
        <f t="shared" si="282"/>
        <v>70.715001999999799</v>
      </c>
      <c r="L3198" s="10">
        <f t="shared" si="283"/>
        <v>262</v>
      </c>
    </row>
    <row r="3199" spans="1:12" x14ac:dyDescent="0.25">
      <c r="A3199" s="12">
        <v>38630</v>
      </c>
      <c r="B3199" s="3">
        <v>119.629997</v>
      </c>
      <c r="C3199" s="3">
        <v>0</v>
      </c>
      <c r="D3199" s="3">
        <f t="shared" si="284"/>
        <v>122.70500014000001</v>
      </c>
      <c r="E3199" s="3">
        <f t="shared" si="279"/>
        <v>120.12150015500001</v>
      </c>
      <c r="F3199" s="3"/>
      <c r="G3199" s="11" t="str">
        <f t="shared" si="280"/>
        <v>HOLD</v>
      </c>
      <c r="H3199" s="5">
        <f t="shared" si="281"/>
        <v>81.836927257188847</v>
      </c>
      <c r="I3199" s="2">
        <f>IF(G3199="SELL",0,IF(G3199="BUY",ROUNDDOWN((H3198-Parameters!$B$3)/B3199,0),IF(I3198=0,0,I3198+ROUNDDOWN((H3198+I3198*C3199)/B3199,0))))</f>
        <v>238</v>
      </c>
      <c r="K3199" s="5">
        <f t="shared" si="282"/>
        <v>70.715001999999799</v>
      </c>
      <c r="L3199" s="10">
        <f t="shared" si="283"/>
        <v>262</v>
      </c>
    </row>
    <row r="3200" spans="1:12" x14ac:dyDescent="0.25">
      <c r="A3200" s="12">
        <v>38631</v>
      </c>
      <c r="B3200" s="3">
        <v>119.199997</v>
      </c>
      <c r="C3200" s="3">
        <v>0</v>
      </c>
      <c r="D3200" s="3">
        <f t="shared" si="284"/>
        <v>122.61320006</v>
      </c>
      <c r="E3200" s="3">
        <f t="shared" si="279"/>
        <v>120.115550145</v>
      </c>
      <c r="F3200" s="3"/>
      <c r="G3200" s="11" t="str">
        <f t="shared" si="280"/>
        <v>HOLD</v>
      </c>
      <c r="H3200" s="5">
        <f t="shared" si="281"/>
        <v>81.836927257188847</v>
      </c>
      <c r="I3200" s="2">
        <f>IF(G3200="SELL",0,IF(G3200="BUY",ROUNDDOWN((H3199-Parameters!$B$3)/B3200,0),IF(I3199=0,0,I3199+ROUNDDOWN((H3199+I3199*C3200)/B3200,0))))</f>
        <v>238</v>
      </c>
      <c r="K3200" s="5">
        <f t="shared" si="282"/>
        <v>70.715001999999799</v>
      </c>
      <c r="L3200" s="10">
        <f t="shared" si="283"/>
        <v>262</v>
      </c>
    </row>
    <row r="3201" spans="1:12" x14ac:dyDescent="0.25">
      <c r="A3201" s="12">
        <v>38632</v>
      </c>
      <c r="B3201" s="3">
        <v>119.610001</v>
      </c>
      <c r="C3201" s="3">
        <v>0</v>
      </c>
      <c r="D3201" s="3">
        <f t="shared" si="284"/>
        <v>122.51400008</v>
      </c>
      <c r="E3201" s="3">
        <f t="shared" si="279"/>
        <v>120.11020015000003</v>
      </c>
      <c r="F3201" s="3"/>
      <c r="G3201" s="11" t="str">
        <f t="shared" si="280"/>
        <v>HOLD</v>
      </c>
      <c r="H3201" s="5">
        <f t="shared" si="281"/>
        <v>81.836927257188847</v>
      </c>
      <c r="I3201" s="2">
        <f>IF(G3201="SELL",0,IF(G3201="BUY",ROUNDDOWN((H3200-Parameters!$B$3)/B3201,0),IF(I3200=0,0,I3200+ROUNDDOWN((H3200+I3200*C3201)/B3201,0))))</f>
        <v>238</v>
      </c>
      <c r="K3201" s="5">
        <f t="shared" si="282"/>
        <v>70.715001999999799</v>
      </c>
      <c r="L3201" s="10">
        <f t="shared" si="283"/>
        <v>262</v>
      </c>
    </row>
    <row r="3202" spans="1:12" x14ac:dyDescent="0.25">
      <c r="A3202" s="12">
        <v>38635</v>
      </c>
      <c r="B3202" s="3">
        <v>118.599998</v>
      </c>
      <c r="C3202" s="3">
        <v>0</v>
      </c>
      <c r="D3202" s="3">
        <f t="shared" si="284"/>
        <v>122.41120008</v>
      </c>
      <c r="E3202" s="3">
        <f t="shared" si="279"/>
        <v>120.09935015500001</v>
      </c>
      <c r="F3202" s="3"/>
      <c r="G3202" s="11" t="str">
        <f t="shared" si="280"/>
        <v>HOLD</v>
      </c>
      <c r="H3202" s="5">
        <f t="shared" si="281"/>
        <v>81.836927257188847</v>
      </c>
      <c r="I3202" s="2">
        <f>IF(G3202="SELL",0,IF(G3202="BUY",ROUNDDOWN((H3201-Parameters!$B$3)/B3202,0),IF(I3201=0,0,I3201+ROUNDDOWN((H3201+I3201*C3202)/B3202,0))))</f>
        <v>238</v>
      </c>
      <c r="K3202" s="5">
        <f t="shared" si="282"/>
        <v>70.715001999999799</v>
      </c>
      <c r="L3202" s="10">
        <f t="shared" si="283"/>
        <v>262</v>
      </c>
    </row>
    <row r="3203" spans="1:12" x14ac:dyDescent="0.25">
      <c r="A3203" s="12">
        <v>38636</v>
      </c>
      <c r="B3203" s="3">
        <v>118.43</v>
      </c>
      <c r="C3203" s="3">
        <v>0</v>
      </c>
      <c r="D3203" s="3">
        <f t="shared" si="284"/>
        <v>122.30680004</v>
      </c>
      <c r="E3203" s="3">
        <f t="shared" si="279"/>
        <v>120.08890017000002</v>
      </c>
      <c r="F3203" s="3"/>
      <c r="G3203" s="11" t="str">
        <f t="shared" si="280"/>
        <v>HOLD</v>
      </c>
      <c r="H3203" s="5">
        <f t="shared" si="281"/>
        <v>81.836927257188847</v>
      </c>
      <c r="I3203" s="2">
        <f>IF(G3203="SELL",0,IF(G3203="BUY",ROUNDDOWN((H3202-Parameters!$B$3)/B3203,0),IF(I3202=0,0,I3202+ROUNDDOWN((H3202+I3202*C3203)/B3203,0))))</f>
        <v>238</v>
      </c>
      <c r="K3203" s="5">
        <f t="shared" si="282"/>
        <v>70.715001999999799</v>
      </c>
      <c r="L3203" s="10">
        <f t="shared" si="283"/>
        <v>262</v>
      </c>
    </row>
    <row r="3204" spans="1:12" x14ac:dyDescent="0.25">
      <c r="A3204" s="12">
        <v>38637</v>
      </c>
      <c r="B3204" s="3">
        <v>117.5</v>
      </c>
      <c r="C3204" s="3">
        <v>0</v>
      </c>
      <c r="D3204" s="3">
        <f t="shared" si="284"/>
        <v>122.16900006</v>
      </c>
      <c r="E3204" s="3">
        <f t="shared" si="279"/>
        <v>120.07050017000002</v>
      </c>
      <c r="F3204" s="3"/>
      <c r="G3204" s="11" t="str">
        <f t="shared" si="280"/>
        <v>HOLD</v>
      </c>
      <c r="H3204" s="5">
        <f t="shared" si="281"/>
        <v>81.836927257188847</v>
      </c>
      <c r="I3204" s="2">
        <f>IF(G3204="SELL",0,IF(G3204="BUY",ROUNDDOWN((H3203-Parameters!$B$3)/B3204,0),IF(I3203=0,0,I3203+ROUNDDOWN((H3203+I3203*C3204)/B3204,0))))</f>
        <v>238</v>
      </c>
      <c r="K3204" s="5">
        <f t="shared" si="282"/>
        <v>70.715001999999799</v>
      </c>
      <c r="L3204" s="10">
        <f t="shared" si="283"/>
        <v>262</v>
      </c>
    </row>
    <row r="3205" spans="1:12" x14ac:dyDescent="0.25">
      <c r="A3205" s="12">
        <v>38638</v>
      </c>
      <c r="B3205" s="3">
        <v>117.43</v>
      </c>
      <c r="C3205" s="3">
        <v>0</v>
      </c>
      <c r="D3205" s="3">
        <f t="shared" si="284"/>
        <v>122.02320003999999</v>
      </c>
      <c r="E3205" s="3">
        <f t="shared" si="279"/>
        <v>120.05085016500003</v>
      </c>
      <c r="F3205" s="3"/>
      <c r="G3205" s="11" t="str">
        <f t="shared" si="280"/>
        <v>HOLD</v>
      </c>
      <c r="H3205" s="5">
        <f t="shared" si="281"/>
        <v>81.836927257188847</v>
      </c>
      <c r="I3205" s="2">
        <f>IF(G3205="SELL",0,IF(G3205="BUY",ROUNDDOWN((H3204-Parameters!$B$3)/B3205,0),IF(I3204=0,0,I3204+ROUNDDOWN((H3204+I3204*C3205)/B3205,0))))</f>
        <v>238</v>
      </c>
      <c r="K3205" s="5">
        <f t="shared" si="282"/>
        <v>70.715001999999799</v>
      </c>
      <c r="L3205" s="10">
        <f t="shared" si="283"/>
        <v>262</v>
      </c>
    </row>
    <row r="3206" spans="1:12" x14ac:dyDescent="0.25">
      <c r="A3206" s="12">
        <v>38639</v>
      </c>
      <c r="B3206" s="3">
        <v>118.66999800000001</v>
      </c>
      <c r="C3206" s="3">
        <v>0</v>
      </c>
      <c r="D3206" s="3">
        <f t="shared" si="284"/>
        <v>121.92219998</v>
      </c>
      <c r="E3206" s="3">
        <f t="shared" si="279"/>
        <v>120.03855017000004</v>
      </c>
      <c r="F3206" s="3"/>
      <c r="G3206" s="11" t="str">
        <f t="shared" si="280"/>
        <v>HOLD</v>
      </c>
      <c r="H3206" s="5">
        <f t="shared" si="281"/>
        <v>81.836927257188847</v>
      </c>
      <c r="I3206" s="2">
        <f>IF(G3206="SELL",0,IF(G3206="BUY",ROUNDDOWN((H3205-Parameters!$B$3)/B3206,0),IF(I3205=0,0,I3205+ROUNDDOWN((H3205+I3205*C3206)/B3206,0))))</f>
        <v>238</v>
      </c>
      <c r="K3206" s="5">
        <f t="shared" si="282"/>
        <v>70.715001999999799</v>
      </c>
      <c r="L3206" s="10">
        <f t="shared" si="283"/>
        <v>262</v>
      </c>
    </row>
    <row r="3207" spans="1:12" x14ac:dyDescent="0.25">
      <c r="A3207" s="12">
        <v>38642</v>
      </c>
      <c r="B3207" s="3">
        <v>119.110001</v>
      </c>
      <c r="C3207" s="3">
        <v>0</v>
      </c>
      <c r="D3207" s="3">
        <f t="shared" si="284"/>
        <v>121.84680006000002</v>
      </c>
      <c r="E3207" s="3">
        <f t="shared" si="279"/>
        <v>120.02975016000003</v>
      </c>
      <c r="F3207" s="3"/>
      <c r="G3207" s="11" t="str">
        <f t="shared" si="280"/>
        <v>HOLD</v>
      </c>
      <c r="H3207" s="5">
        <f t="shared" si="281"/>
        <v>81.836927257188847</v>
      </c>
      <c r="I3207" s="2">
        <f>IF(G3207="SELL",0,IF(G3207="BUY",ROUNDDOWN((H3206-Parameters!$B$3)/B3207,0),IF(I3206=0,0,I3206+ROUNDDOWN((H3206+I3206*C3207)/B3207,0))))</f>
        <v>238</v>
      </c>
      <c r="K3207" s="5">
        <f t="shared" si="282"/>
        <v>70.715001999999799</v>
      </c>
      <c r="L3207" s="10">
        <f t="shared" si="283"/>
        <v>262</v>
      </c>
    </row>
    <row r="3208" spans="1:12" x14ac:dyDescent="0.25">
      <c r="A3208" s="12">
        <v>38643</v>
      </c>
      <c r="B3208" s="3">
        <v>117.82</v>
      </c>
      <c r="C3208" s="3">
        <v>0</v>
      </c>
      <c r="D3208" s="3">
        <f t="shared" si="284"/>
        <v>121.75020002000001</v>
      </c>
      <c r="E3208" s="3">
        <f t="shared" si="279"/>
        <v>120.01735014500002</v>
      </c>
      <c r="F3208" s="3"/>
      <c r="G3208" s="11" t="str">
        <f t="shared" si="280"/>
        <v>HOLD</v>
      </c>
      <c r="H3208" s="5">
        <f t="shared" si="281"/>
        <v>81.836927257188847</v>
      </c>
      <c r="I3208" s="2">
        <f>IF(G3208="SELL",0,IF(G3208="BUY",ROUNDDOWN((H3207-Parameters!$B$3)/B3208,0),IF(I3207=0,0,I3207+ROUNDDOWN((H3207+I3207*C3208)/B3208,0))))</f>
        <v>238</v>
      </c>
      <c r="K3208" s="5">
        <f t="shared" si="282"/>
        <v>70.715001999999799</v>
      </c>
      <c r="L3208" s="10">
        <f t="shared" si="283"/>
        <v>262</v>
      </c>
    </row>
    <row r="3209" spans="1:12" x14ac:dyDescent="0.25">
      <c r="A3209" s="12">
        <v>38644</v>
      </c>
      <c r="B3209" s="3">
        <v>119.779999</v>
      </c>
      <c r="C3209" s="3">
        <v>0</v>
      </c>
      <c r="D3209" s="3">
        <f t="shared" si="284"/>
        <v>121.67800002000001</v>
      </c>
      <c r="E3209" s="3">
        <f t="shared" si="279"/>
        <v>120.02210013000001</v>
      </c>
      <c r="F3209" s="3"/>
      <c r="G3209" s="11" t="str">
        <f t="shared" si="280"/>
        <v>HOLD</v>
      </c>
      <c r="H3209" s="5">
        <f t="shared" si="281"/>
        <v>81.836927257188847</v>
      </c>
      <c r="I3209" s="2">
        <f>IF(G3209="SELL",0,IF(G3209="BUY",ROUNDDOWN((H3208-Parameters!$B$3)/B3209,0),IF(I3208=0,0,I3208+ROUNDDOWN((H3208+I3208*C3209)/B3209,0))))</f>
        <v>238</v>
      </c>
      <c r="K3209" s="5">
        <f t="shared" si="282"/>
        <v>70.715001999999799</v>
      </c>
      <c r="L3209" s="10">
        <f t="shared" si="283"/>
        <v>262</v>
      </c>
    </row>
    <row r="3210" spans="1:12" x14ac:dyDescent="0.25">
      <c r="A3210" s="12">
        <v>38645</v>
      </c>
      <c r="B3210" s="3">
        <v>117.66999800000001</v>
      </c>
      <c r="C3210" s="3">
        <v>0</v>
      </c>
      <c r="D3210" s="3">
        <f t="shared" si="284"/>
        <v>121.56479994000001</v>
      </c>
      <c r="E3210" s="3">
        <f t="shared" ref="E3210:E3273" si="285">AVERAGE(B3011:B3210)</f>
        <v>120.02040011000003</v>
      </c>
      <c r="F3210" s="3"/>
      <c r="G3210" s="11" t="str">
        <f t="shared" si="280"/>
        <v>HOLD</v>
      </c>
      <c r="H3210" s="5">
        <f t="shared" si="281"/>
        <v>81.836927257188847</v>
      </c>
      <c r="I3210" s="2">
        <f>IF(G3210="SELL",0,IF(G3210="BUY",ROUNDDOWN((H3209-Parameters!$B$3)/B3210,0),IF(I3209=0,0,I3209+ROUNDDOWN((H3209+I3209*C3210)/B3210,0))))</f>
        <v>238</v>
      </c>
      <c r="K3210" s="5">
        <f t="shared" si="282"/>
        <v>70.715001999999799</v>
      </c>
      <c r="L3210" s="10">
        <f t="shared" si="283"/>
        <v>262</v>
      </c>
    </row>
    <row r="3211" spans="1:12" x14ac:dyDescent="0.25">
      <c r="A3211" s="12">
        <v>38646</v>
      </c>
      <c r="B3211" s="3">
        <v>118.129997</v>
      </c>
      <c r="C3211" s="3">
        <v>0</v>
      </c>
      <c r="D3211" s="3">
        <f t="shared" si="284"/>
        <v>121.45099988</v>
      </c>
      <c r="E3211" s="3">
        <f t="shared" si="285"/>
        <v>120.01800009000003</v>
      </c>
      <c r="F3211" s="3"/>
      <c r="G3211" s="11" t="str">
        <f t="shared" si="280"/>
        <v>HOLD</v>
      </c>
      <c r="H3211" s="5">
        <f t="shared" si="281"/>
        <v>81.836927257188847</v>
      </c>
      <c r="I3211" s="2">
        <f>IF(G3211="SELL",0,IF(G3211="BUY",ROUNDDOWN((H3210-Parameters!$B$3)/B3211,0),IF(I3210=0,0,I3210+ROUNDDOWN((H3210+I3210*C3211)/B3211,0))))</f>
        <v>238</v>
      </c>
      <c r="K3211" s="5">
        <f t="shared" si="282"/>
        <v>70.715001999999799</v>
      </c>
      <c r="L3211" s="10">
        <f t="shared" si="283"/>
        <v>262</v>
      </c>
    </row>
    <row r="3212" spans="1:12" x14ac:dyDescent="0.25">
      <c r="A3212" s="12">
        <v>38649</v>
      </c>
      <c r="B3212" s="3">
        <v>119.959999</v>
      </c>
      <c r="C3212" s="3">
        <v>0</v>
      </c>
      <c r="D3212" s="3">
        <f t="shared" si="284"/>
        <v>121.38899989999999</v>
      </c>
      <c r="E3212" s="3">
        <f t="shared" si="285"/>
        <v>120.02560007500001</v>
      </c>
      <c r="F3212" s="3"/>
      <c r="G3212" s="11" t="str">
        <f t="shared" ref="G3212:G3275" si="286">IF(OR(AND(D3212&gt;E3212,D3211&gt;E3211),AND(D3212&lt;E3212,D3211&lt;E3211)),"HOLD",IF(AND(D3212&gt;E3212,D3211&lt;E3211),"BUY","SELL"))</f>
        <v>HOLD</v>
      </c>
      <c r="H3212" s="5">
        <f t="shared" ref="H3212:H3275" si="287">IF(G3212="BUY",H3211/(I3212*B3212),IF(G3212="SELL",H3211+I3211*B3212,(H3211+I3211*C3212)-((I3212-I3211)*B3212)))</f>
        <v>81.836927257188847</v>
      </c>
      <c r="I3212" s="2">
        <f>IF(G3212="SELL",0,IF(G3212="BUY",ROUNDDOWN((H3211-Parameters!$B$3)/B3212,0),IF(I3211=0,0,I3211+ROUNDDOWN((H3211+I3211*C3212)/B3212,0))))</f>
        <v>238</v>
      </c>
      <c r="K3212" s="5">
        <f t="shared" ref="K3212:K3275" si="288">K3211+L3211*C3212-((L3212-L3211)*B3212)</f>
        <v>70.715001999999799</v>
      </c>
      <c r="L3212" s="10">
        <f t="shared" ref="L3212:L3275" si="289">L3211+ROUNDDOWN((K3211+C3212*L3211)/B3212,0)</f>
        <v>262</v>
      </c>
    </row>
    <row r="3213" spans="1:12" x14ac:dyDescent="0.25">
      <c r="A3213" s="12">
        <v>38650</v>
      </c>
      <c r="B3213" s="3">
        <v>119.720001</v>
      </c>
      <c r="C3213" s="3">
        <v>0</v>
      </c>
      <c r="D3213" s="3">
        <f t="shared" si="284"/>
        <v>121.30699991999998</v>
      </c>
      <c r="E3213" s="3">
        <f t="shared" si="285"/>
        <v>120.02920008000002</v>
      </c>
      <c r="F3213" s="3"/>
      <c r="G3213" s="11" t="str">
        <f t="shared" si="286"/>
        <v>HOLD</v>
      </c>
      <c r="H3213" s="5">
        <f t="shared" si="287"/>
        <v>81.836927257188847</v>
      </c>
      <c r="I3213" s="2">
        <f>IF(G3213="SELL",0,IF(G3213="BUY",ROUNDDOWN((H3212-Parameters!$B$3)/B3213,0),IF(I3212=0,0,I3212+ROUNDDOWN((H3212+I3212*C3213)/B3213,0))))</f>
        <v>238</v>
      </c>
      <c r="K3213" s="5">
        <f t="shared" si="288"/>
        <v>70.715001999999799</v>
      </c>
      <c r="L3213" s="10">
        <f t="shared" si="289"/>
        <v>262</v>
      </c>
    </row>
    <row r="3214" spans="1:12" x14ac:dyDescent="0.25">
      <c r="A3214" s="12">
        <v>38651</v>
      </c>
      <c r="B3214" s="3">
        <v>119.370003</v>
      </c>
      <c r="C3214" s="3">
        <v>0</v>
      </c>
      <c r="D3214" s="3">
        <f t="shared" si="284"/>
        <v>121.25019999999999</v>
      </c>
      <c r="E3214" s="3">
        <f t="shared" si="285"/>
        <v>120.03515009500002</v>
      </c>
      <c r="F3214" s="3"/>
      <c r="G3214" s="11" t="str">
        <f t="shared" si="286"/>
        <v>HOLD</v>
      </c>
      <c r="H3214" s="5">
        <f t="shared" si="287"/>
        <v>81.836927257188847</v>
      </c>
      <c r="I3214" s="2">
        <f>IF(G3214="SELL",0,IF(G3214="BUY",ROUNDDOWN((H3213-Parameters!$B$3)/B3214,0),IF(I3213=0,0,I3213+ROUNDDOWN((H3213+I3213*C3214)/B3214,0))))</f>
        <v>238</v>
      </c>
      <c r="K3214" s="5">
        <f t="shared" si="288"/>
        <v>70.715001999999799</v>
      </c>
      <c r="L3214" s="10">
        <f t="shared" si="289"/>
        <v>262</v>
      </c>
    </row>
    <row r="3215" spans="1:12" x14ac:dyDescent="0.25">
      <c r="A3215" s="12">
        <v>38652</v>
      </c>
      <c r="B3215" s="3">
        <v>118.099998</v>
      </c>
      <c r="C3215" s="3">
        <v>0</v>
      </c>
      <c r="D3215" s="3">
        <f t="shared" si="284"/>
        <v>121.16820001999999</v>
      </c>
      <c r="E3215" s="3">
        <f t="shared" si="285"/>
        <v>120.03280008500003</v>
      </c>
      <c r="F3215" s="3"/>
      <c r="G3215" s="11" t="str">
        <f t="shared" si="286"/>
        <v>HOLD</v>
      </c>
      <c r="H3215" s="5">
        <f t="shared" si="287"/>
        <v>81.836927257188847</v>
      </c>
      <c r="I3215" s="2">
        <f>IF(G3215="SELL",0,IF(G3215="BUY",ROUNDDOWN((H3214-Parameters!$B$3)/B3215,0),IF(I3214=0,0,I3214+ROUNDDOWN((H3214+I3214*C3215)/B3215,0))))</f>
        <v>238</v>
      </c>
      <c r="K3215" s="5">
        <f t="shared" si="288"/>
        <v>70.715001999999799</v>
      </c>
      <c r="L3215" s="10">
        <f t="shared" si="289"/>
        <v>262</v>
      </c>
    </row>
    <row r="3216" spans="1:12" x14ac:dyDescent="0.25">
      <c r="A3216" s="12">
        <v>38653</v>
      </c>
      <c r="B3216" s="3">
        <v>119.800003</v>
      </c>
      <c r="C3216" s="3">
        <v>0</v>
      </c>
      <c r="D3216" s="3">
        <f t="shared" si="284"/>
        <v>121.12040004000001</v>
      </c>
      <c r="E3216" s="3">
        <f t="shared" si="285"/>
        <v>120.04370008500004</v>
      </c>
      <c r="F3216" s="3"/>
      <c r="G3216" s="11" t="str">
        <f t="shared" si="286"/>
        <v>HOLD</v>
      </c>
      <c r="H3216" s="5">
        <f t="shared" si="287"/>
        <v>81.836927257188847</v>
      </c>
      <c r="I3216" s="2">
        <f>IF(G3216="SELL",0,IF(G3216="BUY",ROUNDDOWN((H3215-Parameters!$B$3)/B3216,0),IF(I3215=0,0,I3215+ROUNDDOWN((H3215+I3215*C3216)/B3216,0))))</f>
        <v>238</v>
      </c>
      <c r="K3216" s="5">
        <f t="shared" si="288"/>
        <v>70.715001999999799</v>
      </c>
      <c r="L3216" s="10">
        <f t="shared" si="289"/>
        <v>262</v>
      </c>
    </row>
    <row r="3217" spans="1:12" x14ac:dyDescent="0.25">
      <c r="A3217" s="12">
        <v>38656</v>
      </c>
      <c r="B3217" s="3">
        <v>120.129997</v>
      </c>
      <c r="C3217" s="3">
        <v>0</v>
      </c>
      <c r="D3217" s="3">
        <f t="shared" si="284"/>
        <v>121.07359996</v>
      </c>
      <c r="E3217" s="3">
        <f t="shared" si="285"/>
        <v>120.05315008000004</v>
      </c>
      <c r="F3217" s="3"/>
      <c r="G3217" s="11" t="str">
        <f t="shared" si="286"/>
        <v>HOLD</v>
      </c>
      <c r="H3217" s="5">
        <f t="shared" si="287"/>
        <v>81.836927257188847</v>
      </c>
      <c r="I3217" s="2">
        <f>IF(G3217="SELL",0,IF(G3217="BUY",ROUNDDOWN((H3216-Parameters!$B$3)/B3217,0),IF(I3216=0,0,I3216+ROUNDDOWN((H3216+I3216*C3217)/B3217,0))))</f>
        <v>238</v>
      </c>
      <c r="K3217" s="5">
        <f t="shared" si="288"/>
        <v>70.715001999999799</v>
      </c>
      <c r="L3217" s="10">
        <f t="shared" si="289"/>
        <v>262</v>
      </c>
    </row>
    <row r="3218" spans="1:12" x14ac:dyDescent="0.25">
      <c r="A3218" s="12">
        <v>38657</v>
      </c>
      <c r="B3218" s="3">
        <v>120.489998</v>
      </c>
      <c r="C3218" s="3">
        <v>0</v>
      </c>
      <c r="D3218" s="3">
        <f t="shared" si="284"/>
        <v>121.0339999</v>
      </c>
      <c r="E3218" s="3">
        <f t="shared" si="285"/>
        <v>120.05825006500002</v>
      </c>
      <c r="F3218" s="3"/>
      <c r="G3218" s="11" t="str">
        <f t="shared" si="286"/>
        <v>HOLD</v>
      </c>
      <c r="H3218" s="5">
        <f t="shared" si="287"/>
        <v>81.836927257188847</v>
      </c>
      <c r="I3218" s="2">
        <f>IF(G3218="SELL",0,IF(G3218="BUY",ROUNDDOWN((H3217-Parameters!$B$3)/B3218,0),IF(I3217=0,0,I3217+ROUNDDOWN((H3217+I3217*C3218)/B3218,0))))</f>
        <v>238</v>
      </c>
      <c r="K3218" s="5">
        <f t="shared" si="288"/>
        <v>70.715001999999799</v>
      </c>
      <c r="L3218" s="10">
        <f t="shared" si="289"/>
        <v>262</v>
      </c>
    </row>
    <row r="3219" spans="1:12" x14ac:dyDescent="0.25">
      <c r="A3219" s="12">
        <v>38658</v>
      </c>
      <c r="B3219" s="3">
        <v>121.75</v>
      </c>
      <c r="C3219" s="3">
        <v>0</v>
      </c>
      <c r="D3219" s="3">
        <f t="shared" si="284"/>
        <v>121.02419994000002</v>
      </c>
      <c r="E3219" s="3">
        <f t="shared" si="285"/>
        <v>120.07590006000002</v>
      </c>
      <c r="F3219" s="3"/>
      <c r="G3219" s="11" t="str">
        <f t="shared" si="286"/>
        <v>HOLD</v>
      </c>
      <c r="H3219" s="5">
        <f t="shared" si="287"/>
        <v>81.836927257188847</v>
      </c>
      <c r="I3219" s="2">
        <f>IF(G3219="SELL",0,IF(G3219="BUY",ROUNDDOWN((H3218-Parameters!$B$3)/B3219,0),IF(I3218=0,0,I3218+ROUNDDOWN((H3218+I3218*C3219)/B3219,0))))</f>
        <v>238</v>
      </c>
      <c r="K3219" s="5">
        <f t="shared" si="288"/>
        <v>70.715001999999799</v>
      </c>
      <c r="L3219" s="10">
        <f t="shared" si="289"/>
        <v>262</v>
      </c>
    </row>
    <row r="3220" spans="1:12" x14ac:dyDescent="0.25">
      <c r="A3220" s="12">
        <v>38659</v>
      </c>
      <c r="B3220" s="3">
        <v>122.269997</v>
      </c>
      <c r="C3220" s="3">
        <v>0</v>
      </c>
      <c r="D3220" s="3">
        <f t="shared" si="284"/>
        <v>121.04659984000001</v>
      </c>
      <c r="E3220" s="3">
        <f t="shared" si="285"/>
        <v>120.09975004500002</v>
      </c>
      <c r="F3220" s="3"/>
      <c r="G3220" s="11" t="str">
        <f t="shared" si="286"/>
        <v>HOLD</v>
      </c>
      <c r="H3220" s="5">
        <f t="shared" si="287"/>
        <v>81.836927257188847</v>
      </c>
      <c r="I3220" s="2">
        <f>IF(G3220="SELL",0,IF(G3220="BUY",ROUNDDOWN((H3219-Parameters!$B$3)/B3220,0),IF(I3219=0,0,I3219+ROUNDDOWN((H3219+I3219*C3220)/B3220,0))))</f>
        <v>238</v>
      </c>
      <c r="K3220" s="5">
        <f t="shared" si="288"/>
        <v>70.715001999999799</v>
      </c>
      <c r="L3220" s="10">
        <f t="shared" si="289"/>
        <v>262</v>
      </c>
    </row>
    <row r="3221" spans="1:12" x14ac:dyDescent="0.25">
      <c r="A3221" s="12">
        <v>38660</v>
      </c>
      <c r="B3221" s="3">
        <v>122.110001</v>
      </c>
      <c r="C3221" s="3">
        <v>0</v>
      </c>
      <c r="D3221" s="3">
        <f t="shared" si="284"/>
        <v>121.05699993999998</v>
      </c>
      <c r="E3221" s="3">
        <f t="shared" si="285"/>
        <v>120.12640005500005</v>
      </c>
      <c r="F3221" s="3"/>
      <c r="G3221" s="11" t="str">
        <f t="shared" si="286"/>
        <v>HOLD</v>
      </c>
      <c r="H3221" s="5">
        <f t="shared" si="287"/>
        <v>81.836927257188847</v>
      </c>
      <c r="I3221" s="2">
        <f>IF(G3221="SELL",0,IF(G3221="BUY",ROUNDDOWN((H3220-Parameters!$B$3)/B3221,0),IF(I3220=0,0,I3220+ROUNDDOWN((H3220+I3220*C3221)/B3221,0))))</f>
        <v>238</v>
      </c>
      <c r="K3221" s="5">
        <f t="shared" si="288"/>
        <v>70.715001999999799</v>
      </c>
      <c r="L3221" s="10">
        <f t="shared" si="289"/>
        <v>262</v>
      </c>
    </row>
    <row r="3222" spans="1:12" x14ac:dyDescent="0.25">
      <c r="A3222" s="12">
        <v>38663</v>
      </c>
      <c r="B3222" s="3">
        <v>122.230003</v>
      </c>
      <c r="C3222" s="3">
        <v>0</v>
      </c>
      <c r="D3222" s="3">
        <f t="shared" si="284"/>
        <v>121.08639995999999</v>
      </c>
      <c r="E3222" s="3">
        <f t="shared" si="285"/>
        <v>120.15480005500005</v>
      </c>
      <c r="F3222" s="3"/>
      <c r="G3222" s="11" t="str">
        <f t="shared" si="286"/>
        <v>HOLD</v>
      </c>
      <c r="H3222" s="5">
        <f t="shared" si="287"/>
        <v>81.836927257188847</v>
      </c>
      <c r="I3222" s="2">
        <f>IF(G3222="SELL",0,IF(G3222="BUY",ROUNDDOWN((H3221-Parameters!$B$3)/B3222,0),IF(I3221=0,0,I3221+ROUNDDOWN((H3221+I3221*C3222)/B3222,0))))</f>
        <v>238</v>
      </c>
      <c r="K3222" s="5">
        <f t="shared" si="288"/>
        <v>70.715001999999799</v>
      </c>
      <c r="L3222" s="10">
        <f t="shared" si="289"/>
        <v>262</v>
      </c>
    </row>
    <row r="3223" spans="1:12" x14ac:dyDescent="0.25">
      <c r="A3223" s="12">
        <v>38664</v>
      </c>
      <c r="B3223" s="3">
        <v>122.230003</v>
      </c>
      <c r="C3223" s="3">
        <v>0</v>
      </c>
      <c r="D3223" s="3">
        <f t="shared" si="284"/>
        <v>121.09719997999997</v>
      </c>
      <c r="E3223" s="3">
        <f t="shared" si="285"/>
        <v>120.18155008500005</v>
      </c>
      <c r="F3223" s="3"/>
      <c r="G3223" s="11" t="str">
        <f t="shared" si="286"/>
        <v>HOLD</v>
      </c>
      <c r="H3223" s="5">
        <f t="shared" si="287"/>
        <v>81.836927257188847</v>
      </c>
      <c r="I3223" s="2">
        <f>IF(G3223="SELL",0,IF(G3223="BUY",ROUNDDOWN((H3222-Parameters!$B$3)/B3223,0),IF(I3222=0,0,I3222+ROUNDDOWN((H3222+I3222*C3223)/B3223,0))))</f>
        <v>238</v>
      </c>
      <c r="K3223" s="5">
        <f t="shared" si="288"/>
        <v>70.715001999999799</v>
      </c>
      <c r="L3223" s="10">
        <f t="shared" si="289"/>
        <v>262</v>
      </c>
    </row>
    <row r="3224" spans="1:12" x14ac:dyDescent="0.25">
      <c r="A3224" s="12">
        <v>38665</v>
      </c>
      <c r="B3224" s="3">
        <v>122.389999</v>
      </c>
      <c r="C3224" s="3">
        <v>0</v>
      </c>
      <c r="D3224" s="3">
        <f t="shared" si="284"/>
        <v>121.12399989999999</v>
      </c>
      <c r="E3224" s="3">
        <f t="shared" si="285"/>
        <v>120.20735006500004</v>
      </c>
      <c r="F3224" s="3"/>
      <c r="G3224" s="11" t="str">
        <f t="shared" si="286"/>
        <v>HOLD</v>
      </c>
      <c r="H3224" s="5">
        <f t="shared" si="287"/>
        <v>81.836927257188847</v>
      </c>
      <c r="I3224" s="2">
        <f>IF(G3224="SELL",0,IF(G3224="BUY",ROUNDDOWN((H3223-Parameters!$B$3)/B3224,0),IF(I3223=0,0,I3223+ROUNDDOWN((H3223+I3223*C3224)/B3224,0))))</f>
        <v>238</v>
      </c>
      <c r="K3224" s="5">
        <f t="shared" si="288"/>
        <v>70.715001999999799</v>
      </c>
      <c r="L3224" s="10">
        <f t="shared" si="289"/>
        <v>262</v>
      </c>
    </row>
    <row r="3225" spans="1:12" x14ac:dyDescent="0.25">
      <c r="A3225" s="12">
        <v>38666</v>
      </c>
      <c r="B3225" s="3">
        <v>123.339996</v>
      </c>
      <c r="C3225" s="3">
        <v>0</v>
      </c>
      <c r="D3225" s="3">
        <f t="shared" si="284"/>
        <v>121.13919977999998</v>
      </c>
      <c r="E3225" s="3">
        <f t="shared" si="285"/>
        <v>120.23690004500004</v>
      </c>
      <c r="F3225" s="3"/>
      <c r="G3225" s="11" t="str">
        <f t="shared" si="286"/>
        <v>HOLD</v>
      </c>
      <c r="H3225" s="5">
        <f t="shared" si="287"/>
        <v>81.836927257188847</v>
      </c>
      <c r="I3225" s="2">
        <f>IF(G3225="SELL",0,IF(G3225="BUY",ROUNDDOWN((H3224-Parameters!$B$3)/B3225,0),IF(I3224=0,0,I3224+ROUNDDOWN((H3224+I3224*C3225)/B3225,0))))</f>
        <v>238</v>
      </c>
      <c r="K3225" s="5">
        <f t="shared" si="288"/>
        <v>70.715001999999799</v>
      </c>
      <c r="L3225" s="10">
        <f t="shared" si="289"/>
        <v>262</v>
      </c>
    </row>
    <row r="3226" spans="1:12" x14ac:dyDescent="0.25">
      <c r="A3226" s="12">
        <v>38667</v>
      </c>
      <c r="B3226" s="3">
        <v>123.760002</v>
      </c>
      <c r="C3226" s="3">
        <v>0</v>
      </c>
      <c r="D3226" s="3">
        <f t="shared" si="284"/>
        <v>121.16459985999997</v>
      </c>
      <c r="E3226" s="3">
        <f t="shared" si="285"/>
        <v>120.26855005500003</v>
      </c>
      <c r="F3226" s="3"/>
      <c r="G3226" s="11" t="str">
        <f t="shared" si="286"/>
        <v>HOLD</v>
      </c>
      <c r="H3226" s="5">
        <f t="shared" si="287"/>
        <v>81.836927257188847</v>
      </c>
      <c r="I3226" s="2">
        <f>IF(G3226="SELL",0,IF(G3226="BUY",ROUNDDOWN((H3225-Parameters!$B$3)/B3226,0),IF(I3225=0,0,I3225+ROUNDDOWN((H3225+I3225*C3226)/B3226,0))))</f>
        <v>238</v>
      </c>
      <c r="K3226" s="5">
        <f t="shared" si="288"/>
        <v>70.715001999999799</v>
      </c>
      <c r="L3226" s="10">
        <f t="shared" si="289"/>
        <v>262</v>
      </c>
    </row>
    <row r="3227" spans="1:12" x14ac:dyDescent="0.25">
      <c r="A3227" s="12">
        <v>38670</v>
      </c>
      <c r="B3227" s="3">
        <v>123.69000200000001</v>
      </c>
      <c r="C3227" s="3">
        <v>0</v>
      </c>
      <c r="D3227" s="3">
        <f t="shared" si="284"/>
        <v>121.19299995999998</v>
      </c>
      <c r="E3227" s="3">
        <f t="shared" si="285"/>
        <v>120.29620004500003</v>
      </c>
      <c r="F3227" s="3"/>
      <c r="G3227" s="11" t="str">
        <f t="shared" si="286"/>
        <v>HOLD</v>
      </c>
      <c r="H3227" s="5">
        <f t="shared" si="287"/>
        <v>81.836927257188847</v>
      </c>
      <c r="I3227" s="2">
        <f>IF(G3227="SELL",0,IF(G3227="BUY",ROUNDDOWN((H3226-Parameters!$B$3)/B3227,0),IF(I3226=0,0,I3226+ROUNDDOWN((H3226+I3226*C3227)/B3227,0))))</f>
        <v>238</v>
      </c>
      <c r="K3227" s="5">
        <f t="shared" si="288"/>
        <v>70.715001999999799</v>
      </c>
      <c r="L3227" s="10">
        <f t="shared" si="289"/>
        <v>262</v>
      </c>
    </row>
    <row r="3228" spans="1:12" x14ac:dyDescent="0.25">
      <c r="A3228" s="12">
        <v>38671</v>
      </c>
      <c r="B3228" s="3">
        <v>123.239998</v>
      </c>
      <c r="C3228" s="3">
        <v>0</v>
      </c>
      <c r="D3228" s="3">
        <f t="shared" si="284"/>
        <v>121.18379997999999</v>
      </c>
      <c r="E3228" s="3">
        <f t="shared" si="285"/>
        <v>120.31785001500006</v>
      </c>
      <c r="F3228" s="3"/>
      <c r="G3228" s="11" t="str">
        <f t="shared" si="286"/>
        <v>HOLD</v>
      </c>
      <c r="H3228" s="5">
        <f t="shared" si="287"/>
        <v>81.836927257188847</v>
      </c>
      <c r="I3228" s="2">
        <f>IF(G3228="SELL",0,IF(G3228="BUY",ROUNDDOWN((H3227-Parameters!$B$3)/B3228,0),IF(I3227=0,0,I3227+ROUNDDOWN((H3227+I3227*C3228)/B3228,0))))</f>
        <v>238</v>
      </c>
      <c r="K3228" s="5">
        <f t="shared" si="288"/>
        <v>70.715001999999799</v>
      </c>
      <c r="L3228" s="10">
        <f t="shared" si="289"/>
        <v>262</v>
      </c>
    </row>
    <row r="3229" spans="1:12" x14ac:dyDescent="0.25">
      <c r="A3229" s="12">
        <v>38672</v>
      </c>
      <c r="B3229" s="3">
        <v>123.489998</v>
      </c>
      <c r="C3229" s="3">
        <v>0</v>
      </c>
      <c r="D3229" s="3">
        <f t="shared" si="284"/>
        <v>121.17539986</v>
      </c>
      <c r="E3229" s="3">
        <f t="shared" si="285"/>
        <v>120.33895002000007</v>
      </c>
      <c r="F3229" s="3"/>
      <c r="G3229" s="11" t="str">
        <f t="shared" si="286"/>
        <v>HOLD</v>
      </c>
      <c r="H3229" s="5">
        <f t="shared" si="287"/>
        <v>81.836927257188847</v>
      </c>
      <c r="I3229" s="2">
        <f>IF(G3229="SELL",0,IF(G3229="BUY",ROUNDDOWN((H3228-Parameters!$B$3)/B3229,0),IF(I3228=0,0,I3228+ROUNDDOWN((H3228+I3228*C3229)/B3229,0))))</f>
        <v>238</v>
      </c>
      <c r="K3229" s="5">
        <f t="shared" si="288"/>
        <v>70.715001999999799</v>
      </c>
      <c r="L3229" s="10">
        <f t="shared" si="289"/>
        <v>262</v>
      </c>
    </row>
    <row r="3230" spans="1:12" x14ac:dyDescent="0.25">
      <c r="A3230" s="12">
        <v>38673</v>
      </c>
      <c r="B3230" s="3">
        <v>124.639999</v>
      </c>
      <c r="C3230" s="3">
        <v>0</v>
      </c>
      <c r="D3230" s="3">
        <f t="shared" si="284"/>
        <v>121.19819984000002</v>
      </c>
      <c r="E3230" s="3">
        <f t="shared" si="285"/>
        <v>120.36735002000003</v>
      </c>
      <c r="F3230" s="3"/>
      <c r="G3230" s="11" t="str">
        <f t="shared" si="286"/>
        <v>HOLD</v>
      </c>
      <c r="H3230" s="5">
        <f t="shared" si="287"/>
        <v>81.836927257188847</v>
      </c>
      <c r="I3230" s="2">
        <f>IF(G3230="SELL",0,IF(G3230="BUY",ROUNDDOWN((H3229-Parameters!$B$3)/B3230,0),IF(I3229=0,0,I3229+ROUNDDOWN((H3229+I3229*C3230)/B3230,0))))</f>
        <v>238</v>
      </c>
      <c r="K3230" s="5">
        <f t="shared" si="288"/>
        <v>70.715001999999799</v>
      </c>
      <c r="L3230" s="10">
        <f t="shared" si="289"/>
        <v>262</v>
      </c>
    </row>
    <row r="3231" spans="1:12" x14ac:dyDescent="0.25">
      <c r="A3231" s="12">
        <v>38674</v>
      </c>
      <c r="B3231" s="3">
        <v>125.129997</v>
      </c>
      <c r="C3231" s="3">
        <v>0</v>
      </c>
      <c r="D3231" s="3">
        <f t="shared" si="284"/>
        <v>121.20879982000001</v>
      </c>
      <c r="E3231" s="3">
        <f t="shared" si="285"/>
        <v>120.39184999000003</v>
      </c>
      <c r="F3231" s="3"/>
      <c r="G3231" s="11" t="str">
        <f t="shared" si="286"/>
        <v>HOLD</v>
      </c>
      <c r="H3231" s="5">
        <f t="shared" si="287"/>
        <v>81.836927257188847</v>
      </c>
      <c r="I3231" s="2">
        <f>IF(G3231="SELL",0,IF(G3231="BUY",ROUNDDOWN((H3230-Parameters!$B$3)/B3231,0),IF(I3230=0,0,I3230+ROUNDDOWN((H3230+I3230*C3231)/B3231,0))))</f>
        <v>238</v>
      </c>
      <c r="K3231" s="5">
        <f t="shared" si="288"/>
        <v>70.715001999999799</v>
      </c>
      <c r="L3231" s="10">
        <f t="shared" si="289"/>
        <v>262</v>
      </c>
    </row>
    <row r="3232" spans="1:12" x14ac:dyDescent="0.25">
      <c r="A3232" s="12">
        <v>38677</v>
      </c>
      <c r="B3232" s="3">
        <v>125.760002</v>
      </c>
      <c r="C3232" s="3">
        <v>0</v>
      </c>
      <c r="D3232" s="3">
        <f t="shared" si="284"/>
        <v>121.23699989999999</v>
      </c>
      <c r="E3232" s="3">
        <f t="shared" si="285"/>
        <v>120.42030000000001</v>
      </c>
      <c r="F3232" s="3"/>
      <c r="G3232" s="11" t="str">
        <f t="shared" si="286"/>
        <v>HOLD</v>
      </c>
      <c r="H3232" s="5">
        <f t="shared" si="287"/>
        <v>81.836927257188847</v>
      </c>
      <c r="I3232" s="2">
        <f>IF(G3232="SELL",0,IF(G3232="BUY",ROUNDDOWN((H3231-Parameters!$B$3)/B3232,0),IF(I3231=0,0,I3231+ROUNDDOWN((H3231+I3231*C3232)/B3232,0))))</f>
        <v>238</v>
      </c>
      <c r="K3232" s="5">
        <f t="shared" si="288"/>
        <v>70.715001999999799</v>
      </c>
      <c r="L3232" s="10">
        <f t="shared" si="289"/>
        <v>262</v>
      </c>
    </row>
    <row r="3233" spans="1:12" x14ac:dyDescent="0.25">
      <c r="A3233" s="12">
        <v>38678</v>
      </c>
      <c r="B3233" s="3">
        <v>126.300003</v>
      </c>
      <c r="C3233" s="3">
        <v>0</v>
      </c>
      <c r="D3233" s="3">
        <f t="shared" si="284"/>
        <v>121.28979987999999</v>
      </c>
      <c r="E3233" s="3">
        <f t="shared" si="285"/>
        <v>120.45075002000002</v>
      </c>
      <c r="F3233" s="3"/>
      <c r="G3233" s="11" t="str">
        <f t="shared" si="286"/>
        <v>HOLD</v>
      </c>
      <c r="H3233" s="5">
        <f t="shared" si="287"/>
        <v>81.836927257188847</v>
      </c>
      <c r="I3233" s="2">
        <f>IF(G3233="SELL",0,IF(G3233="BUY",ROUNDDOWN((H3232-Parameters!$B$3)/B3233,0),IF(I3232=0,0,I3232+ROUNDDOWN((H3232+I3232*C3233)/B3233,0))))</f>
        <v>238</v>
      </c>
      <c r="K3233" s="5">
        <f t="shared" si="288"/>
        <v>70.715001999999799</v>
      </c>
      <c r="L3233" s="10">
        <f t="shared" si="289"/>
        <v>262</v>
      </c>
    </row>
    <row r="3234" spans="1:12" x14ac:dyDescent="0.25">
      <c r="A3234" s="12">
        <v>38679</v>
      </c>
      <c r="B3234" s="3">
        <v>127.029999</v>
      </c>
      <c r="C3234" s="3">
        <v>0</v>
      </c>
      <c r="D3234" s="3">
        <f t="shared" si="284"/>
        <v>121.36619988000001</v>
      </c>
      <c r="E3234" s="3">
        <f t="shared" si="285"/>
        <v>120.48935002500002</v>
      </c>
      <c r="F3234" s="3"/>
      <c r="G3234" s="11" t="str">
        <f t="shared" si="286"/>
        <v>HOLD</v>
      </c>
      <c r="H3234" s="5">
        <f t="shared" si="287"/>
        <v>81.836927257188847</v>
      </c>
      <c r="I3234" s="2">
        <f>IF(G3234="SELL",0,IF(G3234="BUY",ROUNDDOWN((H3233-Parameters!$B$3)/B3234,0),IF(I3233=0,0,I3233+ROUNDDOWN((H3233+I3233*C3234)/B3234,0))))</f>
        <v>238</v>
      </c>
      <c r="K3234" s="5">
        <f t="shared" si="288"/>
        <v>70.715001999999799</v>
      </c>
      <c r="L3234" s="10">
        <f t="shared" si="289"/>
        <v>262</v>
      </c>
    </row>
    <row r="3235" spans="1:12" x14ac:dyDescent="0.25">
      <c r="A3235" s="12">
        <v>38681</v>
      </c>
      <c r="B3235" s="3">
        <v>127.129997</v>
      </c>
      <c r="C3235" s="3">
        <v>0</v>
      </c>
      <c r="D3235" s="3">
        <f t="shared" si="284"/>
        <v>121.44579978</v>
      </c>
      <c r="E3235" s="3">
        <f t="shared" si="285"/>
        <v>120.52630002000004</v>
      </c>
      <c r="F3235" s="3"/>
      <c r="G3235" s="11" t="str">
        <f t="shared" si="286"/>
        <v>HOLD</v>
      </c>
      <c r="H3235" s="5">
        <f t="shared" si="287"/>
        <v>81.836927257188847</v>
      </c>
      <c r="I3235" s="2">
        <f>IF(G3235="SELL",0,IF(G3235="BUY",ROUNDDOWN((H3234-Parameters!$B$3)/B3235,0),IF(I3234=0,0,I3234+ROUNDDOWN((H3234+I3234*C3235)/B3235,0))))</f>
        <v>238</v>
      </c>
      <c r="K3235" s="5">
        <f t="shared" si="288"/>
        <v>70.715001999999799</v>
      </c>
      <c r="L3235" s="10">
        <f t="shared" si="289"/>
        <v>262</v>
      </c>
    </row>
    <row r="3236" spans="1:12" x14ac:dyDescent="0.25">
      <c r="A3236" s="12">
        <v>38684</v>
      </c>
      <c r="B3236" s="3">
        <v>126.230003</v>
      </c>
      <c r="C3236" s="3">
        <v>0</v>
      </c>
      <c r="D3236" s="3">
        <f t="shared" si="284"/>
        <v>121.50039983999997</v>
      </c>
      <c r="E3236" s="3">
        <f t="shared" si="285"/>
        <v>120.55360005000004</v>
      </c>
      <c r="F3236" s="3"/>
      <c r="G3236" s="11" t="str">
        <f t="shared" si="286"/>
        <v>HOLD</v>
      </c>
      <c r="H3236" s="5">
        <f t="shared" si="287"/>
        <v>81.836927257188847</v>
      </c>
      <c r="I3236" s="2">
        <f>IF(G3236="SELL",0,IF(G3236="BUY",ROUNDDOWN((H3235-Parameters!$B$3)/B3236,0),IF(I3235=0,0,I3235+ROUNDDOWN((H3235+I3235*C3236)/B3236,0))))</f>
        <v>238</v>
      </c>
      <c r="K3236" s="5">
        <f t="shared" si="288"/>
        <v>70.715001999999799</v>
      </c>
      <c r="L3236" s="10">
        <f t="shared" si="289"/>
        <v>262</v>
      </c>
    </row>
    <row r="3237" spans="1:12" x14ac:dyDescent="0.25">
      <c r="A3237" s="12">
        <v>38685</v>
      </c>
      <c r="B3237" s="3">
        <v>126.089996</v>
      </c>
      <c r="C3237" s="3">
        <v>0</v>
      </c>
      <c r="D3237" s="3">
        <f t="shared" si="284"/>
        <v>121.56039983999997</v>
      </c>
      <c r="E3237" s="3">
        <f t="shared" si="285"/>
        <v>120.58065003000003</v>
      </c>
      <c r="F3237" s="3"/>
      <c r="G3237" s="11" t="str">
        <f t="shared" si="286"/>
        <v>HOLD</v>
      </c>
      <c r="H3237" s="5">
        <f t="shared" si="287"/>
        <v>81.836927257188847</v>
      </c>
      <c r="I3237" s="2">
        <f>IF(G3237="SELL",0,IF(G3237="BUY",ROUNDDOWN((H3236-Parameters!$B$3)/B3237,0),IF(I3236=0,0,I3236+ROUNDDOWN((H3236+I3236*C3237)/B3237,0))))</f>
        <v>238</v>
      </c>
      <c r="K3237" s="5">
        <f t="shared" si="288"/>
        <v>70.715001999999799</v>
      </c>
      <c r="L3237" s="10">
        <f t="shared" si="289"/>
        <v>262</v>
      </c>
    </row>
    <row r="3238" spans="1:12" x14ac:dyDescent="0.25">
      <c r="A3238" s="12">
        <v>38686</v>
      </c>
      <c r="B3238" s="3">
        <v>125.410004</v>
      </c>
      <c r="C3238" s="3">
        <v>0</v>
      </c>
      <c r="D3238" s="3">
        <f t="shared" si="284"/>
        <v>121.62759985999999</v>
      </c>
      <c r="E3238" s="3">
        <f t="shared" si="285"/>
        <v>120.60205006500004</v>
      </c>
      <c r="F3238" s="3"/>
      <c r="G3238" s="11" t="str">
        <f t="shared" si="286"/>
        <v>HOLD</v>
      </c>
      <c r="H3238" s="5">
        <f t="shared" si="287"/>
        <v>81.836927257188847</v>
      </c>
      <c r="I3238" s="2">
        <f>IF(G3238="SELL",0,IF(G3238="BUY",ROUNDDOWN((H3237-Parameters!$B$3)/B3238,0),IF(I3237=0,0,I3237+ROUNDDOWN((H3237+I3237*C3238)/B3238,0))))</f>
        <v>238</v>
      </c>
      <c r="K3238" s="5">
        <f t="shared" si="288"/>
        <v>70.715001999999799</v>
      </c>
      <c r="L3238" s="10">
        <f t="shared" si="289"/>
        <v>262</v>
      </c>
    </row>
    <row r="3239" spans="1:12" x14ac:dyDescent="0.25">
      <c r="A3239" s="12">
        <v>38687</v>
      </c>
      <c r="B3239" s="3">
        <v>126.69000200000001</v>
      </c>
      <c r="C3239" s="3">
        <v>0</v>
      </c>
      <c r="D3239" s="3">
        <f t="shared" si="284"/>
        <v>121.74319982000003</v>
      </c>
      <c r="E3239" s="3">
        <f t="shared" si="285"/>
        <v>120.62945008000004</v>
      </c>
      <c r="F3239" s="3"/>
      <c r="G3239" s="11" t="str">
        <f t="shared" si="286"/>
        <v>HOLD</v>
      </c>
      <c r="H3239" s="5">
        <f t="shared" si="287"/>
        <v>81.836927257188847</v>
      </c>
      <c r="I3239" s="2">
        <f>IF(G3239="SELL",0,IF(G3239="BUY",ROUNDDOWN((H3238-Parameters!$B$3)/B3239,0),IF(I3238=0,0,I3238+ROUNDDOWN((H3238+I3238*C3239)/B3239,0))))</f>
        <v>238</v>
      </c>
      <c r="K3239" s="5">
        <f t="shared" si="288"/>
        <v>70.715001999999799</v>
      </c>
      <c r="L3239" s="10">
        <f t="shared" si="289"/>
        <v>262</v>
      </c>
    </row>
    <row r="3240" spans="1:12" x14ac:dyDescent="0.25">
      <c r="A3240" s="12">
        <v>38688</v>
      </c>
      <c r="B3240" s="3">
        <v>126.849998</v>
      </c>
      <c r="C3240" s="3">
        <v>0</v>
      </c>
      <c r="D3240" s="3">
        <f t="shared" si="284"/>
        <v>121.85339986000001</v>
      </c>
      <c r="E3240" s="3">
        <f t="shared" si="285"/>
        <v>120.66255005500005</v>
      </c>
      <c r="F3240" s="3"/>
      <c r="G3240" s="11" t="str">
        <f t="shared" si="286"/>
        <v>HOLD</v>
      </c>
      <c r="H3240" s="5">
        <f t="shared" si="287"/>
        <v>81.836927257188847</v>
      </c>
      <c r="I3240" s="2">
        <f>IF(G3240="SELL",0,IF(G3240="BUY",ROUNDDOWN((H3239-Parameters!$B$3)/B3240,0),IF(I3239=0,0,I3239+ROUNDDOWN((H3239+I3239*C3240)/B3240,0))))</f>
        <v>238</v>
      </c>
      <c r="K3240" s="5">
        <f t="shared" si="288"/>
        <v>70.715001999999799</v>
      </c>
      <c r="L3240" s="10">
        <f t="shared" si="289"/>
        <v>262</v>
      </c>
    </row>
    <row r="3241" spans="1:12" x14ac:dyDescent="0.25">
      <c r="A3241" s="12">
        <v>38691</v>
      </c>
      <c r="B3241" s="3">
        <v>126.58000199999999</v>
      </c>
      <c r="C3241" s="3">
        <v>0</v>
      </c>
      <c r="D3241" s="3">
        <f t="shared" si="284"/>
        <v>121.95619986000001</v>
      </c>
      <c r="E3241" s="3">
        <f t="shared" si="285"/>
        <v>120.69350007000004</v>
      </c>
      <c r="F3241" s="3"/>
      <c r="G3241" s="11" t="str">
        <f t="shared" si="286"/>
        <v>HOLD</v>
      </c>
      <c r="H3241" s="5">
        <f t="shared" si="287"/>
        <v>81.836927257188847</v>
      </c>
      <c r="I3241" s="2">
        <f>IF(G3241="SELL",0,IF(G3241="BUY",ROUNDDOWN((H3240-Parameters!$B$3)/B3241,0),IF(I3240=0,0,I3240+ROUNDDOWN((H3240+I3240*C3241)/B3241,0))))</f>
        <v>238</v>
      </c>
      <c r="K3241" s="5">
        <f t="shared" si="288"/>
        <v>70.715001999999799</v>
      </c>
      <c r="L3241" s="10">
        <f t="shared" si="289"/>
        <v>262</v>
      </c>
    </row>
    <row r="3242" spans="1:12" x14ac:dyDescent="0.25">
      <c r="A3242" s="12">
        <v>38692</v>
      </c>
      <c r="B3242" s="3">
        <v>126.82</v>
      </c>
      <c r="C3242" s="3">
        <v>0</v>
      </c>
      <c r="D3242" s="3">
        <f t="shared" si="284"/>
        <v>122.06099982000002</v>
      </c>
      <c r="E3242" s="3">
        <f t="shared" si="285"/>
        <v>120.73460008000004</v>
      </c>
      <c r="F3242" s="3"/>
      <c r="G3242" s="11" t="str">
        <f t="shared" si="286"/>
        <v>HOLD</v>
      </c>
      <c r="H3242" s="5">
        <f t="shared" si="287"/>
        <v>81.836927257188847</v>
      </c>
      <c r="I3242" s="2">
        <f>IF(G3242="SELL",0,IF(G3242="BUY",ROUNDDOWN((H3241-Parameters!$B$3)/B3242,0),IF(I3241=0,0,I3241+ROUNDDOWN((H3241+I3241*C3242)/B3242,0))))</f>
        <v>238</v>
      </c>
      <c r="K3242" s="5">
        <f t="shared" si="288"/>
        <v>70.715001999999799</v>
      </c>
      <c r="L3242" s="10">
        <f t="shared" si="289"/>
        <v>262</v>
      </c>
    </row>
    <row r="3243" spans="1:12" x14ac:dyDescent="0.25">
      <c r="A3243" s="12">
        <v>38693</v>
      </c>
      <c r="B3243" s="3">
        <v>126.08000199999999</v>
      </c>
      <c r="C3243" s="3">
        <v>0</v>
      </c>
      <c r="D3243" s="3">
        <f t="shared" si="284"/>
        <v>122.15159979999999</v>
      </c>
      <c r="E3243" s="3">
        <f t="shared" si="285"/>
        <v>120.76775010500002</v>
      </c>
      <c r="F3243" s="3"/>
      <c r="G3243" s="11" t="str">
        <f t="shared" si="286"/>
        <v>HOLD</v>
      </c>
      <c r="H3243" s="5">
        <f t="shared" si="287"/>
        <v>81.836927257188847</v>
      </c>
      <c r="I3243" s="2">
        <f>IF(G3243="SELL",0,IF(G3243="BUY",ROUNDDOWN((H3242-Parameters!$B$3)/B3243,0),IF(I3242=0,0,I3242+ROUNDDOWN((H3242+I3242*C3243)/B3243,0))))</f>
        <v>238</v>
      </c>
      <c r="K3243" s="5">
        <f t="shared" si="288"/>
        <v>70.715001999999799</v>
      </c>
      <c r="L3243" s="10">
        <f t="shared" si="289"/>
        <v>262</v>
      </c>
    </row>
    <row r="3244" spans="1:12" x14ac:dyDescent="0.25">
      <c r="A3244" s="12">
        <v>38694</v>
      </c>
      <c r="B3244" s="3">
        <v>126</v>
      </c>
      <c r="C3244" s="3">
        <v>0</v>
      </c>
      <c r="D3244" s="3">
        <f t="shared" si="284"/>
        <v>122.23819983999999</v>
      </c>
      <c r="E3244" s="3">
        <f t="shared" si="285"/>
        <v>120.796550115</v>
      </c>
      <c r="F3244" s="3"/>
      <c r="G3244" s="11" t="str">
        <f t="shared" si="286"/>
        <v>HOLD</v>
      </c>
      <c r="H3244" s="5">
        <f t="shared" si="287"/>
        <v>81.836927257188847</v>
      </c>
      <c r="I3244" s="2">
        <f>IF(G3244="SELL",0,IF(G3244="BUY",ROUNDDOWN((H3243-Parameters!$B$3)/B3244,0),IF(I3243=0,0,I3243+ROUNDDOWN((H3243+I3243*C3244)/B3244,0))))</f>
        <v>238</v>
      </c>
      <c r="K3244" s="5">
        <f t="shared" si="288"/>
        <v>70.715001999999799</v>
      </c>
      <c r="L3244" s="10">
        <f t="shared" si="289"/>
        <v>262</v>
      </c>
    </row>
    <row r="3245" spans="1:12" x14ac:dyDescent="0.25">
      <c r="A3245" s="12">
        <v>38695</v>
      </c>
      <c r="B3245" s="3">
        <v>126.33000199999999</v>
      </c>
      <c r="C3245" s="3">
        <v>0</v>
      </c>
      <c r="D3245" s="3">
        <f t="shared" si="284"/>
        <v>122.31159979999998</v>
      </c>
      <c r="E3245" s="3">
        <f t="shared" si="285"/>
        <v>120.821050125</v>
      </c>
      <c r="F3245" s="3"/>
      <c r="G3245" s="11" t="str">
        <f t="shared" si="286"/>
        <v>HOLD</v>
      </c>
      <c r="H3245" s="5">
        <f t="shared" si="287"/>
        <v>81.836927257188847</v>
      </c>
      <c r="I3245" s="2">
        <f>IF(G3245="SELL",0,IF(G3245="BUY",ROUNDDOWN((H3244-Parameters!$B$3)/B3245,0),IF(I3244=0,0,I3244+ROUNDDOWN((H3244+I3244*C3245)/B3245,0))))</f>
        <v>238</v>
      </c>
      <c r="K3245" s="5">
        <f t="shared" si="288"/>
        <v>70.715001999999799</v>
      </c>
      <c r="L3245" s="10">
        <f t="shared" si="289"/>
        <v>262</v>
      </c>
    </row>
    <row r="3246" spans="1:12" x14ac:dyDescent="0.25">
      <c r="A3246" s="12">
        <v>38698</v>
      </c>
      <c r="B3246" s="3">
        <v>126.449997</v>
      </c>
      <c r="C3246" s="3">
        <v>0</v>
      </c>
      <c r="D3246" s="3">
        <f t="shared" si="284"/>
        <v>122.37979971999999</v>
      </c>
      <c r="E3246" s="3">
        <f t="shared" si="285"/>
        <v>120.850150125</v>
      </c>
      <c r="F3246" s="3"/>
      <c r="G3246" s="11" t="str">
        <f t="shared" si="286"/>
        <v>HOLD</v>
      </c>
      <c r="H3246" s="5">
        <f t="shared" si="287"/>
        <v>81.836927257188847</v>
      </c>
      <c r="I3246" s="2">
        <f>IF(G3246="SELL",0,IF(G3246="BUY",ROUNDDOWN((H3245-Parameters!$B$3)/B3246,0),IF(I3245=0,0,I3245+ROUNDDOWN((H3245+I3245*C3246)/B3246,0))))</f>
        <v>238</v>
      </c>
      <c r="K3246" s="5">
        <f t="shared" si="288"/>
        <v>70.715001999999799</v>
      </c>
      <c r="L3246" s="10">
        <f t="shared" si="289"/>
        <v>262</v>
      </c>
    </row>
    <row r="3247" spans="1:12" x14ac:dyDescent="0.25">
      <c r="A3247" s="12">
        <v>38699</v>
      </c>
      <c r="B3247" s="3">
        <v>127.30999799999999</v>
      </c>
      <c r="C3247" s="3">
        <v>0</v>
      </c>
      <c r="D3247" s="3">
        <f t="shared" si="284"/>
        <v>122.47399971999998</v>
      </c>
      <c r="E3247" s="3">
        <f t="shared" si="285"/>
        <v>120.88055009999999</v>
      </c>
      <c r="F3247" s="3"/>
      <c r="G3247" s="11" t="str">
        <f t="shared" si="286"/>
        <v>HOLD</v>
      </c>
      <c r="H3247" s="5">
        <f t="shared" si="287"/>
        <v>81.836927257188847</v>
      </c>
      <c r="I3247" s="2">
        <f>IF(G3247="SELL",0,IF(G3247="BUY",ROUNDDOWN((H3246-Parameters!$B$3)/B3247,0),IF(I3246=0,0,I3246+ROUNDDOWN((H3246+I3246*C3247)/B3247,0))))</f>
        <v>238</v>
      </c>
      <c r="K3247" s="5">
        <f t="shared" si="288"/>
        <v>70.715001999999799</v>
      </c>
      <c r="L3247" s="10">
        <f t="shared" si="289"/>
        <v>262</v>
      </c>
    </row>
    <row r="3248" spans="1:12" x14ac:dyDescent="0.25">
      <c r="A3248" s="12">
        <v>38700</v>
      </c>
      <c r="B3248" s="3">
        <v>127.80999799999999</v>
      </c>
      <c r="C3248" s="3">
        <v>0</v>
      </c>
      <c r="D3248" s="3">
        <f t="shared" si="284"/>
        <v>122.60579965999996</v>
      </c>
      <c r="E3248" s="3">
        <f t="shared" si="285"/>
        <v>120.9137501</v>
      </c>
      <c r="F3248" s="3"/>
      <c r="G3248" s="11" t="str">
        <f t="shared" si="286"/>
        <v>HOLD</v>
      </c>
      <c r="H3248" s="5">
        <f t="shared" si="287"/>
        <v>81.836927257188847</v>
      </c>
      <c r="I3248" s="2">
        <f>IF(G3248="SELL",0,IF(G3248="BUY",ROUNDDOWN((H3247-Parameters!$B$3)/B3248,0),IF(I3247=0,0,I3247+ROUNDDOWN((H3247+I3247*C3248)/B3248,0))))</f>
        <v>238</v>
      </c>
      <c r="K3248" s="5">
        <f t="shared" si="288"/>
        <v>70.715001999999799</v>
      </c>
      <c r="L3248" s="10">
        <f t="shared" si="289"/>
        <v>262</v>
      </c>
    </row>
    <row r="3249" spans="1:12" x14ac:dyDescent="0.25">
      <c r="A3249" s="12">
        <v>38701</v>
      </c>
      <c r="B3249" s="3">
        <v>127.44000200000001</v>
      </c>
      <c r="C3249" s="3">
        <v>0</v>
      </c>
      <c r="D3249" s="3">
        <f t="shared" si="284"/>
        <v>122.76199975999997</v>
      </c>
      <c r="E3249" s="3">
        <f t="shared" si="285"/>
        <v>120.944850105</v>
      </c>
      <c r="F3249" s="3"/>
      <c r="G3249" s="11" t="str">
        <f t="shared" si="286"/>
        <v>HOLD</v>
      </c>
      <c r="H3249" s="5">
        <f t="shared" si="287"/>
        <v>81.836927257188847</v>
      </c>
      <c r="I3249" s="2">
        <f>IF(G3249="SELL",0,IF(G3249="BUY",ROUNDDOWN((H3248-Parameters!$B$3)/B3249,0),IF(I3248=0,0,I3248+ROUNDDOWN((H3248+I3248*C3249)/B3249,0))))</f>
        <v>238</v>
      </c>
      <c r="K3249" s="5">
        <f t="shared" si="288"/>
        <v>70.715001999999799</v>
      </c>
      <c r="L3249" s="10">
        <f t="shared" si="289"/>
        <v>262</v>
      </c>
    </row>
    <row r="3250" spans="1:12" x14ac:dyDescent="0.25">
      <c r="A3250" s="12">
        <v>38702</v>
      </c>
      <c r="B3250" s="3">
        <v>126.360001</v>
      </c>
      <c r="C3250" s="3">
        <v>0.67200000000000004</v>
      </c>
      <c r="D3250" s="3">
        <f t="shared" si="284"/>
        <v>122.90519983999995</v>
      </c>
      <c r="E3250" s="3">
        <f t="shared" si="285"/>
        <v>120.96300009500001</v>
      </c>
      <c r="F3250" s="3"/>
      <c r="G3250" s="11" t="str">
        <f t="shared" si="286"/>
        <v>HOLD</v>
      </c>
      <c r="H3250" s="5">
        <f t="shared" si="287"/>
        <v>115.41292625718886</v>
      </c>
      <c r="I3250" s="2">
        <f>IF(G3250="SELL",0,IF(G3250="BUY",ROUNDDOWN((H3249-Parameters!$B$3)/B3250,0),IF(I3249=0,0,I3249+ROUNDDOWN((H3249+I3249*C3250)/B3250,0))))</f>
        <v>239</v>
      </c>
      <c r="K3250" s="5">
        <f t="shared" si="288"/>
        <v>120.41900099999982</v>
      </c>
      <c r="L3250" s="10">
        <f t="shared" si="289"/>
        <v>263</v>
      </c>
    </row>
    <row r="3251" spans="1:12" x14ac:dyDescent="0.25">
      <c r="A3251" s="12">
        <v>38705</v>
      </c>
      <c r="B3251" s="3">
        <v>125.709999</v>
      </c>
      <c r="C3251" s="3">
        <v>0</v>
      </c>
      <c r="D3251" s="3">
        <f t="shared" si="284"/>
        <v>123.02719979999995</v>
      </c>
      <c r="E3251" s="3">
        <f t="shared" si="285"/>
        <v>120.97760008500001</v>
      </c>
      <c r="F3251" s="3"/>
      <c r="G3251" s="11" t="str">
        <f t="shared" si="286"/>
        <v>HOLD</v>
      </c>
      <c r="H3251" s="5">
        <f t="shared" si="287"/>
        <v>115.41292625718886</v>
      </c>
      <c r="I3251" s="2">
        <f>IF(G3251="SELL",0,IF(G3251="BUY",ROUNDDOWN((H3250-Parameters!$B$3)/B3251,0),IF(I3250=0,0,I3250+ROUNDDOWN((H3250+I3250*C3251)/B3251,0))))</f>
        <v>239</v>
      </c>
      <c r="K3251" s="5">
        <f t="shared" si="288"/>
        <v>120.41900099999982</v>
      </c>
      <c r="L3251" s="10">
        <f t="shared" si="289"/>
        <v>263</v>
      </c>
    </row>
    <row r="3252" spans="1:12" x14ac:dyDescent="0.25">
      <c r="A3252" s="12">
        <v>38706</v>
      </c>
      <c r="B3252" s="3">
        <v>125.83000199999999</v>
      </c>
      <c r="C3252" s="3">
        <v>0</v>
      </c>
      <c r="D3252" s="3">
        <f t="shared" si="284"/>
        <v>123.17179987999994</v>
      </c>
      <c r="E3252" s="3">
        <f t="shared" si="285"/>
        <v>120.99510008499999</v>
      </c>
      <c r="F3252" s="3"/>
      <c r="G3252" s="11" t="str">
        <f t="shared" si="286"/>
        <v>HOLD</v>
      </c>
      <c r="H3252" s="5">
        <f t="shared" si="287"/>
        <v>115.41292625718886</v>
      </c>
      <c r="I3252" s="2">
        <f>IF(G3252="SELL",0,IF(G3252="BUY",ROUNDDOWN((H3251-Parameters!$B$3)/B3252,0),IF(I3251=0,0,I3251+ROUNDDOWN((H3251+I3251*C3252)/B3252,0))))</f>
        <v>239</v>
      </c>
      <c r="K3252" s="5">
        <f t="shared" si="288"/>
        <v>120.41900099999982</v>
      </c>
      <c r="L3252" s="10">
        <f t="shared" si="289"/>
        <v>263</v>
      </c>
    </row>
    <row r="3253" spans="1:12" x14ac:dyDescent="0.25">
      <c r="A3253" s="12">
        <v>38707</v>
      </c>
      <c r="B3253" s="3">
        <v>126.029999</v>
      </c>
      <c r="C3253" s="3">
        <v>0</v>
      </c>
      <c r="D3253" s="3">
        <f t="shared" ref="D3253:D3316" si="290">AVERAGE(B3204:B3253)</f>
        <v>123.32379985999997</v>
      </c>
      <c r="E3253" s="3">
        <f t="shared" si="285"/>
        <v>121.020400075</v>
      </c>
      <c r="F3253" s="3"/>
      <c r="G3253" s="11" t="str">
        <f t="shared" si="286"/>
        <v>HOLD</v>
      </c>
      <c r="H3253" s="5">
        <f t="shared" si="287"/>
        <v>115.41292625718886</v>
      </c>
      <c r="I3253" s="2">
        <f>IF(G3253="SELL",0,IF(G3253="BUY",ROUNDDOWN((H3252-Parameters!$B$3)/B3253,0),IF(I3252=0,0,I3252+ROUNDDOWN((H3252+I3252*C3253)/B3253,0))))</f>
        <v>239</v>
      </c>
      <c r="K3253" s="5">
        <f t="shared" si="288"/>
        <v>120.41900099999982</v>
      </c>
      <c r="L3253" s="10">
        <f t="shared" si="289"/>
        <v>263</v>
      </c>
    </row>
    <row r="3254" spans="1:12" x14ac:dyDescent="0.25">
      <c r="A3254" s="12">
        <v>38708</v>
      </c>
      <c r="B3254" s="3">
        <v>126.69000200000001</v>
      </c>
      <c r="C3254" s="3">
        <v>0</v>
      </c>
      <c r="D3254" s="3">
        <f t="shared" si="290"/>
        <v>123.50759989999997</v>
      </c>
      <c r="E3254" s="3">
        <f t="shared" si="285"/>
        <v>121.04765009500001</v>
      </c>
      <c r="F3254" s="3"/>
      <c r="G3254" s="11" t="str">
        <f t="shared" si="286"/>
        <v>HOLD</v>
      </c>
      <c r="H3254" s="5">
        <f t="shared" si="287"/>
        <v>115.41292625718886</v>
      </c>
      <c r="I3254" s="2">
        <f>IF(G3254="SELL",0,IF(G3254="BUY",ROUNDDOWN((H3253-Parameters!$B$3)/B3254,0),IF(I3253=0,0,I3253+ROUNDDOWN((H3253+I3253*C3254)/B3254,0))))</f>
        <v>239</v>
      </c>
      <c r="K3254" s="5">
        <f t="shared" si="288"/>
        <v>120.41900099999982</v>
      </c>
      <c r="L3254" s="10">
        <f t="shared" si="289"/>
        <v>263</v>
      </c>
    </row>
    <row r="3255" spans="1:12" x14ac:dyDescent="0.25">
      <c r="A3255" s="12">
        <v>38709</v>
      </c>
      <c r="B3255" s="3">
        <v>126.760002</v>
      </c>
      <c r="C3255" s="3">
        <v>0</v>
      </c>
      <c r="D3255" s="3">
        <f t="shared" si="290"/>
        <v>123.69419993999996</v>
      </c>
      <c r="E3255" s="3">
        <f t="shared" si="285"/>
        <v>121.07950011000001</v>
      </c>
      <c r="F3255" s="3"/>
      <c r="G3255" s="11" t="str">
        <f t="shared" si="286"/>
        <v>HOLD</v>
      </c>
      <c r="H3255" s="5">
        <f t="shared" si="287"/>
        <v>115.41292625718886</v>
      </c>
      <c r="I3255" s="2">
        <f>IF(G3255="SELL",0,IF(G3255="BUY",ROUNDDOWN((H3254-Parameters!$B$3)/B3255,0),IF(I3254=0,0,I3254+ROUNDDOWN((H3254+I3254*C3255)/B3255,0))))</f>
        <v>239</v>
      </c>
      <c r="K3255" s="5">
        <f t="shared" si="288"/>
        <v>120.41900099999982</v>
      </c>
      <c r="L3255" s="10">
        <f t="shared" si="289"/>
        <v>263</v>
      </c>
    </row>
    <row r="3256" spans="1:12" x14ac:dyDescent="0.25">
      <c r="A3256" s="12">
        <v>38713</v>
      </c>
      <c r="B3256" s="3">
        <v>125.470001</v>
      </c>
      <c r="C3256" s="3">
        <v>0</v>
      </c>
      <c r="D3256" s="3">
        <f t="shared" si="290"/>
        <v>123.83019999999995</v>
      </c>
      <c r="E3256" s="3">
        <f t="shared" si="285"/>
        <v>121.10115012</v>
      </c>
      <c r="F3256" s="3"/>
      <c r="G3256" s="11" t="str">
        <f t="shared" si="286"/>
        <v>HOLD</v>
      </c>
      <c r="H3256" s="5">
        <f t="shared" si="287"/>
        <v>115.41292625718886</v>
      </c>
      <c r="I3256" s="2">
        <f>IF(G3256="SELL",0,IF(G3256="BUY",ROUNDDOWN((H3255-Parameters!$B$3)/B3256,0),IF(I3255=0,0,I3255+ROUNDDOWN((H3255+I3255*C3256)/B3256,0))))</f>
        <v>239</v>
      </c>
      <c r="K3256" s="5">
        <f t="shared" si="288"/>
        <v>120.41900099999982</v>
      </c>
      <c r="L3256" s="10">
        <f t="shared" si="289"/>
        <v>263</v>
      </c>
    </row>
    <row r="3257" spans="1:12" x14ac:dyDescent="0.25">
      <c r="A3257" s="12">
        <v>38714</v>
      </c>
      <c r="B3257" s="3">
        <v>125.75</v>
      </c>
      <c r="C3257" s="3">
        <v>0</v>
      </c>
      <c r="D3257" s="3">
        <f t="shared" si="290"/>
        <v>123.96299997999995</v>
      </c>
      <c r="E3257" s="3">
        <f t="shared" si="285"/>
        <v>121.12920012500001</v>
      </c>
      <c r="F3257" s="3"/>
      <c r="G3257" s="11" t="str">
        <f t="shared" si="286"/>
        <v>HOLD</v>
      </c>
      <c r="H3257" s="5">
        <f t="shared" si="287"/>
        <v>115.41292625718886</v>
      </c>
      <c r="I3257" s="2">
        <f>IF(G3257="SELL",0,IF(G3257="BUY",ROUNDDOWN((H3256-Parameters!$B$3)/B3257,0),IF(I3256=0,0,I3256+ROUNDDOWN((H3256+I3256*C3257)/B3257,0))))</f>
        <v>239</v>
      </c>
      <c r="K3257" s="5">
        <f t="shared" si="288"/>
        <v>120.41900099999982</v>
      </c>
      <c r="L3257" s="10">
        <f t="shared" si="289"/>
        <v>263</v>
      </c>
    </row>
    <row r="3258" spans="1:12" x14ac:dyDescent="0.25">
      <c r="A3258" s="12">
        <v>38715</v>
      </c>
      <c r="B3258" s="3">
        <v>125.19000200000001</v>
      </c>
      <c r="C3258" s="3">
        <v>0</v>
      </c>
      <c r="D3258" s="3">
        <f t="shared" si="290"/>
        <v>124.11040001999996</v>
      </c>
      <c r="E3258" s="3">
        <f t="shared" si="285"/>
        <v>121.15955012000001</v>
      </c>
      <c r="F3258" s="3"/>
      <c r="G3258" s="11" t="str">
        <f t="shared" si="286"/>
        <v>HOLD</v>
      </c>
      <c r="H3258" s="5">
        <f t="shared" si="287"/>
        <v>115.41292625718886</v>
      </c>
      <c r="I3258" s="2">
        <f>IF(G3258="SELL",0,IF(G3258="BUY",ROUNDDOWN((H3257-Parameters!$B$3)/B3258,0),IF(I3257=0,0,I3257+ROUNDDOWN((H3257+I3257*C3258)/B3258,0))))</f>
        <v>239</v>
      </c>
      <c r="K3258" s="5">
        <f t="shared" si="288"/>
        <v>120.41900099999982</v>
      </c>
      <c r="L3258" s="10">
        <f t="shared" si="289"/>
        <v>263</v>
      </c>
    </row>
    <row r="3259" spans="1:12" x14ac:dyDescent="0.25">
      <c r="A3259" s="12">
        <v>38716</v>
      </c>
      <c r="B3259" s="3">
        <v>124.510002</v>
      </c>
      <c r="C3259" s="3">
        <v>0</v>
      </c>
      <c r="D3259" s="3">
        <f t="shared" si="290"/>
        <v>124.20500007999998</v>
      </c>
      <c r="E3259" s="3">
        <f t="shared" si="285"/>
        <v>121.18530012499997</v>
      </c>
      <c r="F3259" s="3"/>
      <c r="G3259" s="11" t="str">
        <f t="shared" si="286"/>
        <v>HOLD</v>
      </c>
      <c r="H3259" s="5">
        <f t="shared" si="287"/>
        <v>115.41292625718886</v>
      </c>
      <c r="I3259" s="2">
        <f>IF(G3259="SELL",0,IF(G3259="BUY",ROUNDDOWN((H3258-Parameters!$B$3)/B3259,0),IF(I3258=0,0,I3258+ROUNDDOWN((H3258+I3258*C3259)/B3259,0))))</f>
        <v>239</v>
      </c>
      <c r="K3259" s="5">
        <f t="shared" si="288"/>
        <v>120.41900099999982</v>
      </c>
      <c r="L3259" s="10">
        <f t="shared" si="289"/>
        <v>263</v>
      </c>
    </row>
    <row r="3260" spans="1:12" x14ac:dyDescent="0.25">
      <c r="A3260" s="12">
        <v>38720</v>
      </c>
      <c r="B3260" s="3">
        <v>126.699997</v>
      </c>
      <c r="C3260" s="3">
        <v>0</v>
      </c>
      <c r="D3260" s="3">
        <f t="shared" si="290"/>
        <v>124.38560005999997</v>
      </c>
      <c r="E3260" s="3">
        <f t="shared" si="285"/>
        <v>121.22610010499997</v>
      </c>
      <c r="F3260" s="3"/>
      <c r="G3260" s="11" t="str">
        <f t="shared" si="286"/>
        <v>HOLD</v>
      </c>
      <c r="H3260" s="5">
        <f t="shared" si="287"/>
        <v>115.41292625718886</v>
      </c>
      <c r="I3260" s="2">
        <f>IF(G3260="SELL",0,IF(G3260="BUY",ROUNDDOWN((H3259-Parameters!$B$3)/B3260,0),IF(I3259=0,0,I3259+ROUNDDOWN((H3259+I3259*C3260)/B3260,0))))</f>
        <v>239</v>
      </c>
      <c r="K3260" s="5">
        <f t="shared" si="288"/>
        <v>120.41900099999982</v>
      </c>
      <c r="L3260" s="10">
        <f t="shared" si="289"/>
        <v>263</v>
      </c>
    </row>
    <row r="3261" spans="1:12" x14ac:dyDescent="0.25">
      <c r="A3261" s="12">
        <v>38721</v>
      </c>
      <c r="B3261" s="3">
        <v>127.300003</v>
      </c>
      <c r="C3261" s="3">
        <v>0</v>
      </c>
      <c r="D3261" s="3">
        <f t="shared" si="290"/>
        <v>124.56900017999999</v>
      </c>
      <c r="E3261" s="3">
        <f t="shared" si="285"/>
        <v>121.27210012999996</v>
      </c>
      <c r="F3261" s="3"/>
      <c r="G3261" s="11" t="str">
        <f t="shared" si="286"/>
        <v>HOLD</v>
      </c>
      <c r="H3261" s="5">
        <f t="shared" si="287"/>
        <v>115.41292625718886</v>
      </c>
      <c r="I3261" s="2">
        <f>IF(G3261="SELL",0,IF(G3261="BUY",ROUNDDOWN((H3260-Parameters!$B$3)/B3261,0),IF(I3260=0,0,I3260+ROUNDDOWN((H3260+I3260*C3261)/B3261,0))))</f>
        <v>239</v>
      </c>
      <c r="K3261" s="5">
        <f t="shared" si="288"/>
        <v>120.41900099999982</v>
      </c>
      <c r="L3261" s="10">
        <f t="shared" si="289"/>
        <v>263</v>
      </c>
    </row>
    <row r="3262" spans="1:12" x14ac:dyDescent="0.25">
      <c r="A3262" s="12">
        <v>38722</v>
      </c>
      <c r="B3262" s="3">
        <v>127.379997</v>
      </c>
      <c r="C3262" s="3">
        <v>0</v>
      </c>
      <c r="D3262" s="3">
        <f t="shared" si="290"/>
        <v>124.71740014</v>
      </c>
      <c r="E3262" s="3">
        <f t="shared" si="285"/>
        <v>121.32450010499997</v>
      </c>
      <c r="F3262" s="3"/>
      <c r="G3262" s="11" t="str">
        <f t="shared" si="286"/>
        <v>HOLD</v>
      </c>
      <c r="H3262" s="5">
        <f t="shared" si="287"/>
        <v>115.41292625718886</v>
      </c>
      <c r="I3262" s="2">
        <f>IF(G3262="SELL",0,IF(G3262="BUY",ROUNDDOWN((H3261-Parameters!$B$3)/B3262,0),IF(I3261=0,0,I3261+ROUNDDOWN((H3261+I3261*C3262)/B3262,0))))</f>
        <v>239</v>
      </c>
      <c r="K3262" s="5">
        <f t="shared" si="288"/>
        <v>120.41900099999982</v>
      </c>
      <c r="L3262" s="10">
        <f t="shared" si="289"/>
        <v>263</v>
      </c>
    </row>
    <row r="3263" spans="1:12" x14ac:dyDescent="0.25">
      <c r="A3263" s="12">
        <v>38723</v>
      </c>
      <c r="B3263" s="3">
        <v>128.44000199999999</v>
      </c>
      <c r="C3263" s="3">
        <v>0</v>
      </c>
      <c r="D3263" s="3">
        <f t="shared" si="290"/>
        <v>124.89180016000002</v>
      </c>
      <c r="E3263" s="3">
        <f t="shared" si="285"/>
        <v>121.38170011499997</v>
      </c>
      <c r="F3263" s="3"/>
      <c r="G3263" s="11" t="str">
        <f t="shared" si="286"/>
        <v>HOLD</v>
      </c>
      <c r="H3263" s="5">
        <f t="shared" si="287"/>
        <v>115.41292625718886</v>
      </c>
      <c r="I3263" s="2">
        <f>IF(G3263="SELL",0,IF(G3263="BUY",ROUNDDOWN((H3262-Parameters!$B$3)/B3263,0),IF(I3262=0,0,I3262+ROUNDDOWN((H3262+I3262*C3263)/B3263,0))))</f>
        <v>239</v>
      </c>
      <c r="K3263" s="5">
        <f t="shared" si="288"/>
        <v>120.41900099999982</v>
      </c>
      <c r="L3263" s="10">
        <f t="shared" si="289"/>
        <v>263</v>
      </c>
    </row>
    <row r="3264" spans="1:12" x14ac:dyDescent="0.25">
      <c r="A3264" s="12">
        <v>38726</v>
      </c>
      <c r="B3264" s="3">
        <v>128.770004</v>
      </c>
      <c r="C3264" s="3">
        <v>0</v>
      </c>
      <c r="D3264" s="3">
        <f t="shared" si="290"/>
        <v>125.07980018000001</v>
      </c>
      <c r="E3264" s="3">
        <f t="shared" si="285"/>
        <v>121.43985013999998</v>
      </c>
      <c r="F3264" s="3"/>
      <c r="G3264" s="11" t="str">
        <f t="shared" si="286"/>
        <v>HOLD</v>
      </c>
      <c r="H3264" s="5">
        <f t="shared" si="287"/>
        <v>115.41292625718886</v>
      </c>
      <c r="I3264" s="2">
        <f>IF(G3264="SELL",0,IF(G3264="BUY",ROUNDDOWN((H3263-Parameters!$B$3)/B3264,0),IF(I3263=0,0,I3263+ROUNDDOWN((H3263+I3263*C3264)/B3264,0))))</f>
        <v>239</v>
      </c>
      <c r="K3264" s="5">
        <f t="shared" si="288"/>
        <v>120.41900099999982</v>
      </c>
      <c r="L3264" s="10">
        <f t="shared" si="289"/>
        <v>263</v>
      </c>
    </row>
    <row r="3265" spans="1:12" x14ac:dyDescent="0.25">
      <c r="A3265" s="12">
        <v>38727</v>
      </c>
      <c r="B3265" s="3">
        <v>128.89999399999999</v>
      </c>
      <c r="C3265" s="3">
        <v>0</v>
      </c>
      <c r="D3265" s="3">
        <f t="shared" si="290"/>
        <v>125.29580010000004</v>
      </c>
      <c r="E3265" s="3">
        <f t="shared" si="285"/>
        <v>121.49780011999995</v>
      </c>
      <c r="F3265" s="3"/>
      <c r="G3265" s="11" t="str">
        <f t="shared" si="286"/>
        <v>HOLD</v>
      </c>
      <c r="H3265" s="5">
        <f t="shared" si="287"/>
        <v>115.41292625718886</v>
      </c>
      <c r="I3265" s="2">
        <f>IF(G3265="SELL",0,IF(G3265="BUY",ROUNDDOWN((H3264-Parameters!$B$3)/B3265,0),IF(I3264=0,0,I3264+ROUNDDOWN((H3264+I3264*C3265)/B3265,0))))</f>
        <v>239</v>
      </c>
      <c r="K3265" s="5">
        <f t="shared" si="288"/>
        <v>120.41900099999982</v>
      </c>
      <c r="L3265" s="10">
        <f t="shared" si="289"/>
        <v>263</v>
      </c>
    </row>
    <row r="3266" spans="1:12" x14ac:dyDescent="0.25">
      <c r="A3266" s="12">
        <v>38728</v>
      </c>
      <c r="B3266" s="3">
        <v>129.30999800000001</v>
      </c>
      <c r="C3266" s="3">
        <v>0</v>
      </c>
      <c r="D3266" s="3">
        <f t="shared" si="290"/>
        <v>125.48600000000002</v>
      </c>
      <c r="E3266" s="3">
        <f t="shared" si="285"/>
        <v>121.56170011499995</v>
      </c>
      <c r="F3266" s="3"/>
      <c r="G3266" s="11" t="str">
        <f t="shared" si="286"/>
        <v>HOLD</v>
      </c>
      <c r="H3266" s="5">
        <f t="shared" si="287"/>
        <v>115.41292625718886</v>
      </c>
      <c r="I3266" s="2">
        <f>IF(G3266="SELL",0,IF(G3266="BUY",ROUNDDOWN((H3265-Parameters!$B$3)/B3266,0),IF(I3265=0,0,I3265+ROUNDDOWN((H3265+I3265*C3266)/B3266,0))))</f>
        <v>239</v>
      </c>
      <c r="K3266" s="5">
        <f t="shared" si="288"/>
        <v>120.41900099999982</v>
      </c>
      <c r="L3266" s="10">
        <f t="shared" si="289"/>
        <v>263</v>
      </c>
    </row>
    <row r="3267" spans="1:12" x14ac:dyDescent="0.25">
      <c r="A3267" s="12">
        <v>38729</v>
      </c>
      <c r="B3267" s="3">
        <v>128.800003</v>
      </c>
      <c r="C3267" s="3">
        <v>0</v>
      </c>
      <c r="D3267" s="3">
        <f t="shared" si="290"/>
        <v>125.65940012000003</v>
      </c>
      <c r="E3267" s="3">
        <f t="shared" si="285"/>
        <v>121.61480012999996</v>
      </c>
      <c r="F3267" s="3"/>
      <c r="G3267" s="11" t="str">
        <f t="shared" si="286"/>
        <v>HOLD</v>
      </c>
      <c r="H3267" s="5">
        <f t="shared" si="287"/>
        <v>115.41292625718886</v>
      </c>
      <c r="I3267" s="2">
        <f>IF(G3267="SELL",0,IF(G3267="BUY",ROUNDDOWN((H3266-Parameters!$B$3)/B3267,0),IF(I3266=0,0,I3266+ROUNDDOWN((H3266+I3266*C3267)/B3267,0))))</f>
        <v>239</v>
      </c>
      <c r="K3267" s="5">
        <f t="shared" si="288"/>
        <v>120.41900099999982</v>
      </c>
      <c r="L3267" s="10">
        <f t="shared" si="289"/>
        <v>263</v>
      </c>
    </row>
    <row r="3268" spans="1:12" x14ac:dyDescent="0.25">
      <c r="A3268" s="12">
        <v>38730</v>
      </c>
      <c r="B3268" s="3">
        <v>128.679993</v>
      </c>
      <c r="C3268" s="3">
        <v>0</v>
      </c>
      <c r="D3268" s="3">
        <f t="shared" si="290"/>
        <v>125.82320002000004</v>
      </c>
      <c r="E3268" s="3">
        <f t="shared" si="285"/>
        <v>121.66840009999996</v>
      </c>
      <c r="F3268" s="3"/>
      <c r="G3268" s="11" t="str">
        <f t="shared" si="286"/>
        <v>HOLD</v>
      </c>
      <c r="H3268" s="5">
        <f t="shared" si="287"/>
        <v>115.41292625718886</v>
      </c>
      <c r="I3268" s="2">
        <f>IF(G3268="SELL",0,IF(G3268="BUY",ROUNDDOWN((H3267-Parameters!$B$3)/B3268,0),IF(I3267=0,0,I3267+ROUNDDOWN((H3267+I3267*C3268)/B3268,0))))</f>
        <v>239</v>
      </c>
      <c r="K3268" s="5">
        <f t="shared" si="288"/>
        <v>120.41900099999982</v>
      </c>
      <c r="L3268" s="10">
        <f t="shared" si="289"/>
        <v>263</v>
      </c>
    </row>
    <row r="3269" spans="1:12" x14ac:dyDescent="0.25">
      <c r="A3269" s="12">
        <v>38734</v>
      </c>
      <c r="B3269" s="3">
        <v>128.33000200000001</v>
      </c>
      <c r="C3269" s="3">
        <v>0</v>
      </c>
      <c r="D3269" s="3">
        <f t="shared" si="290"/>
        <v>125.95480006000004</v>
      </c>
      <c r="E3269" s="3">
        <f t="shared" si="285"/>
        <v>121.72290010999996</v>
      </c>
      <c r="F3269" s="3"/>
      <c r="G3269" s="11" t="str">
        <f t="shared" si="286"/>
        <v>HOLD</v>
      </c>
      <c r="H3269" s="5">
        <f t="shared" si="287"/>
        <v>115.41292625718886</v>
      </c>
      <c r="I3269" s="2">
        <f>IF(G3269="SELL",0,IF(G3269="BUY",ROUNDDOWN((H3268-Parameters!$B$3)/B3269,0),IF(I3268=0,0,I3268+ROUNDDOWN((H3268+I3268*C3269)/B3269,0))))</f>
        <v>239</v>
      </c>
      <c r="K3269" s="5">
        <f t="shared" si="288"/>
        <v>120.41900099999982</v>
      </c>
      <c r="L3269" s="10">
        <f t="shared" si="289"/>
        <v>263</v>
      </c>
    </row>
    <row r="3270" spans="1:12" x14ac:dyDescent="0.25">
      <c r="A3270" s="12">
        <v>38735</v>
      </c>
      <c r="B3270" s="3">
        <v>127.82</v>
      </c>
      <c r="C3270" s="3">
        <v>0</v>
      </c>
      <c r="D3270" s="3">
        <f t="shared" si="290"/>
        <v>126.06580012000002</v>
      </c>
      <c r="E3270" s="3">
        <f t="shared" si="285"/>
        <v>121.77385012499994</v>
      </c>
      <c r="F3270" s="3"/>
      <c r="G3270" s="11" t="str">
        <f t="shared" si="286"/>
        <v>HOLD</v>
      </c>
      <c r="H3270" s="5">
        <f t="shared" si="287"/>
        <v>115.41292625718886</v>
      </c>
      <c r="I3270" s="2">
        <f>IF(G3270="SELL",0,IF(G3270="BUY",ROUNDDOWN((H3269-Parameters!$B$3)/B3270,0),IF(I3269=0,0,I3269+ROUNDDOWN((H3269+I3269*C3270)/B3270,0))))</f>
        <v>239</v>
      </c>
      <c r="K3270" s="5">
        <f t="shared" si="288"/>
        <v>120.41900099999982</v>
      </c>
      <c r="L3270" s="10">
        <f t="shared" si="289"/>
        <v>263</v>
      </c>
    </row>
    <row r="3271" spans="1:12" x14ac:dyDescent="0.25">
      <c r="A3271" s="12">
        <v>38736</v>
      </c>
      <c r="B3271" s="3">
        <v>128.30999800000001</v>
      </c>
      <c r="C3271" s="3">
        <v>0</v>
      </c>
      <c r="D3271" s="3">
        <f t="shared" si="290"/>
        <v>126.18980006000001</v>
      </c>
      <c r="E3271" s="3">
        <f t="shared" si="285"/>
        <v>121.82445010499994</v>
      </c>
      <c r="F3271" s="3"/>
      <c r="G3271" s="11" t="str">
        <f t="shared" si="286"/>
        <v>HOLD</v>
      </c>
      <c r="H3271" s="5">
        <f t="shared" si="287"/>
        <v>115.41292625718886</v>
      </c>
      <c r="I3271" s="2">
        <f>IF(G3271="SELL",0,IF(G3271="BUY",ROUNDDOWN((H3270-Parameters!$B$3)/B3271,0),IF(I3270=0,0,I3270+ROUNDDOWN((H3270+I3270*C3271)/B3271,0))))</f>
        <v>239</v>
      </c>
      <c r="K3271" s="5">
        <f t="shared" si="288"/>
        <v>120.41900099999982</v>
      </c>
      <c r="L3271" s="10">
        <f t="shared" si="289"/>
        <v>263</v>
      </c>
    </row>
    <row r="3272" spans="1:12" x14ac:dyDescent="0.25">
      <c r="A3272" s="12">
        <v>38737</v>
      </c>
      <c r="B3272" s="3">
        <v>125.970001</v>
      </c>
      <c r="C3272" s="3">
        <v>0</v>
      </c>
      <c r="D3272" s="3">
        <f t="shared" si="290"/>
        <v>126.26460002000002</v>
      </c>
      <c r="E3272" s="3">
        <f t="shared" si="285"/>
        <v>121.86130011999994</v>
      </c>
      <c r="F3272" s="3"/>
      <c r="G3272" s="11" t="str">
        <f t="shared" si="286"/>
        <v>HOLD</v>
      </c>
      <c r="H3272" s="5">
        <f t="shared" si="287"/>
        <v>115.41292625718886</v>
      </c>
      <c r="I3272" s="2">
        <f>IF(G3272="SELL",0,IF(G3272="BUY",ROUNDDOWN((H3271-Parameters!$B$3)/B3272,0),IF(I3271=0,0,I3271+ROUNDDOWN((H3271+I3271*C3272)/B3272,0))))</f>
        <v>239</v>
      </c>
      <c r="K3272" s="5">
        <f t="shared" si="288"/>
        <v>120.41900099999982</v>
      </c>
      <c r="L3272" s="10">
        <f t="shared" si="289"/>
        <v>263</v>
      </c>
    </row>
    <row r="3273" spans="1:12" x14ac:dyDescent="0.25">
      <c r="A3273" s="12">
        <v>38740</v>
      </c>
      <c r="B3273" s="3">
        <v>126.41999800000001</v>
      </c>
      <c r="C3273" s="3">
        <v>0</v>
      </c>
      <c r="D3273" s="3">
        <f t="shared" si="290"/>
        <v>126.34839992000001</v>
      </c>
      <c r="E3273" s="3">
        <f t="shared" si="285"/>
        <v>121.89720011999994</v>
      </c>
      <c r="F3273" s="3"/>
      <c r="G3273" s="11" t="str">
        <f t="shared" si="286"/>
        <v>HOLD</v>
      </c>
      <c r="H3273" s="5">
        <f t="shared" si="287"/>
        <v>115.41292625718886</v>
      </c>
      <c r="I3273" s="2">
        <f>IF(G3273="SELL",0,IF(G3273="BUY",ROUNDDOWN((H3272-Parameters!$B$3)/B3273,0),IF(I3272=0,0,I3272+ROUNDDOWN((H3272+I3272*C3273)/B3273,0))))</f>
        <v>239</v>
      </c>
      <c r="K3273" s="5">
        <f t="shared" si="288"/>
        <v>120.41900099999982</v>
      </c>
      <c r="L3273" s="10">
        <f t="shared" si="289"/>
        <v>263</v>
      </c>
    </row>
    <row r="3274" spans="1:12" x14ac:dyDescent="0.25">
      <c r="A3274" s="12">
        <v>38741</v>
      </c>
      <c r="B3274" s="3">
        <v>126.550003</v>
      </c>
      <c r="C3274" s="3">
        <v>0</v>
      </c>
      <c r="D3274" s="3">
        <f t="shared" si="290"/>
        <v>126.43160000000002</v>
      </c>
      <c r="E3274" s="3">
        <f t="shared" ref="E3274:E3337" si="291">AVERAGE(B3075:B3274)</f>
        <v>121.93995013499996</v>
      </c>
      <c r="F3274" s="3"/>
      <c r="G3274" s="11" t="str">
        <f t="shared" si="286"/>
        <v>HOLD</v>
      </c>
      <c r="H3274" s="5">
        <f t="shared" si="287"/>
        <v>115.41292625718886</v>
      </c>
      <c r="I3274" s="2">
        <f>IF(G3274="SELL",0,IF(G3274="BUY",ROUNDDOWN((H3273-Parameters!$B$3)/B3274,0),IF(I3273=0,0,I3273+ROUNDDOWN((H3273+I3273*C3274)/B3274,0))))</f>
        <v>239</v>
      </c>
      <c r="K3274" s="5">
        <f t="shared" si="288"/>
        <v>120.41900099999982</v>
      </c>
      <c r="L3274" s="10">
        <f t="shared" si="289"/>
        <v>263</v>
      </c>
    </row>
    <row r="3275" spans="1:12" x14ac:dyDescent="0.25">
      <c r="A3275" s="12">
        <v>38742</v>
      </c>
      <c r="B3275" s="3">
        <v>126.660004</v>
      </c>
      <c r="C3275" s="3">
        <v>0</v>
      </c>
      <c r="D3275" s="3">
        <f t="shared" si="290"/>
        <v>126.49800016</v>
      </c>
      <c r="E3275" s="3">
        <f t="shared" si="291"/>
        <v>121.98280017499995</v>
      </c>
      <c r="F3275" s="3"/>
      <c r="G3275" s="11" t="str">
        <f t="shared" si="286"/>
        <v>HOLD</v>
      </c>
      <c r="H3275" s="5">
        <f t="shared" si="287"/>
        <v>115.41292625718886</v>
      </c>
      <c r="I3275" s="2">
        <f>IF(G3275="SELL",0,IF(G3275="BUY",ROUNDDOWN((H3274-Parameters!$B$3)/B3275,0),IF(I3274=0,0,I3274+ROUNDDOWN((H3274+I3274*C3275)/B3275,0))))</f>
        <v>239</v>
      </c>
      <c r="K3275" s="5">
        <f t="shared" si="288"/>
        <v>120.41900099999982</v>
      </c>
      <c r="L3275" s="10">
        <f t="shared" si="289"/>
        <v>263</v>
      </c>
    </row>
    <row r="3276" spans="1:12" x14ac:dyDescent="0.25">
      <c r="A3276" s="12">
        <v>38743</v>
      </c>
      <c r="B3276" s="3">
        <v>127.360001</v>
      </c>
      <c r="C3276" s="3">
        <v>0</v>
      </c>
      <c r="D3276" s="3">
        <f t="shared" si="290"/>
        <v>126.57000014</v>
      </c>
      <c r="E3276" s="3">
        <f t="shared" si="291"/>
        <v>122.02610019499997</v>
      </c>
      <c r="F3276" s="3"/>
      <c r="G3276" s="11" t="str">
        <f t="shared" ref="G3276:G3339" si="292">IF(OR(AND(D3276&gt;E3276,D3275&gt;E3275),AND(D3276&lt;E3276,D3275&lt;E3275)),"HOLD",IF(AND(D3276&gt;E3276,D3275&lt;E3275),"BUY","SELL"))</f>
        <v>HOLD</v>
      </c>
      <c r="H3276" s="5">
        <f t="shared" ref="H3276:H3339" si="293">IF(G3276="BUY",H3275/(I3276*B3276),IF(G3276="SELL",H3275+I3275*B3276,(H3275+I3275*C3276)-((I3276-I3275)*B3276)))</f>
        <v>115.41292625718886</v>
      </c>
      <c r="I3276" s="2">
        <f>IF(G3276="SELL",0,IF(G3276="BUY",ROUNDDOWN((H3275-Parameters!$B$3)/B3276,0),IF(I3275=0,0,I3275+ROUNDDOWN((H3275+I3275*C3276)/B3276,0))))</f>
        <v>239</v>
      </c>
      <c r="K3276" s="5">
        <f t="shared" ref="K3276:K3339" si="294">K3275+L3275*C3276-((L3276-L3275)*B3276)</f>
        <v>120.41900099999982</v>
      </c>
      <c r="L3276" s="10">
        <f t="shared" ref="L3276:L3339" si="295">L3275+ROUNDDOWN((K3275+C3276*L3275)/B3276,0)</f>
        <v>263</v>
      </c>
    </row>
    <row r="3277" spans="1:12" x14ac:dyDescent="0.25">
      <c r="A3277" s="12">
        <v>38744</v>
      </c>
      <c r="B3277" s="3">
        <v>128.53999300000001</v>
      </c>
      <c r="C3277" s="3">
        <v>0</v>
      </c>
      <c r="D3277" s="3">
        <f t="shared" si="290"/>
        <v>126.66699996000001</v>
      </c>
      <c r="E3277" s="3">
        <f t="shared" si="291"/>
        <v>122.08230014499998</v>
      </c>
      <c r="F3277" s="3"/>
      <c r="G3277" s="11" t="str">
        <f t="shared" si="292"/>
        <v>HOLD</v>
      </c>
      <c r="H3277" s="5">
        <f t="shared" si="293"/>
        <v>115.41292625718886</v>
      </c>
      <c r="I3277" s="2">
        <f>IF(G3277="SELL",0,IF(G3277="BUY",ROUNDDOWN((H3276-Parameters!$B$3)/B3277,0),IF(I3276=0,0,I3276+ROUNDDOWN((H3276+I3276*C3277)/B3277,0))))</f>
        <v>239</v>
      </c>
      <c r="K3277" s="5">
        <f t="shared" si="294"/>
        <v>120.41900099999982</v>
      </c>
      <c r="L3277" s="10">
        <f t="shared" si="295"/>
        <v>263</v>
      </c>
    </row>
    <row r="3278" spans="1:12" x14ac:dyDescent="0.25">
      <c r="A3278" s="12">
        <v>38747</v>
      </c>
      <c r="B3278" s="3">
        <v>128.44000199999999</v>
      </c>
      <c r="C3278" s="3">
        <v>0</v>
      </c>
      <c r="D3278" s="3">
        <f t="shared" si="290"/>
        <v>126.77100004000002</v>
      </c>
      <c r="E3278" s="3">
        <f t="shared" si="291"/>
        <v>122.14565016999995</v>
      </c>
      <c r="F3278" s="3"/>
      <c r="G3278" s="11" t="str">
        <f t="shared" si="292"/>
        <v>HOLD</v>
      </c>
      <c r="H3278" s="5">
        <f t="shared" si="293"/>
        <v>115.41292625718886</v>
      </c>
      <c r="I3278" s="2">
        <f>IF(G3278="SELL",0,IF(G3278="BUY",ROUNDDOWN((H3277-Parameters!$B$3)/B3278,0),IF(I3277=0,0,I3277+ROUNDDOWN((H3277+I3277*C3278)/B3278,0))))</f>
        <v>239</v>
      </c>
      <c r="K3278" s="5">
        <f t="shared" si="294"/>
        <v>120.41900099999982</v>
      </c>
      <c r="L3278" s="10">
        <f t="shared" si="295"/>
        <v>263</v>
      </c>
    </row>
    <row r="3279" spans="1:12" x14ac:dyDescent="0.25">
      <c r="A3279" s="12">
        <v>38748</v>
      </c>
      <c r="B3279" s="3">
        <v>127.5</v>
      </c>
      <c r="C3279" s="3">
        <v>0</v>
      </c>
      <c r="D3279" s="3">
        <f t="shared" si="290"/>
        <v>126.85120008</v>
      </c>
      <c r="E3279" s="3">
        <f t="shared" si="291"/>
        <v>122.21240015999996</v>
      </c>
      <c r="F3279" s="3"/>
      <c r="G3279" s="11" t="str">
        <f t="shared" si="292"/>
        <v>HOLD</v>
      </c>
      <c r="H3279" s="5">
        <f t="shared" si="293"/>
        <v>115.41292625718886</v>
      </c>
      <c r="I3279" s="2">
        <f>IF(G3279="SELL",0,IF(G3279="BUY",ROUNDDOWN((H3278-Parameters!$B$3)/B3279,0),IF(I3278=0,0,I3278+ROUNDDOWN((H3278+I3278*C3279)/B3279,0))))</f>
        <v>239</v>
      </c>
      <c r="K3279" s="5">
        <f t="shared" si="294"/>
        <v>120.41900099999982</v>
      </c>
      <c r="L3279" s="10">
        <f t="shared" si="295"/>
        <v>263</v>
      </c>
    </row>
    <row r="3280" spans="1:12" x14ac:dyDescent="0.25">
      <c r="A3280" s="12">
        <v>38749</v>
      </c>
      <c r="B3280" s="3">
        <v>128.38999899999999</v>
      </c>
      <c r="C3280" s="3">
        <v>0</v>
      </c>
      <c r="D3280" s="3">
        <f t="shared" si="290"/>
        <v>126.92620008</v>
      </c>
      <c r="E3280" s="3">
        <f t="shared" si="291"/>
        <v>122.28185015499994</v>
      </c>
      <c r="F3280" s="3"/>
      <c r="G3280" s="11" t="str">
        <f t="shared" si="292"/>
        <v>HOLD</v>
      </c>
      <c r="H3280" s="5">
        <f t="shared" si="293"/>
        <v>115.41292625718886</v>
      </c>
      <c r="I3280" s="2">
        <f>IF(G3280="SELL",0,IF(G3280="BUY",ROUNDDOWN((H3279-Parameters!$B$3)/B3280,0),IF(I3279=0,0,I3279+ROUNDDOWN((H3279+I3279*C3280)/B3280,0))))</f>
        <v>239</v>
      </c>
      <c r="K3280" s="5">
        <f t="shared" si="294"/>
        <v>120.41900099999982</v>
      </c>
      <c r="L3280" s="10">
        <f t="shared" si="295"/>
        <v>263</v>
      </c>
    </row>
    <row r="3281" spans="1:12" x14ac:dyDescent="0.25">
      <c r="A3281" s="12">
        <v>38750</v>
      </c>
      <c r="B3281" s="3">
        <v>126.900002</v>
      </c>
      <c r="C3281" s="3">
        <v>0</v>
      </c>
      <c r="D3281" s="3">
        <f t="shared" si="290"/>
        <v>126.96160018</v>
      </c>
      <c r="E3281" s="3">
        <f t="shared" si="291"/>
        <v>122.33930014499992</v>
      </c>
      <c r="F3281" s="3"/>
      <c r="G3281" s="11" t="str">
        <f t="shared" si="292"/>
        <v>HOLD</v>
      </c>
      <c r="H3281" s="5">
        <f t="shared" si="293"/>
        <v>115.41292625718886</v>
      </c>
      <c r="I3281" s="2">
        <f>IF(G3281="SELL",0,IF(G3281="BUY",ROUNDDOWN((H3280-Parameters!$B$3)/B3281,0),IF(I3280=0,0,I3280+ROUNDDOWN((H3280+I3280*C3281)/B3281,0))))</f>
        <v>239</v>
      </c>
      <c r="K3281" s="5">
        <f t="shared" si="294"/>
        <v>120.41900099999982</v>
      </c>
      <c r="L3281" s="10">
        <f t="shared" si="295"/>
        <v>263</v>
      </c>
    </row>
    <row r="3282" spans="1:12" x14ac:dyDescent="0.25">
      <c r="A3282" s="12">
        <v>38751</v>
      </c>
      <c r="B3282" s="3">
        <v>126.269997</v>
      </c>
      <c r="C3282" s="3">
        <v>0</v>
      </c>
      <c r="D3282" s="3">
        <f t="shared" si="290"/>
        <v>126.97180008000001</v>
      </c>
      <c r="E3282" s="3">
        <f t="shared" si="291"/>
        <v>122.40165011499992</v>
      </c>
      <c r="F3282" s="3"/>
      <c r="G3282" s="11" t="str">
        <f t="shared" si="292"/>
        <v>HOLD</v>
      </c>
      <c r="H3282" s="5">
        <f t="shared" si="293"/>
        <v>115.41292625718886</v>
      </c>
      <c r="I3282" s="2">
        <f>IF(G3282="SELL",0,IF(G3282="BUY",ROUNDDOWN((H3281-Parameters!$B$3)/B3282,0),IF(I3281=0,0,I3281+ROUNDDOWN((H3281+I3281*C3282)/B3282,0))))</f>
        <v>239</v>
      </c>
      <c r="K3282" s="5">
        <f t="shared" si="294"/>
        <v>120.41900099999982</v>
      </c>
      <c r="L3282" s="10">
        <f t="shared" si="295"/>
        <v>263</v>
      </c>
    </row>
    <row r="3283" spans="1:12" x14ac:dyDescent="0.25">
      <c r="A3283" s="12">
        <v>38754</v>
      </c>
      <c r="B3283" s="3">
        <v>126.599998</v>
      </c>
      <c r="C3283" s="3">
        <v>0</v>
      </c>
      <c r="D3283" s="3">
        <f t="shared" si="290"/>
        <v>126.97779998</v>
      </c>
      <c r="E3283" s="3">
        <f t="shared" si="291"/>
        <v>122.45460009499993</v>
      </c>
      <c r="F3283" s="3"/>
      <c r="G3283" s="11" t="str">
        <f t="shared" si="292"/>
        <v>HOLD</v>
      </c>
      <c r="H3283" s="5">
        <f t="shared" si="293"/>
        <v>115.41292625718886</v>
      </c>
      <c r="I3283" s="2">
        <f>IF(G3283="SELL",0,IF(G3283="BUY",ROUNDDOWN((H3282-Parameters!$B$3)/B3283,0),IF(I3282=0,0,I3282+ROUNDDOWN((H3282+I3282*C3283)/B3283,0))))</f>
        <v>239</v>
      </c>
      <c r="K3283" s="5">
        <f t="shared" si="294"/>
        <v>120.41900099999982</v>
      </c>
      <c r="L3283" s="10">
        <f t="shared" si="295"/>
        <v>263</v>
      </c>
    </row>
    <row r="3284" spans="1:12" x14ac:dyDescent="0.25">
      <c r="A3284" s="12">
        <v>38755</v>
      </c>
      <c r="B3284" s="3">
        <v>125.480003</v>
      </c>
      <c r="C3284" s="3">
        <v>0</v>
      </c>
      <c r="D3284" s="3">
        <f t="shared" si="290"/>
        <v>126.94680005999999</v>
      </c>
      <c r="E3284" s="3">
        <f t="shared" si="291"/>
        <v>122.50415010999994</v>
      </c>
      <c r="F3284" s="3"/>
      <c r="G3284" s="11" t="str">
        <f t="shared" si="292"/>
        <v>HOLD</v>
      </c>
      <c r="H3284" s="5">
        <f t="shared" si="293"/>
        <v>115.41292625718886</v>
      </c>
      <c r="I3284" s="2">
        <f>IF(G3284="SELL",0,IF(G3284="BUY",ROUNDDOWN((H3283-Parameters!$B$3)/B3284,0),IF(I3283=0,0,I3283+ROUNDDOWN((H3283+I3283*C3284)/B3284,0))))</f>
        <v>239</v>
      </c>
      <c r="K3284" s="5">
        <f t="shared" si="294"/>
        <v>120.41900099999982</v>
      </c>
      <c r="L3284" s="10">
        <f t="shared" si="295"/>
        <v>263</v>
      </c>
    </row>
    <row r="3285" spans="1:12" x14ac:dyDescent="0.25">
      <c r="A3285" s="12">
        <v>38756</v>
      </c>
      <c r="B3285" s="3">
        <v>126.620003</v>
      </c>
      <c r="C3285" s="3">
        <v>0</v>
      </c>
      <c r="D3285" s="3">
        <f t="shared" si="290"/>
        <v>126.93660017999999</v>
      </c>
      <c r="E3285" s="3">
        <f t="shared" si="291"/>
        <v>122.55560011499995</v>
      </c>
      <c r="F3285" s="3"/>
      <c r="G3285" s="11" t="str">
        <f t="shared" si="292"/>
        <v>HOLD</v>
      </c>
      <c r="H3285" s="5">
        <f t="shared" si="293"/>
        <v>115.41292625718886</v>
      </c>
      <c r="I3285" s="2">
        <f>IF(G3285="SELL",0,IF(G3285="BUY",ROUNDDOWN((H3284-Parameters!$B$3)/B3285,0),IF(I3284=0,0,I3284+ROUNDDOWN((H3284+I3284*C3285)/B3285,0))))</f>
        <v>239</v>
      </c>
      <c r="K3285" s="5">
        <f t="shared" si="294"/>
        <v>120.41900099999982</v>
      </c>
      <c r="L3285" s="10">
        <f t="shared" si="295"/>
        <v>263</v>
      </c>
    </row>
    <row r="3286" spans="1:12" x14ac:dyDescent="0.25">
      <c r="A3286" s="12">
        <v>38757</v>
      </c>
      <c r="B3286" s="3">
        <v>126.410004</v>
      </c>
      <c r="C3286" s="3">
        <v>0</v>
      </c>
      <c r="D3286" s="3">
        <f t="shared" si="290"/>
        <v>126.94020019999999</v>
      </c>
      <c r="E3286" s="3">
        <f t="shared" si="291"/>
        <v>122.61165014999993</v>
      </c>
      <c r="F3286" s="3"/>
      <c r="G3286" s="11" t="str">
        <f t="shared" si="292"/>
        <v>HOLD</v>
      </c>
      <c r="H3286" s="5">
        <f t="shared" si="293"/>
        <v>115.41292625718886</v>
      </c>
      <c r="I3286" s="2">
        <f>IF(G3286="SELL",0,IF(G3286="BUY",ROUNDDOWN((H3285-Parameters!$B$3)/B3286,0),IF(I3285=0,0,I3285+ROUNDDOWN((H3285+I3285*C3286)/B3286,0))))</f>
        <v>239</v>
      </c>
      <c r="K3286" s="5">
        <f t="shared" si="294"/>
        <v>120.41900099999982</v>
      </c>
      <c r="L3286" s="10">
        <f t="shared" si="295"/>
        <v>263</v>
      </c>
    </row>
    <row r="3287" spans="1:12" x14ac:dyDescent="0.25">
      <c r="A3287" s="12">
        <v>38758</v>
      </c>
      <c r="B3287" s="3">
        <v>126.639999</v>
      </c>
      <c r="C3287" s="3">
        <v>0</v>
      </c>
      <c r="D3287" s="3">
        <f t="shared" si="290"/>
        <v>126.95120026000002</v>
      </c>
      <c r="E3287" s="3">
        <f t="shared" si="291"/>
        <v>122.66660013499994</v>
      </c>
      <c r="F3287" s="3"/>
      <c r="G3287" s="11" t="str">
        <f t="shared" si="292"/>
        <v>HOLD</v>
      </c>
      <c r="H3287" s="5">
        <f t="shared" si="293"/>
        <v>115.41292625718886</v>
      </c>
      <c r="I3287" s="2">
        <f>IF(G3287="SELL",0,IF(G3287="BUY",ROUNDDOWN((H3286-Parameters!$B$3)/B3287,0),IF(I3286=0,0,I3286+ROUNDDOWN((H3286+I3286*C3287)/B3287,0))))</f>
        <v>239</v>
      </c>
      <c r="K3287" s="5">
        <f t="shared" si="294"/>
        <v>120.41900099999982</v>
      </c>
      <c r="L3287" s="10">
        <f t="shared" si="295"/>
        <v>263</v>
      </c>
    </row>
    <row r="3288" spans="1:12" x14ac:dyDescent="0.25">
      <c r="A3288" s="12">
        <v>38761</v>
      </c>
      <c r="B3288" s="3">
        <v>126.410004</v>
      </c>
      <c r="C3288" s="3">
        <v>0</v>
      </c>
      <c r="D3288" s="3">
        <f t="shared" si="290"/>
        <v>126.97120026000005</v>
      </c>
      <c r="E3288" s="3">
        <f t="shared" si="291"/>
        <v>122.72765016999995</v>
      </c>
      <c r="F3288" s="3"/>
      <c r="G3288" s="11" t="str">
        <f t="shared" si="292"/>
        <v>HOLD</v>
      </c>
      <c r="H3288" s="5">
        <f t="shared" si="293"/>
        <v>115.41292625718886</v>
      </c>
      <c r="I3288" s="2">
        <f>IF(G3288="SELL",0,IF(G3288="BUY",ROUNDDOWN((H3287-Parameters!$B$3)/B3288,0),IF(I3287=0,0,I3287+ROUNDDOWN((H3287+I3287*C3288)/B3288,0))))</f>
        <v>239</v>
      </c>
      <c r="K3288" s="5">
        <f t="shared" si="294"/>
        <v>120.41900099999982</v>
      </c>
      <c r="L3288" s="10">
        <f t="shared" si="295"/>
        <v>263</v>
      </c>
    </row>
    <row r="3289" spans="1:12" x14ac:dyDescent="0.25">
      <c r="A3289" s="12">
        <v>38762</v>
      </c>
      <c r="B3289" s="3">
        <v>127.75</v>
      </c>
      <c r="C3289" s="3">
        <v>0</v>
      </c>
      <c r="D3289" s="3">
        <f t="shared" si="290"/>
        <v>126.99240022000004</v>
      </c>
      <c r="E3289" s="3">
        <f t="shared" si="291"/>
        <v>122.78765016999996</v>
      </c>
      <c r="F3289" s="3"/>
      <c r="G3289" s="11" t="str">
        <f t="shared" si="292"/>
        <v>HOLD</v>
      </c>
      <c r="H3289" s="5">
        <f t="shared" si="293"/>
        <v>115.41292625718886</v>
      </c>
      <c r="I3289" s="2">
        <f>IF(G3289="SELL",0,IF(G3289="BUY",ROUNDDOWN((H3288-Parameters!$B$3)/B3289,0),IF(I3288=0,0,I3288+ROUNDDOWN((H3288+I3288*C3289)/B3289,0))))</f>
        <v>239</v>
      </c>
      <c r="K3289" s="5">
        <f t="shared" si="294"/>
        <v>120.41900099999982</v>
      </c>
      <c r="L3289" s="10">
        <f t="shared" si="295"/>
        <v>263</v>
      </c>
    </row>
    <row r="3290" spans="1:12" x14ac:dyDescent="0.25">
      <c r="A3290" s="12">
        <v>38763</v>
      </c>
      <c r="B3290" s="3">
        <v>128.199997</v>
      </c>
      <c r="C3290" s="3">
        <v>0</v>
      </c>
      <c r="D3290" s="3">
        <f t="shared" si="290"/>
        <v>127.01940020000004</v>
      </c>
      <c r="E3290" s="3">
        <f t="shared" si="291"/>
        <v>122.84665014499997</v>
      </c>
      <c r="F3290" s="3"/>
      <c r="G3290" s="11" t="str">
        <f t="shared" si="292"/>
        <v>HOLD</v>
      </c>
      <c r="H3290" s="5">
        <f t="shared" si="293"/>
        <v>115.41292625718886</v>
      </c>
      <c r="I3290" s="2">
        <f>IF(G3290="SELL",0,IF(G3290="BUY",ROUNDDOWN((H3289-Parameters!$B$3)/B3290,0),IF(I3289=0,0,I3289+ROUNDDOWN((H3289+I3289*C3290)/B3290,0))))</f>
        <v>239</v>
      </c>
      <c r="K3290" s="5">
        <f t="shared" si="294"/>
        <v>120.41900099999982</v>
      </c>
      <c r="L3290" s="10">
        <f t="shared" si="295"/>
        <v>263</v>
      </c>
    </row>
    <row r="3291" spans="1:12" x14ac:dyDescent="0.25">
      <c r="A3291" s="12">
        <v>38764</v>
      </c>
      <c r="B3291" s="3">
        <v>129.16000399999999</v>
      </c>
      <c r="C3291" s="3">
        <v>0</v>
      </c>
      <c r="D3291" s="3">
        <f t="shared" si="290"/>
        <v>127.07100024000003</v>
      </c>
      <c r="E3291" s="3">
        <f t="shared" si="291"/>
        <v>122.90945017499999</v>
      </c>
      <c r="F3291" s="3"/>
      <c r="G3291" s="11" t="str">
        <f t="shared" si="292"/>
        <v>HOLD</v>
      </c>
      <c r="H3291" s="5">
        <f t="shared" si="293"/>
        <v>115.41292625718886</v>
      </c>
      <c r="I3291" s="2">
        <f>IF(G3291="SELL",0,IF(G3291="BUY",ROUNDDOWN((H3290-Parameters!$B$3)/B3291,0),IF(I3290=0,0,I3290+ROUNDDOWN((H3290+I3290*C3291)/B3291,0))))</f>
        <v>239</v>
      </c>
      <c r="K3291" s="5">
        <f t="shared" si="294"/>
        <v>120.41900099999982</v>
      </c>
      <c r="L3291" s="10">
        <f t="shared" si="295"/>
        <v>263</v>
      </c>
    </row>
    <row r="3292" spans="1:12" x14ac:dyDescent="0.25">
      <c r="A3292" s="12">
        <v>38765</v>
      </c>
      <c r="B3292" s="3">
        <v>128.80999800000001</v>
      </c>
      <c r="C3292" s="3">
        <v>0</v>
      </c>
      <c r="D3292" s="3">
        <f t="shared" si="290"/>
        <v>127.11080020000003</v>
      </c>
      <c r="E3292" s="3">
        <f t="shared" si="291"/>
        <v>122.96600016499997</v>
      </c>
      <c r="F3292" s="3"/>
      <c r="G3292" s="11" t="str">
        <f t="shared" si="292"/>
        <v>HOLD</v>
      </c>
      <c r="H3292" s="5">
        <f t="shared" si="293"/>
        <v>115.41292625718886</v>
      </c>
      <c r="I3292" s="2">
        <f>IF(G3292="SELL",0,IF(G3292="BUY",ROUNDDOWN((H3291-Parameters!$B$3)/B3292,0),IF(I3291=0,0,I3291+ROUNDDOWN((H3291+I3291*C3292)/B3292,0))))</f>
        <v>239</v>
      </c>
      <c r="K3292" s="5">
        <f t="shared" si="294"/>
        <v>120.41900099999982</v>
      </c>
      <c r="L3292" s="10">
        <f t="shared" si="295"/>
        <v>263</v>
      </c>
    </row>
    <row r="3293" spans="1:12" x14ac:dyDescent="0.25">
      <c r="A3293" s="12">
        <v>38769</v>
      </c>
      <c r="B3293" s="3">
        <v>128.490005</v>
      </c>
      <c r="C3293" s="3">
        <v>0</v>
      </c>
      <c r="D3293" s="3">
        <f t="shared" si="290"/>
        <v>127.15900026000001</v>
      </c>
      <c r="E3293" s="3">
        <f t="shared" si="291"/>
        <v>123.02115019499996</v>
      </c>
      <c r="F3293" s="3"/>
      <c r="G3293" s="11" t="str">
        <f t="shared" si="292"/>
        <v>HOLD</v>
      </c>
      <c r="H3293" s="5">
        <f t="shared" si="293"/>
        <v>115.41292625718886</v>
      </c>
      <c r="I3293" s="2">
        <f>IF(G3293="SELL",0,IF(G3293="BUY",ROUNDDOWN((H3292-Parameters!$B$3)/B3293,0),IF(I3292=0,0,I3292+ROUNDDOWN((H3292+I3292*C3293)/B3293,0))))</f>
        <v>239</v>
      </c>
      <c r="K3293" s="5">
        <f t="shared" si="294"/>
        <v>120.41900099999982</v>
      </c>
      <c r="L3293" s="10">
        <f t="shared" si="295"/>
        <v>263</v>
      </c>
    </row>
    <row r="3294" spans="1:12" x14ac:dyDescent="0.25">
      <c r="A3294" s="12">
        <v>38770</v>
      </c>
      <c r="B3294" s="3">
        <v>129.270004</v>
      </c>
      <c r="C3294" s="3">
        <v>0</v>
      </c>
      <c r="D3294" s="3">
        <f t="shared" si="290"/>
        <v>127.22440034000002</v>
      </c>
      <c r="E3294" s="3">
        <f t="shared" si="291"/>
        <v>123.08205023499997</v>
      </c>
      <c r="F3294" s="3"/>
      <c r="G3294" s="11" t="str">
        <f t="shared" si="292"/>
        <v>HOLD</v>
      </c>
      <c r="H3294" s="5">
        <f t="shared" si="293"/>
        <v>115.41292625718886</v>
      </c>
      <c r="I3294" s="2">
        <f>IF(G3294="SELL",0,IF(G3294="BUY",ROUNDDOWN((H3293-Parameters!$B$3)/B3294,0),IF(I3293=0,0,I3293+ROUNDDOWN((H3293+I3293*C3294)/B3294,0))))</f>
        <v>239</v>
      </c>
      <c r="K3294" s="5">
        <f t="shared" si="294"/>
        <v>120.41900099999982</v>
      </c>
      <c r="L3294" s="10">
        <f t="shared" si="295"/>
        <v>263</v>
      </c>
    </row>
    <row r="3295" spans="1:12" x14ac:dyDescent="0.25">
      <c r="A3295" s="12">
        <v>38771</v>
      </c>
      <c r="B3295" s="3">
        <v>129.08000200000001</v>
      </c>
      <c r="C3295" s="3">
        <v>0</v>
      </c>
      <c r="D3295" s="3">
        <f t="shared" si="290"/>
        <v>127.27940034</v>
      </c>
      <c r="E3295" s="3">
        <f t="shared" si="291"/>
        <v>123.13835024499997</v>
      </c>
      <c r="F3295" s="3"/>
      <c r="G3295" s="11" t="str">
        <f t="shared" si="292"/>
        <v>HOLD</v>
      </c>
      <c r="H3295" s="5">
        <f t="shared" si="293"/>
        <v>115.41292625718886</v>
      </c>
      <c r="I3295" s="2">
        <f>IF(G3295="SELL",0,IF(G3295="BUY",ROUNDDOWN((H3294-Parameters!$B$3)/B3295,0),IF(I3294=0,0,I3294+ROUNDDOWN((H3294+I3294*C3295)/B3295,0))))</f>
        <v>239</v>
      </c>
      <c r="K3295" s="5">
        <f t="shared" si="294"/>
        <v>120.41900099999982</v>
      </c>
      <c r="L3295" s="10">
        <f t="shared" si="295"/>
        <v>263</v>
      </c>
    </row>
    <row r="3296" spans="1:12" x14ac:dyDescent="0.25">
      <c r="A3296" s="12">
        <v>38772</v>
      </c>
      <c r="B3296" s="3">
        <v>129.41000399999999</v>
      </c>
      <c r="C3296" s="3">
        <v>0</v>
      </c>
      <c r="D3296" s="3">
        <f t="shared" si="290"/>
        <v>127.33860047999998</v>
      </c>
      <c r="E3296" s="3">
        <f t="shared" si="291"/>
        <v>123.20240027499996</v>
      </c>
      <c r="F3296" s="3"/>
      <c r="G3296" s="11" t="str">
        <f t="shared" si="292"/>
        <v>HOLD</v>
      </c>
      <c r="H3296" s="5">
        <f t="shared" si="293"/>
        <v>115.41292625718886</v>
      </c>
      <c r="I3296" s="2">
        <f>IF(G3296="SELL",0,IF(G3296="BUY",ROUNDDOWN((H3295-Parameters!$B$3)/B3296,0),IF(I3295=0,0,I3295+ROUNDDOWN((H3295+I3295*C3296)/B3296,0))))</f>
        <v>239</v>
      </c>
      <c r="K3296" s="5">
        <f t="shared" si="294"/>
        <v>120.41900099999982</v>
      </c>
      <c r="L3296" s="10">
        <f t="shared" si="295"/>
        <v>263</v>
      </c>
    </row>
    <row r="3297" spans="1:12" x14ac:dyDescent="0.25">
      <c r="A3297" s="12">
        <v>38775</v>
      </c>
      <c r="B3297" s="3">
        <v>129.46000699999999</v>
      </c>
      <c r="C3297" s="3">
        <v>0</v>
      </c>
      <c r="D3297" s="3">
        <f t="shared" si="290"/>
        <v>127.38160065999999</v>
      </c>
      <c r="E3297" s="3">
        <f t="shared" si="291"/>
        <v>123.26350031999996</v>
      </c>
      <c r="F3297" s="3"/>
      <c r="G3297" s="11" t="str">
        <f t="shared" si="292"/>
        <v>HOLD</v>
      </c>
      <c r="H3297" s="5">
        <f t="shared" si="293"/>
        <v>115.41292625718886</v>
      </c>
      <c r="I3297" s="2">
        <f>IF(G3297="SELL",0,IF(G3297="BUY",ROUNDDOWN((H3296-Parameters!$B$3)/B3297,0),IF(I3296=0,0,I3296+ROUNDDOWN((H3296+I3296*C3297)/B3297,0))))</f>
        <v>239</v>
      </c>
      <c r="K3297" s="5">
        <f t="shared" si="294"/>
        <v>120.41900099999982</v>
      </c>
      <c r="L3297" s="10">
        <f t="shared" si="295"/>
        <v>263</v>
      </c>
    </row>
    <row r="3298" spans="1:12" x14ac:dyDescent="0.25">
      <c r="A3298" s="12">
        <v>38776</v>
      </c>
      <c r="B3298" s="3">
        <v>128.229996</v>
      </c>
      <c r="C3298" s="3">
        <v>0</v>
      </c>
      <c r="D3298" s="3">
        <f t="shared" si="290"/>
        <v>127.39000062</v>
      </c>
      <c r="E3298" s="3">
        <f t="shared" si="291"/>
        <v>123.32490031499997</v>
      </c>
      <c r="F3298" s="3"/>
      <c r="G3298" s="11" t="str">
        <f t="shared" si="292"/>
        <v>HOLD</v>
      </c>
      <c r="H3298" s="5">
        <f t="shared" si="293"/>
        <v>115.41292625718886</v>
      </c>
      <c r="I3298" s="2">
        <f>IF(G3298="SELL",0,IF(G3298="BUY",ROUNDDOWN((H3297-Parameters!$B$3)/B3298,0),IF(I3297=0,0,I3297+ROUNDDOWN((H3297+I3297*C3298)/B3298,0))))</f>
        <v>239</v>
      </c>
      <c r="K3298" s="5">
        <f t="shared" si="294"/>
        <v>120.41900099999982</v>
      </c>
      <c r="L3298" s="10">
        <f t="shared" si="295"/>
        <v>263</v>
      </c>
    </row>
    <row r="3299" spans="1:12" x14ac:dyDescent="0.25">
      <c r="A3299" s="12">
        <v>38777</v>
      </c>
      <c r="B3299" s="3">
        <v>129.36999499999999</v>
      </c>
      <c r="C3299" s="3">
        <v>0</v>
      </c>
      <c r="D3299" s="3">
        <f t="shared" si="290"/>
        <v>127.42860047999999</v>
      </c>
      <c r="E3299" s="3">
        <f t="shared" si="291"/>
        <v>123.39315028499998</v>
      </c>
      <c r="F3299" s="3"/>
      <c r="G3299" s="11" t="str">
        <f t="shared" si="292"/>
        <v>HOLD</v>
      </c>
      <c r="H3299" s="5">
        <f t="shared" si="293"/>
        <v>115.41292625718886</v>
      </c>
      <c r="I3299" s="2">
        <f>IF(G3299="SELL",0,IF(G3299="BUY",ROUNDDOWN((H3298-Parameters!$B$3)/B3299,0),IF(I3298=0,0,I3298+ROUNDDOWN((H3298+I3298*C3299)/B3299,0))))</f>
        <v>239</v>
      </c>
      <c r="K3299" s="5">
        <f t="shared" si="294"/>
        <v>120.41900099999982</v>
      </c>
      <c r="L3299" s="10">
        <f t="shared" si="295"/>
        <v>263</v>
      </c>
    </row>
    <row r="3300" spans="1:12" x14ac:dyDescent="0.25">
      <c r="A3300" s="12">
        <v>38778</v>
      </c>
      <c r="B3300" s="3">
        <v>129.36000100000001</v>
      </c>
      <c r="C3300" s="3">
        <v>0</v>
      </c>
      <c r="D3300" s="3">
        <f t="shared" si="290"/>
        <v>127.48860047999999</v>
      </c>
      <c r="E3300" s="3">
        <f t="shared" si="291"/>
        <v>123.45595027499998</v>
      </c>
      <c r="F3300" s="3"/>
      <c r="G3300" s="11" t="str">
        <f t="shared" si="292"/>
        <v>HOLD</v>
      </c>
      <c r="H3300" s="5">
        <f t="shared" si="293"/>
        <v>115.41292625718886</v>
      </c>
      <c r="I3300" s="2">
        <f>IF(G3300="SELL",0,IF(G3300="BUY",ROUNDDOWN((H3299-Parameters!$B$3)/B3300,0),IF(I3299=0,0,I3299+ROUNDDOWN((H3299+I3299*C3300)/B3300,0))))</f>
        <v>239</v>
      </c>
      <c r="K3300" s="5">
        <f t="shared" si="294"/>
        <v>120.41900099999982</v>
      </c>
      <c r="L3300" s="10">
        <f t="shared" si="295"/>
        <v>263</v>
      </c>
    </row>
    <row r="3301" spans="1:12" x14ac:dyDescent="0.25">
      <c r="A3301" s="12">
        <v>38779</v>
      </c>
      <c r="B3301" s="3">
        <v>128.759995</v>
      </c>
      <c r="C3301" s="3">
        <v>0</v>
      </c>
      <c r="D3301" s="3">
        <f t="shared" si="290"/>
        <v>127.5496004</v>
      </c>
      <c r="E3301" s="3">
        <f t="shared" si="291"/>
        <v>123.51185023999999</v>
      </c>
      <c r="F3301" s="3"/>
      <c r="G3301" s="11" t="str">
        <f t="shared" si="292"/>
        <v>HOLD</v>
      </c>
      <c r="H3301" s="5">
        <f t="shared" si="293"/>
        <v>115.41292625718886</v>
      </c>
      <c r="I3301" s="2">
        <f>IF(G3301="SELL",0,IF(G3301="BUY",ROUNDDOWN((H3300-Parameters!$B$3)/B3301,0),IF(I3300=0,0,I3300+ROUNDDOWN((H3300+I3300*C3301)/B3301,0))))</f>
        <v>239</v>
      </c>
      <c r="K3301" s="5">
        <f t="shared" si="294"/>
        <v>120.41900099999982</v>
      </c>
      <c r="L3301" s="10">
        <f t="shared" si="295"/>
        <v>263</v>
      </c>
    </row>
    <row r="3302" spans="1:12" x14ac:dyDescent="0.25">
      <c r="A3302" s="12">
        <v>38782</v>
      </c>
      <c r="B3302" s="3">
        <v>128.16999799999999</v>
      </c>
      <c r="C3302" s="3">
        <v>0</v>
      </c>
      <c r="D3302" s="3">
        <f t="shared" si="290"/>
        <v>127.59640031999999</v>
      </c>
      <c r="E3302" s="3">
        <f t="shared" si="291"/>
        <v>123.558750225</v>
      </c>
      <c r="F3302" s="3"/>
      <c r="G3302" s="11" t="str">
        <f t="shared" si="292"/>
        <v>HOLD</v>
      </c>
      <c r="H3302" s="5">
        <f t="shared" si="293"/>
        <v>115.41292625718886</v>
      </c>
      <c r="I3302" s="2">
        <f>IF(G3302="SELL",0,IF(G3302="BUY",ROUNDDOWN((H3301-Parameters!$B$3)/B3302,0),IF(I3301=0,0,I3301+ROUNDDOWN((H3301+I3301*C3302)/B3302,0))))</f>
        <v>239</v>
      </c>
      <c r="K3302" s="5">
        <f t="shared" si="294"/>
        <v>120.41900099999982</v>
      </c>
      <c r="L3302" s="10">
        <f t="shared" si="295"/>
        <v>263</v>
      </c>
    </row>
    <row r="3303" spans="1:12" x14ac:dyDescent="0.25">
      <c r="A3303" s="12">
        <v>38783</v>
      </c>
      <c r="B3303" s="3">
        <v>127.970001</v>
      </c>
      <c r="C3303" s="3">
        <v>0</v>
      </c>
      <c r="D3303" s="3">
        <f t="shared" si="290"/>
        <v>127.63520035999998</v>
      </c>
      <c r="E3303" s="3">
        <f t="shared" si="291"/>
        <v>123.602150225</v>
      </c>
      <c r="F3303" s="3"/>
      <c r="G3303" s="11" t="str">
        <f t="shared" si="292"/>
        <v>HOLD</v>
      </c>
      <c r="H3303" s="5">
        <f t="shared" si="293"/>
        <v>115.41292625718886</v>
      </c>
      <c r="I3303" s="2">
        <f>IF(G3303="SELL",0,IF(G3303="BUY",ROUNDDOWN((H3302-Parameters!$B$3)/B3303,0),IF(I3302=0,0,I3302+ROUNDDOWN((H3302+I3302*C3303)/B3303,0))))</f>
        <v>239</v>
      </c>
      <c r="K3303" s="5">
        <f t="shared" si="294"/>
        <v>120.41900099999982</v>
      </c>
      <c r="L3303" s="10">
        <f t="shared" si="295"/>
        <v>263</v>
      </c>
    </row>
    <row r="3304" spans="1:12" x14ac:dyDescent="0.25">
      <c r="A3304" s="12">
        <v>38784</v>
      </c>
      <c r="B3304" s="3">
        <v>128.240005</v>
      </c>
      <c r="C3304" s="3">
        <v>0</v>
      </c>
      <c r="D3304" s="3">
        <f t="shared" si="290"/>
        <v>127.66620041999997</v>
      </c>
      <c r="E3304" s="3">
        <f t="shared" si="291"/>
        <v>123.647750235</v>
      </c>
      <c r="F3304" s="3"/>
      <c r="G3304" s="11" t="str">
        <f t="shared" si="292"/>
        <v>HOLD</v>
      </c>
      <c r="H3304" s="5">
        <f t="shared" si="293"/>
        <v>115.41292625718886</v>
      </c>
      <c r="I3304" s="2">
        <f>IF(G3304="SELL",0,IF(G3304="BUY",ROUNDDOWN((H3303-Parameters!$B$3)/B3304,0),IF(I3303=0,0,I3303+ROUNDDOWN((H3303+I3303*C3304)/B3304,0))))</f>
        <v>239</v>
      </c>
      <c r="K3304" s="5">
        <f t="shared" si="294"/>
        <v>120.41900099999982</v>
      </c>
      <c r="L3304" s="10">
        <f t="shared" si="295"/>
        <v>263</v>
      </c>
    </row>
    <row r="3305" spans="1:12" x14ac:dyDescent="0.25">
      <c r="A3305" s="12">
        <v>38785</v>
      </c>
      <c r="B3305" s="3">
        <v>127.379997</v>
      </c>
      <c r="C3305" s="3">
        <v>0</v>
      </c>
      <c r="D3305" s="3">
        <f t="shared" si="290"/>
        <v>127.67860031999997</v>
      </c>
      <c r="E3305" s="3">
        <f t="shared" si="291"/>
        <v>123.68575022499999</v>
      </c>
      <c r="F3305" s="3"/>
      <c r="G3305" s="11" t="str">
        <f t="shared" si="292"/>
        <v>HOLD</v>
      </c>
      <c r="H3305" s="5">
        <f t="shared" si="293"/>
        <v>115.41292625718886</v>
      </c>
      <c r="I3305" s="2">
        <f>IF(G3305="SELL",0,IF(G3305="BUY",ROUNDDOWN((H3304-Parameters!$B$3)/B3305,0),IF(I3304=0,0,I3304+ROUNDDOWN((H3304+I3304*C3305)/B3305,0))))</f>
        <v>239</v>
      </c>
      <c r="K3305" s="5">
        <f t="shared" si="294"/>
        <v>120.41900099999982</v>
      </c>
      <c r="L3305" s="10">
        <f t="shared" si="295"/>
        <v>263</v>
      </c>
    </row>
    <row r="3306" spans="1:12" x14ac:dyDescent="0.25">
      <c r="A3306" s="12">
        <v>38786</v>
      </c>
      <c r="B3306" s="3">
        <v>128.58999600000001</v>
      </c>
      <c r="C3306" s="3">
        <v>0</v>
      </c>
      <c r="D3306" s="3">
        <f t="shared" si="290"/>
        <v>127.74100021999995</v>
      </c>
      <c r="E3306" s="3">
        <f t="shared" si="291"/>
        <v>123.73120020499999</v>
      </c>
      <c r="F3306" s="3"/>
      <c r="G3306" s="11" t="str">
        <f t="shared" si="292"/>
        <v>HOLD</v>
      </c>
      <c r="H3306" s="5">
        <f t="shared" si="293"/>
        <v>115.41292625718886</v>
      </c>
      <c r="I3306" s="2">
        <f>IF(G3306="SELL",0,IF(G3306="BUY",ROUNDDOWN((H3305-Parameters!$B$3)/B3306,0),IF(I3305=0,0,I3305+ROUNDDOWN((H3305+I3305*C3306)/B3306,0))))</f>
        <v>239</v>
      </c>
      <c r="K3306" s="5">
        <f t="shared" si="294"/>
        <v>120.41900099999982</v>
      </c>
      <c r="L3306" s="10">
        <f t="shared" si="295"/>
        <v>263</v>
      </c>
    </row>
    <row r="3307" spans="1:12" x14ac:dyDescent="0.25">
      <c r="A3307" s="12">
        <v>38789</v>
      </c>
      <c r="B3307" s="3">
        <v>128.83000200000001</v>
      </c>
      <c r="C3307" s="3">
        <v>0</v>
      </c>
      <c r="D3307" s="3">
        <f t="shared" si="290"/>
        <v>127.80260025999996</v>
      </c>
      <c r="E3307" s="3">
        <f t="shared" si="291"/>
        <v>123.77830019499999</v>
      </c>
      <c r="F3307" s="3"/>
      <c r="G3307" s="11" t="str">
        <f t="shared" si="292"/>
        <v>HOLD</v>
      </c>
      <c r="H3307" s="5">
        <f t="shared" si="293"/>
        <v>115.41292625718886</v>
      </c>
      <c r="I3307" s="2">
        <f>IF(G3307="SELL",0,IF(G3307="BUY",ROUNDDOWN((H3306-Parameters!$B$3)/B3307,0),IF(I3306=0,0,I3306+ROUNDDOWN((H3306+I3306*C3307)/B3307,0))))</f>
        <v>239</v>
      </c>
      <c r="K3307" s="5">
        <f t="shared" si="294"/>
        <v>120.41900099999982</v>
      </c>
      <c r="L3307" s="10">
        <f t="shared" si="295"/>
        <v>263</v>
      </c>
    </row>
    <row r="3308" spans="1:12" x14ac:dyDescent="0.25">
      <c r="A3308" s="12">
        <v>38790</v>
      </c>
      <c r="B3308" s="3">
        <v>130.179993</v>
      </c>
      <c r="C3308" s="3">
        <v>0</v>
      </c>
      <c r="D3308" s="3">
        <f t="shared" si="290"/>
        <v>127.90240007999995</v>
      </c>
      <c r="E3308" s="3">
        <f t="shared" si="291"/>
        <v>123.82895014499999</v>
      </c>
      <c r="F3308" s="3"/>
      <c r="G3308" s="11" t="str">
        <f t="shared" si="292"/>
        <v>HOLD</v>
      </c>
      <c r="H3308" s="5">
        <f t="shared" si="293"/>
        <v>115.41292625718886</v>
      </c>
      <c r="I3308" s="2">
        <f>IF(G3308="SELL",0,IF(G3308="BUY",ROUNDDOWN((H3307-Parameters!$B$3)/B3308,0),IF(I3307=0,0,I3307+ROUNDDOWN((H3307+I3307*C3308)/B3308,0))))</f>
        <v>239</v>
      </c>
      <c r="K3308" s="5">
        <f t="shared" si="294"/>
        <v>120.41900099999982</v>
      </c>
      <c r="L3308" s="10">
        <f t="shared" si="295"/>
        <v>263</v>
      </c>
    </row>
    <row r="3309" spans="1:12" x14ac:dyDescent="0.25">
      <c r="A3309" s="12">
        <v>38791</v>
      </c>
      <c r="B3309" s="3">
        <v>130.759995</v>
      </c>
      <c r="C3309" s="3">
        <v>0</v>
      </c>
      <c r="D3309" s="3">
        <f t="shared" si="290"/>
        <v>128.02739993999995</v>
      </c>
      <c r="E3309" s="3">
        <f t="shared" si="291"/>
        <v>123.88150012</v>
      </c>
      <c r="F3309" s="3"/>
      <c r="G3309" s="11" t="str">
        <f t="shared" si="292"/>
        <v>HOLD</v>
      </c>
      <c r="H3309" s="5">
        <f t="shared" si="293"/>
        <v>115.41292625718886</v>
      </c>
      <c r="I3309" s="2">
        <f>IF(G3309="SELL",0,IF(G3309="BUY",ROUNDDOWN((H3308-Parameters!$B$3)/B3309,0),IF(I3308=0,0,I3308+ROUNDDOWN((H3308+I3308*C3309)/B3309,0))))</f>
        <v>239</v>
      </c>
      <c r="K3309" s="5">
        <f t="shared" si="294"/>
        <v>120.41900099999982</v>
      </c>
      <c r="L3309" s="10">
        <f t="shared" si="295"/>
        <v>263</v>
      </c>
    </row>
    <row r="3310" spans="1:12" x14ac:dyDescent="0.25">
      <c r="A3310" s="12">
        <v>38792</v>
      </c>
      <c r="B3310" s="3">
        <v>131.029999</v>
      </c>
      <c r="C3310" s="3">
        <v>0</v>
      </c>
      <c r="D3310" s="3">
        <f t="shared" si="290"/>
        <v>128.11399997999996</v>
      </c>
      <c r="E3310" s="3">
        <f t="shared" si="291"/>
        <v>123.93925010000001</v>
      </c>
      <c r="F3310" s="3"/>
      <c r="G3310" s="11" t="str">
        <f t="shared" si="292"/>
        <v>HOLD</v>
      </c>
      <c r="H3310" s="5">
        <f t="shared" si="293"/>
        <v>115.41292625718886</v>
      </c>
      <c r="I3310" s="2">
        <f>IF(G3310="SELL",0,IF(G3310="BUY",ROUNDDOWN((H3309-Parameters!$B$3)/B3310,0),IF(I3309=0,0,I3309+ROUNDDOWN((H3309+I3309*C3310)/B3310,0))))</f>
        <v>239</v>
      </c>
      <c r="K3310" s="5">
        <f t="shared" si="294"/>
        <v>120.41900099999982</v>
      </c>
      <c r="L3310" s="10">
        <f t="shared" si="295"/>
        <v>263</v>
      </c>
    </row>
    <row r="3311" spans="1:12" x14ac:dyDescent="0.25">
      <c r="A3311" s="12">
        <v>38793</v>
      </c>
      <c r="B3311" s="3">
        <v>130.61999499999999</v>
      </c>
      <c r="C3311" s="3">
        <v>0.51900000000000002</v>
      </c>
      <c r="D3311" s="3">
        <f t="shared" si="290"/>
        <v>128.18039981999999</v>
      </c>
      <c r="E3311" s="3">
        <f t="shared" si="291"/>
        <v>123.98985007500001</v>
      </c>
      <c r="F3311" s="3"/>
      <c r="G3311" s="11" t="str">
        <f t="shared" si="292"/>
        <v>HOLD</v>
      </c>
      <c r="H3311" s="5">
        <f t="shared" si="293"/>
        <v>108.83393125718888</v>
      </c>
      <c r="I3311" s="2">
        <f>IF(G3311="SELL",0,IF(G3311="BUY",ROUNDDOWN((H3310-Parameters!$B$3)/B3311,0),IF(I3310=0,0,I3310+ROUNDDOWN((H3310+I3310*C3311)/B3311,0))))</f>
        <v>240</v>
      </c>
      <c r="K3311" s="5">
        <f t="shared" si="294"/>
        <v>126.29600599999984</v>
      </c>
      <c r="L3311" s="10">
        <f t="shared" si="295"/>
        <v>264</v>
      </c>
    </row>
    <row r="3312" spans="1:12" x14ac:dyDescent="0.25">
      <c r="A3312" s="12">
        <v>38796</v>
      </c>
      <c r="B3312" s="3">
        <v>130.41000399999999</v>
      </c>
      <c r="C3312" s="3">
        <v>0</v>
      </c>
      <c r="D3312" s="3">
        <f t="shared" si="290"/>
        <v>128.24099996000001</v>
      </c>
      <c r="E3312" s="3">
        <f t="shared" si="291"/>
        <v>124.03810008500002</v>
      </c>
      <c r="F3312" s="3"/>
      <c r="G3312" s="11" t="str">
        <f t="shared" si="292"/>
        <v>HOLD</v>
      </c>
      <c r="H3312" s="5">
        <f t="shared" si="293"/>
        <v>108.83393125718888</v>
      </c>
      <c r="I3312" s="2">
        <f>IF(G3312="SELL",0,IF(G3312="BUY",ROUNDDOWN((H3311-Parameters!$B$3)/B3312,0),IF(I3311=0,0,I3311+ROUNDDOWN((H3311+I3311*C3312)/B3312,0))))</f>
        <v>240</v>
      </c>
      <c r="K3312" s="5">
        <f t="shared" si="294"/>
        <v>126.29600599999984</v>
      </c>
      <c r="L3312" s="10">
        <f t="shared" si="295"/>
        <v>264</v>
      </c>
    </row>
    <row r="3313" spans="1:12" x14ac:dyDescent="0.25">
      <c r="A3313" s="12">
        <v>38797</v>
      </c>
      <c r="B3313" s="3">
        <v>129.58999600000001</v>
      </c>
      <c r="C3313" s="3">
        <v>0</v>
      </c>
      <c r="D3313" s="3">
        <f t="shared" si="290"/>
        <v>128.26399984</v>
      </c>
      <c r="E3313" s="3">
        <f t="shared" si="291"/>
        <v>124.08530005500002</v>
      </c>
      <c r="F3313" s="3"/>
      <c r="G3313" s="11" t="str">
        <f t="shared" si="292"/>
        <v>HOLD</v>
      </c>
      <c r="H3313" s="5">
        <f t="shared" si="293"/>
        <v>108.83393125718888</v>
      </c>
      <c r="I3313" s="2">
        <f>IF(G3313="SELL",0,IF(G3313="BUY",ROUNDDOWN((H3312-Parameters!$B$3)/B3313,0),IF(I3312=0,0,I3312+ROUNDDOWN((H3312+I3312*C3313)/B3313,0))))</f>
        <v>240</v>
      </c>
      <c r="K3313" s="5">
        <f t="shared" si="294"/>
        <v>126.29600599999984</v>
      </c>
      <c r="L3313" s="10">
        <f t="shared" si="295"/>
        <v>264</v>
      </c>
    </row>
    <row r="3314" spans="1:12" x14ac:dyDescent="0.25">
      <c r="A3314" s="12">
        <v>38798</v>
      </c>
      <c r="B3314" s="3">
        <v>130.38000500000001</v>
      </c>
      <c r="C3314" s="3">
        <v>0</v>
      </c>
      <c r="D3314" s="3">
        <f t="shared" si="290"/>
        <v>128.29619986</v>
      </c>
      <c r="E3314" s="3">
        <f t="shared" si="291"/>
        <v>124.13700007500002</v>
      </c>
      <c r="F3314" s="3"/>
      <c r="G3314" s="11" t="str">
        <f t="shared" si="292"/>
        <v>HOLD</v>
      </c>
      <c r="H3314" s="5">
        <f t="shared" si="293"/>
        <v>108.83393125718888</v>
      </c>
      <c r="I3314" s="2">
        <f>IF(G3314="SELL",0,IF(G3314="BUY",ROUNDDOWN((H3313-Parameters!$B$3)/B3314,0),IF(I3313=0,0,I3313+ROUNDDOWN((H3313+I3313*C3314)/B3314,0))))</f>
        <v>240</v>
      </c>
      <c r="K3314" s="5">
        <f t="shared" si="294"/>
        <v>126.29600599999984</v>
      </c>
      <c r="L3314" s="10">
        <f t="shared" si="295"/>
        <v>264</v>
      </c>
    </row>
    <row r="3315" spans="1:12" x14ac:dyDescent="0.25">
      <c r="A3315" s="12">
        <v>38799</v>
      </c>
      <c r="B3315" s="3">
        <v>130.11000100000001</v>
      </c>
      <c r="C3315" s="3">
        <v>0</v>
      </c>
      <c r="D3315" s="3">
        <f t="shared" si="290"/>
        <v>128.32040000000001</v>
      </c>
      <c r="E3315" s="3">
        <f t="shared" si="291"/>
        <v>124.18690009500001</v>
      </c>
      <c r="F3315" s="3"/>
      <c r="G3315" s="11" t="str">
        <f t="shared" si="292"/>
        <v>HOLD</v>
      </c>
      <c r="H3315" s="5">
        <f t="shared" si="293"/>
        <v>108.83393125718888</v>
      </c>
      <c r="I3315" s="2">
        <f>IF(G3315="SELL",0,IF(G3315="BUY",ROUNDDOWN((H3314-Parameters!$B$3)/B3315,0),IF(I3314=0,0,I3314+ROUNDDOWN((H3314+I3314*C3315)/B3315,0))))</f>
        <v>240</v>
      </c>
      <c r="K3315" s="5">
        <f t="shared" si="294"/>
        <v>126.29600599999984</v>
      </c>
      <c r="L3315" s="10">
        <f t="shared" si="295"/>
        <v>264</v>
      </c>
    </row>
    <row r="3316" spans="1:12" x14ac:dyDescent="0.25">
      <c r="A3316" s="12">
        <v>38800</v>
      </c>
      <c r="B3316" s="3">
        <v>130.21000699999999</v>
      </c>
      <c r="C3316" s="3">
        <v>0</v>
      </c>
      <c r="D3316" s="3">
        <f t="shared" si="290"/>
        <v>128.33840018000001</v>
      </c>
      <c r="E3316" s="3">
        <f t="shared" si="291"/>
        <v>124.23840011000001</v>
      </c>
      <c r="F3316" s="3"/>
      <c r="G3316" s="11" t="str">
        <f t="shared" si="292"/>
        <v>HOLD</v>
      </c>
      <c r="H3316" s="5">
        <f t="shared" si="293"/>
        <v>108.83393125718888</v>
      </c>
      <c r="I3316" s="2">
        <f>IF(G3316="SELL",0,IF(G3316="BUY",ROUNDDOWN((H3315-Parameters!$B$3)/B3316,0),IF(I3315=0,0,I3315+ROUNDDOWN((H3315+I3315*C3316)/B3316,0))))</f>
        <v>240</v>
      </c>
      <c r="K3316" s="5">
        <f t="shared" si="294"/>
        <v>126.29600599999984</v>
      </c>
      <c r="L3316" s="10">
        <f t="shared" si="295"/>
        <v>264</v>
      </c>
    </row>
    <row r="3317" spans="1:12" x14ac:dyDescent="0.25">
      <c r="A3317" s="12">
        <v>38803</v>
      </c>
      <c r="B3317" s="3">
        <v>130.020004</v>
      </c>
      <c r="C3317" s="3">
        <v>0</v>
      </c>
      <c r="D3317" s="3">
        <f t="shared" ref="D3317:D3380" si="296">AVERAGE(B3268:B3317)</f>
        <v>128.36280019999998</v>
      </c>
      <c r="E3317" s="3">
        <f t="shared" si="291"/>
        <v>124.28610011500002</v>
      </c>
      <c r="F3317" s="3"/>
      <c r="G3317" s="11" t="str">
        <f t="shared" si="292"/>
        <v>HOLD</v>
      </c>
      <c r="H3317" s="5">
        <f t="shared" si="293"/>
        <v>108.83393125718888</v>
      </c>
      <c r="I3317" s="2">
        <f>IF(G3317="SELL",0,IF(G3317="BUY",ROUNDDOWN((H3316-Parameters!$B$3)/B3317,0),IF(I3316=0,0,I3316+ROUNDDOWN((H3316+I3316*C3317)/B3317,0))))</f>
        <v>240</v>
      </c>
      <c r="K3317" s="5">
        <f t="shared" si="294"/>
        <v>126.29600599999984</v>
      </c>
      <c r="L3317" s="10">
        <f t="shared" si="295"/>
        <v>264</v>
      </c>
    </row>
    <row r="3318" spans="1:12" x14ac:dyDescent="0.25">
      <c r="A3318" s="12">
        <v>38804</v>
      </c>
      <c r="B3318" s="3">
        <v>129.220001</v>
      </c>
      <c r="C3318" s="3">
        <v>0</v>
      </c>
      <c r="D3318" s="3">
        <f t="shared" si="296"/>
        <v>128.37360035999998</v>
      </c>
      <c r="E3318" s="3">
        <f t="shared" si="291"/>
        <v>124.33120013500003</v>
      </c>
      <c r="F3318" s="3"/>
      <c r="G3318" s="11" t="str">
        <f t="shared" si="292"/>
        <v>HOLD</v>
      </c>
      <c r="H3318" s="5">
        <f t="shared" si="293"/>
        <v>108.83393125718888</v>
      </c>
      <c r="I3318" s="2">
        <f>IF(G3318="SELL",0,IF(G3318="BUY",ROUNDDOWN((H3317-Parameters!$B$3)/B3318,0),IF(I3317=0,0,I3317+ROUNDDOWN((H3317+I3317*C3318)/B3318,0))))</f>
        <v>240</v>
      </c>
      <c r="K3318" s="5">
        <f t="shared" si="294"/>
        <v>126.29600599999984</v>
      </c>
      <c r="L3318" s="10">
        <f t="shared" si="295"/>
        <v>264</v>
      </c>
    </row>
    <row r="3319" spans="1:12" x14ac:dyDescent="0.25">
      <c r="A3319" s="12">
        <v>38805</v>
      </c>
      <c r="B3319" s="3">
        <v>130.029999</v>
      </c>
      <c r="C3319" s="3">
        <v>0</v>
      </c>
      <c r="D3319" s="3">
        <f t="shared" si="296"/>
        <v>128.40760029999998</v>
      </c>
      <c r="E3319" s="3">
        <f t="shared" si="291"/>
        <v>124.37845012000005</v>
      </c>
      <c r="F3319" s="3"/>
      <c r="G3319" s="11" t="str">
        <f t="shared" si="292"/>
        <v>HOLD</v>
      </c>
      <c r="H3319" s="5">
        <f t="shared" si="293"/>
        <v>108.83393125718888</v>
      </c>
      <c r="I3319" s="2">
        <f>IF(G3319="SELL",0,IF(G3319="BUY",ROUNDDOWN((H3318-Parameters!$B$3)/B3319,0),IF(I3318=0,0,I3318+ROUNDDOWN((H3318+I3318*C3319)/B3319,0))))</f>
        <v>240</v>
      </c>
      <c r="K3319" s="5">
        <f t="shared" si="294"/>
        <v>126.29600599999984</v>
      </c>
      <c r="L3319" s="10">
        <f t="shared" si="295"/>
        <v>264</v>
      </c>
    </row>
    <row r="3320" spans="1:12" x14ac:dyDescent="0.25">
      <c r="A3320" s="12">
        <v>38806</v>
      </c>
      <c r="B3320" s="3">
        <v>129.800003</v>
      </c>
      <c r="C3320" s="3">
        <v>0</v>
      </c>
      <c r="D3320" s="3">
        <f t="shared" si="296"/>
        <v>128.44720035999998</v>
      </c>
      <c r="E3320" s="3">
        <f t="shared" si="291"/>
        <v>124.42315013000005</v>
      </c>
      <c r="F3320" s="3"/>
      <c r="G3320" s="11" t="str">
        <f t="shared" si="292"/>
        <v>HOLD</v>
      </c>
      <c r="H3320" s="5">
        <f t="shared" si="293"/>
        <v>108.83393125718888</v>
      </c>
      <c r="I3320" s="2">
        <f>IF(G3320="SELL",0,IF(G3320="BUY",ROUNDDOWN((H3319-Parameters!$B$3)/B3320,0),IF(I3319=0,0,I3319+ROUNDDOWN((H3319+I3319*C3320)/B3320,0))))</f>
        <v>240</v>
      </c>
      <c r="K3320" s="5">
        <f t="shared" si="294"/>
        <v>126.29600599999984</v>
      </c>
      <c r="L3320" s="10">
        <f t="shared" si="295"/>
        <v>264</v>
      </c>
    </row>
    <row r="3321" spans="1:12" x14ac:dyDescent="0.25">
      <c r="A3321" s="12">
        <v>38807</v>
      </c>
      <c r="B3321" s="3">
        <v>129.83000200000001</v>
      </c>
      <c r="C3321" s="3">
        <v>0</v>
      </c>
      <c r="D3321" s="3">
        <f t="shared" si="296"/>
        <v>128.47760043999997</v>
      </c>
      <c r="E3321" s="3">
        <f t="shared" si="291"/>
        <v>124.46685016000005</v>
      </c>
      <c r="F3321" s="3"/>
      <c r="G3321" s="11" t="str">
        <f t="shared" si="292"/>
        <v>HOLD</v>
      </c>
      <c r="H3321" s="5">
        <f t="shared" si="293"/>
        <v>108.83393125718888</v>
      </c>
      <c r="I3321" s="2">
        <f>IF(G3321="SELL",0,IF(G3321="BUY",ROUNDDOWN((H3320-Parameters!$B$3)/B3321,0),IF(I3320=0,0,I3320+ROUNDDOWN((H3320+I3320*C3321)/B3321,0))))</f>
        <v>240</v>
      </c>
      <c r="K3321" s="5">
        <f t="shared" si="294"/>
        <v>126.29600599999984</v>
      </c>
      <c r="L3321" s="10">
        <f t="shared" si="295"/>
        <v>264</v>
      </c>
    </row>
    <row r="3322" spans="1:12" x14ac:dyDescent="0.25">
      <c r="A3322" s="12">
        <v>38810</v>
      </c>
      <c r="B3322" s="3">
        <v>129.729996</v>
      </c>
      <c r="C3322" s="3">
        <v>0</v>
      </c>
      <c r="D3322" s="3">
        <f t="shared" si="296"/>
        <v>128.55280034</v>
      </c>
      <c r="E3322" s="3">
        <f t="shared" si="291"/>
        <v>124.50850013000004</v>
      </c>
      <c r="F3322" s="3"/>
      <c r="G3322" s="11" t="str">
        <f t="shared" si="292"/>
        <v>HOLD</v>
      </c>
      <c r="H3322" s="5">
        <f t="shared" si="293"/>
        <v>108.83393125718888</v>
      </c>
      <c r="I3322" s="2">
        <f>IF(G3322="SELL",0,IF(G3322="BUY",ROUNDDOWN((H3321-Parameters!$B$3)/B3322,0),IF(I3321=0,0,I3321+ROUNDDOWN((H3321+I3321*C3322)/B3322,0))))</f>
        <v>240</v>
      </c>
      <c r="K3322" s="5">
        <f t="shared" si="294"/>
        <v>126.29600599999984</v>
      </c>
      <c r="L3322" s="10">
        <f t="shared" si="295"/>
        <v>264</v>
      </c>
    </row>
    <row r="3323" spans="1:12" x14ac:dyDescent="0.25">
      <c r="A3323" s="12">
        <v>38811</v>
      </c>
      <c r="B3323" s="3">
        <v>130.55999800000001</v>
      </c>
      <c r="C3323" s="3">
        <v>0</v>
      </c>
      <c r="D3323" s="3">
        <f t="shared" si="296"/>
        <v>128.63560034</v>
      </c>
      <c r="E3323" s="3">
        <f t="shared" si="291"/>
        <v>124.55450011500005</v>
      </c>
      <c r="F3323" s="3"/>
      <c r="G3323" s="11" t="str">
        <f t="shared" si="292"/>
        <v>HOLD</v>
      </c>
      <c r="H3323" s="5">
        <f t="shared" si="293"/>
        <v>108.83393125718888</v>
      </c>
      <c r="I3323" s="2">
        <f>IF(G3323="SELL",0,IF(G3323="BUY",ROUNDDOWN((H3322-Parameters!$B$3)/B3323,0),IF(I3322=0,0,I3322+ROUNDDOWN((H3322+I3322*C3323)/B3323,0))))</f>
        <v>240</v>
      </c>
      <c r="K3323" s="5">
        <f t="shared" si="294"/>
        <v>126.29600599999984</v>
      </c>
      <c r="L3323" s="10">
        <f t="shared" si="295"/>
        <v>264</v>
      </c>
    </row>
    <row r="3324" spans="1:12" x14ac:dyDescent="0.25">
      <c r="A3324" s="12">
        <v>38812</v>
      </c>
      <c r="B3324" s="3">
        <v>131.009995</v>
      </c>
      <c r="C3324" s="3">
        <v>0</v>
      </c>
      <c r="D3324" s="3">
        <f t="shared" si="296"/>
        <v>128.72480017999999</v>
      </c>
      <c r="E3324" s="3">
        <f t="shared" si="291"/>
        <v>124.60255008000006</v>
      </c>
      <c r="F3324" s="3"/>
      <c r="G3324" s="11" t="str">
        <f t="shared" si="292"/>
        <v>HOLD</v>
      </c>
      <c r="H3324" s="5">
        <f t="shared" si="293"/>
        <v>108.83393125718888</v>
      </c>
      <c r="I3324" s="2">
        <f>IF(G3324="SELL",0,IF(G3324="BUY",ROUNDDOWN((H3323-Parameters!$B$3)/B3324,0),IF(I3323=0,0,I3323+ROUNDDOWN((H3323+I3323*C3324)/B3324,0))))</f>
        <v>240</v>
      </c>
      <c r="K3324" s="5">
        <f t="shared" si="294"/>
        <v>126.29600599999984</v>
      </c>
      <c r="L3324" s="10">
        <f t="shared" si="295"/>
        <v>264</v>
      </c>
    </row>
    <row r="3325" spans="1:12" x14ac:dyDescent="0.25">
      <c r="A3325" s="12">
        <v>38813</v>
      </c>
      <c r="B3325" s="3">
        <v>130.86999499999999</v>
      </c>
      <c r="C3325" s="3">
        <v>0</v>
      </c>
      <c r="D3325" s="3">
        <f t="shared" si="296"/>
        <v>128.80900000000003</v>
      </c>
      <c r="E3325" s="3">
        <f t="shared" si="291"/>
        <v>124.64955005000006</v>
      </c>
      <c r="F3325" s="3"/>
      <c r="G3325" s="11" t="str">
        <f t="shared" si="292"/>
        <v>HOLD</v>
      </c>
      <c r="H3325" s="5">
        <f t="shared" si="293"/>
        <v>108.83393125718888</v>
      </c>
      <c r="I3325" s="2">
        <f>IF(G3325="SELL",0,IF(G3325="BUY",ROUNDDOWN((H3324-Parameters!$B$3)/B3325,0),IF(I3324=0,0,I3324+ROUNDDOWN((H3324+I3324*C3325)/B3325,0))))</f>
        <v>240</v>
      </c>
      <c r="K3325" s="5">
        <f t="shared" si="294"/>
        <v>126.29600599999984</v>
      </c>
      <c r="L3325" s="10">
        <f t="shared" si="295"/>
        <v>264</v>
      </c>
    </row>
    <row r="3326" spans="1:12" x14ac:dyDescent="0.25">
      <c r="A3326" s="12">
        <v>38814</v>
      </c>
      <c r="B3326" s="3">
        <v>129.53999300000001</v>
      </c>
      <c r="C3326" s="3">
        <v>0</v>
      </c>
      <c r="D3326" s="3">
        <f t="shared" si="296"/>
        <v>128.85259984000001</v>
      </c>
      <c r="E3326" s="3">
        <f t="shared" si="291"/>
        <v>124.68940001500005</v>
      </c>
      <c r="F3326" s="3"/>
      <c r="G3326" s="11" t="str">
        <f t="shared" si="292"/>
        <v>HOLD</v>
      </c>
      <c r="H3326" s="5">
        <f t="shared" si="293"/>
        <v>108.83393125718888</v>
      </c>
      <c r="I3326" s="2">
        <f>IF(G3326="SELL",0,IF(G3326="BUY",ROUNDDOWN((H3325-Parameters!$B$3)/B3326,0),IF(I3325=0,0,I3325+ROUNDDOWN((H3325+I3325*C3326)/B3326,0))))</f>
        <v>240</v>
      </c>
      <c r="K3326" s="5">
        <f t="shared" si="294"/>
        <v>126.29600599999984</v>
      </c>
      <c r="L3326" s="10">
        <f t="shared" si="295"/>
        <v>264</v>
      </c>
    </row>
    <row r="3327" spans="1:12" x14ac:dyDescent="0.25">
      <c r="A3327" s="12">
        <v>38817</v>
      </c>
      <c r="B3327" s="3">
        <v>129.740005</v>
      </c>
      <c r="C3327" s="3">
        <v>0</v>
      </c>
      <c r="D3327" s="3">
        <f t="shared" si="296"/>
        <v>128.87660008000003</v>
      </c>
      <c r="E3327" s="3">
        <f t="shared" si="291"/>
        <v>124.73880003500004</v>
      </c>
      <c r="F3327" s="3"/>
      <c r="G3327" s="11" t="str">
        <f t="shared" si="292"/>
        <v>HOLD</v>
      </c>
      <c r="H3327" s="5">
        <f t="shared" si="293"/>
        <v>108.83393125718888</v>
      </c>
      <c r="I3327" s="2">
        <f>IF(G3327="SELL",0,IF(G3327="BUY",ROUNDDOWN((H3326-Parameters!$B$3)/B3327,0),IF(I3326=0,0,I3326+ROUNDDOWN((H3326+I3326*C3327)/B3327,0))))</f>
        <v>240</v>
      </c>
      <c r="K3327" s="5">
        <f t="shared" si="294"/>
        <v>126.29600599999984</v>
      </c>
      <c r="L3327" s="10">
        <f t="shared" si="295"/>
        <v>264</v>
      </c>
    </row>
    <row r="3328" spans="1:12" x14ac:dyDescent="0.25">
      <c r="A3328" s="12">
        <v>38818</v>
      </c>
      <c r="B3328" s="3">
        <v>128.63999899999999</v>
      </c>
      <c r="C3328" s="3">
        <v>0</v>
      </c>
      <c r="D3328" s="3">
        <f t="shared" si="296"/>
        <v>128.88060002</v>
      </c>
      <c r="E3328" s="3">
        <f t="shared" si="291"/>
        <v>124.78710001500005</v>
      </c>
      <c r="F3328" s="3"/>
      <c r="G3328" s="11" t="str">
        <f t="shared" si="292"/>
        <v>HOLD</v>
      </c>
      <c r="H3328" s="5">
        <f t="shared" si="293"/>
        <v>108.83393125718888</v>
      </c>
      <c r="I3328" s="2">
        <f>IF(G3328="SELL",0,IF(G3328="BUY",ROUNDDOWN((H3327-Parameters!$B$3)/B3328,0),IF(I3327=0,0,I3327+ROUNDDOWN((H3327+I3327*C3328)/B3328,0))))</f>
        <v>240</v>
      </c>
      <c r="K3328" s="5">
        <f t="shared" si="294"/>
        <v>126.29600599999984</v>
      </c>
      <c r="L3328" s="10">
        <f t="shared" si="295"/>
        <v>264</v>
      </c>
    </row>
    <row r="3329" spans="1:12" x14ac:dyDescent="0.25">
      <c r="A3329" s="12">
        <v>38819</v>
      </c>
      <c r="B3329" s="3">
        <v>128.88000500000001</v>
      </c>
      <c r="C3329" s="3">
        <v>0</v>
      </c>
      <c r="D3329" s="3">
        <f t="shared" si="296"/>
        <v>128.90820012</v>
      </c>
      <c r="E3329" s="3">
        <f t="shared" si="291"/>
        <v>124.83575003000006</v>
      </c>
      <c r="F3329" s="3"/>
      <c r="G3329" s="11" t="str">
        <f t="shared" si="292"/>
        <v>HOLD</v>
      </c>
      <c r="H3329" s="5">
        <f t="shared" si="293"/>
        <v>108.83393125718888</v>
      </c>
      <c r="I3329" s="2">
        <f>IF(G3329="SELL",0,IF(G3329="BUY",ROUNDDOWN((H3328-Parameters!$B$3)/B3329,0),IF(I3328=0,0,I3328+ROUNDDOWN((H3328+I3328*C3329)/B3329,0))))</f>
        <v>240</v>
      </c>
      <c r="K3329" s="5">
        <f t="shared" si="294"/>
        <v>126.29600599999984</v>
      </c>
      <c r="L3329" s="10">
        <f t="shared" si="295"/>
        <v>264</v>
      </c>
    </row>
    <row r="3330" spans="1:12" x14ac:dyDescent="0.25">
      <c r="A3330" s="12">
        <v>38820</v>
      </c>
      <c r="B3330" s="3">
        <v>128.71000699999999</v>
      </c>
      <c r="C3330" s="3">
        <v>0</v>
      </c>
      <c r="D3330" s="3">
        <f t="shared" si="296"/>
        <v>128.91460028</v>
      </c>
      <c r="E3330" s="3">
        <f t="shared" si="291"/>
        <v>124.87855005500006</v>
      </c>
      <c r="F3330" s="3"/>
      <c r="G3330" s="11" t="str">
        <f t="shared" si="292"/>
        <v>HOLD</v>
      </c>
      <c r="H3330" s="5">
        <f t="shared" si="293"/>
        <v>108.83393125718888</v>
      </c>
      <c r="I3330" s="2">
        <f>IF(G3330="SELL",0,IF(G3330="BUY",ROUNDDOWN((H3329-Parameters!$B$3)/B3330,0),IF(I3329=0,0,I3329+ROUNDDOWN((H3329+I3329*C3330)/B3330,0))))</f>
        <v>240</v>
      </c>
      <c r="K3330" s="5">
        <f t="shared" si="294"/>
        <v>126.29600599999984</v>
      </c>
      <c r="L3330" s="10">
        <f t="shared" si="295"/>
        <v>264</v>
      </c>
    </row>
    <row r="3331" spans="1:12" x14ac:dyDescent="0.25">
      <c r="A3331" s="12">
        <v>38824</v>
      </c>
      <c r="B3331" s="3">
        <v>128.66000399999999</v>
      </c>
      <c r="C3331" s="3">
        <v>0</v>
      </c>
      <c r="D3331" s="3">
        <f t="shared" si="296"/>
        <v>128.94980032000001</v>
      </c>
      <c r="E3331" s="3">
        <f t="shared" si="291"/>
        <v>124.92270006500009</v>
      </c>
      <c r="F3331" s="3"/>
      <c r="G3331" s="11" t="str">
        <f t="shared" si="292"/>
        <v>HOLD</v>
      </c>
      <c r="H3331" s="5">
        <f t="shared" si="293"/>
        <v>108.83393125718888</v>
      </c>
      <c r="I3331" s="2">
        <f>IF(G3331="SELL",0,IF(G3331="BUY",ROUNDDOWN((H3330-Parameters!$B$3)/B3331,0),IF(I3330=0,0,I3330+ROUNDDOWN((H3330+I3330*C3331)/B3331,0))))</f>
        <v>240</v>
      </c>
      <c r="K3331" s="5">
        <f t="shared" si="294"/>
        <v>126.29600599999984</v>
      </c>
      <c r="L3331" s="10">
        <f t="shared" si="295"/>
        <v>264</v>
      </c>
    </row>
    <row r="3332" spans="1:12" x14ac:dyDescent="0.25">
      <c r="A3332" s="12">
        <v>38825</v>
      </c>
      <c r="B3332" s="3">
        <v>130.699997</v>
      </c>
      <c r="C3332" s="3">
        <v>0</v>
      </c>
      <c r="D3332" s="3">
        <f t="shared" si="296"/>
        <v>129.03840031999999</v>
      </c>
      <c r="E3332" s="3">
        <f t="shared" si="291"/>
        <v>124.98030005000005</v>
      </c>
      <c r="F3332" s="3"/>
      <c r="G3332" s="11" t="str">
        <f t="shared" si="292"/>
        <v>HOLD</v>
      </c>
      <c r="H3332" s="5">
        <f t="shared" si="293"/>
        <v>108.83393125718888</v>
      </c>
      <c r="I3332" s="2">
        <f>IF(G3332="SELL",0,IF(G3332="BUY",ROUNDDOWN((H3331-Parameters!$B$3)/B3332,0),IF(I3331=0,0,I3331+ROUNDDOWN((H3331+I3331*C3332)/B3332,0))))</f>
        <v>240</v>
      </c>
      <c r="K3332" s="5">
        <f t="shared" si="294"/>
        <v>126.29600599999984</v>
      </c>
      <c r="L3332" s="10">
        <f t="shared" si="295"/>
        <v>264</v>
      </c>
    </row>
    <row r="3333" spans="1:12" x14ac:dyDescent="0.25">
      <c r="A3333" s="12">
        <v>38826</v>
      </c>
      <c r="B3333" s="3">
        <v>130.949997</v>
      </c>
      <c r="C3333" s="3">
        <v>0</v>
      </c>
      <c r="D3333" s="3">
        <f t="shared" si="296"/>
        <v>129.1254003</v>
      </c>
      <c r="E3333" s="3">
        <f t="shared" si="291"/>
        <v>125.03740004000007</v>
      </c>
      <c r="F3333" s="3"/>
      <c r="G3333" s="11" t="str">
        <f t="shared" si="292"/>
        <v>HOLD</v>
      </c>
      <c r="H3333" s="5">
        <f t="shared" si="293"/>
        <v>108.83393125718888</v>
      </c>
      <c r="I3333" s="2">
        <f>IF(G3333="SELL",0,IF(G3333="BUY",ROUNDDOWN((H3332-Parameters!$B$3)/B3333,0),IF(I3332=0,0,I3332+ROUNDDOWN((H3332+I3332*C3333)/B3333,0))))</f>
        <v>240</v>
      </c>
      <c r="K3333" s="5">
        <f t="shared" si="294"/>
        <v>126.29600599999984</v>
      </c>
      <c r="L3333" s="10">
        <f t="shared" si="295"/>
        <v>264</v>
      </c>
    </row>
    <row r="3334" spans="1:12" x14ac:dyDescent="0.25">
      <c r="A3334" s="12">
        <v>38827</v>
      </c>
      <c r="B3334" s="3">
        <v>131.13000500000001</v>
      </c>
      <c r="C3334" s="3">
        <v>0</v>
      </c>
      <c r="D3334" s="3">
        <f t="shared" si="296"/>
        <v>129.23840034</v>
      </c>
      <c r="E3334" s="3">
        <f t="shared" si="291"/>
        <v>125.09060007500005</v>
      </c>
      <c r="F3334" s="3"/>
      <c r="G3334" s="11" t="str">
        <f t="shared" si="292"/>
        <v>HOLD</v>
      </c>
      <c r="H3334" s="5">
        <f t="shared" si="293"/>
        <v>108.83393125718888</v>
      </c>
      <c r="I3334" s="2">
        <f>IF(G3334="SELL",0,IF(G3334="BUY",ROUNDDOWN((H3333-Parameters!$B$3)/B3334,0),IF(I3333=0,0,I3333+ROUNDDOWN((H3333+I3333*C3334)/B3334,0))))</f>
        <v>240</v>
      </c>
      <c r="K3334" s="5">
        <f t="shared" si="294"/>
        <v>126.29600599999984</v>
      </c>
      <c r="L3334" s="10">
        <f t="shared" si="295"/>
        <v>264</v>
      </c>
    </row>
    <row r="3335" spans="1:12" x14ac:dyDescent="0.25">
      <c r="A3335" s="12">
        <v>38828</v>
      </c>
      <c r="B3335" s="3">
        <v>131.14999399999999</v>
      </c>
      <c r="C3335" s="3">
        <v>0</v>
      </c>
      <c r="D3335" s="3">
        <f t="shared" si="296"/>
        <v>129.32900016000002</v>
      </c>
      <c r="E3335" s="3">
        <f t="shared" si="291"/>
        <v>125.14895003000007</v>
      </c>
      <c r="F3335" s="3"/>
      <c r="G3335" s="11" t="str">
        <f t="shared" si="292"/>
        <v>HOLD</v>
      </c>
      <c r="H3335" s="5">
        <f t="shared" si="293"/>
        <v>108.83393125718888</v>
      </c>
      <c r="I3335" s="2">
        <f>IF(G3335="SELL",0,IF(G3335="BUY",ROUNDDOWN((H3334-Parameters!$B$3)/B3335,0),IF(I3334=0,0,I3334+ROUNDDOWN((H3334+I3334*C3335)/B3335,0))))</f>
        <v>240</v>
      </c>
      <c r="K3335" s="5">
        <f t="shared" si="294"/>
        <v>126.29600599999984</v>
      </c>
      <c r="L3335" s="10">
        <f t="shared" si="295"/>
        <v>264</v>
      </c>
    </row>
    <row r="3336" spans="1:12" x14ac:dyDescent="0.25">
      <c r="A3336" s="12">
        <v>38831</v>
      </c>
      <c r="B3336" s="3">
        <v>130.91000399999999</v>
      </c>
      <c r="C3336" s="3">
        <v>0</v>
      </c>
      <c r="D3336" s="3">
        <f t="shared" si="296"/>
        <v>129.41900016000002</v>
      </c>
      <c r="E3336" s="3">
        <f t="shared" si="291"/>
        <v>125.20375006500007</v>
      </c>
      <c r="F3336" s="3"/>
      <c r="G3336" s="11" t="str">
        <f t="shared" si="292"/>
        <v>HOLD</v>
      </c>
      <c r="H3336" s="5">
        <f t="shared" si="293"/>
        <v>108.83393125718888</v>
      </c>
      <c r="I3336" s="2">
        <f>IF(G3336="SELL",0,IF(G3336="BUY",ROUNDDOWN((H3335-Parameters!$B$3)/B3336,0),IF(I3335=0,0,I3335+ROUNDDOWN((H3335+I3335*C3336)/B3336,0))))</f>
        <v>240</v>
      </c>
      <c r="K3336" s="5">
        <f t="shared" si="294"/>
        <v>126.29600599999984</v>
      </c>
      <c r="L3336" s="10">
        <f t="shared" si="295"/>
        <v>264</v>
      </c>
    </row>
    <row r="3337" spans="1:12" x14ac:dyDescent="0.25">
      <c r="A3337" s="12">
        <v>38832</v>
      </c>
      <c r="B3337" s="3">
        <v>130.36999499999999</v>
      </c>
      <c r="C3337" s="3">
        <v>0</v>
      </c>
      <c r="D3337" s="3">
        <f t="shared" si="296"/>
        <v>129.49360008000002</v>
      </c>
      <c r="E3337" s="3">
        <f t="shared" si="291"/>
        <v>125.24900004000008</v>
      </c>
      <c r="F3337" s="3"/>
      <c r="G3337" s="11" t="str">
        <f t="shared" si="292"/>
        <v>HOLD</v>
      </c>
      <c r="H3337" s="5">
        <f t="shared" si="293"/>
        <v>108.83393125718888</v>
      </c>
      <c r="I3337" s="2">
        <f>IF(G3337="SELL",0,IF(G3337="BUY",ROUNDDOWN((H3336-Parameters!$B$3)/B3337,0),IF(I3336=0,0,I3336+ROUNDDOWN((H3336+I3336*C3337)/B3337,0))))</f>
        <v>240</v>
      </c>
      <c r="K3337" s="5">
        <f t="shared" si="294"/>
        <v>126.29600599999984</v>
      </c>
      <c r="L3337" s="10">
        <f t="shared" si="295"/>
        <v>264</v>
      </c>
    </row>
    <row r="3338" spans="1:12" x14ac:dyDescent="0.25">
      <c r="A3338" s="12">
        <v>38833</v>
      </c>
      <c r="B3338" s="3">
        <v>130.39999399999999</v>
      </c>
      <c r="C3338" s="3">
        <v>0</v>
      </c>
      <c r="D3338" s="3">
        <f t="shared" si="296"/>
        <v>129.57339988000001</v>
      </c>
      <c r="E3338" s="3">
        <f t="shared" ref="E3338:E3401" si="297">AVERAGE(B3139:B3338)</f>
        <v>125.29130000000006</v>
      </c>
      <c r="F3338" s="3"/>
      <c r="G3338" s="11" t="str">
        <f t="shared" si="292"/>
        <v>HOLD</v>
      </c>
      <c r="H3338" s="5">
        <f t="shared" si="293"/>
        <v>108.83393125718888</v>
      </c>
      <c r="I3338" s="2">
        <f>IF(G3338="SELL",0,IF(G3338="BUY",ROUNDDOWN((H3337-Parameters!$B$3)/B3338,0),IF(I3337=0,0,I3337+ROUNDDOWN((H3337+I3337*C3338)/B3338,0))))</f>
        <v>240</v>
      </c>
      <c r="K3338" s="5">
        <f t="shared" si="294"/>
        <v>126.29600599999984</v>
      </c>
      <c r="L3338" s="10">
        <f t="shared" si="295"/>
        <v>264</v>
      </c>
    </row>
    <row r="3339" spans="1:12" x14ac:dyDescent="0.25">
      <c r="A3339" s="12">
        <v>38834</v>
      </c>
      <c r="B3339" s="3">
        <v>131.029999</v>
      </c>
      <c r="C3339" s="3">
        <v>0</v>
      </c>
      <c r="D3339" s="3">
        <f t="shared" si="296"/>
        <v>129.63899986000001</v>
      </c>
      <c r="E3339" s="3">
        <f t="shared" si="297"/>
        <v>125.33514998500006</v>
      </c>
      <c r="F3339" s="3"/>
      <c r="G3339" s="11" t="str">
        <f t="shared" si="292"/>
        <v>HOLD</v>
      </c>
      <c r="H3339" s="5">
        <f t="shared" si="293"/>
        <v>108.83393125718888</v>
      </c>
      <c r="I3339" s="2">
        <f>IF(G3339="SELL",0,IF(G3339="BUY",ROUNDDOWN((H3338-Parameters!$B$3)/B3339,0),IF(I3338=0,0,I3338+ROUNDDOWN((H3338+I3338*C3339)/B3339,0))))</f>
        <v>240</v>
      </c>
      <c r="K3339" s="5">
        <f t="shared" si="294"/>
        <v>126.29600599999984</v>
      </c>
      <c r="L3339" s="10">
        <f t="shared" si="295"/>
        <v>264</v>
      </c>
    </row>
    <row r="3340" spans="1:12" x14ac:dyDescent="0.25">
      <c r="A3340" s="12">
        <v>38835</v>
      </c>
      <c r="B3340" s="3">
        <v>131.470001</v>
      </c>
      <c r="C3340" s="3">
        <v>0</v>
      </c>
      <c r="D3340" s="3">
        <f t="shared" si="296"/>
        <v>129.70439994000003</v>
      </c>
      <c r="E3340" s="3">
        <f t="shared" si="297"/>
        <v>125.38034999000007</v>
      </c>
      <c r="F3340" s="3"/>
      <c r="G3340" s="11" t="str">
        <f t="shared" ref="G3340:G3403" si="298">IF(OR(AND(D3340&gt;E3340,D3339&gt;E3339),AND(D3340&lt;E3340,D3339&lt;E3339)),"HOLD",IF(AND(D3340&gt;E3340,D3339&lt;E3339),"BUY","SELL"))</f>
        <v>HOLD</v>
      </c>
      <c r="H3340" s="5">
        <f t="shared" ref="H3340:H3403" si="299">IF(G3340="BUY",H3339/(I3340*B3340),IF(G3340="SELL",H3339+I3339*B3340,(H3339+I3339*C3340)-((I3340-I3339)*B3340)))</f>
        <v>108.83393125718888</v>
      </c>
      <c r="I3340" s="2">
        <f>IF(G3340="SELL",0,IF(G3340="BUY",ROUNDDOWN((H3339-Parameters!$B$3)/B3340,0),IF(I3339=0,0,I3339+ROUNDDOWN((H3339+I3339*C3340)/B3340,0))))</f>
        <v>240</v>
      </c>
      <c r="K3340" s="5">
        <f t="shared" ref="K3340:K3403" si="300">K3339+L3339*C3340-((L3340-L3339)*B3340)</f>
        <v>126.29600599999984</v>
      </c>
      <c r="L3340" s="10">
        <f t="shared" ref="L3340:L3403" si="301">L3339+ROUNDDOWN((K3339+C3340*L3339)/B3340,0)</f>
        <v>264</v>
      </c>
    </row>
    <row r="3341" spans="1:12" x14ac:dyDescent="0.25">
      <c r="A3341" s="12">
        <v>38838</v>
      </c>
      <c r="B3341" s="3">
        <v>130.39999399999999</v>
      </c>
      <c r="C3341" s="3">
        <v>0</v>
      </c>
      <c r="D3341" s="3">
        <f t="shared" si="296"/>
        <v>129.72919974000001</v>
      </c>
      <c r="E3341" s="3">
        <f t="shared" si="297"/>
        <v>125.41779994000007</v>
      </c>
      <c r="F3341" s="3"/>
      <c r="G3341" s="11" t="str">
        <f t="shared" si="298"/>
        <v>HOLD</v>
      </c>
      <c r="H3341" s="5">
        <f t="shared" si="299"/>
        <v>108.83393125718888</v>
      </c>
      <c r="I3341" s="2">
        <f>IF(G3341="SELL",0,IF(G3341="BUY",ROUNDDOWN((H3340-Parameters!$B$3)/B3341,0),IF(I3340=0,0,I3340+ROUNDDOWN((H3340+I3340*C3341)/B3341,0))))</f>
        <v>240</v>
      </c>
      <c r="K3341" s="5">
        <f t="shared" si="300"/>
        <v>126.29600599999984</v>
      </c>
      <c r="L3341" s="10">
        <f t="shared" si="301"/>
        <v>264</v>
      </c>
    </row>
    <row r="3342" spans="1:12" x14ac:dyDescent="0.25">
      <c r="A3342" s="12">
        <v>38839</v>
      </c>
      <c r="B3342" s="3">
        <v>131.38000500000001</v>
      </c>
      <c r="C3342" s="3">
        <v>0</v>
      </c>
      <c r="D3342" s="3">
        <f t="shared" si="296"/>
        <v>129.78059988000004</v>
      </c>
      <c r="E3342" s="3">
        <f t="shared" si="297"/>
        <v>125.46049998500006</v>
      </c>
      <c r="F3342" s="3"/>
      <c r="G3342" s="11" t="str">
        <f t="shared" si="298"/>
        <v>HOLD</v>
      </c>
      <c r="H3342" s="5">
        <f t="shared" si="299"/>
        <v>108.83393125718888</v>
      </c>
      <c r="I3342" s="2">
        <f>IF(G3342="SELL",0,IF(G3342="BUY",ROUNDDOWN((H3341-Parameters!$B$3)/B3342,0),IF(I3341=0,0,I3341+ROUNDDOWN((H3341+I3341*C3342)/B3342,0))))</f>
        <v>240</v>
      </c>
      <c r="K3342" s="5">
        <f t="shared" si="300"/>
        <v>126.29600599999984</v>
      </c>
      <c r="L3342" s="10">
        <f t="shared" si="301"/>
        <v>264</v>
      </c>
    </row>
    <row r="3343" spans="1:12" x14ac:dyDescent="0.25">
      <c r="A3343" s="12">
        <v>38840</v>
      </c>
      <c r="B3343" s="3">
        <v>130.88999899999999</v>
      </c>
      <c r="C3343" s="3">
        <v>0</v>
      </c>
      <c r="D3343" s="3">
        <f t="shared" si="296"/>
        <v>129.82859976</v>
      </c>
      <c r="E3343" s="3">
        <f t="shared" si="297"/>
        <v>125.50319999000004</v>
      </c>
      <c r="F3343" s="3"/>
      <c r="G3343" s="11" t="str">
        <f t="shared" si="298"/>
        <v>HOLD</v>
      </c>
      <c r="H3343" s="5">
        <f t="shared" si="299"/>
        <v>108.83393125718888</v>
      </c>
      <c r="I3343" s="2">
        <f>IF(G3343="SELL",0,IF(G3343="BUY",ROUNDDOWN((H3342-Parameters!$B$3)/B3343,0),IF(I3342=0,0,I3342+ROUNDDOWN((H3342+I3342*C3343)/B3343,0))))</f>
        <v>240</v>
      </c>
      <c r="K3343" s="5">
        <f t="shared" si="300"/>
        <v>126.29600599999984</v>
      </c>
      <c r="L3343" s="10">
        <f t="shared" si="301"/>
        <v>264</v>
      </c>
    </row>
    <row r="3344" spans="1:12" x14ac:dyDescent="0.25">
      <c r="A3344" s="12">
        <v>38841</v>
      </c>
      <c r="B3344" s="3">
        <v>131.36000100000001</v>
      </c>
      <c r="C3344" s="3">
        <v>0</v>
      </c>
      <c r="D3344" s="3">
        <f t="shared" si="296"/>
        <v>129.87039970000001</v>
      </c>
      <c r="E3344" s="3">
        <f t="shared" si="297"/>
        <v>125.54490001000003</v>
      </c>
      <c r="F3344" s="3"/>
      <c r="G3344" s="11" t="str">
        <f t="shared" si="298"/>
        <v>HOLD</v>
      </c>
      <c r="H3344" s="5">
        <f t="shared" si="299"/>
        <v>108.83393125718888</v>
      </c>
      <c r="I3344" s="2">
        <f>IF(G3344="SELL",0,IF(G3344="BUY",ROUNDDOWN((H3343-Parameters!$B$3)/B3344,0),IF(I3343=0,0,I3343+ROUNDDOWN((H3343+I3343*C3344)/B3344,0))))</f>
        <v>240</v>
      </c>
      <c r="K3344" s="5">
        <f t="shared" si="300"/>
        <v>126.29600599999984</v>
      </c>
      <c r="L3344" s="10">
        <f t="shared" si="301"/>
        <v>264</v>
      </c>
    </row>
    <row r="3345" spans="1:12" x14ac:dyDescent="0.25">
      <c r="A3345" s="12">
        <v>38842</v>
      </c>
      <c r="B3345" s="3">
        <v>132.520004</v>
      </c>
      <c r="C3345" s="3">
        <v>0</v>
      </c>
      <c r="D3345" s="3">
        <f t="shared" si="296"/>
        <v>129.93919973999999</v>
      </c>
      <c r="E3345" s="3">
        <f t="shared" si="297"/>
        <v>125.59030002000004</v>
      </c>
      <c r="F3345" s="3"/>
      <c r="G3345" s="11" t="str">
        <f t="shared" si="298"/>
        <v>HOLD</v>
      </c>
      <c r="H3345" s="5">
        <f t="shared" si="299"/>
        <v>108.83393125718888</v>
      </c>
      <c r="I3345" s="2">
        <f>IF(G3345="SELL",0,IF(G3345="BUY",ROUNDDOWN((H3344-Parameters!$B$3)/B3345,0),IF(I3344=0,0,I3344+ROUNDDOWN((H3344+I3344*C3345)/B3345,0))))</f>
        <v>240</v>
      </c>
      <c r="K3345" s="5">
        <f t="shared" si="300"/>
        <v>126.29600599999984</v>
      </c>
      <c r="L3345" s="10">
        <f t="shared" si="301"/>
        <v>264</v>
      </c>
    </row>
    <row r="3346" spans="1:12" x14ac:dyDescent="0.25">
      <c r="A3346" s="12">
        <v>38845</v>
      </c>
      <c r="B3346" s="3">
        <v>132.36000100000001</v>
      </c>
      <c r="C3346" s="3">
        <v>0</v>
      </c>
      <c r="D3346" s="3">
        <f t="shared" si="296"/>
        <v>129.99819968000003</v>
      </c>
      <c r="E3346" s="3">
        <f t="shared" si="297"/>
        <v>125.63850002000005</v>
      </c>
      <c r="F3346" s="3"/>
      <c r="G3346" s="11" t="str">
        <f t="shared" si="298"/>
        <v>HOLD</v>
      </c>
      <c r="H3346" s="5">
        <f t="shared" si="299"/>
        <v>108.83393125718888</v>
      </c>
      <c r="I3346" s="2">
        <f>IF(G3346="SELL",0,IF(G3346="BUY",ROUNDDOWN((H3345-Parameters!$B$3)/B3346,0),IF(I3345=0,0,I3345+ROUNDDOWN((H3345+I3345*C3346)/B3346,0))))</f>
        <v>240</v>
      </c>
      <c r="K3346" s="5">
        <f t="shared" si="300"/>
        <v>126.29600599999984</v>
      </c>
      <c r="L3346" s="10">
        <f t="shared" si="301"/>
        <v>264</v>
      </c>
    </row>
    <row r="3347" spans="1:12" x14ac:dyDescent="0.25">
      <c r="A3347" s="12">
        <v>38846</v>
      </c>
      <c r="B3347" s="3">
        <v>132.61999499999999</v>
      </c>
      <c r="C3347" s="3">
        <v>0</v>
      </c>
      <c r="D3347" s="3">
        <f t="shared" si="296"/>
        <v>130.06139944000003</v>
      </c>
      <c r="E3347" s="3">
        <f t="shared" si="297"/>
        <v>125.68389999000006</v>
      </c>
      <c r="F3347" s="3"/>
      <c r="G3347" s="11" t="str">
        <f t="shared" si="298"/>
        <v>HOLD</v>
      </c>
      <c r="H3347" s="5">
        <f t="shared" si="299"/>
        <v>108.83393125718888</v>
      </c>
      <c r="I3347" s="2">
        <f>IF(G3347="SELL",0,IF(G3347="BUY",ROUNDDOWN((H3346-Parameters!$B$3)/B3347,0),IF(I3346=0,0,I3346+ROUNDDOWN((H3346+I3346*C3347)/B3347,0))))</f>
        <v>240</v>
      </c>
      <c r="K3347" s="5">
        <f t="shared" si="300"/>
        <v>126.29600599999984</v>
      </c>
      <c r="L3347" s="10">
        <f t="shared" si="301"/>
        <v>264</v>
      </c>
    </row>
    <row r="3348" spans="1:12" x14ac:dyDescent="0.25">
      <c r="A3348" s="12">
        <v>38847</v>
      </c>
      <c r="B3348" s="3">
        <v>132.550003</v>
      </c>
      <c r="C3348" s="3">
        <v>0</v>
      </c>
      <c r="D3348" s="3">
        <f t="shared" si="296"/>
        <v>130.14779958000003</v>
      </c>
      <c r="E3348" s="3">
        <f t="shared" si="297"/>
        <v>125.73069999500007</v>
      </c>
      <c r="F3348" s="3"/>
      <c r="G3348" s="11" t="str">
        <f t="shared" si="298"/>
        <v>HOLD</v>
      </c>
      <c r="H3348" s="5">
        <f t="shared" si="299"/>
        <v>108.83393125718888</v>
      </c>
      <c r="I3348" s="2">
        <f>IF(G3348="SELL",0,IF(G3348="BUY",ROUNDDOWN((H3347-Parameters!$B$3)/B3348,0),IF(I3347=0,0,I3347+ROUNDDOWN((H3347+I3347*C3348)/B3348,0))))</f>
        <v>240</v>
      </c>
      <c r="K3348" s="5">
        <f t="shared" si="300"/>
        <v>126.29600599999984</v>
      </c>
      <c r="L3348" s="10">
        <f t="shared" si="301"/>
        <v>264</v>
      </c>
    </row>
    <row r="3349" spans="1:12" x14ac:dyDescent="0.25">
      <c r="A3349" s="12">
        <v>38848</v>
      </c>
      <c r="B3349" s="3">
        <v>130.949997</v>
      </c>
      <c r="C3349" s="3">
        <v>0</v>
      </c>
      <c r="D3349" s="3">
        <f t="shared" si="296"/>
        <v>130.17939962000003</v>
      </c>
      <c r="E3349" s="3">
        <f t="shared" si="297"/>
        <v>125.7687500000001</v>
      </c>
      <c r="F3349" s="3"/>
      <c r="G3349" s="11" t="str">
        <f t="shared" si="298"/>
        <v>HOLD</v>
      </c>
      <c r="H3349" s="5">
        <f t="shared" si="299"/>
        <v>108.83393125718888</v>
      </c>
      <c r="I3349" s="2">
        <f>IF(G3349="SELL",0,IF(G3349="BUY",ROUNDDOWN((H3348-Parameters!$B$3)/B3349,0),IF(I3348=0,0,I3348+ROUNDDOWN((H3348+I3348*C3349)/B3349,0))))</f>
        <v>240</v>
      </c>
      <c r="K3349" s="5">
        <f t="shared" si="300"/>
        <v>126.29600599999984</v>
      </c>
      <c r="L3349" s="10">
        <f t="shared" si="301"/>
        <v>264</v>
      </c>
    </row>
    <row r="3350" spans="1:12" x14ac:dyDescent="0.25">
      <c r="A3350" s="12">
        <v>38849</v>
      </c>
      <c r="B3350" s="3">
        <v>129.240005</v>
      </c>
      <c r="C3350" s="3">
        <v>0</v>
      </c>
      <c r="D3350" s="3">
        <f t="shared" si="296"/>
        <v>130.17699970000001</v>
      </c>
      <c r="E3350" s="3">
        <f t="shared" si="297"/>
        <v>125.79600002000006</v>
      </c>
      <c r="F3350" s="3"/>
      <c r="G3350" s="11" t="str">
        <f t="shared" si="298"/>
        <v>HOLD</v>
      </c>
      <c r="H3350" s="5">
        <f t="shared" si="299"/>
        <v>108.83393125718888</v>
      </c>
      <c r="I3350" s="2">
        <f>IF(G3350="SELL",0,IF(G3350="BUY",ROUNDDOWN((H3349-Parameters!$B$3)/B3350,0),IF(I3349=0,0,I3349+ROUNDDOWN((H3349+I3349*C3350)/B3350,0))))</f>
        <v>240</v>
      </c>
      <c r="K3350" s="5">
        <f t="shared" si="300"/>
        <v>126.29600599999984</v>
      </c>
      <c r="L3350" s="10">
        <f t="shared" si="301"/>
        <v>264</v>
      </c>
    </row>
    <row r="3351" spans="1:12" x14ac:dyDescent="0.25">
      <c r="A3351" s="12">
        <v>38852</v>
      </c>
      <c r="B3351" s="3">
        <v>129.5</v>
      </c>
      <c r="C3351" s="3">
        <v>0</v>
      </c>
      <c r="D3351" s="3">
        <f t="shared" si="296"/>
        <v>130.19179980000001</v>
      </c>
      <c r="E3351" s="3">
        <f t="shared" si="297"/>
        <v>125.82065002000007</v>
      </c>
      <c r="F3351" s="3"/>
      <c r="G3351" s="11" t="str">
        <f t="shared" si="298"/>
        <v>HOLD</v>
      </c>
      <c r="H3351" s="5">
        <f t="shared" si="299"/>
        <v>108.83393125718888</v>
      </c>
      <c r="I3351" s="2">
        <f>IF(G3351="SELL",0,IF(G3351="BUY",ROUNDDOWN((H3350-Parameters!$B$3)/B3351,0),IF(I3350=0,0,I3350+ROUNDDOWN((H3350+I3350*C3351)/B3351,0))))</f>
        <v>240</v>
      </c>
      <c r="K3351" s="5">
        <f t="shared" si="300"/>
        <v>126.29600599999984</v>
      </c>
      <c r="L3351" s="10">
        <f t="shared" si="301"/>
        <v>264</v>
      </c>
    </row>
    <row r="3352" spans="1:12" x14ac:dyDescent="0.25">
      <c r="A3352" s="12">
        <v>38853</v>
      </c>
      <c r="B3352" s="3">
        <v>129.30999800000001</v>
      </c>
      <c r="C3352" s="3">
        <v>0</v>
      </c>
      <c r="D3352" s="3">
        <f t="shared" si="296"/>
        <v>130.2145998</v>
      </c>
      <c r="E3352" s="3">
        <f t="shared" si="297"/>
        <v>125.84850002000006</v>
      </c>
      <c r="F3352" s="3"/>
      <c r="G3352" s="11" t="str">
        <f t="shared" si="298"/>
        <v>HOLD</v>
      </c>
      <c r="H3352" s="5">
        <f t="shared" si="299"/>
        <v>108.83393125718888</v>
      </c>
      <c r="I3352" s="2">
        <f>IF(G3352="SELL",0,IF(G3352="BUY",ROUNDDOWN((H3351-Parameters!$B$3)/B3352,0),IF(I3351=0,0,I3351+ROUNDDOWN((H3351+I3351*C3352)/B3352,0))))</f>
        <v>240</v>
      </c>
      <c r="K3352" s="5">
        <f t="shared" si="300"/>
        <v>126.29600599999984</v>
      </c>
      <c r="L3352" s="10">
        <f t="shared" si="301"/>
        <v>264</v>
      </c>
    </row>
    <row r="3353" spans="1:12" x14ac:dyDescent="0.25">
      <c r="A3353" s="12">
        <v>38854</v>
      </c>
      <c r="B3353" s="3">
        <v>126.849998</v>
      </c>
      <c r="C3353" s="3">
        <v>0</v>
      </c>
      <c r="D3353" s="3">
        <f t="shared" si="296"/>
        <v>130.19219974000001</v>
      </c>
      <c r="E3353" s="3">
        <f t="shared" si="297"/>
        <v>125.86450000000008</v>
      </c>
      <c r="F3353" s="3"/>
      <c r="G3353" s="11" t="str">
        <f t="shared" si="298"/>
        <v>HOLD</v>
      </c>
      <c r="H3353" s="5">
        <f t="shared" si="299"/>
        <v>108.83393125718888</v>
      </c>
      <c r="I3353" s="2">
        <f>IF(G3353="SELL",0,IF(G3353="BUY",ROUNDDOWN((H3352-Parameters!$B$3)/B3353,0),IF(I3352=0,0,I3352+ROUNDDOWN((H3352+I3352*C3353)/B3353,0))))</f>
        <v>240</v>
      </c>
      <c r="K3353" s="5">
        <f t="shared" si="300"/>
        <v>126.29600599999984</v>
      </c>
      <c r="L3353" s="10">
        <f t="shared" si="301"/>
        <v>264</v>
      </c>
    </row>
    <row r="3354" spans="1:12" x14ac:dyDescent="0.25">
      <c r="A3354" s="12">
        <v>38855</v>
      </c>
      <c r="B3354" s="3">
        <v>126.209999</v>
      </c>
      <c r="C3354" s="3">
        <v>0</v>
      </c>
      <c r="D3354" s="3">
        <f t="shared" si="296"/>
        <v>130.15159961999998</v>
      </c>
      <c r="E3354" s="3">
        <f t="shared" si="297"/>
        <v>125.87360000000008</v>
      </c>
      <c r="F3354" s="3"/>
      <c r="G3354" s="11" t="str">
        <f t="shared" si="298"/>
        <v>HOLD</v>
      </c>
      <c r="H3354" s="5">
        <f t="shared" si="299"/>
        <v>108.83393125718888</v>
      </c>
      <c r="I3354" s="2">
        <f>IF(G3354="SELL",0,IF(G3354="BUY",ROUNDDOWN((H3353-Parameters!$B$3)/B3354,0),IF(I3353=0,0,I3353+ROUNDDOWN((H3353+I3353*C3354)/B3354,0))))</f>
        <v>240</v>
      </c>
      <c r="K3354" s="5">
        <f t="shared" si="300"/>
        <v>8.600699999983874E-2</v>
      </c>
      <c r="L3354" s="10">
        <f t="shared" si="301"/>
        <v>265</v>
      </c>
    </row>
    <row r="3355" spans="1:12" x14ac:dyDescent="0.25">
      <c r="A3355" s="12">
        <v>38856</v>
      </c>
      <c r="B3355" s="3">
        <v>127.099998</v>
      </c>
      <c r="C3355" s="3">
        <v>0</v>
      </c>
      <c r="D3355" s="3">
        <f t="shared" si="296"/>
        <v>130.14599963999999</v>
      </c>
      <c r="E3355" s="3">
        <f t="shared" si="297"/>
        <v>125.88549998500008</v>
      </c>
      <c r="F3355" s="3"/>
      <c r="G3355" s="11" t="str">
        <f t="shared" si="298"/>
        <v>HOLD</v>
      </c>
      <c r="H3355" s="5">
        <f t="shared" si="299"/>
        <v>108.83393125718888</v>
      </c>
      <c r="I3355" s="2">
        <f>IF(G3355="SELL",0,IF(G3355="BUY",ROUNDDOWN((H3354-Parameters!$B$3)/B3355,0),IF(I3354=0,0,I3354+ROUNDDOWN((H3354+I3354*C3355)/B3355,0))))</f>
        <v>240</v>
      </c>
      <c r="K3355" s="5">
        <f t="shared" si="300"/>
        <v>8.600699999983874E-2</v>
      </c>
      <c r="L3355" s="10">
        <f t="shared" si="301"/>
        <v>265</v>
      </c>
    </row>
    <row r="3356" spans="1:12" x14ac:dyDescent="0.25">
      <c r="A3356" s="12">
        <v>38859</v>
      </c>
      <c r="B3356" s="3">
        <v>126.129997</v>
      </c>
      <c r="C3356" s="3">
        <v>0</v>
      </c>
      <c r="D3356" s="3">
        <f t="shared" si="296"/>
        <v>130.09679965999999</v>
      </c>
      <c r="E3356" s="3">
        <f t="shared" si="297"/>
        <v>125.89754996500007</v>
      </c>
      <c r="F3356" s="3"/>
      <c r="G3356" s="11" t="str">
        <f t="shared" si="298"/>
        <v>HOLD</v>
      </c>
      <c r="H3356" s="5">
        <f t="shared" si="299"/>
        <v>108.83393125718888</v>
      </c>
      <c r="I3356" s="2">
        <f>IF(G3356="SELL",0,IF(G3356="BUY",ROUNDDOWN((H3355-Parameters!$B$3)/B3356,0),IF(I3355=0,0,I3355+ROUNDDOWN((H3355+I3355*C3356)/B3356,0))))</f>
        <v>240</v>
      </c>
      <c r="K3356" s="5">
        <f t="shared" si="300"/>
        <v>8.600699999983874E-2</v>
      </c>
      <c r="L3356" s="10">
        <f t="shared" si="301"/>
        <v>265</v>
      </c>
    </row>
    <row r="3357" spans="1:12" x14ac:dyDescent="0.25">
      <c r="A3357" s="12">
        <v>38860</v>
      </c>
      <c r="B3357" s="3">
        <v>125.16999800000001</v>
      </c>
      <c r="C3357" s="3">
        <v>0</v>
      </c>
      <c r="D3357" s="3">
        <f t="shared" si="296"/>
        <v>130.02359957999997</v>
      </c>
      <c r="E3357" s="3">
        <f t="shared" si="297"/>
        <v>125.90899997000008</v>
      </c>
      <c r="F3357" s="3"/>
      <c r="G3357" s="11" t="str">
        <f t="shared" si="298"/>
        <v>HOLD</v>
      </c>
      <c r="H3357" s="5">
        <f t="shared" si="299"/>
        <v>108.83393125718888</v>
      </c>
      <c r="I3357" s="2">
        <f>IF(G3357="SELL",0,IF(G3357="BUY",ROUNDDOWN((H3356-Parameters!$B$3)/B3357,0),IF(I3356=0,0,I3356+ROUNDDOWN((H3356+I3356*C3357)/B3357,0))))</f>
        <v>240</v>
      </c>
      <c r="K3357" s="5">
        <f t="shared" si="300"/>
        <v>8.600699999983874E-2</v>
      </c>
      <c r="L3357" s="10">
        <f t="shared" si="301"/>
        <v>265</v>
      </c>
    </row>
    <row r="3358" spans="1:12" x14ac:dyDescent="0.25">
      <c r="A3358" s="12">
        <v>38861</v>
      </c>
      <c r="B3358" s="3">
        <v>126.16999800000001</v>
      </c>
      <c r="C3358" s="3">
        <v>0</v>
      </c>
      <c r="D3358" s="3">
        <f t="shared" si="296"/>
        <v>129.94339967999997</v>
      </c>
      <c r="E3358" s="3">
        <f t="shared" si="297"/>
        <v>125.92659995000005</v>
      </c>
      <c r="F3358" s="3"/>
      <c r="G3358" s="11" t="str">
        <f t="shared" si="298"/>
        <v>HOLD</v>
      </c>
      <c r="H3358" s="5">
        <f t="shared" si="299"/>
        <v>108.83393125718888</v>
      </c>
      <c r="I3358" s="2">
        <f>IF(G3358="SELL",0,IF(G3358="BUY",ROUNDDOWN((H3357-Parameters!$B$3)/B3358,0),IF(I3357=0,0,I3357+ROUNDDOWN((H3357+I3357*C3358)/B3358,0))))</f>
        <v>240</v>
      </c>
      <c r="K3358" s="5">
        <f t="shared" si="300"/>
        <v>8.600699999983874E-2</v>
      </c>
      <c r="L3358" s="10">
        <f t="shared" si="301"/>
        <v>265</v>
      </c>
    </row>
    <row r="3359" spans="1:12" x14ac:dyDescent="0.25">
      <c r="A3359" s="12">
        <v>38862</v>
      </c>
      <c r="B3359" s="3">
        <v>127.730003</v>
      </c>
      <c r="C3359" s="3">
        <v>0</v>
      </c>
      <c r="D3359" s="3">
        <f t="shared" si="296"/>
        <v>129.88279983999996</v>
      </c>
      <c r="E3359" s="3">
        <f t="shared" si="297"/>
        <v>125.94829997000006</v>
      </c>
      <c r="F3359" s="3"/>
      <c r="G3359" s="11" t="str">
        <f t="shared" si="298"/>
        <v>HOLD</v>
      </c>
      <c r="H3359" s="5">
        <f t="shared" si="299"/>
        <v>108.83393125718888</v>
      </c>
      <c r="I3359" s="2">
        <f>IF(G3359="SELL",0,IF(G3359="BUY",ROUNDDOWN((H3358-Parameters!$B$3)/B3359,0),IF(I3358=0,0,I3358+ROUNDDOWN((H3358+I3358*C3359)/B3359,0))))</f>
        <v>240</v>
      </c>
      <c r="K3359" s="5">
        <f t="shared" si="300"/>
        <v>8.600699999983874E-2</v>
      </c>
      <c r="L3359" s="10">
        <f t="shared" si="301"/>
        <v>265</v>
      </c>
    </row>
    <row r="3360" spans="1:12" x14ac:dyDescent="0.25">
      <c r="A3360" s="12">
        <v>38863</v>
      </c>
      <c r="B3360" s="3">
        <v>128.38000500000001</v>
      </c>
      <c r="C3360" s="3">
        <v>0</v>
      </c>
      <c r="D3360" s="3">
        <f t="shared" si="296"/>
        <v>129.82979995999997</v>
      </c>
      <c r="E3360" s="3">
        <f t="shared" si="297"/>
        <v>125.97354998500006</v>
      </c>
      <c r="F3360" s="3"/>
      <c r="G3360" s="11" t="str">
        <f t="shared" si="298"/>
        <v>HOLD</v>
      </c>
      <c r="H3360" s="5">
        <f t="shared" si="299"/>
        <v>108.83393125718888</v>
      </c>
      <c r="I3360" s="2">
        <f>IF(G3360="SELL",0,IF(G3360="BUY",ROUNDDOWN((H3359-Parameters!$B$3)/B3360,0),IF(I3359=0,0,I3359+ROUNDDOWN((H3359+I3359*C3360)/B3360,0))))</f>
        <v>240</v>
      </c>
      <c r="K3360" s="5">
        <f t="shared" si="300"/>
        <v>8.600699999983874E-2</v>
      </c>
      <c r="L3360" s="10">
        <f t="shared" si="301"/>
        <v>265</v>
      </c>
    </row>
    <row r="3361" spans="1:12" x14ac:dyDescent="0.25">
      <c r="A3361" s="12">
        <v>38867</v>
      </c>
      <c r="B3361" s="3">
        <v>126.099998</v>
      </c>
      <c r="C3361" s="3">
        <v>0</v>
      </c>
      <c r="D3361" s="3">
        <f t="shared" si="296"/>
        <v>129.73940001999998</v>
      </c>
      <c r="E3361" s="3">
        <f t="shared" si="297"/>
        <v>125.98494997500008</v>
      </c>
      <c r="F3361" s="3"/>
      <c r="G3361" s="11" t="str">
        <f t="shared" si="298"/>
        <v>HOLD</v>
      </c>
      <c r="H3361" s="5">
        <f t="shared" si="299"/>
        <v>108.83393125718888</v>
      </c>
      <c r="I3361" s="2">
        <f>IF(G3361="SELL",0,IF(G3361="BUY",ROUNDDOWN((H3360-Parameters!$B$3)/B3361,0),IF(I3360=0,0,I3360+ROUNDDOWN((H3360+I3360*C3361)/B3361,0))))</f>
        <v>240</v>
      </c>
      <c r="K3361" s="5">
        <f t="shared" si="300"/>
        <v>8.600699999983874E-2</v>
      </c>
      <c r="L3361" s="10">
        <f t="shared" si="301"/>
        <v>265</v>
      </c>
    </row>
    <row r="3362" spans="1:12" x14ac:dyDescent="0.25">
      <c r="A3362" s="12">
        <v>38868</v>
      </c>
      <c r="B3362" s="3">
        <v>127.510002</v>
      </c>
      <c r="C3362" s="3">
        <v>0</v>
      </c>
      <c r="D3362" s="3">
        <f t="shared" si="296"/>
        <v>129.68139997999998</v>
      </c>
      <c r="E3362" s="3">
        <f t="shared" si="297"/>
        <v>126.00719999500006</v>
      </c>
      <c r="F3362" s="3"/>
      <c r="G3362" s="11" t="str">
        <f t="shared" si="298"/>
        <v>HOLD</v>
      </c>
      <c r="H3362" s="5">
        <f t="shared" si="299"/>
        <v>108.83393125718888</v>
      </c>
      <c r="I3362" s="2">
        <f>IF(G3362="SELL",0,IF(G3362="BUY",ROUNDDOWN((H3361-Parameters!$B$3)/B3362,0),IF(I3361=0,0,I3361+ROUNDDOWN((H3361+I3361*C3362)/B3362,0))))</f>
        <v>240</v>
      </c>
      <c r="K3362" s="5">
        <f t="shared" si="300"/>
        <v>8.600699999983874E-2</v>
      </c>
      <c r="L3362" s="10">
        <f t="shared" si="301"/>
        <v>265</v>
      </c>
    </row>
    <row r="3363" spans="1:12" x14ac:dyDescent="0.25">
      <c r="A3363" s="12">
        <v>38869</v>
      </c>
      <c r="B3363" s="3">
        <v>128.729996</v>
      </c>
      <c r="C3363" s="3">
        <v>0</v>
      </c>
      <c r="D3363" s="3">
        <f t="shared" si="296"/>
        <v>129.66419997999995</v>
      </c>
      <c r="E3363" s="3">
        <f t="shared" si="297"/>
        <v>126.03174997500005</v>
      </c>
      <c r="F3363" s="3"/>
      <c r="G3363" s="11" t="str">
        <f t="shared" si="298"/>
        <v>HOLD</v>
      </c>
      <c r="H3363" s="5">
        <f t="shared" si="299"/>
        <v>108.83393125718888</v>
      </c>
      <c r="I3363" s="2">
        <f>IF(G3363="SELL",0,IF(G3363="BUY",ROUNDDOWN((H3362-Parameters!$B$3)/B3363,0),IF(I3362=0,0,I3362+ROUNDDOWN((H3362+I3362*C3363)/B3363,0))))</f>
        <v>240</v>
      </c>
      <c r="K3363" s="5">
        <f t="shared" si="300"/>
        <v>8.600699999983874E-2</v>
      </c>
      <c r="L3363" s="10">
        <f t="shared" si="301"/>
        <v>265</v>
      </c>
    </row>
    <row r="3364" spans="1:12" x14ac:dyDescent="0.25">
      <c r="A3364" s="12">
        <v>38870</v>
      </c>
      <c r="B3364" s="3">
        <v>129</v>
      </c>
      <c r="C3364" s="3">
        <v>0</v>
      </c>
      <c r="D3364" s="3">
        <f t="shared" si="296"/>
        <v>129.63659987999995</v>
      </c>
      <c r="E3364" s="3">
        <f t="shared" si="297"/>
        <v>126.06569998000005</v>
      </c>
      <c r="F3364" s="3"/>
      <c r="G3364" s="11" t="str">
        <f t="shared" si="298"/>
        <v>HOLD</v>
      </c>
      <c r="H3364" s="5">
        <f t="shared" si="299"/>
        <v>108.83393125718888</v>
      </c>
      <c r="I3364" s="2">
        <f>IF(G3364="SELL",0,IF(G3364="BUY",ROUNDDOWN((H3363-Parameters!$B$3)/B3364,0),IF(I3363=0,0,I3363+ROUNDDOWN((H3363+I3363*C3364)/B3364,0))))</f>
        <v>240</v>
      </c>
      <c r="K3364" s="5">
        <f t="shared" si="300"/>
        <v>8.600699999983874E-2</v>
      </c>
      <c r="L3364" s="10">
        <f t="shared" si="301"/>
        <v>265</v>
      </c>
    </row>
    <row r="3365" spans="1:12" x14ac:dyDescent="0.25">
      <c r="A3365" s="12">
        <v>38873</v>
      </c>
      <c r="B3365" s="3">
        <v>127.120003</v>
      </c>
      <c r="C3365" s="3">
        <v>0</v>
      </c>
      <c r="D3365" s="3">
        <f t="shared" si="296"/>
        <v>129.57679991999996</v>
      </c>
      <c r="E3365" s="3">
        <f t="shared" si="297"/>
        <v>126.09030001000002</v>
      </c>
      <c r="F3365" s="3"/>
      <c r="G3365" s="11" t="str">
        <f t="shared" si="298"/>
        <v>HOLD</v>
      </c>
      <c r="H3365" s="5">
        <f t="shared" si="299"/>
        <v>108.83393125718888</v>
      </c>
      <c r="I3365" s="2">
        <f>IF(G3365="SELL",0,IF(G3365="BUY",ROUNDDOWN((H3364-Parameters!$B$3)/B3365,0),IF(I3364=0,0,I3364+ROUNDDOWN((H3364+I3364*C3365)/B3365,0))))</f>
        <v>240</v>
      </c>
      <c r="K3365" s="5">
        <f t="shared" si="300"/>
        <v>8.600699999983874E-2</v>
      </c>
      <c r="L3365" s="10">
        <f t="shared" si="301"/>
        <v>265</v>
      </c>
    </row>
    <row r="3366" spans="1:12" x14ac:dyDescent="0.25">
      <c r="A3366" s="12">
        <v>38874</v>
      </c>
      <c r="B3366" s="3">
        <v>126.80999799999999</v>
      </c>
      <c r="C3366" s="3">
        <v>0</v>
      </c>
      <c r="D3366" s="3">
        <f t="shared" si="296"/>
        <v>129.50879973999997</v>
      </c>
      <c r="E3366" s="3">
        <f t="shared" si="297"/>
        <v>126.11339999000003</v>
      </c>
      <c r="F3366" s="3"/>
      <c r="G3366" s="11" t="str">
        <f t="shared" si="298"/>
        <v>HOLD</v>
      </c>
      <c r="H3366" s="5">
        <f t="shared" si="299"/>
        <v>108.83393125718888</v>
      </c>
      <c r="I3366" s="2">
        <f>IF(G3366="SELL",0,IF(G3366="BUY",ROUNDDOWN((H3365-Parameters!$B$3)/B3366,0),IF(I3365=0,0,I3365+ROUNDDOWN((H3365+I3365*C3366)/B3366,0))))</f>
        <v>240</v>
      </c>
      <c r="K3366" s="5">
        <f t="shared" si="300"/>
        <v>8.600699999983874E-2</v>
      </c>
      <c r="L3366" s="10">
        <f t="shared" si="301"/>
        <v>265</v>
      </c>
    </row>
    <row r="3367" spans="1:12" x14ac:dyDescent="0.25">
      <c r="A3367" s="12">
        <v>38875</v>
      </c>
      <c r="B3367" s="3">
        <v>125.860001</v>
      </c>
      <c r="C3367" s="3">
        <v>0</v>
      </c>
      <c r="D3367" s="3">
        <f t="shared" si="296"/>
        <v>129.42559967999995</v>
      </c>
      <c r="E3367" s="3">
        <f t="shared" si="297"/>
        <v>126.13034999000006</v>
      </c>
      <c r="F3367" s="3"/>
      <c r="G3367" s="11" t="str">
        <f t="shared" si="298"/>
        <v>HOLD</v>
      </c>
      <c r="H3367" s="5">
        <f t="shared" si="299"/>
        <v>108.83393125718888</v>
      </c>
      <c r="I3367" s="2">
        <f>IF(G3367="SELL",0,IF(G3367="BUY",ROUNDDOWN((H3366-Parameters!$B$3)/B3367,0),IF(I3366=0,0,I3366+ROUNDDOWN((H3366+I3366*C3367)/B3367,0))))</f>
        <v>240</v>
      </c>
      <c r="K3367" s="5">
        <f t="shared" si="300"/>
        <v>8.600699999983874E-2</v>
      </c>
      <c r="L3367" s="10">
        <f t="shared" si="301"/>
        <v>265</v>
      </c>
    </row>
    <row r="3368" spans="1:12" x14ac:dyDescent="0.25">
      <c r="A3368" s="12">
        <v>38876</v>
      </c>
      <c r="B3368" s="3">
        <v>125.75</v>
      </c>
      <c r="C3368" s="3">
        <v>0</v>
      </c>
      <c r="D3368" s="3">
        <f t="shared" si="296"/>
        <v>129.35619965999996</v>
      </c>
      <c r="E3368" s="3">
        <f t="shared" si="297"/>
        <v>126.14674998500004</v>
      </c>
      <c r="F3368" s="3"/>
      <c r="G3368" s="11" t="str">
        <f t="shared" si="298"/>
        <v>HOLD</v>
      </c>
      <c r="H3368" s="5">
        <f t="shared" si="299"/>
        <v>108.83393125718888</v>
      </c>
      <c r="I3368" s="2">
        <f>IF(G3368="SELL",0,IF(G3368="BUY",ROUNDDOWN((H3367-Parameters!$B$3)/B3368,0),IF(I3367=0,0,I3367+ROUNDDOWN((H3367+I3367*C3368)/B3368,0))))</f>
        <v>240</v>
      </c>
      <c r="K3368" s="5">
        <f t="shared" si="300"/>
        <v>8.600699999983874E-2</v>
      </c>
      <c r="L3368" s="10">
        <f t="shared" si="301"/>
        <v>265</v>
      </c>
    </row>
    <row r="3369" spans="1:12" x14ac:dyDescent="0.25">
      <c r="A3369" s="12">
        <v>38877</v>
      </c>
      <c r="B3369" s="3">
        <v>125.349998</v>
      </c>
      <c r="C3369" s="3">
        <v>0</v>
      </c>
      <c r="D3369" s="3">
        <f t="shared" si="296"/>
        <v>129.26259963999996</v>
      </c>
      <c r="E3369" s="3">
        <f t="shared" si="297"/>
        <v>126.16229998500005</v>
      </c>
      <c r="F3369" s="3"/>
      <c r="G3369" s="11" t="str">
        <f t="shared" si="298"/>
        <v>HOLD</v>
      </c>
      <c r="H3369" s="5">
        <f t="shared" si="299"/>
        <v>108.83393125718888</v>
      </c>
      <c r="I3369" s="2">
        <f>IF(G3369="SELL",0,IF(G3369="BUY",ROUNDDOWN((H3368-Parameters!$B$3)/B3369,0),IF(I3368=0,0,I3368+ROUNDDOWN((H3368+I3368*C3369)/B3369,0))))</f>
        <v>240</v>
      </c>
      <c r="K3369" s="5">
        <f t="shared" si="300"/>
        <v>8.600699999983874E-2</v>
      </c>
      <c r="L3369" s="10">
        <f t="shared" si="301"/>
        <v>265</v>
      </c>
    </row>
    <row r="3370" spans="1:12" x14ac:dyDescent="0.25">
      <c r="A3370" s="12">
        <v>38880</v>
      </c>
      <c r="B3370" s="3">
        <v>123.989998</v>
      </c>
      <c r="C3370" s="3">
        <v>0</v>
      </c>
      <c r="D3370" s="3">
        <f t="shared" si="296"/>
        <v>129.14639953999998</v>
      </c>
      <c r="E3370" s="3">
        <f t="shared" si="297"/>
        <v>126.17649996500006</v>
      </c>
      <c r="F3370" s="3"/>
      <c r="G3370" s="11" t="str">
        <f t="shared" si="298"/>
        <v>HOLD</v>
      </c>
      <c r="H3370" s="5">
        <f t="shared" si="299"/>
        <v>108.83393125718888</v>
      </c>
      <c r="I3370" s="2">
        <f>IF(G3370="SELL",0,IF(G3370="BUY",ROUNDDOWN((H3369-Parameters!$B$3)/B3370,0),IF(I3369=0,0,I3369+ROUNDDOWN((H3369+I3369*C3370)/B3370,0))))</f>
        <v>240</v>
      </c>
      <c r="K3370" s="5">
        <f t="shared" si="300"/>
        <v>8.600699999983874E-2</v>
      </c>
      <c r="L3370" s="10">
        <f t="shared" si="301"/>
        <v>265</v>
      </c>
    </row>
    <row r="3371" spans="1:12" x14ac:dyDescent="0.25">
      <c r="A3371" s="12">
        <v>38881</v>
      </c>
      <c r="B3371" s="3">
        <v>122.550003</v>
      </c>
      <c r="C3371" s="3">
        <v>0</v>
      </c>
      <c r="D3371" s="3">
        <f t="shared" si="296"/>
        <v>129.00079955999999</v>
      </c>
      <c r="E3371" s="3">
        <f t="shared" si="297"/>
        <v>126.18130000000002</v>
      </c>
      <c r="F3371" s="3"/>
      <c r="G3371" s="11" t="str">
        <f t="shared" si="298"/>
        <v>HOLD</v>
      </c>
      <c r="H3371" s="5">
        <f t="shared" si="299"/>
        <v>108.83393125718888</v>
      </c>
      <c r="I3371" s="2">
        <f>IF(G3371="SELL",0,IF(G3371="BUY",ROUNDDOWN((H3370-Parameters!$B$3)/B3371,0),IF(I3370=0,0,I3370+ROUNDDOWN((H3370+I3370*C3371)/B3371,0))))</f>
        <v>240</v>
      </c>
      <c r="K3371" s="5">
        <f t="shared" si="300"/>
        <v>8.600699999983874E-2</v>
      </c>
      <c r="L3371" s="10">
        <f t="shared" si="301"/>
        <v>265</v>
      </c>
    </row>
    <row r="3372" spans="1:12" x14ac:dyDescent="0.25">
      <c r="A3372" s="12">
        <v>38882</v>
      </c>
      <c r="B3372" s="3">
        <v>123.5</v>
      </c>
      <c r="C3372" s="3">
        <v>0</v>
      </c>
      <c r="D3372" s="3">
        <f t="shared" si="296"/>
        <v>128.87619963999998</v>
      </c>
      <c r="E3372" s="3">
        <f t="shared" si="297"/>
        <v>126.19499999000003</v>
      </c>
      <c r="F3372" s="3"/>
      <c r="G3372" s="11" t="str">
        <f t="shared" si="298"/>
        <v>HOLD</v>
      </c>
      <c r="H3372" s="5">
        <f t="shared" si="299"/>
        <v>108.83393125718888</v>
      </c>
      <c r="I3372" s="2">
        <f>IF(G3372="SELL",0,IF(G3372="BUY",ROUNDDOWN((H3371-Parameters!$B$3)/B3372,0),IF(I3371=0,0,I3371+ROUNDDOWN((H3371+I3371*C3372)/B3372,0))))</f>
        <v>240</v>
      </c>
      <c r="K3372" s="5">
        <f t="shared" si="300"/>
        <v>8.600699999983874E-2</v>
      </c>
      <c r="L3372" s="10">
        <f t="shared" si="301"/>
        <v>265</v>
      </c>
    </row>
    <row r="3373" spans="1:12" x14ac:dyDescent="0.25">
      <c r="A3373" s="12">
        <v>38883</v>
      </c>
      <c r="B3373" s="3">
        <v>126.120003</v>
      </c>
      <c r="C3373" s="3">
        <v>0</v>
      </c>
      <c r="D3373" s="3">
        <f t="shared" si="296"/>
        <v>128.78739974000001</v>
      </c>
      <c r="E3373" s="3">
        <f t="shared" si="297"/>
        <v>126.21714999500004</v>
      </c>
      <c r="F3373" s="3"/>
      <c r="G3373" s="11" t="str">
        <f t="shared" si="298"/>
        <v>HOLD</v>
      </c>
      <c r="H3373" s="5">
        <f t="shared" si="299"/>
        <v>108.83393125718888</v>
      </c>
      <c r="I3373" s="2">
        <f>IF(G3373="SELL",0,IF(G3373="BUY",ROUNDDOWN((H3372-Parameters!$B$3)/B3373,0),IF(I3372=0,0,I3372+ROUNDDOWN((H3372+I3372*C3373)/B3373,0))))</f>
        <v>240</v>
      </c>
      <c r="K3373" s="5">
        <f t="shared" si="300"/>
        <v>8.600699999983874E-2</v>
      </c>
      <c r="L3373" s="10">
        <f t="shared" si="301"/>
        <v>265</v>
      </c>
    </row>
    <row r="3374" spans="1:12" x14ac:dyDescent="0.25">
      <c r="A3374" s="12">
        <v>38884</v>
      </c>
      <c r="B3374" s="3">
        <v>124.650002</v>
      </c>
      <c r="C3374" s="3">
        <v>0.55500000000000005</v>
      </c>
      <c r="D3374" s="3">
        <f t="shared" si="296"/>
        <v>128.66019987999999</v>
      </c>
      <c r="E3374" s="3">
        <f t="shared" si="297"/>
        <v>126.23514999000002</v>
      </c>
      <c r="F3374" s="3"/>
      <c r="G3374" s="11" t="str">
        <f t="shared" si="298"/>
        <v>HOLD</v>
      </c>
      <c r="H3374" s="5">
        <f t="shared" si="299"/>
        <v>117.3839292571889</v>
      </c>
      <c r="I3374" s="2">
        <f>IF(G3374="SELL",0,IF(G3374="BUY",ROUNDDOWN((H3373-Parameters!$B$3)/B3374,0),IF(I3373=0,0,I3373+ROUNDDOWN((H3373+I3373*C3374)/B3374,0))))</f>
        <v>241</v>
      </c>
      <c r="K3374" s="5">
        <f t="shared" si="300"/>
        <v>22.511004999999869</v>
      </c>
      <c r="L3374" s="10">
        <f t="shared" si="301"/>
        <v>266</v>
      </c>
    </row>
    <row r="3375" spans="1:12" x14ac:dyDescent="0.25">
      <c r="A3375" s="12">
        <v>38887</v>
      </c>
      <c r="B3375" s="3">
        <v>123.66999800000001</v>
      </c>
      <c r="C3375" s="3">
        <v>0</v>
      </c>
      <c r="D3375" s="3">
        <f t="shared" si="296"/>
        <v>128.51619994000001</v>
      </c>
      <c r="E3375" s="3">
        <f t="shared" si="297"/>
        <v>126.24059997000003</v>
      </c>
      <c r="F3375" s="3"/>
      <c r="G3375" s="11" t="str">
        <f t="shared" si="298"/>
        <v>HOLD</v>
      </c>
      <c r="H3375" s="5">
        <f t="shared" si="299"/>
        <v>117.3839292571889</v>
      </c>
      <c r="I3375" s="2">
        <f>IF(G3375="SELL",0,IF(G3375="BUY",ROUNDDOWN((H3374-Parameters!$B$3)/B3375,0),IF(I3374=0,0,I3374+ROUNDDOWN((H3374+I3374*C3375)/B3375,0))))</f>
        <v>241</v>
      </c>
      <c r="K3375" s="5">
        <f t="shared" si="300"/>
        <v>22.511004999999869</v>
      </c>
      <c r="L3375" s="10">
        <f t="shared" si="301"/>
        <v>266</v>
      </c>
    </row>
    <row r="3376" spans="1:12" x14ac:dyDescent="0.25">
      <c r="A3376" s="12">
        <v>38888</v>
      </c>
      <c r="B3376" s="3">
        <v>124.089996</v>
      </c>
      <c r="C3376" s="3">
        <v>0</v>
      </c>
      <c r="D3376" s="3">
        <f t="shared" si="296"/>
        <v>128.40719999999999</v>
      </c>
      <c r="E3376" s="3">
        <f t="shared" si="297"/>
        <v>126.24859996000004</v>
      </c>
      <c r="F3376" s="3"/>
      <c r="G3376" s="11" t="str">
        <f t="shared" si="298"/>
        <v>HOLD</v>
      </c>
      <c r="H3376" s="5">
        <f t="shared" si="299"/>
        <v>117.3839292571889</v>
      </c>
      <c r="I3376" s="2">
        <f>IF(G3376="SELL",0,IF(G3376="BUY",ROUNDDOWN((H3375-Parameters!$B$3)/B3376,0),IF(I3375=0,0,I3375+ROUNDDOWN((H3375+I3375*C3376)/B3376,0))))</f>
        <v>241</v>
      </c>
      <c r="K3376" s="5">
        <f t="shared" si="300"/>
        <v>22.511004999999869</v>
      </c>
      <c r="L3376" s="10">
        <f t="shared" si="301"/>
        <v>266</v>
      </c>
    </row>
    <row r="3377" spans="1:12" x14ac:dyDescent="0.25">
      <c r="A3377" s="12">
        <v>38889</v>
      </c>
      <c r="B3377" s="3">
        <v>125.010002</v>
      </c>
      <c r="C3377" s="3">
        <v>0</v>
      </c>
      <c r="D3377" s="3">
        <f t="shared" si="296"/>
        <v>128.31259994000001</v>
      </c>
      <c r="E3377" s="3">
        <f t="shared" si="297"/>
        <v>126.26229998500001</v>
      </c>
      <c r="F3377" s="3"/>
      <c r="G3377" s="11" t="str">
        <f t="shared" si="298"/>
        <v>HOLD</v>
      </c>
      <c r="H3377" s="5">
        <f t="shared" si="299"/>
        <v>117.3839292571889</v>
      </c>
      <c r="I3377" s="2">
        <f>IF(G3377="SELL",0,IF(G3377="BUY",ROUNDDOWN((H3376-Parameters!$B$3)/B3377,0),IF(I3376=0,0,I3376+ROUNDDOWN((H3376+I3376*C3377)/B3377,0))))</f>
        <v>241</v>
      </c>
      <c r="K3377" s="5">
        <f t="shared" si="300"/>
        <v>22.511004999999869</v>
      </c>
      <c r="L3377" s="10">
        <f t="shared" si="301"/>
        <v>266</v>
      </c>
    </row>
    <row r="3378" spans="1:12" x14ac:dyDescent="0.25">
      <c r="A3378" s="12">
        <v>38890</v>
      </c>
      <c r="B3378" s="3">
        <v>124.459999</v>
      </c>
      <c r="C3378" s="3">
        <v>0</v>
      </c>
      <c r="D3378" s="3">
        <f t="shared" si="296"/>
        <v>128.22899993999999</v>
      </c>
      <c r="E3378" s="3">
        <f t="shared" si="297"/>
        <v>126.26609999500002</v>
      </c>
      <c r="F3378" s="3"/>
      <c r="G3378" s="11" t="str">
        <f t="shared" si="298"/>
        <v>HOLD</v>
      </c>
      <c r="H3378" s="5">
        <f t="shared" si="299"/>
        <v>117.3839292571889</v>
      </c>
      <c r="I3378" s="2">
        <f>IF(G3378="SELL",0,IF(G3378="BUY",ROUNDDOWN((H3377-Parameters!$B$3)/B3378,0),IF(I3377=0,0,I3377+ROUNDDOWN((H3377+I3377*C3378)/B3378,0))))</f>
        <v>241</v>
      </c>
      <c r="K3378" s="5">
        <f t="shared" si="300"/>
        <v>22.511004999999869</v>
      </c>
      <c r="L3378" s="10">
        <f t="shared" si="301"/>
        <v>266</v>
      </c>
    </row>
    <row r="3379" spans="1:12" x14ac:dyDescent="0.25">
      <c r="A3379" s="12">
        <v>38891</v>
      </c>
      <c r="B3379" s="3">
        <v>124.44000200000001</v>
      </c>
      <c r="C3379" s="3">
        <v>0</v>
      </c>
      <c r="D3379" s="3">
        <f t="shared" si="296"/>
        <v>128.14019988000001</v>
      </c>
      <c r="E3379" s="3">
        <f t="shared" si="297"/>
        <v>126.26874998500003</v>
      </c>
      <c r="F3379" s="3"/>
      <c r="G3379" s="11" t="str">
        <f t="shared" si="298"/>
        <v>HOLD</v>
      </c>
      <c r="H3379" s="5">
        <f t="shared" si="299"/>
        <v>117.3839292571889</v>
      </c>
      <c r="I3379" s="2">
        <f>IF(G3379="SELL",0,IF(G3379="BUY",ROUNDDOWN((H3378-Parameters!$B$3)/B3379,0),IF(I3378=0,0,I3378+ROUNDDOWN((H3378+I3378*C3379)/B3379,0))))</f>
        <v>241</v>
      </c>
      <c r="K3379" s="5">
        <f t="shared" si="300"/>
        <v>22.511004999999869</v>
      </c>
      <c r="L3379" s="10">
        <f t="shared" si="301"/>
        <v>266</v>
      </c>
    </row>
    <row r="3380" spans="1:12" x14ac:dyDescent="0.25">
      <c r="A3380" s="12">
        <v>38894</v>
      </c>
      <c r="B3380" s="3">
        <v>124.989998</v>
      </c>
      <c r="C3380" s="3">
        <v>0</v>
      </c>
      <c r="D3380" s="3">
        <f t="shared" si="296"/>
        <v>128.06579970000001</v>
      </c>
      <c r="E3380" s="3">
        <f t="shared" si="297"/>
        <v>126.27619997500004</v>
      </c>
      <c r="F3380" s="3"/>
      <c r="G3380" s="11" t="str">
        <f t="shared" si="298"/>
        <v>HOLD</v>
      </c>
      <c r="H3380" s="5">
        <f t="shared" si="299"/>
        <v>117.3839292571889</v>
      </c>
      <c r="I3380" s="2">
        <f>IF(G3380="SELL",0,IF(G3380="BUY",ROUNDDOWN((H3379-Parameters!$B$3)/B3380,0),IF(I3379=0,0,I3379+ROUNDDOWN((H3379+I3379*C3380)/B3380,0))))</f>
        <v>241</v>
      </c>
      <c r="K3380" s="5">
        <f t="shared" si="300"/>
        <v>22.511004999999869</v>
      </c>
      <c r="L3380" s="10">
        <f t="shared" si="301"/>
        <v>266</v>
      </c>
    </row>
    <row r="3381" spans="1:12" x14ac:dyDescent="0.25">
      <c r="A3381" s="12">
        <v>38895</v>
      </c>
      <c r="B3381" s="3">
        <v>123.910004</v>
      </c>
      <c r="C3381" s="3">
        <v>0</v>
      </c>
      <c r="D3381" s="3">
        <f t="shared" ref="D3381:D3444" si="302">AVERAGE(B3332:B3381)</f>
        <v>127.9707997</v>
      </c>
      <c r="E3381" s="3">
        <f t="shared" si="297"/>
        <v>126.27275000500002</v>
      </c>
      <c r="F3381" s="3"/>
      <c r="G3381" s="11" t="str">
        <f t="shared" si="298"/>
        <v>HOLD</v>
      </c>
      <c r="H3381" s="5">
        <f t="shared" si="299"/>
        <v>117.3839292571889</v>
      </c>
      <c r="I3381" s="2">
        <f>IF(G3381="SELL",0,IF(G3381="BUY",ROUNDDOWN((H3380-Parameters!$B$3)/B3381,0),IF(I3380=0,0,I3380+ROUNDDOWN((H3380+I3380*C3381)/B3381,0))))</f>
        <v>241</v>
      </c>
      <c r="K3381" s="5">
        <f t="shared" si="300"/>
        <v>22.511004999999869</v>
      </c>
      <c r="L3381" s="10">
        <f t="shared" si="301"/>
        <v>266</v>
      </c>
    </row>
    <row r="3382" spans="1:12" x14ac:dyDescent="0.25">
      <c r="A3382" s="12">
        <v>38896</v>
      </c>
      <c r="B3382" s="3">
        <v>124.75</v>
      </c>
      <c r="C3382" s="3">
        <v>0</v>
      </c>
      <c r="D3382" s="3">
        <f t="shared" si="302"/>
        <v>127.85179976000003</v>
      </c>
      <c r="E3382" s="3">
        <f t="shared" si="297"/>
        <v>126.27475001500001</v>
      </c>
      <c r="F3382" s="3"/>
      <c r="G3382" s="11" t="str">
        <f t="shared" si="298"/>
        <v>HOLD</v>
      </c>
      <c r="H3382" s="5">
        <f t="shared" si="299"/>
        <v>117.3839292571889</v>
      </c>
      <c r="I3382" s="2">
        <f>IF(G3382="SELL",0,IF(G3382="BUY",ROUNDDOWN((H3381-Parameters!$B$3)/B3382,0),IF(I3381=0,0,I3381+ROUNDDOWN((H3381+I3381*C3382)/B3382,0))))</f>
        <v>241</v>
      </c>
      <c r="K3382" s="5">
        <f t="shared" si="300"/>
        <v>22.511004999999869</v>
      </c>
      <c r="L3382" s="10">
        <f t="shared" si="301"/>
        <v>266</v>
      </c>
    </row>
    <row r="3383" spans="1:12" x14ac:dyDescent="0.25">
      <c r="A3383" s="12">
        <v>38897</v>
      </c>
      <c r="B3383" s="3">
        <v>127.269997</v>
      </c>
      <c r="C3383" s="3">
        <v>0</v>
      </c>
      <c r="D3383" s="3">
        <f t="shared" si="302"/>
        <v>127.77819976000002</v>
      </c>
      <c r="E3383" s="3">
        <f t="shared" si="297"/>
        <v>126.29279998000001</v>
      </c>
      <c r="F3383" s="3"/>
      <c r="G3383" s="11" t="str">
        <f t="shared" si="298"/>
        <v>HOLD</v>
      </c>
      <c r="H3383" s="5">
        <f t="shared" si="299"/>
        <v>117.3839292571889</v>
      </c>
      <c r="I3383" s="2">
        <f>IF(G3383="SELL",0,IF(G3383="BUY",ROUNDDOWN((H3382-Parameters!$B$3)/B3383,0),IF(I3382=0,0,I3382+ROUNDDOWN((H3382+I3382*C3383)/B3383,0))))</f>
        <v>241</v>
      </c>
      <c r="K3383" s="5">
        <f t="shared" si="300"/>
        <v>22.511004999999869</v>
      </c>
      <c r="L3383" s="10">
        <f t="shared" si="301"/>
        <v>266</v>
      </c>
    </row>
    <row r="3384" spans="1:12" x14ac:dyDescent="0.25">
      <c r="A3384" s="12">
        <v>38898</v>
      </c>
      <c r="B3384" s="3">
        <v>127.279999</v>
      </c>
      <c r="C3384" s="3">
        <v>0</v>
      </c>
      <c r="D3384" s="3">
        <f t="shared" si="302"/>
        <v>127.70119964000003</v>
      </c>
      <c r="E3384" s="3">
        <f t="shared" si="297"/>
        <v>126.31314998000002</v>
      </c>
      <c r="F3384" s="3"/>
      <c r="G3384" s="11" t="str">
        <f t="shared" si="298"/>
        <v>HOLD</v>
      </c>
      <c r="H3384" s="5">
        <f t="shared" si="299"/>
        <v>117.3839292571889</v>
      </c>
      <c r="I3384" s="2">
        <f>IF(G3384="SELL",0,IF(G3384="BUY",ROUNDDOWN((H3383-Parameters!$B$3)/B3384,0),IF(I3383=0,0,I3383+ROUNDDOWN((H3383+I3383*C3384)/B3384,0))))</f>
        <v>241</v>
      </c>
      <c r="K3384" s="5">
        <f t="shared" si="300"/>
        <v>22.511004999999869</v>
      </c>
      <c r="L3384" s="10">
        <f t="shared" si="301"/>
        <v>266</v>
      </c>
    </row>
    <row r="3385" spans="1:12" x14ac:dyDescent="0.25">
      <c r="A3385" s="12">
        <v>38901</v>
      </c>
      <c r="B3385" s="3">
        <v>127.800003</v>
      </c>
      <c r="C3385" s="3">
        <v>0</v>
      </c>
      <c r="D3385" s="3">
        <f t="shared" si="302"/>
        <v>127.63419982000005</v>
      </c>
      <c r="E3385" s="3">
        <f t="shared" si="297"/>
        <v>126.33639998500001</v>
      </c>
      <c r="F3385" s="3"/>
      <c r="G3385" s="11" t="str">
        <f t="shared" si="298"/>
        <v>HOLD</v>
      </c>
      <c r="H3385" s="5">
        <f t="shared" si="299"/>
        <v>117.3839292571889</v>
      </c>
      <c r="I3385" s="2">
        <f>IF(G3385="SELL",0,IF(G3385="BUY",ROUNDDOWN((H3384-Parameters!$B$3)/B3385,0),IF(I3384=0,0,I3384+ROUNDDOWN((H3384+I3384*C3385)/B3385,0))))</f>
        <v>241</v>
      </c>
      <c r="K3385" s="5">
        <f t="shared" si="300"/>
        <v>22.511004999999869</v>
      </c>
      <c r="L3385" s="10">
        <f t="shared" si="301"/>
        <v>266</v>
      </c>
    </row>
    <row r="3386" spans="1:12" x14ac:dyDescent="0.25">
      <c r="A3386" s="12">
        <v>38903</v>
      </c>
      <c r="B3386" s="3">
        <v>127.07</v>
      </c>
      <c r="C3386" s="3">
        <v>0</v>
      </c>
      <c r="D3386" s="3">
        <f t="shared" si="302"/>
        <v>127.55739974000004</v>
      </c>
      <c r="E3386" s="3">
        <f t="shared" si="297"/>
        <v>126.35424998499998</v>
      </c>
      <c r="F3386" s="3"/>
      <c r="G3386" s="11" t="str">
        <f t="shared" si="298"/>
        <v>HOLD</v>
      </c>
      <c r="H3386" s="5">
        <f t="shared" si="299"/>
        <v>117.3839292571889</v>
      </c>
      <c r="I3386" s="2">
        <f>IF(G3386="SELL",0,IF(G3386="BUY",ROUNDDOWN((H3385-Parameters!$B$3)/B3386,0),IF(I3385=0,0,I3385+ROUNDDOWN((H3385+I3385*C3386)/B3386,0))))</f>
        <v>241</v>
      </c>
      <c r="K3386" s="5">
        <f t="shared" si="300"/>
        <v>22.511004999999869</v>
      </c>
      <c r="L3386" s="10">
        <f t="shared" si="301"/>
        <v>266</v>
      </c>
    </row>
    <row r="3387" spans="1:12" x14ac:dyDescent="0.25">
      <c r="A3387" s="12">
        <v>38904</v>
      </c>
      <c r="B3387" s="3">
        <v>127.44000200000001</v>
      </c>
      <c r="C3387" s="3">
        <v>0</v>
      </c>
      <c r="D3387" s="3">
        <f t="shared" si="302"/>
        <v>127.49879988000004</v>
      </c>
      <c r="E3387" s="3">
        <f t="shared" si="297"/>
        <v>126.37600001499999</v>
      </c>
      <c r="F3387" s="3"/>
      <c r="G3387" s="11" t="str">
        <f t="shared" si="298"/>
        <v>HOLD</v>
      </c>
      <c r="H3387" s="5">
        <f t="shared" si="299"/>
        <v>117.3839292571889</v>
      </c>
      <c r="I3387" s="2">
        <f>IF(G3387="SELL",0,IF(G3387="BUY",ROUNDDOWN((H3386-Parameters!$B$3)/B3387,0),IF(I3386=0,0,I3386+ROUNDDOWN((H3386+I3386*C3387)/B3387,0))))</f>
        <v>241</v>
      </c>
      <c r="K3387" s="5">
        <f t="shared" si="300"/>
        <v>22.511004999999869</v>
      </c>
      <c r="L3387" s="10">
        <f t="shared" si="301"/>
        <v>266</v>
      </c>
    </row>
    <row r="3388" spans="1:12" x14ac:dyDescent="0.25">
      <c r="A3388" s="12">
        <v>38905</v>
      </c>
      <c r="B3388" s="3">
        <v>126.610001</v>
      </c>
      <c r="C3388" s="3">
        <v>0</v>
      </c>
      <c r="D3388" s="3">
        <f t="shared" si="302"/>
        <v>127.42300002000003</v>
      </c>
      <c r="E3388" s="3">
        <f t="shared" si="297"/>
        <v>126.398800005</v>
      </c>
      <c r="F3388" s="3"/>
      <c r="G3388" s="11" t="str">
        <f t="shared" si="298"/>
        <v>HOLD</v>
      </c>
      <c r="H3388" s="5">
        <f t="shared" si="299"/>
        <v>117.3839292571889</v>
      </c>
      <c r="I3388" s="2">
        <f>IF(G3388="SELL",0,IF(G3388="BUY",ROUNDDOWN((H3387-Parameters!$B$3)/B3388,0),IF(I3387=0,0,I3387+ROUNDDOWN((H3387+I3387*C3388)/B3388,0))))</f>
        <v>241</v>
      </c>
      <c r="K3388" s="5">
        <f t="shared" si="300"/>
        <v>22.511004999999869</v>
      </c>
      <c r="L3388" s="10">
        <f t="shared" si="301"/>
        <v>266</v>
      </c>
    </row>
    <row r="3389" spans="1:12" x14ac:dyDescent="0.25">
      <c r="A3389" s="12">
        <v>38908</v>
      </c>
      <c r="B3389" s="3">
        <v>126.849998</v>
      </c>
      <c r="C3389" s="3">
        <v>0</v>
      </c>
      <c r="D3389" s="3">
        <f t="shared" si="302"/>
        <v>127.33940000000003</v>
      </c>
      <c r="E3389" s="3">
        <f t="shared" si="297"/>
        <v>126.42849997500001</v>
      </c>
      <c r="F3389" s="3"/>
      <c r="G3389" s="11" t="str">
        <f t="shared" si="298"/>
        <v>HOLD</v>
      </c>
      <c r="H3389" s="5">
        <f t="shared" si="299"/>
        <v>117.3839292571889</v>
      </c>
      <c r="I3389" s="2">
        <f>IF(G3389="SELL",0,IF(G3389="BUY",ROUNDDOWN((H3388-Parameters!$B$3)/B3389,0),IF(I3388=0,0,I3388+ROUNDDOWN((H3388+I3388*C3389)/B3389,0))))</f>
        <v>241</v>
      </c>
      <c r="K3389" s="5">
        <f t="shared" si="300"/>
        <v>22.511004999999869</v>
      </c>
      <c r="L3389" s="10">
        <f t="shared" si="301"/>
        <v>266</v>
      </c>
    </row>
    <row r="3390" spans="1:12" x14ac:dyDescent="0.25">
      <c r="A3390" s="12">
        <v>38909</v>
      </c>
      <c r="B3390" s="3">
        <v>127.410004</v>
      </c>
      <c r="C3390" s="3">
        <v>0</v>
      </c>
      <c r="D3390" s="3">
        <f t="shared" si="302"/>
        <v>127.25820006000004</v>
      </c>
      <c r="E3390" s="3">
        <f t="shared" si="297"/>
        <v>126.45885001500001</v>
      </c>
      <c r="F3390" s="3"/>
      <c r="G3390" s="11" t="str">
        <f t="shared" si="298"/>
        <v>HOLD</v>
      </c>
      <c r="H3390" s="5">
        <f t="shared" si="299"/>
        <v>117.3839292571889</v>
      </c>
      <c r="I3390" s="2">
        <f>IF(G3390="SELL",0,IF(G3390="BUY",ROUNDDOWN((H3389-Parameters!$B$3)/B3390,0),IF(I3389=0,0,I3389+ROUNDDOWN((H3389+I3389*C3390)/B3390,0))))</f>
        <v>241</v>
      </c>
      <c r="K3390" s="5">
        <f t="shared" si="300"/>
        <v>22.511004999999869</v>
      </c>
      <c r="L3390" s="10">
        <f t="shared" si="301"/>
        <v>266</v>
      </c>
    </row>
    <row r="3391" spans="1:12" x14ac:dyDescent="0.25">
      <c r="A3391" s="12">
        <v>38910</v>
      </c>
      <c r="B3391" s="3">
        <v>126.050003</v>
      </c>
      <c r="C3391" s="3">
        <v>0</v>
      </c>
      <c r="D3391" s="3">
        <f t="shared" si="302"/>
        <v>127.17120024000003</v>
      </c>
      <c r="E3391" s="3">
        <f t="shared" si="297"/>
        <v>126.48190002000003</v>
      </c>
      <c r="F3391" s="3"/>
      <c r="G3391" s="11" t="str">
        <f t="shared" si="298"/>
        <v>HOLD</v>
      </c>
      <c r="H3391" s="5">
        <f t="shared" si="299"/>
        <v>117.3839292571889</v>
      </c>
      <c r="I3391" s="2">
        <f>IF(G3391="SELL",0,IF(G3391="BUY",ROUNDDOWN((H3390-Parameters!$B$3)/B3391,0),IF(I3390=0,0,I3390+ROUNDDOWN((H3390+I3390*C3391)/B3391,0))))</f>
        <v>241</v>
      </c>
      <c r="K3391" s="5">
        <f t="shared" si="300"/>
        <v>22.511004999999869</v>
      </c>
      <c r="L3391" s="10">
        <f t="shared" si="301"/>
        <v>266</v>
      </c>
    </row>
    <row r="3392" spans="1:12" x14ac:dyDescent="0.25">
      <c r="A3392" s="12">
        <v>38911</v>
      </c>
      <c r="B3392" s="3">
        <v>124</v>
      </c>
      <c r="C3392" s="3">
        <v>0</v>
      </c>
      <c r="D3392" s="3">
        <f t="shared" si="302"/>
        <v>127.02360014000004</v>
      </c>
      <c r="E3392" s="3">
        <f t="shared" si="297"/>
        <v>126.49400001000004</v>
      </c>
      <c r="F3392" s="3"/>
      <c r="G3392" s="11" t="str">
        <f t="shared" si="298"/>
        <v>HOLD</v>
      </c>
      <c r="H3392" s="5">
        <f t="shared" si="299"/>
        <v>117.3839292571889</v>
      </c>
      <c r="I3392" s="2">
        <f>IF(G3392="SELL",0,IF(G3392="BUY",ROUNDDOWN((H3391-Parameters!$B$3)/B3392,0),IF(I3391=0,0,I3391+ROUNDDOWN((H3391+I3391*C3392)/B3392,0))))</f>
        <v>241</v>
      </c>
      <c r="K3392" s="5">
        <f t="shared" si="300"/>
        <v>22.511004999999869</v>
      </c>
      <c r="L3392" s="10">
        <f t="shared" si="301"/>
        <v>266</v>
      </c>
    </row>
    <row r="3393" spans="1:18" x14ac:dyDescent="0.25">
      <c r="A3393" s="12">
        <v>38912</v>
      </c>
      <c r="B3393" s="3">
        <v>123.519997</v>
      </c>
      <c r="C3393" s="3">
        <v>0</v>
      </c>
      <c r="D3393" s="3">
        <f t="shared" si="302"/>
        <v>126.87620010000005</v>
      </c>
      <c r="E3393" s="3">
        <f t="shared" si="297"/>
        <v>126.50384998000003</v>
      </c>
      <c r="F3393" s="3"/>
      <c r="G3393" s="11" t="str">
        <f t="shared" si="298"/>
        <v>HOLD</v>
      </c>
      <c r="H3393" s="5">
        <f t="shared" si="299"/>
        <v>117.3839292571889</v>
      </c>
      <c r="I3393" s="2">
        <f>IF(G3393="SELL",0,IF(G3393="BUY",ROUNDDOWN((H3392-Parameters!$B$3)/B3393,0),IF(I3392=0,0,I3392+ROUNDDOWN((H3392+I3392*C3393)/B3393,0))))</f>
        <v>241</v>
      </c>
      <c r="K3393" s="5">
        <f t="shared" si="300"/>
        <v>22.511004999999869</v>
      </c>
      <c r="L3393" s="10">
        <f t="shared" si="301"/>
        <v>266</v>
      </c>
    </row>
    <row r="3394" spans="1:18" x14ac:dyDescent="0.25">
      <c r="A3394" s="12">
        <v>38915</v>
      </c>
      <c r="B3394" s="3">
        <v>123.339996</v>
      </c>
      <c r="C3394" s="3">
        <v>0</v>
      </c>
      <c r="D3394" s="3">
        <f t="shared" si="302"/>
        <v>126.71580000000003</v>
      </c>
      <c r="E3394" s="3">
        <f t="shared" si="297"/>
        <v>126.51219997000003</v>
      </c>
      <c r="F3394" s="3"/>
      <c r="G3394" s="11" t="str">
        <f t="shared" si="298"/>
        <v>HOLD</v>
      </c>
      <c r="H3394" s="5">
        <f t="shared" si="299"/>
        <v>117.3839292571889</v>
      </c>
      <c r="I3394" s="2">
        <f>IF(G3394="SELL",0,IF(G3394="BUY",ROUNDDOWN((H3393-Parameters!$B$3)/B3394,0),IF(I3393=0,0,I3393+ROUNDDOWN((H3393+I3393*C3394)/B3394,0))))</f>
        <v>241</v>
      </c>
      <c r="K3394" s="5">
        <f t="shared" si="300"/>
        <v>22.511004999999869</v>
      </c>
      <c r="L3394" s="10">
        <f t="shared" si="301"/>
        <v>266</v>
      </c>
    </row>
    <row r="3395" spans="1:18" x14ac:dyDescent="0.25">
      <c r="A3395" s="12">
        <v>38916</v>
      </c>
      <c r="B3395" s="3">
        <v>123.970001</v>
      </c>
      <c r="C3395" s="3">
        <v>0</v>
      </c>
      <c r="D3395" s="3">
        <f t="shared" si="302"/>
        <v>126.54479994000003</v>
      </c>
      <c r="E3395" s="3">
        <f t="shared" si="297"/>
        <v>126.51874995500002</v>
      </c>
      <c r="F3395" s="3"/>
      <c r="G3395" s="11" t="str">
        <f t="shared" si="298"/>
        <v>HOLD</v>
      </c>
      <c r="H3395" s="5">
        <f t="shared" si="299"/>
        <v>117.3839292571889</v>
      </c>
      <c r="I3395" s="2">
        <f>IF(G3395="SELL",0,IF(G3395="BUY",ROUNDDOWN((H3394-Parameters!$B$3)/B3395,0),IF(I3394=0,0,I3394+ROUNDDOWN((H3394+I3394*C3395)/B3395,0))))</f>
        <v>241</v>
      </c>
      <c r="K3395" s="5">
        <f t="shared" si="300"/>
        <v>22.511004999999869</v>
      </c>
      <c r="L3395" s="10">
        <f t="shared" si="301"/>
        <v>266</v>
      </c>
    </row>
    <row r="3396" spans="1:18" x14ac:dyDescent="0.25">
      <c r="A3396" s="12">
        <v>38917</v>
      </c>
      <c r="B3396" s="3">
        <v>125.69000200000001</v>
      </c>
      <c r="C3396" s="3">
        <v>0</v>
      </c>
      <c r="D3396" s="3">
        <f t="shared" si="302"/>
        <v>126.41139996000004</v>
      </c>
      <c r="E3396" s="3">
        <f t="shared" si="297"/>
        <v>126.53199996000004</v>
      </c>
      <c r="F3396" s="3"/>
      <c r="G3396" s="11" t="str">
        <f t="shared" si="298"/>
        <v>SELL</v>
      </c>
      <c r="H3396" s="5">
        <f>(I3395*B3396-H2913)*0.85+H2913</f>
        <v>29880.308004755265</v>
      </c>
      <c r="I3396" s="2">
        <f>IF(G3396="SELL",0,IF(G3396="BUY",ROUNDDOWN((H3395-Parameters!$B$3)/B3396,0),IF(I3395=0,0,I3395+ROUNDDOWN((H3395+I3395*C3396)/B3396,0))))</f>
        <v>0</v>
      </c>
      <c r="K3396" s="5">
        <f t="shared" si="300"/>
        <v>22.511004999999869</v>
      </c>
      <c r="L3396" s="10">
        <f t="shared" si="301"/>
        <v>266</v>
      </c>
      <c r="O3396" s="5"/>
      <c r="P3396" s="18"/>
      <c r="Q3396" s="13"/>
      <c r="R3396" s="13"/>
    </row>
    <row r="3397" spans="1:18" x14ac:dyDescent="0.25">
      <c r="A3397" s="12">
        <v>38918</v>
      </c>
      <c r="B3397" s="3">
        <v>124.83000199999999</v>
      </c>
      <c r="C3397" s="3">
        <v>0</v>
      </c>
      <c r="D3397" s="3">
        <f t="shared" si="302"/>
        <v>126.25560010000002</v>
      </c>
      <c r="E3397" s="3">
        <f t="shared" si="297"/>
        <v>126.54314998000004</v>
      </c>
      <c r="F3397" s="3"/>
      <c r="G3397" s="11" t="str">
        <f t="shared" si="298"/>
        <v>HOLD</v>
      </c>
      <c r="H3397" s="5">
        <f t="shared" si="299"/>
        <v>29880.308004755265</v>
      </c>
      <c r="I3397" s="2">
        <f>IF(G3397="SELL",0,IF(G3397="BUY",ROUNDDOWN((H3396-Parameters!$B$3)/B3397,0),IF(I3396=0,0,I3396+ROUNDDOWN((H3396+I3396*C3397)/B3397,0))))</f>
        <v>0</v>
      </c>
      <c r="K3397" s="5">
        <f t="shared" si="300"/>
        <v>22.511004999999869</v>
      </c>
      <c r="L3397" s="10">
        <f t="shared" si="301"/>
        <v>266</v>
      </c>
    </row>
    <row r="3398" spans="1:18" x14ac:dyDescent="0.25">
      <c r="A3398" s="12">
        <v>38919</v>
      </c>
      <c r="B3398" s="3">
        <v>123.949997</v>
      </c>
      <c r="C3398" s="3">
        <v>0</v>
      </c>
      <c r="D3398" s="3">
        <f t="shared" si="302"/>
        <v>126.08359998000002</v>
      </c>
      <c r="E3398" s="3">
        <f t="shared" si="297"/>
        <v>126.55679996000002</v>
      </c>
      <c r="F3398" s="3"/>
      <c r="G3398" s="11" t="str">
        <f t="shared" si="298"/>
        <v>HOLD</v>
      </c>
      <c r="H3398" s="5">
        <f t="shared" si="299"/>
        <v>29880.308004755265</v>
      </c>
      <c r="I3398" s="2">
        <f>IF(G3398="SELL",0,IF(G3398="BUY",ROUNDDOWN((H3397-Parameters!$B$3)/B3398,0),IF(I3397=0,0,I3397+ROUNDDOWN((H3397+I3397*C3398)/B3398,0))))</f>
        <v>0</v>
      </c>
      <c r="K3398" s="5">
        <f t="shared" si="300"/>
        <v>22.511004999999869</v>
      </c>
      <c r="L3398" s="10">
        <f t="shared" si="301"/>
        <v>266</v>
      </c>
    </row>
    <row r="3399" spans="1:18" x14ac:dyDescent="0.25">
      <c r="A3399" s="12">
        <v>38922</v>
      </c>
      <c r="B3399" s="3">
        <v>126.209999</v>
      </c>
      <c r="C3399" s="3">
        <v>0</v>
      </c>
      <c r="D3399" s="3">
        <f t="shared" si="302"/>
        <v>125.98880002</v>
      </c>
      <c r="E3399" s="3">
        <f t="shared" si="297"/>
        <v>126.58969997000003</v>
      </c>
      <c r="F3399" s="3"/>
      <c r="G3399" s="11" t="str">
        <f t="shared" si="298"/>
        <v>HOLD</v>
      </c>
      <c r="H3399" s="5">
        <f t="shared" si="299"/>
        <v>29880.308004755265</v>
      </c>
      <c r="I3399" s="2">
        <f>IF(G3399="SELL",0,IF(G3399="BUY",ROUNDDOWN((H3398-Parameters!$B$3)/B3399,0),IF(I3398=0,0,I3398+ROUNDDOWN((H3398+I3398*C3399)/B3399,0))))</f>
        <v>0</v>
      </c>
      <c r="K3399" s="5">
        <f t="shared" si="300"/>
        <v>22.511004999999869</v>
      </c>
      <c r="L3399" s="10">
        <f t="shared" si="301"/>
        <v>266</v>
      </c>
    </row>
    <row r="3400" spans="1:18" x14ac:dyDescent="0.25">
      <c r="A3400" s="12">
        <v>38923</v>
      </c>
      <c r="B3400" s="3">
        <v>126.660004</v>
      </c>
      <c r="C3400" s="3">
        <v>0</v>
      </c>
      <c r="D3400" s="3">
        <f t="shared" si="302"/>
        <v>125.93719999999999</v>
      </c>
      <c r="E3400" s="3">
        <f t="shared" si="297"/>
        <v>126.62700000500001</v>
      </c>
      <c r="F3400" s="3"/>
      <c r="G3400" s="11" t="str">
        <f t="shared" si="298"/>
        <v>HOLD</v>
      </c>
      <c r="H3400" s="5">
        <f t="shared" si="299"/>
        <v>29880.308004755265</v>
      </c>
      <c r="I3400" s="2">
        <f>IF(G3400="SELL",0,IF(G3400="BUY",ROUNDDOWN((H3399-Parameters!$B$3)/B3400,0),IF(I3399=0,0,I3399+ROUNDDOWN((H3399+I3399*C3400)/B3400,0))))</f>
        <v>0</v>
      </c>
      <c r="K3400" s="5">
        <f t="shared" si="300"/>
        <v>22.511004999999869</v>
      </c>
      <c r="L3400" s="10">
        <f t="shared" si="301"/>
        <v>266</v>
      </c>
    </row>
    <row r="3401" spans="1:18" x14ac:dyDescent="0.25">
      <c r="A3401" s="12">
        <v>38924</v>
      </c>
      <c r="B3401" s="3">
        <v>126.83000199999999</v>
      </c>
      <c r="C3401" s="3">
        <v>0</v>
      </c>
      <c r="D3401" s="3">
        <f t="shared" si="302"/>
        <v>125.88380003999998</v>
      </c>
      <c r="E3401" s="3">
        <f t="shared" si="297"/>
        <v>126.66310001000002</v>
      </c>
      <c r="F3401" s="3"/>
      <c r="G3401" s="11" t="str">
        <f t="shared" si="298"/>
        <v>HOLD</v>
      </c>
      <c r="H3401" s="5">
        <f t="shared" si="299"/>
        <v>29880.308004755265</v>
      </c>
      <c r="I3401" s="2">
        <f>IF(G3401="SELL",0,IF(G3401="BUY",ROUNDDOWN((H3400-Parameters!$B$3)/B3401,0),IF(I3400=0,0,I3400+ROUNDDOWN((H3400+I3400*C3401)/B3401,0))))</f>
        <v>0</v>
      </c>
      <c r="K3401" s="5">
        <f t="shared" si="300"/>
        <v>22.511004999999869</v>
      </c>
      <c r="L3401" s="10">
        <f t="shared" si="301"/>
        <v>266</v>
      </c>
    </row>
    <row r="3402" spans="1:18" x14ac:dyDescent="0.25">
      <c r="A3402" s="12">
        <v>38925</v>
      </c>
      <c r="B3402" s="3">
        <v>126.709999</v>
      </c>
      <c r="C3402" s="3">
        <v>0</v>
      </c>
      <c r="D3402" s="3">
        <f t="shared" si="302"/>
        <v>125.83180005999996</v>
      </c>
      <c r="E3402" s="3">
        <f t="shared" ref="E3402:E3465" si="303">AVERAGE(B3203:B3402)</f>
        <v>126.70365001500001</v>
      </c>
      <c r="F3402" s="3"/>
      <c r="G3402" s="11" t="str">
        <f t="shared" si="298"/>
        <v>HOLD</v>
      </c>
      <c r="H3402" s="5">
        <f t="shared" si="299"/>
        <v>29880.308004755265</v>
      </c>
      <c r="I3402" s="2">
        <f>IF(G3402="SELL",0,IF(G3402="BUY",ROUNDDOWN((H3401-Parameters!$B$3)/B3402,0),IF(I3401=0,0,I3401+ROUNDDOWN((H3401+I3401*C3402)/B3402,0))))</f>
        <v>0</v>
      </c>
      <c r="K3402" s="5">
        <f t="shared" si="300"/>
        <v>22.511004999999869</v>
      </c>
      <c r="L3402" s="10">
        <f t="shared" si="301"/>
        <v>266</v>
      </c>
    </row>
    <row r="3403" spans="1:18" x14ac:dyDescent="0.25">
      <c r="A3403" s="12">
        <v>38926</v>
      </c>
      <c r="B3403" s="3">
        <v>127.980003</v>
      </c>
      <c r="C3403" s="3">
        <v>0</v>
      </c>
      <c r="D3403" s="3">
        <f t="shared" si="302"/>
        <v>125.85440015999995</v>
      </c>
      <c r="E3403" s="3">
        <f t="shared" si="303"/>
        <v>126.75140003</v>
      </c>
      <c r="F3403" s="3"/>
      <c r="G3403" s="11" t="str">
        <f t="shared" si="298"/>
        <v>HOLD</v>
      </c>
      <c r="H3403" s="5">
        <f t="shared" si="299"/>
        <v>29880.308004755265</v>
      </c>
      <c r="I3403" s="2">
        <f>IF(G3403="SELL",0,IF(G3403="BUY",ROUNDDOWN((H3402-Parameters!$B$3)/B3403,0),IF(I3402=0,0,I3402+ROUNDDOWN((H3402+I3402*C3403)/B3403,0))))</f>
        <v>0</v>
      </c>
      <c r="K3403" s="5">
        <f t="shared" si="300"/>
        <v>22.511004999999869</v>
      </c>
      <c r="L3403" s="10">
        <f t="shared" si="301"/>
        <v>266</v>
      </c>
    </row>
    <row r="3404" spans="1:18" x14ac:dyDescent="0.25">
      <c r="A3404" s="12">
        <v>38929</v>
      </c>
      <c r="B3404" s="3">
        <v>127.849998</v>
      </c>
      <c r="C3404" s="3">
        <v>0</v>
      </c>
      <c r="D3404" s="3">
        <f t="shared" si="302"/>
        <v>125.88720013999995</v>
      </c>
      <c r="E3404" s="3">
        <f t="shared" si="303"/>
        <v>126.80315002000002</v>
      </c>
      <c r="F3404" s="3"/>
      <c r="G3404" s="11" t="str">
        <f t="shared" ref="G3404:G3467" si="304">IF(OR(AND(D3404&gt;E3404,D3403&gt;E3403),AND(D3404&lt;E3404,D3403&lt;E3403)),"HOLD",IF(AND(D3404&gt;E3404,D3403&lt;E3403),"BUY","SELL"))</f>
        <v>HOLD</v>
      </c>
      <c r="H3404" s="5">
        <f t="shared" ref="H3404:H3467" si="305">IF(G3404="BUY",H3403/(I3404*B3404),IF(G3404="SELL",H3403+I3403*B3404,(H3403+I3403*C3404)-((I3404-I3403)*B3404)))</f>
        <v>29880.308004755265</v>
      </c>
      <c r="I3404" s="2">
        <f>IF(G3404="SELL",0,IF(G3404="BUY",ROUNDDOWN((H3403-Parameters!$B$3)/B3404,0),IF(I3403=0,0,I3403+ROUNDDOWN((H3403+I3403*C3404)/B3404,0))))</f>
        <v>0</v>
      </c>
      <c r="K3404" s="5">
        <f t="shared" ref="K3404:K3467" si="306">K3403+L3403*C3404-((L3404-L3403)*B3404)</f>
        <v>22.511004999999869</v>
      </c>
      <c r="L3404" s="10">
        <f t="shared" ref="L3404:L3467" si="307">L3403+ROUNDDOWN((K3403+C3404*L3403)/B3404,0)</f>
        <v>266</v>
      </c>
    </row>
    <row r="3405" spans="1:18" x14ac:dyDescent="0.25">
      <c r="A3405" s="12">
        <v>38930</v>
      </c>
      <c r="B3405" s="3">
        <v>127.220001</v>
      </c>
      <c r="C3405" s="3">
        <v>0</v>
      </c>
      <c r="D3405" s="3">
        <f t="shared" si="302"/>
        <v>125.88960019999993</v>
      </c>
      <c r="E3405" s="3">
        <f t="shared" si="303"/>
        <v>126.85210002500001</v>
      </c>
      <c r="F3405" s="3"/>
      <c r="G3405" s="11" t="str">
        <f t="shared" si="304"/>
        <v>HOLD</v>
      </c>
      <c r="H3405" s="5">
        <f t="shared" si="305"/>
        <v>29880.308004755265</v>
      </c>
      <c r="I3405" s="2">
        <f>IF(G3405="SELL",0,IF(G3405="BUY",ROUNDDOWN((H3404-Parameters!$B$3)/B3405,0),IF(I3404=0,0,I3404+ROUNDDOWN((H3404+I3404*C3405)/B3405,0))))</f>
        <v>0</v>
      </c>
      <c r="K3405" s="5">
        <f t="shared" si="306"/>
        <v>22.511004999999869</v>
      </c>
      <c r="L3405" s="10">
        <f t="shared" si="307"/>
        <v>266</v>
      </c>
    </row>
    <row r="3406" spans="1:18" x14ac:dyDescent="0.25">
      <c r="A3406" s="12">
        <v>38931</v>
      </c>
      <c r="B3406" s="3">
        <v>128.08000200000001</v>
      </c>
      <c r="C3406" s="3">
        <v>0</v>
      </c>
      <c r="D3406" s="3">
        <f t="shared" si="302"/>
        <v>125.92860029999994</v>
      </c>
      <c r="E3406" s="3">
        <f t="shared" si="303"/>
        <v>126.899150045</v>
      </c>
      <c r="F3406" s="3"/>
      <c r="G3406" s="11" t="str">
        <f t="shared" si="304"/>
        <v>HOLD</v>
      </c>
      <c r="H3406" s="5">
        <f t="shared" si="305"/>
        <v>29880.308004755265</v>
      </c>
      <c r="I3406" s="2">
        <f>IF(G3406="SELL",0,IF(G3406="BUY",ROUNDDOWN((H3405-Parameters!$B$3)/B3406,0),IF(I3405=0,0,I3405+ROUNDDOWN((H3405+I3405*C3406)/B3406,0))))</f>
        <v>0</v>
      </c>
      <c r="K3406" s="5">
        <f t="shared" si="306"/>
        <v>22.511004999999869</v>
      </c>
      <c r="L3406" s="10">
        <f t="shared" si="307"/>
        <v>266</v>
      </c>
    </row>
    <row r="3407" spans="1:18" x14ac:dyDescent="0.25">
      <c r="A3407" s="12">
        <v>38932</v>
      </c>
      <c r="B3407" s="3">
        <v>128.41999799999999</v>
      </c>
      <c r="C3407" s="3">
        <v>0</v>
      </c>
      <c r="D3407" s="3">
        <f t="shared" si="302"/>
        <v>125.99360029999997</v>
      </c>
      <c r="E3407" s="3">
        <f t="shared" si="303"/>
        <v>126.94570003000001</v>
      </c>
      <c r="F3407" s="3"/>
      <c r="G3407" s="11" t="str">
        <f t="shared" si="304"/>
        <v>HOLD</v>
      </c>
      <c r="H3407" s="5">
        <f t="shared" si="305"/>
        <v>29880.308004755265</v>
      </c>
      <c r="I3407" s="2">
        <f>IF(G3407="SELL",0,IF(G3407="BUY",ROUNDDOWN((H3406-Parameters!$B$3)/B3407,0),IF(I3406=0,0,I3406+ROUNDDOWN((H3406+I3406*C3407)/B3407,0))))</f>
        <v>0</v>
      </c>
      <c r="K3407" s="5">
        <f t="shared" si="306"/>
        <v>22.511004999999869</v>
      </c>
      <c r="L3407" s="10">
        <f t="shared" si="307"/>
        <v>266</v>
      </c>
    </row>
    <row r="3408" spans="1:18" x14ac:dyDescent="0.25">
      <c r="A3408" s="12">
        <v>38933</v>
      </c>
      <c r="B3408" s="3">
        <v>128.199997</v>
      </c>
      <c r="C3408" s="3">
        <v>0</v>
      </c>
      <c r="D3408" s="3">
        <f t="shared" si="302"/>
        <v>126.03420027999995</v>
      </c>
      <c r="E3408" s="3">
        <f t="shared" si="303"/>
        <v>126.997600015</v>
      </c>
      <c r="F3408" s="3"/>
      <c r="G3408" s="11" t="str">
        <f t="shared" si="304"/>
        <v>HOLD</v>
      </c>
      <c r="H3408" s="5">
        <f t="shared" si="305"/>
        <v>29880.308004755265</v>
      </c>
      <c r="I3408" s="2">
        <f>IF(G3408="SELL",0,IF(G3408="BUY",ROUNDDOWN((H3407-Parameters!$B$3)/B3408,0),IF(I3407=0,0,I3407+ROUNDDOWN((H3407+I3407*C3408)/B3408,0))))</f>
        <v>0</v>
      </c>
      <c r="K3408" s="5">
        <f t="shared" si="306"/>
        <v>22.511004999999869</v>
      </c>
      <c r="L3408" s="10">
        <f t="shared" si="307"/>
        <v>266</v>
      </c>
    </row>
    <row r="3409" spans="1:12" x14ac:dyDescent="0.25">
      <c r="A3409" s="12">
        <v>38936</v>
      </c>
      <c r="B3409" s="3">
        <v>127.900002</v>
      </c>
      <c r="C3409" s="3">
        <v>0</v>
      </c>
      <c r="D3409" s="3">
        <f t="shared" si="302"/>
        <v>126.03760025999995</v>
      </c>
      <c r="E3409" s="3">
        <f t="shared" si="303"/>
        <v>127.03820003000001</v>
      </c>
      <c r="F3409" s="3"/>
      <c r="G3409" s="11" t="str">
        <f t="shared" si="304"/>
        <v>HOLD</v>
      </c>
      <c r="H3409" s="5">
        <f t="shared" si="305"/>
        <v>29880.308004755265</v>
      </c>
      <c r="I3409" s="2">
        <f>IF(G3409="SELL",0,IF(G3409="BUY",ROUNDDOWN((H3408-Parameters!$B$3)/B3409,0),IF(I3408=0,0,I3408+ROUNDDOWN((H3408+I3408*C3409)/B3409,0))))</f>
        <v>0</v>
      </c>
      <c r="K3409" s="5">
        <f t="shared" si="306"/>
        <v>22.511004999999869</v>
      </c>
      <c r="L3409" s="10">
        <f t="shared" si="307"/>
        <v>266</v>
      </c>
    </row>
    <row r="3410" spans="1:12" x14ac:dyDescent="0.25">
      <c r="A3410" s="12">
        <v>38937</v>
      </c>
      <c r="B3410" s="3">
        <v>127.410004</v>
      </c>
      <c r="C3410" s="3">
        <v>0</v>
      </c>
      <c r="D3410" s="3">
        <f t="shared" si="302"/>
        <v>126.01820023999996</v>
      </c>
      <c r="E3410" s="3">
        <f t="shared" si="303"/>
        <v>127.08690006</v>
      </c>
      <c r="F3410" s="3"/>
      <c r="G3410" s="11" t="str">
        <f t="shared" si="304"/>
        <v>HOLD</v>
      </c>
      <c r="H3410" s="5">
        <f t="shared" si="305"/>
        <v>29880.308004755265</v>
      </c>
      <c r="I3410" s="2">
        <f>IF(G3410="SELL",0,IF(G3410="BUY",ROUNDDOWN((H3409-Parameters!$B$3)/B3410,0),IF(I3409=0,0,I3409+ROUNDDOWN((H3409+I3409*C3410)/B3410,0))))</f>
        <v>0</v>
      </c>
      <c r="K3410" s="5">
        <f t="shared" si="306"/>
        <v>22.511004999999869</v>
      </c>
      <c r="L3410" s="10">
        <f t="shared" si="307"/>
        <v>266</v>
      </c>
    </row>
    <row r="3411" spans="1:12" x14ac:dyDescent="0.25">
      <c r="A3411" s="12">
        <v>38938</v>
      </c>
      <c r="B3411" s="3">
        <v>126.980003</v>
      </c>
      <c r="C3411" s="3">
        <v>0</v>
      </c>
      <c r="D3411" s="3">
        <f t="shared" si="302"/>
        <v>126.03580033999994</v>
      </c>
      <c r="E3411" s="3">
        <f t="shared" si="303"/>
        <v>127.13115009000001</v>
      </c>
      <c r="F3411" s="3"/>
      <c r="G3411" s="11" t="str">
        <f t="shared" si="304"/>
        <v>HOLD</v>
      </c>
      <c r="H3411" s="5">
        <f t="shared" si="305"/>
        <v>29880.308004755265</v>
      </c>
      <c r="I3411" s="2">
        <f>IF(G3411="SELL",0,IF(G3411="BUY",ROUNDDOWN((H3410-Parameters!$B$3)/B3411,0),IF(I3410=0,0,I3410+ROUNDDOWN((H3410+I3410*C3411)/B3411,0))))</f>
        <v>0</v>
      </c>
      <c r="K3411" s="5">
        <f t="shared" si="306"/>
        <v>22.511004999999869</v>
      </c>
      <c r="L3411" s="10">
        <f t="shared" si="307"/>
        <v>266</v>
      </c>
    </row>
    <row r="3412" spans="1:12" x14ac:dyDescent="0.25">
      <c r="A3412" s="12">
        <v>38939</v>
      </c>
      <c r="B3412" s="3">
        <v>127.370003</v>
      </c>
      <c r="C3412" s="3">
        <v>0</v>
      </c>
      <c r="D3412" s="3">
        <f t="shared" si="302"/>
        <v>126.03300035999995</v>
      </c>
      <c r="E3412" s="3">
        <f t="shared" si="303"/>
        <v>127.16820011000002</v>
      </c>
      <c r="F3412" s="3"/>
      <c r="G3412" s="11" t="str">
        <f t="shared" si="304"/>
        <v>HOLD</v>
      </c>
      <c r="H3412" s="5">
        <f t="shared" si="305"/>
        <v>29880.308004755265</v>
      </c>
      <c r="I3412" s="2">
        <f>IF(G3412="SELL",0,IF(G3412="BUY",ROUNDDOWN((H3411-Parameters!$B$3)/B3412,0),IF(I3411=0,0,I3411+ROUNDDOWN((H3411+I3411*C3412)/B3412,0))))</f>
        <v>0</v>
      </c>
      <c r="K3412" s="5">
        <f t="shared" si="306"/>
        <v>22.511004999999869</v>
      </c>
      <c r="L3412" s="10">
        <f t="shared" si="307"/>
        <v>266</v>
      </c>
    </row>
    <row r="3413" spans="1:12" x14ac:dyDescent="0.25">
      <c r="A3413" s="12">
        <v>38940</v>
      </c>
      <c r="B3413" s="3">
        <v>127.010002</v>
      </c>
      <c r="C3413" s="3">
        <v>0</v>
      </c>
      <c r="D3413" s="3">
        <f t="shared" si="302"/>
        <v>125.99860047999995</v>
      </c>
      <c r="E3413" s="3">
        <f t="shared" si="303"/>
        <v>127.20465011500002</v>
      </c>
      <c r="F3413" s="3"/>
      <c r="G3413" s="11" t="str">
        <f t="shared" si="304"/>
        <v>HOLD</v>
      </c>
      <c r="H3413" s="5">
        <f t="shared" si="305"/>
        <v>29880.308004755265</v>
      </c>
      <c r="I3413" s="2">
        <f>IF(G3413="SELL",0,IF(G3413="BUY",ROUNDDOWN((H3412-Parameters!$B$3)/B3413,0),IF(I3412=0,0,I3412+ROUNDDOWN((H3412+I3412*C3413)/B3413,0))))</f>
        <v>0</v>
      </c>
      <c r="K3413" s="5">
        <f t="shared" si="306"/>
        <v>22.511004999999869</v>
      </c>
      <c r="L3413" s="10">
        <f t="shared" si="307"/>
        <v>266</v>
      </c>
    </row>
    <row r="3414" spans="1:12" x14ac:dyDescent="0.25">
      <c r="A3414" s="12">
        <v>38943</v>
      </c>
      <c r="B3414" s="3">
        <v>127.110001</v>
      </c>
      <c r="C3414" s="3">
        <v>0</v>
      </c>
      <c r="D3414" s="3">
        <f t="shared" si="302"/>
        <v>125.96080049999995</v>
      </c>
      <c r="E3414" s="3">
        <f t="shared" si="303"/>
        <v>127.24335010500005</v>
      </c>
      <c r="F3414" s="3"/>
      <c r="G3414" s="11" t="str">
        <f t="shared" si="304"/>
        <v>HOLD</v>
      </c>
      <c r="H3414" s="5">
        <f t="shared" si="305"/>
        <v>29880.308004755265</v>
      </c>
      <c r="I3414" s="2">
        <f>IF(G3414="SELL",0,IF(G3414="BUY",ROUNDDOWN((H3413-Parameters!$B$3)/B3414,0),IF(I3413=0,0,I3413+ROUNDDOWN((H3413+I3413*C3414)/B3414,0))))</f>
        <v>0</v>
      </c>
      <c r="K3414" s="5">
        <f t="shared" si="306"/>
        <v>22.511004999999869</v>
      </c>
      <c r="L3414" s="10">
        <f t="shared" si="307"/>
        <v>266</v>
      </c>
    </row>
    <row r="3415" spans="1:12" x14ac:dyDescent="0.25">
      <c r="A3415" s="12">
        <v>38944</v>
      </c>
      <c r="B3415" s="3">
        <v>128.63000500000001</v>
      </c>
      <c r="C3415" s="3">
        <v>0</v>
      </c>
      <c r="D3415" s="3">
        <f t="shared" si="302"/>
        <v>125.99100053999997</v>
      </c>
      <c r="E3415" s="3">
        <f t="shared" si="303"/>
        <v>127.29600014000003</v>
      </c>
      <c r="F3415" s="3"/>
      <c r="G3415" s="11" t="str">
        <f t="shared" si="304"/>
        <v>HOLD</v>
      </c>
      <c r="H3415" s="5">
        <f t="shared" si="305"/>
        <v>29880.308004755265</v>
      </c>
      <c r="I3415" s="2">
        <f>IF(G3415="SELL",0,IF(G3415="BUY",ROUNDDOWN((H3414-Parameters!$B$3)/B3415,0),IF(I3414=0,0,I3414+ROUNDDOWN((H3414+I3414*C3415)/B3415,0))))</f>
        <v>0</v>
      </c>
      <c r="K3415" s="5">
        <f t="shared" si="306"/>
        <v>22.511004999999869</v>
      </c>
      <c r="L3415" s="10">
        <f t="shared" si="307"/>
        <v>266</v>
      </c>
    </row>
    <row r="3416" spans="1:12" x14ac:dyDescent="0.25">
      <c r="A3416" s="12">
        <v>38945</v>
      </c>
      <c r="B3416" s="3">
        <v>129.699997</v>
      </c>
      <c r="C3416" s="3">
        <v>0</v>
      </c>
      <c r="D3416" s="3">
        <f t="shared" si="302"/>
        <v>126.04880051999997</v>
      </c>
      <c r="E3416" s="3">
        <f t="shared" si="303"/>
        <v>127.34550011000005</v>
      </c>
      <c r="F3416" s="3"/>
      <c r="G3416" s="11" t="str">
        <f t="shared" si="304"/>
        <v>HOLD</v>
      </c>
      <c r="H3416" s="5">
        <f t="shared" si="305"/>
        <v>29880.308004755265</v>
      </c>
      <c r="I3416" s="2">
        <f>IF(G3416="SELL",0,IF(G3416="BUY",ROUNDDOWN((H3415-Parameters!$B$3)/B3416,0),IF(I3415=0,0,I3415+ROUNDDOWN((H3415+I3415*C3416)/B3416,0))))</f>
        <v>0</v>
      </c>
      <c r="K3416" s="5">
        <f t="shared" si="306"/>
        <v>22.511004999999869</v>
      </c>
      <c r="L3416" s="10">
        <f t="shared" si="307"/>
        <v>266</v>
      </c>
    </row>
    <row r="3417" spans="1:12" x14ac:dyDescent="0.25">
      <c r="A3417" s="12">
        <v>38946</v>
      </c>
      <c r="B3417" s="3">
        <v>130.029999</v>
      </c>
      <c r="C3417" s="3">
        <v>0</v>
      </c>
      <c r="D3417" s="3">
        <f t="shared" si="302"/>
        <v>126.13220047999998</v>
      </c>
      <c r="E3417" s="3">
        <f t="shared" si="303"/>
        <v>127.39500012000002</v>
      </c>
      <c r="F3417" s="3"/>
      <c r="G3417" s="11" t="str">
        <f t="shared" si="304"/>
        <v>HOLD</v>
      </c>
      <c r="H3417" s="5">
        <f t="shared" si="305"/>
        <v>29880.308004755265</v>
      </c>
      <c r="I3417" s="2">
        <f>IF(G3417="SELL",0,IF(G3417="BUY",ROUNDDOWN((H3416-Parameters!$B$3)/B3417,0),IF(I3416=0,0,I3416+ROUNDDOWN((H3416+I3416*C3417)/B3417,0))))</f>
        <v>0</v>
      </c>
      <c r="K3417" s="5">
        <f t="shared" si="306"/>
        <v>22.511004999999869</v>
      </c>
      <c r="L3417" s="10">
        <f t="shared" si="307"/>
        <v>266</v>
      </c>
    </row>
    <row r="3418" spans="1:12" x14ac:dyDescent="0.25">
      <c r="A3418" s="12">
        <v>38947</v>
      </c>
      <c r="B3418" s="3">
        <v>130.69000199999999</v>
      </c>
      <c r="C3418" s="3">
        <v>0</v>
      </c>
      <c r="D3418" s="3">
        <f t="shared" si="302"/>
        <v>126.23100051999998</v>
      </c>
      <c r="E3418" s="3">
        <f t="shared" si="303"/>
        <v>127.44600014000001</v>
      </c>
      <c r="F3418" s="3"/>
      <c r="G3418" s="11" t="str">
        <f t="shared" si="304"/>
        <v>HOLD</v>
      </c>
      <c r="H3418" s="5">
        <f t="shared" si="305"/>
        <v>29880.308004755265</v>
      </c>
      <c r="I3418" s="2">
        <f>IF(G3418="SELL",0,IF(G3418="BUY",ROUNDDOWN((H3417-Parameters!$B$3)/B3418,0),IF(I3417=0,0,I3417+ROUNDDOWN((H3417+I3417*C3418)/B3418,0))))</f>
        <v>0</v>
      </c>
      <c r="K3418" s="5">
        <f t="shared" si="306"/>
        <v>22.511004999999869</v>
      </c>
      <c r="L3418" s="10">
        <f t="shared" si="307"/>
        <v>266</v>
      </c>
    </row>
    <row r="3419" spans="1:12" x14ac:dyDescent="0.25">
      <c r="A3419" s="12">
        <v>38950</v>
      </c>
      <c r="B3419" s="3">
        <v>130.13000500000001</v>
      </c>
      <c r="C3419" s="3">
        <v>0</v>
      </c>
      <c r="D3419" s="3">
        <f t="shared" si="302"/>
        <v>126.32660066</v>
      </c>
      <c r="E3419" s="3">
        <f t="shared" si="303"/>
        <v>127.48790016499999</v>
      </c>
      <c r="F3419" s="3"/>
      <c r="G3419" s="11" t="str">
        <f t="shared" si="304"/>
        <v>HOLD</v>
      </c>
      <c r="H3419" s="5">
        <f t="shared" si="305"/>
        <v>29880.308004755265</v>
      </c>
      <c r="I3419" s="2">
        <f>IF(G3419="SELL",0,IF(G3419="BUY",ROUNDDOWN((H3418-Parameters!$B$3)/B3419,0),IF(I3418=0,0,I3418+ROUNDDOWN((H3418+I3418*C3419)/B3419,0))))</f>
        <v>0</v>
      </c>
      <c r="K3419" s="5">
        <f t="shared" si="306"/>
        <v>22.511004999999869</v>
      </c>
      <c r="L3419" s="10">
        <f t="shared" si="307"/>
        <v>266</v>
      </c>
    </row>
    <row r="3420" spans="1:12" x14ac:dyDescent="0.25">
      <c r="A3420" s="12">
        <v>38951</v>
      </c>
      <c r="B3420" s="3">
        <v>130.11999499999999</v>
      </c>
      <c r="C3420" s="3">
        <v>0</v>
      </c>
      <c r="D3420" s="3">
        <f t="shared" si="302"/>
        <v>126.4492006</v>
      </c>
      <c r="E3420" s="3">
        <f t="shared" si="303"/>
        <v>127.527150155</v>
      </c>
      <c r="F3420" s="3"/>
      <c r="G3420" s="11" t="str">
        <f t="shared" si="304"/>
        <v>HOLD</v>
      </c>
      <c r="H3420" s="5">
        <f t="shared" si="305"/>
        <v>29880.308004755265</v>
      </c>
      <c r="I3420" s="2">
        <f>IF(G3420="SELL",0,IF(G3420="BUY",ROUNDDOWN((H3419-Parameters!$B$3)/B3420,0),IF(I3419=0,0,I3419+ROUNDDOWN((H3419+I3419*C3420)/B3420,0))))</f>
        <v>0</v>
      </c>
      <c r="K3420" s="5">
        <f t="shared" si="306"/>
        <v>22.511004999999869</v>
      </c>
      <c r="L3420" s="10">
        <f t="shared" si="307"/>
        <v>266</v>
      </c>
    </row>
    <row r="3421" spans="1:12" x14ac:dyDescent="0.25">
      <c r="A3421" s="12">
        <v>38952</v>
      </c>
      <c r="B3421" s="3">
        <v>129.759995</v>
      </c>
      <c r="C3421" s="3">
        <v>0</v>
      </c>
      <c r="D3421" s="3">
        <f t="shared" si="302"/>
        <v>126.59340044000002</v>
      </c>
      <c r="E3421" s="3">
        <f t="shared" si="303"/>
        <v>127.56540012500001</v>
      </c>
      <c r="F3421" s="3"/>
      <c r="G3421" s="11" t="str">
        <f t="shared" si="304"/>
        <v>HOLD</v>
      </c>
      <c r="H3421" s="5">
        <f t="shared" si="305"/>
        <v>29880.308004755265</v>
      </c>
      <c r="I3421" s="2">
        <f>IF(G3421="SELL",0,IF(G3421="BUY",ROUNDDOWN((H3420-Parameters!$B$3)/B3421,0),IF(I3420=0,0,I3420+ROUNDDOWN((H3420+I3420*C3421)/B3421,0))))</f>
        <v>0</v>
      </c>
      <c r="K3421" s="5">
        <f t="shared" si="306"/>
        <v>22.511004999999869</v>
      </c>
      <c r="L3421" s="10">
        <f t="shared" si="307"/>
        <v>266</v>
      </c>
    </row>
    <row r="3422" spans="1:12" x14ac:dyDescent="0.25">
      <c r="A3422" s="12">
        <v>38953</v>
      </c>
      <c r="B3422" s="3">
        <v>129.64999399999999</v>
      </c>
      <c r="C3422" s="3">
        <v>0</v>
      </c>
      <c r="D3422" s="3">
        <f t="shared" si="302"/>
        <v>126.71640032000003</v>
      </c>
      <c r="E3422" s="3">
        <f t="shared" si="303"/>
        <v>127.60250008000001</v>
      </c>
      <c r="F3422" s="3"/>
      <c r="G3422" s="11" t="str">
        <f t="shared" si="304"/>
        <v>HOLD</v>
      </c>
      <c r="H3422" s="5">
        <f t="shared" si="305"/>
        <v>29880.308004755265</v>
      </c>
      <c r="I3422" s="2">
        <f>IF(G3422="SELL",0,IF(G3422="BUY",ROUNDDOWN((H3421-Parameters!$B$3)/B3422,0),IF(I3421=0,0,I3421+ROUNDDOWN((H3421+I3421*C3422)/B3422,0))))</f>
        <v>0</v>
      </c>
      <c r="K3422" s="5">
        <f t="shared" si="306"/>
        <v>22.511004999999869</v>
      </c>
      <c r="L3422" s="10">
        <f t="shared" si="307"/>
        <v>266</v>
      </c>
    </row>
    <row r="3423" spans="1:12" x14ac:dyDescent="0.25">
      <c r="A3423" s="12">
        <v>38954</v>
      </c>
      <c r="B3423" s="3">
        <v>129.80999800000001</v>
      </c>
      <c r="C3423" s="3">
        <v>0</v>
      </c>
      <c r="D3423" s="3">
        <f t="shared" si="302"/>
        <v>126.79020022000005</v>
      </c>
      <c r="E3423" s="3">
        <f t="shared" si="303"/>
        <v>127.64040005500001</v>
      </c>
      <c r="F3423" s="3"/>
      <c r="G3423" s="11" t="str">
        <f t="shared" si="304"/>
        <v>HOLD</v>
      </c>
      <c r="H3423" s="5">
        <f t="shared" si="305"/>
        <v>29880.308004755265</v>
      </c>
      <c r="I3423" s="2">
        <f>IF(G3423="SELL",0,IF(G3423="BUY",ROUNDDOWN((H3422-Parameters!$B$3)/B3423,0),IF(I3422=0,0,I3422+ROUNDDOWN((H3422+I3422*C3423)/B3423,0))))</f>
        <v>0</v>
      </c>
      <c r="K3423" s="5">
        <f t="shared" si="306"/>
        <v>22.511004999999869</v>
      </c>
      <c r="L3423" s="10">
        <f t="shared" si="307"/>
        <v>266</v>
      </c>
    </row>
    <row r="3424" spans="1:12" x14ac:dyDescent="0.25">
      <c r="A3424" s="12">
        <v>38957</v>
      </c>
      <c r="B3424" s="3">
        <v>130.429993</v>
      </c>
      <c r="C3424" s="3">
        <v>0</v>
      </c>
      <c r="D3424" s="3">
        <f t="shared" si="302"/>
        <v>126.90580004000003</v>
      </c>
      <c r="E3424" s="3">
        <f t="shared" si="303"/>
        <v>127.680600025</v>
      </c>
      <c r="F3424" s="3"/>
      <c r="G3424" s="11" t="str">
        <f t="shared" si="304"/>
        <v>HOLD</v>
      </c>
      <c r="H3424" s="5">
        <f t="shared" si="305"/>
        <v>29880.308004755265</v>
      </c>
      <c r="I3424" s="2">
        <f>IF(G3424="SELL",0,IF(G3424="BUY",ROUNDDOWN((H3423-Parameters!$B$3)/B3424,0),IF(I3423=0,0,I3423+ROUNDDOWN((H3423+I3423*C3424)/B3424,0))))</f>
        <v>0</v>
      </c>
      <c r="K3424" s="5">
        <f t="shared" si="306"/>
        <v>22.511004999999869</v>
      </c>
      <c r="L3424" s="10">
        <f t="shared" si="307"/>
        <v>266</v>
      </c>
    </row>
    <row r="3425" spans="1:12" x14ac:dyDescent="0.25">
      <c r="A3425" s="12">
        <v>38958</v>
      </c>
      <c r="B3425" s="3">
        <v>130.58000200000001</v>
      </c>
      <c r="C3425" s="3">
        <v>0</v>
      </c>
      <c r="D3425" s="3">
        <f t="shared" si="302"/>
        <v>127.04400012000004</v>
      </c>
      <c r="E3425" s="3">
        <f t="shared" si="303"/>
        <v>127.71680005500001</v>
      </c>
      <c r="F3425" s="3"/>
      <c r="G3425" s="11" t="str">
        <f t="shared" si="304"/>
        <v>HOLD</v>
      </c>
      <c r="H3425" s="5">
        <f t="shared" si="305"/>
        <v>29880.308004755265</v>
      </c>
      <c r="I3425" s="2">
        <f>IF(G3425="SELL",0,IF(G3425="BUY",ROUNDDOWN((H3424-Parameters!$B$3)/B3425,0),IF(I3424=0,0,I3424+ROUNDDOWN((H3424+I3424*C3425)/B3425,0))))</f>
        <v>0</v>
      </c>
      <c r="K3425" s="5">
        <f t="shared" si="306"/>
        <v>22.511004999999869</v>
      </c>
      <c r="L3425" s="10">
        <f t="shared" si="307"/>
        <v>266</v>
      </c>
    </row>
    <row r="3426" spans="1:12" x14ac:dyDescent="0.25">
      <c r="A3426" s="12">
        <v>38959</v>
      </c>
      <c r="B3426" s="3">
        <v>130.66000399999999</v>
      </c>
      <c r="C3426" s="3">
        <v>0</v>
      </c>
      <c r="D3426" s="3">
        <f t="shared" si="302"/>
        <v>127.17540028000003</v>
      </c>
      <c r="E3426" s="3">
        <f t="shared" si="303"/>
        <v>127.75130006500001</v>
      </c>
      <c r="F3426" s="3"/>
      <c r="G3426" s="11" t="str">
        <f t="shared" si="304"/>
        <v>HOLD</v>
      </c>
      <c r="H3426" s="5">
        <f t="shared" si="305"/>
        <v>29880.308004755265</v>
      </c>
      <c r="I3426" s="2">
        <f>IF(G3426="SELL",0,IF(G3426="BUY",ROUNDDOWN((H3425-Parameters!$B$3)/B3426,0),IF(I3425=0,0,I3425+ROUNDDOWN((H3425+I3425*C3426)/B3426,0))))</f>
        <v>0</v>
      </c>
      <c r="K3426" s="5">
        <f t="shared" si="306"/>
        <v>22.511004999999869</v>
      </c>
      <c r="L3426" s="10">
        <f t="shared" si="307"/>
        <v>266</v>
      </c>
    </row>
    <row r="3427" spans="1:12" x14ac:dyDescent="0.25">
      <c r="A3427" s="12">
        <v>38960</v>
      </c>
      <c r="B3427" s="3">
        <v>130.63999899999999</v>
      </c>
      <c r="C3427" s="3">
        <v>0</v>
      </c>
      <c r="D3427" s="3">
        <f t="shared" si="302"/>
        <v>127.28800022000003</v>
      </c>
      <c r="E3427" s="3">
        <f t="shared" si="303"/>
        <v>127.78605005</v>
      </c>
      <c r="F3427" s="3"/>
      <c r="G3427" s="11" t="str">
        <f t="shared" si="304"/>
        <v>HOLD</v>
      </c>
      <c r="H3427" s="5">
        <f t="shared" si="305"/>
        <v>29880.308004755265</v>
      </c>
      <c r="I3427" s="2">
        <f>IF(G3427="SELL",0,IF(G3427="BUY",ROUNDDOWN((H3426-Parameters!$B$3)/B3427,0),IF(I3426=0,0,I3426+ROUNDDOWN((H3426+I3426*C3427)/B3427,0))))</f>
        <v>0</v>
      </c>
      <c r="K3427" s="5">
        <f t="shared" si="306"/>
        <v>22.511004999999869</v>
      </c>
      <c r="L3427" s="10">
        <f t="shared" si="307"/>
        <v>266</v>
      </c>
    </row>
    <row r="3428" spans="1:12" x14ac:dyDescent="0.25">
      <c r="A3428" s="12">
        <v>38961</v>
      </c>
      <c r="B3428" s="3">
        <v>131.41999799999999</v>
      </c>
      <c r="C3428" s="3">
        <v>0</v>
      </c>
      <c r="D3428" s="3">
        <f t="shared" si="302"/>
        <v>127.42720020000003</v>
      </c>
      <c r="E3428" s="3">
        <f t="shared" si="303"/>
        <v>127.82695005000001</v>
      </c>
      <c r="F3428" s="3"/>
      <c r="G3428" s="11" t="str">
        <f t="shared" si="304"/>
        <v>HOLD</v>
      </c>
      <c r="H3428" s="5">
        <f t="shared" si="305"/>
        <v>29880.308004755265</v>
      </c>
      <c r="I3428" s="2">
        <f>IF(G3428="SELL",0,IF(G3428="BUY",ROUNDDOWN((H3427-Parameters!$B$3)/B3428,0),IF(I3427=0,0,I3427+ROUNDDOWN((H3427+I3427*C3428)/B3428,0))))</f>
        <v>0</v>
      </c>
      <c r="K3428" s="5">
        <f t="shared" si="306"/>
        <v>22.511004999999869</v>
      </c>
      <c r="L3428" s="10">
        <f t="shared" si="307"/>
        <v>266</v>
      </c>
    </row>
    <row r="3429" spans="1:12" x14ac:dyDescent="0.25">
      <c r="A3429" s="12">
        <v>38965</v>
      </c>
      <c r="B3429" s="3">
        <v>131.66999799999999</v>
      </c>
      <c r="C3429" s="3">
        <v>0</v>
      </c>
      <c r="D3429" s="3">
        <f t="shared" si="302"/>
        <v>127.57180012000002</v>
      </c>
      <c r="E3429" s="3">
        <f t="shared" si="303"/>
        <v>127.86785005000002</v>
      </c>
      <c r="F3429" s="3"/>
      <c r="G3429" s="11" t="str">
        <f t="shared" si="304"/>
        <v>HOLD</v>
      </c>
      <c r="H3429" s="5">
        <f t="shared" si="305"/>
        <v>29880.308004755265</v>
      </c>
      <c r="I3429" s="2">
        <f>IF(G3429="SELL",0,IF(G3429="BUY",ROUNDDOWN((H3428-Parameters!$B$3)/B3429,0),IF(I3428=0,0,I3428+ROUNDDOWN((H3428+I3428*C3429)/B3429,0))))</f>
        <v>0</v>
      </c>
      <c r="K3429" s="5">
        <f t="shared" si="306"/>
        <v>22.511004999999869</v>
      </c>
      <c r="L3429" s="10">
        <f t="shared" si="307"/>
        <v>266</v>
      </c>
    </row>
    <row r="3430" spans="1:12" x14ac:dyDescent="0.25">
      <c r="A3430" s="12">
        <v>38966</v>
      </c>
      <c r="B3430" s="3">
        <v>130.509995</v>
      </c>
      <c r="C3430" s="3">
        <v>0</v>
      </c>
      <c r="D3430" s="3">
        <f t="shared" si="302"/>
        <v>127.68220006000006</v>
      </c>
      <c r="E3430" s="3">
        <f t="shared" si="303"/>
        <v>127.89720002999998</v>
      </c>
      <c r="F3430" s="3"/>
      <c r="G3430" s="11" t="str">
        <f t="shared" si="304"/>
        <v>HOLD</v>
      </c>
      <c r="H3430" s="5">
        <f t="shared" si="305"/>
        <v>29880.308004755265</v>
      </c>
      <c r="I3430" s="2">
        <f>IF(G3430="SELL",0,IF(G3430="BUY",ROUNDDOWN((H3429-Parameters!$B$3)/B3430,0),IF(I3429=0,0,I3429+ROUNDDOWN((H3429+I3429*C3430)/B3430,0))))</f>
        <v>0</v>
      </c>
      <c r="K3430" s="5">
        <f t="shared" si="306"/>
        <v>22.511004999999869</v>
      </c>
      <c r="L3430" s="10">
        <f t="shared" si="307"/>
        <v>266</v>
      </c>
    </row>
    <row r="3431" spans="1:12" x14ac:dyDescent="0.25">
      <c r="A3431" s="12">
        <v>38967</v>
      </c>
      <c r="B3431" s="3">
        <v>129.91000399999999</v>
      </c>
      <c r="C3431" s="3">
        <v>0</v>
      </c>
      <c r="D3431" s="3">
        <f t="shared" si="302"/>
        <v>127.80220006000005</v>
      </c>
      <c r="E3431" s="3">
        <f t="shared" si="303"/>
        <v>127.92110006499999</v>
      </c>
      <c r="F3431" s="3"/>
      <c r="G3431" s="11" t="str">
        <f t="shared" si="304"/>
        <v>HOLD</v>
      </c>
      <c r="H3431" s="5">
        <f t="shared" si="305"/>
        <v>29880.308004755265</v>
      </c>
      <c r="I3431" s="2">
        <f>IF(G3431="SELL",0,IF(G3431="BUY",ROUNDDOWN((H3430-Parameters!$B$3)/B3431,0),IF(I3430=0,0,I3430+ROUNDDOWN((H3430+I3430*C3431)/B3431,0))))</f>
        <v>0</v>
      </c>
      <c r="K3431" s="5">
        <f t="shared" si="306"/>
        <v>22.511004999999869</v>
      </c>
      <c r="L3431" s="10">
        <f t="shared" si="307"/>
        <v>266</v>
      </c>
    </row>
    <row r="3432" spans="1:12" x14ac:dyDescent="0.25">
      <c r="A3432" s="12">
        <v>38968</v>
      </c>
      <c r="B3432" s="3">
        <v>130.279999</v>
      </c>
      <c r="C3432" s="3">
        <v>0</v>
      </c>
      <c r="D3432" s="3">
        <f t="shared" si="302"/>
        <v>127.91280004000005</v>
      </c>
      <c r="E3432" s="3">
        <f t="shared" si="303"/>
        <v>127.94370004999999</v>
      </c>
      <c r="F3432" s="3"/>
      <c r="G3432" s="11" t="str">
        <f t="shared" si="304"/>
        <v>HOLD</v>
      </c>
      <c r="H3432" s="5">
        <f t="shared" si="305"/>
        <v>29880.308004755265</v>
      </c>
      <c r="I3432" s="2">
        <f>IF(G3432="SELL",0,IF(G3432="BUY",ROUNDDOWN((H3431-Parameters!$B$3)/B3432,0),IF(I3431=0,0,I3431+ROUNDDOWN((H3431+I3431*C3432)/B3432,0))))</f>
        <v>0</v>
      </c>
      <c r="K3432" s="5">
        <f t="shared" si="306"/>
        <v>22.511004999999869</v>
      </c>
      <c r="L3432" s="10">
        <f t="shared" si="307"/>
        <v>266</v>
      </c>
    </row>
    <row r="3433" spans="1:12" x14ac:dyDescent="0.25">
      <c r="A3433" s="12">
        <v>38971</v>
      </c>
      <c r="B3433" s="3">
        <v>130.41000399999999</v>
      </c>
      <c r="C3433" s="3">
        <v>0</v>
      </c>
      <c r="D3433" s="3">
        <f t="shared" si="302"/>
        <v>127.97560018000006</v>
      </c>
      <c r="E3433" s="3">
        <f t="shared" si="303"/>
        <v>127.96425005499999</v>
      </c>
      <c r="F3433" s="3"/>
      <c r="G3433" s="11" t="str">
        <f t="shared" si="304"/>
        <v>BUY</v>
      </c>
      <c r="H3433" s="5">
        <f t="shared" si="305"/>
        <v>1.0005497304018907</v>
      </c>
      <c r="I3433" s="2">
        <f>IF(G3433="SELL",0,IF(G3433="BUY",ROUNDDOWN((H3432-Parameters!$B$3)/B3433,0),IF(I3432=0,0,I3432+ROUNDDOWN((H3432+I3432*C3433)/B3433,0))))</f>
        <v>229</v>
      </c>
      <c r="K3433" s="5">
        <f t="shared" si="306"/>
        <v>22.511004999999869</v>
      </c>
      <c r="L3433" s="10">
        <f t="shared" si="307"/>
        <v>266</v>
      </c>
    </row>
    <row r="3434" spans="1:12" x14ac:dyDescent="0.25">
      <c r="A3434" s="12">
        <v>38972</v>
      </c>
      <c r="B3434" s="3">
        <v>131.69000199999999</v>
      </c>
      <c r="C3434" s="3">
        <v>0</v>
      </c>
      <c r="D3434" s="3">
        <f t="shared" si="302"/>
        <v>128.06380024000006</v>
      </c>
      <c r="E3434" s="3">
        <f t="shared" si="303"/>
        <v>127.98755007</v>
      </c>
      <c r="F3434" s="3"/>
      <c r="G3434" s="11" t="str">
        <f t="shared" si="304"/>
        <v>HOLD</v>
      </c>
      <c r="H3434" s="5">
        <f t="shared" si="305"/>
        <v>1.0005497304018907</v>
      </c>
      <c r="I3434" s="2">
        <f>IF(G3434="SELL",0,IF(G3434="BUY",ROUNDDOWN((H3433-Parameters!$B$3)/B3434,0),IF(I3433=0,0,I3433+ROUNDDOWN((H3433+I3433*C3434)/B3434,0))))</f>
        <v>229</v>
      </c>
      <c r="K3434" s="5">
        <f t="shared" si="306"/>
        <v>22.511004999999869</v>
      </c>
      <c r="L3434" s="10">
        <f t="shared" si="307"/>
        <v>266</v>
      </c>
    </row>
    <row r="3435" spans="1:12" x14ac:dyDescent="0.25">
      <c r="A3435" s="12">
        <v>38973</v>
      </c>
      <c r="B3435" s="3">
        <v>132.220001</v>
      </c>
      <c r="C3435" s="3">
        <v>0</v>
      </c>
      <c r="D3435" s="3">
        <f t="shared" si="302"/>
        <v>128.15220020000004</v>
      </c>
      <c r="E3435" s="3">
        <f t="shared" si="303"/>
        <v>128.01300009000002</v>
      </c>
      <c r="F3435" s="3"/>
      <c r="G3435" s="11" t="str">
        <f t="shared" si="304"/>
        <v>HOLD</v>
      </c>
      <c r="H3435" s="5">
        <f t="shared" si="305"/>
        <v>1.0005497304018907</v>
      </c>
      <c r="I3435" s="2">
        <f>IF(G3435="SELL",0,IF(G3435="BUY",ROUNDDOWN((H3434-Parameters!$B$3)/B3435,0),IF(I3434=0,0,I3434+ROUNDDOWN((H3434+I3434*C3435)/B3435,0))))</f>
        <v>229</v>
      </c>
      <c r="K3435" s="5">
        <f t="shared" si="306"/>
        <v>22.511004999999869</v>
      </c>
      <c r="L3435" s="10">
        <f t="shared" si="307"/>
        <v>266</v>
      </c>
    </row>
    <row r="3436" spans="1:12" x14ac:dyDescent="0.25">
      <c r="A3436" s="12">
        <v>38974</v>
      </c>
      <c r="B3436" s="3">
        <v>132.229996</v>
      </c>
      <c r="C3436" s="3">
        <v>0</v>
      </c>
      <c r="D3436" s="3">
        <f t="shared" si="302"/>
        <v>128.25540012000005</v>
      </c>
      <c r="E3436" s="3">
        <f t="shared" si="303"/>
        <v>128.04300005500002</v>
      </c>
      <c r="F3436" s="3"/>
      <c r="G3436" s="11" t="str">
        <f t="shared" si="304"/>
        <v>HOLD</v>
      </c>
      <c r="H3436" s="5">
        <f t="shared" si="305"/>
        <v>1.0005497304018907</v>
      </c>
      <c r="I3436" s="2">
        <f>IF(G3436="SELL",0,IF(G3436="BUY",ROUNDDOWN((H3435-Parameters!$B$3)/B3436,0),IF(I3435=0,0,I3435+ROUNDDOWN((H3435+I3435*C3436)/B3436,0))))</f>
        <v>229</v>
      </c>
      <c r="K3436" s="5">
        <f t="shared" si="306"/>
        <v>22.511004999999869</v>
      </c>
      <c r="L3436" s="10">
        <f t="shared" si="307"/>
        <v>266</v>
      </c>
    </row>
    <row r="3437" spans="1:12" x14ac:dyDescent="0.25">
      <c r="A3437" s="12">
        <v>38975</v>
      </c>
      <c r="B3437" s="3">
        <v>131.96000699999999</v>
      </c>
      <c r="C3437" s="3">
        <v>0.57899999999999996</v>
      </c>
      <c r="D3437" s="3">
        <f t="shared" si="302"/>
        <v>128.34580022000003</v>
      </c>
      <c r="E3437" s="3">
        <f t="shared" si="303"/>
        <v>128.07235011000003</v>
      </c>
      <c r="F3437" s="3"/>
      <c r="G3437" s="11" t="str">
        <f t="shared" si="304"/>
        <v>HOLD</v>
      </c>
      <c r="H3437" s="5">
        <f t="shared" si="305"/>
        <v>1.6315427304018897</v>
      </c>
      <c r="I3437" s="2">
        <f>IF(G3437="SELL",0,IF(G3437="BUY",ROUNDDOWN((H3436-Parameters!$B$3)/B3437,0),IF(I3436=0,0,I3436+ROUNDDOWN((H3436+I3436*C3437)/B3437,0))))</f>
        <v>230</v>
      </c>
      <c r="K3437" s="5">
        <f t="shared" si="306"/>
        <v>44.564997999999861</v>
      </c>
      <c r="L3437" s="10">
        <f t="shared" si="307"/>
        <v>267</v>
      </c>
    </row>
    <row r="3438" spans="1:12" x14ac:dyDescent="0.25">
      <c r="A3438" s="12">
        <v>38978</v>
      </c>
      <c r="B3438" s="3">
        <v>132.13999899999999</v>
      </c>
      <c r="C3438" s="3">
        <v>0</v>
      </c>
      <c r="D3438" s="3">
        <f t="shared" si="302"/>
        <v>128.45640018000003</v>
      </c>
      <c r="E3438" s="3">
        <f t="shared" si="303"/>
        <v>128.10600008500003</v>
      </c>
      <c r="F3438" s="3"/>
      <c r="G3438" s="11" t="str">
        <f t="shared" si="304"/>
        <v>HOLD</v>
      </c>
      <c r="H3438" s="5">
        <f t="shared" si="305"/>
        <v>1.6315427304018897</v>
      </c>
      <c r="I3438" s="2">
        <f>IF(G3438="SELL",0,IF(G3438="BUY",ROUNDDOWN((H3437-Parameters!$B$3)/B3438,0),IF(I3437=0,0,I3437+ROUNDDOWN((H3437+I3437*C3438)/B3438,0))))</f>
        <v>230</v>
      </c>
      <c r="K3438" s="5">
        <f t="shared" si="306"/>
        <v>44.564997999999861</v>
      </c>
      <c r="L3438" s="10">
        <f t="shared" si="307"/>
        <v>267</v>
      </c>
    </row>
    <row r="3439" spans="1:12" x14ac:dyDescent="0.25">
      <c r="A3439" s="12">
        <v>38979</v>
      </c>
      <c r="B3439" s="3">
        <v>131.80999800000001</v>
      </c>
      <c r="C3439" s="3">
        <v>0</v>
      </c>
      <c r="D3439" s="3">
        <f t="shared" si="302"/>
        <v>128.55560018</v>
      </c>
      <c r="E3439" s="3">
        <f t="shared" si="303"/>
        <v>128.13160006500001</v>
      </c>
      <c r="F3439" s="3"/>
      <c r="G3439" s="11" t="str">
        <f t="shared" si="304"/>
        <v>HOLD</v>
      </c>
      <c r="H3439" s="5">
        <f t="shared" si="305"/>
        <v>1.6315427304018897</v>
      </c>
      <c r="I3439" s="2">
        <f>IF(G3439="SELL",0,IF(G3439="BUY",ROUNDDOWN((H3438-Parameters!$B$3)/B3439,0),IF(I3438=0,0,I3438+ROUNDDOWN((H3438+I3438*C3439)/B3439,0))))</f>
        <v>230</v>
      </c>
      <c r="K3439" s="5">
        <f t="shared" si="306"/>
        <v>44.564997999999861</v>
      </c>
      <c r="L3439" s="10">
        <f t="shared" si="307"/>
        <v>267</v>
      </c>
    </row>
    <row r="3440" spans="1:12" x14ac:dyDescent="0.25">
      <c r="A3440" s="12">
        <v>38980</v>
      </c>
      <c r="B3440" s="3">
        <v>132.509995</v>
      </c>
      <c r="C3440" s="3">
        <v>0</v>
      </c>
      <c r="D3440" s="3">
        <f t="shared" si="302"/>
        <v>128.6576</v>
      </c>
      <c r="E3440" s="3">
        <f t="shared" si="303"/>
        <v>128.15990005</v>
      </c>
      <c r="F3440" s="3"/>
      <c r="G3440" s="11" t="str">
        <f t="shared" si="304"/>
        <v>HOLD</v>
      </c>
      <c r="H3440" s="5">
        <f t="shared" si="305"/>
        <v>1.6315427304018897</v>
      </c>
      <c r="I3440" s="2">
        <f>IF(G3440="SELL",0,IF(G3440="BUY",ROUNDDOWN((H3439-Parameters!$B$3)/B3440,0),IF(I3439=0,0,I3439+ROUNDDOWN((H3439+I3439*C3440)/B3440,0))))</f>
        <v>230</v>
      </c>
      <c r="K3440" s="5">
        <f t="shared" si="306"/>
        <v>44.564997999999861</v>
      </c>
      <c r="L3440" s="10">
        <f t="shared" si="307"/>
        <v>267</v>
      </c>
    </row>
    <row r="3441" spans="1:12" x14ac:dyDescent="0.25">
      <c r="A3441" s="12">
        <v>38981</v>
      </c>
      <c r="B3441" s="3">
        <v>131.86999499999999</v>
      </c>
      <c r="C3441" s="3">
        <v>0</v>
      </c>
      <c r="D3441" s="3">
        <f t="shared" si="302"/>
        <v>128.77399984000002</v>
      </c>
      <c r="E3441" s="3">
        <f t="shared" si="303"/>
        <v>128.18635001500002</v>
      </c>
      <c r="F3441" s="3"/>
      <c r="G3441" s="11" t="str">
        <f t="shared" si="304"/>
        <v>HOLD</v>
      </c>
      <c r="H3441" s="5">
        <f t="shared" si="305"/>
        <v>1.6315427304018897</v>
      </c>
      <c r="I3441" s="2">
        <f>IF(G3441="SELL",0,IF(G3441="BUY",ROUNDDOWN((H3440-Parameters!$B$3)/B3441,0),IF(I3440=0,0,I3440+ROUNDDOWN((H3440+I3440*C3441)/B3441,0))))</f>
        <v>230</v>
      </c>
      <c r="K3441" s="5">
        <f t="shared" si="306"/>
        <v>44.564997999999861</v>
      </c>
      <c r="L3441" s="10">
        <f t="shared" si="307"/>
        <v>267</v>
      </c>
    </row>
    <row r="3442" spans="1:12" x14ac:dyDescent="0.25">
      <c r="A3442" s="12">
        <v>38982</v>
      </c>
      <c r="B3442" s="3">
        <v>131.470001</v>
      </c>
      <c r="C3442" s="3">
        <v>0</v>
      </c>
      <c r="D3442" s="3">
        <f t="shared" si="302"/>
        <v>128.92339986000002</v>
      </c>
      <c r="E3442" s="3">
        <f t="shared" si="303"/>
        <v>128.20960002000001</v>
      </c>
      <c r="F3442" s="3"/>
      <c r="G3442" s="11" t="str">
        <f t="shared" si="304"/>
        <v>HOLD</v>
      </c>
      <c r="H3442" s="5">
        <f t="shared" si="305"/>
        <v>1.6315427304018897</v>
      </c>
      <c r="I3442" s="2">
        <f>IF(G3442="SELL",0,IF(G3442="BUY",ROUNDDOWN((H3441-Parameters!$B$3)/B3442,0),IF(I3441=0,0,I3441+ROUNDDOWN((H3441+I3441*C3442)/B3442,0))))</f>
        <v>230</v>
      </c>
      <c r="K3442" s="5">
        <f t="shared" si="306"/>
        <v>44.564997999999861</v>
      </c>
      <c r="L3442" s="10">
        <f t="shared" si="307"/>
        <v>267</v>
      </c>
    </row>
    <row r="3443" spans="1:12" x14ac:dyDescent="0.25">
      <c r="A3443" s="12">
        <v>38985</v>
      </c>
      <c r="B3443" s="3">
        <v>132.479996</v>
      </c>
      <c r="C3443" s="3">
        <v>0</v>
      </c>
      <c r="D3443" s="3">
        <f t="shared" si="302"/>
        <v>129.10259984000001</v>
      </c>
      <c r="E3443" s="3">
        <f t="shared" si="303"/>
        <v>128.24159998999997</v>
      </c>
      <c r="F3443" s="3"/>
      <c r="G3443" s="11" t="str">
        <f t="shared" si="304"/>
        <v>HOLD</v>
      </c>
      <c r="H3443" s="5">
        <f t="shared" si="305"/>
        <v>1.6315427304018897</v>
      </c>
      <c r="I3443" s="2">
        <f>IF(G3443="SELL",0,IF(G3443="BUY",ROUNDDOWN((H3442-Parameters!$B$3)/B3443,0),IF(I3442=0,0,I3442+ROUNDDOWN((H3442+I3442*C3443)/B3443,0))))</f>
        <v>230</v>
      </c>
      <c r="K3443" s="5">
        <f t="shared" si="306"/>
        <v>44.564997999999861</v>
      </c>
      <c r="L3443" s="10">
        <f t="shared" si="307"/>
        <v>267</v>
      </c>
    </row>
    <row r="3444" spans="1:12" x14ac:dyDescent="0.25">
      <c r="A3444" s="12">
        <v>38986</v>
      </c>
      <c r="B3444" s="3">
        <v>133.58000200000001</v>
      </c>
      <c r="C3444" s="3">
        <v>0</v>
      </c>
      <c r="D3444" s="3">
        <f t="shared" si="302"/>
        <v>129.30739996000003</v>
      </c>
      <c r="E3444" s="3">
        <f t="shared" si="303"/>
        <v>128.27949999999998</v>
      </c>
      <c r="F3444" s="3"/>
      <c r="G3444" s="11" t="str">
        <f t="shared" si="304"/>
        <v>HOLD</v>
      </c>
      <c r="H3444" s="5">
        <f t="shared" si="305"/>
        <v>1.6315427304018897</v>
      </c>
      <c r="I3444" s="2">
        <f>IF(G3444="SELL",0,IF(G3444="BUY",ROUNDDOWN((H3443-Parameters!$B$3)/B3444,0),IF(I3443=0,0,I3443+ROUNDDOWN((H3443+I3443*C3444)/B3444,0))))</f>
        <v>230</v>
      </c>
      <c r="K3444" s="5">
        <f t="shared" si="306"/>
        <v>44.564997999999861</v>
      </c>
      <c r="L3444" s="10">
        <f t="shared" si="307"/>
        <v>267</v>
      </c>
    </row>
    <row r="3445" spans="1:12" x14ac:dyDescent="0.25">
      <c r="A3445" s="12">
        <v>38987</v>
      </c>
      <c r="B3445" s="3">
        <v>133.740005</v>
      </c>
      <c r="C3445" s="3">
        <v>0</v>
      </c>
      <c r="D3445" s="3">
        <f t="shared" ref="D3445:D3508" si="308">AVERAGE(B3396:B3445)</f>
        <v>129.50280004000001</v>
      </c>
      <c r="E3445" s="3">
        <f t="shared" si="303"/>
        <v>128.31655001499996</v>
      </c>
      <c r="F3445" s="3"/>
      <c r="G3445" s="11" t="str">
        <f t="shared" si="304"/>
        <v>HOLD</v>
      </c>
      <c r="H3445" s="5">
        <f t="shared" si="305"/>
        <v>1.6315427304018897</v>
      </c>
      <c r="I3445" s="2">
        <f>IF(G3445="SELL",0,IF(G3445="BUY",ROUNDDOWN((H3444-Parameters!$B$3)/B3445,0),IF(I3444=0,0,I3444+ROUNDDOWN((H3444+I3444*C3445)/B3445,0))))</f>
        <v>230</v>
      </c>
      <c r="K3445" s="5">
        <f t="shared" si="306"/>
        <v>44.564997999999861</v>
      </c>
      <c r="L3445" s="10">
        <f t="shared" si="307"/>
        <v>267</v>
      </c>
    </row>
    <row r="3446" spans="1:12" x14ac:dyDescent="0.25">
      <c r="A3446" s="12">
        <v>38988</v>
      </c>
      <c r="B3446" s="3">
        <v>133.69000199999999</v>
      </c>
      <c r="C3446" s="3">
        <v>0</v>
      </c>
      <c r="D3446" s="3">
        <f t="shared" si="308"/>
        <v>129.66280004000001</v>
      </c>
      <c r="E3446" s="3">
        <f t="shared" si="303"/>
        <v>128.35275003999999</v>
      </c>
      <c r="F3446" s="3"/>
      <c r="G3446" s="11" t="str">
        <f t="shared" si="304"/>
        <v>HOLD</v>
      </c>
      <c r="H3446" s="5">
        <f t="shared" si="305"/>
        <v>1.6315427304018897</v>
      </c>
      <c r="I3446" s="2">
        <f>IF(G3446="SELL",0,IF(G3446="BUY",ROUNDDOWN((H3445-Parameters!$B$3)/B3446,0),IF(I3445=0,0,I3445+ROUNDDOWN((H3445+I3445*C3446)/B3446,0))))</f>
        <v>230</v>
      </c>
      <c r="K3446" s="5">
        <f t="shared" si="306"/>
        <v>44.564997999999861</v>
      </c>
      <c r="L3446" s="10">
        <f t="shared" si="307"/>
        <v>267</v>
      </c>
    </row>
    <row r="3447" spans="1:12" x14ac:dyDescent="0.25">
      <c r="A3447" s="12">
        <v>38989</v>
      </c>
      <c r="B3447" s="3">
        <v>133.58000200000001</v>
      </c>
      <c r="C3447" s="3">
        <v>0</v>
      </c>
      <c r="D3447" s="3">
        <f t="shared" si="308"/>
        <v>129.83780003999999</v>
      </c>
      <c r="E3447" s="3">
        <f t="shared" si="303"/>
        <v>128.38410005999998</v>
      </c>
      <c r="F3447" s="3"/>
      <c r="G3447" s="11" t="str">
        <f t="shared" si="304"/>
        <v>HOLD</v>
      </c>
      <c r="H3447" s="5">
        <f t="shared" si="305"/>
        <v>1.6315427304018897</v>
      </c>
      <c r="I3447" s="2">
        <f>IF(G3447="SELL",0,IF(G3447="BUY",ROUNDDOWN((H3446-Parameters!$B$3)/B3447,0),IF(I3446=0,0,I3446+ROUNDDOWN((H3446+I3446*C3447)/B3447,0))))</f>
        <v>230</v>
      </c>
      <c r="K3447" s="5">
        <f t="shared" si="306"/>
        <v>44.564997999999861</v>
      </c>
      <c r="L3447" s="10">
        <f t="shared" si="307"/>
        <v>267</v>
      </c>
    </row>
    <row r="3448" spans="1:12" x14ac:dyDescent="0.25">
      <c r="A3448" s="12">
        <v>38992</v>
      </c>
      <c r="B3448" s="3">
        <v>133.08000200000001</v>
      </c>
      <c r="C3448" s="3">
        <v>0</v>
      </c>
      <c r="D3448" s="3">
        <f t="shared" si="308"/>
        <v>130.02040013999999</v>
      </c>
      <c r="E3448" s="3">
        <f t="shared" si="303"/>
        <v>128.41045007999998</v>
      </c>
      <c r="F3448" s="3"/>
      <c r="G3448" s="11" t="str">
        <f t="shared" si="304"/>
        <v>HOLD</v>
      </c>
      <c r="H3448" s="5">
        <f t="shared" si="305"/>
        <v>1.6315427304018897</v>
      </c>
      <c r="I3448" s="2">
        <f>IF(G3448="SELL",0,IF(G3448="BUY",ROUNDDOWN((H3447-Parameters!$B$3)/B3448,0),IF(I3447=0,0,I3447+ROUNDDOWN((H3447+I3447*C3448)/B3448,0))))</f>
        <v>230</v>
      </c>
      <c r="K3448" s="5">
        <f t="shared" si="306"/>
        <v>44.564997999999861</v>
      </c>
      <c r="L3448" s="10">
        <f t="shared" si="307"/>
        <v>267</v>
      </c>
    </row>
    <row r="3449" spans="1:12" x14ac:dyDescent="0.25">
      <c r="A3449" s="12">
        <v>38993</v>
      </c>
      <c r="B3449" s="3">
        <v>133.36000100000001</v>
      </c>
      <c r="C3449" s="3">
        <v>0</v>
      </c>
      <c r="D3449" s="3">
        <f t="shared" si="308"/>
        <v>130.16340017999997</v>
      </c>
      <c r="E3449" s="3">
        <f t="shared" si="303"/>
        <v>128.44005007499999</v>
      </c>
      <c r="F3449" s="3"/>
      <c r="G3449" s="11" t="str">
        <f t="shared" si="304"/>
        <v>HOLD</v>
      </c>
      <c r="H3449" s="5">
        <f t="shared" si="305"/>
        <v>1.6315427304018897</v>
      </c>
      <c r="I3449" s="2">
        <f>IF(G3449="SELL",0,IF(G3449="BUY",ROUNDDOWN((H3448-Parameters!$B$3)/B3449,0),IF(I3448=0,0,I3448+ROUNDDOWN((H3448+I3448*C3449)/B3449,0))))</f>
        <v>230</v>
      </c>
      <c r="K3449" s="5">
        <f t="shared" si="306"/>
        <v>44.564997999999861</v>
      </c>
      <c r="L3449" s="10">
        <f t="shared" si="307"/>
        <v>267</v>
      </c>
    </row>
    <row r="3450" spans="1:12" x14ac:dyDescent="0.25">
      <c r="A3450" s="12">
        <v>38994</v>
      </c>
      <c r="B3450" s="3">
        <v>134.91999799999999</v>
      </c>
      <c r="C3450" s="3">
        <v>0</v>
      </c>
      <c r="D3450" s="3">
        <f t="shared" si="308"/>
        <v>130.32860005999999</v>
      </c>
      <c r="E3450" s="3">
        <f t="shared" si="303"/>
        <v>128.48285006</v>
      </c>
      <c r="F3450" s="3"/>
      <c r="G3450" s="11" t="str">
        <f t="shared" si="304"/>
        <v>HOLD</v>
      </c>
      <c r="H3450" s="5">
        <f t="shared" si="305"/>
        <v>1.6315427304018897</v>
      </c>
      <c r="I3450" s="2">
        <f>IF(G3450="SELL",0,IF(G3450="BUY",ROUNDDOWN((H3449-Parameters!$B$3)/B3450,0),IF(I3449=0,0,I3449+ROUNDDOWN((H3449+I3449*C3450)/B3450,0))))</f>
        <v>230</v>
      </c>
      <c r="K3450" s="5">
        <f t="shared" si="306"/>
        <v>44.564997999999861</v>
      </c>
      <c r="L3450" s="10">
        <f t="shared" si="307"/>
        <v>267</v>
      </c>
    </row>
    <row r="3451" spans="1:12" x14ac:dyDescent="0.25">
      <c r="A3451" s="12">
        <v>38995</v>
      </c>
      <c r="B3451" s="3">
        <v>135.179993</v>
      </c>
      <c r="C3451" s="3">
        <v>0</v>
      </c>
      <c r="D3451" s="3">
        <f t="shared" si="308"/>
        <v>130.49559987999996</v>
      </c>
      <c r="E3451" s="3">
        <f t="shared" si="303"/>
        <v>128.53020003</v>
      </c>
      <c r="F3451" s="3"/>
      <c r="G3451" s="11" t="str">
        <f t="shared" si="304"/>
        <v>HOLD</v>
      </c>
      <c r="H3451" s="5">
        <f t="shared" si="305"/>
        <v>1.6315427304018897</v>
      </c>
      <c r="I3451" s="2">
        <f>IF(G3451="SELL",0,IF(G3451="BUY",ROUNDDOWN((H3450-Parameters!$B$3)/B3451,0),IF(I3450=0,0,I3450+ROUNDDOWN((H3450+I3450*C3451)/B3451,0))))</f>
        <v>230</v>
      </c>
      <c r="K3451" s="5">
        <f t="shared" si="306"/>
        <v>44.564997999999861</v>
      </c>
      <c r="L3451" s="10">
        <f t="shared" si="307"/>
        <v>267</v>
      </c>
    </row>
    <row r="3452" spans="1:12" x14ac:dyDescent="0.25">
      <c r="A3452" s="12">
        <v>38996</v>
      </c>
      <c r="B3452" s="3">
        <v>135.009995</v>
      </c>
      <c r="C3452" s="3">
        <v>0</v>
      </c>
      <c r="D3452" s="3">
        <f t="shared" si="308"/>
        <v>130.66159979999995</v>
      </c>
      <c r="E3452" s="3">
        <f t="shared" si="303"/>
        <v>128.57609999500002</v>
      </c>
      <c r="F3452" s="3"/>
      <c r="G3452" s="11" t="str">
        <f t="shared" si="304"/>
        <v>HOLD</v>
      </c>
      <c r="H3452" s="5">
        <f t="shared" si="305"/>
        <v>1.6315427304018897</v>
      </c>
      <c r="I3452" s="2">
        <f>IF(G3452="SELL",0,IF(G3452="BUY",ROUNDDOWN((H3451-Parameters!$B$3)/B3452,0),IF(I3451=0,0,I3451+ROUNDDOWN((H3451+I3451*C3452)/B3452,0))))</f>
        <v>230</v>
      </c>
      <c r="K3452" s="5">
        <f t="shared" si="306"/>
        <v>44.564997999999861</v>
      </c>
      <c r="L3452" s="10">
        <f t="shared" si="307"/>
        <v>267</v>
      </c>
    </row>
    <row r="3453" spans="1:12" x14ac:dyDescent="0.25">
      <c r="A3453" s="12">
        <v>38999</v>
      </c>
      <c r="B3453" s="3">
        <v>135.08999600000001</v>
      </c>
      <c r="C3453" s="3">
        <v>0</v>
      </c>
      <c r="D3453" s="3">
        <f t="shared" si="308"/>
        <v>130.80379965999995</v>
      </c>
      <c r="E3453" s="3">
        <f t="shared" si="303"/>
        <v>128.62139997999998</v>
      </c>
      <c r="F3453" s="3"/>
      <c r="G3453" s="11" t="str">
        <f t="shared" si="304"/>
        <v>HOLD</v>
      </c>
      <c r="H3453" s="5">
        <f t="shared" si="305"/>
        <v>1.6315427304018897</v>
      </c>
      <c r="I3453" s="2">
        <f>IF(G3453="SELL",0,IF(G3453="BUY",ROUNDDOWN((H3452-Parameters!$B$3)/B3453,0),IF(I3452=0,0,I3452+ROUNDDOWN((H3452+I3452*C3453)/B3453,0))))</f>
        <v>230</v>
      </c>
      <c r="K3453" s="5">
        <f t="shared" si="306"/>
        <v>44.564997999999861</v>
      </c>
      <c r="L3453" s="10">
        <f t="shared" si="307"/>
        <v>267</v>
      </c>
    </row>
    <row r="3454" spans="1:12" x14ac:dyDescent="0.25">
      <c r="A3454" s="12">
        <v>39000</v>
      </c>
      <c r="B3454" s="3">
        <v>135.270004</v>
      </c>
      <c r="C3454" s="3">
        <v>0</v>
      </c>
      <c r="D3454" s="3">
        <f t="shared" si="308"/>
        <v>130.95219977999994</v>
      </c>
      <c r="E3454" s="3">
        <f t="shared" si="303"/>
        <v>128.66429998999999</v>
      </c>
      <c r="F3454" s="3"/>
      <c r="G3454" s="11" t="str">
        <f t="shared" si="304"/>
        <v>HOLD</v>
      </c>
      <c r="H3454" s="5">
        <f t="shared" si="305"/>
        <v>1.6315427304018897</v>
      </c>
      <c r="I3454" s="2">
        <f>IF(G3454="SELL",0,IF(G3454="BUY",ROUNDDOWN((H3453-Parameters!$B$3)/B3454,0),IF(I3453=0,0,I3453+ROUNDDOWN((H3453+I3453*C3454)/B3454,0))))</f>
        <v>230</v>
      </c>
      <c r="K3454" s="5">
        <f t="shared" si="306"/>
        <v>44.564997999999861</v>
      </c>
      <c r="L3454" s="10">
        <f t="shared" si="307"/>
        <v>267</v>
      </c>
    </row>
    <row r="3455" spans="1:12" x14ac:dyDescent="0.25">
      <c r="A3455" s="12">
        <v>39001</v>
      </c>
      <c r="B3455" s="3">
        <v>135.11000100000001</v>
      </c>
      <c r="C3455" s="3">
        <v>0</v>
      </c>
      <c r="D3455" s="3">
        <f t="shared" si="308"/>
        <v>131.10999977999995</v>
      </c>
      <c r="E3455" s="3">
        <f t="shared" si="303"/>
        <v>128.70604998499999</v>
      </c>
      <c r="F3455" s="3"/>
      <c r="G3455" s="11" t="str">
        <f t="shared" si="304"/>
        <v>HOLD</v>
      </c>
      <c r="H3455" s="5">
        <f t="shared" si="305"/>
        <v>1.6315427304018897</v>
      </c>
      <c r="I3455" s="2">
        <f>IF(G3455="SELL",0,IF(G3455="BUY",ROUNDDOWN((H3454-Parameters!$B$3)/B3455,0),IF(I3454=0,0,I3454+ROUNDDOWN((H3454+I3454*C3455)/B3455,0))))</f>
        <v>230</v>
      </c>
      <c r="K3455" s="5">
        <f t="shared" si="306"/>
        <v>44.564997999999861</v>
      </c>
      <c r="L3455" s="10">
        <f t="shared" si="307"/>
        <v>267</v>
      </c>
    </row>
    <row r="3456" spans="1:12" x14ac:dyDescent="0.25">
      <c r="A3456" s="12">
        <v>39002</v>
      </c>
      <c r="B3456" s="3">
        <v>136.279999</v>
      </c>
      <c r="C3456" s="3">
        <v>0</v>
      </c>
      <c r="D3456" s="3">
        <f t="shared" si="308"/>
        <v>131.27399971999998</v>
      </c>
      <c r="E3456" s="3">
        <f t="shared" si="303"/>
        <v>128.760099975</v>
      </c>
      <c r="F3456" s="3"/>
      <c r="G3456" s="11" t="str">
        <f t="shared" si="304"/>
        <v>HOLD</v>
      </c>
      <c r="H3456" s="5">
        <f t="shared" si="305"/>
        <v>1.6315427304018897</v>
      </c>
      <c r="I3456" s="2">
        <f>IF(G3456="SELL",0,IF(G3456="BUY",ROUNDDOWN((H3455-Parameters!$B$3)/B3456,0),IF(I3455=0,0,I3455+ROUNDDOWN((H3455+I3455*C3456)/B3456,0))))</f>
        <v>230</v>
      </c>
      <c r="K3456" s="5">
        <f t="shared" si="306"/>
        <v>44.564997999999861</v>
      </c>
      <c r="L3456" s="10">
        <f t="shared" si="307"/>
        <v>267</v>
      </c>
    </row>
    <row r="3457" spans="1:12" x14ac:dyDescent="0.25">
      <c r="A3457" s="12">
        <v>39003</v>
      </c>
      <c r="B3457" s="3">
        <v>136.63000500000001</v>
      </c>
      <c r="C3457" s="3">
        <v>0</v>
      </c>
      <c r="D3457" s="3">
        <f t="shared" si="308"/>
        <v>131.43819986</v>
      </c>
      <c r="E3457" s="3">
        <f t="shared" si="303"/>
        <v>128.81449999999998</v>
      </c>
      <c r="F3457" s="3"/>
      <c r="G3457" s="11" t="str">
        <f t="shared" si="304"/>
        <v>HOLD</v>
      </c>
      <c r="H3457" s="5">
        <f t="shared" si="305"/>
        <v>1.6315427304018897</v>
      </c>
      <c r="I3457" s="2">
        <f>IF(G3457="SELL",0,IF(G3457="BUY",ROUNDDOWN((H3456-Parameters!$B$3)/B3457,0),IF(I3456=0,0,I3456+ROUNDDOWN((H3456+I3456*C3457)/B3457,0))))</f>
        <v>230</v>
      </c>
      <c r="K3457" s="5">
        <f t="shared" si="306"/>
        <v>44.564997999999861</v>
      </c>
      <c r="L3457" s="10">
        <f t="shared" si="307"/>
        <v>267</v>
      </c>
    </row>
    <row r="3458" spans="1:12" x14ac:dyDescent="0.25">
      <c r="A3458" s="12">
        <v>39006</v>
      </c>
      <c r="B3458" s="3">
        <v>136.83999600000001</v>
      </c>
      <c r="C3458" s="3">
        <v>0</v>
      </c>
      <c r="D3458" s="3">
        <f t="shared" si="308"/>
        <v>131.61099983999998</v>
      </c>
      <c r="E3458" s="3">
        <f t="shared" si="303"/>
        <v>128.87274996999997</v>
      </c>
      <c r="F3458" s="3"/>
      <c r="G3458" s="11" t="str">
        <f t="shared" si="304"/>
        <v>HOLD</v>
      </c>
      <c r="H3458" s="5">
        <f t="shared" si="305"/>
        <v>1.6315427304018897</v>
      </c>
      <c r="I3458" s="2">
        <f>IF(G3458="SELL",0,IF(G3458="BUY",ROUNDDOWN((H3457-Parameters!$B$3)/B3458,0),IF(I3457=0,0,I3457+ROUNDDOWN((H3457+I3457*C3458)/B3458,0))))</f>
        <v>230</v>
      </c>
      <c r="K3458" s="5">
        <f t="shared" si="306"/>
        <v>44.564997999999861</v>
      </c>
      <c r="L3458" s="10">
        <f t="shared" si="307"/>
        <v>267</v>
      </c>
    </row>
    <row r="3459" spans="1:12" x14ac:dyDescent="0.25">
      <c r="A3459" s="12">
        <v>39007</v>
      </c>
      <c r="B3459" s="3">
        <v>136.41000399999999</v>
      </c>
      <c r="C3459" s="3">
        <v>0</v>
      </c>
      <c r="D3459" s="3">
        <f t="shared" si="308"/>
        <v>131.78119987999997</v>
      </c>
      <c r="E3459" s="3">
        <f t="shared" si="303"/>
        <v>128.93224997999999</v>
      </c>
      <c r="F3459" s="3"/>
      <c r="G3459" s="11" t="str">
        <f t="shared" si="304"/>
        <v>HOLD</v>
      </c>
      <c r="H3459" s="5">
        <f t="shared" si="305"/>
        <v>1.6315427304018897</v>
      </c>
      <c r="I3459" s="2">
        <f>IF(G3459="SELL",0,IF(G3459="BUY",ROUNDDOWN((H3458-Parameters!$B$3)/B3459,0),IF(I3458=0,0,I3458+ROUNDDOWN((H3458+I3458*C3459)/B3459,0))))</f>
        <v>230</v>
      </c>
      <c r="K3459" s="5">
        <f t="shared" si="306"/>
        <v>44.564997999999861</v>
      </c>
      <c r="L3459" s="10">
        <f t="shared" si="307"/>
        <v>267</v>
      </c>
    </row>
    <row r="3460" spans="1:12" x14ac:dyDescent="0.25">
      <c r="A3460" s="12">
        <v>39008</v>
      </c>
      <c r="B3460" s="3">
        <v>136.58999600000001</v>
      </c>
      <c r="C3460" s="3">
        <v>0</v>
      </c>
      <c r="D3460" s="3">
        <f t="shared" si="308"/>
        <v>131.96479971999995</v>
      </c>
      <c r="E3460" s="3">
        <f t="shared" si="303"/>
        <v>128.98169997499997</v>
      </c>
      <c r="F3460" s="3"/>
      <c r="G3460" s="11" t="str">
        <f t="shared" si="304"/>
        <v>HOLD</v>
      </c>
      <c r="H3460" s="5">
        <f t="shared" si="305"/>
        <v>1.6315427304018897</v>
      </c>
      <c r="I3460" s="2">
        <f>IF(G3460="SELL",0,IF(G3460="BUY",ROUNDDOWN((H3459-Parameters!$B$3)/B3460,0),IF(I3459=0,0,I3459+ROUNDDOWN((H3459+I3459*C3460)/B3460,0))))</f>
        <v>230</v>
      </c>
      <c r="K3460" s="5">
        <f t="shared" si="306"/>
        <v>44.564997999999861</v>
      </c>
      <c r="L3460" s="10">
        <f t="shared" si="307"/>
        <v>267</v>
      </c>
    </row>
    <row r="3461" spans="1:12" x14ac:dyDescent="0.25">
      <c r="A3461" s="12">
        <v>39009</v>
      </c>
      <c r="B3461" s="3">
        <v>136.80999800000001</v>
      </c>
      <c r="C3461" s="3">
        <v>0</v>
      </c>
      <c r="D3461" s="3">
        <f t="shared" si="308"/>
        <v>132.16139961999997</v>
      </c>
      <c r="E3461" s="3">
        <f t="shared" si="303"/>
        <v>129.02924995000001</v>
      </c>
      <c r="F3461" s="3"/>
      <c r="G3461" s="11" t="str">
        <f t="shared" si="304"/>
        <v>HOLD</v>
      </c>
      <c r="H3461" s="5">
        <f t="shared" si="305"/>
        <v>1.6315427304018897</v>
      </c>
      <c r="I3461" s="2">
        <f>IF(G3461="SELL",0,IF(G3461="BUY",ROUNDDOWN((H3460-Parameters!$B$3)/B3461,0),IF(I3460=0,0,I3460+ROUNDDOWN((H3460+I3460*C3461)/B3461,0))))</f>
        <v>230</v>
      </c>
      <c r="K3461" s="5">
        <f t="shared" si="306"/>
        <v>44.564997999999861</v>
      </c>
      <c r="L3461" s="10">
        <f t="shared" si="307"/>
        <v>267</v>
      </c>
    </row>
    <row r="3462" spans="1:12" x14ac:dyDescent="0.25">
      <c r="A3462" s="12">
        <v>39010</v>
      </c>
      <c r="B3462" s="3">
        <v>136.83999600000001</v>
      </c>
      <c r="C3462" s="3">
        <v>0</v>
      </c>
      <c r="D3462" s="3">
        <f t="shared" si="308"/>
        <v>132.35079947999995</v>
      </c>
      <c r="E3462" s="3">
        <f t="shared" si="303"/>
        <v>129.07654994499998</v>
      </c>
      <c r="F3462" s="3"/>
      <c r="G3462" s="11" t="str">
        <f t="shared" si="304"/>
        <v>HOLD</v>
      </c>
      <c r="H3462" s="5">
        <f t="shared" si="305"/>
        <v>1.6315427304018897</v>
      </c>
      <c r="I3462" s="2">
        <f>IF(G3462="SELL",0,IF(G3462="BUY",ROUNDDOWN((H3461-Parameters!$B$3)/B3462,0),IF(I3461=0,0,I3461+ROUNDDOWN((H3461+I3461*C3462)/B3462,0))))</f>
        <v>230</v>
      </c>
      <c r="K3462" s="5">
        <f t="shared" si="306"/>
        <v>44.564997999999861</v>
      </c>
      <c r="L3462" s="10">
        <f t="shared" si="307"/>
        <v>267</v>
      </c>
    </row>
    <row r="3463" spans="1:12" x14ac:dyDescent="0.25">
      <c r="A3463" s="12">
        <v>39013</v>
      </c>
      <c r="B3463" s="3">
        <v>137.470001</v>
      </c>
      <c r="C3463" s="3">
        <v>0</v>
      </c>
      <c r="D3463" s="3">
        <f t="shared" si="308"/>
        <v>132.55999945999997</v>
      </c>
      <c r="E3463" s="3">
        <f t="shared" si="303"/>
        <v>129.12169993999998</v>
      </c>
      <c r="F3463" s="3"/>
      <c r="G3463" s="11" t="str">
        <f t="shared" si="304"/>
        <v>HOLD</v>
      </c>
      <c r="H3463" s="5">
        <f t="shared" si="305"/>
        <v>1.6315427304018897</v>
      </c>
      <c r="I3463" s="2">
        <f>IF(G3463="SELL",0,IF(G3463="BUY",ROUNDDOWN((H3462-Parameters!$B$3)/B3463,0),IF(I3462=0,0,I3462+ROUNDDOWN((H3462+I3462*C3463)/B3463,0))))</f>
        <v>230</v>
      </c>
      <c r="K3463" s="5">
        <f t="shared" si="306"/>
        <v>44.564997999999861</v>
      </c>
      <c r="L3463" s="10">
        <f t="shared" si="307"/>
        <v>267</v>
      </c>
    </row>
    <row r="3464" spans="1:12" x14ac:dyDescent="0.25">
      <c r="A3464" s="12">
        <v>39014</v>
      </c>
      <c r="B3464" s="3">
        <v>137.88000500000001</v>
      </c>
      <c r="C3464" s="3">
        <v>0</v>
      </c>
      <c r="D3464" s="3">
        <f t="shared" si="308"/>
        <v>132.77539953999997</v>
      </c>
      <c r="E3464" s="3">
        <f t="shared" si="303"/>
        <v>129.16724994499998</v>
      </c>
      <c r="F3464" s="3"/>
      <c r="G3464" s="11" t="str">
        <f t="shared" si="304"/>
        <v>HOLD</v>
      </c>
      <c r="H3464" s="5">
        <f t="shared" si="305"/>
        <v>1.6315427304018897</v>
      </c>
      <c r="I3464" s="2">
        <f>IF(G3464="SELL",0,IF(G3464="BUY",ROUNDDOWN((H3463-Parameters!$B$3)/B3464,0),IF(I3463=0,0,I3463+ROUNDDOWN((H3463+I3463*C3464)/B3464,0))))</f>
        <v>230</v>
      </c>
      <c r="K3464" s="5">
        <f t="shared" si="306"/>
        <v>44.564997999999861</v>
      </c>
      <c r="L3464" s="10">
        <f t="shared" si="307"/>
        <v>267</v>
      </c>
    </row>
    <row r="3465" spans="1:12" x14ac:dyDescent="0.25">
      <c r="A3465" s="12">
        <v>39015</v>
      </c>
      <c r="B3465" s="3">
        <v>138.35000600000001</v>
      </c>
      <c r="C3465" s="3">
        <v>0</v>
      </c>
      <c r="D3465" s="3">
        <f t="shared" si="308"/>
        <v>132.96979955999998</v>
      </c>
      <c r="E3465" s="3">
        <f t="shared" si="303"/>
        <v>129.21450000499996</v>
      </c>
      <c r="F3465" s="3"/>
      <c r="G3465" s="11" t="str">
        <f t="shared" si="304"/>
        <v>HOLD</v>
      </c>
      <c r="H3465" s="5">
        <f t="shared" si="305"/>
        <v>1.6315427304018897</v>
      </c>
      <c r="I3465" s="2">
        <f>IF(G3465="SELL",0,IF(G3465="BUY",ROUNDDOWN((H3464-Parameters!$B$3)/B3465,0),IF(I3464=0,0,I3464+ROUNDDOWN((H3464+I3464*C3465)/B3465,0))))</f>
        <v>230</v>
      </c>
      <c r="K3465" s="5">
        <f t="shared" si="306"/>
        <v>44.564997999999861</v>
      </c>
      <c r="L3465" s="10">
        <f t="shared" si="307"/>
        <v>267</v>
      </c>
    </row>
    <row r="3466" spans="1:12" x14ac:dyDescent="0.25">
      <c r="A3466" s="12">
        <v>39016</v>
      </c>
      <c r="B3466" s="3">
        <v>138.779999</v>
      </c>
      <c r="C3466" s="3">
        <v>0</v>
      </c>
      <c r="D3466" s="3">
        <f t="shared" si="308"/>
        <v>133.15139959999999</v>
      </c>
      <c r="E3466" s="3">
        <f t="shared" ref="E3466:E3529" si="309">AVERAGE(B3267:B3466)</f>
        <v>129.26185000999996</v>
      </c>
      <c r="F3466" s="3"/>
      <c r="G3466" s="11" t="str">
        <f t="shared" si="304"/>
        <v>HOLD</v>
      </c>
      <c r="H3466" s="5">
        <f t="shared" si="305"/>
        <v>1.6315427304018897</v>
      </c>
      <c r="I3466" s="2">
        <f>IF(G3466="SELL",0,IF(G3466="BUY",ROUNDDOWN((H3465-Parameters!$B$3)/B3466,0),IF(I3465=0,0,I3465+ROUNDDOWN((H3465+I3465*C3466)/B3466,0))))</f>
        <v>230</v>
      </c>
      <c r="K3466" s="5">
        <f t="shared" si="306"/>
        <v>44.564997999999861</v>
      </c>
      <c r="L3466" s="10">
        <f t="shared" si="307"/>
        <v>267</v>
      </c>
    </row>
    <row r="3467" spans="1:12" x14ac:dyDescent="0.25">
      <c r="A3467" s="12">
        <v>39017</v>
      </c>
      <c r="B3467" s="3">
        <v>137.91000399999999</v>
      </c>
      <c r="C3467" s="3">
        <v>0</v>
      </c>
      <c r="D3467" s="3">
        <f t="shared" si="308"/>
        <v>133.30899970000002</v>
      </c>
      <c r="E3467" s="3">
        <f t="shared" si="309"/>
        <v>129.30740001499996</v>
      </c>
      <c r="F3467" s="3"/>
      <c r="G3467" s="11" t="str">
        <f t="shared" si="304"/>
        <v>HOLD</v>
      </c>
      <c r="H3467" s="5">
        <f t="shared" si="305"/>
        <v>1.6315427304018897</v>
      </c>
      <c r="I3467" s="2">
        <f>IF(G3467="SELL",0,IF(G3467="BUY",ROUNDDOWN((H3466-Parameters!$B$3)/B3467,0),IF(I3466=0,0,I3466+ROUNDDOWN((H3466+I3466*C3467)/B3467,0))))</f>
        <v>230</v>
      </c>
      <c r="K3467" s="5">
        <f t="shared" si="306"/>
        <v>44.564997999999861</v>
      </c>
      <c r="L3467" s="10">
        <f t="shared" si="307"/>
        <v>267</v>
      </c>
    </row>
    <row r="3468" spans="1:12" x14ac:dyDescent="0.25">
      <c r="A3468" s="12">
        <v>39020</v>
      </c>
      <c r="B3468" s="3">
        <v>137.80999800000001</v>
      </c>
      <c r="C3468" s="3">
        <v>0</v>
      </c>
      <c r="D3468" s="3">
        <f t="shared" si="308"/>
        <v>133.45139962000002</v>
      </c>
      <c r="E3468" s="3">
        <f t="shared" si="309"/>
        <v>129.35305003999997</v>
      </c>
      <c r="F3468" s="3"/>
      <c r="G3468" s="11" t="str">
        <f t="shared" ref="G3468:G3531" si="310">IF(OR(AND(D3468&gt;E3468,D3467&gt;E3467),AND(D3468&lt;E3468,D3467&lt;E3467)),"HOLD",IF(AND(D3468&gt;E3468,D3467&lt;E3467),"BUY","SELL"))</f>
        <v>HOLD</v>
      </c>
      <c r="H3468" s="5">
        <f t="shared" ref="H3468:H3531" si="311">IF(G3468="BUY",H3467/(I3468*B3468),IF(G3468="SELL",H3467+I3467*B3468,(H3467+I3467*C3468)-((I3468-I3467)*B3468)))</f>
        <v>1.6315427304018897</v>
      </c>
      <c r="I3468" s="2">
        <f>IF(G3468="SELL",0,IF(G3468="BUY",ROUNDDOWN((H3467-Parameters!$B$3)/B3468,0),IF(I3467=0,0,I3467+ROUNDDOWN((H3467+I3467*C3468)/B3468,0))))</f>
        <v>230</v>
      </c>
      <c r="K3468" s="5">
        <f t="shared" ref="K3468:K3531" si="312">K3467+L3467*C3468-((L3468-L3467)*B3468)</f>
        <v>44.564997999999861</v>
      </c>
      <c r="L3468" s="10">
        <f t="shared" ref="L3468:L3531" si="313">L3467+ROUNDDOWN((K3467+C3468*L3467)/B3468,0)</f>
        <v>267</v>
      </c>
    </row>
    <row r="3469" spans="1:12" x14ac:dyDescent="0.25">
      <c r="A3469" s="12">
        <v>39021</v>
      </c>
      <c r="B3469" s="3">
        <v>137.78999300000001</v>
      </c>
      <c r="C3469" s="3">
        <v>0</v>
      </c>
      <c r="D3469" s="3">
        <f t="shared" si="308"/>
        <v>133.60459938000002</v>
      </c>
      <c r="E3469" s="3">
        <f t="shared" si="309"/>
        <v>129.40034999499997</v>
      </c>
      <c r="F3469" s="3"/>
      <c r="G3469" s="11" t="str">
        <f t="shared" si="310"/>
        <v>HOLD</v>
      </c>
      <c r="H3469" s="5">
        <f t="shared" si="311"/>
        <v>1.6315427304018897</v>
      </c>
      <c r="I3469" s="2">
        <f>IF(G3469="SELL",0,IF(G3469="BUY",ROUNDDOWN((H3468-Parameters!$B$3)/B3469,0),IF(I3468=0,0,I3468+ROUNDDOWN((H3468+I3468*C3469)/B3469,0))))</f>
        <v>230</v>
      </c>
      <c r="K3469" s="5">
        <f t="shared" si="312"/>
        <v>44.564997999999861</v>
      </c>
      <c r="L3469" s="10">
        <f t="shared" si="313"/>
        <v>267</v>
      </c>
    </row>
    <row r="3470" spans="1:12" x14ac:dyDescent="0.25">
      <c r="A3470" s="12">
        <v>39022</v>
      </c>
      <c r="B3470" s="3">
        <v>136.86000100000001</v>
      </c>
      <c r="C3470" s="3">
        <v>0</v>
      </c>
      <c r="D3470" s="3">
        <f t="shared" si="308"/>
        <v>133.73939949999999</v>
      </c>
      <c r="E3470" s="3">
        <f t="shared" si="309"/>
        <v>129.44555</v>
      </c>
      <c r="F3470" s="3"/>
      <c r="G3470" s="11" t="str">
        <f t="shared" si="310"/>
        <v>HOLD</v>
      </c>
      <c r="H3470" s="5">
        <f t="shared" si="311"/>
        <v>1.6315427304018897</v>
      </c>
      <c r="I3470" s="2">
        <f>IF(G3470="SELL",0,IF(G3470="BUY",ROUNDDOWN((H3469-Parameters!$B$3)/B3470,0),IF(I3469=0,0,I3469+ROUNDDOWN((H3469+I3469*C3470)/B3470,0))))</f>
        <v>230</v>
      </c>
      <c r="K3470" s="5">
        <f t="shared" si="312"/>
        <v>44.564997999999861</v>
      </c>
      <c r="L3470" s="10">
        <f t="shared" si="313"/>
        <v>267</v>
      </c>
    </row>
    <row r="3471" spans="1:12" x14ac:dyDescent="0.25">
      <c r="A3471" s="12">
        <v>39023</v>
      </c>
      <c r="B3471" s="3">
        <v>136.779999</v>
      </c>
      <c r="C3471" s="3">
        <v>0</v>
      </c>
      <c r="D3471" s="3">
        <f t="shared" si="308"/>
        <v>133.87979958</v>
      </c>
      <c r="E3471" s="3">
        <f t="shared" si="309"/>
        <v>129.48790000499997</v>
      </c>
      <c r="F3471" s="3"/>
      <c r="G3471" s="11" t="str">
        <f t="shared" si="310"/>
        <v>HOLD</v>
      </c>
      <c r="H3471" s="5">
        <f t="shared" si="311"/>
        <v>1.6315427304018897</v>
      </c>
      <c r="I3471" s="2">
        <f>IF(G3471="SELL",0,IF(G3471="BUY",ROUNDDOWN((H3470-Parameters!$B$3)/B3471,0),IF(I3470=0,0,I3470+ROUNDDOWN((H3470+I3470*C3471)/B3471,0))))</f>
        <v>230</v>
      </c>
      <c r="K3471" s="5">
        <f t="shared" si="312"/>
        <v>44.564997999999861</v>
      </c>
      <c r="L3471" s="10">
        <f t="shared" si="313"/>
        <v>267</v>
      </c>
    </row>
    <row r="3472" spans="1:12" x14ac:dyDescent="0.25">
      <c r="A3472" s="12">
        <v>39024</v>
      </c>
      <c r="B3472" s="3">
        <v>136.53999300000001</v>
      </c>
      <c r="C3472" s="3">
        <v>0</v>
      </c>
      <c r="D3472" s="3">
        <f t="shared" si="308"/>
        <v>134.01759956000001</v>
      </c>
      <c r="E3472" s="3">
        <f t="shared" si="309"/>
        <v>129.54074996499997</v>
      </c>
      <c r="F3472" s="3"/>
      <c r="G3472" s="11" t="str">
        <f t="shared" si="310"/>
        <v>HOLD</v>
      </c>
      <c r="H3472" s="5">
        <f t="shared" si="311"/>
        <v>1.6315427304018897</v>
      </c>
      <c r="I3472" s="2">
        <f>IF(G3472="SELL",0,IF(G3472="BUY",ROUNDDOWN((H3471-Parameters!$B$3)/B3472,0),IF(I3471=0,0,I3471+ROUNDDOWN((H3471+I3471*C3472)/B3472,0))))</f>
        <v>230</v>
      </c>
      <c r="K3472" s="5">
        <f t="shared" si="312"/>
        <v>44.564997999999861</v>
      </c>
      <c r="L3472" s="10">
        <f t="shared" si="313"/>
        <v>267</v>
      </c>
    </row>
    <row r="3473" spans="1:12" x14ac:dyDescent="0.25">
      <c r="A3473" s="12">
        <v>39027</v>
      </c>
      <c r="B3473" s="3">
        <v>138.08000200000001</v>
      </c>
      <c r="C3473" s="3">
        <v>0</v>
      </c>
      <c r="D3473" s="3">
        <f t="shared" si="308"/>
        <v>134.18299964000002</v>
      </c>
      <c r="E3473" s="3">
        <f t="shared" si="309"/>
        <v>129.59904998499997</v>
      </c>
      <c r="F3473" s="3"/>
      <c r="G3473" s="11" t="str">
        <f t="shared" si="310"/>
        <v>HOLD</v>
      </c>
      <c r="H3473" s="5">
        <f t="shared" si="311"/>
        <v>1.6315427304018897</v>
      </c>
      <c r="I3473" s="2">
        <f>IF(G3473="SELL",0,IF(G3473="BUY",ROUNDDOWN((H3472-Parameters!$B$3)/B3473,0),IF(I3472=0,0,I3472+ROUNDDOWN((H3472+I3472*C3473)/B3473,0))))</f>
        <v>230</v>
      </c>
      <c r="K3473" s="5">
        <f t="shared" si="312"/>
        <v>44.564997999999861</v>
      </c>
      <c r="L3473" s="10">
        <f t="shared" si="313"/>
        <v>267</v>
      </c>
    </row>
    <row r="3474" spans="1:12" x14ac:dyDescent="0.25">
      <c r="A3474" s="12">
        <v>39028</v>
      </c>
      <c r="B3474" s="3">
        <v>138.61000100000001</v>
      </c>
      <c r="C3474" s="3">
        <v>0</v>
      </c>
      <c r="D3474" s="3">
        <f t="shared" si="308"/>
        <v>134.34659980000001</v>
      </c>
      <c r="E3474" s="3">
        <f t="shared" si="309"/>
        <v>129.659349975</v>
      </c>
      <c r="F3474" s="3"/>
      <c r="G3474" s="11" t="str">
        <f t="shared" si="310"/>
        <v>HOLD</v>
      </c>
      <c r="H3474" s="5">
        <f t="shared" si="311"/>
        <v>1.6315427304018897</v>
      </c>
      <c r="I3474" s="2">
        <f>IF(G3474="SELL",0,IF(G3474="BUY",ROUNDDOWN((H3473-Parameters!$B$3)/B3474,0),IF(I3473=0,0,I3473+ROUNDDOWN((H3473+I3473*C3474)/B3474,0))))</f>
        <v>230</v>
      </c>
      <c r="K3474" s="5">
        <f t="shared" si="312"/>
        <v>44.564997999999861</v>
      </c>
      <c r="L3474" s="10">
        <f t="shared" si="313"/>
        <v>267</v>
      </c>
    </row>
    <row r="3475" spans="1:12" x14ac:dyDescent="0.25">
      <c r="A3475" s="12">
        <v>39029</v>
      </c>
      <c r="B3475" s="3">
        <v>138.91000399999999</v>
      </c>
      <c r="C3475" s="3">
        <v>0</v>
      </c>
      <c r="D3475" s="3">
        <f t="shared" si="308"/>
        <v>134.51319984</v>
      </c>
      <c r="E3475" s="3">
        <f t="shared" si="309"/>
        <v>129.720599975</v>
      </c>
      <c r="F3475" s="3"/>
      <c r="G3475" s="11" t="str">
        <f t="shared" si="310"/>
        <v>HOLD</v>
      </c>
      <c r="H3475" s="5">
        <f t="shared" si="311"/>
        <v>1.6315427304018897</v>
      </c>
      <c r="I3475" s="2">
        <f>IF(G3475="SELL",0,IF(G3475="BUY",ROUNDDOWN((H3474-Parameters!$B$3)/B3475,0),IF(I3474=0,0,I3474+ROUNDDOWN((H3474+I3474*C3475)/B3475,0))))</f>
        <v>230</v>
      </c>
      <c r="K3475" s="5">
        <f t="shared" si="312"/>
        <v>44.564997999999861</v>
      </c>
      <c r="L3475" s="10">
        <f t="shared" si="313"/>
        <v>267</v>
      </c>
    </row>
    <row r="3476" spans="1:12" x14ac:dyDescent="0.25">
      <c r="A3476" s="12">
        <v>39030</v>
      </c>
      <c r="B3476" s="3">
        <v>138.179993</v>
      </c>
      <c r="C3476" s="3">
        <v>0</v>
      </c>
      <c r="D3476" s="3">
        <f t="shared" si="308"/>
        <v>134.66359962000001</v>
      </c>
      <c r="E3476" s="3">
        <f t="shared" si="309"/>
        <v>129.774699935</v>
      </c>
      <c r="F3476" s="3"/>
      <c r="G3476" s="11" t="str">
        <f t="shared" si="310"/>
        <v>HOLD</v>
      </c>
      <c r="H3476" s="5">
        <f t="shared" si="311"/>
        <v>1.6315427304018897</v>
      </c>
      <c r="I3476" s="2">
        <f>IF(G3476="SELL",0,IF(G3476="BUY",ROUNDDOWN((H3475-Parameters!$B$3)/B3476,0),IF(I3475=0,0,I3475+ROUNDDOWN((H3475+I3475*C3476)/B3476,0))))</f>
        <v>230</v>
      </c>
      <c r="K3476" s="5">
        <f t="shared" si="312"/>
        <v>44.564997999999861</v>
      </c>
      <c r="L3476" s="10">
        <f t="shared" si="313"/>
        <v>267</v>
      </c>
    </row>
    <row r="3477" spans="1:12" x14ac:dyDescent="0.25">
      <c r="A3477" s="12">
        <v>39031</v>
      </c>
      <c r="B3477" s="3">
        <v>138.240005</v>
      </c>
      <c r="C3477" s="3">
        <v>0</v>
      </c>
      <c r="D3477" s="3">
        <f t="shared" si="308"/>
        <v>134.81559973999998</v>
      </c>
      <c r="E3477" s="3">
        <f t="shared" si="309"/>
        <v>129.82319999499998</v>
      </c>
      <c r="F3477" s="3"/>
      <c r="G3477" s="11" t="str">
        <f t="shared" si="310"/>
        <v>HOLD</v>
      </c>
      <c r="H3477" s="5">
        <f t="shared" si="311"/>
        <v>1.6315427304018897</v>
      </c>
      <c r="I3477" s="2">
        <f>IF(G3477="SELL",0,IF(G3477="BUY",ROUNDDOWN((H3476-Parameters!$B$3)/B3477,0),IF(I3476=0,0,I3476+ROUNDDOWN((H3476+I3476*C3477)/B3477,0))))</f>
        <v>230</v>
      </c>
      <c r="K3477" s="5">
        <f t="shared" si="312"/>
        <v>44.564997999999861</v>
      </c>
      <c r="L3477" s="10">
        <f t="shared" si="313"/>
        <v>267</v>
      </c>
    </row>
    <row r="3478" spans="1:12" x14ac:dyDescent="0.25">
      <c r="A3478" s="12">
        <v>39034</v>
      </c>
      <c r="B3478" s="3">
        <v>138.58000200000001</v>
      </c>
      <c r="C3478" s="3">
        <v>0</v>
      </c>
      <c r="D3478" s="3">
        <f t="shared" si="308"/>
        <v>134.95879981999997</v>
      </c>
      <c r="E3478" s="3">
        <f t="shared" si="309"/>
        <v>129.87389999499999</v>
      </c>
      <c r="F3478" s="3"/>
      <c r="G3478" s="11" t="str">
        <f t="shared" si="310"/>
        <v>HOLD</v>
      </c>
      <c r="H3478" s="5">
        <f t="shared" si="311"/>
        <v>1.6315427304018897</v>
      </c>
      <c r="I3478" s="2">
        <f>IF(G3478="SELL",0,IF(G3478="BUY",ROUNDDOWN((H3477-Parameters!$B$3)/B3478,0),IF(I3477=0,0,I3477+ROUNDDOWN((H3477+I3477*C3478)/B3478,0))))</f>
        <v>230</v>
      </c>
      <c r="K3478" s="5">
        <f t="shared" si="312"/>
        <v>44.564997999999861</v>
      </c>
      <c r="L3478" s="10">
        <f t="shared" si="313"/>
        <v>267</v>
      </c>
    </row>
    <row r="3479" spans="1:12" x14ac:dyDescent="0.25">
      <c r="A3479" s="12">
        <v>39035</v>
      </c>
      <c r="B3479" s="3">
        <v>139.61999499999999</v>
      </c>
      <c r="C3479" s="3">
        <v>0</v>
      </c>
      <c r="D3479" s="3">
        <f t="shared" si="308"/>
        <v>135.11779975999997</v>
      </c>
      <c r="E3479" s="3">
        <f t="shared" si="309"/>
        <v>129.93449996999999</v>
      </c>
      <c r="F3479" s="3"/>
      <c r="G3479" s="11" t="str">
        <f t="shared" si="310"/>
        <v>HOLD</v>
      </c>
      <c r="H3479" s="5">
        <f t="shared" si="311"/>
        <v>1.6315427304018897</v>
      </c>
      <c r="I3479" s="2">
        <f>IF(G3479="SELL",0,IF(G3479="BUY",ROUNDDOWN((H3478-Parameters!$B$3)/B3479,0),IF(I3478=0,0,I3478+ROUNDDOWN((H3478+I3478*C3479)/B3479,0))))</f>
        <v>230</v>
      </c>
      <c r="K3479" s="5">
        <f t="shared" si="312"/>
        <v>44.564997999999861</v>
      </c>
      <c r="L3479" s="10">
        <f t="shared" si="313"/>
        <v>267</v>
      </c>
    </row>
    <row r="3480" spans="1:12" x14ac:dyDescent="0.25">
      <c r="A3480" s="12">
        <v>39036</v>
      </c>
      <c r="B3480" s="3">
        <v>140.020004</v>
      </c>
      <c r="C3480" s="3">
        <v>0</v>
      </c>
      <c r="D3480" s="3">
        <f t="shared" si="308"/>
        <v>135.30799994</v>
      </c>
      <c r="E3480" s="3">
        <f t="shared" si="309"/>
        <v>129.99264999499999</v>
      </c>
      <c r="F3480" s="3"/>
      <c r="G3480" s="11" t="str">
        <f t="shared" si="310"/>
        <v>HOLD</v>
      </c>
      <c r="H3480" s="5">
        <f t="shared" si="311"/>
        <v>1.6315427304018897</v>
      </c>
      <c r="I3480" s="2">
        <f>IF(G3480="SELL",0,IF(G3480="BUY",ROUNDDOWN((H3479-Parameters!$B$3)/B3480,0),IF(I3479=0,0,I3479+ROUNDDOWN((H3479+I3479*C3480)/B3480,0))))</f>
        <v>230</v>
      </c>
      <c r="K3480" s="5">
        <f t="shared" si="312"/>
        <v>44.564997999999861</v>
      </c>
      <c r="L3480" s="10">
        <f t="shared" si="313"/>
        <v>267</v>
      </c>
    </row>
    <row r="3481" spans="1:12" x14ac:dyDescent="0.25">
      <c r="A3481" s="12">
        <v>39037</v>
      </c>
      <c r="B3481" s="3">
        <v>140.38000500000001</v>
      </c>
      <c r="C3481" s="3">
        <v>0</v>
      </c>
      <c r="D3481" s="3">
        <f t="shared" si="308"/>
        <v>135.51739996000001</v>
      </c>
      <c r="E3481" s="3">
        <f t="shared" si="309"/>
        <v>130.06005001</v>
      </c>
      <c r="F3481" s="3"/>
      <c r="G3481" s="11" t="str">
        <f t="shared" si="310"/>
        <v>HOLD</v>
      </c>
      <c r="H3481" s="5">
        <f t="shared" si="311"/>
        <v>1.6315427304018897</v>
      </c>
      <c r="I3481" s="2">
        <f>IF(G3481="SELL",0,IF(G3481="BUY",ROUNDDOWN((H3480-Parameters!$B$3)/B3481,0),IF(I3480=0,0,I3480+ROUNDDOWN((H3480+I3480*C3481)/B3481,0))))</f>
        <v>230</v>
      </c>
      <c r="K3481" s="5">
        <f t="shared" si="312"/>
        <v>44.564997999999861</v>
      </c>
      <c r="L3481" s="10">
        <f t="shared" si="313"/>
        <v>267</v>
      </c>
    </row>
    <row r="3482" spans="1:12" x14ac:dyDescent="0.25">
      <c r="A3482" s="12">
        <v>39038</v>
      </c>
      <c r="B3482" s="3">
        <v>140.41999799999999</v>
      </c>
      <c r="C3482" s="3">
        <v>0</v>
      </c>
      <c r="D3482" s="3">
        <f t="shared" si="308"/>
        <v>135.72019994000001</v>
      </c>
      <c r="E3482" s="3">
        <f t="shared" si="309"/>
        <v>130.13080001500001</v>
      </c>
      <c r="F3482" s="3"/>
      <c r="G3482" s="11" t="str">
        <f t="shared" si="310"/>
        <v>HOLD</v>
      </c>
      <c r="H3482" s="5">
        <f t="shared" si="311"/>
        <v>1.6315427304018897</v>
      </c>
      <c r="I3482" s="2">
        <f>IF(G3482="SELL",0,IF(G3482="BUY",ROUNDDOWN((H3481-Parameters!$B$3)/B3482,0),IF(I3481=0,0,I3481+ROUNDDOWN((H3481+I3481*C3482)/B3482,0))))</f>
        <v>230</v>
      </c>
      <c r="K3482" s="5">
        <f t="shared" si="312"/>
        <v>44.564997999999861</v>
      </c>
      <c r="L3482" s="10">
        <f t="shared" si="313"/>
        <v>267</v>
      </c>
    </row>
    <row r="3483" spans="1:12" x14ac:dyDescent="0.25">
      <c r="A3483" s="12">
        <v>39041</v>
      </c>
      <c r="B3483" s="3">
        <v>140.5</v>
      </c>
      <c r="C3483" s="3">
        <v>0</v>
      </c>
      <c r="D3483" s="3">
        <f t="shared" si="308"/>
        <v>135.92199986000003</v>
      </c>
      <c r="E3483" s="3">
        <f t="shared" si="309"/>
        <v>130.20030002499999</v>
      </c>
      <c r="F3483" s="3"/>
      <c r="G3483" s="11" t="str">
        <f t="shared" si="310"/>
        <v>HOLD</v>
      </c>
      <c r="H3483" s="5">
        <f t="shared" si="311"/>
        <v>1.6315427304018897</v>
      </c>
      <c r="I3483" s="2">
        <f>IF(G3483="SELL",0,IF(G3483="BUY",ROUNDDOWN((H3482-Parameters!$B$3)/B3483,0),IF(I3482=0,0,I3482+ROUNDDOWN((H3482+I3482*C3483)/B3483,0))))</f>
        <v>230</v>
      </c>
      <c r="K3483" s="5">
        <f t="shared" si="312"/>
        <v>44.564997999999861</v>
      </c>
      <c r="L3483" s="10">
        <f t="shared" si="313"/>
        <v>267</v>
      </c>
    </row>
    <row r="3484" spans="1:12" x14ac:dyDescent="0.25">
      <c r="A3484" s="12">
        <v>39042</v>
      </c>
      <c r="B3484" s="3">
        <v>140.63999899999999</v>
      </c>
      <c r="C3484" s="3">
        <v>0</v>
      </c>
      <c r="D3484" s="3">
        <f t="shared" si="308"/>
        <v>136.10099980000004</v>
      </c>
      <c r="E3484" s="3">
        <f t="shared" si="309"/>
        <v>130.27610000499999</v>
      </c>
      <c r="F3484" s="3"/>
      <c r="G3484" s="11" t="str">
        <f t="shared" si="310"/>
        <v>HOLD</v>
      </c>
      <c r="H3484" s="5">
        <f t="shared" si="311"/>
        <v>1.6315427304018897</v>
      </c>
      <c r="I3484" s="2">
        <f>IF(G3484="SELL",0,IF(G3484="BUY",ROUNDDOWN((H3483-Parameters!$B$3)/B3484,0),IF(I3483=0,0,I3483+ROUNDDOWN((H3483+I3483*C3484)/B3484,0))))</f>
        <v>230</v>
      </c>
      <c r="K3484" s="5">
        <f t="shared" si="312"/>
        <v>44.564997999999861</v>
      </c>
      <c r="L3484" s="10">
        <f t="shared" si="313"/>
        <v>267</v>
      </c>
    </row>
    <row r="3485" spans="1:12" x14ac:dyDescent="0.25">
      <c r="A3485" s="12">
        <v>39043</v>
      </c>
      <c r="B3485" s="3">
        <v>140.91999799999999</v>
      </c>
      <c r="C3485" s="3">
        <v>0</v>
      </c>
      <c r="D3485" s="3">
        <f t="shared" si="308"/>
        <v>136.27499974000003</v>
      </c>
      <c r="E3485" s="3">
        <f t="shared" si="309"/>
        <v>130.34759998000001</v>
      </c>
      <c r="F3485" s="3"/>
      <c r="G3485" s="11" t="str">
        <f t="shared" si="310"/>
        <v>HOLD</v>
      </c>
      <c r="H3485" s="5">
        <f t="shared" si="311"/>
        <v>1.6315427304018897</v>
      </c>
      <c r="I3485" s="2">
        <f>IF(G3485="SELL",0,IF(G3485="BUY",ROUNDDOWN((H3484-Parameters!$B$3)/B3485,0),IF(I3484=0,0,I3484+ROUNDDOWN((H3484+I3484*C3485)/B3485,0))))</f>
        <v>230</v>
      </c>
      <c r="K3485" s="5">
        <f t="shared" si="312"/>
        <v>44.564997999999861</v>
      </c>
      <c r="L3485" s="10">
        <f t="shared" si="313"/>
        <v>267</v>
      </c>
    </row>
    <row r="3486" spans="1:12" x14ac:dyDescent="0.25">
      <c r="A3486" s="12">
        <v>39045</v>
      </c>
      <c r="B3486" s="3">
        <v>140.35000600000001</v>
      </c>
      <c r="C3486" s="3">
        <v>0</v>
      </c>
      <c r="D3486" s="3">
        <f t="shared" si="308"/>
        <v>136.43739994000001</v>
      </c>
      <c r="E3486" s="3">
        <f t="shared" si="309"/>
        <v>130.41729999</v>
      </c>
      <c r="F3486" s="3"/>
      <c r="G3486" s="11" t="str">
        <f t="shared" si="310"/>
        <v>HOLD</v>
      </c>
      <c r="H3486" s="5">
        <f t="shared" si="311"/>
        <v>1.6315427304018897</v>
      </c>
      <c r="I3486" s="2">
        <f>IF(G3486="SELL",0,IF(G3486="BUY",ROUNDDOWN((H3485-Parameters!$B$3)/B3486,0),IF(I3485=0,0,I3485+ROUNDDOWN((H3485+I3485*C3486)/B3486,0))))</f>
        <v>230</v>
      </c>
      <c r="K3486" s="5">
        <f t="shared" si="312"/>
        <v>44.564997999999861</v>
      </c>
      <c r="L3486" s="10">
        <f t="shared" si="313"/>
        <v>267</v>
      </c>
    </row>
    <row r="3487" spans="1:12" x14ac:dyDescent="0.25">
      <c r="A3487" s="12">
        <v>39048</v>
      </c>
      <c r="B3487" s="3">
        <v>138.41999799999999</v>
      </c>
      <c r="C3487" s="3">
        <v>0</v>
      </c>
      <c r="D3487" s="3">
        <f t="shared" si="308"/>
        <v>136.56659976000003</v>
      </c>
      <c r="E3487" s="3">
        <f t="shared" si="309"/>
        <v>130.47619998500002</v>
      </c>
      <c r="F3487" s="3"/>
      <c r="G3487" s="11" t="str">
        <f t="shared" si="310"/>
        <v>HOLD</v>
      </c>
      <c r="H3487" s="5">
        <f t="shared" si="311"/>
        <v>1.6315427304018897</v>
      </c>
      <c r="I3487" s="2">
        <f>IF(G3487="SELL",0,IF(G3487="BUY",ROUNDDOWN((H3486-Parameters!$B$3)/B3487,0),IF(I3486=0,0,I3486+ROUNDDOWN((H3486+I3486*C3487)/B3487,0))))</f>
        <v>230</v>
      </c>
      <c r="K3487" s="5">
        <f t="shared" si="312"/>
        <v>44.564997999999861</v>
      </c>
      <c r="L3487" s="10">
        <f t="shared" si="313"/>
        <v>267</v>
      </c>
    </row>
    <row r="3488" spans="1:12" x14ac:dyDescent="0.25">
      <c r="A3488" s="12">
        <v>39049</v>
      </c>
      <c r="B3488" s="3">
        <v>139.020004</v>
      </c>
      <c r="C3488" s="3">
        <v>0</v>
      </c>
      <c r="D3488" s="3">
        <f t="shared" si="308"/>
        <v>136.70419986000002</v>
      </c>
      <c r="E3488" s="3">
        <f t="shared" si="309"/>
        <v>130.53924998500003</v>
      </c>
      <c r="F3488" s="3"/>
      <c r="G3488" s="11" t="str">
        <f t="shared" si="310"/>
        <v>HOLD</v>
      </c>
      <c r="H3488" s="5">
        <f t="shared" si="311"/>
        <v>1.6315427304018897</v>
      </c>
      <c r="I3488" s="2">
        <f>IF(G3488="SELL",0,IF(G3488="BUY",ROUNDDOWN((H3487-Parameters!$B$3)/B3488,0),IF(I3487=0,0,I3487+ROUNDDOWN((H3487+I3487*C3488)/B3488,0))))</f>
        <v>230</v>
      </c>
      <c r="K3488" s="5">
        <f t="shared" si="312"/>
        <v>44.564997999999861</v>
      </c>
      <c r="L3488" s="10">
        <f t="shared" si="313"/>
        <v>267</v>
      </c>
    </row>
    <row r="3489" spans="1:12" x14ac:dyDescent="0.25">
      <c r="A3489" s="12">
        <v>39050</v>
      </c>
      <c r="B3489" s="3">
        <v>140.470001</v>
      </c>
      <c r="C3489" s="3">
        <v>0</v>
      </c>
      <c r="D3489" s="3">
        <f t="shared" si="308"/>
        <v>136.87739992000002</v>
      </c>
      <c r="E3489" s="3">
        <f t="shared" si="309"/>
        <v>130.60284999000004</v>
      </c>
      <c r="F3489" s="3"/>
      <c r="G3489" s="11" t="str">
        <f t="shared" si="310"/>
        <v>HOLD</v>
      </c>
      <c r="H3489" s="5">
        <f t="shared" si="311"/>
        <v>1.6315427304018897</v>
      </c>
      <c r="I3489" s="2">
        <f>IF(G3489="SELL",0,IF(G3489="BUY",ROUNDDOWN((H3488-Parameters!$B$3)/B3489,0),IF(I3488=0,0,I3488+ROUNDDOWN((H3488+I3488*C3489)/B3489,0))))</f>
        <v>230</v>
      </c>
      <c r="K3489" s="5">
        <f t="shared" si="312"/>
        <v>44.564997999999861</v>
      </c>
      <c r="L3489" s="10">
        <f t="shared" si="313"/>
        <v>267</v>
      </c>
    </row>
    <row r="3490" spans="1:12" x14ac:dyDescent="0.25">
      <c r="A3490" s="12">
        <v>39051</v>
      </c>
      <c r="B3490" s="3">
        <v>140.529999</v>
      </c>
      <c r="C3490" s="3">
        <v>0</v>
      </c>
      <c r="D3490" s="3">
        <f t="shared" si="308"/>
        <v>137.0378</v>
      </c>
      <c r="E3490" s="3">
        <f t="shared" si="309"/>
        <v>130.66450000000003</v>
      </c>
      <c r="F3490" s="3"/>
      <c r="G3490" s="11" t="str">
        <f t="shared" si="310"/>
        <v>HOLD</v>
      </c>
      <c r="H3490" s="5">
        <f t="shared" si="311"/>
        <v>1.6315427304018897</v>
      </c>
      <c r="I3490" s="2">
        <f>IF(G3490="SELL",0,IF(G3490="BUY",ROUNDDOWN((H3489-Parameters!$B$3)/B3490,0),IF(I3489=0,0,I3489+ROUNDDOWN((H3489+I3489*C3490)/B3490,0))))</f>
        <v>230</v>
      </c>
      <c r="K3490" s="5">
        <f t="shared" si="312"/>
        <v>44.564997999999861</v>
      </c>
      <c r="L3490" s="10">
        <f t="shared" si="313"/>
        <v>267</v>
      </c>
    </row>
    <row r="3491" spans="1:12" x14ac:dyDescent="0.25">
      <c r="A3491" s="12">
        <v>39052</v>
      </c>
      <c r="B3491" s="3">
        <v>140.220001</v>
      </c>
      <c r="C3491" s="3">
        <v>0</v>
      </c>
      <c r="D3491" s="3">
        <f t="shared" si="308"/>
        <v>137.20480011999999</v>
      </c>
      <c r="E3491" s="3">
        <f t="shared" si="309"/>
        <v>130.71979998500004</v>
      </c>
      <c r="F3491" s="3"/>
      <c r="G3491" s="11" t="str">
        <f t="shared" si="310"/>
        <v>HOLD</v>
      </c>
      <c r="H3491" s="5">
        <f t="shared" si="311"/>
        <v>1.6315427304018897</v>
      </c>
      <c r="I3491" s="2">
        <f>IF(G3491="SELL",0,IF(G3491="BUY",ROUNDDOWN((H3490-Parameters!$B$3)/B3491,0),IF(I3490=0,0,I3490+ROUNDDOWN((H3490+I3490*C3491)/B3491,0))))</f>
        <v>230</v>
      </c>
      <c r="K3491" s="5">
        <f t="shared" si="312"/>
        <v>44.564997999999861</v>
      </c>
      <c r="L3491" s="10">
        <f t="shared" si="313"/>
        <v>267</v>
      </c>
    </row>
    <row r="3492" spans="1:12" x14ac:dyDescent="0.25">
      <c r="A3492" s="12">
        <v>39055</v>
      </c>
      <c r="B3492" s="3">
        <v>141.28999300000001</v>
      </c>
      <c r="C3492" s="3">
        <v>0</v>
      </c>
      <c r="D3492" s="3">
        <f t="shared" si="308"/>
        <v>137.40119995999999</v>
      </c>
      <c r="E3492" s="3">
        <f t="shared" si="309"/>
        <v>130.78219996000004</v>
      </c>
      <c r="F3492" s="3"/>
      <c r="G3492" s="11" t="str">
        <f t="shared" si="310"/>
        <v>HOLD</v>
      </c>
      <c r="H3492" s="5">
        <f t="shared" si="311"/>
        <v>1.6315427304018897</v>
      </c>
      <c r="I3492" s="2">
        <f>IF(G3492="SELL",0,IF(G3492="BUY",ROUNDDOWN((H3491-Parameters!$B$3)/B3492,0),IF(I3491=0,0,I3491+ROUNDDOWN((H3491+I3491*C3492)/B3492,0))))</f>
        <v>230</v>
      </c>
      <c r="K3492" s="5">
        <f t="shared" si="312"/>
        <v>44.564997999999861</v>
      </c>
      <c r="L3492" s="10">
        <f t="shared" si="313"/>
        <v>267</v>
      </c>
    </row>
    <row r="3493" spans="1:12" x14ac:dyDescent="0.25">
      <c r="A3493" s="12">
        <v>39056</v>
      </c>
      <c r="B3493" s="3">
        <v>141.89999399999999</v>
      </c>
      <c r="C3493" s="3">
        <v>0</v>
      </c>
      <c r="D3493" s="3">
        <f t="shared" si="308"/>
        <v>137.58959992000001</v>
      </c>
      <c r="E3493" s="3">
        <f t="shared" si="309"/>
        <v>130.84924990500002</v>
      </c>
      <c r="F3493" s="3"/>
      <c r="G3493" s="11" t="str">
        <f t="shared" si="310"/>
        <v>HOLD</v>
      </c>
      <c r="H3493" s="5">
        <f t="shared" si="311"/>
        <v>1.6315427304018897</v>
      </c>
      <c r="I3493" s="2">
        <f>IF(G3493="SELL",0,IF(G3493="BUY",ROUNDDOWN((H3492-Parameters!$B$3)/B3493,0),IF(I3492=0,0,I3492+ROUNDDOWN((H3492+I3492*C3493)/B3493,0))))</f>
        <v>230</v>
      </c>
      <c r="K3493" s="5">
        <f t="shared" si="312"/>
        <v>44.564997999999861</v>
      </c>
      <c r="L3493" s="10">
        <f t="shared" si="313"/>
        <v>267</v>
      </c>
    </row>
    <row r="3494" spans="1:12" x14ac:dyDescent="0.25">
      <c r="A3494" s="12">
        <v>39057</v>
      </c>
      <c r="B3494" s="3">
        <v>141.779999</v>
      </c>
      <c r="C3494" s="3">
        <v>0</v>
      </c>
      <c r="D3494" s="3">
        <f t="shared" si="308"/>
        <v>137.75359986000001</v>
      </c>
      <c r="E3494" s="3">
        <f t="shared" si="309"/>
        <v>130.91179988000005</v>
      </c>
      <c r="F3494" s="3"/>
      <c r="G3494" s="11" t="str">
        <f t="shared" si="310"/>
        <v>HOLD</v>
      </c>
      <c r="H3494" s="5">
        <f t="shared" si="311"/>
        <v>1.6315427304018897</v>
      </c>
      <c r="I3494" s="2">
        <f>IF(G3494="SELL",0,IF(G3494="BUY",ROUNDDOWN((H3493-Parameters!$B$3)/B3494,0),IF(I3493=0,0,I3493+ROUNDDOWN((H3493+I3493*C3494)/B3494,0))))</f>
        <v>230</v>
      </c>
      <c r="K3494" s="5">
        <f t="shared" si="312"/>
        <v>44.564997999999861</v>
      </c>
      <c r="L3494" s="10">
        <f t="shared" si="313"/>
        <v>267</v>
      </c>
    </row>
    <row r="3495" spans="1:12" x14ac:dyDescent="0.25">
      <c r="A3495" s="12">
        <v>39058</v>
      </c>
      <c r="B3495" s="3">
        <v>141.16000399999999</v>
      </c>
      <c r="C3495" s="3">
        <v>0</v>
      </c>
      <c r="D3495" s="3">
        <f t="shared" si="308"/>
        <v>137.90199984</v>
      </c>
      <c r="E3495" s="3">
        <f t="shared" si="309"/>
        <v>130.97219989000004</v>
      </c>
      <c r="F3495" s="3"/>
      <c r="G3495" s="11" t="str">
        <f t="shared" si="310"/>
        <v>HOLD</v>
      </c>
      <c r="H3495" s="5">
        <f t="shared" si="311"/>
        <v>1.6315427304018897</v>
      </c>
      <c r="I3495" s="2">
        <f>IF(G3495="SELL",0,IF(G3495="BUY",ROUNDDOWN((H3494-Parameters!$B$3)/B3495,0),IF(I3494=0,0,I3494+ROUNDDOWN((H3494+I3494*C3495)/B3495,0))))</f>
        <v>230</v>
      </c>
      <c r="K3495" s="5">
        <f t="shared" si="312"/>
        <v>44.564997999999861</v>
      </c>
      <c r="L3495" s="10">
        <f t="shared" si="313"/>
        <v>267</v>
      </c>
    </row>
    <row r="3496" spans="1:12" x14ac:dyDescent="0.25">
      <c r="A3496" s="12">
        <v>39059</v>
      </c>
      <c r="B3496" s="3">
        <v>141.41999799999999</v>
      </c>
      <c r="C3496" s="3">
        <v>0</v>
      </c>
      <c r="D3496" s="3">
        <f t="shared" si="308"/>
        <v>138.05659976000004</v>
      </c>
      <c r="E3496" s="3">
        <f t="shared" si="309"/>
        <v>131.03224986000004</v>
      </c>
      <c r="F3496" s="3"/>
      <c r="G3496" s="11" t="str">
        <f t="shared" si="310"/>
        <v>HOLD</v>
      </c>
      <c r="H3496" s="5">
        <f t="shared" si="311"/>
        <v>1.6315427304018897</v>
      </c>
      <c r="I3496" s="2">
        <f>IF(G3496="SELL",0,IF(G3496="BUY",ROUNDDOWN((H3495-Parameters!$B$3)/B3496,0),IF(I3495=0,0,I3495+ROUNDDOWN((H3495+I3495*C3496)/B3496,0))))</f>
        <v>230</v>
      </c>
      <c r="K3496" s="5">
        <f t="shared" si="312"/>
        <v>44.564997999999861</v>
      </c>
      <c r="L3496" s="10">
        <f t="shared" si="313"/>
        <v>267</v>
      </c>
    </row>
    <row r="3497" spans="1:12" x14ac:dyDescent="0.25">
      <c r="A3497" s="12">
        <v>39062</v>
      </c>
      <c r="B3497" s="3">
        <v>141.83000200000001</v>
      </c>
      <c r="C3497" s="3">
        <v>0</v>
      </c>
      <c r="D3497" s="3">
        <f t="shared" si="308"/>
        <v>138.22159976</v>
      </c>
      <c r="E3497" s="3">
        <f t="shared" si="309"/>
        <v>131.09409983500001</v>
      </c>
      <c r="F3497" s="3"/>
      <c r="G3497" s="11" t="str">
        <f t="shared" si="310"/>
        <v>HOLD</v>
      </c>
      <c r="H3497" s="5">
        <f t="shared" si="311"/>
        <v>1.6315427304018897</v>
      </c>
      <c r="I3497" s="2">
        <f>IF(G3497="SELL",0,IF(G3497="BUY",ROUNDDOWN((H3496-Parameters!$B$3)/B3497,0),IF(I3496=0,0,I3496+ROUNDDOWN((H3496+I3496*C3497)/B3497,0))))</f>
        <v>230</v>
      </c>
      <c r="K3497" s="5">
        <f t="shared" si="312"/>
        <v>44.564997999999861</v>
      </c>
      <c r="L3497" s="10">
        <f t="shared" si="313"/>
        <v>267</v>
      </c>
    </row>
    <row r="3498" spans="1:12" x14ac:dyDescent="0.25">
      <c r="A3498" s="12">
        <v>39063</v>
      </c>
      <c r="B3498" s="3">
        <v>141.720001</v>
      </c>
      <c r="C3498" s="3">
        <v>0</v>
      </c>
      <c r="D3498" s="3">
        <f t="shared" si="308"/>
        <v>138.39439974000001</v>
      </c>
      <c r="E3498" s="3">
        <f t="shared" si="309"/>
        <v>131.16154986000004</v>
      </c>
      <c r="F3498" s="3"/>
      <c r="G3498" s="11" t="str">
        <f t="shared" si="310"/>
        <v>HOLD</v>
      </c>
      <c r="H3498" s="5">
        <f t="shared" si="311"/>
        <v>1.6315427304018897</v>
      </c>
      <c r="I3498" s="2">
        <f>IF(G3498="SELL",0,IF(G3498="BUY",ROUNDDOWN((H3497-Parameters!$B$3)/B3498,0),IF(I3497=0,0,I3497+ROUNDDOWN((H3497+I3497*C3498)/B3498,0))))</f>
        <v>230</v>
      </c>
      <c r="K3498" s="5">
        <f t="shared" si="312"/>
        <v>44.564997999999861</v>
      </c>
      <c r="L3498" s="10">
        <f t="shared" si="313"/>
        <v>267</v>
      </c>
    </row>
    <row r="3499" spans="1:12" x14ac:dyDescent="0.25">
      <c r="A3499" s="12">
        <v>39064</v>
      </c>
      <c r="B3499" s="3">
        <v>141.86999499999999</v>
      </c>
      <c r="C3499" s="3">
        <v>0</v>
      </c>
      <c r="D3499" s="3">
        <f t="shared" si="308"/>
        <v>138.56459962</v>
      </c>
      <c r="E3499" s="3">
        <f t="shared" si="309"/>
        <v>131.22404986000004</v>
      </c>
      <c r="F3499" s="3"/>
      <c r="G3499" s="11" t="str">
        <f t="shared" si="310"/>
        <v>HOLD</v>
      </c>
      <c r="H3499" s="5">
        <f t="shared" si="311"/>
        <v>1.6315427304018897</v>
      </c>
      <c r="I3499" s="2">
        <f>IF(G3499="SELL",0,IF(G3499="BUY",ROUNDDOWN((H3498-Parameters!$B$3)/B3499,0),IF(I3498=0,0,I3498+ROUNDDOWN((H3498+I3498*C3499)/B3499,0))))</f>
        <v>230</v>
      </c>
      <c r="K3499" s="5">
        <f t="shared" si="312"/>
        <v>44.564997999999861</v>
      </c>
      <c r="L3499" s="10">
        <f t="shared" si="313"/>
        <v>267</v>
      </c>
    </row>
    <row r="3500" spans="1:12" x14ac:dyDescent="0.25">
      <c r="A3500" s="12">
        <v>39065</v>
      </c>
      <c r="B3500" s="3">
        <v>143.11999499999999</v>
      </c>
      <c r="C3500" s="3">
        <v>0</v>
      </c>
      <c r="D3500" s="3">
        <f t="shared" si="308"/>
        <v>138.72859956000002</v>
      </c>
      <c r="E3500" s="3">
        <f t="shared" si="309"/>
        <v>131.29284983000002</v>
      </c>
      <c r="F3500" s="3"/>
      <c r="G3500" s="11" t="str">
        <f t="shared" si="310"/>
        <v>HOLD</v>
      </c>
      <c r="H3500" s="5">
        <f t="shared" si="311"/>
        <v>1.6315427304018897</v>
      </c>
      <c r="I3500" s="2">
        <f>IF(G3500="SELL",0,IF(G3500="BUY",ROUNDDOWN((H3499-Parameters!$B$3)/B3500,0),IF(I3499=0,0,I3499+ROUNDDOWN((H3499+I3499*C3500)/B3500,0))))</f>
        <v>230</v>
      </c>
      <c r="K3500" s="5">
        <f t="shared" si="312"/>
        <v>44.564997999999861</v>
      </c>
      <c r="L3500" s="10">
        <f t="shared" si="313"/>
        <v>267</v>
      </c>
    </row>
    <row r="3501" spans="1:12" x14ac:dyDescent="0.25">
      <c r="A3501" s="12">
        <v>39066</v>
      </c>
      <c r="B3501" s="3">
        <v>142.33999600000001</v>
      </c>
      <c r="C3501" s="3">
        <v>0.79300000000000004</v>
      </c>
      <c r="D3501" s="3">
        <f t="shared" si="308"/>
        <v>138.87179962000002</v>
      </c>
      <c r="E3501" s="3">
        <f t="shared" si="309"/>
        <v>131.36074983500001</v>
      </c>
      <c r="F3501" s="3"/>
      <c r="G3501" s="11" t="str">
        <f t="shared" si="310"/>
        <v>HOLD</v>
      </c>
      <c r="H3501" s="5">
        <f t="shared" si="311"/>
        <v>41.681546730401891</v>
      </c>
      <c r="I3501" s="2">
        <f>IF(G3501="SELL",0,IF(G3501="BUY",ROUNDDOWN((H3500-Parameters!$B$3)/B3501,0),IF(I3500=0,0,I3500+ROUNDDOWN((H3500+I3500*C3501)/B3501,0))))</f>
        <v>231</v>
      </c>
      <c r="K3501" s="5">
        <f t="shared" si="312"/>
        <v>113.95600199999987</v>
      </c>
      <c r="L3501" s="10">
        <f t="shared" si="313"/>
        <v>268</v>
      </c>
    </row>
    <row r="3502" spans="1:12" x14ac:dyDescent="0.25">
      <c r="A3502" s="12">
        <v>39069</v>
      </c>
      <c r="B3502" s="3">
        <v>141.949997</v>
      </c>
      <c r="C3502" s="3">
        <v>0</v>
      </c>
      <c r="D3502" s="3">
        <f t="shared" si="308"/>
        <v>139.01059966</v>
      </c>
      <c r="E3502" s="3">
        <f t="shared" si="309"/>
        <v>131.42964982999999</v>
      </c>
      <c r="F3502" s="3"/>
      <c r="G3502" s="11" t="str">
        <f t="shared" si="310"/>
        <v>HOLD</v>
      </c>
      <c r="H3502" s="5">
        <f t="shared" si="311"/>
        <v>41.681546730401891</v>
      </c>
      <c r="I3502" s="2">
        <f>IF(G3502="SELL",0,IF(G3502="BUY",ROUNDDOWN((H3501-Parameters!$B$3)/B3502,0),IF(I3501=0,0,I3501+ROUNDDOWN((H3501+I3501*C3502)/B3502,0))))</f>
        <v>231</v>
      </c>
      <c r="K3502" s="5">
        <f t="shared" si="312"/>
        <v>113.95600199999987</v>
      </c>
      <c r="L3502" s="10">
        <f t="shared" si="313"/>
        <v>268</v>
      </c>
    </row>
    <row r="3503" spans="1:12" x14ac:dyDescent="0.25">
      <c r="A3503" s="12">
        <v>39070</v>
      </c>
      <c r="B3503" s="3">
        <v>142.220001</v>
      </c>
      <c r="C3503" s="3">
        <v>0</v>
      </c>
      <c r="D3503" s="3">
        <f t="shared" si="308"/>
        <v>139.15319976000001</v>
      </c>
      <c r="E3503" s="3">
        <f t="shared" si="309"/>
        <v>131.50089983000001</v>
      </c>
      <c r="F3503" s="3"/>
      <c r="G3503" s="11" t="str">
        <f t="shared" si="310"/>
        <v>HOLD</v>
      </c>
      <c r="H3503" s="5">
        <f t="shared" si="311"/>
        <v>41.681546730401891</v>
      </c>
      <c r="I3503" s="2">
        <f>IF(G3503="SELL",0,IF(G3503="BUY",ROUNDDOWN((H3502-Parameters!$B$3)/B3503,0),IF(I3502=0,0,I3502+ROUNDDOWN((H3502+I3502*C3503)/B3503,0))))</f>
        <v>231</v>
      </c>
      <c r="K3503" s="5">
        <f t="shared" si="312"/>
        <v>113.95600199999987</v>
      </c>
      <c r="L3503" s="10">
        <f t="shared" si="313"/>
        <v>268</v>
      </c>
    </row>
    <row r="3504" spans="1:12" x14ac:dyDescent="0.25">
      <c r="A3504" s="12">
        <v>39071</v>
      </c>
      <c r="B3504" s="3">
        <v>142.13999899999999</v>
      </c>
      <c r="C3504" s="3">
        <v>0</v>
      </c>
      <c r="D3504" s="3">
        <f t="shared" si="308"/>
        <v>139.29059966</v>
      </c>
      <c r="E3504" s="3">
        <f t="shared" si="309"/>
        <v>131.57039980000002</v>
      </c>
      <c r="F3504" s="3"/>
      <c r="G3504" s="11" t="str">
        <f t="shared" si="310"/>
        <v>HOLD</v>
      </c>
      <c r="H3504" s="5">
        <f t="shared" si="311"/>
        <v>41.681546730401891</v>
      </c>
      <c r="I3504" s="2">
        <f>IF(G3504="SELL",0,IF(G3504="BUY",ROUNDDOWN((H3503-Parameters!$B$3)/B3504,0),IF(I3503=0,0,I3503+ROUNDDOWN((H3503+I3503*C3504)/B3504,0))))</f>
        <v>231</v>
      </c>
      <c r="K3504" s="5">
        <f t="shared" si="312"/>
        <v>113.95600199999987</v>
      </c>
      <c r="L3504" s="10">
        <f t="shared" si="313"/>
        <v>268</v>
      </c>
    </row>
    <row r="3505" spans="1:12" x14ac:dyDescent="0.25">
      <c r="A3505" s="12">
        <v>39072</v>
      </c>
      <c r="B3505" s="3">
        <v>141.61999499999999</v>
      </c>
      <c r="C3505" s="3">
        <v>0</v>
      </c>
      <c r="D3505" s="3">
        <f t="shared" si="308"/>
        <v>139.42079954000002</v>
      </c>
      <c r="E3505" s="3">
        <f t="shared" si="309"/>
        <v>131.64159979000001</v>
      </c>
      <c r="F3505" s="3"/>
      <c r="G3505" s="11" t="str">
        <f t="shared" si="310"/>
        <v>HOLD</v>
      </c>
      <c r="H3505" s="5">
        <f t="shared" si="311"/>
        <v>41.681546730401891</v>
      </c>
      <c r="I3505" s="2">
        <f>IF(G3505="SELL",0,IF(G3505="BUY",ROUNDDOWN((H3504-Parameters!$B$3)/B3505,0),IF(I3504=0,0,I3504+ROUNDDOWN((H3504+I3504*C3505)/B3505,0))))</f>
        <v>231</v>
      </c>
      <c r="K3505" s="5">
        <f t="shared" si="312"/>
        <v>113.95600199999987</v>
      </c>
      <c r="L3505" s="10">
        <f t="shared" si="313"/>
        <v>268</v>
      </c>
    </row>
    <row r="3506" spans="1:12" x14ac:dyDescent="0.25">
      <c r="A3506" s="12">
        <v>39073</v>
      </c>
      <c r="B3506" s="3">
        <v>140.75</v>
      </c>
      <c r="C3506" s="3">
        <v>0</v>
      </c>
      <c r="D3506" s="3">
        <f t="shared" si="308"/>
        <v>139.51019955999999</v>
      </c>
      <c r="E3506" s="3">
        <f t="shared" si="309"/>
        <v>131.70239981</v>
      </c>
      <c r="F3506" s="3"/>
      <c r="G3506" s="11" t="str">
        <f t="shared" si="310"/>
        <v>HOLD</v>
      </c>
      <c r="H3506" s="5">
        <f t="shared" si="311"/>
        <v>41.681546730401891</v>
      </c>
      <c r="I3506" s="2">
        <f>IF(G3506="SELL",0,IF(G3506="BUY",ROUNDDOWN((H3505-Parameters!$B$3)/B3506,0),IF(I3505=0,0,I3505+ROUNDDOWN((H3505+I3505*C3506)/B3506,0))))</f>
        <v>231</v>
      </c>
      <c r="K3506" s="5">
        <f t="shared" si="312"/>
        <v>113.95600199999987</v>
      </c>
      <c r="L3506" s="10">
        <f t="shared" si="313"/>
        <v>268</v>
      </c>
    </row>
    <row r="3507" spans="1:12" x14ac:dyDescent="0.25">
      <c r="A3507" s="12">
        <v>39077</v>
      </c>
      <c r="B3507" s="3">
        <v>141.58000200000001</v>
      </c>
      <c r="C3507" s="3">
        <v>0</v>
      </c>
      <c r="D3507" s="3">
        <f t="shared" si="308"/>
        <v>139.60919950000002</v>
      </c>
      <c r="E3507" s="3">
        <f t="shared" si="309"/>
        <v>131.76614981</v>
      </c>
      <c r="F3507" s="3"/>
      <c r="G3507" s="11" t="str">
        <f t="shared" si="310"/>
        <v>HOLD</v>
      </c>
      <c r="H3507" s="5">
        <f t="shared" si="311"/>
        <v>41.681546730401891</v>
      </c>
      <c r="I3507" s="2">
        <f>IF(G3507="SELL",0,IF(G3507="BUY",ROUNDDOWN((H3506-Parameters!$B$3)/B3507,0),IF(I3506=0,0,I3506+ROUNDDOWN((H3506+I3506*C3507)/B3507,0))))</f>
        <v>231</v>
      </c>
      <c r="K3507" s="5">
        <f t="shared" si="312"/>
        <v>113.95600199999987</v>
      </c>
      <c r="L3507" s="10">
        <f t="shared" si="313"/>
        <v>268</v>
      </c>
    </row>
    <row r="3508" spans="1:12" x14ac:dyDescent="0.25">
      <c r="A3508" s="12">
        <v>39078</v>
      </c>
      <c r="B3508" s="3">
        <v>142.509995</v>
      </c>
      <c r="C3508" s="3">
        <v>0</v>
      </c>
      <c r="D3508" s="3">
        <f t="shared" si="308"/>
        <v>139.72259948000001</v>
      </c>
      <c r="E3508" s="3">
        <f t="shared" si="309"/>
        <v>131.82779982</v>
      </c>
      <c r="F3508" s="3"/>
      <c r="G3508" s="11" t="str">
        <f t="shared" si="310"/>
        <v>HOLD</v>
      </c>
      <c r="H3508" s="5">
        <f t="shared" si="311"/>
        <v>41.681546730401891</v>
      </c>
      <c r="I3508" s="2">
        <f>IF(G3508="SELL",0,IF(G3508="BUY",ROUNDDOWN((H3507-Parameters!$B$3)/B3508,0),IF(I3507=0,0,I3507+ROUNDDOWN((H3507+I3507*C3508)/B3508,0))))</f>
        <v>231</v>
      </c>
      <c r="K3508" s="5">
        <f t="shared" si="312"/>
        <v>113.95600199999987</v>
      </c>
      <c r="L3508" s="10">
        <f t="shared" si="313"/>
        <v>268</v>
      </c>
    </row>
    <row r="3509" spans="1:12" x14ac:dyDescent="0.25">
      <c r="A3509" s="12">
        <v>39079</v>
      </c>
      <c r="B3509" s="3">
        <v>142.21000699999999</v>
      </c>
      <c r="C3509" s="3">
        <v>0</v>
      </c>
      <c r="D3509" s="3">
        <f t="shared" ref="D3509:D3572" si="314">AVERAGE(B3460:B3509)</f>
        <v>139.83859953999999</v>
      </c>
      <c r="E3509" s="3">
        <f t="shared" si="309"/>
        <v>131.88504988</v>
      </c>
      <c r="F3509" s="3"/>
      <c r="G3509" s="11" t="str">
        <f t="shared" si="310"/>
        <v>HOLD</v>
      </c>
      <c r="H3509" s="5">
        <f t="shared" si="311"/>
        <v>41.681546730401891</v>
      </c>
      <c r="I3509" s="2">
        <f>IF(G3509="SELL",0,IF(G3509="BUY",ROUNDDOWN((H3508-Parameters!$B$3)/B3509,0),IF(I3508=0,0,I3508+ROUNDDOWN((H3508+I3508*C3509)/B3509,0))))</f>
        <v>231</v>
      </c>
      <c r="K3509" s="5">
        <f t="shared" si="312"/>
        <v>113.95600199999987</v>
      </c>
      <c r="L3509" s="10">
        <f t="shared" si="313"/>
        <v>268</v>
      </c>
    </row>
    <row r="3510" spans="1:12" x14ac:dyDescent="0.25">
      <c r="A3510" s="12">
        <v>39080</v>
      </c>
      <c r="B3510" s="3">
        <v>141.61999499999999</v>
      </c>
      <c r="C3510" s="3">
        <v>0</v>
      </c>
      <c r="D3510" s="3">
        <f t="shared" si="314"/>
        <v>139.93919951999999</v>
      </c>
      <c r="E3510" s="3">
        <f t="shared" si="309"/>
        <v>131.93799985999999</v>
      </c>
      <c r="F3510" s="3"/>
      <c r="G3510" s="11" t="str">
        <f t="shared" si="310"/>
        <v>HOLD</v>
      </c>
      <c r="H3510" s="5">
        <f t="shared" si="311"/>
        <v>41.681546730401891</v>
      </c>
      <c r="I3510" s="2">
        <f>IF(G3510="SELL",0,IF(G3510="BUY",ROUNDDOWN((H3509-Parameters!$B$3)/B3510,0),IF(I3509=0,0,I3509+ROUNDDOWN((H3509+I3509*C3510)/B3510,0))))</f>
        <v>231</v>
      </c>
      <c r="K3510" s="5">
        <f t="shared" si="312"/>
        <v>113.95600199999987</v>
      </c>
      <c r="L3510" s="10">
        <f t="shared" si="313"/>
        <v>268</v>
      </c>
    </row>
    <row r="3511" spans="1:12" x14ac:dyDescent="0.25">
      <c r="A3511" s="12">
        <v>39085</v>
      </c>
      <c r="B3511" s="3">
        <v>141.36999499999999</v>
      </c>
      <c r="C3511" s="3">
        <v>0</v>
      </c>
      <c r="D3511" s="3">
        <f t="shared" si="314"/>
        <v>140.03039946000001</v>
      </c>
      <c r="E3511" s="3">
        <f t="shared" si="309"/>
        <v>131.99174986000003</v>
      </c>
      <c r="F3511" s="3"/>
      <c r="G3511" s="11" t="str">
        <f t="shared" si="310"/>
        <v>HOLD</v>
      </c>
      <c r="H3511" s="5">
        <f t="shared" si="311"/>
        <v>41.681546730401891</v>
      </c>
      <c r="I3511" s="2">
        <f>IF(G3511="SELL",0,IF(G3511="BUY",ROUNDDOWN((H3510-Parameters!$B$3)/B3511,0),IF(I3510=0,0,I3510+ROUNDDOWN((H3510+I3510*C3511)/B3511,0))))</f>
        <v>231</v>
      </c>
      <c r="K3511" s="5">
        <f t="shared" si="312"/>
        <v>113.95600199999987</v>
      </c>
      <c r="L3511" s="10">
        <f t="shared" si="313"/>
        <v>268</v>
      </c>
    </row>
    <row r="3512" spans="1:12" x14ac:dyDescent="0.25">
      <c r="A3512" s="12">
        <v>39086</v>
      </c>
      <c r="B3512" s="3">
        <v>141.66999799999999</v>
      </c>
      <c r="C3512" s="3">
        <v>0</v>
      </c>
      <c r="D3512" s="3">
        <f t="shared" si="314"/>
        <v>140.12699950000001</v>
      </c>
      <c r="E3512" s="3">
        <f t="shared" si="309"/>
        <v>132.04804983000002</v>
      </c>
      <c r="F3512" s="3"/>
      <c r="G3512" s="11" t="str">
        <f t="shared" si="310"/>
        <v>HOLD</v>
      </c>
      <c r="H3512" s="5">
        <f t="shared" si="311"/>
        <v>41.681546730401891</v>
      </c>
      <c r="I3512" s="2">
        <f>IF(G3512="SELL",0,IF(G3512="BUY",ROUNDDOWN((H3511-Parameters!$B$3)/B3512,0),IF(I3511=0,0,I3511+ROUNDDOWN((H3511+I3511*C3512)/B3512,0))))</f>
        <v>231</v>
      </c>
      <c r="K3512" s="5">
        <f t="shared" si="312"/>
        <v>113.95600199999987</v>
      </c>
      <c r="L3512" s="10">
        <f t="shared" si="313"/>
        <v>268</v>
      </c>
    </row>
    <row r="3513" spans="1:12" x14ac:dyDescent="0.25">
      <c r="A3513" s="12">
        <v>39087</v>
      </c>
      <c r="B3513" s="3">
        <v>140.53999300000001</v>
      </c>
      <c r="C3513" s="3">
        <v>0</v>
      </c>
      <c r="D3513" s="3">
        <f t="shared" si="314"/>
        <v>140.18839933999999</v>
      </c>
      <c r="E3513" s="3">
        <f t="shared" si="309"/>
        <v>132.102799815</v>
      </c>
      <c r="F3513" s="3"/>
      <c r="G3513" s="11" t="str">
        <f t="shared" si="310"/>
        <v>HOLD</v>
      </c>
      <c r="H3513" s="5">
        <f t="shared" si="311"/>
        <v>41.681546730401891</v>
      </c>
      <c r="I3513" s="2">
        <f>IF(G3513="SELL",0,IF(G3513="BUY",ROUNDDOWN((H3512-Parameters!$B$3)/B3513,0),IF(I3512=0,0,I3512+ROUNDDOWN((H3512+I3512*C3513)/B3513,0))))</f>
        <v>231</v>
      </c>
      <c r="K3513" s="5">
        <f t="shared" si="312"/>
        <v>113.95600199999987</v>
      </c>
      <c r="L3513" s="10">
        <f t="shared" si="313"/>
        <v>268</v>
      </c>
    </row>
    <row r="3514" spans="1:12" x14ac:dyDescent="0.25">
      <c r="A3514" s="12">
        <v>39090</v>
      </c>
      <c r="B3514" s="3">
        <v>141.19000199999999</v>
      </c>
      <c r="C3514" s="3">
        <v>0</v>
      </c>
      <c r="D3514" s="3">
        <f t="shared" si="314"/>
        <v>140.25459927999998</v>
      </c>
      <c r="E3514" s="3">
        <f t="shared" si="309"/>
        <v>132.15684979999997</v>
      </c>
      <c r="F3514" s="3"/>
      <c r="G3514" s="11" t="str">
        <f t="shared" si="310"/>
        <v>HOLD</v>
      </c>
      <c r="H3514" s="5">
        <f t="shared" si="311"/>
        <v>41.681546730401891</v>
      </c>
      <c r="I3514" s="2">
        <f>IF(G3514="SELL",0,IF(G3514="BUY",ROUNDDOWN((H3513-Parameters!$B$3)/B3514,0),IF(I3513=0,0,I3513+ROUNDDOWN((H3513+I3513*C3514)/B3514,0))))</f>
        <v>231</v>
      </c>
      <c r="K3514" s="5">
        <f t="shared" si="312"/>
        <v>113.95600199999987</v>
      </c>
      <c r="L3514" s="10">
        <f t="shared" si="313"/>
        <v>268</v>
      </c>
    </row>
    <row r="3515" spans="1:12" x14ac:dyDescent="0.25">
      <c r="A3515" s="12">
        <v>39091</v>
      </c>
      <c r="B3515" s="3">
        <v>141.070007</v>
      </c>
      <c r="C3515" s="3">
        <v>0</v>
      </c>
      <c r="D3515" s="3">
        <f t="shared" si="314"/>
        <v>140.30899929999998</v>
      </c>
      <c r="E3515" s="3">
        <f t="shared" si="309"/>
        <v>132.21164982999997</v>
      </c>
      <c r="F3515" s="3"/>
      <c r="G3515" s="11" t="str">
        <f t="shared" si="310"/>
        <v>HOLD</v>
      </c>
      <c r="H3515" s="5">
        <f t="shared" si="311"/>
        <v>41.681546730401891</v>
      </c>
      <c r="I3515" s="2">
        <f>IF(G3515="SELL",0,IF(G3515="BUY",ROUNDDOWN((H3514-Parameters!$B$3)/B3515,0),IF(I3514=0,0,I3514+ROUNDDOWN((H3514+I3514*C3515)/B3515,0))))</f>
        <v>231</v>
      </c>
      <c r="K3515" s="5">
        <f t="shared" si="312"/>
        <v>113.95600199999987</v>
      </c>
      <c r="L3515" s="10">
        <f t="shared" si="313"/>
        <v>268</v>
      </c>
    </row>
    <row r="3516" spans="1:12" x14ac:dyDescent="0.25">
      <c r="A3516" s="12">
        <v>39092</v>
      </c>
      <c r="B3516" s="3">
        <v>141.53999300000001</v>
      </c>
      <c r="C3516" s="3">
        <v>0</v>
      </c>
      <c r="D3516" s="3">
        <f t="shared" si="314"/>
        <v>140.36419917999999</v>
      </c>
      <c r="E3516" s="3">
        <f t="shared" si="309"/>
        <v>132.26829975999999</v>
      </c>
      <c r="F3516" s="3"/>
      <c r="G3516" s="11" t="str">
        <f t="shared" si="310"/>
        <v>HOLD</v>
      </c>
      <c r="H3516" s="5">
        <f t="shared" si="311"/>
        <v>41.681546730401891</v>
      </c>
      <c r="I3516" s="2">
        <f>IF(G3516="SELL",0,IF(G3516="BUY",ROUNDDOWN((H3515-Parameters!$B$3)/B3516,0),IF(I3515=0,0,I3515+ROUNDDOWN((H3515+I3515*C3516)/B3516,0))))</f>
        <v>231</v>
      </c>
      <c r="K3516" s="5">
        <f t="shared" si="312"/>
        <v>113.95600199999987</v>
      </c>
      <c r="L3516" s="10">
        <f t="shared" si="313"/>
        <v>268</v>
      </c>
    </row>
    <row r="3517" spans="1:12" x14ac:dyDescent="0.25">
      <c r="A3517" s="12">
        <v>39093</v>
      </c>
      <c r="B3517" s="3">
        <v>142.16000399999999</v>
      </c>
      <c r="C3517" s="3">
        <v>0</v>
      </c>
      <c r="D3517" s="3">
        <f t="shared" si="314"/>
        <v>140.44919917999999</v>
      </c>
      <c r="E3517" s="3">
        <f t="shared" si="309"/>
        <v>132.32899975999999</v>
      </c>
      <c r="F3517" s="3"/>
      <c r="G3517" s="11" t="str">
        <f t="shared" si="310"/>
        <v>HOLD</v>
      </c>
      <c r="H3517" s="5">
        <f t="shared" si="311"/>
        <v>41.681546730401891</v>
      </c>
      <c r="I3517" s="2">
        <f>IF(G3517="SELL",0,IF(G3517="BUY",ROUNDDOWN((H3516-Parameters!$B$3)/B3517,0),IF(I3516=0,0,I3516+ROUNDDOWN((H3516+I3516*C3517)/B3517,0))))</f>
        <v>231</v>
      </c>
      <c r="K3517" s="5">
        <f t="shared" si="312"/>
        <v>113.95600199999987</v>
      </c>
      <c r="L3517" s="10">
        <f t="shared" si="313"/>
        <v>268</v>
      </c>
    </row>
    <row r="3518" spans="1:12" x14ac:dyDescent="0.25">
      <c r="A3518" s="12">
        <v>39094</v>
      </c>
      <c r="B3518" s="3">
        <v>143.240005</v>
      </c>
      <c r="C3518" s="3">
        <v>0</v>
      </c>
      <c r="D3518" s="3">
        <f t="shared" si="314"/>
        <v>140.55779931999999</v>
      </c>
      <c r="E3518" s="3">
        <f t="shared" si="309"/>
        <v>132.39909978</v>
      </c>
      <c r="F3518" s="3"/>
      <c r="G3518" s="11" t="str">
        <f t="shared" si="310"/>
        <v>HOLD</v>
      </c>
      <c r="H3518" s="5">
        <f t="shared" si="311"/>
        <v>41.681546730401891</v>
      </c>
      <c r="I3518" s="2">
        <f>IF(G3518="SELL",0,IF(G3518="BUY",ROUNDDOWN((H3517-Parameters!$B$3)/B3518,0),IF(I3517=0,0,I3517+ROUNDDOWN((H3517+I3517*C3518)/B3518,0))))</f>
        <v>231</v>
      </c>
      <c r="K3518" s="5">
        <f t="shared" si="312"/>
        <v>113.95600199999987</v>
      </c>
      <c r="L3518" s="10">
        <f t="shared" si="313"/>
        <v>268</v>
      </c>
    </row>
    <row r="3519" spans="1:12" x14ac:dyDescent="0.25">
      <c r="A3519" s="12">
        <v>39098</v>
      </c>
      <c r="B3519" s="3">
        <v>142.96000699999999</v>
      </c>
      <c r="C3519" s="3">
        <v>0</v>
      </c>
      <c r="D3519" s="3">
        <f t="shared" si="314"/>
        <v>140.66119959999997</v>
      </c>
      <c r="E3519" s="3">
        <f t="shared" si="309"/>
        <v>132.46374982</v>
      </c>
      <c r="F3519" s="3"/>
      <c r="G3519" s="11" t="str">
        <f t="shared" si="310"/>
        <v>HOLD</v>
      </c>
      <c r="H3519" s="5">
        <f t="shared" si="311"/>
        <v>41.681546730401891</v>
      </c>
      <c r="I3519" s="2">
        <f>IF(G3519="SELL",0,IF(G3519="BUY",ROUNDDOWN((H3518-Parameters!$B$3)/B3519,0),IF(I3518=0,0,I3518+ROUNDDOWN((H3518+I3518*C3519)/B3519,0))))</f>
        <v>231</v>
      </c>
      <c r="K3519" s="5">
        <f t="shared" si="312"/>
        <v>113.95600199999987</v>
      </c>
      <c r="L3519" s="10">
        <f t="shared" si="313"/>
        <v>268</v>
      </c>
    </row>
    <row r="3520" spans="1:12" x14ac:dyDescent="0.25">
      <c r="A3520" s="12">
        <v>39099</v>
      </c>
      <c r="B3520" s="3">
        <v>143.020004</v>
      </c>
      <c r="C3520" s="3">
        <v>0</v>
      </c>
      <c r="D3520" s="3">
        <f t="shared" si="314"/>
        <v>140.78439965999999</v>
      </c>
      <c r="E3520" s="3">
        <f t="shared" si="309"/>
        <v>132.52984982500004</v>
      </c>
      <c r="F3520" s="3"/>
      <c r="G3520" s="11" t="str">
        <f t="shared" si="310"/>
        <v>HOLD</v>
      </c>
      <c r="H3520" s="5">
        <f t="shared" si="311"/>
        <v>41.681546730401891</v>
      </c>
      <c r="I3520" s="2">
        <f>IF(G3520="SELL",0,IF(G3520="BUY",ROUNDDOWN((H3519-Parameters!$B$3)/B3520,0),IF(I3519=0,0,I3519+ROUNDDOWN((H3519+I3519*C3520)/B3520,0))))</f>
        <v>231</v>
      </c>
      <c r="K3520" s="5">
        <f t="shared" si="312"/>
        <v>113.95600199999987</v>
      </c>
      <c r="L3520" s="10">
        <f t="shared" si="313"/>
        <v>268</v>
      </c>
    </row>
    <row r="3521" spans="1:12" x14ac:dyDescent="0.25">
      <c r="A3521" s="12">
        <v>39100</v>
      </c>
      <c r="B3521" s="3">
        <v>142.53999300000001</v>
      </c>
      <c r="C3521" s="3">
        <v>0</v>
      </c>
      <c r="D3521" s="3">
        <f t="shared" si="314"/>
        <v>140.89959954</v>
      </c>
      <c r="E3521" s="3">
        <f t="shared" si="309"/>
        <v>132.59339978000003</v>
      </c>
      <c r="F3521" s="3"/>
      <c r="G3521" s="11" t="str">
        <f t="shared" si="310"/>
        <v>HOLD</v>
      </c>
      <c r="H3521" s="5">
        <f t="shared" si="311"/>
        <v>41.681546730401891</v>
      </c>
      <c r="I3521" s="2">
        <f>IF(G3521="SELL",0,IF(G3521="BUY",ROUNDDOWN((H3520-Parameters!$B$3)/B3521,0),IF(I3520=0,0,I3520+ROUNDDOWN((H3520+I3520*C3521)/B3521,0))))</f>
        <v>231</v>
      </c>
      <c r="K3521" s="5">
        <f t="shared" si="312"/>
        <v>113.95600199999987</v>
      </c>
      <c r="L3521" s="10">
        <f t="shared" si="313"/>
        <v>268</v>
      </c>
    </row>
    <row r="3522" spans="1:12" x14ac:dyDescent="0.25">
      <c r="A3522" s="12">
        <v>39101</v>
      </c>
      <c r="B3522" s="3">
        <v>142.820007</v>
      </c>
      <c r="C3522" s="3">
        <v>0</v>
      </c>
      <c r="D3522" s="3">
        <f t="shared" si="314"/>
        <v>141.02519982000001</v>
      </c>
      <c r="E3522" s="3">
        <f t="shared" si="309"/>
        <v>132.65884983500004</v>
      </c>
      <c r="F3522" s="3"/>
      <c r="G3522" s="11" t="str">
        <f t="shared" si="310"/>
        <v>HOLD</v>
      </c>
      <c r="H3522" s="5">
        <f t="shared" si="311"/>
        <v>41.681546730401891</v>
      </c>
      <c r="I3522" s="2">
        <f>IF(G3522="SELL",0,IF(G3522="BUY",ROUNDDOWN((H3521-Parameters!$B$3)/B3522,0),IF(I3521=0,0,I3521+ROUNDDOWN((H3521+I3521*C3522)/B3522,0))))</f>
        <v>231</v>
      </c>
      <c r="K3522" s="5">
        <f t="shared" si="312"/>
        <v>113.95600199999987</v>
      </c>
      <c r="L3522" s="10">
        <f t="shared" si="313"/>
        <v>268</v>
      </c>
    </row>
    <row r="3523" spans="1:12" x14ac:dyDescent="0.25">
      <c r="A3523" s="12">
        <v>39104</v>
      </c>
      <c r="B3523" s="3">
        <v>142.38000500000001</v>
      </c>
      <c r="C3523" s="3">
        <v>0</v>
      </c>
      <c r="D3523" s="3">
        <f t="shared" si="314"/>
        <v>141.11119988000004</v>
      </c>
      <c r="E3523" s="3">
        <f t="shared" si="309"/>
        <v>132.71794987000001</v>
      </c>
      <c r="F3523" s="3"/>
      <c r="G3523" s="11" t="str">
        <f t="shared" si="310"/>
        <v>HOLD</v>
      </c>
      <c r="H3523" s="5">
        <f t="shared" si="311"/>
        <v>41.681546730401891</v>
      </c>
      <c r="I3523" s="2">
        <f>IF(G3523="SELL",0,IF(G3523="BUY",ROUNDDOWN((H3522-Parameters!$B$3)/B3523,0),IF(I3522=0,0,I3522+ROUNDDOWN((H3522+I3522*C3523)/B3523,0))))</f>
        <v>231</v>
      </c>
      <c r="K3523" s="5">
        <f t="shared" si="312"/>
        <v>113.95600199999987</v>
      </c>
      <c r="L3523" s="10">
        <f t="shared" si="313"/>
        <v>268</v>
      </c>
    </row>
    <row r="3524" spans="1:12" x14ac:dyDescent="0.25">
      <c r="A3524" s="12">
        <v>39105</v>
      </c>
      <c r="B3524" s="3">
        <v>142.800003</v>
      </c>
      <c r="C3524" s="3">
        <v>0</v>
      </c>
      <c r="D3524" s="3">
        <f t="shared" si="314"/>
        <v>141.19499992000004</v>
      </c>
      <c r="E3524" s="3">
        <f t="shared" si="309"/>
        <v>132.77689991</v>
      </c>
      <c r="F3524" s="3"/>
      <c r="G3524" s="11" t="str">
        <f t="shared" si="310"/>
        <v>HOLD</v>
      </c>
      <c r="H3524" s="5">
        <f t="shared" si="311"/>
        <v>41.681546730401891</v>
      </c>
      <c r="I3524" s="2">
        <f>IF(G3524="SELL",0,IF(G3524="BUY",ROUNDDOWN((H3523-Parameters!$B$3)/B3524,0),IF(I3523=0,0,I3523+ROUNDDOWN((H3523+I3523*C3524)/B3524,0))))</f>
        <v>231</v>
      </c>
      <c r="K3524" s="5">
        <f t="shared" si="312"/>
        <v>113.95600199999987</v>
      </c>
      <c r="L3524" s="10">
        <f t="shared" si="313"/>
        <v>268</v>
      </c>
    </row>
    <row r="3525" spans="1:12" x14ac:dyDescent="0.25">
      <c r="A3525" s="12">
        <v>39106</v>
      </c>
      <c r="B3525" s="3">
        <v>143.949997</v>
      </c>
      <c r="C3525" s="3">
        <v>0</v>
      </c>
      <c r="D3525" s="3">
        <f t="shared" si="314"/>
        <v>141.29579978000001</v>
      </c>
      <c r="E3525" s="3">
        <f t="shared" si="309"/>
        <v>132.84229992000002</v>
      </c>
      <c r="F3525" s="3"/>
      <c r="G3525" s="11" t="str">
        <f t="shared" si="310"/>
        <v>HOLD</v>
      </c>
      <c r="H3525" s="5">
        <f t="shared" si="311"/>
        <v>41.681546730401891</v>
      </c>
      <c r="I3525" s="2">
        <f>IF(G3525="SELL",0,IF(G3525="BUY",ROUNDDOWN((H3524-Parameters!$B$3)/B3525,0),IF(I3524=0,0,I3524+ROUNDDOWN((H3524+I3524*C3525)/B3525,0))))</f>
        <v>231</v>
      </c>
      <c r="K3525" s="5">
        <f t="shared" si="312"/>
        <v>113.95600199999987</v>
      </c>
      <c r="L3525" s="10">
        <f t="shared" si="313"/>
        <v>268</v>
      </c>
    </row>
    <row r="3526" spans="1:12" x14ac:dyDescent="0.25">
      <c r="A3526" s="12">
        <v>39107</v>
      </c>
      <c r="B3526" s="3">
        <v>142.259995</v>
      </c>
      <c r="C3526" s="3">
        <v>0</v>
      </c>
      <c r="D3526" s="3">
        <f t="shared" si="314"/>
        <v>141.37739982000005</v>
      </c>
      <c r="E3526" s="3">
        <f t="shared" si="309"/>
        <v>132.90589993</v>
      </c>
      <c r="F3526" s="3"/>
      <c r="G3526" s="11" t="str">
        <f t="shared" si="310"/>
        <v>HOLD</v>
      </c>
      <c r="H3526" s="5">
        <f t="shared" si="311"/>
        <v>41.681546730401891</v>
      </c>
      <c r="I3526" s="2">
        <f>IF(G3526="SELL",0,IF(G3526="BUY",ROUNDDOWN((H3525-Parameters!$B$3)/B3526,0),IF(I3525=0,0,I3525+ROUNDDOWN((H3525+I3525*C3526)/B3526,0))))</f>
        <v>231</v>
      </c>
      <c r="K3526" s="5">
        <f t="shared" si="312"/>
        <v>113.95600199999987</v>
      </c>
      <c r="L3526" s="10">
        <f t="shared" si="313"/>
        <v>268</v>
      </c>
    </row>
    <row r="3527" spans="1:12" x14ac:dyDescent="0.25">
      <c r="A3527" s="12">
        <v>39108</v>
      </c>
      <c r="B3527" s="3">
        <v>142.13000500000001</v>
      </c>
      <c r="C3527" s="3">
        <v>0</v>
      </c>
      <c r="D3527" s="3">
        <f t="shared" si="314"/>
        <v>141.45519982000005</v>
      </c>
      <c r="E3527" s="3">
        <f t="shared" si="309"/>
        <v>132.96784993</v>
      </c>
      <c r="F3527" s="3"/>
      <c r="G3527" s="11" t="str">
        <f t="shared" si="310"/>
        <v>HOLD</v>
      </c>
      <c r="H3527" s="5">
        <f t="shared" si="311"/>
        <v>41.681546730401891</v>
      </c>
      <c r="I3527" s="2">
        <f>IF(G3527="SELL",0,IF(G3527="BUY",ROUNDDOWN((H3526-Parameters!$B$3)/B3527,0),IF(I3526=0,0,I3526+ROUNDDOWN((H3526+I3526*C3527)/B3527,0))))</f>
        <v>231</v>
      </c>
      <c r="K3527" s="5">
        <f t="shared" si="312"/>
        <v>113.95600199999987</v>
      </c>
      <c r="L3527" s="10">
        <f t="shared" si="313"/>
        <v>268</v>
      </c>
    </row>
    <row r="3528" spans="1:12" x14ac:dyDescent="0.25">
      <c r="A3528" s="12">
        <v>39111</v>
      </c>
      <c r="B3528" s="3">
        <v>142.050003</v>
      </c>
      <c r="C3528" s="3">
        <v>0</v>
      </c>
      <c r="D3528" s="3">
        <f t="shared" si="314"/>
        <v>141.52459984000004</v>
      </c>
      <c r="E3528" s="3">
        <f t="shared" si="309"/>
        <v>133.03489995000001</v>
      </c>
      <c r="F3528" s="3"/>
      <c r="G3528" s="11" t="str">
        <f t="shared" si="310"/>
        <v>HOLD</v>
      </c>
      <c r="H3528" s="5">
        <f t="shared" si="311"/>
        <v>41.681546730401891</v>
      </c>
      <c r="I3528" s="2">
        <f>IF(G3528="SELL",0,IF(G3528="BUY",ROUNDDOWN((H3527-Parameters!$B$3)/B3528,0),IF(I3527=0,0,I3527+ROUNDDOWN((H3527+I3527*C3528)/B3528,0))))</f>
        <v>231</v>
      </c>
      <c r="K3528" s="5">
        <f t="shared" si="312"/>
        <v>113.95600199999987</v>
      </c>
      <c r="L3528" s="10">
        <f t="shared" si="313"/>
        <v>268</v>
      </c>
    </row>
    <row r="3529" spans="1:12" x14ac:dyDescent="0.25">
      <c r="A3529" s="12">
        <v>39112</v>
      </c>
      <c r="B3529" s="3">
        <v>142.78999300000001</v>
      </c>
      <c r="C3529" s="3">
        <v>0</v>
      </c>
      <c r="D3529" s="3">
        <f t="shared" si="314"/>
        <v>141.58799980000006</v>
      </c>
      <c r="E3529" s="3">
        <f t="shared" si="309"/>
        <v>133.10444989000004</v>
      </c>
      <c r="F3529" s="3"/>
      <c r="G3529" s="11" t="str">
        <f t="shared" si="310"/>
        <v>HOLD</v>
      </c>
      <c r="H3529" s="5">
        <f t="shared" si="311"/>
        <v>41.681546730401891</v>
      </c>
      <c r="I3529" s="2">
        <f>IF(G3529="SELL",0,IF(G3529="BUY",ROUNDDOWN((H3528-Parameters!$B$3)/B3529,0),IF(I3528=0,0,I3528+ROUNDDOWN((H3528+I3528*C3529)/B3529,0))))</f>
        <v>231</v>
      </c>
      <c r="K3529" s="5">
        <f t="shared" si="312"/>
        <v>113.95600199999987</v>
      </c>
      <c r="L3529" s="10">
        <f t="shared" si="313"/>
        <v>268</v>
      </c>
    </row>
    <row r="3530" spans="1:12" x14ac:dyDescent="0.25">
      <c r="A3530" s="12">
        <v>39113</v>
      </c>
      <c r="B3530" s="3">
        <v>143.75</v>
      </c>
      <c r="C3530" s="3">
        <v>0</v>
      </c>
      <c r="D3530" s="3">
        <f t="shared" si="314"/>
        <v>141.66259972000006</v>
      </c>
      <c r="E3530" s="3">
        <f t="shared" ref="E3530:E3593" si="315">AVERAGE(B3331:B3530)</f>
        <v>133.17964985500004</v>
      </c>
      <c r="F3530" s="3"/>
      <c r="G3530" s="11" t="str">
        <f t="shared" si="310"/>
        <v>HOLD</v>
      </c>
      <c r="H3530" s="5">
        <f t="shared" si="311"/>
        <v>41.681546730401891</v>
      </c>
      <c r="I3530" s="2">
        <f>IF(G3530="SELL",0,IF(G3530="BUY",ROUNDDOWN((H3529-Parameters!$B$3)/B3530,0),IF(I3529=0,0,I3529+ROUNDDOWN((H3529+I3529*C3530)/B3530,0))))</f>
        <v>231</v>
      </c>
      <c r="K3530" s="5">
        <f t="shared" si="312"/>
        <v>113.95600199999987</v>
      </c>
      <c r="L3530" s="10">
        <f t="shared" si="313"/>
        <v>268</v>
      </c>
    </row>
    <row r="3531" spans="1:12" x14ac:dyDescent="0.25">
      <c r="A3531" s="12">
        <v>39114</v>
      </c>
      <c r="B3531" s="3">
        <v>144.61000100000001</v>
      </c>
      <c r="C3531" s="3">
        <v>0</v>
      </c>
      <c r="D3531" s="3">
        <f t="shared" si="314"/>
        <v>141.74719964000008</v>
      </c>
      <c r="E3531" s="3">
        <f t="shared" si="315"/>
        <v>133.25939984000004</v>
      </c>
      <c r="F3531" s="3"/>
      <c r="G3531" s="11" t="str">
        <f t="shared" si="310"/>
        <v>HOLD</v>
      </c>
      <c r="H3531" s="5">
        <f t="shared" si="311"/>
        <v>41.681546730401891</v>
      </c>
      <c r="I3531" s="2">
        <f>IF(G3531="SELL",0,IF(G3531="BUY",ROUNDDOWN((H3530-Parameters!$B$3)/B3531,0),IF(I3530=0,0,I3530+ROUNDDOWN((H3530+I3530*C3531)/B3531,0))))</f>
        <v>231</v>
      </c>
      <c r="K3531" s="5">
        <f t="shared" si="312"/>
        <v>113.95600199999987</v>
      </c>
      <c r="L3531" s="10">
        <f t="shared" si="313"/>
        <v>268</v>
      </c>
    </row>
    <row r="3532" spans="1:12" x14ac:dyDescent="0.25">
      <c r="A3532" s="12">
        <v>39115</v>
      </c>
      <c r="B3532" s="3">
        <v>144.80999800000001</v>
      </c>
      <c r="C3532" s="3">
        <v>0</v>
      </c>
      <c r="D3532" s="3">
        <f t="shared" si="314"/>
        <v>141.83499964000006</v>
      </c>
      <c r="E3532" s="3">
        <f t="shared" si="315"/>
        <v>133.32994984500004</v>
      </c>
      <c r="F3532" s="3"/>
      <c r="G3532" s="11" t="str">
        <f t="shared" ref="G3532:G3595" si="316">IF(OR(AND(D3532&gt;E3532,D3531&gt;E3531),AND(D3532&lt;E3532,D3531&lt;E3531)),"HOLD",IF(AND(D3532&gt;E3532,D3531&lt;E3531),"BUY","SELL"))</f>
        <v>HOLD</v>
      </c>
      <c r="H3532" s="5">
        <f t="shared" ref="H3532:H3595" si="317">IF(G3532="BUY",H3531/(I3532*B3532),IF(G3532="SELL",H3531+I3531*B3532,(H3531+I3531*C3532)-((I3532-I3531)*B3532)))</f>
        <v>41.681546730401891</v>
      </c>
      <c r="I3532" s="2">
        <f>IF(G3532="SELL",0,IF(G3532="BUY",ROUNDDOWN((H3531-Parameters!$B$3)/B3532,0),IF(I3531=0,0,I3531+ROUNDDOWN((H3531+I3531*C3532)/B3532,0))))</f>
        <v>231</v>
      </c>
      <c r="K3532" s="5">
        <f t="shared" ref="K3532:K3595" si="318">K3531+L3531*C3532-((L3532-L3531)*B3532)</f>
        <v>113.95600199999987</v>
      </c>
      <c r="L3532" s="10">
        <f t="shared" ref="L3532:L3595" si="319">L3531+ROUNDDOWN((K3531+C3532*L3531)/B3532,0)</f>
        <v>268</v>
      </c>
    </row>
    <row r="3533" spans="1:12" x14ac:dyDescent="0.25">
      <c r="A3533" s="12">
        <v>39118</v>
      </c>
      <c r="B3533" s="3">
        <v>144.85000600000001</v>
      </c>
      <c r="C3533" s="3">
        <v>0</v>
      </c>
      <c r="D3533" s="3">
        <f t="shared" si="314"/>
        <v>141.92199976000006</v>
      </c>
      <c r="E3533" s="3">
        <f t="shared" si="315"/>
        <v>133.39944989000006</v>
      </c>
      <c r="F3533" s="3"/>
      <c r="G3533" s="11" t="str">
        <f t="shared" si="316"/>
        <v>HOLD</v>
      </c>
      <c r="H3533" s="5">
        <f t="shared" si="317"/>
        <v>41.681546730401891</v>
      </c>
      <c r="I3533" s="2">
        <f>IF(G3533="SELL",0,IF(G3533="BUY",ROUNDDOWN((H3532-Parameters!$B$3)/B3533,0),IF(I3532=0,0,I3532+ROUNDDOWN((H3532+I3532*C3533)/B3533,0))))</f>
        <v>231</v>
      </c>
      <c r="K3533" s="5">
        <f t="shared" si="318"/>
        <v>113.95600199999987</v>
      </c>
      <c r="L3533" s="10">
        <f t="shared" si="319"/>
        <v>268</v>
      </c>
    </row>
    <row r="3534" spans="1:12" x14ac:dyDescent="0.25">
      <c r="A3534" s="12">
        <v>39119</v>
      </c>
      <c r="B3534" s="3">
        <v>144.88999899999999</v>
      </c>
      <c r="C3534" s="3">
        <v>0</v>
      </c>
      <c r="D3534" s="3">
        <f t="shared" si="314"/>
        <v>142.00699976000004</v>
      </c>
      <c r="E3534" s="3">
        <f t="shared" si="315"/>
        <v>133.46824986000004</v>
      </c>
      <c r="F3534" s="3"/>
      <c r="G3534" s="11" t="str">
        <f t="shared" si="316"/>
        <v>HOLD</v>
      </c>
      <c r="H3534" s="5">
        <f t="shared" si="317"/>
        <v>41.681546730401891</v>
      </c>
      <c r="I3534" s="2">
        <f>IF(G3534="SELL",0,IF(G3534="BUY",ROUNDDOWN((H3533-Parameters!$B$3)/B3534,0),IF(I3533=0,0,I3533+ROUNDDOWN((H3533+I3533*C3534)/B3534,0))))</f>
        <v>231</v>
      </c>
      <c r="K3534" s="5">
        <f t="shared" si="318"/>
        <v>113.95600199999987</v>
      </c>
      <c r="L3534" s="10">
        <f t="shared" si="319"/>
        <v>268</v>
      </c>
    </row>
    <row r="3535" spans="1:12" x14ac:dyDescent="0.25">
      <c r="A3535" s="12">
        <v>39120</v>
      </c>
      <c r="B3535" s="3">
        <v>145.21000699999999</v>
      </c>
      <c r="C3535" s="3">
        <v>0</v>
      </c>
      <c r="D3535" s="3">
        <f t="shared" si="314"/>
        <v>142.09279994000002</v>
      </c>
      <c r="E3535" s="3">
        <f t="shared" si="315"/>
        <v>133.53854992500007</v>
      </c>
      <c r="F3535" s="3"/>
      <c r="G3535" s="11" t="str">
        <f t="shared" si="316"/>
        <v>HOLD</v>
      </c>
      <c r="H3535" s="5">
        <f t="shared" si="317"/>
        <v>41.681546730401891</v>
      </c>
      <c r="I3535" s="2">
        <f>IF(G3535="SELL",0,IF(G3535="BUY",ROUNDDOWN((H3534-Parameters!$B$3)/B3535,0),IF(I3534=0,0,I3534+ROUNDDOWN((H3534+I3534*C3535)/B3535,0))))</f>
        <v>231</v>
      </c>
      <c r="K3535" s="5">
        <f t="shared" si="318"/>
        <v>113.95600199999987</v>
      </c>
      <c r="L3535" s="10">
        <f t="shared" si="319"/>
        <v>268</v>
      </c>
    </row>
    <row r="3536" spans="1:12" x14ac:dyDescent="0.25">
      <c r="A3536" s="12">
        <v>39121</v>
      </c>
      <c r="B3536" s="3">
        <v>145.020004</v>
      </c>
      <c r="C3536" s="3">
        <v>0</v>
      </c>
      <c r="D3536" s="3">
        <f t="shared" si="314"/>
        <v>142.18619990000002</v>
      </c>
      <c r="E3536" s="3">
        <f t="shared" si="315"/>
        <v>133.60909992500007</v>
      </c>
      <c r="F3536" s="3"/>
      <c r="G3536" s="11" t="str">
        <f t="shared" si="316"/>
        <v>HOLD</v>
      </c>
      <c r="H3536" s="5">
        <f t="shared" si="317"/>
        <v>41.681546730401891</v>
      </c>
      <c r="I3536" s="2">
        <f>IF(G3536="SELL",0,IF(G3536="BUY",ROUNDDOWN((H3535-Parameters!$B$3)/B3536,0),IF(I3535=0,0,I3535+ROUNDDOWN((H3535+I3535*C3536)/B3536,0))))</f>
        <v>231</v>
      </c>
      <c r="K3536" s="5">
        <f t="shared" si="318"/>
        <v>113.95600199999987</v>
      </c>
      <c r="L3536" s="10">
        <f t="shared" si="319"/>
        <v>268</v>
      </c>
    </row>
    <row r="3537" spans="1:12" x14ac:dyDescent="0.25">
      <c r="A3537" s="12">
        <v>39122</v>
      </c>
      <c r="B3537" s="3">
        <v>143.94000199999999</v>
      </c>
      <c r="C3537" s="3">
        <v>0</v>
      </c>
      <c r="D3537" s="3">
        <f t="shared" si="314"/>
        <v>142.29659998</v>
      </c>
      <c r="E3537" s="3">
        <f t="shared" si="315"/>
        <v>133.67694996000006</v>
      </c>
      <c r="F3537" s="3"/>
      <c r="G3537" s="11" t="str">
        <f t="shared" si="316"/>
        <v>HOLD</v>
      </c>
      <c r="H3537" s="5">
        <f t="shared" si="317"/>
        <v>41.681546730401891</v>
      </c>
      <c r="I3537" s="2">
        <f>IF(G3537="SELL",0,IF(G3537="BUY",ROUNDDOWN((H3536-Parameters!$B$3)/B3537,0),IF(I3536=0,0,I3536+ROUNDDOWN((H3536+I3536*C3537)/B3537,0))))</f>
        <v>231</v>
      </c>
      <c r="K3537" s="5">
        <f t="shared" si="318"/>
        <v>113.95600199999987</v>
      </c>
      <c r="L3537" s="10">
        <f t="shared" si="319"/>
        <v>268</v>
      </c>
    </row>
    <row r="3538" spans="1:12" x14ac:dyDescent="0.25">
      <c r="A3538" s="12">
        <v>39125</v>
      </c>
      <c r="B3538" s="3">
        <v>143.449997</v>
      </c>
      <c r="C3538" s="3">
        <v>0</v>
      </c>
      <c r="D3538" s="3">
        <f t="shared" si="314"/>
        <v>142.38519983999998</v>
      </c>
      <c r="E3538" s="3">
        <f t="shared" si="315"/>
        <v>133.74219997500006</v>
      </c>
      <c r="F3538" s="3"/>
      <c r="G3538" s="11" t="str">
        <f t="shared" si="316"/>
        <v>HOLD</v>
      </c>
      <c r="H3538" s="5">
        <f t="shared" si="317"/>
        <v>41.681546730401891</v>
      </c>
      <c r="I3538" s="2">
        <f>IF(G3538="SELL",0,IF(G3538="BUY",ROUNDDOWN((H3537-Parameters!$B$3)/B3538,0),IF(I3537=0,0,I3537+ROUNDDOWN((H3537+I3537*C3538)/B3538,0))))</f>
        <v>231</v>
      </c>
      <c r="K3538" s="5">
        <f t="shared" si="318"/>
        <v>113.95600199999987</v>
      </c>
      <c r="L3538" s="10">
        <f t="shared" si="319"/>
        <v>268</v>
      </c>
    </row>
    <row r="3539" spans="1:12" x14ac:dyDescent="0.25">
      <c r="A3539" s="12">
        <v>39126</v>
      </c>
      <c r="B3539" s="3">
        <v>144.66000399999999</v>
      </c>
      <c r="C3539" s="3">
        <v>0</v>
      </c>
      <c r="D3539" s="3">
        <f t="shared" si="314"/>
        <v>142.46899989999997</v>
      </c>
      <c r="E3539" s="3">
        <f t="shared" si="315"/>
        <v>133.81035000000006</v>
      </c>
      <c r="F3539" s="3"/>
      <c r="G3539" s="11" t="str">
        <f t="shared" si="316"/>
        <v>HOLD</v>
      </c>
      <c r="H3539" s="5">
        <f t="shared" si="317"/>
        <v>41.681546730401891</v>
      </c>
      <c r="I3539" s="2">
        <f>IF(G3539="SELL",0,IF(G3539="BUY",ROUNDDOWN((H3538-Parameters!$B$3)/B3539,0),IF(I3538=0,0,I3538+ROUNDDOWN((H3538+I3538*C3539)/B3539,0))))</f>
        <v>231</v>
      </c>
      <c r="K3539" s="5">
        <f t="shared" si="318"/>
        <v>113.95600199999987</v>
      </c>
      <c r="L3539" s="10">
        <f t="shared" si="319"/>
        <v>268</v>
      </c>
    </row>
    <row r="3540" spans="1:12" x14ac:dyDescent="0.25">
      <c r="A3540" s="12">
        <v>39127</v>
      </c>
      <c r="B3540" s="3">
        <v>145.61000100000001</v>
      </c>
      <c r="C3540" s="3">
        <v>0</v>
      </c>
      <c r="D3540" s="3">
        <f t="shared" si="314"/>
        <v>142.57059993999999</v>
      </c>
      <c r="E3540" s="3">
        <f t="shared" si="315"/>
        <v>133.88105000000007</v>
      </c>
      <c r="F3540" s="3"/>
      <c r="G3540" s="11" t="str">
        <f t="shared" si="316"/>
        <v>HOLD</v>
      </c>
      <c r="H3540" s="5">
        <f t="shared" si="317"/>
        <v>41.681546730401891</v>
      </c>
      <c r="I3540" s="2">
        <f>IF(G3540="SELL",0,IF(G3540="BUY",ROUNDDOWN((H3539-Parameters!$B$3)/B3540,0),IF(I3539=0,0,I3539+ROUNDDOWN((H3539+I3539*C3540)/B3540,0))))</f>
        <v>231</v>
      </c>
      <c r="K3540" s="5">
        <f t="shared" si="318"/>
        <v>113.95600199999987</v>
      </c>
      <c r="L3540" s="10">
        <f t="shared" si="319"/>
        <v>268</v>
      </c>
    </row>
    <row r="3541" spans="1:12" x14ac:dyDescent="0.25">
      <c r="A3541" s="12">
        <v>39128</v>
      </c>
      <c r="B3541" s="3">
        <v>145.800003</v>
      </c>
      <c r="C3541" s="3">
        <v>0</v>
      </c>
      <c r="D3541" s="3">
        <f t="shared" si="314"/>
        <v>142.68219998000001</v>
      </c>
      <c r="E3541" s="3">
        <f t="shared" si="315"/>
        <v>133.95805004500005</v>
      </c>
      <c r="F3541" s="3"/>
      <c r="G3541" s="11" t="str">
        <f t="shared" si="316"/>
        <v>HOLD</v>
      </c>
      <c r="H3541" s="5">
        <f t="shared" si="317"/>
        <v>41.681546730401891</v>
      </c>
      <c r="I3541" s="2">
        <f>IF(G3541="SELL",0,IF(G3541="BUY",ROUNDDOWN((H3540-Parameters!$B$3)/B3541,0),IF(I3540=0,0,I3540+ROUNDDOWN((H3540+I3540*C3541)/B3541,0))))</f>
        <v>231</v>
      </c>
      <c r="K3541" s="5">
        <f t="shared" si="318"/>
        <v>113.95600199999987</v>
      </c>
      <c r="L3541" s="10">
        <f t="shared" si="319"/>
        <v>268</v>
      </c>
    </row>
    <row r="3542" spans="1:12" x14ac:dyDescent="0.25">
      <c r="A3542" s="12">
        <v>39129</v>
      </c>
      <c r="B3542" s="3">
        <v>145.729996</v>
      </c>
      <c r="C3542" s="3">
        <v>0</v>
      </c>
      <c r="D3542" s="3">
        <f t="shared" si="314"/>
        <v>142.77100003999999</v>
      </c>
      <c r="E3542" s="3">
        <f t="shared" si="315"/>
        <v>134.02980000000005</v>
      </c>
      <c r="F3542" s="3"/>
      <c r="G3542" s="11" t="str">
        <f t="shared" si="316"/>
        <v>HOLD</v>
      </c>
      <c r="H3542" s="5">
        <f t="shared" si="317"/>
        <v>41.681546730401891</v>
      </c>
      <c r="I3542" s="2">
        <f>IF(G3542="SELL",0,IF(G3542="BUY",ROUNDDOWN((H3541-Parameters!$B$3)/B3542,0),IF(I3541=0,0,I3541+ROUNDDOWN((H3541+I3541*C3542)/B3542,0))))</f>
        <v>231</v>
      </c>
      <c r="K3542" s="5">
        <f t="shared" si="318"/>
        <v>113.95600199999987</v>
      </c>
      <c r="L3542" s="10">
        <f t="shared" si="319"/>
        <v>268</v>
      </c>
    </row>
    <row r="3543" spans="1:12" x14ac:dyDescent="0.25">
      <c r="A3543" s="12">
        <v>39133</v>
      </c>
      <c r="B3543" s="3">
        <v>146.03999300000001</v>
      </c>
      <c r="C3543" s="3">
        <v>0</v>
      </c>
      <c r="D3543" s="3">
        <f t="shared" si="314"/>
        <v>142.85380001999999</v>
      </c>
      <c r="E3543" s="3">
        <f t="shared" si="315"/>
        <v>134.10554997000006</v>
      </c>
      <c r="F3543" s="3"/>
      <c r="G3543" s="11" t="str">
        <f t="shared" si="316"/>
        <v>HOLD</v>
      </c>
      <c r="H3543" s="5">
        <f t="shared" si="317"/>
        <v>41.681546730401891</v>
      </c>
      <c r="I3543" s="2">
        <f>IF(G3543="SELL",0,IF(G3543="BUY",ROUNDDOWN((H3542-Parameters!$B$3)/B3543,0),IF(I3542=0,0,I3542+ROUNDDOWN((H3542+I3542*C3543)/B3543,0))))</f>
        <v>231</v>
      </c>
      <c r="K3543" s="5">
        <f t="shared" si="318"/>
        <v>113.95600199999987</v>
      </c>
      <c r="L3543" s="10">
        <f t="shared" si="319"/>
        <v>268</v>
      </c>
    </row>
    <row r="3544" spans="1:12" x14ac:dyDescent="0.25">
      <c r="A3544" s="12">
        <v>39134</v>
      </c>
      <c r="B3544" s="3">
        <v>145.979996</v>
      </c>
      <c r="C3544" s="3">
        <v>0</v>
      </c>
      <c r="D3544" s="3">
        <f t="shared" si="314"/>
        <v>142.93779996000001</v>
      </c>
      <c r="E3544" s="3">
        <f t="shared" si="315"/>
        <v>134.17864994500005</v>
      </c>
      <c r="F3544" s="3"/>
      <c r="G3544" s="11" t="str">
        <f t="shared" si="316"/>
        <v>HOLD</v>
      </c>
      <c r="H3544" s="5">
        <f t="shared" si="317"/>
        <v>41.681546730401891</v>
      </c>
      <c r="I3544" s="2">
        <f>IF(G3544="SELL",0,IF(G3544="BUY",ROUNDDOWN((H3543-Parameters!$B$3)/B3544,0),IF(I3543=0,0,I3543+ROUNDDOWN((H3543+I3543*C3544)/B3544,0))))</f>
        <v>231</v>
      </c>
      <c r="K3544" s="5">
        <f t="shared" si="318"/>
        <v>113.95600199999987</v>
      </c>
      <c r="L3544" s="10">
        <f t="shared" si="319"/>
        <v>268</v>
      </c>
    </row>
    <row r="3545" spans="1:12" x14ac:dyDescent="0.25">
      <c r="A3545" s="12">
        <v>39135</v>
      </c>
      <c r="B3545" s="3">
        <v>145.86999499999999</v>
      </c>
      <c r="C3545" s="3">
        <v>0</v>
      </c>
      <c r="D3545" s="3">
        <f t="shared" si="314"/>
        <v>143.03199977999998</v>
      </c>
      <c r="E3545" s="3">
        <f t="shared" si="315"/>
        <v>134.24539990000005</v>
      </c>
      <c r="F3545" s="3"/>
      <c r="G3545" s="11" t="str">
        <f t="shared" si="316"/>
        <v>HOLD</v>
      </c>
      <c r="H3545" s="5">
        <f t="shared" si="317"/>
        <v>41.681546730401891</v>
      </c>
      <c r="I3545" s="2">
        <f>IF(G3545="SELL",0,IF(G3545="BUY",ROUNDDOWN((H3544-Parameters!$B$3)/B3545,0),IF(I3544=0,0,I3544+ROUNDDOWN((H3544+I3544*C3545)/B3545,0))))</f>
        <v>231</v>
      </c>
      <c r="K3545" s="5">
        <f t="shared" si="318"/>
        <v>113.95600199999987</v>
      </c>
      <c r="L3545" s="10">
        <f t="shared" si="319"/>
        <v>268</v>
      </c>
    </row>
    <row r="3546" spans="1:12" x14ac:dyDescent="0.25">
      <c r="A3546" s="12">
        <v>39136</v>
      </c>
      <c r="B3546" s="3">
        <v>145.300003</v>
      </c>
      <c r="C3546" s="3">
        <v>0</v>
      </c>
      <c r="D3546" s="3">
        <f t="shared" si="314"/>
        <v>143.10959987999999</v>
      </c>
      <c r="E3546" s="3">
        <f t="shared" si="315"/>
        <v>134.31009991000008</v>
      </c>
      <c r="F3546" s="3"/>
      <c r="G3546" s="11" t="str">
        <f t="shared" si="316"/>
        <v>HOLD</v>
      </c>
      <c r="H3546" s="5">
        <f t="shared" si="317"/>
        <v>41.681546730401891</v>
      </c>
      <c r="I3546" s="2">
        <f>IF(G3546="SELL",0,IF(G3546="BUY",ROUNDDOWN((H3545-Parameters!$B$3)/B3546,0),IF(I3545=0,0,I3545+ROUNDDOWN((H3545+I3545*C3546)/B3546,0))))</f>
        <v>231</v>
      </c>
      <c r="K3546" s="5">
        <f t="shared" si="318"/>
        <v>113.95600199999987</v>
      </c>
      <c r="L3546" s="10">
        <f t="shared" si="319"/>
        <v>268</v>
      </c>
    </row>
    <row r="3547" spans="1:12" x14ac:dyDescent="0.25">
      <c r="A3547" s="12">
        <v>39139</v>
      </c>
      <c r="B3547" s="3">
        <v>145.16999799999999</v>
      </c>
      <c r="C3547" s="3">
        <v>0</v>
      </c>
      <c r="D3547" s="3">
        <f t="shared" si="314"/>
        <v>143.17639980000001</v>
      </c>
      <c r="E3547" s="3">
        <f t="shared" si="315"/>
        <v>134.37284992500005</v>
      </c>
      <c r="F3547" s="3"/>
      <c r="G3547" s="11" t="str">
        <f t="shared" si="316"/>
        <v>HOLD</v>
      </c>
      <c r="H3547" s="5">
        <f t="shared" si="317"/>
        <v>41.681546730401891</v>
      </c>
      <c r="I3547" s="2">
        <f>IF(G3547="SELL",0,IF(G3547="BUY",ROUNDDOWN((H3546-Parameters!$B$3)/B3547,0),IF(I3546=0,0,I3546+ROUNDDOWN((H3546+I3546*C3547)/B3547,0))))</f>
        <v>231</v>
      </c>
      <c r="K3547" s="5">
        <f t="shared" si="318"/>
        <v>113.95600199999987</v>
      </c>
      <c r="L3547" s="10">
        <f t="shared" si="319"/>
        <v>268</v>
      </c>
    </row>
    <row r="3548" spans="1:12" x14ac:dyDescent="0.25">
      <c r="A3548" s="12">
        <v>39140</v>
      </c>
      <c r="B3548" s="3">
        <v>139.5</v>
      </c>
      <c r="C3548" s="3">
        <v>0</v>
      </c>
      <c r="D3548" s="3">
        <f t="shared" si="314"/>
        <v>143.13199978</v>
      </c>
      <c r="E3548" s="3">
        <f t="shared" si="315"/>
        <v>134.40759991000007</v>
      </c>
      <c r="F3548" s="3"/>
      <c r="G3548" s="11" t="str">
        <f t="shared" si="316"/>
        <v>HOLD</v>
      </c>
      <c r="H3548" s="5">
        <f t="shared" si="317"/>
        <v>41.681546730401891</v>
      </c>
      <c r="I3548" s="2">
        <f>IF(G3548="SELL",0,IF(G3548="BUY",ROUNDDOWN((H3547-Parameters!$B$3)/B3548,0),IF(I3547=0,0,I3547+ROUNDDOWN((H3547+I3547*C3548)/B3548,0))))</f>
        <v>231</v>
      </c>
      <c r="K3548" s="5">
        <f t="shared" si="318"/>
        <v>113.95600199999987</v>
      </c>
      <c r="L3548" s="10">
        <f t="shared" si="319"/>
        <v>268</v>
      </c>
    </row>
    <row r="3549" spans="1:12" x14ac:dyDescent="0.25">
      <c r="A3549" s="12">
        <v>39141</v>
      </c>
      <c r="B3549" s="3">
        <v>140.929993</v>
      </c>
      <c r="C3549" s="3">
        <v>0</v>
      </c>
      <c r="D3549" s="3">
        <f t="shared" si="314"/>
        <v>143.11319974</v>
      </c>
      <c r="E3549" s="3">
        <f t="shared" si="315"/>
        <v>134.45749989000007</v>
      </c>
      <c r="F3549" s="3"/>
      <c r="G3549" s="11" t="str">
        <f t="shared" si="316"/>
        <v>HOLD</v>
      </c>
      <c r="H3549" s="5">
        <f t="shared" si="317"/>
        <v>41.681546730401891</v>
      </c>
      <c r="I3549" s="2">
        <f>IF(G3549="SELL",0,IF(G3549="BUY",ROUNDDOWN((H3548-Parameters!$B$3)/B3549,0),IF(I3548=0,0,I3548+ROUNDDOWN((H3548+I3548*C3549)/B3549,0))))</f>
        <v>231</v>
      </c>
      <c r="K3549" s="5">
        <f t="shared" si="318"/>
        <v>113.95600199999987</v>
      </c>
      <c r="L3549" s="10">
        <f t="shared" si="319"/>
        <v>268</v>
      </c>
    </row>
    <row r="3550" spans="1:12" x14ac:dyDescent="0.25">
      <c r="A3550" s="12">
        <v>39142</v>
      </c>
      <c r="B3550" s="3">
        <v>140.509995</v>
      </c>
      <c r="C3550" s="3">
        <v>0</v>
      </c>
      <c r="D3550" s="3">
        <f t="shared" si="314"/>
        <v>143.06099974</v>
      </c>
      <c r="E3550" s="3">
        <f t="shared" si="315"/>
        <v>134.51384984000006</v>
      </c>
      <c r="F3550" s="3"/>
      <c r="G3550" s="11" t="str">
        <f t="shared" si="316"/>
        <v>HOLD</v>
      </c>
      <c r="H3550" s="5">
        <f t="shared" si="317"/>
        <v>41.681546730401891</v>
      </c>
      <c r="I3550" s="2">
        <f>IF(G3550="SELL",0,IF(G3550="BUY",ROUNDDOWN((H3549-Parameters!$B$3)/B3550,0),IF(I3549=0,0,I3549+ROUNDDOWN((H3549+I3549*C3550)/B3550,0))))</f>
        <v>231</v>
      </c>
      <c r="K3550" s="5">
        <f t="shared" si="318"/>
        <v>113.95600199999987</v>
      </c>
      <c r="L3550" s="10">
        <f t="shared" si="319"/>
        <v>268</v>
      </c>
    </row>
    <row r="3551" spans="1:12" x14ac:dyDescent="0.25">
      <c r="A3551" s="12">
        <v>39143</v>
      </c>
      <c r="B3551" s="3">
        <v>138.66999799999999</v>
      </c>
      <c r="C3551" s="3">
        <v>0</v>
      </c>
      <c r="D3551" s="3">
        <f t="shared" si="314"/>
        <v>142.98759978000001</v>
      </c>
      <c r="E3551" s="3">
        <f t="shared" si="315"/>
        <v>134.55969983000006</v>
      </c>
      <c r="F3551" s="3"/>
      <c r="G3551" s="11" t="str">
        <f t="shared" si="316"/>
        <v>HOLD</v>
      </c>
      <c r="H3551" s="5">
        <f t="shared" si="317"/>
        <v>41.681546730401891</v>
      </c>
      <c r="I3551" s="2">
        <f>IF(G3551="SELL",0,IF(G3551="BUY",ROUNDDOWN((H3550-Parameters!$B$3)/B3551,0),IF(I3550=0,0,I3550+ROUNDDOWN((H3550+I3550*C3551)/B3551,0))))</f>
        <v>231</v>
      </c>
      <c r="K3551" s="5">
        <f t="shared" si="318"/>
        <v>113.95600199999987</v>
      </c>
      <c r="L3551" s="10">
        <f t="shared" si="319"/>
        <v>268</v>
      </c>
    </row>
    <row r="3552" spans="1:12" x14ac:dyDescent="0.25">
      <c r="A3552" s="12">
        <v>39146</v>
      </c>
      <c r="B3552" s="3">
        <v>137.35000600000001</v>
      </c>
      <c r="C3552" s="3">
        <v>0</v>
      </c>
      <c r="D3552" s="3">
        <f t="shared" si="314"/>
        <v>142.89559996</v>
      </c>
      <c r="E3552" s="3">
        <f t="shared" si="315"/>
        <v>134.59989987000006</v>
      </c>
      <c r="F3552" s="3"/>
      <c r="G3552" s="11" t="str">
        <f t="shared" si="316"/>
        <v>HOLD</v>
      </c>
      <c r="H3552" s="5">
        <f t="shared" si="317"/>
        <v>41.681546730401891</v>
      </c>
      <c r="I3552" s="2">
        <f>IF(G3552="SELL",0,IF(G3552="BUY",ROUNDDOWN((H3551-Parameters!$B$3)/B3552,0),IF(I3551=0,0,I3551+ROUNDDOWN((H3551+I3551*C3552)/B3552,0))))</f>
        <v>231</v>
      </c>
      <c r="K3552" s="5">
        <f t="shared" si="318"/>
        <v>113.95600199999987</v>
      </c>
      <c r="L3552" s="10">
        <f t="shared" si="319"/>
        <v>268</v>
      </c>
    </row>
    <row r="3553" spans="1:12" x14ac:dyDescent="0.25">
      <c r="A3553" s="12">
        <v>39147</v>
      </c>
      <c r="B3553" s="3">
        <v>139.699997</v>
      </c>
      <c r="C3553" s="3">
        <v>0</v>
      </c>
      <c r="D3553" s="3">
        <f t="shared" si="314"/>
        <v>142.84519988</v>
      </c>
      <c r="E3553" s="3">
        <f t="shared" si="315"/>
        <v>134.66414986500004</v>
      </c>
      <c r="F3553" s="3"/>
      <c r="G3553" s="11" t="str">
        <f t="shared" si="316"/>
        <v>HOLD</v>
      </c>
      <c r="H3553" s="5">
        <f t="shared" si="317"/>
        <v>41.681546730401891</v>
      </c>
      <c r="I3553" s="2">
        <f>IF(G3553="SELL",0,IF(G3553="BUY",ROUNDDOWN((H3552-Parameters!$B$3)/B3553,0),IF(I3552=0,0,I3552+ROUNDDOWN((H3552+I3552*C3553)/B3553,0))))</f>
        <v>231</v>
      </c>
      <c r="K3553" s="5">
        <f t="shared" si="318"/>
        <v>113.95600199999987</v>
      </c>
      <c r="L3553" s="10">
        <f t="shared" si="319"/>
        <v>268</v>
      </c>
    </row>
    <row r="3554" spans="1:12" x14ac:dyDescent="0.25">
      <c r="A3554" s="12">
        <v>39148</v>
      </c>
      <c r="B3554" s="3">
        <v>139.55999800000001</v>
      </c>
      <c r="C3554" s="3">
        <v>0</v>
      </c>
      <c r="D3554" s="3">
        <f t="shared" si="314"/>
        <v>142.79359986</v>
      </c>
      <c r="E3554" s="3">
        <f t="shared" si="315"/>
        <v>134.73089986000005</v>
      </c>
      <c r="F3554" s="3"/>
      <c r="G3554" s="11" t="str">
        <f t="shared" si="316"/>
        <v>HOLD</v>
      </c>
      <c r="H3554" s="5">
        <f t="shared" si="317"/>
        <v>41.681546730401891</v>
      </c>
      <c r="I3554" s="2">
        <f>IF(G3554="SELL",0,IF(G3554="BUY",ROUNDDOWN((H3553-Parameters!$B$3)/B3554,0),IF(I3553=0,0,I3553+ROUNDDOWN((H3553+I3553*C3554)/B3554,0))))</f>
        <v>231</v>
      </c>
      <c r="K3554" s="5">
        <f t="shared" si="318"/>
        <v>113.95600199999987</v>
      </c>
      <c r="L3554" s="10">
        <f t="shared" si="319"/>
        <v>268</v>
      </c>
    </row>
    <row r="3555" spans="1:12" x14ac:dyDescent="0.25">
      <c r="A3555" s="12">
        <v>39149</v>
      </c>
      <c r="B3555" s="3">
        <v>140.740005</v>
      </c>
      <c r="C3555" s="3">
        <v>0</v>
      </c>
      <c r="D3555" s="3">
        <f t="shared" si="314"/>
        <v>142.77600006</v>
      </c>
      <c r="E3555" s="3">
        <f t="shared" si="315"/>
        <v>134.79909989500004</v>
      </c>
      <c r="F3555" s="3"/>
      <c r="G3555" s="11" t="str">
        <f t="shared" si="316"/>
        <v>HOLD</v>
      </c>
      <c r="H3555" s="5">
        <f t="shared" si="317"/>
        <v>41.681546730401891</v>
      </c>
      <c r="I3555" s="2">
        <f>IF(G3555="SELL",0,IF(G3555="BUY",ROUNDDOWN((H3554-Parameters!$B$3)/B3555,0),IF(I3554=0,0,I3554+ROUNDDOWN((H3554+I3554*C3555)/B3555,0))))</f>
        <v>231</v>
      </c>
      <c r="K3555" s="5">
        <f t="shared" si="318"/>
        <v>113.95600199999987</v>
      </c>
      <c r="L3555" s="10">
        <f t="shared" si="319"/>
        <v>268</v>
      </c>
    </row>
    <row r="3556" spans="1:12" x14ac:dyDescent="0.25">
      <c r="A3556" s="12">
        <v>39150</v>
      </c>
      <c r="B3556" s="3">
        <v>140.779999</v>
      </c>
      <c r="C3556" s="3">
        <v>0</v>
      </c>
      <c r="D3556" s="3">
        <f t="shared" si="314"/>
        <v>142.77660004000001</v>
      </c>
      <c r="E3556" s="3">
        <f t="shared" si="315"/>
        <v>134.87234990500005</v>
      </c>
      <c r="F3556" s="3"/>
      <c r="G3556" s="11" t="str">
        <f t="shared" si="316"/>
        <v>HOLD</v>
      </c>
      <c r="H3556" s="5">
        <f t="shared" si="317"/>
        <v>41.681546730401891</v>
      </c>
      <c r="I3556" s="2">
        <f>IF(G3556="SELL",0,IF(G3556="BUY",ROUNDDOWN((H3555-Parameters!$B$3)/B3556,0),IF(I3555=0,0,I3555+ROUNDDOWN((H3555+I3555*C3556)/B3556,0))))</f>
        <v>231</v>
      </c>
      <c r="K3556" s="5">
        <f t="shared" si="318"/>
        <v>113.95600199999987</v>
      </c>
      <c r="L3556" s="10">
        <f t="shared" si="319"/>
        <v>268</v>
      </c>
    </row>
    <row r="3557" spans="1:12" x14ac:dyDescent="0.25">
      <c r="A3557" s="12">
        <v>39153</v>
      </c>
      <c r="B3557" s="3">
        <v>140.990005</v>
      </c>
      <c r="C3557" s="3">
        <v>0</v>
      </c>
      <c r="D3557" s="3">
        <f t="shared" si="314"/>
        <v>142.7648001</v>
      </c>
      <c r="E3557" s="3">
        <f t="shared" si="315"/>
        <v>134.95144994000006</v>
      </c>
      <c r="F3557" s="3"/>
      <c r="G3557" s="11" t="str">
        <f t="shared" si="316"/>
        <v>HOLD</v>
      </c>
      <c r="H3557" s="5">
        <f t="shared" si="317"/>
        <v>41.681546730401891</v>
      </c>
      <c r="I3557" s="2">
        <f>IF(G3557="SELL",0,IF(G3557="BUY",ROUNDDOWN((H3556-Parameters!$B$3)/B3557,0),IF(I3556=0,0,I3556+ROUNDDOWN((H3556+I3556*C3557)/B3557,0))))</f>
        <v>231</v>
      </c>
      <c r="K3557" s="5">
        <f t="shared" si="318"/>
        <v>113.95600199999987</v>
      </c>
      <c r="L3557" s="10">
        <f t="shared" si="319"/>
        <v>268</v>
      </c>
    </row>
    <row r="3558" spans="1:12" x14ac:dyDescent="0.25">
      <c r="A3558" s="12">
        <v>39154</v>
      </c>
      <c r="B3558" s="3">
        <v>138.25</v>
      </c>
      <c r="C3558" s="3">
        <v>0</v>
      </c>
      <c r="D3558" s="3">
        <f t="shared" si="314"/>
        <v>142.67960020000001</v>
      </c>
      <c r="E3558" s="3">
        <f t="shared" si="315"/>
        <v>135.01184995000006</v>
      </c>
      <c r="F3558" s="3"/>
      <c r="G3558" s="11" t="str">
        <f t="shared" si="316"/>
        <v>HOLD</v>
      </c>
      <c r="H3558" s="5">
        <f t="shared" si="317"/>
        <v>41.681546730401891</v>
      </c>
      <c r="I3558" s="2">
        <f>IF(G3558="SELL",0,IF(G3558="BUY",ROUNDDOWN((H3557-Parameters!$B$3)/B3558,0),IF(I3557=0,0,I3557+ROUNDDOWN((H3557+I3557*C3558)/B3558,0))))</f>
        <v>231</v>
      </c>
      <c r="K3558" s="5">
        <f t="shared" si="318"/>
        <v>113.95600199999987</v>
      </c>
      <c r="L3558" s="10">
        <f t="shared" si="319"/>
        <v>268</v>
      </c>
    </row>
    <row r="3559" spans="1:12" x14ac:dyDescent="0.25">
      <c r="A3559" s="12">
        <v>39155</v>
      </c>
      <c r="B3559" s="3">
        <v>139.279999</v>
      </c>
      <c r="C3559" s="3">
        <v>0</v>
      </c>
      <c r="D3559" s="3">
        <f t="shared" si="314"/>
        <v>142.62100004000001</v>
      </c>
      <c r="E3559" s="3">
        <f t="shared" si="315"/>
        <v>135.06959993000004</v>
      </c>
      <c r="F3559" s="3"/>
      <c r="G3559" s="11" t="str">
        <f t="shared" si="316"/>
        <v>HOLD</v>
      </c>
      <c r="H3559" s="5">
        <f t="shared" si="317"/>
        <v>41.681546730401891</v>
      </c>
      <c r="I3559" s="2">
        <f>IF(G3559="SELL",0,IF(G3559="BUY",ROUNDDOWN((H3558-Parameters!$B$3)/B3559,0),IF(I3558=0,0,I3558+ROUNDDOWN((H3558+I3558*C3559)/B3559,0))))</f>
        <v>231</v>
      </c>
      <c r="K3559" s="5">
        <f t="shared" si="318"/>
        <v>113.95600199999987</v>
      </c>
      <c r="L3559" s="10">
        <f t="shared" si="319"/>
        <v>268</v>
      </c>
    </row>
    <row r="3560" spans="1:12" x14ac:dyDescent="0.25">
      <c r="A3560" s="12">
        <v>39156</v>
      </c>
      <c r="B3560" s="3">
        <v>139.470001</v>
      </c>
      <c r="C3560" s="3">
        <v>0</v>
      </c>
      <c r="D3560" s="3">
        <f t="shared" si="314"/>
        <v>142.57800016000002</v>
      </c>
      <c r="E3560" s="3">
        <f t="shared" si="315"/>
        <v>135.12504991000003</v>
      </c>
      <c r="F3560" s="3"/>
      <c r="G3560" s="11" t="str">
        <f t="shared" si="316"/>
        <v>HOLD</v>
      </c>
      <c r="H3560" s="5">
        <f t="shared" si="317"/>
        <v>41.681546730401891</v>
      </c>
      <c r="I3560" s="2">
        <f>IF(G3560="SELL",0,IF(G3560="BUY",ROUNDDOWN((H3559-Parameters!$B$3)/B3560,0),IF(I3559=0,0,I3559+ROUNDDOWN((H3559+I3559*C3560)/B3560,0))))</f>
        <v>231</v>
      </c>
      <c r="K3560" s="5">
        <f t="shared" si="318"/>
        <v>113.95600199999987</v>
      </c>
      <c r="L3560" s="10">
        <f t="shared" si="319"/>
        <v>268</v>
      </c>
    </row>
    <row r="3561" spans="1:12" x14ac:dyDescent="0.25">
      <c r="A3561" s="12">
        <v>39157</v>
      </c>
      <c r="B3561" s="3">
        <v>138.529999</v>
      </c>
      <c r="C3561" s="3">
        <v>0.55100000000000005</v>
      </c>
      <c r="D3561" s="3">
        <f t="shared" si="314"/>
        <v>142.52120024000001</v>
      </c>
      <c r="E3561" s="3">
        <f t="shared" si="315"/>
        <v>135.18719991500001</v>
      </c>
      <c r="F3561" s="3"/>
      <c r="G3561" s="11" t="str">
        <f t="shared" si="316"/>
        <v>HOLD</v>
      </c>
      <c r="H3561" s="5">
        <f t="shared" si="317"/>
        <v>30.432547730401893</v>
      </c>
      <c r="I3561" s="2">
        <f>IF(G3561="SELL",0,IF(G3561="BUY",ROUNDDOWN((H3560-Parameters!$B$3)/B3561,0),IF(I3560=0,0,I3560+ROUNDDOWN((H3560+I3560*C3561)/B3561,0))))</f>
        <v>232</v>
      </c>
      <c r="K3561" s="5">
        <f t="shared" si="318"/>
        <v>123.0940029999999</v>
      </c>
      <c r="L3561" s="10">
        <f t="shared" si="319"/>
        <v>269</v>
      </c>
    </row>
    <row r="3562" spans="1:12" x14ac:dyDescent="0.25">
      <c r="A3562" s="12">
        <v>39160</v>
      </c>
      <c r="B3562" s="3">
        <v>140.199997</v>
      </c>
      <c r="C3562" s="3">
        <v>0</v>
      </c>
      <c r="D3562" s="3">
        <f t="shared" si="314"/>
        <v>142.49180022000002</v>
      </c>
      <c r="E3562" s="3">
        <f t="shared" si="315"/>
        <v>135.25064989000003</v>
      </c>
      <c r="F3562" s="3"/>
      <c r="G3562" s="11" t="str">
        <f t="shared" si="316"/>
        <v>HOLD</v>
      </c>
      <c r="H3562" s="5">
        <f t="shared" si="317"/>
        <v>30.432547730401893</v>
      </c>
      <c r="I3562" s="2">
        <f>IF(G3562="SELL",0,IF(G3562="BUY",ROUNDDOWN((H3561-Parameters!$B$3)/B3562,0),IF(I3561=0,0,I3561+ROUNDDOWN((H3561+I3561*C3562)/B3562,0))))</f>
        <v>232</v>
      </c>
      <c r="K3562" s="5">
        <f t="shared" si="318"/>
        <v>123.0940029999999</v>
      </c>
      <c r="L3562" s="10">
        <f t="shared" si="319"/>
        <v>269</v>
      </c>
    </row>
    <row r="3563" spans="1:12" x14ac:dyDescent="0.25">
      <c r="A3563" s="12">
        <v>39161</v>
      </c>
      <c r="B3563" s="3">
        <v>140.970001</v>
      </c>
      <c r="C3563" s="3">
        <v>0</v>
      </c>
      <c r="D3563" s="3">
        <f t="shared" si="314"/>
        <v>142.50040038</v>
      </c>
      <c r="E3563" s="3">
        <f t="shared" si="315"/>
        <v>135.31184991500004</v>
      </c>
      <c r="F3563" s="3"/>
      <c r="G3563" s="11" t="str">
        <f t="shared" si="316"/>
        <v>HOLD</v>
      </c>
      <c r="H3563" s="5">
        <f t="shared" si="317"/>
        <v>30.432547730401893</v>
      </c>
      <c r="I3563" s="2">
        <f>IF(G3563="SELL",0,IF(G3563="BUY",ROUNDDOWN((H3562-Parameters!$B$3)/B3563,0),IF(I3562=0,0,I3562+ROUNDDOWN((H3562+I3562*C3563)/B3563,0))))</f>
        <v>232</v>
      </c>
      <c r="K3563" s="5">
        <f t="shared" si="318"/>
        <v>123.0940029999999</v>
      </c>
      <c r="L3563" s="10">
        <f t="shared" si="319"/>
        <v>269</v>
      </c>
    </row>
    <row r="3564" spans="1:12" x14ac:dyDescent="0.25">
      <c r="A3564" s="12">
        <v>39162</v>
      </c>
      <c r="B3564" s="3">
        <v>143.28999300000001</v>
      </c>
      <c r="C3564" s="3">
        <v>0</v>
      </c>
      <c r="D3564" s="3">
        <f t="shared" si="314"/>
        <v>142.5424002</v>
      </c>
      <c r="E3564" s="3">
        <f t="shared" si="315"/>
        <v>135.38329988000001</v>
      </c>
      <c r="F3564" s="3"/>
      <c r="G3564" s="11" t="str">
        <f t="shared" si="316"/>
        <v>HOLD</v>
      </c>
      <c r="H3564" s="5">
        <f t="shared" si="317"/>
        <v>30.432547730401893</v>
      </c>
      <c r="I3564" s="2">
        <f>IF(G3564="SELL",0,IF(G3564="BUY",ROUNDDOWN((H3563-Parameters!$B$3)/B3564,0),IF(I3563=0,0,I3563+ROUNDDOWN((H3563+I3563*C3564)/B3564,0))))</f>
        <v>232</v>
      </c>
      <c r="K3564" s="5">
        <f t="shared" si="318"/>
        <v>123.0940029999999</v>
      </c>
      <c r="L3564" s="10">
        <f t="shared" si="319"/>
        <v>269</v>
      </c>
    </row>
    <row r="3565" spans="1:12" x14ac:dyDescent="0.25">
      <c r="A3565" s="12">
        <v>39163</v>
      </c>
      <c r="B3565" s="3">
        <v>143.179993</v>
      </c>
      <c r="C3565" s="3">
        <v>0</v>
      </c>
      <c r="D3565" s="3">
        <f t="shared" si="314"/>
        <v>142.58459991999999</v>
      </c>
      <c r="E3565" s="3">
        <f t="shared" si="315"/>
        <v>135.46359983000002</v>
      </c>
      <c r="F3565" s="3"/>
      <c r="G3565" s="11" t="str">
        <f t="shared" si="316"/>
        <v>HOLD</v>
      </c>
      <c r="H3565" s="5">
        <f t="shared" si="317"/>
        <v>30.432547730401893</v>
      </c>
      <c r="I3565" s="2">
        <f>IF(G3565="SELL",0,IF(G3565="BUY",ROUNDDOWN((H3564-Parameters!$B$3)/B3565,0),IF(I3564=0,0,I3564+ROUNDDOWN((H3564+I3564*C3565)/B3565,0))))</f>
        <v>232</v>
      </c>
      <c r="K3565" s="5">
        <f t="shared" si="318"/>
        <v>123.0940029999999</v>
      </c>
      <c r="L3565" s="10">
        <f t="shared" si="319"/>
        <v>269</v>
      </c>
    </row>
    <row r="3566" spans="1:12" x14ac:dyDescent="0.25">
      <c r="A3566" s="12">
        <v>39164</v>
      </c>
      <c r="B3566" s="3">
        <v>143.38999899999999</v>
      </c>
      <c r="C3566" s="3">
        <v>0</v>
      </c>
      <c r="D3566" s="3">
        <f t="shared" si="314"/>
        <v>142.62160004</v>
      </c>
      <c r="E3566" s="3">
        <f t="shared" si="315"/>
        <v>135.54649983500002</v>
      </c>
      <c r="F3566" s="3"/>
      <c r="G3566" s="11" t="str">
        <f t="shared" si="316"/>
        <v>HOLD</v>
      </c>
      <c r="H3566" s="5">
        <f t="shared" si="317"/>
        <v>30.432547730401893</v>
      </c>
      <c r="I3566" s="2">
        <f>IF(G3566="SELL",0,IF(G3566="BUY",ROUNDDOWN((H3565-Parameters!$B$3)/B3566,0),IF(I3565=0,0,I3565+ROUNDDOWN((H3565+I3565*C3566)/B3566,0))))</f>
        <v>232</v>
      </c>
      <c r="K3566" s="5">
        <f t="shared" si="318"/>
        <v>123.0940029999999</v>
      </c>
      <c r="L3566" s="10">
        <f t="shared" si="319"/>
        <v>269</v>
      </c>
    </row>
    <row r="3567" spans="1:12" x14ac:dyDescent="0.25">
      <c r="A3567" s="12">
        <v>39167</v>
      </c>
      <c r="B3567" s="3">
        <v>143.199997</v>
      </c>
      <c r="C3567" s="3">
        <v>0</v>
      </c>
      <c r="D3567" s="3">
        <f t="shared" si="314"/>
        <v>142.64239989999999</v>
      </c>
      <c r="E3567" s="3">
        <f t="shared" si="315"/>
        <v>135.63319981500001</v>
      </c>
      <c r="F3567" s="3"/>
      <c r="G3567" s="11" t="str">
        <f t="shared" si="316"/>
        <v>HOLD</v>
      </c>
      <c r="H3567" s="5">
        <f t="shared" si="317"/>
        <v>30.432547730401893</v>
      </c>
      <c r="I3567" s="2">
        <f>IF(G3567="SELL",0,IF(G3567="BUY",ROUNDDOWN((H3566-Parameters!$B$3)/B3567,0),IF(I3566=0,0,I3566+ROUNDDOWN((H3566+I3566*C3567)/B3567,0))))</f>
        <v>232</v>
      </c>
      <c r="K3567" s="5">
        <f t="shared" si="318"/>
        <v>123.0940029999999</v>
      </c>
      <c r="L3567" s="10">
        <f t="shared" si="319"/>
        <v>269</v>
      </c>
    </row>
    <row r="3568" spans="1:12" x14ac:dyDescent="0.25">
      <c r="A3568" s="12">
        <v>39168</v>
      </c>
      <c r="B3568" s="3">
        <v>142.86000100000001</v>
      </c>
      <c r="C3568" s="3">
        <v>0</v>
      </c>
      <c r="D3568" s="3">
        <f t="shared" si="314"/>
        <v>142.63479981999998</v>
      </c>
      <c r="E3568" s="3">
        <f t="shared" si="315"/>
        <v>135.71874982000006</v>
      </c>
      <c r="F3568" s="3"/>
      <c r="G3568" s="11" t="str">
        <f t="shared" si="316"/>
        <v>HOLD</v>
      </c>
      <c r="H3568" s="5">
        <f t="shared" si="317"/>
        <v>30.432547730401893</v>
      </c>
      <c r="I3568" s="2">
        <f>IF(G3568="SELL",0,IF(G3568="BUY",ROUNDDOWN((H3567-Parameters!$B$3)/B3568,0),IF(I3567=0,0,I3567+ROUNDDOWN((H3567+I3567*C3568)/B3568,0))))</f>
        <v>232</v>
      </c>
      <c r="K3568" s="5">
        <f t="shared" si="318"/>
        <v>123.0940029999999</v>
      </c>
      <c r="L3568" s="10">
        <f t="shared" si="319"/>
        <v>269</v>
      </c>
    </row>
    <row r="3569" spans="1:12" x14ac:dyDescent="0.25">
      <c r="A3569" s="12">
        <v>39169</v>
      </c>
      <c r="B3569" s="3">
        <v>141.820007</v>
      </c>
      <c r="C3569" s="3">
        <v>0</v>
      </c>
      <c r="D3569" s="3">
        <f t="shared" si="314"/>
        <v>142.61199981999997</v>
      </c>
      <c r="E3569" s="3">
        <f t="shared" si="315"/>
        <v>135.80109986500005</v>
      </c>
      <c r="F3569" s="3"/>
      <c r="G3569" s="11" t="str">
        <f t="shared" si="316"/>
        <v>HOLD</v>
      </c>
      <c r="H3569" s="5">
        <f t="shared" si="317"/>
        <v>30.432547730401893</v>
      </c>
      <c r="I3569" s="2">
        <f>IF(G3569="SELL",0,IF(G3569="BUY",ROUNDDOWN((H3568-Parameters!$B$3)/B3569,0),IF(I3568=0,0,I3568+ROUNDDOWN((H3568+I3568*C3569)/B3569,0))))</f>
        <v>232</v>
      </c>
      <c r="K3569" s="5">
        <f t="shared" si="318"/>
        <v>123.0940029999999</v>
      </c>
      <c r="L3569" s="10">
        <f t="shared" si="319"/>
        <v>269</v>
      </c>
    </row>
    <row r="3570" spans="1:12" x14ac:dyDescent="0.25">
      <c r="A3570" s="12">
        <v>39170</v>
      </c>
      <c r="B3570" s="3">
        <v>141.970001</v>
      </c>
      <c r="C3570" s="3">
        <v>0</v>
      </c>
      <c r="D3570" s="3">
        <f t="shared" si="314"/>
        <v>142.59099975999996</v>
      </c>
      <c r="E3570" s="3">
        <f t="shared" si="315"/>
        <v>135.89099988000007</v>
      </c>
      <c r="F3570" s="3"/>
      <c r="G3570" s="11" t="str">
        <f t="shared" si="316"/>
        <v>HOLD</v>
      </c>
      <c r="H3570" s="5">
        <f t="shared" si="317"/>
        <v>30.432547730401893</v>
      </c>
      <c r="I3570" s="2">
        <f>IF(G3570="SELL",0,IF(G3570="BUY",ROUNDDOWN((H3569-Parameters!$B$3)/B3570,0),IF(I3569=0,0,I3569+ROUNDDOWN((H3569+I3569*C3570)/B3570,0))))</f>
        <v>232</v>
      </c>
      <c r="K3570" s="5">
        <f t="shared" si="318"/>
        <v>123.0940029999999</v>
      </c>
      <c r="L3570" s="10">
        <f t="shared" si="319"/>
        <v>269</v>
      </c>
    </row>
    <row r="3571" spans="1:12" x14ac:dyDescent="0.25">
      <c r="A3571" s="12">
        <v>39171</v>
      </c>
      <c r="B3571" s="3">
        <v>142</v>
      </c>
      <c r="C3571" s="3">
        <v>0</v>
      </c>
      <c r="D3571" s="3">
        <f t="shared" si="314"/>
        <v>142.58019989999997</v>
      </c>
      <c r="E3571" s="3">
        <f t="shared" si="315"/>
        <v>135.98824986500006</v>
      </c>
      <c r="F3571" s="3"/>
      <c r="G3571" s="11" t="str">
        <f t="shared" si="316"/>
        <v>HOLD</v>
      </c>
      <c r="H3571" s="5">
        <f t="shared" si="317"/>
        <v>30.432547730401893</v>
      </c>
      <c r="I3571" s="2">
        <f>IF(G3571="SELL",0,IF(G3571="BUY",ROUNDDOWN((H3570-Parameters!$B$3)/B3571,0),IF(I3570=0,0,I3570+ROUNDDOWN((H3570+I3570*C3571)/B3571,0))))</f>
        <v>232</v>
      </c>
      <c r="K3571" s="5">
        <f t="shared" si="318"/>
        <v>123.0940029999999</v>
      </c>
      <c r="L3571" s="10">
        <f t="shared" si="319"/>
        <v>269</v>
      </c>
    </row>
    <row r="3572" spans="1:12" x14ac:dyDescent="0.25">
      <c r="A3572" s="12">
        <v>39174</v>
      </c>
      <c r="B3572" s="3">
        <v>142.16000399999999</v>
      </c>
      <c r="C3572" s="3">
        <v>0</v>
      </c>
      <c r="D3572" s="3">
        <f t="shared" si="314"/>
        <v>142.56699983999997</v>
      </c>
      <c r="E3572" s="3">
        <f t="shared" si="315"/>
        <v>136.08154988500007</v>
      </c>
      <c r="F3572" s="3"/>
      <c r="G3572" s="11" t="str">
        <f t="shared" si="316"/>
        <v>HOLD</v>
      </c>
      <c r="H3572" s="5">
        <f t="shared" si="317"/>
        <v>30.432547730401893</v>
      </c>
      <c r="I3572" s="2">
        <f>IF(G3572="SELL",0,IF(G3572="BUY",ROUNDDOWN((H3571-Parameters!$B$3)/B3572,0),IF(I3571=0,0,I3571+ROUNDDOWN((H3571+I3571*C3572)/B3572,0))))</f>
        <v>232</v>
      </c>
      <c r="K3572" s="5">
        <f t="shared" si="318"/>
        <v>123.0940029999999</v>
      </c>
      <c r="L3572" s="10">
        <f t="shared" si="319"/>
        <v>269</v>
      </c>
    </row>
    <row r="3573" spans="1:12" x14ac:dyDescent="0.25">
      <c r="A3573" s="12">
        <v>39175</v>
      </c>
      <c r="B3573" s="3">
        <v>143.69000199999999</v>
      </c>
      <c r="C3573" s="3">
        <v>0</v>
      </c>
      <c r="D3573" s="3">
        <f t="shared" ref="D3573:D3636" si="320">AVERAGE(B3524:B3573)</f>
        <v>142.59319977999996</v>
      </c>
      <c r="E3573" s="3">
        <f t="shared" si="315"/>
        <v>136.16939988000004</v>
      </c>
      <c r="F3573" s="3"/>
      <c r="G3573" s="11" t="str">
        <f t="shared" si="316"/>
        <v>HOLD</v>
      </c>
      <c r="H3573" s="5">
        <f t="shared" si="317"/>
        <v>30.432547730401893</v>
      </c>
      <c r="I3573" s="2">
        <f>IF(G3573="SELL",0,IF(G3573="BUY",ROUNDDOWN((H3572-Parameters!$B$3)/B3573,0),IF(I3572=0,0,I3572+ROUNDDOWN((H3572+I3572*C3573)/B3573,0))))</f>
        <v>232</v>
      </c>
      <c r="K3573" s="5">
        <f t="shared" si="318"/>
        <v>123.0940029999999</v>
      </c>
      <c r="L3573" s="10">
        <f t="shared" si="319"/>
        <v>269</v>
      </c>
    </row>
    <row r="3574" spans="1:12" x14ac:dyDescent="0.25">
      <c r="A3574" s="12">
        <v>39176</v>
      </c>
      <c r="B3574" s="3">
        <v>143.85000600000001</v>
      </c>
      <c r="C3574" s="3">
        <v>0</v>
      </c>
      <c r="D3574" s="3">
        <f t="shared" si="320"/>
        <v>142.61419983999997</v>
      </c>
      <c r="E3574" s="3">
        <f t="shared" si="315"/>
        <v>136.26539990000003</v>
      </c>
      <c r="F3574" s="3"/>
      <c r="G3574" s="11" t="str">
        <f t="shared" si="316"/>
        <v>HOLD</v>
      </c>
      <c r="H3574" s="5">
        <f t="shared" si="317"/>
        <v>30.432547730401893</v>
      </c>
      <c r="I3574" s="2">
        <f>IF(G3574="SELL",0,IF(G3574="BUY",ROUNDDOWN((H3573-Parameters!$B$3)/B3574,0),IF(I3573=0,0,I3573+ROUNDDOWN((H3573+I3573*C3574)/B3574,0))))</f>
        <v>232</v>
      </c>
      <c r="K3574" s="5">
        <f t="shared" si="318"/>
        <v>123.0940029999999</v>
      </c>
      <c r="L3574" s="10">
        <f t="shared" si="319"/>
        <v>269</v>
      </c>
    </row>
    <row r="3575" spans="1:12" x14ac:dyDescent="0.25">
      <c r="A3575" s="12">
        <v>39177</v>
      </c>
      <c r="B3575" s="3">
        <v>144.240005</v>
      </c>
      <c r="C3575" s="3">
        <v>0</v>
      </c>
      <c r="D3575" s="3">
        <f t="shared" si="320"/>
        <v>142.61999999999998</v>
      </c>
      <c r="E3575" s="3">
        <f t="shared" si="315"/>
        <v>136.36824993500005</v>
      </c>
      <c r="F3575" s="3"/>
      <c r="G3575" s="11" t="str">
        <f t="shared" si="316"/>
        <v>HOLD</v>
      </c>
      <c r="H3575" s="5">
        <f t="shared" si="317"/>
        <v>30.432547730401893</v>
      </c>
      <c r="I3575" s="2">
        <f>IF(G3575="SELL",0,IF(G3575="BUY",ROUNDDOWN((H3574-Parameters!$B$3)/B3575,0),IF(I3574=0,0,I3574+ROUNDDOWN((H3574+I3574*C3575)/B3575,0))))</f>
        <v>232</v>
      </c>
      <c r="K3575" s="5">
        <f t="shared" si="318"/>
        <v>123.0940029999999</v>
      </c>
      <c r="L3575" s="10">
        <f t="shared" si="319"/>
        <v>269</v>
      </c>
    </row>
    <row r="3576" spans="1:12" x14ac:dyDescent="0.25">
      <c r="A3576" s="12">
        <v>39181</v>
      </c>
      <c r="B3576" s="3">
        <v>144.44000199999999</v>
      </c>
      <c r="C3576" s="3">
        <v>0</v>
      </c>
      <c r="D3576" s="3">
        <f t="shared" si="320"/>
        <v>142.66360013999997</v>
      </c>
      <c r="E3576" s="3">
        <f t="shared" si="315"/>
        <v>136.46999996500003</v>
      </c>
      <c r="F3576" s="3"/>
      <c r="G3576" s="11" t="str">
        <f t="shared" si="316"/>
        <v>HOLD</v>
      </c>
      <c r="H3576" s="5">
        <f t="shared" si="317"/>
        <v>30.432547730401893</v>
      </c>
      <c r="I3576" s="2">
        <f>IF(G3576="SELL",0,IF(G3576="BUY",ROUNDDOWN((H3575-Parameters!$B$3)/B3576,0),IF(I3575=0,0,I3575+ROUNDDOWN((H3575+I3575*C3576)/B3576,0))))</f>
        <v>232</v>
      </c>
      <c r="K3576" s="5">
        <f t="shared" si="318"/>
        <v>123.0940029999999</v>
      </c>
      <c r="L3576" s="10">
        <f t="shared" si="319"/>
        <v>269</v>
      </c>
    </row>
    <row r="3577" spans="1:12" x14ac:dyDescent="0.25">
      <c r="A3577" s="12">
        <v>39182</v>
      </c>
      <c r="B3577" s="3">
        <v>144.61000100000001</v>
      </c>
      <c r="C3577" s="3">
        <v>0</v>
      </c>
      <c r="D3577" s="3">
        <f t="shared" si="320"/>
        <v>142.71320005999999</v>
      </c>
      <c r="E3577" s="3">
        <f t="shared" si="315"/>
        <v>136.56799996000004</v>
      </c>
      <c r="F3577" s="3"/>
      <c r="G3577" s="11" t="str">
        <f t="shared" si="316"/>
        <v>HOLD</v>
      </c>
      <c r="H3577" s="5">
        <f t="shared" si="317"/>
        <v>30.432547730401893</v>
      </c>
      <c r="I3577" s="2">
        <f>IF(G3577="SELL",0,IF(G3577="BUY",ROUNDDOWN((H3576-Parameters!$B$3)/B3577,0),IF(I3576=0,0,I3576+ROUNDDOWN((H3576+I3576*C3577)/B3577,0))))</f>
        <v>232</v>
      </c>
      <c r="K3577" s="5">
        <f t="shared" si="318"/>
        <v>123.0940029999999</v>
      </c>
      <c r="L3577" s="10">
        <f t="shared" si="319"/>
        <v>269</v>
      </c>
    </row>
    <row r="3578" spans="1:12" x14ac:dyDescent="0.25">
      <c r="A3578" s="12">
        <v>39183</v>
      </c>
      <c r="B3578" s="3">
        <v>144.020004</v>
      </c>
      <c r="C3578" s="3">
        <v>0</v>
      </c>
      <c r="D3578" s="3">
        <f t="shared" si="320"/>
        <v>142.75260007999998</v>
      </c>
      <c r="E3578" s="3">
        <f t="shared" si="315"/>
        <v>136.66579998500006</v>
      </c>
      <c r="F3578" s="3"/>
      <c r="G3578" s="11" t="str">
        <f t="shared" si="316"/>
        <v>HOLD</v>
      </c>
      <c r="H3578" s="5">
        <f t="shared" si="317"/>
        <v>30.432547730401893</v>
      </c>
      <c r="I3578" s="2">
        <f>IF(G3578="SELL",0,IF(G3578="BUY",ROUNDDOWN((H3577-Parameters!$B$3)/B3578,0),IF(I3577=0,0,I3577+ROUNDDOWN((H3577+I3577*C3578)/B3578,0))))</f>
        <v>232</v>
      </c>
      <c r="K3578" s="5">
        <f t="shared" si="318"/>
        <v>123.0940029999999</v>
      </c>
      <c r="L3578" s="10">
        <f t="shared" si="319"/>
        <v>269</v>
      </c>
    </row>
    <row r="3579" spans="1:12" x14ac:dyDescent="0.25">
      <c r="A3579" s="12">
        <v>39184</v>
      </c>
      <c r="B3579" s="3">
        <v>144.66000399999999</v>
      </c>
      <c r="C3579" s="3">
        <v>0</v>
      </c>
      <c r="D3579" s="3">
        <f t="shared" si="320"/>
        <v>142.7900003</v>
      </c>
      <c r="E3579" s="3">
        <f t="shared" si="315"/>
        <v>136.76689999500005</v>
      </c>
      <c r="F3579" s="3"/>
      <c r="G3579" s="11" t="str">
        <f t="shared" si="316"/>
        <v>HOLD</v>
      </c>
      <c r="H3579" s="5">
        <f t="shared" si="317"/>
        <v>30.432547730401893</v>
      </c>
      <c r="I3579" s="2">
        <f>IF(G3579="SELL",0,IF(G3579="BUY",ROUNDDOWN((H3578-Parameters!$B$3)/B3579,0),IF(I3578=0,0,I3578+ROUNDDOWN((H3578+I3578*C3579)/B3579,0))))</f>
        <v>232</v>
      </c>
      <c r="K3579" s="5">
        <f t="shared" si="318"/>
        <v>123.0940029999999</v>
      </c>
      <c r="L3579" s="10">
        <f t="shared" si="319"/>
        <v>269</v>
      </c>
    </row>
    <row r="3580" spans="1:12" x14ac:dyDescent="0.25">
      <c r="A3580" s="12">
        <v>39185</v>
      </c>
      <c r="B3580" s="3">
        <v>145.320007</v>
      </c>
      <c r="C3580" s="3">
        <v>0</v>
      </c>
      <c r="D3580" s="3">
        <f t="shared" si="320"/>
        <v>142.82140043999999</v>
      </c>
      <c r="E3580" s="3">
        <f t="shared" si="315"/>
        <v>136.86855004000006</v>
      </c>
      <c r="F3580" s="3"/>
      <c r="G3580" s="11" t="str">
        <f t="shared" si="316"/>
        <v>HOLD</v>
      </c>
      <c r="H3580" s="5">
        <f t="shared" si="317"/>
        <v>30.432547730401893</v>
      </c>
      <c r="I3580" s="2">
        <f>IF(G3580="SELL",0,IF(G3580="BUY",ROUNDDOWN((H3579-Parameters!$B$3)/B3580,0),IF(I3579=0,0,I3579+ROUNDDOWN((H3579+I3579*C3580)/B3580,0))))</f>
        <v>232</v>
      </c>
      <c r="K3580" s="5">
        <f t="shared" si="318"/>
        <v>123.0940029999999</v>
      </c>
      <c r="L3580" s="10">
        <f t="shared" si="319"/>
        <v>269</v>
      </c>
    </row>
    <row r="3581" spans="1:12" x14ac:dyDescent="0.25">
      <c r="A3581" s="12">
        <v>39188</v>
      </c>
      <c r="B3581" s="3">
        <v>146.699997</v>
      </c>
      <c r="C3581" s="3">
        <v>0</v>
      </c>
      <c r="D3581" s="3">
        <f t="shared" si="320"/>
        <v>142.86320036000001</v>
      </c>
      <c r="E3581" s="3">
        <f t="shared" si="315"/>
        <v>136.98250000500005</v>
      </c>
      <c r="F3581" s="3"/>
      <c r="G3581" s="11" t="str">
        <f t="shared" si="316"/>
        <v>HOLD</v>
      </c>
      <c r="H3581" s="5">
        <f t="shared" si="317"/>
        <v>30.432547730401893</v>
      </c>
      <c r="I3581" s="2">
        <f>IF(G3581="SELL",0,IF(G3581="BUY",ROUNDDOWN((H3580-Parameters!$B$3)/B3581,0),IF(I3580=0,0,I3580+ROUNDDOWN((H3580+I3580*C3581)/B3581,0))))</f>
        <v>232</v>
      </c>
      <c r="K3581" s="5">
        <f t="shared" si="318"/>
        <v>123.0940029999999</v>
      </c>
      <c r="L3581" s="10">
        <f t="shared" si="319"/>
        <v>269</v>
      </c>
    </row>
    <row r="3582" spans="1:12" x14ac:dyDescent="0.25">
      <c r="A3582" s="12">
        <v>39189</v>
      </c>
      <c r="B3582" s="3">
        <v>147.08999600000001</v>
      </c>
      <c r="C3582" s="3">
        <v>0</v>
      </c>
      <c r="D3582" s="3">
        <f t="shared" si="320"/>
        <v>142.90880032000001</v>
      </c>
      <c r="E3582" s="3">
        <f t="shared" si="315"/>
        <v>137.09419998500005</v>
      </c>
      <c r="F3582" s="3"/>
      <c r="G3582" s="11" t="str">
        <f t="shared" si="316"/>
        <v>HOLD</v>
      </c>
      <c r="H3582" s="5">
        <f t="shared" si="317"/>
        <v>30.432547730401893</v>
      </c>
      <c r="I3582" s="2">
        <f>IF(G3582="SELL",0,IF(G3582="BUY",ROUNDDOWN((H3581-Parameters!$B$3)/B3582,0),IF(I3581=0,0,I3581+ROUNDDOWN((H3581+I3581*C3582)/B3582,0))))</f>
        <v>232</v>
      </c>
      <c r="K3582" s="5">
        <f t="shared" si="318"/>
        <v>123.0940029999999</v>
      </c>
      <c r="L3582" s="10">
        <f t="shared" si="319"/>
        <v>269</v>
      </c>
    </row>
    <row r="3583" spans="1:12" x14ac:dyDescent="0.25">
      <c r="A3583" s="12">
        <v>39190</v>
      </c>
      <c r="B3583" s="3">
        <v>147.270004</v>
      </c>
      <c r="C3583" s="3">
        <v>0</v>
      </c>
      <c r="D3583" s="3">
        <f t="shared" si="320"/>
        <v>142.95720028</v>
      </c>
      <c r="E3583" s="3">
        <f t="shared" si="315"/>
        <v>137.19420002000004</v>
      </c>
      <c r="F3583" s="3"/>
      <c r="G3583" s="11" t="str">
        <f t="shared" si="316"/>
        <v>HOLD</v>
      </c>
      <c r="H3583" s="5">
        <f t="shared" si="317"/>
        <v>30.432547730401893</v>
      </c>
      <c r="I3583" s="2">
        <f>IF(G3583="SELL",0,IF(G3583="BUY",ROUNDDOWN((H3582-Parameters!$B$3)/B3583,0),IF(I3582=0,0,I3582+ROUNDDOWN((H3582+I3582*C3583)/B3583,0))))</f>
        <v>232</v>
      </c>
      <c r="K3583" s="5">
        <f t="shared" si="318"/>
        <v>123.0940029999999</v>
      </c>
      <c r="L3583" s="10">
        <f t="shared" si="319"/>
        <v>269</v>
      </c>
    </row>
    <row r="3584" spans="1:12" x14ac:dyDescent="0.25">
      <c r="A3584" s="12">
        <v>39191</v>
      </c>
      <c r="B3584" s="3">
        <v>147.229996</v>
      </c>
      <c r="C3584" s="3">
        <v>0</v>
      </c>
      <c r="D3584" s="3">
        <f t="shared" si="320"/>
        <v>143.00400022000002</v>
      </c>
      <c r="E3584" s="3">
        <f t="shared" si="315"/>
        <v>137.29395000500003</v>
      </c>
      <c r="F3584" s="3"/>
      <c r="G3584" s="11" t="str">
        <f t="shared" si="316"/>
        <v>HOLD</v>
      </c>
      <c r="H3584" s="5">
        <f t="shared" si="317"/>
        <v>30.432547730401893</v>
      </c>
      <c r="I3584" s="2">
        <f>IF(G3584="SELL",0,IF(G3584="BUY",ROUNDDOWN((H3583-Parameters!$B$3)/B3584,0),IF(I3583=0,0,I3583+ROUNDDOWN((H3583+I3583*C3584)/B3584,0))))</f>
        <v>232</v>
      </c>
      <c r="K3584" s="5">
        <f t="shared" si="318"/>
        <v>123.0940029999999</v>
      </c>
      <c r="L3584" s="10">
        <f t="shared" si="319"/>
        <v>269</v>
      </c>
    </row>
    <row r="3585" spans="1:12" x14ac:dyDescent="0.25">
      <c r="A3585" s="12">
        <v>39192</v>
      </c>
      <c r="B3585" s="3">
        <v>148.61999499999999</v>
      </c>
      <c r="C3585" s="3">
        <v>0</v>
      </c>
      <c r="D3585" s="3">
        <f t="shared" si="320"/>
        <v>143.07219997999999</v>
      </c>
      <c r="E3585" s="3">
        <f t="shared" si="315"/>
        <v>137.39804996500004</v>
      </c>
      <c r="F3585" s="3"/>
      <c r="G3585" s="11" t="str">
        <f t="shared" si="316"/>
        <v>HOLD</v>
      </c>
      <c r="H3585" s="5">
        <f t="shared" si="317"/>
        <v>30.432547730401893</v>
      </c>
      <c r="I3585" s="2">
        <f>IF(G3585="SELL",0,IF(G3585="BUY",ROUNDDOWN((H3584-Parameters!$B$3)/B3585,0),IF(I3584=0,0,I3584+ROUNDDOWN((H3584+I3584*C3585)/B3585,0))))</f>
        <v>232</v>
      </c>
      <c r="K3585" s="5">
        <f t="shared" si="318"/>
        <v>123.0940029999999</v>
      </c>
      <c r="L3585" s="10">
        <f t="shared" si="319"/>
        <v>269</v>
      </c>
    </row>
    <row r="3586" spans="1:12" x14ac:dyDescent="0.25">
      <c r="A3586" s="12">
        <v>39195</v>
      </c>
      <c r="B3586" s="3">
        <v>148.05999800000001</v>
      </c>
      <c r="C3586" s="3">
        <v>0</v>
      </c>
      <c r="D3586" s="3">
        <f t="shared" si="320"/>
        <v>143.13299986000001</v>
      </c>
      <c r="E3586" s="3">
        <f t="shared" si="315"/>
        <v>137.50299995500004</v>
      </c>
      <c r="F3586" s="3"/>
      <c r="G3586" s="11" t="str">
        <f t="shared" si="316"/>
        <v>HOLD</v>
      </c>
      <c r="H3586" s="5">
        <f t="shared" si="317"/>
        <v>30.432547730401893</v>
      </c>
      <c r="I3586" s="2">
        <f>IF(G3586="SELL",0,IF(G3586="BUY",ROUNDDOWN((H3585-Parameters!$B$3)/B3586,0),IF(I3585=0,0,I3585+ROUNDDOWN((H3585+I3585*C3586)/B3586,0))))</f>
        <v>232</v>
      </c>
      <c r="K3586" s="5">
        <f t="shared" si="318"/>
        <v>123.0940029999999</v>
      </c>
      <c r="L3586" s="10">
        <f t="shared" si="319"/>
        <v>269</v>
      </c>
    </row>
    <row r="3587" spans="1:12" x14ac:dyDescent="0.25">
      <c r="A3587" s="12">
        <v>39196</v>
      </c>
      <c r="B3587" s="3">
        <v>148.11999499999999</v>
      </c>
      <c r="C3587" s="3">
        <v>0</v>
      </c>
      <c r="D3587" s="3">
        <f t="shared" si="320"/>
        <v>143.21659972</v>
      </c>
      <c r="E3587" s="3">
        <f t="shared" si="315"/>
        <v>137.60639992000003</v>
      </c>
      <c r="F3587" s="3"/>
      <c r="G3587" s="11" t="str">
        <f t="shared" si="316"/>
        <v>HOLD</v>
      </c>
      <c r="H3587" s="5">
        <f t="shared" si="317"/>
        <v>30.432547730401893</v>
      </c>
      <c r="I3587" s="2">
        <f>IF(G3587="SELL",0,IF(G3587="BUY",ROUNDDOWN((H3586-Parameters!$B$3)/B3587,0),IF(I3586=0,0,I3586+ROUNDDOWN((H3586+I3586*C3587)/B3587,0))))</f>
        <v>232</v>
      </c>
      <c r="K3587" s="5">
        <f t="shared" si="318"/>
        <v>123.0940029999999</v>
      </c>
      <c r="L3587" s="10">
        <f t="shared" si="319"/>
        <v>269</v>
      </c>
    </row>
    <row r="3588" spans="1:12" x14ac:dyDescent="0.25">
      <c r="A3588" s="12">
        <v>39197</v>
      </c>
      <c r="B3588" s="3">
        <v>149.479996</v>
      </c>
      <c r="C3588" s="3">
        <v>0</v>
      </c>
      <c r="D3588" s="3">
        <f t="shared" si="320"/>
        <v>143.33719970000001</v>
      </c>
      <c r="E3588" s="3">
        <f t="shared" si="315"/>
        <v>137.72074989500001</v>
      </c>
      <c r="F3588" s="3"/>
      <c r="G3588" s="11" t="str">
        <f t="shared" si="316"/>
        <v>HOLD</v>
      </c>
      <c r="H3588" s="5">
        <f t="shared" si="317"/>
        <v>30.432547730401893</v>
      </c>
      <c r="I3588" s="2">
        <f>IF(G3588="SELL",0,IF(G3588="BUY",ROUNDDOWN((H3587-Parameters!$B$3)/B3588,0),IF(I3587=0,0,I3587+ROUNDDOWN((H3587+I3587*C3588)/B3588,0))))</f>
        <v>232</v>
      </c>
      <c r="K3588" s="5">
        <f t="shared" si="318"/>
        <v>123.0940029999999</v>
      </c>
      <c r="L3588" s="10">
        <f t="shared" si="319"/>
        <v>269</v>
      </c>
    </row>
    <row r="3589" spans="1:12" x14ac:dyDescent="0.25">
      <c r="A3589" s="12">
        <v>39198</v>
      </c>
      <c r="B3589" s="3">
        <v>149.64999399999999</v>
      </c>
      <c r="C3589" s="3">
        <v>0</v>
      </c>
      <c r="D3589" s="3">
        <f t="shared" si="320"/>
        <v>143.43699950000001</v>
      </c>
      <c r="E3589" s="3">
        <f t="shared" si="315"/>
        <v>137.834749875</v>
      </c>
      <c r="F3589" s="3"/>
      <c r="G3589" s="11" t="str">
        <f t="shared" si="316"/>
        <v>HOLD</v>
      </c>
      <c r="H3589" s="5">
        <f t="shared" si="317"/>
        <v>30.432547730401893</v>
      </c>
      <c r="I3589" s="2">
        <f>IF(G3589="SELL",0,IF(G3589="BUY",ROUNDDOWN((H3588-Parameters!$B$3)/B3589,0),IF(I3588=0,0,I3588+ROUNDDOWN((H3588+I3588*C3589)/B3589,0))))</f>
        <v>232</v>
      </c>
      <c r="K3589" s="5">
        <f t="shared" si="318"/>
        <v>123.0940029999999</v>
      </c>
      <c r="L3589" s="10">
        <f t="shared" si="319"/>
        <v>269</v>
      </c>
    </row>
    <row r="3590" spans="1:12" x14ac:dyDescent="0.25">
      <c r="A3590" s="12">
        <v>39199</v>
      </c>
      <c r="B3590" s="3">
        <v>149.529999</v>
      </c>
      <c r="C3590" s="3">
        <v>0</v>
      </c>
      <c r="D3590" s="3">
        <f t="shared" si="320"/>
        <v>143.51539946</v>
      </c>
      <c r="E3590" s="3">
        <f t="shared" si="315"/>
        <v>137.94534984999996</v>
      </c>
      <c r="F3590" s="3"/>
      <c r="G3590" s="11" t="str">
        <f t="shared" si="316"/>
        <v>HOLD</v>
      </c>
      <c r="H3590" s="5">
        <f t="shared" si="317"/>
        <v>30.432547730401893</v>
      </c>
      <c r="I3590" s="2">
        <f>IF(G3590="SELL",0,IF(G3590="BUY",ROUNDDOWN((H3589-Parameters!$B$3)/B3590,0),IF(I3589=0,0,I3589+ROUNDDOWN((H3589+I3589*C3590)/B3590,0))))</f>
        <v>232</v>
      </c>
      <c r="K3590" s="5">
        <f t="shared" si="318"/>
        <v>123.0940029999999</v>
      </c>
      <c r="L3590" s="10">
        <f t="shared" si="319"/>
        <v>269</v>
      </c>
    </row>
    <row r="3591" spans="1:12" x14ac:dyDescent="0.25">
      <c r="A3591" s="12">
        <v>39202</v>
      </c>
      <c r="B3591" s="3">
        <v>148.28999300000001</v>
      </c>
      <c r="C3591" s="3">
        <v>0</v>
      </c>
      <c r="D3591" s="3">
        <f t="shared" si="320"/>
        <v>143.56519926000001</v>
      </c>
      <c r="E3591" s="3">
        <f t="shared" si="315"/>
        <v>138.05654979999997</v>
      </c>
      <c r="F3591" s="3"/>
      <c r="G3591" s="11" t="str">
        <f t="shared" si="316"/>
        <v>HOLD</v>
      </c>
      <c r="H3591" s="5">
        <f t="shared" si="317"/>
        <v>30.432547730401893</v>
      </c>
      <c r="I3591" s="2">
        <f>IF(G3591="SELL",0,IF(G3591="BUY",ROUNDDOWN((H3590-Parameters!$B$3)/B3591,0),IF(I3590=0,0,I3590+ROUNDDOWN((H3590+I3590*C3591)/B3591,0))))</f>
        <v>232</v>
      </c>
      <c r="K3591" s="5">
        <f t="shared" si="318"/>
        <v>123.0940029999999</v>
      </c>
      <c r="L3591" s="10">
        <f t="shared" si="319"/>
        <v>269</v>
      </c>
    </row>
    <row r="3592" spans="1:12" x14ac:dyDescent="0.25">
      <c r="A3592" s="12">
        <v>39203</v>
      </c>
      <c r="B3592" s="3">
        <v>148.66999799999999</v>
      </c>
      <c r="C3592" s="3">
        <v>0</v>
      </c>
      <c r="D3592" s="3">
        <f t="shared" si="320"/>
        <v>143.62399930000004</v>
      </c>
      <c r="E3592" s="3">
        <f t="shared" si="315"/>
        <v>138.17989979000001</v>
      </c>
      <c r="F3592" s="3"/>
      <c r="G3592" s="11" t="str">
        <f t="shared" si="316"/>
        <v>HOLD</v>
      </c>
      <c r="H3592" s="5">
        <f t="shared" si="317"/>
        <v>30.432547730401893</v>
      </c>
      <c r="I3592" s="2">
        <f>IF(G3592="SELL",0,IF(G3592="BUY",ROUNDDOWN((H3591-Parameters!$B$3)/B3592,0),IF(I3591=0,0,I3591+ROUNDDOWN((H3591+I3591*C3592)/B3592,0))))</f>
        <v>232</v>
      </c>
      <c r="K3592" s="5">
        <f t="shared" si="318"/>
        <v>123.0940029999999</v>
      </c>
      <c r="L3592" s="10">
        <f t="shared" si="319"/>
        <v>269</v>
      </c>
    </row>
    <row r="3593" spans="1:12" x14ac:dyDescent="0.25">
      <c r="A3593" s="12">
        <v>39204</v>
      </c>
      <c r="B3593" s="3">
        <v>149.53999300000001</v>
      </c>
      <c r="C3593" s="3">
        <v>0</v>
      </c>
      <c r="D3593" s="3">
        <f t="shared" si="320"/>
        <v>143.69399930000003</v>
      </c>
      <c r="E3593" s="3">
        <f t="shared" si="315"/>
        <v>138.30999976999999</v>
      </c>
      <c r="F3593" s="3"/>
      <c r="G3593" s="11" t="str">
        <f t="shared" si="316"/>
        <v>HOLD</v>
      </c>
      <c r="H3593" s="5">
        <f t="shared" si="317"/>
        <v>30.432547730401893</v>
      </c>
      <c r="I3593" s="2">
        <f>IF(G3593="SELL",0,IF(G3593="BUY",ROUNDDOWN((H3592-Parameters!$B$3)/B3593,0),IF(I3592=0,0,I3592+ROUNDDOWN((H3592+I3592*C3593)/B3593,0))))</f>
        <v>232</v>
      </c>
      <c r="K3593" s="5">
        <f t="shared" si="318"/>
        <v>123.0940029999999</v>
      </c>
      <c r="L3593" s="10">
        <f t="shared" si="319"/>
        <v>269</v>
      </c>
    </row>
    <row r="3594" spans="1:12" x14ac:dyDescent="0.25">
      <c r="A3594" s="12">
        <v>39205</v>
      </c>
      <c r="B3594" s="3">
        <v>150.35000600000001</v>
      </c>
      <c r="C3594" s="3">
        <v>0</v>
      </c>
      <c r="D3594" s="3">
        <f t="shared" si="320"/>
        <v>143.78139950000002</v>
      </c>
      <c r="E3594" s="3">
        <f t="shared" ref="E3594:E3657" si="321">AVERAGE(B3395:B3594)</f>
        <v>138.44504981999998</v>
      </c>
      <c r="F3594" s="3"/>
      <c r="G3594" s="11" t="str">
        <f t="shared" si="316"/>
        <v>HOLD</v>
      </c>
      <c r="H3594" s="5">
        <f t="shared" si="317"/>
        <v>30.432547730401893</v>
      </c>
      <c r="I3594" s="2">
        <f>IF(G3594="SELL",0,IF(G3594="BUY",ROUNDDOWN((H3593-Parameters!$B$3)/B3594,0),IF(I3593=0,0,I3593+ROUNDDOWN((H3593+I3593*C3594)/B3594,0))))</f>
        <v>232</v>
      </c>
      <c r="K3594" s="5">
        <f t="shared" si="318"/>
        <v>123.0940029999999</v>
      </c>
      <c r="L3594" s="10">
        <f t="shared" si="319"/>
        <v>269</v>
      </c>
    </row>
    <row r="3595" spans="1:12" x14ac:dyDescent="0.25">
      <c r="A3595" s="12">
        <v>39206</v>
      </c>
      <c r="B3595" s="3">
        <v>150.91999799999999</v>
      </c>
      <c r="C3595" s="3">
        <v>0</v>
      </c>
      <c r="D3595" s="3">
        <f t="shared" si="320"/>
        <v>143.88239956000001</v>
      </c>
      <c r="E3595" s="3">
        <f t="shared" si="321"/>
        <v>138.57979980499999</v>
      </c>
      <c r="F3595" s="3"/>
      <c r="G3595" s="11" t="str">
        <f t="shared" si="316"/>
        <v>HOLD</v>
      </c>
      <c r="H3595" s="5">
        <f t="shared" si="317"/>
        <v>30.432547730401893</v>
      </c>
      <c r="I3595" s="2">
        <f>IF(G3595="SELL",0,IF(G3595="BUY",ROUNDDOWN((H3594-Parameters!$B$3)/B3595,0),IF(I3594=0,0,I3594+ROUNDDOWN((H3594+I3594*C3595)/B3595,0))))</f>
        <v>232</v>
      </c>
      <c r="K3595" s="5">
        <f t="shared" si="318"/>
        <v>123.0940029999999</v>
      </c>
      <c r="L3595" s="10">
        <f t="shared" si="319"/>
        <v>269</v>
      </c>
    </row>
    <row r="3596" spans="1:12" x14ac:dyDescent="0.25">
      <c r="A3596" s="12">
        <v>39209</v>
      </c>
      <c r="B3596" s="3">
        <v>150.949997</v>
      </c>
      <c r="C3596" s="3">
        <v>0</v>
      </c>
      <c r="D3596" s="3">
        <f t="shared" si="320"/>
        <v>143.99539944000003</v>
      </c>
      <c r="E3596" s="3">
        <f t="shared" si="321"/>
        <v>138.70609977999999</v>
      </c>
      <c r="F3596" s="3"/>
      <c r="G3596" s="11" t="str">
        <f t="shared" ref="G3596:G3659" si="322">IF(OR(AND(D3596&gt;E3596,D3595&gt;E3595),AND(D3596&lt;E3596,D3595&lt;E3595)),"HOLD",IF(AND(D3596&gt;E3596,D3595&lt;E3595),"BUY","SELL"))</f>
        <v>HOLD</v>
      </c>
      <c r="H3596" s="5">
        <f t="shared" ref="H3596:H3659" si="323">IF(G3596="BUY",H3595/(I3596*B3596),IF(G3596="SELL",H3595+I3595*B3596,(H3595+I3595*C3596)-((I3596-I3595)*B3596)))</f>
        <v>30.432547730401893</v>
      </c>
      <c r="I3596" s="2">
        <f>IF(G3596="SELL",0,IF(G3596="BUY",ROUNDDOWN((H3595-Parameters!$B$3)/B3596,0),IF(I3595=0,0,I3595+ROUNDDOWN((H3595+I3595*C3596)/B3596,0))))</f>
        <v>232</v>
      </c>
      <c r="K3596" s="5">
        <f t="shared" ref="K3596:K3659" si="324">K3595+L3595*C3596-((L3596-L3595)*B3596)</f>
        <v>123.0940029999999</v>
      </c>
      <c r="L3596" s="10">
        <f t="shared" ref="L3596:L3659" si="325">L3595+ROUNDDOWN((K3595+C3596*L3595)/B3596,0)</f>
        <v>269</v>
      </c>
    </row>
    <row r="3597" spans="1:12" x14ac:dyDescent="0.25">
      <c r="A3597" s="12">
        <v>39210</v>
      </c>
      <c r="B3597" s="3">
        <v>150.75</v>
      </c>
      <c r="C3597" s="3">
        <v>0</v>
      </c>
      <c r="D3597" s="3">
        <f t="shared" si="320"/>
        <v>144.10699948000004</v>
      </c>
      <c r="E3597" s="3">
        <f t="shared" si="321"/>
        <v>138.83569976999999</v>
      </c>
      <c r="F3597" s="3"/>
      <c r="G3597" s="11" t="str">
        <f t="shared" si="322"/>
        <v>HOLD</v>
      </c>
      <c r="H3597" s="5">
        <f t="shared" si="323"/>
        <v>30.432547730401893</v>
      </c>
      <c r="I3597" s="2">
        <f>IF(G3597="SELL",0,IF(G3597="BUY",ROUNDDOWN((H3596-Parameters!$B$3)/B3597,0),IF(I3596=0,0,I3596+ROUNDDOWN((H3596+I3596*C3597)/B3597,0))))</f>
        <v>232</v>
      </c>
      <c r="K3597" s="5">
        <f t="shared" si="324"/>
        <v>123.0940029999999</v>
      </c>
      <c r="L3597" s="10">
        <f t="shared" si="325"/>
        <v>269</v>
      </c>
    </row>
    <row r="3598" spans="1:12" x14ac:dyDescent="0.25">
      <c r="A3598" s="12">
        <v>39211</v>
      </c>
      <c r="B3598" s="3">
        <v>151.16000399999999</v>
      </c>
      <c r="C3598" s="3">
        <v>0</v>
      </c>
      <c r="D3598" s="3">
        <f t="shared" si="320"/>
        <v>144.34019956000003</v>
      </c>
      <c r="E3598" s="3">
        <f t="shared" si="321"/>
        <v>138.97174980499997</v>
      </c>
      <c r="F3598" s="3"/>
      <c r="G3598" s="11" t="str">
        <f t="shared" si="322"/>
        <v>HOLD</v>
      </c>
      <c r="H3598" s="5">
        <f t="shared" si="323"/>
        <v>30.432547730401893</v>
      </c>
      <c r="I3598" s="2">
        <f>IF(G3598="SELL",0,IF(G3598="BUY",ROUNDDOWN((H3597-Parameters!$B$3)/B3598,0),IF(I3597=0,0,I3597+ROUNDDOWN((H3597+I3597*C3598)/B3598,0))))</f>
        <v>232</v>
      </c>
      <c r="K3598" s="5">
        <f t="shared" si="324"/>
        <v>123.0940029999999</v>
      </c>
      <c r="L3598" s="10">
        <f t="shared" si="325"/>
        <v>269</v>
      </c>
    </row>
    <row r="3599" spans="1:12" x14ac:dyDescent="0.25">
      <c r="A3599" s="12">
        <v>39212</v>
      </c>
      <c r="B3599" s="3">
        <v>149.58000200000001</v>
      </c>
      <c r="C3599" s="3">
        <v>0</v>
      </c>
      <c r="D3599" s="3">
        <f t="shared" si="320"/>
        <v>144.51319974</v>
      </c>
      <c r="E3599" s="3">
        <f t="shared" si="321"/>
        <v>139.08859981999996</v>
      </c>
      <c r="F3599" s="3"/>
      <c r="G3599" s="11" t="str">
        <f t="shared" si="322"/>
        <v>HOLD</v>
      </c>
      <c r="H3599" s="5">
        <f t="shared" si="323"/>
        <v>30.432547730401893</v>
      </c>
      <c r="I3599" s="2">
        <f>IF(G3599="SELL",0,IF(G3599="BUY",ROUNDDOWN((H3598-Parameters!$B$3)/B3599,0),IF(I3598=0,0,I3598+ROUNDDOWN((H3598+I3598*C3599)/B3599,0))))</f>
        <v>232</v>
      </c>
      <c r="K3599" s="5">
        <f t="shared" si="324"/>
        <v>123.0940029999999</v>
      </c>
      <c r="L3599" s="10">
        <f t="shared" si="325"/>
        <v>269</v>
      </c>
    </row>
    <row r="3600" spans="1:12" x14ac:dyDescent="0.25">
      <c r="A3600" s="12">
        <v>39213</v>
      </c>
      <c r="B3600" s="3">
        <v>150.86000100000001</v>
      </c>
      <c r="C3600" s="3">
        <v>0</v>
      </c>
      <c r="D3600" s="3">
        <f t="shared" si="320"/>
        <v>144.72019986000001</v>
      </c>
      <c r="E3600" s="3">
        <f t="shared" si="321"/>
        <v>139.20959980499995</v>
      </c>
      <c r="F3600" s="3"/>
      <c r="G3600" s="11" t="str">
        <f t="shared" si="322"/>
        <v>HOLD</v>
      </c>
      <c r="H3600" s="5">
        <f t="shared" si="323"/>
        <v>30.432547730401893</v>
      </c>
      <c r="I3600" s="2">
        <f>IF(G3600="SELL",0,IF(G3600="BUY",ROUNDDOWN((H3599-Parameters!$B$3)/B3600,0),IF(I3599=0,0,I3599+ROUNDDOWN((H3599+I3599*C3600)/B3600,0))))</f>
        <v>232</v>
      </c>
      <c r="K3600" s="5">
        <f t="shared" si="324"/>
        <v>123.0940029999999</v>
      </c>
      <c r="L3600" s="10">
        <f t="shared" si="325"/>
        <v>269</v>
      </c>
    </row>
    <row r="3601" spans="1:12" x14ac:dyDescent="0.25">
      <c r="A3601" s="12">
        <v>39216</v>
      </c>
      <c r="B3601" s="3">
        <v>150.529999</v>
      </c>
      <c r="C3601" s="3">
        <v>0</v>
      </c>
      <c r="D3601" s="3">
        <f t="shared" si="320"/>
        <v>144.95739988000003</v>
      </c>
      <c r="E3601" s="3">
        <f t="shared" si="321"/>
        <v>139.32809978999995</v>
      </c>
      <c r="F3601" s="3"/>
      <c r="G3601" s="11" t="str">
        <f t="shared" si="322"/>
        <v>HOLD</v>
      </c>
      <c r="H3601" s="5">
        <f t="shared" si="323"/>
        <v>30.432547730401893</v>
      </c>
      <c r="I3601" s="2">
        <f>IF(G3601="SELL",0,IF(G3601="BUY",ROUNDDOWN((H3600-Parameters!$B$3)/B3601,0),IF(I3600=0,0,I3600+ROUNDDOWN((H3600+I3600*C3601)/B3601,0))))</f>
        <v>232</v>
      </c>
      <c r="K3601" s="5">
        <f t="shared" si="324"/>
        <v>123.0940029999999</v>
      </c>
      <c r="L3601" s="10">
        <f t="shared" si="325"/>
        <v>269</v>
      </c>
    </row>
    <row r="3602" spans="1:12" x14ac:dyDescent="0.25">
      <c r="A3602" s="12">
        <v>39217</v>
      </c>
      <c r="B3602" s="3">
        <v>150.570007</v>
      </c>
      <c r="C3602" s="3">
        <v>0</v>
      </c>
      <c r="D3602" s="3">
        <f t="shared" si="320"/>
        <v>145.22179990000001</v>
      </c>
      <c r="E3602" s="3">
        <f t="shared" si="321"/>
        <v>139.44739982999994</v>
      </c>
      <c r="F3602" s="3"/>
      <c r="G3602" s="11" t="str">
        <f t="shared" si="322"/>
        <v>HOLD</v>
      </c>
      <c r="H3602" s="5">
        <f t="shared" si="323"/>
        <v>30.432547730401893</v>
      </c>
      <c r="I3602" s="2">
        <f>IF(G3602="SELL",0,IF(G3602="BUY",ROUNDDOWN((H3601-Parameters!$B$3)/B3602,0),IF(I3601=0,0,I3601+ROUNDDOWN((H3601+I3601*C3602)/B3602,0))))</f>
        <v>232</v>
      </c>
      <c r="K3602" s="5">
        <f t="shared" si="324"/>
        <v>123.0940029999999</v>
      </c>
      <c r="L3602" s="10">
        <f t="shared" si="325"/>
        <v>269</v>
      </c>
    </row>
    <row r="3603" spans="1:12" x14ac:dyDescent="0.25">
      <c r="A3603" s="12">
        <v>39218</v>
      </c>
      <c r="B3603" s="3">
        <v>151.60000600000001</v>
      </c>
      <c r="C3603" s="3">
        <v>0</v>
      </c>
      <c r="D3603" s="3">
        <f t="shared" si="320"/>
        <v>145.45980008000001</v>
      </c>
      <c r="E3603" s="3">
        <f t="shared" si="321"/>
        <v>139.56549984499995</v>
      </c>
      <c r="F3603" s="3"/>
      <c r="G3603" s="11" t="str">
        <f t="shared" si="322"/>
        <v>HOLD</v>
      </c>
      <c r="H3603" s="5">
        <f t="shared" si="323"/>
        <v>30.432547730401893</v>
      </c>
      <c r="I3603" s="2">
        <f>IF(G3603="SELL",0,IF(G3603="BUY",ROUNDDOWN((H3602-Parameters!$B$3)/B3603,0),IF(I3602=0,0,I3602+ROUNDDOWN((H3602+I3602*C3603)/B3603,0))))</f>
        <v>232</v>
      </c>
      <c r="K3603" s="5">
        <f t="shared" si="324"/>
        <v>123.0940029999999</v>
      </c>
      <c r="L3603" s="10">
        <f t="shared" si="325"/>
        <v>269</v>
      </c>
    </row>
    <row r="3604" spans="1:12" x14ac:dyDescent="0.25">
      <c r="A3604" s="12">
        <v>39219</v>
      </c>
      <c r="B3604" s="3">
        <v>151.300003</v>
      </c>
      <c r="C3604" s="3">
        <v>0</v>
      </c>
      <c r="D3604" s="3">
        <f t="shared" si="320"/>
        <v>145.69460018000004</v>
      </c>
      <c r="E3604" s="3">
        <f t="shared" si="321"/>
        <v>139.68274986999998</v>
      </c>
      <c r="F3604" s="3"/>
      <c r="G3604" s="11" t="str">
        <f t="shared" si="322"/>
        <v>HOLD</v>
      </c>
      <c r="H3604" s="5">
        <f t="shared" si="323"/>
        <v>30.432547730401893</v>
      </c>
      <c r="I3604" s="2">
        <f>IF(G3604="SELL",0,IF(G3604="BUY",ROUNDDOWN((H3603-Parameters!$B$3)/B3604,0),IF(I3603=0,0,I3603+ROUNDDOWN((H3603+I3603*C3604)/B3604,0))))</f>
        <v>232</v>
      </c>
      <c r="K3604" s="5">
        <f t="shared" si="324"/>
        <v>123.0940029999999</v>
      </c>
      <c r="L3604" s="10">
        <f t="shared" si="325"/>
        <v>269</v>
      </c>
    </row>
    <row r="3605" spans="1:12" x14ac:dyDescent="0.25">
      <c r="A3605" s="12">
        <v>39220</v>
      </c>
      <c r="B3605" s="3">
        <v>152.61999499999999</v>
      </c>
      <c r="C3605" s="3">
        <v>0</v>
      </c>
      <c r="D3605" s="3">
        <f t="shared" si="320"/>
        <v>145.93219998000004</v>
      </c>
      <c r="E3605" s="3">
        <f t="shared" si="321"/>
        <v>139.80974983999994</v>
      </c>
      <c r="F3605" s="3"/>
      <c r="G3605" s="11" t="str">
        <f t="shared" si="322"/>
        <v>HOLD</v>
      </c>
      <c r="H3605" s="5">
        <f t="shared" si="323"/>
        <v>30.432547730401893</v>
      </c>
      <c r="I3605" s="2">
        <f>IF(G3605="SELL",0,IF(G3605="BUY",ROUNDDOWN((H3604-Parameters!$B$3)/B3605,0),IF(I3604=0,0,I3604+ROUNDDOWN((H3604+I3604*C3605)/B3605,0))))</f>
        <v>232</v>
      </c>
      <c r="K3605" s="5">
        <f t="shared" si="324"/>
        <v>123.0940029999999</v>
      </c>
      <c r="L3605" s="10">
        <f t="shared" si="325"/>
        <v>269</v>
      </c>
    </row>
    <row r="3606" spans="1:12" x14ac:dyDescent="0.25">
      <c r="A3606" s="12">
        <v>39223</v>
      </c>
      <c r="B3606" s="3">
        <v>152.53999300000001</v>
      </c>
      <c r="C3606" s="3">
        <v>0</v>
      </c>
      <c r="D3606" s="3">
        <f t="shared" si="320"/>
        <v>146.16739986000002</v>
      </c>
      <c r="E3606" s="3">
        <f t="shared" si="321"/>
        <v>139.93204979499995</v>
      </c>
      <c r="F3606" s="3"/>
      <c r="G3606" s="11" t="str">
        <f t="shared" si="322"/>
        <v>HOLD</v>
      </c>
      <c r="H3606" s="5">
        <f t="shared" si="323"/>
        <v>30.432547730401893</v>
      </c>
      <c r="I3606" s="2">
        <f>IF(G3606="SELL",0,IF(G3606="BUY",ROUNDDOWN((H3605-Parameters!$B$3)/B3606,0),IF(I3605=0,0,I3605+ROUNDDOWN((H3605+I3605*C3606)/B3606,0))))</f>
        <v>232</v>
      </c>
      <c r="K3606" s="5">
        <f t="shared" si="324"/>
        <v>123.0940029999999</v>
      </c>
      <c r="L3606" s="10">
        <f t="shared" si="325"/>
        <v>269</v>
      </c>
    </row>
    <row r="3607" spans="1:12" x14ac:dyDescent="0.25">
      <c r="A3607" s="12">
        <v>39224</v>
      </c>
      <c r="B3607" s="3">
        <v>152.41999799999999</v>
      </c>
      <c r="C3607" s="3">
        <v>0</v>
      </c>
      <c r="D3607" s="3">
        <f t="shared" si="320"/>
        <v>146.39599972000005</v>
      </c>
      <c r="E3607" s="3">
        <f t="shared" si="321"/>
        <v>140.05204979499996</v>
      </c>
      <c r="F3607" s="3"/>
      <c r="G3607" s="11" t="str">
        <f t="shared" si="322"/>
        <v>HOLD</v>
      </c>
      <c r="H3607" s="5">
        <f t="shared" si="323"/>
        <v>30.432547730401893</v>
      </c>
      <c r="I3607" s="2">
        <f>IF(G3607="SELL",0,IF(G3607="BUY",ROUNDDOWN((H3606-Parameters!$B$3)/B3607,0),IF(I3606=0,0,I3606+ROUNDDOWN((H3606+I3606*C3607)/B3607,0))))</f>
        <v>232</v>
      </c>
      <c r="K3607" s="5">
        <f t="shared" si="324"/>
        <v>123.0940029999999</v>
      </c>
      <c r="L3607" s="10">
        <f t="shared" si="325"/>
        <v>269</v>
      </c>
    </row>
    <row r="3608" spans="1:12" x14ac:dyDescent="0.25">
      <c r="A3608" s="12">
        <v>39225</v>
      </c>
      <c r="B3608" s="3">
        <v>152.44000199999999</v>
      </c>
      <c r="C3608" s="3">
        <v>0</v>
      </c>
      <c r="D3608" s="3">
        <f t="shared" si="320"/>
        <v>146.67979976000007</v>
      </c>
      <c r="E3608" s="3">
        <f t="shared" si="321"/>
        <v>140.17324981999997</v>
      </c>
      <c r="F3608" s="3"/>
      <c r="G3608" s="11" t="str">
        <f t="shared" si="322"/>
        <v>HOLD</v>
      </c>
      <c r="H3608" s="5">
        <f t="shared" si="323"/>
        <v>30.432547730401893</v>
      </c>
      <c r="I3608" s="2">
        <f>IF(G3608="SELL",0,IF(G3608="BUY",ROUNDDOWN((H3607-Parameters!$B$3)/B3608,0),IF(I3607=0,0,I3607+ROUNDDOWN((H3607+I3607*C3608)/B3608,0))))</f>
        <v>232</v>
      </c>
      <c r="K3608" s="5">
        <f t="shared" si="324"/>
        <v>123.0940029999999</v>
      </c>
      <c r="L3608" s="10">
        <f t="shared" si="325"/>
        <v>269</v>
      </c>
    </row>
    <row r="3609" spans="1:12" x14ac:dyDescent="0.25">
      <c r="A3609" s="12">
        <v>39226</v>
      </c>
      <c r="B3609" s="3">
        <v>151.05999800000001</v>
      </c>
      <c r="C3609" s="3">
        <v>0</v>
      </c>
      <c r="D3609" s="3">
        <f t="shared" si="320"/>
        <v>146.91539974000005</v>
      </c>
      <c r="E3609" s="3">
        <f t="shared" si="321"/>
        <v>140.28904979999999</v>
      </c>
      <c r="F3609" s="3"/>
      <c r="G3609" s="11" t="str">
        <f t="shared" si="322"/>
        <v>HOLD</v>
      </c>
      <c r="H3609" s="5">
        <f t="shared" si="323"/>
        <v>30.432547730401893</v>
      </c>
      <c r="I3609" s="2">
        <f>IF(G3609="SELL",0,IF(G3609="BUY",ROUNDDOWN((H3608-Parameters!$B$3)/B3609,0),IF(I3608=0,0,I3608+ROUNDDOWN((H3608+I3608*C3609)/B3609,0))))</f>
        <v>232</v>
      </c>
      <c r="K3609" s="5">
        <f t="shared" si="324"/>
        <v>123.0940029999999</v>
      </c>
      <c r="L3609" s="10">
        <f t="shared" si="325"/>
        <v>269</v>
      </c>
    </row>
    <row r="3610" spans="1:12" x14ac:dyDescent="0.25">
      <c r="A3610" s="12">
        <v>39227</v>
      </c>
      <c r="B3610" s="3">
        <v>151.69000199999999</v>
      </c>
      <c r="C3610" s="3">
        <v>0</v>
      </c>
      <c r="D3610" s="3">
        <f t="shared" si="320"/>
        <v>147.15979976000006</v>
      </c>
      <c r="E3610" s="3">
        <f t="shared" si="321"/>
        <v>140.41044978999997</v>
      </c>
      <c r="F3610" s="3"/>
      <c r="G3610" s="11" t="str">
        <f t="shared" si="322"/>
        <v>HOLD</v>
      </c>
      <c r="H3610" s="5">
        <f t="shared" si="323"/>
        <v>30.432547730401893</v>
      </c>
      <c r="I3610" s="2">
        <f>IF(G3610="SELL",0,IF(G3610="BUY",ROUNDDOWN((H3609-Parameters!$B$3)/B3610,0),IF(I3609=0,0,I3609+ROUNDDOWN((H3609+I3609*C3610)/B3610,0))))</f>
        <v>232</v>
      </c>
      <c r="K3610" s="5">
        <f t="shared" si="324"/>
        <v>123.0940029999999</v>
      </c>
      <c r="L3610" s="10">
        <f t="shared" si="325"/>
        <v>269</v>
      </c>
    </row>
    <row r="3611" spans="1:12" x14ac:dyDescent="0.25">
      <c r="A3611" s="12">
        <v>39231</v>
      </c>
      <c r="B3611" s="3">
        <v>152.240005</v>
      </c>
      <c r="C3611" s="3">
        <v>0</v>
      </c>
      <c r="D3611" s="3">
        <f t="shared" si="320"/>
        <v>147.43399988000002</v>
      </c>
      <c r="E3611" s="3">
        <f t="shared" si="321"/>
        <v>140.53674979999997</v>
      </c>
      <c r="F3611" s="3"/>
      <c r="G3611" s="11" t="str">
        <f t="shared" si="322"/>
        <v>HOLD</v>
      </c>
      <c r="H3611" s="5">
        <f t="shared" si="323"/>
        <v>30.432547730401893</v>
      </c>
      <c r="I3611" s="2">
        <f>IF(G3611="SELL",0,IF(G3611="BUY",ROUNDDOWN((H3610-Parameters!$B$3)/B3611,0),IF(I3610=0,0,I3610+ROUNDDOWN((H3610+I3610*C3611)/B3611,0))))</f>
        <v>232</v>
      </c>
      <c r="K3611" s="5">
        <f t="shared" si="324"/>
        <v>123.0940029999999</v>
      </c>
      <c r="L3611" s="10">
        <f t="shared" si="325"/>
        <v>269</v>
      </c>
    </row>
    <row r="3612" spans="1:12" x14ac:dyDescent="0.25">
      <c r="A3612" s="12">
        <v>39232</v>
      </c>
      <c r="B3612" s="3">
        <v>153.479996</v>
      </c>
      <c r="C3612" s="3">
        <v>0</v>
      </c>
      <c r="D3612" s="3">
        <f t="shared" si="320"/>
        <v>147.69959986000003</v>
      </c>
      <c r="E3612" s="3">
        <f t="shared" si="321"/>
        <v>140.66729976499994</v>
      </c>
      <c r="F3612" s="3"/>
      <c r="G3612" s="11" t="str">
        <f t="shared" si="322"/>
        <v>HOLD</v>
      </c>
      <c r="H3612" s="5">
        <f t="shared" si="323"/>
        <v>30.432547730401893</v>
      </c>
      <c r="I3612" s="2">
        <f>IF(G3612="SELL",0,IF(G3612="BUY",ROUNDDOWN((H3611-Parameters!$B$3)/B3612,0),IF(I3611=0,0,I3611+ROUNDDOWN((H3611+I3611*C3612)/B3612,0))))</f>
        <v>232</v>
      </c>
      <c r="K3612" s="5">
        <f t="shared" si="324"/>
        <v>123.0940029999999</v>
      </c>
      <c r="L3612" s="10">
        <f t="shared" si="325"/>
        <v>269</v>
      </c>
    </row>
    <row r="3613" spans="1:12" x14ac:dyDescent="0.25">
      <c r="A3613" s="12">
        <v>39233</v>
      </c>
      <c r="B3613" s="3">
        <v>153.320007</v>
      </c>
      <c r="C3613" s="3">
        <v>0</v>
      </c>
      <c r="D3613" s="3">
        <f t="shared" si="320"/>
        <v>147.94659998000006</v>
      </c>
      <c r="E3613" s="3">
        <f t="shared" si="321"/>
        <v>140.79884978999996</v>
      </c>
      <c r="F3613" s="3"/>
      <c r="G3613" s="11" t="str">
        <f t="shared" si="322"/>
        <v>HOLD</v>
      </c>
      <c r="H3613" s="5">
        <f t="shared" si="323"/>
        <v>30.432547730401893</v>
      </c>
      <c r="I3613" s="2">
        <f>IF(G3613="SELL",0,IF(G3613="BUY",ROUNDDOWN((H3612-Parameters!$B$3)/B3613,0),IF(I3612=0,0,I3612+ROUNDDOWN((H3612+I3612*C3613)/B3613,0))))</f>
        <v>232</v>
      </c>
      <c r="K3613" s="5">
        <f t="shared" si="324"/>
        <v>123.0940029999999</v>
      </c>
      <c r="L3613" s="10">
        <f t="shared" si="325"/>
        <v>269</v>
      </c>
    </row>
    <row r="3614" spans="1:12" x14ac:dyDescent="0.25">
      <c r="A3614" s="12">
        <v>39234</v>
      </c>
      <c r="B3614" s="3">
        <v>154.08000200000001</v>
      </c>
      <c r="C3614" s="3">
        <v>0</v>
      </c>
      <c r="D3614" s="3">
        <f t="shared" si="320"/>
        <v>148.16240016</v>
      </c>
      <c r="E3614" s="3">
        <f t="shared" si="321"/>
        <v>140.93369979499997</v>
      </c>
      <c r="F3614" s="3"/>
      <c r="G3614" s="11" t="str">
        <f t="shared" si="322"/>
        <v>HOLD</v>
      </c>
      <c r="H3614" s="5">
        <f t="shared" si="323"/>
        <v>30.432547730401893</v>
      </c>
      <c r="I3614" s="2">
        <f>IF(G3614="SELL",0,IF(G3614="BUY",ROUNDDOWN((H3613-Parameters!$B$3)/B3614,0),IF(I3613=0,0,I3613+ROUNDDOWN((H3613+I3613*C3614)/B3614,0))))</f>
        <v>232</v>
      </c>
      <c r="K3614" s="5">
        <f t="shared" si="324"/>
        <v>123.0940029999999</v>
      </c>
      <c r="L3614" s="10">
        <f t="shared" si="325"/>
        <v>269</v>
      </c>
    </row>
    <row r="3615" spans="1:12" x14ac:dyDescent="0.25">
      <c r="A3615" s="12">
        <v>39237</v>
      </c>
      <c r="B3615" s="3">
        <v>154.10000600000001</v>
      </c>
      <c r="C3615" s="3">
        <v>0</v>
      </c>
      <c r="D3615" s="3">
        <f t="shared" si="320"/>
        <v>148.38080042000001</v>
      </c>
      <c r="E3615" s="3">
        <f t="shared" si="321"/>
        <v>141.06104979999998</v>
      </c>
      <c r="F3615" s="3"/>
      <c r="G3615" s="11" t="str">
        <f t="shared" si="322"/>
        <v>HOLD</v>
      </c>
      <c r="H3615" s="5">
        <f t="shared" si="323"/>
        <v>30.432547730401893</v>
      </c>
      <c r="I3615" s="2">
        <f>IF(G3615="SELL",0,IF(G3615="BUY",ROUNDDOWN((H3614-Parameters!$B$3)/B3615,0),IF(I3614=0,0,I3614+ROUNDDOWN((H3614+I3614*C3615)/B3615,0))))</f>
        <v>232</v>
      </c>
      <c r="K3615" s="5">
        <f t="shared" si="324"/>
        <v>123.0940029999999</v>
      </c>
      <c r="L3615" s="10">
        <f t="shared" si="325"/>
        <v>269</v>
      </c>
    </row>
    <row r="3616" spans="1:12" x14ac:dyDescent="0.25">
      <c r="A3616" s="12">
        <v>39238</v>
      </c>
      <c r="B3616" s="3">
        <v>153.490005</v>
      </c>
      <c r="C3616" s="3">
        <v>0</v>
      </c>
      <c r="D3616" s="3">
        <f t="shared" si="320"/>
        <v>148.58280053999999</v>
      </c>
      <c r="E3616" s="3">
        <f t="shared" si="321"/>
        <v>141.17999983999997</v>
      </c>
      <c r="F3616" s="3"/>
      <c r="G3616" s="11" t="str">
        <f t="shared" si="322"/>
        <v>HOLD</v>
      </c>
      <c r="H3616" s="5">
        <f t="shared" si="323"/>
        <v>30.432547730401893</v>
      </c>
      <c r="I3616" s="2">
        <f>IF(G3616="SELL",0,IF(G3616="BUY",ROUNDDOWN((H3615-Parameters!$B$3)/B3616,0),IF(I3615=0,0,I3615+ROUNDDOWN((H3615+I3615*C3616)/B3616,0))))</f>
        <v>232</v>
      </c>
      <c r="K3616" s="5">
        <f t="shared" si="324"/>
        <v>123.0940029999999</v>
      </c>
      <c r="L3616" s="10">
        <f t="shared" si="325"/>
        <v>269</v>
      </c>
    </row>
    <row r="3617" spans="1:12" x14ac:dyDescent="0.25">
      <c r="A3617" s="12">
        <v>39239</v>
      </c>
      <c r="B3617" s="3">
        <v>151.83999600000001</v>
      </c>
      <c r="C3617" s="3">
        <v>0</v>
      </c>
      <c r="D3617" s="3">
        <f t="shared" si="320"/>
        <v>148.75560052</v>
      </c>
      <c r="E3617" s="3">
        <f t="shared" si="321"/>
        <v>141.28904982499992</v>
      </c>
      <c r="F3617" s="3"/>
      <c r="G3617" s="11" t="str">
        <f t="shared" si="322"/>
        <v>HOLD</v>
      </c>
      <c r="H3617" s="5">
        <f t="shared" si="323"/>
        <v>30.432547730401893</v>
      </c>
      <c r="I3617" s="2">
        <f>IF(G3617="SELL",0,IF(G3617="BUY",ROUNDDOWN((H3616-Parameters!$B$3)/B3617,0),IF(I3616=0,0,I3616+ROUNDDOWN((H3616+I3616*C3617)/B3617,0))))</f>
        <v>232</v>
      </c>
      <c r="K3617" s="5">
        <f t="shared" si="324"/>
        <v>123.0940029999999</v>
      </c>
      <c r="L3617" s="10">
        <f t="shared" si="325"/>
        <v>269</v>
      </c>
    </row>
    <row r="3618" spans="1:12" x14ac:dyDescent="0.25">
      <c r="A3618" s="12">
        <v>39240</v>
      </c>
      <c r="B3618" s="3">
        <v>149.10000600000001</v>
      </c>
      <c r="C3618" s="3">
        <v>0</v>
      </c>
      <c r="D3618" s="3">
        <f t="shared" si="320"/>
        <v>148.88040061999999</v>
      </c>
      <c r="E3618" s="3">
        <f t="shared" si="321"/>
        <v>141.38109984499994</v>
      </c>
      <c r="F3618" s="3"/>
      <c r="G3618" s="11" t="str">
        <f t="shared" si="322"/>
        <v>HOLD</v>
      </c>
      <c r="H3618" s="5">
        <f t="shared" si="323"/>
        <v>30.432547730401893</v>
      </c>
      <c r="I3618" s="2">
        <f>IF(G3618="SELL",0,IF(G3618="BUY",ROUNDDOWN((H3617-Parameters!$B$3)/B3618,0),IF(I3617=0,0,I3617+ROUNDDOWN((H3617+I3617*C3618)/B3618,0))))</f>
        <v>232</v>
      </c>
      <c r="K3618" s="5">
        <f t="shared" si="324"/>
        <v>123.0940029999999</v>
      </c>
      <c r="L3618" s="10">
        <f t="shared" si="325"/>
        <v>269</v>
      </c>
    </row>
    <row r="3619" spans="1:12" x14ac:dyDescent="0.25">
      <c r="A3619" s="12">
        <v>39241</v>
      </c>
      <c r="B3619" s="3">
        <v>151.03999300000001</v>
      </c>
      <c r="C3619" s="3">
        <v>0</v>
      </c>
      <c r="D3619" s="3">
        <f t="shared" si="320"/>
        <v>149.06480033999998</v>
      </c>
      <c r="E3619" s="3">
        <f t="shared" si="321"/>
        <v>141.48564978499994</v>
      </c>
      <c r="F3619" s="3"/>
      <c r="G3619" s="11" t="str">
        <f t="shared" si="322"/>
        <v>HOLD</v>
      </c>
      <c r="H3619" s="5">
        <f t="shared" si="323"/>
        <v>30.432547730401893</v>
      </c>
      <c r="I3619" s="2">
        <f>IF(G3619="SELL",0,IF(G3619="BUY",ROUNDDOWN((H3618-Parameters!$B$3)/B3619,0),IF(I3618=0,0,I3618+ROUNDDOWN((H3618+I3618*C3619)/B3619,0))))</f>
        <v>232</v>
      </c>
      <c r="K3619" s="5">
        <f t="shared" si="324"/>
        <v>123.0940029999999</v>
      </c>
      <c r="L3619" s="10">
        <f t="shared" si="325"/>
        <v>269</v>
      </c>
    </row>
    <row r="3620" spans="1:12" x14ac:dyDescent="0.25">
      <c r="A3620" s="12">
        <v>39244</v>
      </c>
      <c r="B3620" s="3">
        <v>151.300003</v>
      </c>
      <c r="C3620" s="3">
        <v>0</v>
      </c>
      <c r="D3620" s="3">
        <f t="shared" si="320"/>
        <v>149.25140038000001</v>
      </c>
      <c r="E3620" s="3">
        <f t="shared" si="321"/>
        <v>141.59154982499993</v>
      </c>
      <c r="F3620" s="3"/>
      <c r="G3620" s="11" t="str">
        <f t="shared" si="322"/>
        <v>HOLD</v>
      </c>
      <c r="H3620" s="5">
        <f t="shared" si="323"/>
        <v>30.432547730401893</v>
      </c>
      <c r="I3620" s="2">
        <f>IF(G3620="SELL",0,IF(G3620="BUY",ROUNDDOWN((H3619-Parameters!$B$3)/B3620,0),IF(I3619=0,0,I3619+ROUNDDOWN((H3619+I3619*C3620)/B3620,0))))</f>
        <v>232</v>
      </c>
      <c r="K3620" s="5">
        <f t="shared" si="324"/>
        <v>123.0940029999999</v>
      </c>
      <c r="L3620" s="10">
        <f t="shared" si="325"/>
        <v>269</v>
      </c>
    </row>
    <row r="3621" spans="1:12" x14ac:dyDescent="0.25">
      <c r="A3621" s="12">
        <v>39245</v>
      </c>
      <c r="B3621" s="3">
        <v>149.64999399999999</v>
      </c>
      <c r="C3621" s="3">
        <v>0</v>
      </c>
      <c r="D3621" s="3">
        <f t="shared" si="320"/>
        <v>149.40440025999999</v>
      </c>
      <c r="E3621" s="3">
        <f t="shared" si="321"/>
        <v>141.69099981999992</v>
      </c>
      <c r="F3621" s="3"/>
      <c r="G3621" s="11" t="str">
        <f t="shared" si="322"/>
        <v>HOLD</v>
      </c>
      <c r="H3621" s="5">
        <f t="shared" si="323"/>
        <v>30.432547730401893</v>
      </c>
      <c r="I3621" s="2">
        <f>IF(G3621="SELL",0,IF(G3621="BUY",ROUNDDOWN((H3620-Parameters!$B$3)/B3621,0),IF(I3620=0,0,I3620+ROUNDDOWN((H3620+I3620*C3621)/B3621,0))))</f>
        <v>232</v>
      </c>
      <c r="K3621" s="5">
        <f t="shared" si="324"/>
        <v>123.0940029999999</v>
      </c>
      <c r="L3621" s="10">
        <f t="shared" si="325"/>
        <v>269</v>
      </c>
    </row>
    <row r="3622" spans="1:12" x14ac:dyDescent="0.25">
      <c r="A3622" s="12">
        <v>39246</v>
      </c>
      <c r="B3622" s="3">
        <v>151.88999899999999</v>
      </c>
      <c r="C3622" s="3">
        <v>0</v>
      </c>
      <c r="D3622" s="3">
        <f t="shared" si="320"/>
        <v>149.59900016</v>
      </c>
      <c r="E3622" s="3">
        <f t="shared" si="321"/>
        <v>141.8021998449999</v>
      </c>
      <c r="F3622" s="3"/>
      <c r="G3622" s="11" t="str">
        <f t="shared" si="322"/>
        <v>HOLD</v>
      </c>
      <c r="H3622" s="5">
        <f t="shared" si="323"/>
        <v>30.432547730401893</v>
      </c>
      <c r="I3622" s="2">
        <f>IF(G3622="SELL",0,IF(G3622="BUY",ROUNDDOWN((H3621-Parameters!$B$3)/B3622,0),IF(I3621=0,0,I3621+ROUNDDOWN((H3621+I3621*C3622)/B3622,0))))</f>
        <v>232</v>
      </c>
      <c r="K3622" s="5">
        <f t="shared" si="324"/>
        <v>123.0940029999999</v>
      </c>
      <c r="L3622" s="10">
        <f t="shared" si="325"/>
        <v>269</v>
      </c>
    </row>
    <row r="3623" spans="1:12" x14ac:dyDescent="0.25">
      <c r="A3623" s="12">
        <v>39247</v>
      </c>
      <c r="B3623" s="3">
        <v>152.86000100000001</v>
      </c>
      <c r="C3623" s="3">
        <v>0</v>
      </c>
      <c r="D3623" s="3">
        <f t="shared" si="320"/>
        <v>149.78240013999999</v>
      </c>
      <c r="E3623" s="3">
        <f t="shared" si="321"/>
        <v>141.91744985999992</v>
      </c>
      <c r="F3623" s="3"/>
      <c r="G3623" s="11" t="str">
        <f t="shared" si="322"/>
        <v>HOLD</v>
      </c>
      <c r="H3623" s="5">
        <f t="shared" si="323"/>
        <v>30.432547730401893</v>
      </c>
      <c r="I3623" s="2">
        <f>IF(G3623="SELL",0,IF(G3623="BUY",ROUNDDOWN((H3622-Parameters!$B$3)/B3623,0),IF(I3622=0,0,I3622+ROUNDDOWN((H3622+I3622*C3623)/B3623,0))))</f>
        <v>232</v>
      </c>
      <c r="K3623" s="5">
        <f t="shared" si="324"/>
        <v>123.0940029999999</v>
      </c>
      <c r="L3623" s="10">
        <f t="shared" si="325"/>
        <v>269</v>
      </c>
    </row>
    <row r="3624" spans="1:12" x14ac:dyDescent="0.25">
      <c r="A3624" s="12">
        <v>39248</v>
      </c>
      <c r="B3624" s="3">
        <v>153.070007</v>
      </c>
      <c r="C3624" s="3">
        <v>0.65600000000000003</v>
      </c>
      <c r="D3624" s="3">
        <f t="shared" si="320"/>
        <v>149.96680015999999</v>
      </c>
      <c r="E3624" s="3">
        <f t="shared" si="321"/>
        <v>142.03064992999992</v>
      </c>
      <c r="F3624" s="3"/>
      <c r="G3624" s="11" t="str">
        <f t="shared" si="322"/>
        <v>HOLD</v>
      </c>
      <c r="H3624" s="5">
        <f t="shared" si="323"/>
        <v>29.554540730401897</v>
      </c>
      <c r="I3624" s="2">
        <f>IF(G3624="SELL",0,IF(G3624="BUY",ROUNDDOWN((H3623-Parameters!$B$3)/B3624,0),IF(I3623=0,0,I3623+ROUNDDOWN((H3623+I3623*C3624)/B3624,0))))</f>
        <v>233</v>
      </c>
      <c r="K3624" s="5">
        <f t="shared" si="324"/>
        <v>146.48799599999987</v>
      </c>
      <c r="L3624" s="10">
        <f t="shared" si="325"/>
        <v>270</v>
      </c>
    </row>
    <row r="3625" spans="1:12" x14ac:dyDescent="0.25">
      <c r="A3625" s="12">
        <v>39251</v>
      </c>
      <c r="B3625" s="3">
        <v>152.88999899999999</v>
      </c>
      <c r="C3625" s="3">
        <v>0</v>
      </c>
      <c r="D3625" s="3">
        <f t="shared" si="320"/>
        <v>150.13980004000001</v>
      </c>
      <c r="E3625" s="3">
        <f t="shared" si="321"/>
        <v>142.14219991499991</v>
      </c>
      <c r="F3625" s="3"/>
      <c r="G3625" s="11" t="str">
        <f t="shared" si="322"/>
        <v>HOLD</v>
      </c>
      <c r="H3625" s="5">
        <f t="shared" si="323"/>
        <v>29.554540730401897</v>
      </c>
      <c r="I3625" s="2">
        <f>IF(G3625="SELL",0,IF(G3625="BUY",ROUNDDOWN((H3624-Parameters!$B$3)/B3625,0),IF(I3624=0,0,I3624+ROUNDDOWN((H3624+I3624*C3625)/B3625,0))))</f>
        <v>233</v>
      </c>
      <c r="K3625" s="5">
        <f t="shared" si="324"/>
        <v>146.48799599999987</v>
      </c>
      <c r="L3625" s="10">
        <f t="shared" si="325"/>
        <v>270</v>
      </c>
    </row>
    <row r="3626" spans="1:12" x14ac:dyDescent="0.25">
      <c r="A3626" s="12">
        <v>39252</v>
      </c>
      <c r="B3626" s="3">
        <v>153.270004</v>
      </c>
      <c r="C3626" s="3">
        <v>0</v>
      </c>
      <c r="D3626" s="3">
        <f t="shared" si="320"/>
        <v>150.31640007999999</v>
      </c>
      <c r="E3626" s="3">
        <f t="shared" si="321"/>
        <v>142.25524991499992</v>
      </c>
      <c r="F3626" s="3"/>
      <c r="G3626" s="11" t="str">
        <f t="shared" si="322"/>
        <v>HOLD</v>
      </c>
      <c r="H3626" s="5">
        <f t="shared" si="323"/>
        <v>29.554540730401897</v>
      </c>
      <c r="I3626" s="2">
        <f>IF(G3626="SELL",0,IF(G3626="BUY",ROUNDDOWN((H3625-Parameters!$B$3)/B3626,0),IF(I3625=0,0,I3625+ROUNDDOWN((H3625+I3625*C3626)/B3626,0))))</f>
        <v>233</v>
      </c>
      <c r="K3626" s="5">
        <f t="shared" si="324"/>
        <v>146.48799599999987</v>
      </c>
      <c r="L3626" s="10">
        <f t="shared" si="325"/>
        <v>270</v>
      </c>
    </row>
    <row r="3627" spans="1:12" x14ac:dyDescent="0.25">
      <c r="A3627" s="12">
        <v>39253</v>
      </c>
      <c r="B3627" s="3">
        <v>151.13999899999999</v>
      </c>
      <c r="C3627" s="3">
        <v>0</v>
      </c>
      <c r="D3627" s="3">
        <f t="shared" si="320"/>
        <v>150.44700004000001</v>
      </c>
      <c r="E3627" s="3">
        <f t="shared" si="321"/>
        <v>142.35774991499994</v>
      </c>
      <c r="F3627" s="3"/>
      <c r="G3627" s="11" t="str">
        <f t="shared" si="322"/>
        <v>HOLD</v>
      </c>
      <c r="H3627" s="5">
        <f t="shared" si="323"/>
        <v>29.554540730401897</v>
      </c>
      <c r="I3627" s="2">
        <f>IF(G3627="SELL",0,IF(G3627="BUY",ROUNDDOWN((H3626-Parameters!$B$3)/B3627,0),IF(I3626=0,0,I3626+ROUNDDOWN((H3626+I3626*C3627)/B3627,0))))</f>
        <v>233</v>
      </c>
      <c r="K3627" s="5">
        <f t="shared" si="324"/>
        <v>146.48799599999987</v>
      </c>
      <c r="L3627" s="10">
        <f t="shared" si="325"/>
        <v>270</v>
      </c>
    </row>
    <row r="3628" spans="1:12" x14ac:dyDescent="0.25">
      <c r="A3628" s="12">
        <v>39254</v>
      </c>
      <c r="B3628" s="3">
        <v>151.979996</v>
      </c>
      <c r="C3628" s="3">
        <v>0</v>
      </c>
      <c r="D3628" s="3">
        <f t="shared" si="320"/>
        <v>150.60619987999999</v>
      </c>
      <c r="E3628" s="3">
        <f t="shared" si="321"/>
        <v>142.46054990499991</v>
      </c>
      <c r="F3628" s="3"/>
      <c r="G3628" s="11" t="str">
        <f t="shared" si="322"/>
        <v>HOLD</v>
      </c>
      <c r="H3628" s="5">
        <f t="shared" si="323"/>
        <v>29.554540730401897</v>
      </c>
      <c r="I3628" s="2">
        <f>IF(G3628="SELL",0,IF(G3628="BUY",ROUNDDOWN((H3627-Parameters!$B$3)/B3628,0),IF(I3627=0,0,I3627+ROUNDDOWN((H3627+I3627*C3628)/B3628,0))))</f>
        <v>233</v>
      </c>
      <c r="K3628" s="5">
        <f t="shared" si="324"/>
        <v>146.48799599999987</v>
      </c>
      <c r="L3628" s="10">
        <f t="shared" si="325"/>
        <v>270</v>
      </c>
    </row>
    <row r="3629" spans="1:12" x14ac:dyDescent="0.25">
      <c r="A3629" s="12">
        <v>39255</v>
      </c>
      <c r="B3629" s="3">
        <v>150.550003</v>
      </c>
      <c r="C3629" s="3">
        <v>0</v>
      </c>
      <c r="D3629" s="3">
        <f t="shared" si="320"/>
        <v>150.72399985999999</v>
      </c>
      <c r="E3629" s="3">
        <f t="shared" si="321"/>
        <v>142.55494992999991</v>
      </c>
      <c r="F3629" s="3"/>
      <c r="G3629" s="11" t="str">
        <f t="shared" si="322"/>
        <v>HOLD</v>
      </c>
      <c r="H3629" s="5">
        <f t="shared" si="323"/>
        <v>29.554540730401897</v>
      </c>
      <c r="I3629" s="2">
        <f>IF(G3629="SELL",0,IF(G3629="BUY",ROUNDDOWN((H3628-Parameters!$B$3)/B3629,0),IF(I3628=0,0,I3628+ROUNDDOWN((H3628+I3628*C3629)/B3629,0))))</f>
        <v>233</v>
      </c>
      <c r="K3629" s="5">
        <f t="shared" si="324"/>
        <v>146.48799599999987</v>
      </c>
      <c r="L3629" s="10">
        <f t="shared" si="325"/>
        <v>270</v>
      </c>
    </row>
    <row r="3630" spans="1:12" x14ac:dyDescent="0.25">
      <c r="A3630" s="12">
        <v>39258</v>
      </c>
      <c r="B3630" s="3">
        <v>149.83000200000001</v>
      </c>
      <c r="C3630" s="3">
        <v>0</v>
      </c>
      <c r="D3630" s="3">
        <f t="shared" si="320"/>
        <v>150.81419975999998</v>
      </c>
      <c r="E3630" s="3">
        <f t="shared" si="321"/>
        <v>142.65154996499993</v>
      </c>
      <c r="F3630" s="3"/>
      <c r="G3630" s="11" t="str">
        <f t="shared" si="322"/>
        <v>HOLD</v>
      </c>
      <c r="H3630" s="5">
        <f t="shared" si="323"/>
        <v>29.554540730401897</v>
      </c>
      <c r="I3630" s="2">
        <f>IF(G3630="SELL",0,IF(G3630="BUY",ROUNDDOWN((H3629-Parameters!$B$3)/B3630,0),IF(I3629=0,0,I3629+ROUNDDOWN((H3629+I3629*C3630)/B3630,0))))</f>
        <v>233</v>
      </c>
      <c r="K3630" s="5">
        <f t="shared" si="324"/>
        <v>146.48799599999987</v>
      </c>
      <c r="L3630" s="10">
        <f t="shared" si="325"/>
        <v>270</v>
      </c>
    </row>
    <row r="3631" spans="1:12" x14ac:dyDescent="0.25">
      <c r="A3631" s="12">
        <v>39259</v>
      </c>
      <c r="B3631" s="3">
        <v>148.28999300000001</v>
      </c>
      <c r="C3631" s="3">
        <v>0</v>
      </c>
      <c r="D3631" s="3">
        <f t="shared" si="320"/>
        <v>150.84599968000001</v>
      </c>
      <c r="E3631" s="3">
        <f t="shared" si="321"/>
        <v>142.7434499099999</v>
      </c>
      <c r="F3631" s="3"/>
      <c r="G3631" s="11" t="str">
        <f t="shared" si="322"/>
        <v>HOLD</v>
      </c>
      <c r="H3631" s="5">
        <f t="shared" si="323"/>
        <v>29.554540730401897</v>
      </c>
      <c r="I3631" s="2">
        <f>IF(G3631="SELL",0,IF(G3631="BUY",ROUNDDOWN((H3630-Parameters!$B$3)/B3631,0),IF(I3630=0,0,I3630+ROUNDDOWN((H3630+I3630*C3631)/B3631,0))))</f>
        <v>233</v>
      </c>
      <c r="K3631" s="5">
        <f t="shared" si="324"/>
        <v>146.48799599999987</v>
      </c>
      <c r="L3631" s="10">
        <f t="shared" si="325"/>
        <v>270</v>
      </c>
    </row>
    <row r="3632" spans="1:12" x14ac:dyDescent="0.25">
      <c r="A3632" s="12">
        <v>39260</v>
      </c>
      <c r="B3632" s="3">
        <v>150.39999399999999</v>
      </c>
      <c r="C3632" s="3">
        <v>0</v>
      </c>
      <c r="D3632" s="3">
        <f t="shared" si="320"/>
        <v>150.91219964000001</v>
      </c>
      <c r="E3632" s="3">
        <f t="shared" si="321"/>
        <v>142.84404988499989</v>
      </c>
      <c r="F3632" s="3"/>
      <c r="G3632" s="11" t="str">
        <f t="shared" si="322"/>
        <v>HOLD</v>
      </c>
      <c r="H3632" s="5">
        <f t="shared" si="323"/>
        <v>29.554540730401897</v>
      </c>
      <c r="I3632" s="2">
        <f>IF(G3632="SELL",0,IF(G3632="BUY",ROUNDDOWN((H3631-Parameters!$B$3)/B3632,0),IF(I3631=0,0,I3631+ROUNDDOWN((H3631+I3631*C3632)/B3632,0))))</f>
        <v>233</v>
      </c>
      <c r="K3632" s="5">
        <f t="shared" si="324"/>
        <v>146.48799599999987</v>
      </c>
      <c r="L3632" s="10">
        <f t="shared" si="325"/>
        <v>270</v>
      </c>
    </row>
    <row r="3633" spans="1:12" x14ac:dyDescent="0.25">
      <c r="A3633" s="12">
        <v>39261</v>
      </c>
      <c r="B3633" s="3">
        <v>150.38000500000001</v>
      </c>
      <c r="C3633" s="3">
        <v>0</v>
      </c>
      <c r="D3633" s="3">
        <f t="shared" si="320"/>
        <v>150.97439965999999</v>
      </c>
      <c r="E3633" s="3">
        <f t="shared" si="321"/>
        <v>142.9438998899999</v>
      </c>
      <c r="F3633" s="3"/>
      <c r="G3633" s="11" t="str">
        <f t="shared" si="322"/>
        <v>HOLD</v>
      </c>
      <c r="H3633" s="5">
        <f t="shared" si="323"/>
        <v>29.554540730401897</v>
      </c>
      <c r="I3633" s="2">
        <f>IF(G3633="SELL",0,IF(G3633="BUY",ROUNDDOWN((H3632-Parameters!$B$3)/B3633,0),IF(I3632=0,0,I3632+ROUNDDOWN((H3632+I3632*C3633)/B3633,0))))</f>
        <v>233</v>
      </c>
      <c r="K3633" s="5">
        <f t="shared" si="324"/>
        <v>146.48799599999987</v>
      </c>
      <c r="L3633" s="10">
        <f t="shared" si="325"/>
        <v>270</v>
      </c>
    </row>
    <row r="3634" spans="1:12" x14ac:dyDescent="0.25">
      <c r="A3634" s="12">
        <v>39262</v>
      </c>
      <c r="B3634" s="3">
        <v>150.429993</v>
      </c>
      <c r="C3634" s="3">
        <v>0</v>
      </c>
      <c r="D3634" s="3">
        <f t="shared" si="320"/>
        <v>151.03839959999999</v>
      </c>
      <c r="E3634" s="3">
        <f t="shared" si="321"/>
        <v>143.03759984499987</v>
      </c>
      <c r="F3634" s="3"/>
      <c r="G3634" s="11" t="str">
        <f t="shared" si="322"/>
        <v>HOLD</v>
      </c>
      <c r="H3634" s="5">
        <f t="shared" si="323"/>
        <v>29.554540730401897</v>
      </c>
      <c r="I3634" s="2">
        <f>IF(G3634="SELL",0,IF(G3634="BUY",ROUNDDOWN((H3633-Parameters!$B$3)/B3634,0),IF(I3633=0,0,I3633+ROUNDDOWN((H3633+I3633*C3634)/B3634,0))))</f>
        <v>233</v>
      </c>
      <c r="K3634" s="5">
        <f t="shared" si="324"/>
        <v>146.48799599999987</v>
      </c>
      <c r="L3634" s="10">
        <f t="shared" si="325"/>
        <v>270</v>
      </c>
    </row>
    <row r="3635" spans="1:12" x14ac:dyDescent="0.25">
      <c r="A3635" s="12">
        <v>39265</v>
      </c>
      <c r="B3635" s="3">
        <v>151.78999300000001</v>
      </c>
      <c r="C3635" s="3">
        <v>0</v>
      </c>
      <c r="D3635" s="3">
        <f t="shared" si="320"/>
        <v>151.10179955999999</v>
      </c>
      <c r="E3635" s="3">
        <f t="shared" si="321"/>
        <v>143.13544980499989</v>
      </c>
      <c r="F3635" s="3"/>
      <c r="G3635" s="11" t="str">
        <f t="shared" si="322"/>
        <v>HOLD</v>
      </c>
      <c r="H3635" s="5">
        <f t="shared" si="323"/>
        <v>29.554540730401897</v>
      </c>
      <c r="I3635" s="2">
        <f>IF(G3635="SELL",0,IF(G3635="BUY",ROUNDDOWN((H3634-Parameters!$B$3)/B3635,0),IF(I3634=0,0,I3634+ROUNDDOWN((H3634+I3634*C3635)/B3635,0))))</f>
        <v>233</v>
      </c>
      <c r="K3635" s="5">
        <f t="shared" si="324"/>
        <v>146.48799599999987</v>
      </c>
      <c r="L3635" s="10">
        <f t="shared" si="325"/>
        <v>270</v>
      </c>
    </row>
    <row r="3636" spans="1:12" x14ac:dyDescent="0.25">
      <c r="A3636" s="12">
        <v>39266</v>
      </c>
      <c r="B3636" s="3">
        <v>152.33999600000001</v>
      </c>
      <c r="C3636" s="3">
        <v>0</v>
      </c>
      <c r="D3636" s="3">
        <f t="shared" si="320"/>
        <v>151.18739951999999</v>
      </c>
      <c r="E3636" s="3">
        <f t="shared" si="321"/>
        <v>143.23599980499986</v>
      </c>
      <c r="F3636" s="3"/>
      <c r="G3636" s="11" t="str">
        <f t="shared" si="322"/>
        <v>HOLD</v>
      </c>
      <c r="H3636" s="5">
        <f t="shared" si="323"/>
        <v>29.554540730401897</v>
      </c>
      <c r="I3636" s="2">
        <f>IF(G3636="SELL",0,IF(G3636="BUY",ROUNDDOWN((H3635-Parameters!$B$3)/B3636,0),IF(I3635=0,0,I3635+ROUNDDOWN((H3635+I3635*C3636)/B3636,0))))</f>
        <v>233</v>
      </c>
      <c r="K3636" s="5">
        <f t="shared" si="324"/>
        <v>146.48799599999987</v>
      </c>
      <c r="L3636" s="10">
        <f t="shared" si="325"/>
        <v>270</v>
      </c>
    </row>
    <row r="3637" spans="1:12" x14ac:dyDescent="0.25">
      <c r="A3637" s="12">
        <v>39268</v>
      </c>
      <c r="B3637" s="3">
        <v>152.179993</v>
      </c>
      <c r="C3637" s="3">
        <v>0</v>
      </c>
      <c r="D3637" s="3">
        <f t="shared" ref="D3637:D3700" si="326">AVERAGE(B3588:B3637)</f>
        <v>151.26859948000001</v>
      </c>
      <c r="E3637" s="3">
        <f t="shared" si="321"/>
        <v>143.3370997349999</v>
      </c>
      <c r="F3637" s="3"/>
      <c r="G3637" s="11" t="str">
        <f t="shared" si="322"/>
        <v>HOLD</v>
      </c>
      <c r="H3637" s="5">
        <f t="shared" si="323"/>
        <v>29.554540730401897</v>
      </c>
      <c r="I3637" s="2">
        <f>IF(G3637="SELL",0,IF(G3637="BUY",ROUNDDOWN((H3636-Parameters!$B$3)/B3637,0),IF(I3636=0,0,I3636+ROUNDDOWN((H3636+I3636*C3637)/B3637,0))))</f>
        <v>233</v>
      </c>
      <c r="K3637" s="5">
        <f t="shared" si="324"/>
        <v>146.48799599999987</v>
      </c>
      <c r="L3637" s="10">
        <f t="shared" si="325"/>
        <v>270</v>
      </c>
    </row>
    <row r="3638" spans="1:12" x14ac:dyDescent="0.25">
      <c r="A3638" s="12">
        <v>39269</v>
      </c>
      <c r="B3638" s="3">
        <v>152.979996</v>
      </c>
      <c r="C3638" s="3">
        <v>0</v>
      </c>
      <c r="D3638" s="3">
        <f t="shared" si="326"/>
        <v>151.33859948</v>
      </c>
      <c r="E3638" s="3">
        <f t="shared" si="321"/>
        <v>143.4412997199999</v>
      </c>
      <c r="F3638" s="3"/>
      <c r="G3638" s="11" t="str">
        <f t="shared" si="322"/>
        <v>HOLD</v>
      </c>
      <c r="H3638" s="5">
        <f t="shared" si="323"/>
        <v>29.554540730401897</v>
      </c>
      <c r="I3638" s="2">
        <f>IF(G3638="SELL",0,IF(G3638="BUY",ROUNDDOWN((H3637-Parameters!$B$3)/B3638,0),IF(I3637=0,0,I3637+ROUNDDOWN((H3637+I3637*C3638)/B3638,0))))</f>
        <v>233</v>
      </c>
      <c r="K3638" s="5">
        <f t="shared" si="324"/>
        <v>146.48799599999987</v>
      </c>
      <c r="L3638" s="10">
        <f t="shared" si="325"/>
        <v>270</v>
      </c>
    </row>
    <row r="3639" spans="1:12" x14ac:dyDescent="0.25">
      <c r="A3639" s="12">
        <v>39272</v>
      </c>
      <c r="B3639" s="3">
        <v>153.10000600000001</v>
      </c>
      <c r="C3639" s="3">
        <v>0</v>
      </c>
      <c r="D3639" s="3">
        <f t="shared" si="326"/>
        <v>151.40759972000001</v>
      </c>
      <c r="E3639" s="3">
        <f t="shared" si="321"/>
        <v>143.5477497599999</v>
      </c>
      <c r="F3639" s="3"/>
      <c r="G3639" s="11" t="str">
        <f t="shared" si="322"/>
        <v>HOLD</v>
      </c>
      <c r="H3639" s="5">
        <f t="shared" si="323"/>
        <v>29.554540730401897</v>
      </c>
      <c r="I3639" s="2">
        <f>IF(G3639="SELL",0,IF(G3639="BUY",ROUNDDOWN((H3638-Parameters!$B$3)/B3639,0),IF(I3638=0,0,I3638+ROUNDDOWN((H3638+I3638*C3639)/B3639,0))))</f>
        <v>233</v>
      </c>
      <c r="K3639" s="5">
        <f t="shared" si="324"/>
        <v>146.48799599999987</v>
      </c>
      <c r="L3639" s="10">
        <f t="shared" si="325"/>
        <v>270</v>
      </c>
    </row>
    <row r="3640" spans="1:12" x14ac:dyDescent="0.25">
      <c r="A3640" s="12">
        <v>39273</v>
      </c>
      <c r="B3640" s="3">
        <v>150.91999799999999</v>
      </c>
      <c r="C3640" s="3">
        <v>0</v>
      </c>
      <c r="D3640" s="3">
        <f t="shared" si="326"/>
        <v>151.4353997</v>
      </c>
      <c r="E3640" s="3">
        <f t="shared" si="321"/>
        <v>143.63979977499991</v>
      </c>
      <c r="F3640" s="3"/>
      <c r="G3640" s="11" t="str">
        <f t="shared" si="322"/>
        <v>HOLD</v>
      </c>
      <c r="H3640" s="5">
        <f t="shared" si="323"/>
        <v>29.554540730401897</v>
      </c>
      <c r="I3640" s="2">
        <f>IF(G3640="SELL",0,IF(G3640="BUY",ROUNDDOWN((H3639-Parameters!$B$3)/B3640,0),IF(I3639=0,0,I3639+ROUNDDOWN((H3639+I3639*C3640)/B3640,0))))</f>
        <v>233</v>
      </c>
      <c r="K3640" s="5">
        <f t="shared" si="324"/>
        <v>146.48799599999987</v>
      </c>
      <c r="L3640" s="10">
        <f t="shared" si="325"/>
        <v>270</v>
      </c>
    </row>
    <row r="3641" spans="1:12" x14ac:dyDescent="0.25">
      <c r="A3641" s="12">
        <v>39274</v>
      </c>
      <c r="B3641" s="3">
        <v>151.990005</v>
      </c>
      <c r="C3641" s="3">
        <v>0</v>
      </c>
      <c r="D3641" s="3">
        <f t="shared" si="326"/>
        <v>151.50939994000001</v>
      </c>
      <c r="E3641" s="3">
        <f t="shared" si="321"/>
        <v>143.74039982499988</v>
      </c>
      <c r="F3641" s="3"/>
      <c r="G3641" s="11" t="str">
        <f t="shared" si="322"/>
        <v>HOLD</v>
      </c>
      <c r="H3641" s="5">
        <f t="shared" si="323"/>
        <v>29.554540730401897</v>
      </c>
      <c r="I3641" s="2">
        <f>IF(G3641="SELL",0,IF(G3641="BUY",ROUNDDOWN((H3640-Parameters!$B$3)/B3641,0),IF(I3640=0,0,I3640+ROUNDDOWN((H3640+I3640*C3641)/B3641,0))))</f>
        <v>233</v>
      </c>
      <c r="K3641" s="5">
        <f t="shared" si="324"/>
        <v>146.48799599999987</v>
      </c>
      <c r="L3641" s="10">
        <f t="shared" si="325"/>
        <v>270</v>
      </c>
    </row>
    <row r="3642" spans="1:12" x14ac:dyDescent="0.25">
      <c r="A3642" s="12">
        <v>39275</v>
      </c>
      <c r="B3642" s="3">
        <v>154.38999899999999</v>
      </c>
      <c r="C3642" s="3">
        <v>0</v>
      </c>
      <c r="D3642" s="3">
        <f t="shared" si="326"/>
        <v>151.62379996000001</v>
      </c>
      <c r="E3642" s="3">
        <f t="shared" si="321"/>
        <v>143.85499981499987</v>
      </c>
      <c r="F3642" s="3"/>
      <c r="G3642" s="11" t="str">
        <f t="shared" si="322"/>
        <v>HOLD</v>
      </c>
      <c r="H3642" s="5">
        <f t="shared" si="323"/>
        <v>29.554540730401897</v>
      </c>
      <c r="I3642" s="2">
        <f>IF(G3642="SELL",0,IF(G3642="BUY",ROUNDDOWN((H3641-Parameters!$B$3)/B3642,0),IF(I3641=0,0,I3641+ROUNDDOWN((H3641+I3641*C3642)/B3642,0))))</f>
        <v>233</v>
      </c>
      <c r="K3642" s="5">
        <f t="shared" si="324"/>
        <v>146.48799599999987</v>
      </c>
      <c r="L3642" s="10">
        <f t="shared" si="325"/>
        <v>270</v>
      </c>
    </row>
    <row r="3643" spans="1:12" x14ac:dyDescent="0.25">
      <c r="A3643" s="12">
        <v>39276</v>
      </c>
      <c r="B3643" s="3">
        <v>154.85000600000001</v>
      </c>
      <c r="C3643" s="3">
        <v>0</v>
      </c>
      <c r="D3643" s="3">
        <f t="shared" si="326"/>
        <v>151.73000021999999</v>
      </c>
      <c r="E3643" s="3">
        <f t="shared" si="321"/>
        <v>143.96684986499989</v>
      </c>
      <c r="F3643" s="3"/>
      <c r="G3643" s="11" t="str">
        <f t="shared" si="322"/>
        <v>HOLD</v>
      </c>
      <c r="H3643" s="5">
        <f t="shared" si="323"/>
        <v>29.554540730401897</v>
      </c>
      <c r="I3643" s="2">
        <f>IF(G3643="SELL",0,IF(G3643="BUY",ROUNDDOWN((H3642-Parameters!$B$3)/B3643,0),IF(I3642=0,0,I3642+ROUNDDOWN((H3642+I3642*C3643)/B3643,0))))</f>
        <v>233</v>
      </c>
      <c r="K3643" s="5">
        <f t="shared" si="324"/>
        <v>146.48799599999987</v>
      </c>
      <c r="L3643" s="10">
        <f t="shared" si="325"/>
        <v>270</v>
      </c>
    </row>
    <row r="3644" spans="1:12" x14ac:dyDescent="0.25">
      <c r="A3644" s="12">
        <v>39279</v>
      </c>
      <c r="B3644" s="3">
        <v>154.83000200000001</v>
      </c>
      <c r="C3644" s="3">
        <v>0</v>
      </c>
      <c r="D3644" s="3">
        <f t="shared" si="326"/>
        <v>151.81960014000001</v>
      </c>
      <c r="E3644" s="3">
        <f t="shared" si="321"/>
        <v>144.0730998649999</v>
      </c>
      <c r="F3644" s="3"/>
      <c r="G3644" s="11" t="str">
        <f t="shared" si="322"/>
        <v>HOLD</v>
      </c>
      <c r="H3644" s="5">
        <f t="shared" si="323"/>
        <v>29.554540730401897</v>
      </c>
      <c r="I3644" s="2">
        <f>IF(G3644="SELL",0,IF(G3644="BUY",ROUNDDOWN((H3643-Parameters!$B$3)/B3644,0),IF(I3643=0,0,I3643+ROUNDDOWN((H3643+I3643*C3644)/B3644,0))))</f>
        <v>233</v>
      </c>
      <c r="K3644" s="5">
        <f t="shared" si="324"/>
        <v>146.48799599999987</v>
      </c>
      <c r="L3644" s="10">
        <f t="shared" si="325"/>
        <v>270</v>
      </c>
    </row>
    <row r="3645" spans="1:12" x14ac:dyDescent="0.25">
      <c r="A3645" s="12">
        <v>39280</v>
      </c>
      <c r="B3645" s="3">
        <v>154.75</v>
      </c>
      <c r="C3645" s="3">
        <v>0</v>
      </c>
      <c r="D3645" s="3">
        <f t="shared" si="326"/>
        <v>151.89620017999999</v>
      </c>
      <c r="E3645" s="3">
        <f t="shared" si="321"/>
        <v>144.17814983999992</v>
      </c>
      <c r="F3645" s="3"/>
      <c r="G3645" s="11" t="str">
        <f t="shared" si="322"/>
        <v>HOLD</v>
      </c>
      <c r="H3645" s="5">
        <f t="shared" si="323"/>
        <v>29.554540730401897</v>
      </c>
      <c r="I3645" s="2">
        <f>IF(G3645="SELL",0,IF(G3645="BUY",ROUNDDOWN((H3644-Parameters!$B$3)/B3645,0),IF(I3644=0,0,I3644+ROUNDDOWN((H3644+I3644*C3645)/B3645,0))))</f>
        <v>233</v>
      </c>
      <c r="K3645" s="5">
        <f t="shared" si="324"/>
        <v>146.48799599999987</v>
      </c>
      <c r="L3645" s="10">
        <f t="shared" si="325"/>
        <v>270</v>
      </c>
    </row>
    <row r="3646" spans="1:12" x14ac:dyDescent="0.25">
      <c r="A3646" s="12">
        <v>39281</v>
      </c>
      <c r="B3646" s="3">
        <v>154.470001</v>
      </c>
      <c r="C3646" s="3">
        <v>0</v>
      </c>
      <c r="D3646" s="3">
        <f t="shared" si="326"/>
        <v>151.96660026000001</v>
      </c>
      <c r="E3646" s="3">
        <f t="shared" si="321"/>
        <v>144.2820498349999</v>
      </c>
      <c r="F3646" s="3"/>
      <c r="G3646" s="11" t="str">
        <f t="shared" si="322"/>
        <v>HOLD</v>
      </c>
      <c r="H3646" s="5">
        <f t="shared" si="323"/>
        <v>29.554540730401897</v>
      </c>
      <c r="I3646" s="2">
        <f>IF(G3646="SELL",0,IF(G3646="BUY",ROUNDDOWN((H3645-Parameters!$B$3)/B3646,0),IF(I3645=0,0,I3645+ROUNDDOWN((H3645+I3645*C3646)/B3646,0))))</f>
        <v>233</v>
      </c>
      <c r="K3646" s="5">
        <f t="shared" si="324"/>
        <v>146.48799599999987</v>
      </c>
      <c r="L3646" s="10">
        <f t="shared" si="325"/>
        <v>270</v>
      </c>
    </row>
    <row r="3647" spans="1:12" x14ac:dyDescent="0.25">
      <c r="A3647" s="12">
        <v>39282</v>
      </c>
      <c r="B3647" s="3">
        <v>155.070007</v>
      </c>
      <c r="C3647" s="3">
        <v>0</v>
      </c>
      <c r="D3647" s="3">
        <f t="shared" si="326"/>
        <v>152.05300039999997</v>
      </c>
      <c r="E3647" s="3">
        <f t="shared" si="321"/>
        <v>144.38949985999989</v>
      </c>
      <c r="F3647" s="3"/>
      <c r="G3647" s="11" t="str">
        <f t="shared" si="322"/>
        <v>HOLD</v>
      </c>
      <c r="H3647" s="5">
        <f t="shared" si="323"/>
        <v>29.554540730401897</v>
      </c>
      <c r="I3647" s="2">
        <f>IF(G3647="SELL",0,IF(G3647="BUY",ROUNDDOWN((H3646-Parameters!$B$3)/B3647,0),IF(I3646=0,0,I3646+ROUNDDOWN((H3646+I3646*C3647)/B3647,0))))</f>
        <v>233</v>
      </c>
      <c r="K3647" s="5">
        <f t="shared" si="324"/>
        <v>146.48799599999987</v>
      </c>
      <c r="L3647" s="10">
        <f t="shared" si="325"/>
        <v>270</v>
      </c>
    </row>
    <row r="3648" spans="1:12" x14ac:dyDescent="0.25">
      <c r="A3648" s="12">
        <v>39283</v>
      </c>
      <c r="B3648" s="3">
        <v>153.5</v>
      </c>
      <c r="C3648" s="3">
        <v>0</v>
      </c>
      <c r="D3648" s="3">
        <f t="shared" si="326"/>
        <v>152.09980031999999</v>
      </c>
      <c r="E3648" s="3">
        <f t="shared" si="321"/>
        <v>144.49159984999989</v>
      </c>
      <c r="F3648" s="3"/>
      <c r="G3648" s="11" t="str">
        <f t="shared" si="322"/>
        <v>HOLD</v>
      </c>
      <c r="H3648" s="5">
        <f t="shared" si="323"/>
        <v>29.554540730401897</v>
      </c>
      <c r="I3648" s="2">
        <f>IF(G3648="SELL",0,IF(G3648="BUY",ROUNDDOWN((H3647-Parameters!$B$3)/B3648,0),IF(I3647=0,0,I3647+ROUNDDOWN((H3647+I3647*C3648)/B3648,0))))</f>
        <v>233</v>
      </c>
      <c r="K3648" s="5">
        <f t="shared" si="324"/>
        <v>146.48799599999987</v>
      </c>
      <c r="L3648" s="10">
        <f t="shared" si="325"/>
        <v>270</v>
      </c>
    </row>
    <row r="3649" spans="1:12" x14ac:dyDescent="0.25">
      <c r="A3649" s="12">
        <v>39286</v>
      </c>
      <c r="B3649" s="3">
        <v>153.970001</v>
      </c>
      <c r="C3649" s="3">
        <v>0</v>
      </c>
      <c r="D3649" s="3">
        <f t="shared" si="326"/>
        <v>152.18760029999999</v>
      </c>
      <c r="E3649" s="3">
        <f t="shared" si="321"/>
        <v>144.59464984999988</v>
      </c>
      <c r="F3649" s="3"/>
      <c r="G3649" s="11" t="str">
        <f t="shared" si="322"/>
        <v>HOLD</v>
      </c>
      <c r="H3649" s="5">
        <f t="shared" si="323"/>
        <v>29.554540730401897</v>
      </c>
      <c r="I3649" s="2">
        <f>IF(G3649="SELL",0,IF(G3649="BUY",ROUNDDOWN((H3648-Parameters!$B$3)/B3649,0),IF(I3648=0,0,I3648+ROUNDDOWN((H3648+I3648*C3649)/B3649,0))))</f>
        <v>233</v>
      </c>
      <c r="K3649" s="5">
        <f t="shared" si="324"/>
        <v>146.48799599999987</v>
      </c>
      <c r="L3649" s="10">
        <f t="shared" si="325"/>
        <v>270</v>
      </c>
    </row>
    <row r="3650" spans="1:12" x14ac:dyDescent="0.25">
      <c r="A3650" s="12">
        <v>39287</v>
      </c>
      <c r="B3650" s="3">
        <v>151.300003</v>
      </c>
      <c r="C3650" s="3">
        <v>0</v>
      </c>
      <c r="D3650" s="3">
        <f t="shared" si="326"/>
        <v>152.19640033999997</v>
      </c>
      <c r="E3650" s="3">
        <f t="shared" si="321"/>
        <v>144.67654987499992</v>
      </c>
      <c r="F3650" s="3"/>
      <c r="G3650" s="11" t="str">
        <f t="shared" si="322"/>
        <v>HOLD</v>
      </c>
      <c r="H3650" s="5">
        <f t="shared" si="323"/>
        <v>29.554540730401897</v>
      </c>
      <c r="I3650" s="2">
        <f>IF(G3650="SELL",0,IF(G3650="BUY",ROUNDDOWN((H3649-Parameters!$B$3)/B3650,0),IF(I3649=0,0,I3649+ROUNDDOWN((H3649+I3649*C3650)/B3650,0))))</f>
        <v>233</v>
      </c>
      <c r="K3650" s="5">
        <f t="shared" si="324"/>
        <v>146.48799599999987</v>
      </c>
      <c r="L3650" s="10">
        <f t="shared" si="325"/>
        <v>270</v>
      </c>
    </row>
    <row r="3651" spans="1:12" x14ac:dyDescent="0.25">
      <c r="A3651" s="12">
        <v>39288</v>
      </c>
      <c r="B3651" s="3">
        <v>151.61000100000001</v>
      </c>
      <c r="C3651" s="3">
        <v>0</v>
      </c>
      <c r="D3651" s="3">
        <f t="shared" si="326"/>
        <v>152.21800037999998</v>
      </c>
      <c r="E3651" s="3">
        <f t="shared" si="321"/>
        <v>144.75869991499991</v>
      </c>
      <c r="F3651" s="3"/>
      <c r="G3651" s="11" t="str">
        <f t="shared" si="322"/>
        <v>HOLD</v>
      </c>
      <c r="H3651" s="5">
        <f t="shared" si="323"/>
        <v>29.554540730401897</v>
      </c>
      <c r="I3651" s="2">
        <f>IF(G3651="SELL",0,IF(G3651="BUY",ROUNDDOWN((H3650-Parameters!$B$3)/B3651,0),IF(I3650=0,0,I3650+ROUNDDOWN((H3650+I3650*C3651)/B3651,0))))</f>
        <v>233</v>
      </c>
      <c r="K3651" s="5">
        <f t="shared" si="324"/>
        <v>146.48799599999987</v>
      </c>
      <c r="L3651" s="10">
        <f t="shared" si="325"/>
        <v>270</v>
      </c>
    </row>
    <row r="3652" spans="1:12" x14ac:dyDescent="0.25">
      <c r="A3652" s="12">
        <v>39289</v>
      </c>
      <c r="B3652" s="3">
        <v>148.020004</v>
      </c>
      <c r="C3652" s="3">
        <v>0</v>
      </c>
      <c r="D3652" s="3">
        <f t="shared" si="326"/>
        <v>152.16700031999997</v>
      </c>
      <c r="E3652" s="3">
        <f t="shared" si="321"/>
        <v>144.8237499599999</v>
      </c>
      <c r="F3652" s="3"/>
      <c r="G3652" s="11" t="str">
        <f t="shared" si="322"/>
        <v>HOLD</v>
      </c>
      <c r="H3652" s="5">
        <f t="shared" si="323"/>
        <v>29.554540730401897</v>
      </c>
      <c r="I3652" s="2">
        <f>IF(G3652="SELL",0,IF(G3652="BUY",ROUNDDOWN((H3651-Parameters!$B$3)/B3652,0),IF(I3651=0,0,I3651+ROUNDDOWN((H3651+I3651*C3652)/B3652,0))))</f>
        <v>233</v>
      </c>
      <c r="K3652" s="5">
        <f t="shared" si="324"/>
        <v>146.48799599999987</v>
      </c>
      <c r="L3652" s="10">
        <f t="shared" si="325"/>
        <v>270</v>
      </c>
    </row>
    <row r="3653" spans="1:12" x14ac:dyDescent="0.25">
      <c r="A3653" s="12">
        <v>39290</v>
      </c>
      <c r="B3653" s="3">
        <v>145.11000100000001</v>
      </c>
      <c r="C3653" s="3">
        <v>0</v>
      </c>
      <c r="D3653" s="3">
        <f t="shared" si="326"/>
        <v>152.03720021999999</v>
      </c>
      <c r="E3653" s="3">
        <f t="shared" si="321"/>
        <v>144.87384998499994</v>
      </c>
      <c r="F3653" s="3"/>
      <c r="G3653" s="11" t="str">
        <f t="shared" si="322"/>
        <v>HOLD</v>
      </c>
      <c r="H3653" s="5">
        <f t="shared" si="323"/>
        <v>29.554540730401897</v>
      </c>
      <c r="I3653" s="2">
        <f>IF(G3653="SELL",0,IF(G3653="BUY",ROUNDDOWN((H3652-Parameters!$B$3)/B3653,0),IF(I3652=0,0,I3652+ROUNDDOWN((H3652+I3652*C3653)/B3653,0))))</f>
        <v>233</v>
      </c>
      <c r="K3653" s="5">
        <f t="shared" si="324"/>
        <v>1.3779949999998564</v>
      </c>
      <c r="L3653" s="10">
        <f t="shared" si="325"/>
        <v>271</v>
      </c>
    </row>
    <row r="3654" spans="1:12" x14ac:dyDescent="0.25">
      <c r="A3654" s="12">
        <v>39293</v>
      </c>
      <c r="B3654" s="3">
        <v>147.38000500000001</v>
      </c>
      <c r="C3654" s="3">
        <v>0</v>
      </c>
      <c r="D3654" s="3">
        <f t="shared" si="326"/>
        <v>151.95880025999998</v>
      </c>
      <c r="E3654" s="3">
        <f t="shared" si="321"/>
        <v>144.93439998999992</v>
      </c>
      <c r="F3654" s="3"/>
      <c r="G3654" s="11" t="str">
        <f t="shared" si="322"/>
        <v>HOLD</v>
      </c>
      <c r="H3654" s="5">
        <f t="shared" si="323"/>
        <v>29.554540730401897</v>
      </c>
      <c r="I3654" s="2">
        <f>IF(G3654="SELL",0,IF(G3654="BUY",ROUNDDOWN((H3653-Parameters!$B$3)/B3654,0),IF(I3653=0,0,I3653+ROUNDDOWN((H3653+I3653*C3654)/B3654,0))))</f>
        <v>233</v>
      </c>
      <c r="K3654" s="5">
        <f t="shared" si="324"/>
        <v>1.3779949999998564</v>
      </c>
      <c r="L3654" s="10">
        <f t="shared" si="325"/>
        <v>271</v>
      </c>
    </row>
    <row r="3655" spans="1:12" x14ac:dyDescent="0.25">
      <c r="A3655" s="12">
        <v>39294</v>
      </c>
      <c r="B3655" s="3">
        <v>145.720001</v>
      </c>
      <c r="C3655" s="3">
        <v>0</v>
      </c>
      <c r="D3655" s="3">
        <f t="shared" si="326"/>
        <v>151.82080037999995</v>
      </c>
      <c r="E3655" s="3">
        <f t="shared" si="321"/>
        <v>144.98744998999993</v>
      </c>
      <c r="F3655" s="3"/>
      <c r="G3655" s="11" t="str">
        <f t="shared" si="322"/>
        <v>HOLD</v>
      </c>
      <c r="H3655" s="5">
        <f t="shared" si="323"/>
        <v>29.554540730401897</v>
      </c>
      <c r="I3655" s="2">
        <f>IF(G3655="SELL",0,IF(G3655="BUY",ROUNDDOWN((H3654-Parameters!$B$3)/B3655,0),IF(I3654=0,0,I3654+ROUNDDOWN((H3654+I3654*C3655)/B3655,0))))</f>
        <v>233</v>
      </c>
      <c r="K3655" s="5">
        <f t="shared" si="324"/>
        <v>1.3779949999998564</v>
      </c>
      <c r="L3655" s="10">
        <f t="shared" si="325"/>
        <v>271</v>
      </c>
    </row>
    <row r="3656" spans="1:12" x14ac:dyDescent="0.25">
      <c r="A3656" s="12">
        <v>39295</v>
      </c>
      <c r="B3656" s="3">
        <v>146.429993</v>
      </c>
      <c r="C3656" s="3">
        <v>0</v>
      </c>
      <c r="D3656" s="3">
        <f t="shared" si="326"/>
        <v>151.69860037999996</v>
      </c>
      <c r="E3656" s="3">
        <f t="shared" si="321"/>
        <v>145.03819995999996</v>
      </c>
      <c r="F3656" s="3"/>
      <c r="G3656" s="11" t="str">
        <f t="shared" si="322"/>
        <v>HOLD</v>
      </c>
      <c r="H3656" s="5">
        <f t="shared" si="323"/>
        <v>29.554540730401897</v>
      </c>
      <c r="I3656" s="2">
        <f>IF(G3656="SELL",0,IF(G3656="BUY",ROUNDDOWN((H3655-Parameters!$B$3)/B3656,0),IF(I3655=0,0,I3655+ROUNDDOWN((H3655+I3655*C3656)/B3656,0))))</f>
        <v>233</v>
      </c>
      <c r="K3656" s="5">
        <f t="shared" si="324"/>
        <v>1.3779949999998564</v>
      </c>
      <c r="L3656" s="10">
        <f t="shared" si="325"/>
        <v>271</v>
      </c>
    </row>
    <row r="3657" spans="1:12" x14ac:dyDescent="0.25">
      <c r="A3657" s="12">
        <v>39296</v>
      </c>
      <c r="B3657" s="3">
        <v>147.60000600000001</v>
      </c>
      <c r="C3657" s="3">
        <v>0</v>
      </c>
      <c r="D3657" s="3">
        <f t="shared" si="326"/>
        <v>151.60220053999993</v>
      </c>
      <c r="E3657" s="3">
        <f t="shared" si="321"/>
        <v>145.09304996499995</v>
      </c>
      <c r="F3657" s="3"/>
      <c r="G3657" s="11" t="str">
        <f t="shared" si="322"/>
        <v>HOLD</v>
      </c>
      <c r="H3657" s="5">
        <f t="shared" si="323"/>
        <v>29.554540730401897</v>
      </c>
      <c r="I3657" s="2">
        <f>IF(G3657="SELL",0,IF(G3657="BUY",ROUNDDOWN((H3656-Parameters!$B$3)/B3657,0),IF(I3656=0,0,I3656+ROUNDDOWN((H3656+I3656*C3657)/B3657,0))))</f>
        <v>233</v>
      </c>
      <c r="K3657" s="5">
        <f t="shared" si="324"/>
        <v>1.3779949999998564</v>
      </c>
      <c r="L3657" s="10">
        <f t="shared" si="325"/>
        <v>271</v>
      </c>
    </row>
    <row r="3658" spans="1:12" x14ac:dyDescent="0.25">
      <c r="A3658" s="12">
        <v>39297</v>
      </c>
      <c r="B3658" s="3">
        <v>143.800003</v>
      </c>
      <c r="C3658" s="3">
        <v>0</v>
      </c>
      <c r="D3658" s="3">
        <f t="shared" si="326"/>
        <v>151.42940055999995</v>
      </c>
      <c r="E3658" s="3">
        <f t="shared" ref="E3658:E3721" si="327">AVERAGE(B3459:B3658)</f>
        <v>145.12784999999994</v>
      </c>
      <c r="F3658" s="3"/>
      <c r="G3658" s="11" t="str">
        <f t="shared" si="322"/>
        <v>HOLD</v>
      </c>
      <c r="H3658" s="5">
        <f t="shared" si="323"/>
        <v>29.554540730401897</v>
      </c>
      <c r="I3658" s="2">
        <f>IF(G3658="SELL",0,IF(G3658="BUY",ROUNDDOWN((H3657-Parameters!$B$3)/B3658,0),IF(I3657=0,0,I3657+ROUNDDOWN((H3657+I3657*C3658)/B3658,0))))</f>
        <v>233</v>
      </c>
      <c r="K3658" s="5">
        <f t="shared" si="324"/>
        <v>1.3779949999998564</v>
      </c>
      <c r="L3658" s="10">
        <f t="shared" si="325"/>
        <v>271</v>
      </c>
    </row>
    <row r="3659" spans="1:12" x14ac:dyDescent="0.25">
      <c r="A3659" s="12">
        <v>39300</v>
      </c>
      <c r="B3659" s="3">
        <v>146.21000699999999</v>
      </c>
      <c r="C3659" s="3">
        <v>0</v>
      </c>
      <c r="D3659" s="3">
        <f t="shared" si="326"/>
        <v>151.33240073999994</v>
      </c>
      <c r="E3659" s="3">
        <f t="shared" si="327"/>
        <v>145.17685001499996</v>
      </c>
      <c r="F3659" s="3"/>
      <c r="G3659" s="11" t="str">
        <f t="shared" si="322"/>
        <v>HOLD</v>
      </c>
      <c r="H3659" s="5">
        <f t="shared" si="323"/>
        <v>29.554540730401897</v>
      </c>
      <c r="I3659" s="2">
        <f>IF(G3659="SELL",0,IF(G3659="BUY",ROUNDDOWN((H3658-Parameters!$B$3)/B3659,0),IF(I3658=0,0,I3658+ROUNDDOWN((H3658+I3658*C3659)/B3659,0))))</f>
        <v>233</v>
      </c>
      <c r="K3659" s="5">
        <f t="shared" si="324"/>
        <v>1.3779949999998564</v>
      </c>
      <c r="L3659" s="10">
        <f t="shared" si="325"/>
        <v>271</v>
      </c>
    </row>
    <row r="3660" spans="1:12" x14ac:dyDescent="0.25">
      <c r="A3660" s="12">
        <v>39301</v>
      </c>
      <c r="B3660" s="3">
        <v>147.770004</v>
      </c>
      <c r="C3660" s="3">
        <v>0</v>
      </c>
      <c r="D3660" s="3">
        <f t="shared" si="326"/>
        <v>151.25400077999996</v>
      </c>
      <c r="E3660" s="3">
        <f t="shared" si="327"/>
        <v>145.23275005499997</v>
      </c>
      <c r="F3660" s="3"/>
      <c r="G3660" s="11" t="str">
        <f t="shared" ref="G3660:G3723" si="328">IF(OR(AND(D3660&gt;E3660,D3659&gt;E3659),AND(D3660&lt;E3660,D3659&lt;E3659)),"HOLD",IF(AND(D3660&gt;E3660,D3659&lt;E3659),"BUY","SELL"))</f>
        <v>HOLD</v>
      </c>
      <c r="H3660" s="5">
        <f t="shared" ref="H3660:H3723" si="329">IF(G3660="BUY",H3659/(I3660*B3660),IF(G3660="SELL",H3659+I3659*B3660,(H3659+I3659*C3660)-((I3660-I3659)*B3660)))</f>
        <v>29.554540730401897</v>
      </c>
      <c r="I3660" s="2">
        <f>IF(G3660="SELL",0,IF(G3660="BUY",ROUNDDOWN((H3659-Parameters!$B$3)/B3660,0),IF(I3659=0,0,I3659+ROUNDDOWN((H3659+I3659*C3660)/B3660,0))))</f>
        <v>233</v>
      </c>
      <c r="K3660" s="5">
        <f t="shared" ref="K3660:K3723" si="330">K3659+L3659*C3660-((L3660-L3659)*B3660)</f>
        <v>1.3779949999998564</v>
      </c>
      <c r="L3660" s="10">
        <f t="shared" ref="L3660:L3723" si="331">L3659+ROUNDDOWN((K3659+C3660*L3659)/B3660,0)</f>
        <v>271</v>
      </c>
    </row>
    <row r="3661" spans="1:12" x14ac:dyDescent="0.25">
      <c r="A3661" s="12">
        <v>39302</v>
      </c>
      <c r="B3661" s="3">
        <v>149.83000200000001</v>
      </c>
      <c r="C3661" s="3">
        <v>0</v>
      </c>
      <c r="D3661" s="3">
        <f t="shared" si="326"/>
        <v>151.20580071999996</v>
      </c>
      <c r="E3661" s="3">
        <f t="shared" si="327"/>
        <v>145.29785007499996</v>
      </c>
      <c r="F3661" s="3"/>
      <c r="G3661" s="11" t="str">
        <f t="shared" si="328"/>
        <v>HOLD</v>
      </c>
      <c r="H3661" s="5">
        <f t="shared" si="329"/>
        <v>29.554540730401897</v>
      </c>
      <c r="I3661" s="2">
        <f>IF(G3661="SELL",0,IF(G3661="BUY",ROUNDDOWN((H3660-Parameters!$B$3)/B3661,0),IF(I3660=0,0,I3660+ROUNDDOWN((H3660+I3660*C3661)/B3661,0))))</f>
        <v>233</v>
      </c>
      <c r="K3661" s="5">
        <f t="shared" si="330"/>
        <v>1.3779949999998564</v>
      </c>
      <c r="L3661" s="10">
        <f t="shared" si="331"/>
        <v>271</v>
      </c>
    </row>
    <row r="3662" spans="1:12" x14ac:dyDescent="0.25">
      <c r="A3662" s="12">
        <v>39303</v>
      </c>
      <c r="B3662" s="3">
        <v>145.38999899999999</v>
      </c>
      <c r="C3662" s="3">
        <v>0</v>
      </c>
      <c r="D3662" s="3">
        <f t="shared" si="326"/>
        <v>151.04400077999998</v>
      </c>
      <c r="E3662" s="3">
        <f t="shared" si="327"/>
        <v>145.34060008999992</v>
      </c>
      <c r="F3662" s="3"/>
      <c r="G3662" s="11" t="str">
        <f t="shared" si="328"/>
        <v>HOLD</v>
      </c>
      <c r="H3662" s="5">
        <f t="shared" si="329"/>
        <v>29.554540730401897</v>
      </c>
      <c r="I3662" s="2">
        <f>IF(G3662="SELL",0,IF(G3662="BUY",ROUNDDOWN((H3661-Parameters!$B$3)/B3662,0),IF(I3661=0,0,I3661+ROUNDDOWN((H3661+I3661*C3662)/B3662,0))))</f>
        <v>233</v>
      </c>
      <c r="K3662" s="5">
        <f t="shared" si="330"/>
        <v>1.3779949999998564</v>
      </c>
      <c r="L3662" s="10">
        <f t="shared" si="331"/>
        <v>271</v>
      </c>
    </row>
    <row r="3663" spans="1:12" x14ac:dyDescent="0.25">
      <c r="A3663" s="12">
        <v>39304</v>
      </c>
      <c r="B3663" s="3">
        <v>144.71000699999999</v>
      </c>
      <c r="C3663" s="3">
        <v>0</v>
      </c>
      <c r="D3663" s="3">
        <f t="shared" si="326"/>
        <v>150.87180077999994</v>
      </c>
      <c r="E3663" s="3">
        <f t="shared" si="327"/>
        <v>145.37680011999993</v>
      </c>
      <c r="F3663" s="3"/>
      <c r="G3663" s="11" t="str">
        <f t="shared" si="328"/>
        <v>HOLD</v>
      </c>
      <c r="H3663" s="5">
        <f t="shared" si="329"/>
        <v>29.554540730401897</v>
      </c>
      <c r="I3663" s="2">
        <f>IF(G3663="SELL",0,IF(G3663="BUY",ROUNDDOWN((H3662-Parameters!$B$3)/B3663,0),IF(I3662=0,0,I3662+ROUNDDOWN((H3662+I3662*C3663)/B3663,0))))</f>
        <v>233</v>
      </c>
      <c r="K3663" s="5">
        <f t="shared" si="330"/>
        <v>1.3779949999998564</v>
      </c>
      <c r="L3663" s="10">
        <f t="shared" si="331"/>
        <v>271</v>
      </c>
    </row>
    <row r="3664" spans="1:12" x14ac:dyDescent="0.25">
      <c r="A3664" s="12">
        <v>39307</v>
      </c>
      <c r="B3664" s="3">
        <v>145.229996</v>
      </c>
      <c r="C3664" s="3">
        <v>0</v>
      </c>
      <c r="D3664" s="3">
        <f t="shared" si="326"/>
        <v>150.69480065999997</v>
      </c>
      <c r="E3664" s="3">
        <f t="shared" si="327"/>
        <v>145.4135500749999</v>
      </c>
      <c r="F3664" s="3"/>
      <c r="G3664" s="11" t="str">
        <f t="shared" si="328"/>
        <v>HOLD</v>
      </c>
      <c r="H3664" s="5">
        <f t="shared" si="329"/>
        <v>29.554540730401897</v>
      </c>
      <c r="I3664" s="2">
        <f>IF(G3664="SELL",0,IF(G3664="BUY",ROUNDDOWN((H3663-Parameters!$B$3)/B3664,0),IF(I3663=0,0,I3663+ROUNDDOWN((H3663+I3663*C3664)/B3664,0))))</f>
        <v>233</v>
      </c>
      <c r="K3664" s="5">
        <f t="shared" si="330"/>
        <v>1.3779949999998564</v>
      </c>
      <c r="L3664" s="10">
        <f t="shared" si="331"/>
        <v>271</v>
      </c>
    </row>
    <row r="3665" spans="1:12" x14ac:dyDescent="0.25">
      <c r="A3665" s="12">
        <v>39308</v>
      </c>
      <c r="B3665" s="3">
        <v>143.009995</v>
      </c>
      <c r="C3665" s="3">
        <v>0</v>
      </c>
      <c r="D3665" s="3">
        <f t="shared" si="326"/>
        <v>150.47300043999996</v>
      </c>
      <c r="E3665" s="3">
        <f t="shared" si="327"/>
        <v>145.43685001999992</v>
      </c>
      <c r="F3665" s="3"/>
      <c r="G3665" s="11" t="str">
        <f t="shared" si="328"/>
        <v>HOLD</v>
      </c>
      <c r="H3665" s="5">
        <f t="shared" si="329"/>
        <v>29.554540730401897</v>
      </c>
      <c r="I3665" s="2">
        <f>IF(G3665="SELL",0,IF(G3665="BUY",ROUNDDOWN((H3664-Parameters!$B$3)/B3665,0),IF(I3664=0,0,I3664+ROUNDDOWN((H3664+I3664*C3665)/B3665,0))))</f>
        <v>233</v>
      </c>
      <c r="K3665" s="5">
        <f t="shared" si="330"/>
        <v>1.3779949999998564</v>
      </c>
      <c r="L3665" s="10">
        <f t="shared" si="331"/>
        <v>271</v>
      </c>
    </row>
    <row r="3666" spans="1:12" x14ac:dyDescent="0.25">
      <c r="A3666" s="12">
        <v>39309</v>
      </c>
      <c r="B3666" s="3">
        <v>141.03999300000001</v>
      </c>
      <c r="C3666" s="3">
        <v>0</v>
      </c>
      <c r="D3666" s="3">
        <f t="shared" si="326"/>
        <v>150.22400019999998</v>
      </c>
      <c r="E3666" s="3">
        <f t="shared" si="327"/>
        <v>145.44814998999993</v>
      </c>
      <c r="F3666" s="3"/>
      <c r="G3666" s="11" t="str">
        <f t="shared" si="328"/>
        <v>HOLD</v>
      </c>
      <c r="H3666" s="5">
        <f t="shared" si="329"/>
        <v>29.554540730401897</v>
      </c>
      <c r="I3666" s="2">
        <f>IF(G3666="SELL",0,IF(G3666="BUY",ROUNDDOWN((H3665-Parameters!$B$3)/B3666,0),IF(I3665=0,0,I3665+ROUNDDOWN((H3665+I3665*C3666)/B3666,0))))</f>
        <v>233</v>
      </c>
      <c r="K3666" s="5">
        <f t="shared" si="330"/>
        <v>1.3779949999998564</v>
      </c>
      <c r="L3666" s="10">
        <f t="shared" si="331"/>
        <v>271</v>
      </c>
    </row>
    <row r="3667" spans="1:12" x14ac:dyDescent="0.25">
      <c r="A3667" s="12">
        <v>39310</v>
      </c>
      <c r="B3667" s="3">
        <v>142.10000600000001</v>
      </c>
      <c r="C3667" s="3">
        <v>0</v>
      </c>
      <c r="D3667" s="3">
        <f t="shared" si="326"/>
        <v>150.02920039999998</v>
      </c>
      <c r="E3667" s="3">
        <f t="shared" si="327"/>
        <v>145.46909999999991</v>
      </c>
      <c r="F3667" s="3"/>
      <c r="G3667" s="11" t="str">
        <f t="shared" si="328"/>
        <v>HOLD</v>
      </c>
      <c r="H3667" s="5">
        <f t="shared" si="329"/>
        <v>29.554540730401897</v>
      </c>
      <c r="I3667" s="2">
        <f>IF(G3667="SELL",0,IF(G3667="BUY",ROUNDDOWN((H3666-Parameters!$B$3)/B3667,0),IF(I3666=0,0,I3666+ROUNDDOWN((H3666+I3666*C3667)/B3667,0))))</f>
        <v>233</v>
      </c>
      <c r="K3667" s="5">
        <f t="shared" si="330"/>
        <v>1.3779949999998564</v>
      </c>
      <c r="L3667" s="10">
        <f t="shared" si="331"/>
        <v>271</v>
      </c>
    </row>
    <row r="3668" spans="1:12" x14ac:dyDescent="0.25">
      <c r="A3668" s="12">
        <v>39311</v>
      </c>
      <c r="B3668" s="3">
        <v>144.71000699999999</v>
      </c>
      <c r="C3668" s="3">
        <v>0</v>
      </c>
      <c r="D3668" s="3">
        <f t="shared" si="326"/>
        <v>149.94140041999998</v>
      </c>
      <c r="E3668" s="3">
        <f t="shared" si="327"/>
        <v>145.50360004499993</v>
      </c>
      <c r="F3668" s="3"/>
      <c r="G3668" s="11" t="str">
        <f t="shared" si="328"/>
        <v>HOLD</v>
      </c>
      <c r="H3668" s="5">
        <f t="shared" si="329"/>
        <v>29.554540730401897</v>
      </c>
      <c r="I3668" s="2">
        <f>IF(G3668="SELL",0,IF(G3668="BUY",ROUNDDOWN((H3667-Parameters!$B$3)/B3668,0),IF(I3667=0,0,I3667+ROUNDDOWN((H3667+I3667*C3668)/B3668,0))))</f>
        <v>233</v>
      </c>
      <c r="K3668" s="5">
        <f t="shared" si="330"/>
        <v>1.3779949999998564</v>
      </c>
      <c r="L3668" s="10">
        <f t="shared" si="331"/>
        <v>271</v>
      </c>
    </row>
    <row r="3669" spans="1:12" x14ac:dyDescent="0.25">
      <c r="A3669" s="12">
        <v>39314</v>
      </c>
      <c r="B3669" s="3">
        <v>144.63999899999999</v>
      </c>
      <c r="C3669" s="3">
        <v>0</v>
      </c>
      <c r="D3669" s="3">
        <f t="shared" si="326"/>
        <v>149.81340053999998</v>
      </c>
      <c r="E3669" s="3">
        <f t="shared" si="327"/>
        <v>145.53785007499991</v>
      </c>
      <c r="F3669" s="3"/>
      <c r="G3669" s="11" t="str">
        <f t="shared" si="328"/>
        <v>HOLD</v>
      </c>
      <c r="H3669" s="5">
        <f t="shared" si="329"/>
        <v>29.554540730401897</v>
      </c>
      <c r="I3669" s="2">
        <f>IF(G3669="SELL",0,IF(G3669="BUY",ROUNDDOWN((H3668-Parameters!$B$3)/B3669,0),IF(I3668=0,0,I3668+ROUNDDOWN((H3668+I3668*C3669)/B3669,0))))</f>
        <v>233</v>
      </c>
      <c r="K3669" s="5">
        <f t="shared" si="330"/>
        <v>1.3779949999998564</v>
      </c>
      <c r="L3669" s="10">
        <f t="shared" si="331"/>
        <v>271</v>
      </c>
    </row>
    <row r="3670" spans="1:12" x14ac:dyDescent="0.25">
      <c r="A3670" s="12">
        <v>39315</v>
      </c>
      <c r="B3670" s="3">
        <v>144.929993</v>
      </c>
      <c r="C3670" s="3">
        <v>0</v>
      </c>
      <c r="D3670" s="3">
        <f t="shared" si="326"/>
        <v>149.68600033999999</v>
      </c>
      <c r="E3670" s="3">
        <f t="shared" si="327"/>
        <v>145.57820003499992</v>
      </c>
      <c r="F3670" s="3"/>
      <c r="G3670" s="11" t="str">
        <f t="shared" si="328"/>
        <v>HOLD</v>
      </c>
      <c r="H3670" s="5">
        <f t="shared" si="329"/>
        <v>29.554540730401897</v>
      </c>
      <c r="I3670" s="2">
        <f>IF(G3670="SELL",0,IF(G3670="BUY",ROUNDDOWN((H3669-Parameters!$B$3)/B3670,0),IF(I3669=0,0,I3669+ROUNDDOWN((H3669+I3669*C3670)/B3670,0))))</f>
        <v>233</v>
      </c>
      <c r="K3670" s="5">
        <f t="shared" si="330"/>
        <v>1.3779949999998564</v>
      </c>
      <c r="L3670" s="10">
        <f t="shared" si="331"/>
        <v>271</v>
      </c>
    </row>
    <row r="3671" spans="1:12" x14ac:dyDescent="0.25">
      <c r="A3671" s="12">
        <v>39316</v>
      </c>
      <c r="B3671" s="3">
        <v>146.64999399999999</v>
      </c>
      <c r="C3671" s="3">
        <v>0</v>
      </c>
      <c r="D3671" s="3">
        <f t="shared" si="326"/>
        <v>149.62600033999996</v>
      </c>
      <c r="E3671" s="3">
        <f t="shared" si="327"/>
        <v>145.62755000999994</v>
      </c>
      <c r="F3671" s="3"/>
      <c r="G3671" s="11" t="str">
        <f t="shared" si="328"/>
        <v>HOLD</v>
      </c>
      <c r="H3671" s="5">
        <f t="shared" si="329"/>
        <v>29.554540730401897</v>
      </c>
      <c r="I3671" s="2">
        <f>IF(G3671="SELL",0,IF(G3671="BUY",ROUNDDOWN((H3670-Parameters!$B$3)/B3671,0),IF(I3670=0,0,I3670+ROUNDDOWN((H3670+I3670*C3671)/B3671,0))))</f>
        <v>233</v>
      </c>
      <c r="K3671" s="5">
        <f t="shared" si="330"/>
        <v>1.3779949999998564</v>
      </c>
      <c r="L3671" s="10">
        <f t="shared" si="331"/>
        <v>271</v>
      </c>
    </row>
    <row r="3672" spans="1:12" x14ac:dyDescent="0.25">
      <c r="A3672" s="12">
        <v>39317</v>
      </c>
      <c r="B3672" s="3">
        <v>146.520004</v>
      </c>
      <c r="C3672" s="3">
        <v>0</v>
      </c>
      <c r="D3672" s="3">
        <f t="shared" si="326"/>
        <v>149.51860044</v>
      </c>
      <c r="E3672" s="3">
        <f t="shared" si="327"/>
        <v>145.67745006499993</v>
      </c>
      <c r="F3672" s="3"/>
      <c r="G3672" s="11" t="str">
        <f t="shared" si="328"/>
        <v>HOLD</v>
      </c>
      <c r="H3672" s="5">
        <f t="shared" si="329"/>
        <v>29.554540730401897</v>
      </c>
      <c r="I3672" s="2">
        <f>IF(G3672="SELL",0,IF(G3672="BUY",ROUNDDOWN((H3671-Parameters!$B$3)/B3672,0),IF(I3671=0,0,I3671+ROUNDDOWN((H3671+I3671*C3672)/B3672,0))))</f>
        <v>233</v>
      </c>
      <c r="K3672" s="5">
        <f t="shared" si="330"/>
        <v>1.3779949999998564</v>
      </c>
      <c r="L3672" s="10">
        <f t="shared" si="331"/>
        <v>271</v>
      </c>
    </row>
    <row r="3673" spans="1:12" x14ac:dyDescent="0.25">
      <c r="A3673" s="12">
        <v>39318</v>
      </c>
      <c r="B3673" s="3">
        <v>148.33000200000001</v>
      </c>
      <c r="C3673" s="3">
        <v>0</v>
      </c>
      <c r="D3673" s="3">
        <f t="shared" si="326"/>
        <v>149.42800045999996</v>
      </c>
      <c r="E3673" s="3">
        <f t="shared" si="327"/>
        <v>145.72870006499994</v>
      </c>
      <c r="F3673" s="3"/>
      <c r="G3673" s="11" t="str">
        <f t="shared" si="328"/>
        <v>HOLD</v>
      </c>
      <c r="H3673" s="5">
        <f t="shared" si="329"/>
        <v>29.554540730401897</v>
      </c>
      <c r="I3673" s="2">
        <f>IF(G3673="SELL",0,IF(G3673="BUY",ROUNDDOWN((H3672-Parameters!$B$3)/B3673,0),IF(I3672=0,0,I3672+ROUNDDOWN((H3672+I3672*C3673)/B3673,0))))</f>
        <v>233</v>
      </c>
      <c r="K3673" s="5">
        <f t="shared" si="330"/>
        <v>1.3779949999998564</v>
      </c>
      <c r="L3673" s="10">
        <f t="shared" si="331"/>
        <v>271</v>
      </c>
    </row>
    <row r="3674" spans="1:12" x14ac:dyDescent="0.25">
      <c r="A3674" s="12">
        <v>39321</v>
      </c>
      <c r="B3674" s="3">
        <v>146.949997</v>
      </c>
      <c r="C3674" s="3">
        <v>0</v>
      </c>
      <c r="D3674" s="3">
        <f t="shared" si="326"/>
        <v>149.30560025999998</v>
      </c>
      <c r="E3674" s="3">
        <f t="shared" si="327"/>
        <v>145.77040004499995</v>
      </c>
      <c r="F3674" s="3"/>
      <c r="G3674" s="11" t="str">
        <f t="shared" si="328"/>
        <v>HOLD</v>
      </c>
      <c r="H3674" s="5">
        <f t="shared" si="329"/>
        <v>29.554540730401897</v>
      </c>
      <c r="I3674" s="2">
        <f>IF(G3674="SELL",0,IF(G3674="BUY",ROUNDDOWN((H3673-Parameters!$B$3)/B3674,0),IF(I3673=0,0,I3673+ROUNDDOWN((H3673+I3673*C3674)/B3674,0))))</f>
        <v>233</v>
      </c>
      <c r="K3674" s="5">
        <f t="shared" si="330"/>
        <v>1.3779949999998564</v>
      </c>
      <c r="L3674" s="10">
        <f t="shared" si="331"/>
        <v>271</v>
      </c>
    </row>
    <row r="3675" spans="1:12" x14ac:dyDescent="0.25">
      <c r="A3675" s="12">
        <v>39322</v>
      </c>
      <c r="B3675" s="3">
        <v>143.720001</v>
      </c>
      <c r="C3675" s="3">
        <v>0</v>
      </c>
      <c r="D3675" s="3">
        <f t="shared" si="326"/>
        <v>149.12220029999997</v>
      </c>
      <c r="E3675" s="3">
        <f t="shared" si="327"/>
        <v>145.79445002999992</v>
      </c>
      <c r="F3675" s="3"/>
      <c r="G3675" s="11" t="str">
        <f t="shared" si="328"/>
        <v>HOLD</v>
      </c>
      <c r="H3675" s="5">
        <f t="shared" si="329"/>
        <v>29.554540730401897</v>
      </c>
      <c r="I3675" s="2">
        <f>IF(G3675="SELL",0,IF(G3675="BUY",ROUNDDOWN((H3674-Parameters!$B$3)/B3675,0),IF(I3674=0,0,I3674+ROUNDDOWN((H3674+I3674*C3675)/B3675,0))))</f>
        <v>233</v>
      </c>
      <c r="K3675" s="5">
        <f t="shared" si="330"/>
        <v>1.3779949999998564</v>
      </c>
      <c r="L3675" s="10">
        <f t="shared" si="331"/>
        <v>271</v>
      </c>
    </row>
    <row r="3676" spans="1:12" x14ac:dyDescent="0.25">
      <c r="A3676" s="12">
        <v>39323</v>
      </c>
      <c r="B3676" s="3">
        <v>146.53999300000001</v>
      </c>
      <c r="C3676" s="3">
        <v>0</v>
      </c>
      <c r="D3676" s="3">
        <f t="shared" si="326"/>
        <v>148.98760007999996</v>
      </c>
      <c r="E3676" s="3">
        <f t="shared" si="327"/>
        <v>145.83625002999995</v>
      </c>
      <c r="F3676" s="3"/>
      <c r="G3676" s="11" t="str">
        <f t="shared" si="328"/>
        <v>HOLD</v>
      </c>
      <c r="H3676" s="5">
        <f t="shared" si="329"/>
        <v>29.554540730401897</v>
      </c>
      <c r="I3676" s="2">
        <f>IF(G3676="SELL",0,IF(G3676="BUY",ROUNDDOWN((H3675-Parameters!$B$3)/B3676,0),IF(I3675=0,0,I3675+ROUNDDOWN((H3675+I3675*C3676)/B3676,0))))</f>
        <v>233</v>
      </c>
      <c r="K3676" s="5">
        <f t="shared" si="330"/>
        <v>1.3779949999998564</v>
      </c>
      <c r="L3676" s="10">
        <f t="shared" si="331"/>
        <v>271</v>
      </c>
    </row>
    <row r="3677" spans="1:12" x14ac:dyDescent="0.25">
      <c r="A3677" s="12">
        <v>39324</v>
      </c>
      <c r="B3677" s="3">
        <v>146.14999399999999</v>
      </c>
      <c r="C3677" s="3">
        <v>0</v>
      </c>
      <c r="D3677" s="3">
        <f t="shared" si="326"/>
        <v>148.88779997999995</v>
      </c>
      <c r="E3677" s="3">
        <f t="shared" si="327"/>
        <v>145.87579997499995</v>
      </c>
      <c r="F3677" s="3"/>
      <c r="G3677" s="11" t="str">
        <f t="shared" si="328"/>
        <v>HOLD</v>
      </c>
      <c r="H3677" s="5">
        <f t="shared" si="329"/>
        <v>29.554540730401897</v>
      </c>
      <c r="I3677" s="2">
        <f>IF(G3677="SELL",0,IF(G3677="BUY",ROUNDDOWN((H3676-Parameters!$B$3)/B3677,0),IF(I3676=0,0,I3676+ROUNDDOWN((H3676+I3676*C3677)/B3677,0))))</f>
        <v>233</v>
      </c>
      <c r="K3677" s="5">
        <f t="shared" si="330"/>
        <v>1.3779949999998564</v>
      </c>
      <c r="L3677" s="10">
        <f t="shared" si="331"/>
        <v>271</v>
      </c>
    </row>
    <row r="3678" spans="1:12" x14ac:dyDescent="0.25">
      <c r="A3678" s="12">
        <v>39325</v>
      </c>
      <c r="B3678" s="3">
        <v>147.58999600000001</v>
      </c>
      <c r="C3678" s="3">
        <v>0</v>
      </c>
      <c r="D3678" s="3">
        <f t="shared" si="326"/>
        <v>148.79999997999997</v>
      </c>
      <c r="E3678" s="3">
        <f t="shared" si="327"/>
        <v>145.92084994499993</v>
      </c>
      <c r="F3678" s="3"/>
      <c r="G3678" s="11" t="str">
        <f t="shared" si="328"/>
        <v>HOLD</v>
      </c>
      <c r="H3678" s="5">
        <f t="shared" si="329"/>
        <v>29.554540730401897</v>
      </c>
      <c r="I3678" s="2">
        <f>IF(G3678="SELL",0,IF(G3678="BUY",ROUNDDOWN((H3677-Parameters!$B$3)/B3678,0),IF(I3677=0,0,I3677+ROUNDDOWN((H3677+I3677*C3678)/B3678,0))))</f>
        <v>233</v>
      </c>
      <c r="K3678" s="5">
        <f t="shared" si="330"/>
        <v>1.3779949999998564</v>
      </c>
      <c r="L3678" s="10">
        <f t="shared" si="331"/>
        <v>271</v>
      </c>
    </row>
    <row r="3679" spans="1:12" x14ac:dyDescent="0.25">
      <c r="A3679" s="12">
        <v>39329</v>
      </c>
      <c r="B3679" s="3">
        <v>149.08000200000001</v>
      </c>
      <c r="C3679" s="3">
        <v>0</v>
      </c>
      <c r="D3679" s="3">
        <f t="shared" si="326"/>
        <v>148.77059995999997</v>
      </c>
      <c r="E3679" s="3">
        <f t="shared" si="327"/>
        <v>145.96814997999994</v>
      </c>
      <c r="F3679" s="3"/>
      <c r="G3679" s="11" t="str">
        <f t="shared" si="328"/>
        <v>HOLD</v>
      </c>
      <c r="H3679" s="5">
        <f t="shared" si="329"/>
        <v>29.554540730401897</v>
      </c>
      <c r="I3679" s="2">
        <f>IF(G3679="SELL",0,IF(G3679="BUY",ROUNDDOWN((H3678-Parameters!$B$3)/B3679,0),IF(I3678=0,0,I3678+ROUNDDOWN((H3678+I3678*C3679)/B3679,0))))</f>
        <v>233</v>
      </c>
      <c r="K3679" s="5">
        <f t="shared" si="330"/>
        <v>1.3779949999998564</v>
      </c>
      <c r="L3679" s="10">
        <f t="shared" si="331"/>
        <v>271</v>
      </c>
    </row>
    <row r="3680" spans="1:12" x14ac:dyDescent="0.25">
      <c r="A3680" s="12">
        <v>39330</v>
      </c>
      <c r="B3680" s="3">
        <v>147.78999300000001</v>
      </c>
      <c r="C3680" s="3">
        <v>0</v>
      </c>
      <c r="D3680" s="3">
        <f t="shared" si="326"/>
        <v>148.72979977999998</v>
      </c>
      <c r="E3680" s="3">
        <f t="shared" si="327"/>
        <v>146.00699992499992</v>
      </c>
      <c r="F3680" s="3"/>
      <c r="G3680" s="11" t="str">
        <f t="shared" si="328"/>
        <v>HOLD</v>
      </c>
      <c r="H3680" s="5">
        <f t="shared" si="329"/>
        <v>29.554540730401897</v>
      </c>
      <c r="I3680" s="2">
        <f>IF(G3680="SELL",0,IF(G3680="BUY",ROUNDDOWN((H3679-Parameters!$B$3)/B3680,0),IF(I3679=0,0,I3679+ROUNDDOWN((H3679+I3679*C3680)/B3680,0))))</f>
        <v>233</v>
      </c>
      <c r="K3680" s="5">
        <f t="shared" si="330"/>
        <v>1.3779949999998564</v>
      </c>
      <c r="L3680" s="10">
        <f t="shared" si="331"/>
        <v>271</v>
      </c>
    </row>
    <row r="3681" spans="1:12" x14ac:dyDescent="0.25">
      <c r="A3681" s="12">
        <v>39331</v>
      </c>
      <c r="B3681" s="3">
        <v>148.13000500000001</v>
      </c>
      <c r="C3681" s="3">
        <v>0</v>
      </c>
      <c r="D3681" s="3">
        <f t="shared" si="326"/>
        <v>148.72660001999998</v>
      </c>
      <c r="E3681" s="3">
        <f t="shared" si="327"/>
        <v>146.04574992499994</v>
      </c>
      <c r="F3681" s="3"/>
      <c r="G3681" s="11" t="str">
        <f t="shared" si="328"/>
        <v>HOLD</v>
      </c>
      <c r="H3681" s="5">
        <f t="shared" si="329"/>
        <v>29.554540730401897</v>
      </c>
      <c r="I3681" s="2">
        <f>IF(G3681="SELL",0,IF(G3681="BUY",ROUNDDOWN((H3680-Parameters!$B$3)/B3681,0),IF(I3680=0,0,I3680+ROUNDDOWN((H3680+I3680*C3681)/B3681,0))))</f>
        <v>233</v>
      </c>
      <c r="K3681" s="5">
        <f t="shared" si="330"/>
        <v>1.3779949999998564</v>
      </c>
      <c r="L3681" s="10">
        <f t="shared" si="331"/>
        <v>271</v>
      </c>
    </row>
    <row r="3682" spans="1:12" x14ac:dyDescent="0.25">
      <c r="A3682" s="12">
        <v>39332</v>
      </c>
      <c r="B3682" s="3">
        <v>146.070007</v>
      </c>
      <c r="C3682" s="3">
        <v>0</v>
      </c>
      <c r="D3682" s="3">
        <f t="shared" si="326"/>
        <v>148.64000027999998</v>
      </c>
      <c r="E3682" s="3">
        <f t="shared" si="327"/>
        <v>146.0739999699999</v>
      </c>
      <c r="F3682" s="3"/>
      <c r="G3682" s="11" t="str">
        <f t="shared" si="328"/>
        <v>HOLD</v>
      </c>
      <c r="H3682" s="5">
        <f t="shared" si="329"/>
        <v>29.554540730401897</v>
      </c>
      <c r="I3682" s="2">
        <f>IF(G3682="SELL",0,IF(G3682="BUY",ROUNDDOWN((H3681-Parameters!$B$3)/B3682,0),IF(I3681=0,0,I3681+ROUNDDOWN((H3681+I3681*C3682)/B3682,0))))</f>
        <v>233</v>
      </c>
      <c r="K3682" s="5">
        <f t="shared" si="330"/>
        <v>1.3779949999998564</v>
      </c>
      <c r="L3682" s="10">
        <f t="shared" si="331"/>
        <v>271</v>
      </c>
    </row>
    <row r="3683" spans="1:12" x14ac:dyDescent="0.25">
      <c r="A3683" s="12">
        <v>39335</v>
      </c>
      <c r="B3683" s="3">
        <v>145.78999300000001</v>
      </c>
      <c r="C3683" s="3">
        <v>0</v>
      </c>
      <c r="D3683" s="3">
        <f t="shared" si="326"/>
        <v>148.54820003999998</v>
      </c>
      <c r="E3683" s="3">
        <f t="shared" si="327"/>
        <v>146.10044993499992</v>
      </c>
      <c r="F3683" s="3"/>
      <c r="G3683" s="11" t="str">
        <f t="shared" si="328"/>
        <v>HOLD</v>
      </c>
      <c r="H3683" s="5">
        <f t="shared" si="329"/>
        <v>29.554540730401897</v>
      </c>
      <c r="I3683" s="2">
        <f>IF(G3683="SELL",0,IF(G3683="BUY",ROUNDDOWN((H3682-Parameters!$B$3)/B3683,0),IF(I3682=0,0,I3682+ROUNDDOWN((H3682+I3682*C3683)/B3683,0))))</f>
        <v>233</v>
      </c>
      <c r="K3683" s="5">
        <f t="shared" si="330"/>
        <v>1.3779949999998564</v>
      </c>
      <c r="L3683" s="10">
        <f t="shared" si="331"/>
        <v>271</v>
      </c>
    </row>
    <row r="3684" spans="1:12" x14ac:dyDescent="0.25">
      <c r="A3684" s="12">
        <v>39336</v>
      </c>
      <c r="B3684" s="3">
        <v>147.490005</v>
      </c>
      <c r="C3684" s="3">
        <v>0</v>
      </c>
      <c r="D3684" s="3">
        <f t="shared" si="326"/>
        <v>148.48940027999998</v>
      </c>
      <c r="E3684" s="3">
        <f t="shared" si="327"/>
        <v>146.1346999649999</v>
      </c>
      <c r="F3684" s="3"/>
      <c r="G3684" s="11" t="str">
        <f t="shared" si="328"/>
        <v>HOLD</v>
      </c>
      <c r="H3684" s="5">
        <f t="shared" si="329"/>
        <v>29.554540730401897</v>
      </c>
      <c r="I3684" s="2">
        <f>IF(G3684="SELL",0,IF(G3684="BUY",ROUNDDOWN((H3683-Parameters!$B$3)/B3684,0),IF(I3683=0,0,I3683+ROUNDDOWN((H3683+I3683*C3684)/B3684,0))))</f>
        <v>233</v>
      </c>
      <c r="K3684" s="5">
        <f t="shared" si="330"/>
        <v>1.3779949999998564</v>
      </c>
      <c r="L3684" s="10">
        <f t="shared" si="331"/>
        <v>271</v>
      </c>
    </row>
    <row r="3685" spans="1:12" x14ac:dyDescent="0.25">
      <c r="A3685" s="12">
        <v>39337</v>
      </c>
      <c r="B3685" s="3">
        <v>147.86999499999999</v>
      </c>
      <c r="C3685" s="3">
        <v>0</v>
      </c>
      <c r="D3685" s="3">
        <f t="shared" si="326"/>
        <v>148.41100032</v>
      </c>
      <c r="E3685" s="3">
        <f t="shared" si="327"/>
        <v>146.16944994999992</v>
      </c>
      <c r="F3685" s="3"/>
      <c r="G3685" s="11" t="str">
        <f t="shared" si="328"/>
        <v>HOLD</v>
      </c>
      <c r="H3685" s="5">
        <f t="shared" si="329"/>
        <v>29.554540730401897</v>
      </c>
      <c r="I3685" s="2">
        <f>IF(G3685="SELL",0,IF(G3685="BUY",ROUNDDOWN((H3684-Parameters!$B$3)/B3685,0),IF(I3684=0,0,I3684+ROUNDDOWN((H3684+I3684*C3685)/B3685,0))))</f>
        <v>233</v>
      </c>
      <c r="K3685" s="5">
        <f t="shared" si="330"/>
        <v>1.3779949999998564</v>
      </c>
      <c r="L3685" s="10">
        <f t="shared" si="331"/>
        <v>271</v>
      </c>
    </row>
    <row r="3686" spans="1:12" x14ac:dyDescent="0.25">
      <c r="A3686" s="12">
        <v>39338</v>
      </c>
      <c r="B3686" s="3">
        <v>148.91000399999999</v>
      </c>
      <c r="C3686" s="3">
        <v>0</v>
      </c>
      <c r="D3686" s="3">
        <f t="shared" si="326"/>
        <v>148.34240048000001</v>
      </c>
      <c r="E3686" s="3">
        <f t="shared" si="327"/>
        <v>146.21224993999991</v>
      </c>
      <c r="F3686" s="3"/>
      <c r="G3686" s="11" t="str">
        <f t="shared" si="328"/>
        <v>HOLD</v>
      </c>
      <c r="H3686" s="5">
        <f t="shared" si="329"/>
        <v>29.554540730401897</v>
      </c>
      <c r="I3686" s="2">
        <f>IF(G3686="SELL",0,IF(G3686="BUY",ROUNDDOWN((H3685-Parameters!$B$3)/B3686,0),IF(I3685=0,0,I3685+ROUNDDOWN((H3685+I3685*C3686)/B3686,0))))</f>
        <v>233</v>
      </c>
      <c r="K3686" s="5">
        <f t="shared" si="330"/>
        <v>1.3779949999998564</v>
      </c>
      <c r="L3686" s="10">
        <f t="shared" si="331"/>
        <v>271</v>
      </c>
    </row>
    <row r="3687" spans="1:12" x14ac:dyDescent="0.25">
      <c r="A3687" s="12">
        <v>39339</v>
      </c>
      <c r="B3687" s="3">
        <v>148.89999399999999</v>
      </c>
      <c r="C3687" s="3">
        <v>0</v>
      </c>
      <c r="D3687" s="3">
        <f t="shared" si="326"/>
        <v>148.27680050000001</v>
      </c>
      <c r="E3687" s="3">
        <f t="shared" si="327"/>
        <v>146.26464991999993</v>
      </c>
      <c r="F3687" s="3"/>
      <c r="G3687" s="11" t="str">
        <f t="shared" si="328"/>
        <v>HOLD</v>
      </c>
      <c r="H3687" s="5">
        <f t="shared" si="329"/>
        <v>29.554540730401897</v>
      </c>
      <c r="I3687" s="2">
        <f>IF(G3687="SELL",0,IF(G3687="BUY",ROUNDDOWN((H3686-Parameters!$B$3)/B3687,0),IF(I3686=0,0,I3686+ROUNDDOWN((H3686+I3686*C3687)/B3687,0))))</f>
        <v>233</v>
      </c>
      <c r="K3687" s="5">
        <f t="shared" si="330"/>
        <v>1.3779949999998564</v>
      </c>
      <c r="L3687" s="10">
        <f t="shared" si="331"/>
        <v>271</v>
      </c>
    </row>
    <row r="3688" spans="1:12" x14ac:dyDescent="0.25">
      <c r="A3688" s="12">
        <v>39342</v>
      </c>
      <c r="B3688" s="3">
        <v>148.10000600000001</v>
      </c>
      <c r="C3688" s="3">
        <v>0</v>
      </c>
      <c r="D3688" s="3">
        <f t="shared" si="326"/>
        <v>148.1792007</v>
      </c>
      <c r="E3688" s="3">
        <f t="shared" si="327"/>
        <v>146.31004992999993</v>
      </c>
      <c r="F3688" s="3"/>
      <c r="G3688" s="11" t="str">
        <f t="shared" si="328"/>
        <v>HOLD</v>
      </c>
      <c r="H3688" s="5">
        <f t="shared" si="329"/>
        <v>29.554540730401897</v>
      </c>
      <c r="I3688" s="2">
        <f>IF(G3688="SELL",0,IF(G3688="BUY",ROUNDDOWN((H3687-Parameters!$B$3)/B3688,0),IF(I3687=0,0,I3687+ROUNDDOWN((H3687+I3687*C3688)/B3688,0))))</f>
        <v>233</v>
      </c>
      <c r="K3688" s="5">
        <f t="shared" si="330"/>
        <v>1.3779949999998564</v>
      </c>
      <c r="L3688" s="10">
        <f t="shared" si="331"/>
        <v>271</v>
      </c>
    </row>
    <row r="3689" spans="1:12" x14ac:dyDescent="0.25">
      <c r="A3689" s="12">
        <v>39343</v>
      </c>
      <c r="B3689" s="3">
        <v>152.46000699999999</v>
      </c>
      <c r="C3689" s="3">
        <v>0</v>
      </c>
      <c r="D3689" s="3">
        <f t="shared" si="326"/>
        <v>148.16640072000001</v>
      </c>
      <c r="E3689" s="3">
        <f t="shared" si="327"/>
        <v>146.36999995999994</v>
      </c>
      <c r="F3689" s="3"/>
      <c r="G3689" s="11" t="str">
        <f t="shared" si="328"/>
        <v>HOLD</v>
      </c>
      <c r="H3689" s="5">
        <f t="shared" si="329"/>
        <v>29.554540730401897</v>
      </c>
      <c r="I3689" s="2">
        <f>IF(G3689="SELL",0,IF(G3689="BUY",ROUNDDOWN((H3688-Parameters!$B$3)/B3689,0),IF(I3688=0,0,I3688+ROUNDDOWN((H3688+I3688*C3689)/B3689,0))))</f>
        <v>233</v>
      </c>
      <c r="K3689" s="5">
        <f t="shared" si="330"/>
        <v>1.3779949999998564</v>
      </c>
      <c r="L3689" s="10">
        <f t="shared" si="331"/>
        <v>271</v>
      </c>
    </row>
    <row r="3690" spans="1:12" x14ac:dyDescent="0.25">
      <c r="A3690" s="12">
        <v>39344</v>
      </c>
      <c r="B3690" s="3">
        <v>153.36000100000001</v>
      </c>
      <c r="C3690" s="3">
        <v>0</v>
      </c>
      <c r="D3690" s="3">
        <f t="shared" si="326"/>
        <v>148.21520078</v>
      </c>
      <c r="E3690" s="3">
        <f t="shared" si="327"/>
        <v>146.43414996999994</v>
      </c>
      <c r="F3690" s="3"/>
      <c r="G3690" s="11" t="str">
        <f t="shared" si="328"/>
        <v>HOLD</v>
      </c>
      <c r="H3690" s="5">
        <f t="shared" si="329"/>
        <v>29.554540730401897</v>
      </c>
      <c r="I3690" s="2">
        <f>IF(G3690="SELL",0,IF(G3690="BUY",ROUNDDOWN((H3689-Parameters!$B$3)/B3690,0),IF(I3689=0,0,I3689+ROUNDDOWN((H3689+I3689*C3690)/B3690,0))))</f>
        <v>233</v>
      </c>
      <c r="K3690" s="5">
        <f t="shared" si="330"/>
        <v>1.3779949999998564</v>
      </c>
      <c r="L3690" s="10">
        <f t="shared" si="331"/>
        <v>271</v>
      </c>
    </row>
    <row r="3691" spans="1:12" x14ac:dyDescent="0.25">
      <c r="A3691" s="12">
        <v>39345</v>
      </c>
      <c r="B3691" s="3">
        <v>152.279999</v>
      </c>
      <c r="C3691" s="3">
        <v>0</v>
      </c>
      <c r="D3691" s="3">
        <f t="shared" si="326"/>
        <v>148.22100066000002</v>
      </c>
      <c r="E3691" s="3">
        <f t="shared" si="327"/>
        <v>146.49444995999994</v>
      </c>
      <c r="F3691" s="3"/>
      <c r="G3691" s="11" t="str">
        <f t="shared" si="328"/>
        <v>HOLD</v>
      </c>
      <c r="H3691" s="5">
        <f t="shared" si="329"/>
        <v>29.554540730401897</v>
      </c>
      <c r="I3691" s="2">
        <f>IF(G3691="SELL",0,IF(G3691="BUY",ROUNDDOWN((H3690-Parameters!$B$3)/B3691,0),IF(I3690=0,0,I3690+ROUNDDOWN((H3690+I3690*C3691)/B3691,0))))</f>
        <v>233</v>
      </c>
      <c r="K3691" s="5">
        <f t="shared" si="330"/>
        <v>1.3779949999998564</v>
      </c>
      <c r="L3691" s="10">
        <f t="shared" si="331"/>
        <v>271</v>
      </c>
    </row>
    <row r="3692" spans="1:12" x14ac:dyDescent="0.25">
      <c r="A3692" s="12">
        <v>39346</v>
      </c>
      <c r="B3692" s="3">
        <v>151.970001</v>
      </c>
      <c r="C3692" s="3">
        <v>0.71899999999999997</v>
      </c>
      <c r="D3692" s="3">
        <f t="shared" si="326"/>
        <v>148.1726007</v>
      </c>
      <c r="E3692" s="3">
        <f t="shared" si="327"/>
        <v>146.54784999999995</v>
      </c>
      <c r="F3692" s="3"/>
      <c r="G3692" s="11" t="str">
        <f t="shared" si="328"/>
        <v>HOLD</v>
      </c>
      <c r="H3692" s="5">
        <f t="shared" si="329"/>
        <v>45.111539730401887</v>
      </c>
      <c r="I3692" s="2">
        <f>IF(G3692="SELL",0,IF(G3692="BUY",ROUNDDOWN((H3691-Parameters!$B$3)/B3692,0),IF(I3691=0,0,I3691+ROUNDDOWN((H3691+I3691*C3692)/B3692,0))))</f>
        <v>234</v>
      </c>
      <c r="K3692" s="5">
        <f t="shared" si="330"/>
        <v>44.25699399999985</v>
      </c>
      <c r="L3692" s="10">
        <f t="shared" si="331"/>
        <v>272</v>
      </c>
    </row>
    <row r="3693" spans="1:12" x14ac:dyDescent="0.25">
      <c r="A3693" s="12">
        <v>39349</v>
      </c>
      <c r="B3693" s="3">
        <v>151.69000199999999</v>
      </c>
      <c r="C3693" s="3">
        <v>0</v>
      </c>
      <c r="D3693" s="3">
        <f t="shared" si="326"/>
        <v>148.10940062</v>
      </c>
      <c r="E3693" s="3">
        <f t="shared" si="327"/>
        <v>146.59680003999995</v>
      </c>
      <c r="F3693" s="3"/>
      <c r="G3693" s="11" t="str">
        <f t="shared" si="328"/>
        <v>HOLD</v>
      </c>
      <c r="H3693" s="5">
        <f t="shared" si="329"/>
        <v>45.111539730401887</v>
      </c>
      <c r="I3693" s="2">
        <f>IF(G3693="SELL",0,IF(G3693="BUY",ROUNDDOWN((H3692-Parameters!$B$3)/B3693,0),IF(I3692=0,0,I3692+ROUNDDOWN((H3692+I3692*C3693)/B3693,0))))</f>
        <v>234</v>
      </c>
      <c r="K3693" s="5">
        <f t="shared" si="330"/>
        <v>44.25699399999985</v>
      </c>
      <c r="L3693" s="10">
        <f t="shared" si="331"/>
        <v>272</v>
      </c>
    </row>
    <row r="3694" spans="1:12" x14ac:dyDescent="0.25">
      <c r="A3694" s="12">
        <v>39350</v>
      </c>
      <c r="B3694" s="3">
        <v>151.38999899999999</v>
      </c>
      <c r="C3694" s="3">
        <v>0</v>
      </c>
      <c r="D3694" s="3">
        <f t="shared" si="326"/>
        <v>148.04060056</v>
      </c>
      <c r="E3694" s="3">
        <f t="shared" si="327"/>
        <v>146.64485003999994</v>
      </c>
      <c r="F3694" s="3"/>
      <c r="G3694" s="11" t="str">
        <f t="shared" si="328"/>
        <v>HOLD</v>
      </c>
      <c r="H3694" s="5">
        <f t="shared" si="329"/>
        <v>45.111539730401887</v>
      </c>
      <c r="I3694" s="2">
        <f>IF(G3694="SELL",0,IF(G3694="BUY",ROUNDDOWN((H3693-Parameters!$B$3)/B3694,0),IF(I3693=0,0,I3693+ROUNDDOWN((H3693+I3693*C3694)/B3694,0))))</f>
        <v>234</v>
      </c>
      <c r="K3694" s="5">
        <f t="shared" si="330"/>
        <v>44.25699399999985</v>
      </c>
      <c r="L3694" s="10">
        <f t="shared" si="331"/>
        <v>272</v>
      </c>
    </row>
    <row r="3695" spans="1:12" x14ac:dyDescent="0.25">
      <c r="A3695" s="12">
        <v>39351</v>
      </c>
      <c r="B3695" s="3">
        <v>152.19000199999999</v>
      </c>
      <c r="C3695" s="3">
        <v>0</v>
      </c>
      <c r="D3695" s="3">
        <f t="shared" si="326"/>
        <v>147.98940060000001</v>
      </c>
      <c r="E3695" s="3">
        <f t="shared" si="327"/>
        <v>146.70000002999993</v>
      </c>
      <c r="F3695" s="3"/>
      <c r="G3695" s="11" t="str">
        <f t="shared" si="328"/>
        <v>HOLD</v>
      </c>
      <c r="H3695" s="5">
        <f t="shared" si="329"/>
        <v>45.111539730401887</v>
      </c>
      <c r="I3695" s="2">
        <f>IF(G3695="SELL",0,IF(G3695="BUY",ROUNDDOWN((H3694-Parameters!$B$3)/B3695,0),IF(I3694=0,0,I3694+ROUNDDOWN((H3694+I3694*C3695)/B3695,0))))</f>
        <v>234</v>
      </c>
      <c r="K3695" s="5">
        <f t="shared" si="330"/>
        <v>44.25699399999985</v>
      </c>
      <c r="L3695" s="10">
        <f t="shared" si="331"/>
        <v>272</v>
      </c>
    </row>
    <row r="3696" spans="1:12" x14ac:dyDescent="0.25">
      <c r="A3696" s="12">
        <v>39352</v>
      </c>
      <c r="B3696" s="3">
        <v>153.08999600000001</v>
      </c>
      <c r="C3696" s="3">
        <v>0</v>
      </c>
      <c r="D3696" s="3">
        <f t="shared" si="326"/>
        <v>147.96180050000001</v>
      </c>
      <c r="E3696" s="3">
        <f t="shared" si="327"/>
        <v>146.75835001999994</v>
      </c>
      <c r="F3696" s="3"/>
      <c r="G3696" s="11" t="str">
        <f t="shared" si="328"/>
        <v>HOLD</v>
      </c>
      <c r="H3696" s="5">
        <f t="shared" si="329"/>
        <v>45.111539730401887</v>
      </c>
      <c r="I3696" s="2">
        <f>IF(G3696="SELL",0,IF(G3696="BUY",ROUNDDOWN((H3695-Parameters!$B$3)/B3696,0),IF(I3695=0,0,I3695+ROUNDDOWN((H3695+I3695*C3696)/B3696,0))))</f>
        <v>234</v>
      </c>
      <c r="K3696" s="5">
        <f t="shared" si="330"/>
        <v>44.25699399999985</v>
      </c>
      <c r="L3696" s="10">
        <f t="shared" si="331"/>
        <v>272</v>
      </c>
    </row>
    <row r="3697" spans="1:12" x14ac:dyDescent="0.25">
      <c r="A3697" s="12">
        <v>39353</v>
      </c>
      <c r="B3697" s="3">
        <v>152.58000200000001</v>
      </c>
      <c r="C3697" s="3">
        <v>0</v>
      </c>
      <c r="D3697" s="3">
        <f t="shared" si="326"/>
        <v>147.91200040000001</v>
      </c>
      <c r="E3697" s="3">
        <f t="shared" si="327"/>
        <v>146.81210001999992</v>
      </c>
      <c r="F3697" s="3"/>
      <c r="G3697" s="11" t="str">
        <f t="shared" si="328"/>
        <v>HOLD</v>
      </c>
      <c r="H3697" s="5">
        <f t="shared" si="329"/>
        <v>45.111539730401887</v>
      </c>
      <c r="I3697" s="2">
        <f>IF(G3697="SELL",0,IF(G3697="BUY",ROUNDDOWN((H3696-Parameters!$B$3)/B3697,0),IF(I3696=0,0,I3696+ROUNDDOWN((H3696+I3696*C3697)/B3697,0))))</f>
        <v>234</v>
      </c>
      <c r="K3697" s="5">
        <f t="shared" si="330"/>
        <v>44.25699399999985</v>
      </c>
      <c r="L3697" s="10">
        <f t="shared" si="331"/>
        <v>272</v>
      </c>
    </row>
    <row r="3698" spans="1:12" x14ac:dyDescent="0.25">
      <c r="A3698" s="12">
        <v>39356</v>
      </c>
      <c r="B3698" s="3">
        <v>154.300003</v>
      </c>
      <c r="C3698" s="3">
        <v>0</v>
      </c>
      <c r="D3698" s="3">
        <f t="shared" si="326"/>
        <v>147.92800046000002</v>
      </c>
      <c r="E3698" s="3">
        <f t="shared" si="327"/>
        <v>146.87500002999991</v>
      </c>
      <c r="F3698" s="3"/>
      <c r="G3698" s="11" t="str">
        <f t="shared" si="328"/>
        <v>HOLD</v>
      </c>
      <c r="H3698" s="5">
        <f t="shared" si="329"/>
        <v>45.111539730401887</v>
      </c>
      <c r="I3698" s="2">
        <f>IF(G3698="SELL",0,IF(G3698="BUY",ROUNDDOWN((H3697-Parameters!$B$3)/B3698,0),IF(I3697=0,0,I3697+ROUNDDOWN((H3697+I3697*C3698)/B3698,0))))</f>
        <v>234</v>
      </c>
      <c r="K3698" s="5">
        <f t="shared" si="330"/>
        <v>44.25699399999985</v>
      </c>
      <c r="L3698" s="10">
        <f t="shared" si="331"/>
        <v>272</v>
      </c>
    </row>
    <row r="3699" spans="1:12" x14ac:dyDescent="0.25">
      <c r="A3699" s="12">
        <v>39357</v>
      </c>
      <c r="B3699" s="3">
        <v>154.08999600000001</v>
      </c>
      <c r="C3699" s="3">
        <v>0</v>
      </c>
      <c r="D3699" s="3">
        <f t="shared" si="326"/>
        <v>147.93040035999999</v>
      </c>
      <c r="E3699" s="3">
        <f t="shared" si="327"/>
        <v>146.9361000349999</v>
      </c>
      <c r="F3699" s="3"/>
      <c r="G3699" s="11" t="str">
        <f t="shared" si="328"/>
        <v>HOLD</v>
      </c>
      <c r="H3699" s="5">
        <f t="shared" si="329"/>
        <v>45.111539730401887</v>
      </c>
      <c r="I3699" s="2">
        <f>IF(G3699="SELL",0,IF(G3699="BUY",ROUNDDOWN((H3698-Parameters!$B$3)/B3699,0),IF(I3698=0,0,I3698+ROUNDDOWN((H3698+I3698*C3699)/B3699,0))))</f>
        <v>234</v>
      </c>
      <c r="K3699" s="5">
        <f t="shared" si="330"/>
        <v>44.25699399999985</v>
      </c>
      <c r="L3699" s="10">
        <f t="shared" si="331"/>
        <v>272</v>
      </c>
    </row>
    <row r="3700" spans="1:12" x14ac:dyDescent="0.25">
      <c r="A3700" s="12">
        <v>39358</v>
      </c>
      <c r="B3700" s="3">
        <v>153.779999</v>
      </c>
      <c r="C3700" s="3">
        <v>0</v>
      </c>
      <c r="D3700" s="3">
        <f t="shared" si="326"/>
        <v>147.98000028000001</v>
      </c>
      <c r="E3700" s="3">
        <f t="shared" si="327"/>
        <v>146.98940005499992</v>
      </c>
      <c r="F3700" s="3"/>
      <c r="G3700" s="11" t="str">
        <f t="shared" si="328"/>
        <v>HOLD</v>
      </c>
      <c r="H3700" s="5">
        <f t="shared" si="329"/>
        <v>45.111539730401887</v>
      </c>
      <c r="I3700" s="2">
        <f>IF(G3700="SELL",0,IF(G3700="BUY",ROUNDDOWN((H3699-Parameters!$B$3)/B3700,0),IF(I3699=0,0,I3699+ROUNDDOWN((H3699+I3699*C3700)/B3700,0))))</f>
        <v>234</v>
      </c>
      <c r="K3700" s="5">
        <f t="shared" si="330"/>
        <v>44.25699399999985</v>
      </c>
      <c r="L3700" s="10">
        <f t="shared" si="331"/>
        <v>272</v>
      </c>
    </row>
    <row r="3701" spans="1:12" x14ac:dyDescent="0.25">
      <c r="A3701" s="12">
        <v>39359</v>
      </c>
      <c r="B3701" s="3">
        <v>154.020004</v>
      </c>
      <c r="C3701" s="3">
        <v>0</v>
      </c>
      <c r="D3701" s="3">
        <f t="shared" ref="D3701:D3764" si="332">AVERAGE(B3652:B3701)</f>
        <v>148.02820034000001</v>
      </c>
      <c r="E3701" s="3">
        <f t="shared" si="327"/>
        <v>147.04780009499993</v>
      </c>
      <c r="F3701" s="3"/>
      <c r="G3701" s="11" t="str">
        <f t="shared" si="328"/>
        <v>HOLD</v>
      </c>
      <c r="H3701" s="5">
        <f t="shared" si="329"/>
        <v>45.111539730401887</v>
      </c>
      <c r="I3701" s="2">
        <f>IF(G3701="SELL",0,IF(G3701="BUY",ROUNDDOWN((H3700-Parameters!$B$3)/B3701,0),IF(I3700=0,0,I3700+ROUNDDOWN((H3700+I3700*C3701)/B3701,0))))</f>
        <v>234</v>
      </c>
      <c r="K3701" s="5">
        <f t="shared" si="330"/>
        <v>44.25699399999985</v>
      </c>
      <c r="L3701" s="10">
        <f t="shared" si="331"/>
        <v>272</v>
      </c>
    </row>
    <row r="3702" spans="1:12" x14ac:dyDescent="0.25">
      <c r="A3702" s="12">
        <v>39360</v>
      </c>
      <c r="B3702" s="3">
        <v>155.85000600000001</v>
      </c>
      <c r="C3702" s="3">
        <v>0</v>
      </c>
      <c r="D3702" s="3">
        <f t="shared" si="332"/>
        <v>148.18480038000001</v>
      </c>
      <c r="E3702" s="3">
        <f t="shared" si="327"/>
        <v>147.11730013999994</v>
      </c>
      <c r="F3702" s="3"/>
      <c r="G3702" s="11" t="str">
        <f t="shared" si="328"/>
        <v>HOLD</v>
      </c>
      <c r="H3702" s="5">
        <f t="shared" si="329"/>
        <v>45.111539730401887</v>
      </c>
      <c r="I3702" s="2">
        <f>IF(G3702="SELL",0,IF(G3702="BUY",ROUNDDOWN((H3701-Parameters!$B$3)/B3702,0),IF(I3701=0,0,I3701+ROUNDDOWN((H3701+I3701*C3702)/B3702,0))))</f>
        <v>234</v>
      </c>
      <c r="K3702" s="5">
        <f t="shared" si="330"/>
        <v>44.25699399999985</v>
      </c>
      <c r="L3702" s="10">
        <f t="shared" si="331"/>
        <v>272</v>
      </c>
    </row>
    <row r="3703" spans="1:12" x14ac:dyDescent="0.25">
      <c r="A3703" s="12">
        <v>39363</v>
      </c>
      <c r="B3703" s="3">
        <v>155.020004</v>
      </c>
      <c r="C3703" s="3">
        <v>0</v>
      </c>
      <c r="D3703" s="3">
        <f t="shared" si="332"/>
        <v>148.38300044000002</v>
      </c>
      <c r="E3703" s="3">
        <f t="shared" si="327"/>
        <v>147.18130015499995</v>
      </c>
      <c r="F3703" s="3"/>
      <c r="G3703" s="11" t="str">
        <f t="shared" si="328"/>
        <v>HOLD</v>
      </c>
      <c r="H3703" s="5">
        <f t="shared" si="329"/>
        <v>45.111539730401887</v>
      </c>
      <c r="I3703" s="2">
        <f>IF(G3703="SELL",0,IF(G3703="BUY",ROUNDDOWN((H3702-Parameters!$B$3)/B3703,0),IF(I3702=0,0,I3702+ROUNDDOWN((H3702+I3702*C3703)/B3703,0))))</f>
        <v>234</v>
      </c>
      <c r="K3703" s="5">
        <f t="shared" si="330"/>
        <v>44.25699399999985</v>
      </c>
      <c r="L3703" s="10">
        <f t="shared" si="331"/>
        <v>272</v>
      </c>
    </row>
    <row r="3704" spans="1:12" x14ac:dyDescent="0.25">
      <c r="A3704" s="12">
        <v>39364</v>
      </c>
      <c r="B3704" s="3">
        <v>156.479996</v>
      </c>
      <c r="C3704" s="3">
        <v>0</v>
      </c>
      <c r="D3704" s="3">
        <f t="shared" si="332"/>
        <v>148.56500026000001</v>
      </c>
      <c r="E3704" s="3">
        <f t="shared" si="327"/>
        <v>147.25300013999995</v>
      </c>
      <c r="F3704" s="3"/>
      <c r="G3704" s="11" t="str">
        <f t="shared" si="328"/>
        <v>HOLD</v>
      </c>
      <c r="H3704" s="5">
        <f t="shared" si="329"/>
        <v>45.111539730401887</v>
      </c>
      <c r="I3704" s="2">
        <f>IF(G3704="SELL",0,IF(G3704="BUY",ROUNDDOWN((H3703-Parameters!$B$3)/B3704,0),IF(I3703=0,0,I3703+ROUNDDOWN((H3703+I3703*C3704)/B3704,0))))</f>
        <v>234</v>
      </c>
      <c r="K3704" s="5">
        <f t="shared" si="330"/>
        <v>44.25699399999985</v>
      </c>
      <c r="L3704" s="10">
        <f t="shared" si="331"/>
        <v>272</v>
      </c>
    </row>
    <row r="3705" spans="1:12" x14ac:dyDescent="0.25">
      <c r="A3705" s="12">
        <v>39365</v>
      </c>
      <c r="B3705" s="3">
        <v>156.220001</v>
      </c>
      <c r="C3705" s="3">
        <v>0</v>
      </c>
      <c r="D3705" s="3">
        <f t="shared" si="332"/>
        <v>148.77500025999998</v>
      </c>
      <c r="E3705" s="3">
        <f t="shared" si="327"/>
        <v>147.32600016999996</v>
      </c>
      <c r="F3705" s="3"/>
      <c r="G3705" s="11" t="str">
        <f t="shared" si="328"/>
        <v>HOLD</v>
      </c>
      <c r="H3705" s="5">
        <f t="shared" si="329"/>
        <v>45.111539730401887</v>
      </c>
      <c r="I3705" s="2">
        <f>IF(G3705="SELL",0,IF(G3705="BUY",ROUNDDOWN((H3704-Parameters!$B$3)/B3705,0),IF(I3704=0,0,I3704+ROUNDDOWN((H3704+I3704*C3705)/B3705,0))))</f>
        <v>234</v>
      </c>
      <c r="K3705" s="5">
        <f t="shared" si="330"/>
        <v>44.25699399999985</v>
      </c>
      <c r="L3705" s="10">
        <f t="shared" si="331"/>
        <v>272</v>
      </c>
    </row>
    <row r="3706" spans="1:12" x14ac:dyDescent="0.25">
      <c r="A3706" s="12">
        <v>39366</v>
      </c>
      <c r="B3706" s="3">
        <v>155.470001</v>
      </c>
      <c r="C3706" s="3">
        <v>0</v>
      </c>
      <c r="D3706" s="3">
        <f t="shared" si="332"/>
        <v>148.95580041999997</v>
      </c>
      <c r="E3706" s="3">
        <f t="shared" si="327"/>
        <v>147.39960017499999</v>
      </c>
      <c r="F3706" s="3"/>
      <c r="G3706" s="11" t="str">
        <f t="shared" si="328"/>
        <v>HOLD</v>
      </c>
      <c r="H3706" s="5">
        <f t="shared" si="329"/>
        <v>45.111539730401887</v>
      </c>
      <c r="I3706" s="2">
        <f>IF(G3706="SELL",0,IF(G3706="BUY",ROUNDDOWN((H3705-Parameters!$B$3)/B3706,0),IF(I3705=0,0,I3705+ROUNDDOWN((H3705+I3705*C3706)/B3706,0))))</f>
        <v>234</v>
      </c>
      <c r="K3706" s="5">
        <f t="shared" si="330"/>
        <v>44.25699399999985</v>
      </c>
      <c r="L3706" s="10">
        <f t="shared" si="331"/>
        <v>272</v>
      </c>
    </row>
    <row r="3707" spans="1:12" x14ac:dyDescent="0.25">
      <c r="A3707" s="12">
        <v>39367</v>
      </c>
      <c r="B3707" s="3">
        <v>156.33000200000001</v>
      </c>
      <c r="C3707" s="3">
        <v>0</v>
      </c>
      <c r="D3707" s="3">
        <f t="shared" si="332"/>
        <v>149.13040033999997</v>
      </c>
      <c r="E3707" s="3">
        <f t="shared" si="327"/>
        <v>147.47335017499998</v>
      </c>
      <c r="F3707" s="3"/>
      <c r="G3707" s="11" t="str">
        <f t="shared" si="328"/>
        <v>HOLD</v>
      </c>
      <c r="H3707" s="5">
        <f t="shared" si="329"/>
        <v>45.111539730401887</v>
      </c>
      <c r="I3707" s="2">
        <f>IF(G3707="SELL",0,IF(G3707="BUY",ROUNDDOWN((H3706-Parameters!$B$3)/B3707,0),IF(I3706=0,0,I3706+ROUNDDOWN((H3706+I3706*C3707)/B3707,0))))</f>
        <v>234</v>
      </c>
      <c r="K3707" s="5">
        <f t="shared" si="330"/>
        <v>44.25699399999985</v>
      </c>
      <c r="L3707" s="10">
        <f t="shared" si="331"/>
        <v>272</v>
      </c>
    </row>
    <row r="3708" spans="1:12" x14ac:dyDescent="0.25">
      <c r="A3708" s="12">
        <v>39370</v>
      </c>
      <c r="B3708" s="3">
        <v>155.009995</v>
      </c>
      <c r="C3708" s="3">
        <v>0</v>
      </c>
      <c r="D3708" s="3">
        <f t="shared" si="332"/>
        <v>149.35460017999998</v>
      </c>
      <c r="E3708" s="3">
        <f t="shared" si="327"/>
        <v>147.53585017499998</v>
      </c>
      <c r="F3708" s="3"/>
      <c r="G3708" s="11" t="str">
        <f t="shared" si="328"/>
        <v>HOLD</v>
      </c>
      <c r="H3708" s="5">
        <f t="shared" si="329"/>
        <v>45.111539730401887</v>
      </c>
      <c r="I3708" s="2">
        <f>IF(G3708="SELL",0,IF(G3708="BUY",ROUNDDOWN((H3707-Parameters!$B$3)/B3708,0),IF(I3707=0,0,I3707+ROUNDDOWN((H3707+I3707*C3708)/B3708,0))))</f>
        <v>234</v>
      </c>
      <c r="K3708" s="5">
        <f t="shared" si="330"/>
        <v>44.25699399999985</v>
      </c>
      <c r="L3708" s="10">
        <f t="shared" si="331"/>
        <v>272</v>
      </c>
    </row>
    <row r="3709" spans="1:12" x14ac:dyDescent="0.25">
      <c r="A3709" s="12">
        <v>39371</v>
      </c>
      <c r="B3709" s="3">
        <v>153.779999</v>
      </c>
      <c r="C3709" s="3">
        <v>0</v>
      </c>
      <c r="D3709" s="3">
        <f t="shared" si="332"/>
        <v>149.50600001999999</v>
      </c>
      <c r="E3709" s="3">
        <f t="shared" si="327"/>
        <v>147.59370013499995</v>
      </c>
      <c r="F3709" s="3"/>
      <c r="G3709" s="11" t="str">
        <f t="shared" si="328"/>
        <v>HOLD</v>
      </c>
      <c r="H3709" s="5">
        <f t="shared" si="329"/>
        <v>45.111539730401887</v>
      </c>
      <c r="I3709" s="2">
        <f>IF(G3709="SELL",0,IF(G3709="BUY",ROUNDDOWN((H3708-Parameters!$B$3)/B3709,0),IF(I3708=0,0,I3708+ROUNDDOWN((H3708+I3708*C3709)/B3709,0))))</f>
        <v>234</v>
      </c>
      <c r="K3709" s="5">
        <f t="shared" si="330"/>
        <v>44.25699399999985</v>
      </c>
      <c r="L3709" s="10">
        <f t="shared" si="331"/>
        <v>272</v>
      </c>
    </row>
    <row r="3710" spans="1:12" x14ac:dyDescent="0.25">
      <c r="A3710" s="12">
        <v>39372</v>
      </c>
      <c r="B3710" s="3">
        <v>154.25</v>
      </c>
      <c r="C3710" s="3">
        <v>0</v>
      </c>
      <c r="D3710" s="3">
        <f t="shared" si="332"/>
        <v>149.63559993999996</v>
      </c>
      <c r="E3710" s="3">
        <f t="shared" si="327"/>
        <v>147.65685015999995</v>
      </c>
      <c r="F3710" s="3"/>
      <c r="G3710" s="11" t="str">
        <f t="shared" si="328"/>
        <v>HOLD</v>
      </c>
      <c r="H3710" s="5">
        <f t="shared" si="329"/>
        <v>45.111539730401887</v>
      </c>
      <c r="I3710" s="2">
        <f>IF(G3710="SELL",0,IF(G3710="BUY",ROUNDDOWN((H3709-Parameters!$B$3)/B3710,0),IF(I3709=0,0,I3709+ROUNDDOWN((H3709+I3709*C3710)/B3710,0))))</f>
        <v>234</v>
      </c>
      <c r="K3710" s="5">
        <f t="shared" si="330"/>
        <v>44.25699399999985</v>
      </c>
      <c r="L3710" s="10">
        <f t="shared" si="331"/>
        <v>272</v>
      </c>
    </row>
    <row r="3711" spans="1:12" x14ac:dyDescent="0.25">
      <c r="A3711" s="12">
        <v>39373</v>
      </c>
      <c r="B3711" s="3">
        <v>153.69000199999999</v>
      </c>
      <c r="C3711" s="3">
        <v>0</v>
      </c>
      <c r="D3711" s="3">
        <f t="shared" si="332"/>
        <v>149.71279994</v>
      </c>
      <c r="E3711" s="3">
        <f t="shared" si="327"/>
        <v>147.71845019499995</v>
      </c>
      <c r="F3711" s="3"/>
      <c r="G3711" s="11" t="str">
        <f t="shared" si="328"/>
        <v>HOLD</v>
      </c>
      <c r="H3711" s="5">
        <f t="shared" si="329"/>
        <v>45.111539730401887</v>
      </c>
      <c r="I3711" s="2">
        <f>IF(G3711="SELL",0,IF(G3711="BUY",ROUNDDOWN((H3710-Parameters!$B$3)/B3711,0),IF(I3710=0,0,I3710+ROUNDDOWN((H3710+I3710*C3711)/B3711,0))))</f>
        <v>234</v>
      </c>
      <c r="K3711" s="5">
        <f t="shared" si="330"/>
        <v>44.25699399999985</v>
      </c>
      <c r="L3711" s="10">
        <f t="shared" si="331"/>
        <v>272</v>
      </c>
    </row>
    <row r="3712" spans="1:12" x14ac:dyDescent="0.25">
      <c r="A3712" s="12">
        <v>39374</v>
      </c>
      <c r="B3712" s="3">
        <v>149.66999799999999</v>
      </c>
      <c r="C3712" s="3">
        <v>0</v>
      </c>
      <c r="D3712" s="3">
        <f t="shared" si="332"/>
        <v>149.79839992000001</v>
      </c>
      <c r="E3712" s="3">
        <f t="shared" si="327"/>
        <v>147.75845019499999</v>
      </c>
      <c r="F3712" s="3"/>
      <c r="G3712" s="11" t="str">
        <f t="shared" si="328"/>
        <v>HOLD</v>
      </c>
      <c r="H3712" s="5">
        <f t="shared" si="329"/>
        <v>45.111539730401887</v>
      </c>
      <c r="I3712" s="2">
        <f>IF(G3712="SELL",0,IF(G3712="BUY",ROUNDDOWN((H3711-Parameters!$B$3)/B3712,0),IF(I3711=0,0,I3711+ROUNDDOWN((H3711+I3711*C3712)/B3712,0))))</f>
        <v>234</v>
      </c>
      <c r="K3712" s="5">
        <f t="shared" si="330"/>
        <v>44.25699399999985</v>
      </c>
      <c r="L3712" s="10">
        <f t="shared" si="331"/>
        <v>272</v>
      </c>
    </row>
    <row r="3713" spans="1:12" x14ac:dyDescent="0.25">
      <c r="A3713" s="12">
        <v>39377</v>
      </c>
      <c r="B3713" s="3">
        <v>150.53999300000001</v>
      </c>
      <c r="C3713" s="3">
        <v>0</v>
      </c>
      <c r="D3713" s="3">
        <f t="shared" si="332"/>
        <v>149.91499964000002</v>
      </c>
      <c r="E3713" s="3">
        <f t="shared" si="327"/>
        <v>147.80845019499998</v>
      </c>
      <c r="F3713" s="3"/>
      <c r="G3713" s="11" t="str">
        <f t="shared" si="328"/>
        <v>HOLD</v>
      </c>
      <c r="H3713" s="5">
        <f t="shared" si="329"/>
        <v>45.111539730401887</v>
      </c>
      <c r="I3713" s="2">
        <f>IF(G3713="SELL",0,IF(G3713="BUY",ROUNDDOWN((H3712-Parameters!$B$3)/B3713,0),IF(I3712=0,0,I3712+ROUNDDOWN((H3712+I3712*C3713)/B3713,0))))</f>
        <v>234</v>
      </c>
      <c r="K3713" s="5">
        <f t="shared" si="330"/>
        <v>44.25699399999985</v>
      </c>
      <c r="L3713" s="10">
        <f t="shared" si="331"/>
        <v>272</v>
      </c>
    </row>
    <row r="3714" spans="1:12" x14ac:dyDescent="0.25">
      <c r="A3714" s="12">
        <v>39378</v>
      </c>
      <c r="B3714" s="3">
        <v>151.759995</v>
      </c>
      <c r="C3714" s="3">
        <v>0</v>
      </c>
      <c r="D3714" s="3">
        <f t="shared" si="332"/>
        <v>150.04559961999999</v>
      </c>
      <c r="E3714" s="3">
        <f t="shared" si="327"/>
        <v>147.86130015999998</v>
      </c>
      <c r="F3714" s="3"/>
      <c r="G3714" s="11" t="str">
        <f t="shared" si="328"/>
        <v>HOLD</v>
      </c>
      <c r="H3714" s="5">
        <f t="shared" si="329"/>
        <v>45.111539730401887</v>
      </c>
      <c r="I3714" s="2">
        <f>IF(G3714="SELL",0,IF(G3714="BUY",ROUNDDOWN((H3713-Parameters!$B$3)/B3714,0),IF(I3713=0,0,I3713+ROUNDDOWN((H3713+I3713*C3714)/B3714,0))))</f>
        <v>234</v>
      </c>
      <c r="K3714" s="5">
        <f t="shared" si="330"/>
        <v>44.25699399999985</v>
      </c>
      <c r="L3714" s="10">
        <f t="shared" si="331"/>
        <v>272</v>
      </c>
    </row>
    <row r="3715" spans="1:12" x14ac:dyDescent="0.25">
      <c r="A3715" s="12">
        <v>39379</v>
      </c>
      <c r="B3715" s="3">
        <v>151.479996</v>
      </c>
      <c r="C3715" s="3">
        <v>0</v>
      </c>
      <c r="D3715" s="3">
        <f t="shared" si="332"/>
        <v>150.21499964</v>
      </c>
      <c r="E3715" s="3">
        <f t="shared" si="327"/>
        <v>147.91335010499998</v>
      </c>
      <c r="F3715" s="3"/>
      <c r="G3715" s="11" t="str">
        <f t="shared" si="328"/>
        <v>HOLD</v>
      </c>
      <c r="H3715" s="5">
        <f t="shared" si="329"/>
        <v>45.111539730401887</v>
      </c>
      <c r="I3715" s="2">
        <f>IF(G3715="SELL",0,IF(G3715="BUY",ROUNDDOWN((H3714-Parameters!$B$3)/B3715,0),IF(I3714=0,0,I3714+ROUNDDOWN((H3714+I3714*C3715)/B3715,0))))</f>
        <v>234</v>
      </c>
      <c r="K3715" s="5">
        <f t="shared" si="330"/>
        <v>44.25699399999985</v>
      </c>
      <c r="L3715" s="10">
        <f t="shared" si="331"/>
        <v>272</v>
      </c>
    </row>
    <row r="3716" spans="1:12" x14ac:dyDescent="0.25">
      <c r="A3716" s="12">
        <v>39380</v>
      </c>
      <c r="B3716" s="3">
        <v>151.83999600000001</v>
      </c>
      <c r="C3716" s="3">
        <v>0</v>
      </c>
      <c r="D3716" s="3">
        <f t="shared" si="332"/>
        <v>150.4309997</v>
      </c>
      <c r="E3716" s="3">
        <f t="shared" si="327"/>
        <v>147.96485011999997</v>
      </c>
      <c r="F3716" s="3"/>
      <c r="G3716" s="11" t="str">
        <f t="shared" si="328"/>
        <v>HOLD</v>
      </c>
      <c r="H3716" s="5">
        <f t="shared" si="329"/>
        <v>45.111539730401887</v>
      </c>
      <c r="I3716" s="2">
        <f>IF(G3716="SELL",0,IF(G3716="BUY",ROUNDDOWN((H3715-Parameters!$B$3)/B3716,0),IF(I3715=0,0,I3715+ROUNDDOWN((H3715+I3715*C3716)/B3716,0))))</f>
        <v>234</v>
      </c>
      <c r="K3716" s="5">
        <f t="shared" si="330"/>
        <v>44.25699399999985</v>
      </c>
      <c r="L3716" s="10">
        <f t="shared" si="331"/>
        <v>272</v>
      </c>
    </row>
    <row r="3717" spans="1:12" x14ac:dyDescent="0.25">
      <c r="A3717" s="12">
        <v>39381</v>
      </c>
      <c r="B3717" s="3">
        <v>153.61999499999999</v>
      </c>
      <c r="C3717" s="3">
        <v>0</v>
      </c>
      <c r="D3717" s="3">
        <f t="shared" si="332"/>
        <v>150.66139948</v>
      </c>
      <c r="E3717" s="3">
        <f t="shared" si="327"/>
        <v>148.02215007499998</v>
      </c>
      <c r="F3717" s="3"/>
      <c r="G3717" s="11" t="str">
        <f t="shared" si="328"/>
        <v>HOLD</v>
      </c>
      <c r="H3717" s="5">
        <f t="shared" si="329"/>
        <v>45.111539730401887</v>
      </c>
      <c r="I3717" s="2">
        <f>IF(G3717="SELL",0,IF(G3717="BUY",ROUNDDOWN((H3716-Parameters!$B$3)/B3717,0),IF(I3716=0,0,I3716+ROUNDDOWN((H3716+I3716*C3717)/B3717,0))))</f>
        <v>234</v>
      </c>
      <c r="K3717" s="5">
        <f t="shared" si="330"/>
        <v>44.25699399999985</v>
      </c>
      <c r="L3717" s="10">
        <f t="shared" si="331"/>
        <v>272</v>
      </c>
    </row>
    <row r="3718" spans="1:12" x14ac:dyDescent="0.25">
      <c r="A3718" s="12">
        <v>39384</v>
      </c>
      <c r="B3718" s="3">
        <v>154.13000500000001</v>
      </c>
      <c r="C3718" s="3">
        <v>0</v>
      </c>
      <c r="D3718" s="3">
        <f t="shared" si="332"/>
        <v>150.84979944</v>
      </c>
      <c r="E3718" s="3">
        <f t="shared" si="327"/>
        <v>148.07660007499999</v>
      </c>
      <c r="F3718" s="3"/>
      <c r="G3718" s="11" t="str">
        <f t="shared" si="328"/>
        <v>HOLD</v>
      </c>
      <c r="H3718" s="5">
        <f t="shared" si="329"/>
        <v>45.111539730401887</v>
      </c>
      <c r="I3718" s="2">
        <f>IF(G3718="SELL",0,IF(G3718="BUY",ROUNDDOWN((H3717-Parameters!$B$3)/B3718,0),IF(I3717=0,0,I3717+ROUNDDOWN((H3717+I3717*C3718)/B3718,0))))</f>
        <v>234</v>
      </c>
      <c r="K3718" s="5">
        <f t="shared" si="330"/>
        <v>44.25699399999985</v>
      </c>
      <c r="L3718" s="10">
        <f t="shared" si="331"/>
        <v>272</v>
      </c>
    </row>
    <row r="3719" spans="1:12" x14ac:dyDescent="0.25">
      <c r="A3719" s="12">
        <v>39385</v>
      </c>
      <c r="B3719" s="3">
        <v>153.05999800000001</v>
      </c>
      <c r="C3719" s="3">
        <v>0</v>
      </c>
      <c r="D3719" s="3">
        <f t="shared" si="332"/>
        <v>151.01819942</v>
      </c>
      <c r="E3719" s="3">
        <f t="shared" si="327"/>
        <v>148.12710002999998</v>
      </c>
      <c r="F3719" s="3"/>
      <c r="G3719" s="11" t="str">
        <f t="shared" si="328"/>
        <v>HOLD</v>
      </c>
      <c r="H3719" s="5">
        <f t="shared" si="329"/>
        <v>45.111539730401887</v>
      </c>
      <c r="I3719" s="2">
        <f>IF(G3719="SELL",0,IF(G3719="BUY",ROUNDDOWN((H3718-Parameters!$B$3)/B3719,0),IF(I3718=0,0,I3718+ROUNDDOWN((H3718+I3718*C3719)/B3719,0))))</f>
        <v>234</v>
      </c>
      <c r="K3719" s="5">
        <f t="shared" si="330"/>
        <v>44.25699399999985</v>
      </c>
      <c r="L3719" s="10">
        <f t="shared" si="331"/>
        <v>272</v>
      </c>
    </row>
    <row r="3720" spans="1:12" x14ac:dyDescent="0.25">
      <c r="A3720" s="12">
        <v>39386</v>
      </c>
      <c r="B3720" s="3">
        <v>154.64999399999999</v>
      </c>
      <c r="C3720" s="3">
        <v>0</v>
      </c>
      <c r="D3720" s="3">
        <f t="shared" si="332"/>
        <v>151.21259944000002</v>
      </c>
      <c r="E3720" s="3">
        <f t="shared" si="327"/>
        <v>148.18524997999998</v>
      </c>
      <c r="F3720" s="3"/>
      <c r="G3720" s="11" t="str">
        <f t="shared" si="328"/>
        <v>HOLD</v>
      </c>
      <c r="H3720" s="5">
        <f t="shared" si="329"/>
        <v>45.111539730401887</v>
      </c>
      <c r="I3720" s="2">
        <f>IF(G3720="SELL",0,IF(G3720="BUY",ROUNDDOWN((H3719-Parameters!$B$3)/B3720,0),IF(I3719=0,0,I3719+ROUNDDOWN((H3719+I3719*C3720)/B3720,0))))</f>
        <v>234</v>
      </c>
      <c r="K3720" s="5">
        <f t="shared" si="330"/>
        <v>44.25699399999985</v>
      </c>
      <c r="L3720" s="10">
        <f t="shared" si="331"/>
        <v>272</v>
      </c>
    </row>
    <row r="3721" spans="1:12" x14ac:dyDescent="0.25">
      <c r="A3721" s="12">
        <v>39387</v>
      </c>
      <c r="B3721" s="3">
        <v>151.029999</v>
      </c>
      <c r="C3721" s="3">
        <v>0</v>
      </c>
      <c r="D3721" s="3">
        <f t="shared" si="332"/>
        <v>151.30019954000002</v>
      </c>
      <c r="E3721" s="3">
        <f t="shared" si="327"/>
        <v>148.22770000999998</v>
      </c>
      <c r="F3721" s="3"/>
      <c r="G3721" s="11" t="str">
        <f t="shared" si="328"/>
        <v>HOLD</v>
      </c>
      <c r="H3721" s="5">
        <f t="shared" si="329"/>
        <v>45.111539730401887</v>
      </c>
      <c r="I3721" s="2">
        <f>IF(G3721="SELL",0,IF(G3721="BUY",ROUNDDOWN((H3720-Parameters!$B$3)/B3721,0),IF(I3720=0,0,I3720+ROUNDDOWN((H3720+I3720*C3721)/B3721,0))))</f>
        <v>234</v>
      </c>
      <c r="K3721" s="5">
        <f t="shared" si="330"/>
        <v>44.25699399999985</v>
      </c>
      <c r="L3721" s="10">
        <f t="shared" si="331"/>
        <v>272</v>
      </c>
    </row>
    <row r="3722" spans="1:12" x14ac:dyDescent="0.25">
      <c r="A3722" s="12">
        <v>39388</v>
      </c>
      <c r="B3722" s="3">
        <v>151.199997</v>
      </c>
      <c r="C3722" s="3">
        <v>0</v>
      </c>
      <c r="D3722" s="3">
        <f t="shared" si="332"/>
        <v>151.39379940000001</v>
      </c>
      <c r="E3722" s="3">
        <f t="shared" ref="E3722:E3785" si="333">AVERAGE(B3523:B3722)</f>
        <v>148.26959995999997</v>
      </c>
      <c r="F3722" s="3"/>
      <c r="G3722" s="11" t="str">
        <f t="shared" si="328"/>
        <v>HOLD</v>
      </c>
      <c r="H3722" s="5">
        <f t="shared" si="329"/>
        <v>45.111539730401887</v>
      </c>
      <c r="I3722" s="2">
        <f>IF(G3722="SELL",0,IF(G3722="BUY",ROUNDDOWN((H3721-Parameters!$B$3)/B3722,0),IF(I3721=0,0,I3721+ROUNDDOWN((H3721+I3721*C3722)/B3722,0))))</f>
        <v>234</v>
      </c>
      <c r="K3722" s="5">
        <f t="shared" si="330"/>
        <v>44.25699399999985</v>
      </c>
      <c r="L3722" s="10">
        <f t="shared" si="331"/>
        <v>272</v>
      </c>
    </row>
    <row r="3723" spans="1:12" x14ac:dyDescent="0.25">
      <c r="A3723" s="12">
        <v>39391</v>
      </c>
      <c r="B3723" s="3">
        <v>150.050003</v>
      </c>
      <c r="C3723" s="3">
        <v>0</v>
      </c>
      <c r="D3723" s="3">
        <f t="shared" si="332"/>
        <v>151.42819942000003</v>
      </c>
      <c r="E3723" s="3">
        <f t="shared" si="333"/>
        <v>148.30794994999999</v>
      </c>
      <c r="F3723" s="3"/>
      <c r="G3723" s="11" t="str">
        <f t="shared" si="328"/>
        <v>HOLD</v>
      </c>
      <c r="H3723" s="5">
        <f t="shared" si="329"/>
        <v>45.111539730401887</v>
      </c>
      <c r="I3723" s="2">
        <f>IF(G3723="SELL",0,IF(G3723="BUY",ROUNDDOWN((H3722-Parameters!$B$3)/B3723,0),IF(I3722=0,0,I3722+ROUNDDOWN((H3722+I3722*C3723)/B3723,0))))</f>
        <v>234</v>
      </c>
      <c r="K3723" s="5">
        <f t="shared" si="330"/>
        <v>44.25699399999985</v>
      </c>
      <c r="L3723" s="10">
        <f t="shared" si="331"/>
        <v>272</v>
      </c>
    </row>
    <row r="3724" spans="1:12" x14ac:dyDescent="0.25">
      <c r="A3724" s="12">
        <v>39392</v>
      </c>
      <c r="B3724" s="3">
        <v>152.070007</v>
      </c>
      <c r="C3724" s="3">
        <v>0</v>
      </c>
      <c r="D3724" s="3">
        <f t="shared" si="332"/>
        <v>151.53059962000003</v>
      </c>
      <c r="E3724" s="3">
        <f t="shared" si="333"/>
        <v>148.35429996999997</v>
      </c>
      <c r="F3724" s="3"/>
      <c r="G3724" s="11" t="str">
        <f t="shared" ref="G3724:G3787" si="334">IF(OR(AND(D3724&gt;E3724,D3723&gt;E3723),AND(D3724&lt;E3724,D3723&lt;E3723)),"HOLD",IF(AND(D3724&gt;E3724,D3723&lt;E3723),"BUY","SELL"))</f>
        <v>HOLD</v>
      </c>
      <c r="H3724" s="5">
        <f t="shared" ref="H3724:H3787" si="335">IF(G3724="BUY",H3723/(I3724*B3724),IF(G3724="SELL",H3723+I3723*B3724,(H3723+I3723*C3724)-((I3724-I3723)*B3724)))</f>
        <v>45.111539730401887</v>
      </c>
      <c r="I3724" s="2">
        <f>IF(G3724="SELL",0,IF(G3724="BUY",ROUNDDOWN((H3723-Parameters!$B$3)/B3724,0),IF(I3723=0,0,I3723+ROUNDDOWN((H3723+I3723*C3724)/B3724,0))))</f>
        <v>234</v>
      </c>
      <c r="K3724" s="5">
        <f t="shared" ref="K3724:K3787" si="336">K3723+L3723*C3724-((L3724-L3723)*B3724)</f>
        <v>44.25699399999985</v>
      </c>
      <c r="L3724" s="10">
        <f t="shared" ref="L3724:L3787" si="337">L3723+ROUNDDOWN((K3723+C3724*L3723)/B3724,0)</f>
        <v>272</v>
      </c>
    </row>
    <row r="3725" spans="1:12" x14ac:dyDescent="0.25">
      <c r="A3725" s="12">
        <v>39393</v>
      </c>
      <c r="B3725" s="3">
        <v>147.91000399999999</v>
      </c>
      <c r="C3725" s="3">
        <v>0</v>
      </c>
      <c r="D3725" s="3">
        <f t="shared" si="332"/>
        <v>151.61439968000005</v>
      </c>
      <c r="E3725" s="3">
        <f t="shared" si="333"/>
        <v>148.37410000499997</v>
      </c>
      <c r="F3725" s="3"/>
      <c r="G3725" s="11" t="str">
        <f t="shared" si="334"/>
        <v>HOLD</v>
      </c>
      <c r="H3725" s="5">
        <f t="shared" si="335"/>
        <v>45.111539730401887</v>
      </c>
      <c r="I3725" s="2">
        <f>IF(G3725="SELL",0,IF(G3725="BUY",ROUNDDOWN((H3724-Parameters!$B$3)/B3725,0),IF(I3724=0,0,I3724+ROUNDDOWN((H3724+I3724*C3725)/B3725,0))))</f>
        <v>234</v>
      </c>
      <c r="K3725" s="5">
        <f t="shared" si="336"/>
        <v>44.25699399999985</v>
      </c>
      <c r="L3725" s="10">
        <f t="shared" si="337"/>
        <v>272</v>
      </c>
    </row>
    <row r="3726" spans="1:12" x14ac:dyDescent="0.25">
      <c r="A3726" s="12">
        <v>39394</v>
      </c>
      <c r="B3726" s="3">
        <v>147.16000399999999</v>
      </c>
      <c r="C3726" s="3">
        <v>0</v>
      </c>
      <c r="D3726" s="3">
        <f t="shared" si="332"/>
        <v>151.62679990000004</v>
      </c>
      <c r="E3726" s="3">
        <f t="shared" si="333"/>
        <v>148.39860005</v>
      </c>
      <c r="F3726" s="3"/>
      <c r="G3726" s="11" t="str">
        <f t="shared" si="334"/>
        <v>HOLD</v>
      </c>
      <c r="H3726" s="5">
        <f t="shared" si="335"/>
        <v>45.111539730401887</v>
      </c>
      <c r="I3726" s="2">
        <f>IF(G3726="SELL",0,IF(G3726="BUY",ROUNDDOWN((H3725-Parameters!$B$3)/B3726,0),IF(I3725=0,0,I3725+ROUNDDOWN((H3725+I3725*C3726)/B3726,0))))</f>
        <v>234</v>
      </c>
      <c r="K3726" s="5">
        <f t="shared" si="336"/>
        <v>44.25699399999985</v>
      </c>
      <c r="L3726" s="10">
        <f t="shared" si="337"/>
        <v>272</v>
      </c>
    </row>
    <row r="3727" spans="1:12" x14ac:dyDescent="0.25">
      <c r="A3727" s="12">
        <v>39395</v>
      </c>
      <c r="B3727" s="3">
        <v>145.13999899999999</v>
      </c>
      <c r="C3727" s="3">
        <v>0</v>
      </c>
      <c r="D3727" s="3">
        <f t="shared" si="332"/>
        <v>151.60660000000004</v>
      </c>
      <c r="E3727" s="3">
        <f t="shared" si="333"/>
        <v>148.41365002000001</v>
      </c>
      <c r="F3727" s="3"/>
      <c r="G3727" s="11" t="str">
        <f t="shared" si="334"/>
        <v>HOLD</v>
      </c>
      <c r="H3727" s="5">
        <f t="shared" si="335"/>
        <v>45.111539730401887</v>
      </c>
      <c r="I3727" s="2">
        <f>IF(G3727="SELL",0,IF(G3727="BUY",ROUNDDOWN((H3726-Parameters!$B$3)/B3727,0),IF(I3726=0,0,I3726+ROUNDDOWN((H3726+I3726*C3727)/B3727,0))))</f>
        <v>234</v>
      </c>
      <c r="K3727" s="5">
        <f t="shared" si="336"/>
        <v>44.25699399999985</v>
      </c>
      <c r="L3727" s="10">
        <f t="shared" si="337"/>
        <v>272</v>
      </c>
    </row>
    <row r="3728" spans="1:12" x14ac:dyDescent="0.25">
      <c r="A3728" s="12">
        <v>39398</v>
      </c>
      <c r="B3728" s="3">
        <v>143.699997</v>
      </c>
      <c r="C3728" s="3">
        <v>0</v>
      </c>
      <c r="D3728" s="3">
        <f t="shared" si="332"/>
        <v>151.52880002000006</v>
      </c>
      <c r="E3728" s="3">
        <f t="shared" si="333"/>
        <v>148.42189999000001</v>
      </c>
      <c r="F3728" s="3"/>
      <c r="G3728" s="11" t="str">
        <f t="shared" si="334"/>
        <v>HOLD</v>
      </c>
      <c r="H3728" s="5">
        <f t="shared" si="335"/>
        <v>45.111539730401887</v>
      </c>
      <c r="I3728" s="2">
        <f>IF(G3728="SELL",0,IF(G3728="BUY",ROUNDDOWN((H3727-Parameters!$B$3)/B3728,0),IF(I3727=0,0,I3727+ROUNDDOWN((H3727+I3727*C3728)/B3728,0))))</f>
        <v>234</v>
      </c>
      <c r="K3728" s="5">
        <f t="shared" si="336"/>
        <v>44.25699399999985</v>
      </c>
      <c r="L3728" s="10">
        <f t="shared" si="337"/>
        <v>272</v>
      </c>
    </row>
    <row r="3729" spans="1:12" x14ac:dyDescent="0.25">
      <c r="A3729" s="12">
        <v>39399</v>
      </c>
      <c r="B3729" s="3">
        <v>148.08000200000001</v>
      </c>
      <c r="C3729" s="3">
        <v>0</v>
      </c>
      <c r="D3729" s="3">
        <f t="shared" si="332"/>
        <v>151.50880002000005</v>
      </c>
      <c r="E3729" s="3">
        <f t="shared" si="333"/>
        <v>148.44835003499998</v>
      </c>
      <c r="F3729" s="3"/>
      <c r="G3729" s="11" t="str">
        <f t="shared" si="334"/>
        <v>HOLD</v>
      </c>
      <c r="H3729" s="5">
        <f t="shared" si="335"/>
        <v>45.111539730401887</v>
      </c>
      <c r="I3729" s="2">
        <f>IF(G3729="SELL",0,IF(G3729="BUY",ROUNDDOWN((H3728-Parameters!$B$3)/B3729,0),IF(I3728=0,0,I3728+ROUNDDOWN((H3728+I3728*C3729)/B3729,0))))</f>
        <v>234</v>
      </c>
      <c r="K3729" s="5">
        <f t="shared" si="336"/>
        <v>44.25699399999985</v>
      </c>
      <c r="L3729" s="10">
        <f t="shared" si="337"/>
        <v>272</v>
      </c>
    </row>
    <row r="3730" spans="1:12" x14ac:dyDescent="0.25">
      <c r="A3730" s="12">
        <v>39400</v>
      </c>
      <c r="B3730" s="3">
        <v>147.66999799999999</v>
      </c>
      <c r="C3730" s="3">
        <v>0</v>
      </c>
      <c r="D3730" s="3">
        <f t="shared" si="332"/>
        <v>151.50640012000005</v>
      </c>
      <c r="E3730" s="3">
        <f t="shared" si="333"/>
        <v>148.46795002499999</v>
      </c>
      <c r="F3730" s="3"/>
      <c r="G3730" s="11" t="str">
        <f t="shared" si="334"/>
        <v>HOLD</v>
      </c>
      <c r="H3730" s="5">
        <f t="shared" si="335"/>
        <v>45.111539730401887</v>
      </c>
      <c r="I3730" s="2">
        <f>IF(G3730="SELL",0,IF(G3730="BUY",ROUNDDOWN((H3729-Parameters!$B$3)/B3730,0),IF(I3729=0,0,I3729+ROUNDDOWN((H3729+I3729*C3730)/B3730,0))))</f>
        <v>234</v>
      </c>
      <c r="K3730" s="5">
        <f t="shared" si="336"/>
        <v>44.25699399999985</v>
      </c>
      <c r="L3730" s="10">
        <f t="shared" si="337"/>
        <v>272</v>
      </c>
    </row>
    <row r="3731" spans="1:12" x14ac:dyDescent="0.25">
      <c r="A3731" s="12">
        <v>39401</v>
      </c>
      <c r="B3731" s="3">
        <v>145.53999300000001</v>
      </c>
      <c r="C3731" s="3">
        <v>0</v>
      </c>
      <c r="D3731" s="3">
        <f t="shared" si="332"/>
        <v>151.45459988000005</v>
      </c>
      <c r="E3731" s="3">
        <f t="shared" si="333"/>
        <v>148.47259998499999</v>
      </c>
      <c r="F3731" s="3"/>
      <c r="G3731" s="11" t="str">
        <f t="shared" si="334"/>
        <v>HOLD</v>
      </c>
      <c r="H3731" s="5">
        <f t="shared" si="335"/>
        <v>45.111539730401887</v>
      </c>
      <c r="I3731" s="2">
        <f>IF(G3731="SELL",0,IF(G3731="BUY",ROUNDDOWN((H3730-Parameters!$B$3)/B3731,0),IF(I3730=0,0,I3730+ROUNDDOWN((H3730+I3730*C3731)/B3731,0))))</f>
        <v>234</v>
      </c>
      <c r="K3731" s="5">
        <f t="shared" si="336"/>
        <v>44.25699399999985</v>
      </c>
      <c r="L3731" s="10">
        <f t="shared" si="337"/>
        <v>272</v>
      </c>
    </row>
    <row r="3732" spans="1:12" x14ac:dyDescent="0.25">
      <c r="A3732" s="12">
        <v>39402</v>
      </c>
      <c r="B3732" s="3">
        <v>145.78999300000001</v>
      </c>
      <c r="C3732" s="3">
        <v>0</v>
      </c>
      <c r="D3732" s="3">
        <f t="shared" si="332"/>
        <v>151.44899960000006</v>
      </c>
      <c r="E3732" s="3">
        <f t="shared" si="333"/>
        <v>148.47749995999999</v>
      </c>
      <c r="F3732" s="3"/>
      <c r="G3732" s="11" t="str">
        <f t="shared" si="334"/>
        <v>HOLD</v>
      </c>
      <c r="H3732" s="5">
        <f t="shared" si="335"/>
        <v>45.111539730401887</v>
      </c>
      <c r="I3732" s="2">
        <f>IF(G3732="SELL",0,IF(G3732="BUY",ROUNDDOWN((H3731-Parameters!$B$3)/B3732,0),IF(I3731=0,0,I3731+ROUNDDOWN((H3731+I3731*C3732)/B3732,0))))</f>
        <v>234</v>
      </c>
      <c r="K3732" s="5">
        <f t="shared" si="336"/>
        <v>44.25699399999985</v>
      </c>
      <c r="L3732" s="10">
        <f t="shared" si="337"/>
        <v>272</v>
      </c>
    </row>
    <row r="3733" spans="1:12" x14ac:dyDescent="0.25">
      <c r="A3733" s="12">
        <v>39405</v>
      </c>
      <c r="B3733" s="3">
        <v>143.759995</v>
      </c>
      <c r="C3733" s="3">
        <v>0</v>
      </c>
      <c r="D3733" s="3">
        <f t="shared" si="332"/>
        <v>151.40839964000006</v>
      </c>
      <c r="E3733" s="3">
        <f t="shared" si="333"/>
        <v>148.47204990500001</v>
      </c>
      <c r="F3733" s="3"/>
      <c r="G3733" s="11" t="str">
        <f t="shared" si="334"/>
        <v>HOLD</v>
      </c>
      <c r="H3733" s="5">
        <f t="shared" si="335"/>
        <v>45.111539730401887</v>
      </c>
      <c r="I3733" s="2">
        <f>IF(G3733="SELL",0,IF(G3733="BUY",ROUNDDOWN((H3732-Parameters!$B$3)/B3733,0),IF(I3732=0,0,I3732+ROUNDDOWN((H3732+I3732*C3733)/B3733,0))))</f>
        <v>234</v>
      </c>
      <c r="K3733" s="5">
        <f t="shared" si="336"/>
        <v>44.25699399999985</v>
      </c>
      <c r="L3733" s="10">
        <f t="shared" si="337"/>
        <v>272</v>
      </c>
    </row>
    <row r="3734" spans="1:12" x14ac:dyDescent="0.25">
      <c r="A3734" s="12">
        <v>39406</v>
      </c>
      <c r="B3734" s="3">
        <v>144.63999899999999</v>
      </c>
      <c r="C3734" s="3">
        <v>0</v>
      </c>
      <c r="D3734" s="3">
        <f t="shared" si="332"/>
        <v>151.35139952000006</v>
      </c>
      <c r="E3734" s="3">
        <f t="shared" si="333"/>
        <v>148.47079990500001</v>
      </c>
      <c r="F3734" s="3"/>
      <c r="G3734" s="11" t="str">
        <f t="shared" si="334"/>
        <v>HOLD</v>
      </c>
      <c r="H3734" s="5">
        <f t="shared" si="335"/>
        <v>45.111539730401887</v>
      </c>
      <c r="I3734" s="2">
        <f>IF(G3734="SELL",0,IF(G3734="BUY",ROUNDDOWN((H3733-Parameters!$B$3)/B3734,0),IF(I3733=0,0,I3733+ROUNDDOWN((H3733+I3733*C3734)/B3734,0))))</f>
        <v>234</v>
      </c>
      <c r="K3734" s="5">
        <f t="shared" si="336"/>
        <v>44.25699399999985</v>
      </c>
      <c r="L3734" s="10">
        <f t="shared" si="337"/>
        <v>272</v>
      </c>
    </row>
    <row r="3735" spans="1:12" x14ac:dyDescent="0.25">
      <c r="A3735" s="12">
        <v>39407</v>
      </c>
      <c r="B3735" s="3">
        <v>141.679993</v>
      </c>
      <c r="C3735" s="3">
        <v>0</v>
      </c>
      <c r="D3735" s="3">
        <f t="shared" si="332"/>
        <v>151.22759948000004</v>
      </c>
      <c r="E3735" s="3">
        <f t="shared" si="333"/>
        <v>148.453149835</v>
      </c>
      <c r="F3735" s="3"/>
      <c r="G3735" s="11" t="str">
        <f t="shared" si="334"/>
        <v>HOLD</v>
      </c>
      <c r="H3735" s="5">
        <f t="shared" si="335"/>
        <v>45.111539730401887</v>
      </c>
      <c r="I3735" s="2">
        <f>IF(G3735="SELL",0,IF(G3735="BUY",ROUNDDOWN((H3734-Parameters!$B$3)/B3735,0),IF(I3734=0,0,I3734+ROUNDDOWN((H3734+I3734*C3735)/B3735,0))))</f>
        <v>234</v>
      </c>
      <c r="K3735" s="5">
        <f t="shared" si="336"/>
        <v>44.25699399999985</v>
      </c>
      <c r="L3735" s="10">
        <f t="shared" si="337"/>
        <v>272</v>
      </c>
    </row>
    <row r="3736" spans="1:12" x14ac:dyDescent="0.25">
      <c r="A3736" s="12">
        <v>39409</v>
      </c>
      <c r="B3736" s="3">
        <v>144.13000500000001</v>
      </c>
      <c r="C3736" s="3">
        <v>0</v>
      </c>
      <c r="D3736" s="3">
        <f t="shared" si="332"/>
        <v>151.13199950000003</v>
      </c>
      <c r="E3736" s="3">
        <f t="shared" si="333"/>
        <v>148.44869983999999</v>
      </c>
      <c r="F3736" s="3"/>
      <c r="G3736" s="11" t="str">
        <f t="shared" si="334"/>
        <v>HOLD</v>
      </c>
      <c r="H3736" s="5">
        <f t="shared" si="335"/>
        <v>45.111539730401887</v>
      </c>
      <c r="I3736" s="2">
        <f>IF(G3736="SELL",0,IF(G3736="BUY",ROUNDDOWN((H3735-Parameters!$B$3)/B3736,0),IF(I3735=0,0,I3735+ROUNDDOWN((H3735+I3735*C3736)/B3736,0))))</f>
        <v>234</v>
      </c>
      <c r="K3736" s="5">
        <f t="shared" si="336"/>
        <v>44.25699399999985</v>
      </c>
      <c r="L3736" s="10">
        <f t="shared" si="337"/>
        <v>272</v>
      </c>
    </row>
    <row r="3737" spans="1:12" x14ac:dyDescent="0.25">
      <c r="A3737" s="12">
        <v>39412</v>
      </c>
      <c r="B3737" s="3">
        <v>140.949997</v>
      </c>
      <c r="C3737" s="3">
        <v>0</v>
      </c>
      <c r="D3737" s="3">
        <f t="shared" si="332"/>
        <v>150.97299956000003</v>
      </c>
      <c r="E3737" s="3">
        <f t="shared" si="333"/>
        <v>148.433749815</v>
      </c>
      <c r="F3737" s="3"/>
      <c r="G3737" s="11" t="str">
        <f t="shared" si="334"/>
        <v>HOLD</v>
      </c>
      <c r="H3737" s="5">
        <f t="shared" si="335"/>
        <v>45.111539730401887</v>
      </c>
      <c r="I3737" s="2">
        <f>IF(G3737="SELL",0,IF(G3737="BUY",ROUNDDOWN((H3736-Parameters!$B$3)/B3737,0),IF(I3736=0,0,I3736+ROUNDDOWN((H3736+I3736*C3737)/B3737,0))))</f>
        <v>234</v>
      </c>
      <c r="K3737" s="5">
        <f t="shared" si="336"/>
        <v>44.25699399999985</v>
      </c>
      <c r="L3737" s="10">
        <f t="shared" si="337"/>
        <v>272</v>
      </c>
    </row>
    <row r="3738" spans="1:12" x14ac:dyDescent="0.25">
      <c r="A3738" s="12">
        <v>39413</v>
      </c>
      <c r="B3738" s="3">
        <v>142.570007</v>
      </c>
      <c r="C3738" s="3">
        <v>0</v>
      </c>
      <c r="D3738" s="3">
        <f t="shared" si="332"/>
        <v>150.86239958000002</v>
      </c>
      <c r="E3738" s="3">
        <f t="shared" si="333"/>
        <v>148.42934986499998</v>
      </c>
      <c r="F3738" s="3"/>
      <c r="G3738" s="11" t="str">
        <f t="shared" si="334"/>
        <v>HOLD</v>
      </c>
      <c r="H3738" s="5">
        <f t="shared" si="335"/>
        <v>45.111539730401887</v>
      </c>
      <c r="I3738" s="2">
        <f>IF(G3738="SELL",0,IF(G3738="BUY",ROUNDDOWN((H3737-Parameters!$B$3)/B3738,0),IF(I3737=0,0,I3737+ROUNDDOWN((H3737+I3737*C3738)/B3738,0))))</f>
        <v>234</v>
      </c>
      <c r="K3738" s="5">
        <f t="shared" si="336"/>
        <v>44.25699399999985</v>
      </c>
      <c r="L3738" s="10">
        <f t="shared" si="337"/>
        <v>272</v>
      </c>
    </row>
    <row r="3739" spans="1:12" x14ac:dyDescent="0.25">
      <c r="A3739" s="12">
        <v>39414</v>
      </c>
      <c r="B3739" s="3">
        <v>147.13000500000001</v>
      </c>
      <c r="C3739" s="3">
        <v>0</v>
      </c>
      <c r="D3739" s="3">
        <f t="shared" si="332"/>
        <v>150.75579954000003</v>
      </c>
      <c r="E3739" s="3">
        <f t="shared" si="333"/>
        <v>148.44169986999998</v>
      </c>
      <c r="F3739" s="3"/>
      <c r="G3739" s="11" t="str">
        <f t="shared" si="334"/>
        <v>HOLD</v>
      </c>
      <c r="H3739" s="5">
        <f t="shared" si="335"/>
        <v>45.111539730401887</v>
      </c>
      <c r="I3739" s="2">
        <f>IF(G3739="SELL",0,IF(G3739="BUY",ROUNDDOWN((H3738-Parameters!$B$3)/B3739,0),IF(I3738=0,0,I3738+ROUNDDOWN((H3738+I3738*C3739)/B3739,0))))</f>
        <v>234</v>
      </c>
      <c r="K3739" s="5">
        <f t="shared" si="336"/>
        <v>44.25699399999985</v>
      </c>
      <c r="L3739" s="10">
        <f t="shared" si="337"/>
        <v>272</v>
      </c>
    </row>
    <row r="3740" spans="1:12" x14ac:dyDescent="0.25">
      <c r="A3740" s="12">
        <v>39415</v>
      </c>
      <c r="B3740" s="3">
        <v>147.179993</v>
      </c>
      <c r="C3740" s="3">
        <v>0</v>
      </c>
      <c r="D3740" s="3">
        <f t="shared" si="332"/>
        <v>150.63219938000003</v>
      </c>
      <c r="E3740" s="3">
        <f t="shared" si="333"/>
        <v>148.44954983</v>
      </c>
      <c r="F3740" s="3"/>
      <c r="G3740" s="11" t="str">
        <f t="shared" si="334"/>
        <v>HOLD</v>
      </c>
      <c r="H3740" s="5">
        <f t="shared" si="335"/>
        <v>45.111539730401887</v>
      </c>
      <c r="I3740" s="2">
        <f>IF(G3740="SELL",0,IF(G3740="BUY",ROUNDDOWN((H3739-Parameters!$B$3)/B3740,0),IF(I3739=0,0,I3739+ROUNDDOWN((H3739+I3739*C3740)/B3740,0))))</f>
        <v>234</v>
      </c>
      <c r="K3740" s="5">
        <f t="shared" si="336"/>
        <v>44.25699399999985</v>
      </c>
      <c r="L3740" s="10">
        <f t="shared" si="337"/>
        <v>272</v>
      </c>
    </row>
    <row r="3741" spans="1:12" x14ac:dyDescent="0.25">
      <c r="A3741" s="12">
        <v>39416</v>
      </c>
      <c r="B3741" s="3">
        <v>148.66000399999999</v>
      </c>
      <c r="C3741" s="3">
        <v>0</v>
      </c>
      <c r="D3741" s="3">
        <f t="shared" si="332"/>
        <v>150.55979948000004</v>
      </c>
      <c r="E3741" s="3">
        <f t="shared" si="333"/>
        <v>148.46384983499999</v>
      </c>
      <c r="F3741" s="3"/>
      <c r="G3741" s="11" t="str">
        <f t="shared" si="334"/>
        <v>HOLD</v>
      </c>
      <c r="H3741" s="5">
        <f t="shared" si="335"/>
        <v>45.111539730401887</v>
      </c>
      <c r="I3741" s="2">
        <f>IF(G3741="SELL",0,IF(G3741="BUY",ROUNDDOWN((H3740-Parameters!$B$3)/B3741,0),IF(I3740=0,0,I3740+ROUNDDOWN((H3740+I3740*C3741)/B3741,0))))</f>
        <v>234</v>
      </c>
      <c r="K3741" s="5">
        <f t="shared" si="336"/>
        <v>44.25699399999985</v>
      </c>
      <c r="L3741" s="10">
        <f t="shared" si="337"/>
        <v>272</v>
      </c>
    </row>
    <row r="3742" spans="1:12" x14ac:dyDescent="0.25">
      <c r="A3742" s="12">
        <v>39419</v>
      </c>
      <c r="B3742" s="3">
        <v>147.679993</v>
      </c>
      <c r="C3742" s="3">
        <v>0</v>
      </c>
      <c r="D3742" s="3">
        <f t="shared" si="332"/>
        <v>150.47399932000002</v>
      </c>
      <c r="E3742" s="3">
        <f t="shared" si="333"/>
        <v>148.47359981999998</v>
      </c>
      <c r="F3742" s="3"/>
      <c r="G3742" s="11" t="str">
        <f t="shared" si="334"/>
        <v>HOLD</v>
      </c>
      <c r="H3742" s="5">
        <f t="shared" si="335"/>
        <v>45.111539730401887</v>
      </c>
      <c r="I3742" s="2">
        <f>IF(G3742="SELL",0,IF(G3742="BUY",ROUNDDOWN((H3741-Parameters!$B$3)/B3742,0),IF(I3741=0,0,I3741+ROUNDDOWN((H3741+I3741*C3742)/B3742,0))))</f>
        <v>234</v>
      </c>
      <c r="K3742" s="5">
        <f t="shared" si="336"/>
        <v>44.25699399999985</v>
      </c>
      <c r="L3742" s="10">
        <f t="shared" si="337"/>
        <v>272</v>
      </c>
    </row>
    <row r="3743" spans="1:12" x14ac:dyDescent="0.25">
      <c r="A3743" s="12">
        <v>39420</v>
      </c>
      <c r="B3743" s="3">
        <v>146.36000100000001</v>
      </c>
      <c r="C3743" s="3">
        <v>0</v>
      </c>
      <c r="D3743" s="3">
        <f t="shared" si="332"/>
        <v>150.36739930000002</v>
      </c>
      <c r="E3743" s="3">
        <f t="shared" si="333"/>
        <v>148.47519986</v>
      </c>
      <c r="F3743" s="3"/>
      <c r="G3743" s="11" t="str">
        <f t="shared" si="334"/>
        <v>HOLD</v>
      </c>
      <c r="H3743" s="5">
        <f t="shared" si="335"/>
        <v>45.111539730401887</v>
      </c>
      <c r="I3743" s="2">
        <f>IF(G3743="SELL",0,IF(G3743="BUY",ROUNDDOWN((H3742-Parameters!$B$3)/B3743,0),IF(I3742=0,0,I3742+ROUNDDOWN((H3742+I3742*C3743)/B3743,0))))</f>
        <v>234</v>
      </c>
      <c r="K3743" s="5">
        <f t="shared" si="336"/>
        <v>44.25699399999985</v>
      </c>
      <c r="L3743" s="10">
        <f t="shared" si="337"/>
        <v>272</v>
      </c>
    </row>
    <row r="3744" spans="1:12" x14ac:dyDescent="0.25">
      <c r="A3744" s="12">
        <v>39421</v>
      </c>
      <c r="B3744" s="3">
        <v>148.80999800000001</v>
      </c>
      <c r="C3744" s="3">
        <v>0</v>
      </c>
      <c r="D3744" s="3">
        <f t="shared" si="332"/>
        <v>150.31579928000002</v>
      </c>
      <c r="E3744" s="3">
        <f t="shared" si="333"/>
        <v>148.48934986999998</v>
      </c>
      <c r="F3744" s="3"/>
      <c r="G3744" s="11" t="str">
        <f t="shared" si="334"/>
        <v>HOLD</v>
      </c>
      <c r="H3744" s="5">
        <f t="shared" si="335"/>
        <v>45.111539730401887</v>
      </c>
      <c r="I3744" s="2">
        <f>IF(G3744="SELL",0,IF(G3744="BUY",ROUNDDOWN((H3743-Parameters!$B$3)/B3744,0),IF(I3743=0,0,I3743+ROUNDDOWN((H3743+I3743*C3744)/B3744,0))))</f>
        <v>234</v>
      </c>
      <c r="K3744" s="5">
        <f t="shared" si="336"/>
        <v>44.25699399999985</v>
      </c>
      <c r="L3744" s="10">
        <f t="shared" si="337"/>
        <v>272</v>
      </c>
    </row>
    <row r="3745" spans="1:18" x14ac:dyDescent="0.25">
      <c r="A3745" s="12">
        <v>39422</v>
      </c>
      <c r="B3745" s="3">
        <v>150.94000199999999</v>
      </c>
      <c r="C3745" s="3">
        <v>0</v>
      </c>
      <c r="D3745" s="3">
        <f t="shared" si="332"/>
        <v>150.29079928000002</v>
      </c>
      <c r="E3745" s="3">
        <f t="shared" si="333"/>
        <v>148.51469990499999</v>
      </c>
      <c r="F3745" s="3"/>
      <c r="G3745" s="11" t="str">
        <f t="shared" si="334"/>
        <v>HOLD</v>
      </c>
      <c r="H3745" s="5">
        <f t="shared" si="335"/>
        <v>45.111539730401887</v>
      </c>
      <c r="I3745" s="2">
        <f>IF(G3745="SELL",0,IF(G3745="BUY",ROUNDDOWN((H3744-Parameters!$B$3)/B3745,0),IF(I3744=0,0,I3744+ROUNDDOWN((H3744+I3744*C3745)/B3745,0))))</f>
        <v>234</v>
      </c>
      <c r="K3745" s="5">
        <f t="shared" si="336"/>
        <v>44.25699399999985</v>
      </c>
      <c r="L3745" s="10">
        <f t="shared" si="337"/>
        <v>272</v>
      </c>
    </row>
    <row r="3746" spans="1:18" x14ac:dyDescent="0.25">
      <c r="A3746" s="12">
        <v>39423</v>
      </c>
      <c r="B3746" s="3">
        <v>150.91000399999999</v>
      </c>
      <c r="C3746" s="3">
        <v>0</v>
      </c>
      <c r="D3746" s="3">
        <f t="shared" si="332"/>
        <v>150.24719944000003</v>
      </c>
      <c r="E3746" s="3">
        <f t="shared" si="333"/>
        <v>148.54274991</v>
      </c>
      <c r="F3746" s="3"/>
      <c r="G3746" s="11" t="str">
        <f t="shared" si="334"/>
        <v>HOLD</v>
      </c>
      <c r="H3746" s="5">
        <f t="shared" si="335"/>
        <v>45.111539730401887</v>
      </c>
      <c r="I3746" s="2">
        <f>IF(G3746="SELL",0,IF(G3746="BUY",ROUNDDOWN((H3745-Parameters!$B$3)/B3746,0),IF(I3745=0,0,I3745+ROUNDDOWN((H3745+I3745*C3746)/B3746,0))))</f>
        <v>234</v>
      </c>
      <c r="K3746" s="5">
        <f t="shared" si="336"/>
        <v>44.25699399999985</v>
      </c>
      <c r="L3746" s="10">
        <f t="shared" si="337"/>
        <v>272</v>
      </c>
    </row>
    <row r="3747" spans="1:18" x14ac:dyDescent="0.25">
      <c r="A3747" s="12">
        <v>39426</v>
      </c>
      <c r="B3747" s="3">
        <v>152.08000200000001</v>
      </c>
      <c r="C3747" s="3">
        <v>0</v>
      </c>
      <c r="D3747" s="3">
        <f t="shared" si="332"/>
        <v>150.23719944000001</v>
      </c>
      <c r="E3747" s="3">
        <f t="shared" si="333"/>
        <v>148.57729992999998</v>
      </c>
      <c r="F3747" s="3"/>
      <c r="G3747" s="11" t="str">
        <f t="shared" si="334"/>
        <v>HOLD</v>
      </c>
      <c r="H3747" s="5">
        <f t="shared" si="335"/>
        <v>45.111539730401887</v>
      </c>
      <c r="I3747" s="2">
        <f>IF(G3747="SELL",0,IF(G3747="BUY",ROUNDDOWN((H3746-Parameters!$B$3)/B3747,0),IF(I3746=0,0,I3746+ROUNDDOWN((H3746+I3746*C3747)/B3747,0))))</f>
        <v>234</v>
      </c>
      <c r="K3747" s="5">
        <f t="shared" si="336"/>
        <v>44.25699399999985</v>
      </c>
      <c r="L3747" s="10">
        <f t="shared" si="337"/>
        <v>272</v>
      </c>
    </row>
    <row r="3748" spans="1:18" x14ac:dyDescent="0.25">
      <c r="A3748" s="12">
        <v>39427</v>
      </c>
      <c r="B3748" s="3">
        <v>147.91000399999999</v>
      </c>
      <c r="C3748" s="3">
        <v>0</v>
      </c>
      <c r="D3748" s="3">
        <f t="shared" si="332"/>
        <v>150.10939945999999</v>
      </c>
      <c r="E3748" s="3">
        <f t="shared" si="333"/>
        <v>148.61934994999999</v>
      </c>
      <c r="F3748" s="3"/>
      <c r="G3748" s="11" t="str">
        <f t="shared" si="334"/>
        <v>HOLD</v>
      </c>
      <c r="H3748" s="5">
        <f t="shared" si="335"/>
        <v>45.111539730401887</v>
      </c>
      <c r="I3748" s="2">
        <f>IF(G3748="SELL",0,IF(G3748="BUY",ROUNDDOWN((H3747-Parameters!$B$3)/B3748,0),IF(I3747=0,0,I3747+ROUNDDOWN((H3747+I3747*C3748)/B3748,0))))</f>
        <v>234</v>
      </c>
      <c r="K3748" s="5">
        <f t="shared" si="336"/>
        <v>44.25699399999985</v>
      </c>
      <c r="L3748" s="10">
        <f t="shared" si="337"/>
        <v>272</v>
      </c>
    </row>
    <row r="3749" spans="1:18" x14ac:dyDescent="0.25">
      <c r="A3749" s="12">
        <v>39428</v>
      </c>
      <c r="B3749" s="3">
        <v>149.36999499999999</v>
      </c>
      <c r="C3749" s="3">
        <v>0</v>
      </c>
      <c r="D3749" s="3">
        <f t="shared" si="332"/>
        <v>150.01499944</v>
      </c>
      <c r="E3749" s="3">
        <f t="shared" si="333"/>
        <v>148.66154995999997</v>
      </c>
      <c r="F3749" s="3"/>
      <c r="G3749" s="11" t="str">
        <f t="shared" si="334"/>
        <v>HOLD</v>
      </c>
      <c r="H3749" s="5">
        <f t="shared" si="335"/>
        <v>45.111539730401887</v>
      </c>
      <c r="I3749" s="2">
        <f>IF(G3749="SELL",0,IF(G3749="BUY",ROUNDDOWN((H3748-Parameters!$B$3)/B3749,0),IF(I3748=0,0,I3748+ROUNDDOWN((H3748+I3748*C3749)/B3749,0))))</f>
        <v>234</v>
      </c>
      <c r="K3749" s="5">
        <f t="shared" si="336"/>
        <v>44.25699399999985</v>
      </c>
      <c r="L3749" s="10">
        <f t="shared" si="337"/>
        <v>272</v>
      </c>
    </row>
    <row r="3750" spans="1:18" x14ac:dyDescent="0.25">
      <c r="A3750" s="12">
        <v>39429</v>
      </c>
      <c r="B3750" s="3">
        <v>149.05999800000001</v>
      </c>
      <c r="C3750" s="3">
        <v>0</v>
      </c>
      <c r="D3750" s="3">
        <f t="shared" si="332"/>
        <v>149.92059942</v>
      </c>
      <c r="E3750" s="3">
        <f t="shared" si="333"/>
        <v>148.704299975</v>
      </c>
      <c r="F3750" s="3"/>
      <c r="G3750" s="11" t="str">
        <f t="shared" si="334"/>
        <v>HOLD</v>
      </c>
      <c r="H3750" s="5">
        <f t="shared" si="335"/>
        <v>45.111539730401887</v>
      </c>
      <c r="I3750" s="2">
        <f>IF(G3750="SELL",0,IF(G3750="BUY",ROUNDDOWN((H3749-Parameters!$B$3)/B3750,0),IF(I3749=0,0,I3749+ROUNDDOWN((H3749+I3749*C3750)/B3750,0))))</f>
        <v>234</v>
      </c>
      <c r="K3750" s="5">
        <f t="shared" si="336"/>
        <v>44.25699399999985</v>
      </c>
      <c r="L3750" s="10">
        <f t="shared" si="337"/>
        <v>272</v>
      </c>
    </row>
    <row r="3751" spans="1:18" x14ac:dyDescent="0.25">
      <c r="A3751" s="12">
        <v>39430</v>
      </c>
      <c r="B3751" s="3">
        <v>147.16999799999999</v>
      </c>
      <c r="C3751" s="3">
        <v>0</v>
      </c>
      <c r="D3751" s="3">
        <f t="shared" si="332"/>
        <v>149.78359929999999</v>
      </c>
      <c r="E3751" s="3">
        <f t="shared" si="333"/>
        <v>148.74679997499999</v>
      </c>
      <c r="F3751" s="3"/>
      <c r="G3751" s="11" t="str">
        <f t="shared" si="334"/>
        <v>HOLD</v>
      </c>
      <c r="H3751" s="5">
        <f t="shared" si="335"/>
        <v>45.111539730401887</v>
      </c>
      <c r="I3751" s="2">
        <f>IF(G3751="SELL",0,IF(G3751="BUY",ROUNDDOWN((H3750-Parameters!$B$3)/B3751,0),IF(I3750=0,0,I3750+ROUNDDOWN((H3750+I3750*C3751)/B3751,0))))</f>
        <v>234</v>
      </c>
      <c r="K3751" s="5">
        <f t="shared" si="336"/>
        <v>44.25699399999985</v>
      </c>
      <c r="L3751" s="10">
        <f t="shared" si="337"/>
        <v>272</v>
      </c>
    </row>
    <row r="3752" spans="1:18" x14ac:dyDescent="0.25">
      <c r="A3752" s="12">
        <v>39433</v>
      </c>
      <c r="B3752" s="3">
        <v>145.070007</v>
      </c>
      <c r="C3752" s="3">
        <v>0</v>
      </c>
      <c r="D3752" s="3">
        <f t="shared" si="332"/>
        <v>149.56799932000004</v>
      </c>
      <c r="E3752" s="3">
        <f t="shared" si="333"/>
        <v>148.78539997999999</v>
      </c>
      <c r="F3752" s="3"/>
      <c r="G3752" s="11" t="str">
        <f t="shared" si="334"/>
        <v>HOLD</v>
      </c>
      <c r="H3752" s="5">
        <f t="shared" si="335"/>
        <v>45.111539730401887</v>
      </c>
      <c r="I3752" s="2">
        <f>IF(G3752="SELL",0,IF(G3752="BUY",ROUNDDOWN((H3751-Parameters!$B$3)/B3752,0),IF(I3751=0,0,I3751+ROUNDDOWN((H3751+I3751*C3752)/B3752,0))))</f>
        <v>234</v>
      </c>
      <c r="K3752" s="5">
        <f t="shared" si="336"/>
        <v>44.25699399999985</v>
      </c>
      <c r="L3752" s="10">
        <f t="shared" si="337"/>
        <v>272</v>
      </c>
    </row>
    <row r="3753" spans="1:18" x14ac:dyDescent="0.25">
      <c r="A3753" s="12">
        <v>39434</v>
      </c>
      <c r="B3753" s="3">
        <v>145.88000500000001</v>
      </c>
      <c r="C3753" s="3">
        <v>0</v>
      </c>
      <c r="D3753" s="3">
        <f t="shared" si="332"/>
        <v>149.38519933999999</v>
      </c>
      <c r="E3753" s="3">
        <f t="shared" si="333"/>
        <v>148.81630001999997</v>
      </c>
      <c r="F3753" s="3"/>
      <c r="G3753" s="11" t="str">
        <f t="shared" si="334"/>
        <v>HOLD</v>
      </c>
      <c r="H3753" s="5">
        <f t="shared" si="335"/>
        <v>45.111539730401887</v>
      </c>
      <c r="I3753" s="2">
        <f>IF(G3753="SELL",0,IF(G3753="BUY",ROUNDDOWN((H3752-Parameters!$B$3)/B3753,0),IF(I3752=0,0,I3752+ROUNDDOWN((H3752+I3752*C3753)/B3753,0))))</f>
        <v>234</v>
      </c>
      <c r="K3753" s="5">
        <f t="shared" si="336"/>
        <v>44.25699399999985</v>
      </c>
      <c r="L3753" s="10">
        <f t="shared" si="337"/>
        <v>272</v>
      </c>
    </row>
    <row r="3754" spans="1:18" x14ac:dyDescent="0.25">
      <c r="A3754" s="12">
        <v>39435</v>
      </c>
      <c r="B3754" s="3">
        <v>145.88000500000001</v>
      </c>
      <c r="C3754" s="3">
        <v>0</v>
      </c>
      <c r="D3754" s="3">
        <f t="shared" si="332"/>
        <v>149.17319952</v>
      </c>
      <c r="E3754" s="3">
        <f t="shared" si="333"/>
        <v>148.847900055</v>
      </c>
      <c r="F3754" s="3"/>
      <c r="G3754" s="11" t="str">
        <f t="shared" si="334"/>
        <v>HOLD</v>
      </c>
      <c r="H3754" s="5">
        <f t="shared" si="335"/>
        <v>45.111539730401887</v>
      </c>
      <c r="I3754" s="2">
        <f>IF(G3754="SELL",0,IF(G3754="BUY",ROUNDDOWN((H3753-Parameters!$B$3)/B3754,0),IF(I3753=0,0,I3753+ROUNDDOWN((H3753+I3753*C3754)/B3754,0))))</f>
        <v>234</v>
      </c>
      <c r="K3754" s="5">
        <f t="shared" si="336"/>
        <v>44.25699399999985</v>
      </c>
      <c r="L3754" s="10">
        <f t="shared" si="337"/>
        <v>272</v>
      </c>
    </row>
    <row r="3755" spans="1:18" x14ac:dyDescent="0.25">
      <c r="A3755" s="12">
        <v>39436</v>
      </c>
      <c r="B3755" s="3">
        <v>146.800003</v>
      </c>
      <c r="C3755" s="3">
        <v>0</v>
      </c>
      <c r="D3755" s="3">
        <f t="shared" si="332"/>
        <v>148.98479956</v>
      </c>
      <c r="E3755" s="3">
        <f t="shared" si="333"/>
        <v>148.878200045</v>
      </c>
      <c r="F3755" s="3"/>
      <c r="G3755" s="11" t="str">
        <f t="shared" si="334"/>
        <v>HOLD</v>
      </c>
      <c r="H3755" s="5">
        <f t="shared" si="335"/>
        <v>45.111539730401887</v>
      </c>
      <c r="I3755" s="2">
        <f>IF(G3755="SELL",0,IF(G3755="BUY",ROUNDDOWN((H3754-Parameters!$B$3)/B3755,0),IF(I3754=0,0,I3754+ROUNDDOWN((H3754+I3754*C3755)/B3755,0))))</f>
        <v>234</v>
      </c>
      <c r="K3755" s="5">
        <f t="shared" si="336"/>
        <v>44.25699399999985</v>
      </c>
      <c r="L3755" s="10">
        <f t="shared" si="337"/>
        <v>272</v>
      </c>
    </row>
    <row r="3756" spans="1:18" x14ac:dyDescent="0.25">
      <c r="A3756" s="12">
        <v>39437</v>
      </c>
      <c r="B3756" s="3">
        <v>148.13000500000001</v>
      </c>
      <c r="C3756" s="3">
        <v>0.77500000000000002</v>
      </c>
      <c r="D3756" s="3">
        <f t="shared" si="332"/>
        <v>148.83799963999999</v>
      </c>
      <c r="E3756" s="3">
        <f t="shared" si="333"/>
        <v>148.91495007499998</v>
      </c>
      <c r="F3756" s="3"/>
      <c r="G3756" s="11" t="str">
        <f t="shared" si="334"/>
        <v>SELL</v>
      </c>
      <c r="H3756" s="5">
        <f>(I3755*B3756-H3396)*0.85+H3396</f>
        <v>33945.104195213295</v>
      </c>
      <c r="I3756" s="2">
        <f>IF(G3756="SELL",0,IF(G3756="BUY",ROUNDDOWN((H3755-Parameters!$B$3)/B3756,0),IF(I3755=0,0,I3755+ROUNDDOWN((H3755+I3755*C3756)/B3756,0))))</f>
        <v>0</v>
      </c>
      <c r="K3756" s="5">
        <f t="shared" si="336"/>
        <v>106.92698899999985</v>
      </c>
      <c r="L3756" s="10">
        <f t="shared" si="337"/>
        <v>273</v>
      </c>
      <c r="O3756" s="5"/>
      <c r="P3756" s="18"/>
      <c r="Q3756" s="13"/>
      <c r="R3756" s="13"/>
    </row>
    <row r="3757" spans="1:18" x14ac:dyDescent="0.25">
      <c r="A3757" s="12">
        <v>39440</v>
      </c>
      <c r="B3757" s="3">
        <v>149.229996</v>
      </c>
      <c r="C3757" s="3">
        <v>0</v>
      </c>
      <c r="D3757" s="3">
        <f t="shared" si="332"/>
        <v>148.69599951999999</v>
      </c>
      <c r="E3757" s="3">
        <f t="shared" si="333"/>
        <v>148.95615002999998</v>
      </c>
      <c r="F3757" s="3"/>
      <c r="G3757" s="11" t="str">
        <f t="shared" si="334"/>
        <v>HOLD</v>
      </c>
      <c r="H3757" s="5">
        <f t="shared" si="335"/>
        <v>33945.104195213295</v>
      </c>
      <c r="I3757" s="2">
        <f>IF(G3757="SELL",0,IF(G3757="BUY",ROUNDDOWN((H3756-Parameters!$B$3)/B3757,0),IF(I3756=0,0,I3756+ROUNDDOWN((H3756+I3756*C3757)/B3757,0))))</f>
        <v>0</v>
      </c>
      <c r="K3757" s="5">
        <f t="shared" si="336"/>
        <v>106.92698899999985</v>
      </c>
      <c r="L3757" s="10">
        <f t="shared" si="337"/>
        <v>273</v>
      </c>
    </row>
    <row r="3758" spans="1:18" x14ac:dyDescent="0.25">
      <c r="A3758" s="12">
        <v>39442</v>
      </c>
      <c r="B3758" s="3">
        <v>149.550003</v>
      </c>
      <c r="C3758" s="3">
        <v>0</v>
      </c>
      <c r="D3758" s="3">
        <f t="shared" si="332"/>
        <v>148.58679968000001</v>
      </c>
      <c r="E3758" s="3">
        <f t="shared" si="333"/>
        <v>149.01265004499999</v>
      </c>
      <c r="F3758" s="3"/>
      <c r="G3758" s="11" t="str">
        <f t="shared" si="334"/>
        <v>HOLD</v>
      </c>
      <c r="H3758" s="5">
        <f t="shared" si="335"/>
        <v>33945.104195213295</v>
      </c>
      <c r="I3758" s="2">
        <f>IF(G3758="SELL",0,IF(G3758="BUY",ROUNDDOWN((H3757-Parameters!$B$3)/B3758,0),IF(I3757=0,0,I3757+ROUNDDOWN((H3757+I3757*C3758)/B3758,0))))</f>
        <v>0</v>
      </c>
      <c r="K3758" s="5">
        <f t="shared" si="336"/>
        <v>106.92698899999985</v>
      </c>
      <c r="L3758" s="10">
        <f t="shared" si="337"/>
        <v>273</v>
      </c>
    </row>
    <row r="3759" spans="1:18" x14ac:dyDescent="0.25">
      <c r="A3759" s="12">
        <v>39443</v>
      </c>
      <c r="B3759" s="3">
        <v>147.66999799999999</v>
      </c>
      <c r="C3759" s="3">
        <v>0</v>
      </c>
      <c r="D3759" s="3">
        <f t="shared" si="332"/>
        <v>148.46459966000003</v>
      </c>
      <c r="E3759" s="3">
        <f t="shared" si="333"/>
        <v>149.05460003999997</v>
      </c>
      <c r="F3759" s="3"/>
      <c r="G3759" s="11" t="str">
        <f t="shared" si="334"/>
        <v>HOLD</v>
      </c>
      <c r="H3759" s="5">
        <f t="shared" si="335"/>
        <v>33945.104195213295</v>
      </c>
      <c r="I3759" s="2">
        <f>IF(G3759="SELL",0,IF(G3759="BUY",ROUNDDOWN((H3758-Parameters!$B$3)/B3759,0),IF(I3758=0,0,I3758+ROUNDDOWN((H3758+I3758*C3759)/B3759,0))))</f>
        <v>0</v>
      </c>
      <c r="K3759" s="5">
        <f t="shared" si="336"/>
        <v>106.92698899999985</v>
      </c>
      <c r="L3759" s="10">
        <f t="shared" si="337"/>
        <v>273</v>
      </c>
    </row>
    <row r="3760" spans="1:18" x14ac:dyDescent="0.25">
      <c r="A3760" s="12">
        <v>39444</v>
      </c>
      <c r="B3760" s="3">
        <v>147.300003</v>
      </c>
      <c r="C3760" s="3">
        <v>0</v>
      </c>
      <c r="D3760" s="3">
        <f t="shared" si="332"/>
        <v>148.32559972000001</v>
      </c>
      <c r="E3760" s="3">
        <f t="shared" si="333"/>
        <v>149.09375004999998</v>
      </c>
      <c r="F3760" s="3"/>
      <c r="G3760" s="11" t="str">
        <f t="shared" si="334"/>
        <v>HOLD</v>
      </c>
      <c r="H3760" s="5">
        <f t="shared" si="335"/>
        <v>33945.104195213295</v>
      </c>
      <c r="I3760" s="2">
        <f>IF(G3760="SELL",0,IF(G3760="BUY",ROUNDDOWN((H3759-Parameters!$B$3)/B3760,0),IF(I3759=0,0,I3759+ROUNDDOWN((H3759+I3759*C3760)/B3760,0))))</f>
        <v>0</v>
      </c>
      <c r="K3760" s="5">
        <f t="shared" si="336"/>
        <v>106.92698899999985</v>
      </c>
      <c r="L3760" s="10">
        <f t="shared" si="337"/>
        <v>273</v>
      </c>
    </row>
    <row r="3761" spans="1:12" x14ac:dyDescent="0.25">
      <c r="A3761" s="12">
        <v>39447</v>
      </c>
      <c r="B3761" s="3">
        <v>146.21000699999999</v>
      </c>
      <c r="C3761" s="3">
        <v>0</v>
      </c>
      <c r="D3761" s="3">
        <f t="shared" si="332"/>
        <v>148.17599982000002</v>
      </c>
      <c r="E3761" s="3">
        <f t="shared" si="333"/>
        <v>149.13215008999995</v>
      </c>
      <c r="F3761" s="3"/>
      <c r="G3761" s="11" t="str">
        <f t="shared" si="334"/>
        <v>HOLD</v>
      </c>
      <c r="H3761" s="5">
        <f t="shared" si="335"/>
        <v>33945.104195213295</v>
      </c>
      <c r="I3761" s="2">
        <f>IF(G3761="SELL",0,IF(G3761="BUY",ROUNDDOWN((H3760-Parameters!$B$3)/B3761,0),IF(I3760=0,0,I3760+ROUNDDOWN((H3760+I3760*C3761)/B3761,0))))</f>
        <v>0</v>
      </c>
      <c r="K3761" s="5">
        <f t="shared" si="336"/>
        <v>106.92698899999985</v>
      </c>
      <c r="L3761" s="10">
        <f t="shared" si="337"/>
        <v>273</v>
      </c>
    </row>
    <row r="3762" spans="1:12" x14ac:dyDescent="0.25">
      <c r="A3762" s="12">
        <v>39449</v>
      </c>
      <c r="B3762" s="3">
        <v>144.929993</v>
      </c>
      <c r="C3762" s="3">
        <v>0</v>
      </c>
      <c r="D3762" s="3">
        <f t="shared" si="332"/>
        <v>148.08119972000003</v>
      </c>
      <c r="E3762" s="3">
        <f t="shared" si="333"/>
        <v>149.15580006999997</v>
      </c>
      <c r="F3762" s="3"/>
      <c r="G3762" s="11" t="str">
        <f t="shared" si="334"/>
        <v>HOLD</v>
      </c>
      <c r="H3762" s="5">
        <f t="shared" si="335"/>
        <v>33945.104195213295</v>
      </c>
      <c r="I3762" s="2">
        <f>IF(G3762="SELL",0,IF(G3762="BUY",ROUNDDOWN((H3761-Parameters!$B$3)/B3762,0),IF(I3761=0,0,I3761+ROUNDDOWN((H3761+I3761*C3762)/B3762,0))))</f>
        <v>0</v>
      </c>
      <c r="K3762" s="5">
        <f t="shared" si="336"/>
        <v>106.92698899999985</v>
      </c>
      <c r="L3762" s="10">
        <f t="shared" si="337"/>
        <v>273</v>
      </c>
    </row>
    <row r="3763" spans="1:12" x14ac:dyDescent="0.25">
      <c r="A3763" s="12">
        <v>39450</v>
      </c>
      <c r="B3763" s="3">
        <v>144.86000100000001</v>
      </c>
      <c r="C3763" s="3">
        <v>0</v>
      </c>
      <c r="D3763" s="3">
        <f t="shared" si="332"/>
        <v>147.96759988000002</v>
      </c>
      <c r="E3763" s="3">
        <f t="shared" si="333"/>
        <v>149.17525006999998</v>
      </c>
      <c r="F3763" s="3"/>
      <c r="G3763" s="11" t="str">
        <f t="shared" si="334"/>
        <v>HOLD</v>
      </c>
      <c r="H3763" s="5">
        <f t="shared" si="335"/>
        <v>33945.104195213295</v>
      </c>
      <c r="I3763" s="2">
        <f>IF(G3763="SELL",0,IF(G3763="BUY",ROUNDDOWN((H3762-Parameters!$B$3)/B3763,0),IF(I3762=0,0,I3762+ROUNDDOWN((H3762+I3762*C3763)/B3763,0))))</f>
        <v>0</v>
      </c>
      <c r="K3763" s="5">
        <f t="shared" si="336"/>
        <v>106.92698899999985</v>
      </c>
      <c r="L3763" s="10">
        <f t="shared" si="337"/>
        <v>273</v>
      </c>
    </row>
    <row r="3764" spans="1:12" x14ac:dyDescent="0.25">
      <c r="A3764" s="12">
        <v>39451</v>
      </c>
      <c r="B3764" s="3">
        <v>141.30999800000001</v>
      </c>
      <c r="C3764" s="3">
        <v>0</v>
      </c>
      <c r="D3764" s="3">
        <f t="shared" si="332"/>
        <v>147.75859994000001</v>
      </c>
      <c r="E3764" s="3">
        <f t="shared" si="333"/>
        <v>149.16535009499998</v>
      </c>
      <c r="F3764" s="3"/>
      <c r="G3764" s="11" t="str">
        <f t="shared" si="334"/>
        <v>HOLD</v>
      </c>
      <c r="H3764" s="5">
        <f t="shared" si="335"/>
        <v>33945.104195213295</v>
      </c>
      <c r="I3764" s="2">
        <f>IF(G3764="SELL",0,IF(G3764="BUY",ROUNDDOWN((H3763-Parameters!$B$3)/B3764,0),IF(I3763=0,0,I3763+ROUNDDOWN((H3763+I3763*C3764)/B3764,0))))</f>
        <v>0</v>
      </c>
      <c r="K3764" s="5">
        <f t="shared" si="336"/>
        <v>106.92698899999985</v>
      </c>
      <c r="L3764" s="10">
        <f t="shared" si="337"/>
        <v>273</v>
      </c>
    </row>
    <row r="3765" spans="1:12" x14ac:dyDescent="0.25">
      <c r="A3765" s="12">
        <v>39454</v>
      </c>
      <c r="B3765" s="3">
        <v>141.19000199999999</v>
      </c>
      <c r="C3765" s="3">
        <v>0</v>
      </c>
      <c r="D3765" s="3">
        <f t="shared" ref="D3765:D3828" si="338">AVERAGE(B3716:B3765)</f>
        <v>147.55280006000004</v>
      </c>
      <c r="E3765" s="3">
        <f t="shared" si="333"/>
        <v>149.15540013999995</v>
      </c>
      <c r="F3765" s="3"/>
      <c r="G3765" s="11" t="str">
        <f t="shared" si="334"/>
        <v>HOLD</v>
      </c>
      <c r="H3765" s="5">
        <f t="shared" si="335"/>
        <v>33945.104195213295</v>
      </c>
      <c r="I3765" s="2">
        <f>IF(G3765="SELL",0,IF(G3765="BUY",ROUNDDOWN((H3764-Parameters!$B$3)/B3765,0),IF(I3764=0,0,I3764+ROUNDDOWN((H3764+I3764*C3765)/B3765,0))))</f>
        <v>0</v>
      </c>
      <c r="K3765" s="5">
        <f t="shared" si="336"/>
        <v>106.92698899999985</v>
      </c>
      <c r="L3765" s="10">
        <f t="shared" si="337"/>
        <v>273</v>
      </c>
    </row>
    <row r="3766" spans="1:12" x14ac:dyDescent="0.25">
      <c r="A3766" s="12">
        <v>39455</v>
      </c>
      <c r="B3766" s="3">
        <v>138.91000399999999</v>
      </c>
      <c r="C3766" s="3">
        <v>0</v>
      </c>
      <c r="D3766" s="3">
        <f t="shared" si="338"/>
        <v>147.29420022000005</v>
      </c>
      <c r="E3766" s="3">
        <f t="shared" si="333"/>
        <v>149.13300016499997</v>
      </c>
      <c r="F3766" s="3"/>
      <c r="G3766" s="11" t="str">
        <f t="shared" si="334"/>
        <v>HOLD</v>
      </c>
      <c r="H3766" s="5">
        <f t="shared" si="335"/>
        <v>33945.104195213295</v>
      </c>
      <c r="I3766" s="2">
        <f>IF(G3766="SELL",0,IF(G3766="BUY",ROUNDDOWN((H3765-Parameters!$B$3)/B3766,0),IF(I3765=0,0,I3765+ROUNDDOWN((H3765+I3765*C3766)/B3766,0))))</f>
        <v>0</v>
      </c>
      <c r="K3766" s="5">
        <f t="shared" si="336"/>
        <v>106.92698899999985</v>
      </c>
      <c r="L3766" s="10">
        <f t="shared" si="337"/>
        <v>273</v>
      </c>
    </row>
    <row r="3767" spans="1:12" x14ac:dyDescent="0.25">
      <c r="A3767" s="12">
        <v>39456</v>
      </c>
      <c r="B3767" s="3">
        <v>140.36999499999999</v>
      </c>
      <c r="C3767" s="3">
        <v>0</v>
      </c>
      <c r="D3767" s="3">
        <f t="shared" si="338"/>
        <v>147.02920022000004</v>
      </c>
      <c r="E3767" s="3">
        <f t="shared" si="333"/>
        <v>149.11885015499999</v>
      </c>
      <c r="F3767" s="3"/>
      <c r="G3767" s="11" t="str">
        <f t="shared" si="334"/>
        <v>HOLD</v>
      </c>
      <c r="H3767" s="5">
        <f t="shared" si="335"/>
        <v>33945.104195213295</v>
      </c>
      <c r="I3767" s="2">
        <f>IF(G3767="SELL",0,IF(G3767="BUY",ROUNDDOWN((H3766-Parameters!$B$3)/B3767,0),IF(I3766=0,0,I3766+ROUNDDOWN((H3766+I3766*C3767)/B3767,0))))</f>
        <v>0</v>
      </c>
      <c r="K3767" s="5">
        <f t="shared" si="336"/>
        <v>106.92698899999985</v>
      </c>
      <c r="L3767" s="10">
        <f t="shared" si="337"/>
        <v>273</v>
      </c>
    </row>
    <row r="3768" spans="1:12" x14ac:dyDescent="0.25">
      <c r="A3768" s="12">
        <v>39457</v>
      </c>
      <c r="B3768" s="3">
        <v>141.28999300000001</v>
      </c>
      <c r="C3768" s="3">
        <v>0</v>
      </c>
      <c r="D3768" s="3">
        <f t="shared" si="338"/>
        <v>146.77239998000005</v>
      </c>
      <c r="E3768" s="3">
        <f t="shared" si="333"/>
        <v>149.11100011499997</v>
      </c>
      <c r="F3768" s="3"/>
      <c r="G3768" s="11" t="str">
        <f t="shared" si="334"/>
        <v>HOLD</v>
      </c>
      <c r="H3768" s="5">
        <f t="shared" si="335"/>
        <v>33945.104195213295</v>
      </c>
      <c r="I3768" s="2">
        <f>IF(G3768="SELL",0,IF(G3768="BUY",ROUNDDOWN((H3767-Parameters!$B$3)/B3768,0),IF(I3767=0,0,I3767+ROUNDDOWN((H3767+I3767*C3768)/B3768,0))))</f>
        <v>0</v>
      </c>
      <c r="K3768" s="5">
        <f t="shared" si="336"/>
        <v>106.92698899999985</v>
      </c>
      <c r="L3768" s="10">
        <f t="shared" si="337"/>
        <v>273</v>
      </c>
    </row>
    <row r="3769" spans="1:12" x14ac:dyDescent="0.25">
      <c r="A3769" s="12">
        <v>39458</v>
      </c>
      <c r="B3769" s="3">
        <v>140.14999399999999</v>
      </c>
      <c r="C3769" s="3">
        <v>0</v>
      </c>
      <c r="D3769" s="3">
        <f t="shared" si="338"/>
        <v>146.51419990000005</v>
      </c>
      <c r="E3769" s="3">
        <f t="shared" si="333"/>
        <v>149.10265004999997</v>
      </c>
      <c r="F3769" s="3"/>
      <c r="G3769" s="11" t="str">
        <f t="shared" si="334"/>
        <v>HOLD</v>
      </c>
      <c r="H3769" s="5">
        <f t="shared" si="335"/>
        <v>33945.104195213295</v>
      </c>
      <c r="I3769" s="2">
        <f>IF(G3769="SELL",0,IF(G3769="BUY",ROUNDDOWN((H3768-Parameters!$B$3)/B3769,0),IF(I3768=0,0,I3768+ROUNDDOWN((H3768+I3768*C3769)/B3769,0))))</f>
        <v>0</v>
      </c>
      <c r="K3769" s="5">
        <f t="shared" si="336"/>
        <v>106.92698899999985</v>
      </c>
      <c r="L3769" s="10">
        <f t="shared" si="337"/>
        <v>273</v>
      </c>
    </row>
    <row r="3770" spans="1:12" x14ac:dyDescent="0.25">
      <c r="A3770" s="12">
        <v>39461</v>
      </c>
      <c r="B3770" s="3">
        <v>141.279999</v>
      </c>
      <c r="C3770" s="3">
        <v>0</v>
      </c>
      <c r="D3770" s="3">
        <f t="shared" si="338"/>
        <v>146.24680000000006</v>
      </c>
      <c r="E3770" s="3">
        <f t="shared" si="333"/>
        <v>149.09920003999997</v>
      </c>
      <c r="F3770" s="3"/>
      <c r="G3770" s="11" t="str">
        <f t="shared" si="334"/>
        <v>HOLD</v>
      </c>
      <c r="H3770" s="5">
        <f t="shared" si="335"/>
        <v>33945.104195213295</v>
      </c>
      <c r="I3770" s="2">
        <f>IF(G3770="SELL",0,IF(G3770="BUY",ROUNDDOWN((H3769-Parameters!$B$3)/B3770,0),IF(I3769=0,0,I3769+ROUNDDOWN((H3769+I3769*C3770)/B3770,0))))</f>
        <v>0</v>
      </c>
      <c r="K3770" s="5">
        <f t="shared" si="336"/>
        <v>106.92698899999985</v>
      </c>
      <c r="L3770" s="10">
        <f t="shared" si="337"/>
        <v>273</v>
      </c>
    </row>
    <row r="3771" spans="1:12" x14ac:dyDescent="0.25">
      <c r="A3771" s="12">
        <v>39462</v>
      </c>
      <c r="B3771" s="3">
        <v>138.16999799999999</v>
      </c>
      <c r="C3771" s="3">
        <v>0</v>
      </c>
      <c r="D3771" s="3">
        <f t="shared" si="338"/>
        <v>145.98959998000007</v>
      </c>
      <c r="E3771" s="3">
        <f t="shared" si="333"/>
        <v>149.08005003</v>
      </c>
      <c r="F3771" s="3"/>
      <c r="G3771" s="11" t="str">
        <f t="shared" si="334"/>
        <v>HOLD</v>
      </c>
      <c r="H3771" s="5">
        <f t="shared" si="335"/>
        <v>33945.104195213295</v>
      </c>
      <c r="I3771" s="2">
        <f>IF(G3771="SELL",0,IF(G3771="BUY",ROUNDDOWN((H3770-Parameters!$B$3)/B3771,0),IF(I3770=0,0,I3770+ROUNDDOWN((H3770+I3770*C3771)/B3771,0))))</f>
        <v>0</v>
      </c>
      <c r="K3771" s="5">
        <f t="shared" si="336"/>
        <v>106.92698899999985</v>
      </c>
      <c r="L3771" s="10">
        <f t="shared" si="337"/>
        <v>273</v>
      </c>
    </row>
    <row r="3772" spans="1:12" x14ac:dyDescent="0.25">
      <c r="A3772" s="12">
        <v>39463</v>
      </c>
      <c r="B3772" s="3">
        <v>136.979996</v>
      </c>
      <c r="C3772" s="3">
        <v>0</v>
      </c>
      <c r="D3772" s="3">
        <f t="shared" si="338"/>
        <v>145.70519996000004</v>
      </c>
      <c r="E3772" s="3">
        <f t="shared" si="333"/>
        <v>149.05414998999998</v>
      </c>
      <c r="F3772" s="3"/>
      <c r="G3772" s="11" t="str">
        <f t="shared" si="334"/>
        <v>HOLD</v>
      </c>
      <c r="H3772" s="5">
        <f t="shared" si="335"/>
        <v>33945.104195213295</v>
      </c>
      <c r="I3772" s="2">
        <f>IF(G3772="SELL",0,IF(G3772="BUY",ROUNDDOWN((H3771-Parameters!$B$3)/B3772,0),IF(I3771=0,0,I3771+ROUNDDOWN((H3771+I3771*C3772)/B3772,0))))</f>
        <v>0</v>
      </c>
      <c r="K3772" s="5">
        <f t="shared" si="336"/>
        <v>106.92698899999985</v>
      </c>
      <c r="L3772" s="10">
        <f t="shared" si="337"/>
        <v>273</v>
      </c>
    </row>
    <row r="3773" spans="1:12" x14ac:dyDescent="0.25">
      <c r="A3773" s="12">
        <v>39464</v>
      </c>
      <c r="B3773" s="3">
        <v>133.429993</v>
      </c>
      <c r="C3773" s="3">
        <v>0</v>
      </c>
      <c r="D3773" s="3">
        <f t="shared" si="338"/>
        <v>145.37279976000005</v>
      </c>
      <c r="E3773" s="3">
        <f t="shared" si="333"/>
        <v>149.00284994500001</v>
      </c>
      <c r="F3773" s="3"/>
      <c r="G3773" s="11" t="str">
        <f t="shared" si="334"/>
        <v>HOLD</v>
      </c>
      <c r="H3773" s="5">
        <f t="shared" si="335"/>
        <v>33945.104195213295</v>
      </c>
      <c r="I3773" s="2">
        <f>IF(G3773="SELL",0,IF(G3773="BUY",ROUNDDOWN((H3772-Parameters!$B$3)/B3773,0),IF(I3772=0,0,I3772+ROUNDDOWN((H3772+I3772*C3773)/B3773,0))))</f>
        <v>0</v>
      </c>
      <c r="K3773" s="5">
        <f t="shared" si="336"/>
        <v>106.92698899999985</v>
      </c>
      <c r="L3773" s="10">
        <f t="shared" si="337"/>
        <v>273</v>
      </c>
    </row>
    <row r="3774" spans="1:12" x14ac:dyDescent="0.25">
      <c r="A3774" s="12">
        <v>39465</v>
      </c>
      <c r="B3774" s="3">
        <v>132.05999800000001</v>
      </c>
      <c r="C3774" s="3">
        <v>0</v>
      </c>
      <c r="D3774" s="3">
        <f t="shared" si="338"/>
        <v>144.97259958000004</v>
      </c>
      <c r="E3774" s="3">
        <f t="shared" si="333"/>
        <v>148.94389990500002</v>
      </c>
      <c r="F3774" s="3"/>
      <c r="G3774" s="11" t="str">
        <f t="shared" si="334"/>
        <v>HOLD</v>
      </c>
      <c r="H3774" s="5">
        <f t="shared" si="335"/>
        <v>33945.104195213295</v>
      </c>
      <c r="I3774" s="2">
        <f>IF(G3774="SELL",0,IF(G3774="BUY",ROUNDDOWN((H3773-Parameters!$B$3)/B3774,0),IF(I3773=0,0,I3773+ROUNDDOWN((H3773+I3773*C3774)/B3774,0))))</f>
        <v>0</v>
      </c>
      <c r="K3774" s="5">
        <f t="shared" si="336"/>
        <v>106.92698899999985</v>
      </c>
      <c r="L3774" s="10">
        <f t="shared" si="337"/>
        <v>273</v>
      </c>
    </row>
    <row r="3775" spans="1:12" x14ac:dyDescent="0.25">
      <c r="A3775" s="12">
        <v>39469</v>
      </c>
      <c r="B3775" s="3">
        <v>130.720001</v>
      </c>
      <c r="C3775" s="3">
        <v>0</v>
      </c>
      <c r="D3775" s="3">
        <f t="shared" si="338"/>
        <v>144.62879952000003</v>
      </c>
      <c r="E3775" s="3">
        <f t="shared" si="333"/>
        <v>148.87629988500001</v>
      </c>
      <c r="F3775" s="3"/>
      <c r="G3775" s="11" t="str">
        <f t="shared" si="334"/>
        <v>HOLD</v>
      </c>
      <c r="H3775" s="5">
        <f t="shared" si="335"/>
        <v>33945.104195213295</v>
      </c>
      <c r="I3775" s="2">
        <f>IF(G3775="SELL",0,IF(G3775="BUY",ROUNDDOWN((H3774-Parameters!$B$3)/B3775,0),IF(I3774=0,0,I3774+ROUNDDOWN((H3774+I3774*C3775)/B3775,0))))</f>
        <v>0</v>
      </c>
      <c r="K3775" s="5">
        <f t="shared" si="336"/>
        <v>106.92698899999985</v>
      </c>
      <c r="L3775" s="10">
        <f t="shared" si="337"/>
        <v>273</v>
      </c>
    </row>
    <row r="3776" spans="1:12" x14ac:dyDescent="0.25">
      <c r="A3776" s="12">
        <v>39470</v>
      </c>
      <c r="B3776" s="3">
        <v>133.86000100000001</v>
      </c>
      <c r="C3776" s="3">
        <v>0</v>
      </c>
      <c r="D3776" s="3">
        <f t="shared" si="338"/>
        <v>144.36279946000002</v>
      </c>
      <c r="E3776" s="3">
        <f t="shared" si="333"/>
        <v>148.82339988000001</v>
      </c>
      <c r="F3776" s="3"/>
      <c r="G3776" s="11" t="str">
        <f t="shared" si="334"/>
        <v>HOLD</v>
      </c>
      <c r="H3776" s="5">
        <f t="shared" si="335"/>
        <v>33945.104195213295</v>
      </c>
      <c r="I3776" s="2">
        <f>IF(G3776="SELL",0,IF(G3776="BUY",ROUNDDOWN((H3775-Parameters!$B$3)/B3776,0),IF(I3775=0,0,I3775+ROUNDDOWN((H3775+I3775*C3776)/B3776,0))))</f>
        <v>0</v>
      </c>
      <c r="K3776" s="5">
        <f t="shared" si="336"/>
        <v>106.92698899999985</v>
      </c>
      <c r="L3776" s="10">
        <f t="shared" si="337"/>
        <v>273</v>
      </c>
    </row>
    <row r="3777" spans="1:12" x14ac:dyDescent="0.25">
      <c r="A3777" s="12">
        <v>39471</v>
      </c>
      <c r="B3777" s="3">
        <v>134.990005</v>
      </c>
      <c r="C3777" s="3">
        <v>0</v>
      </c>
      <c r="D3777" s="3">
        <f t="shared" si="338"/>
        <v>144.15979958000003</v>
      </c>
      <c r="E3777" s="3">
        <f t="shared" si="333"/>
        <v>148.77529990000002</v>
      </c>
      <c r="F3777" s="3"/>
      <c r="G3777" s="11" t="str">
        <f t="shared" si="334"/>
        <v>HOLD</v>
      </c>
      <c r="H3777" s="5">
        <f t="shared" si="335"/>
        <v>33945.104195213295</v>
      </c>
      <c r="I3777" s="2">
        <f>IF(G3777="SELL",0,IF(G3777="BUY",ROUNDDOWN((H3776-Parameters!$B$3)/B3777,0),IF(I3776=0,0,I3776+ROUNDDOWN((H3776+I3776*C3777)/B3777,0))))</f>
        <v>0</v>
      </c>
      <c r="K3777" s="5">
        <f t="shared" si="336"/>
        <v>106.92698899999985</v>
      </c>
      <c r="L3777" s="10">
        <f t="shared" si="337"/>
        <v>273</v>
      </c>
    </row>
    <row r="3778" spans="1:12" x14ac:dyDescent="0.25">
      <c r="A3778" s="12">
        <v>39472</v>
      </c>
      <c r="B3778" s="3">
        <v>133.03999300000001</v>
      </c>
      <c r="C3778" s="3">
        <v>0</v>
      </c>
      <c r="D3778" s="3">
        <f t="shared" si="338"/>
        <v>143.94659950000002</v>
      </c>
      <c r="E3778" s="3">
        <f t="shared" si="333"/>
        <v>148.720399845</v>
      </c>
      <c r="F3778" s="3"/>
      <c r="G3778" s="11" t="str">
        <f t="shared" si="334"/>
        <v>HOLD</v>
      </c>
      <c r="H3778" s="5">
        <f t="shared" si="335"/>
        <v>33945.104195213295</v>
      </c>
      <c r="I3778" s="2">
        <f>IF(G3778="SELL",0,IF(G3778="BUY",ROUNDDOWN((H3777-Parameters!$B$3)/B3778,0),IF(I3777=0,0,I3777+ROUNDDOWN((H3777+I3777*C3778)/B3778,0))))</f>
        <v>0</v>
      </c>
      <c r="K3778" s="5">
        <f t="shared" si="336"/>
        <v>106.92698899999985</v>
      </c>
      <c r="L3778" s="10">
        <f t="shared" si="337"/>
        <v>273</v>
      </c>
    </row>
    <row r="3779" spans="1:12" x14ac:dyDescent="0.25">
      <c r="A3779" s="12">
        <v>39475</v>
      </c>
      <c r="B3779" s="3">
        <v>135.240005</v>
      </c>
      <c r="C3779" s="3">
        <v>0</v>
      </c>
      <c r="D3779" s="3">
        <f t="shared" si="338"/>
        <v>143.68979955999998</v>
      </c>
      <c r="E3779" s="3">
        <f t="shared" si="333"/>
        <v>148.67329984999998</v>
      </c>
      <c r="F3779" s="3"/>
      <c r="G3779" s="11" t="str">
        <f t="shared" si="334"/>
        <v>HOLD</v>
      </c>
      <c r="H3779" s="5">
        <f t="shared" si="335"/>
        <v>33945.104195213295</v>
      </c>
      <c r="I3779" s="2">
        <f>IF(G3779="SELL",0,IF(G3779="BUY",ROUNDDOWN((H3778-Parameters!$B$3)/B3779,0),IF(I3778=0,0,I3778+ROUNDDOWN((H3778+I3778*C3779)/B3779,0))))</f>
        <v>0</v>
      </c>
      <c r="K3779" s="5">
        <f t="shared" si="336"/>
        <v>106.92698899999985</v>
      </c>
      <c r="L3779" s="10">
        <f t="shared" si="337"/>
        <v>273</v>
      </c>
    </row>
    <row r="3780" spans="1:12" x14ac:dyDescent="0.25">
      <c r="A3780" s="12">
        <v>39476</v>
      </c>
      <c r="B3780" s="3">
        <v>135.91000399999999</v>
      </c>
      <c r="C3780" s="3">
        <v>0</v>
      </c>
      <c r="D3780" s="3">
        <f t="shared" si="338"/>
        <v>143.45459968</v>
      </c>
      <c r="E3780" s="3">
        <f t="shared" si="333"/>
        <v>148.62624983499998</v>
      </c>
      <c r="F3780" s="3"/>
      <c r="G3780" s="11" t="str">
        <f t="shared" si="334"/>
        <v>HOLD</v>
      </c>
      <c r="H3780" s="5">
        <f t="shared" si="335"/>
        <v>33945.104195213295</v>
      </c>
      <c r="I3780" s="2">
        <f>IF(G3780="SELL",0,IF(G3780="BUY",ROUNDDOWN((H3779-Parameters!$B$3)/B3780,0),IF(I3779=0,0,I3779+ROUNDDOWN((H3779+I3779*C3780)/B3780,0))))</f>
        <v>0</v>
      </c>
      <c r="K3780" s="5">
        <f t="shared" si="336"/>
        <v>106.92698899999985</v>
      </c>
      <c r="L3780" s="10">
        <f t="shared" si="337"/>
        <v>273</v>
      </c>
    </row>
    <row r="3781" spans="1:12" x14ac:dyDescent="0.25">
      <c r="A3781" s="12">
        <v>39477</v>
      </c>
      <c r="B3781" s="3">
        <v>134.91000399999999</v>
      </c>
      <c r="C3781" s="3">
        <v>0</v>
      </c>
      <c r="D3781" s="3">
        <f t="shared" si="338"/>
        <v>143.2419999</v>
      </c>
      <c r="E3781" s="3">
        <f t="shared" si="333"/>
        <v>148.56729987</v>
      </c>
      <c r="F3781" s="3"/>
      <c r="G3781" s="11" t="str">
        <f t="shared" si="334"/>
        <v>HOLD</v>
      </c>
      <c r="H3781" s="5">
        <f t="shared" si="335"/>
        <v>33945.104195213295</v>
      </c>
      <c r="I3781" s="2">
        <f>IF(G3781="SELL",0,IF(G3781="BUY",ROUNDDOWN((H3780-Parameters!$B$3)/B3781,0),IF(I3780=0,0,I3780+ROUNDDOWN((H3780+I3780*C3781)/B3781,0))))</f>
        <v>0</v>
      </c>
      <c r="K3781" s="5">
        <f t="shared" si="336"/>
        <v>106.92698899999985</v>
      </c>
      <c r="L3781" s="10">
        <f t="shared" si="337"/>
        <v>273</v>
      </c>
    </row>
    <row r="3782" spans="1:12" x14ac:dyDescent="0.25">
      <c r="A3782" s="12">
        <v>39478</v>
      </c>
      <c r="B3782" s="3">
        <v>137.36999499999999</v>
      </c>
      <c r="C3782" s="3">
        <v>0</v>
      </c>
      <c r="D3782" s="3">
        <f t="shared" si="338"/>
        <v>143.07359994000001</v>
      </c>
      <c r="E3782" s="3">
        <f t="shared" si="333"/>
        <v>148.518699865</v>
      </c>
      <c r="F3782" s="3"/>
      <c r="G3782" s="11" t="str">
        <f t="shared" si="334"/>
        <v>HOLD</v>
      </c>
      <c r="H3782" s="5">
        <f t="shared" si="335"/>
        <v>33945.104195213295</v>
      </c>
      <c r="I3782" s="2">
        <f>IF(G3782="SELL",0,IF(G3782="BUY",ROUNDDOWN((H3781-Parameters!$B$3)/B3782,0),IF(I3781=0,0,I3781+ROUNDDOWN((H3781+I3781*C3782)/B3782,0))))</f>
        <v>0</v>
      </c>
      <c r="K3782" s="5">
        <f t="shared" si="336"/>
        <v>106.92698899999985</v>
      </c>
      <c r="L3782" s="10">
        <f t="shared" si="337"/>
        <v>273</v>
      </c>
    </row>
    <row r="3783" spans="1:12" x14ac:dyDescent="0.25">
      <c r="A3783" s="12">
        <v>39479</v>
      </c>
      <c r="B3783" s="3">
        <v>139.58000200000001</v>
      </c>
      <c r="C3783" s="3">
        <v>0</v>
      </c>
      <c r="D3783" s="3">
        <f t="shared" si="338"/>
        <v>142.99000007999999</v>
      </c>
      <c r="E3783" s="3">
        <f t="shared" si="333"/>
        <v>148.48024985499998</v>
      </c>
      <c r="F3783" s="3"/>
      <c r="G3783" s="11" t="str">
        <f t="shared" si="334"/>
        <v>HOLD</v>
      </c>
      <c r="H3783" s="5">
        <f t="shared" si="335"/>
        <v>33945.104195213295</v>
      </c>
      <c r="I3783" s="2">
        <f>IF(G3783="SELL",0,IF(G3783="BUY",ROUNDDOWN((H3782-Parameters!$B$3)/B3783,0),IF(I3782=0,0,I3782+ROUNDDOWN((H3782+I3782*C3783)/B3783,0))))</f>
        <v>0</v>
      </c>
      <c r="K3783" s="5">
        <f t="shared" si="336"/>
        <v>106.92698899999985</v>
      </c>
      <c r="L3783" s="10">
        <f t="shared" si="337"/>
        <v>273</v>
      </c>
    </row>
    <row r="3784" spans="1:12" x14ac:dyDescent="0.25">
      <c r="A3784" s="12">
        <v>39482</v>
      </c>
      <c r="B3784" s="3">
        <v>137.820007</v>
      </c>
      <c r="C3784" s="3">
        <v>0</v>
      </c>
      <c r="D3784" s="3">
        <f t="shared" si="338"/>
        <v>142.85360023999999</v>
      </c>
      <c r="E3784" s="3">
        <f t="shared" si="333"/>
        <v>148.43319990999998</v>
      </c>
      <c r="F3784" s="3"/>
      <c r="G3784" s="11" t="str">
        <f t="shared" si="334"/>
        <v>HOLD</v>
      </c>
      <c r="H3784" s="5">
        <f t="shared" si="335"/>
        <v>33945.104195213295</v>
      </c>
      <c r="I3784" s="2">
        <f>IF(G3784="SELL",0,IF(G3784="BUY",ROUNDDOWN((H3783-Parameters!$B$3)/B3784,0),IF(I3783=0,0,I3783+ROUNDDOWN((H3783+I3783*C3784)/B3784,0))))</f>
        <v>0</v>
      </c>
      <c r="K3784" s="5">
        <f t="shared" si="336"/>
        <v>106.92698899999985</v>
      </c>
      <c r="L3784" s="10">
        <f t="shared" si="337"/>
        <v>273</v>
      </c>
    </row>
    <row r="3785" spans="1:12" x14ac:dyDescent="0.25">
      <c r="A3785" s="12">
        <v>39483</v>
      </c>
      <c r="B3785" s="3">
        <v>134.13000500000001</v>
      </c>
      <c r="C3785" s="3">
        <v>0</v>
      </c>
      <c r="D3785" s="3">
        <f t="shared" si="338"/>
        <v>142.70260048000003</v>
      </c>
      <c r="E3785" s="3">
        <f t="shared" si="333"/>
        <v>148.36074995999996</v>
      </c>
      <c r="F3785" s="3"/>
      <c r="G3785" s="11" t="str">
        <f t="shared" si="334"/>
        <v>HOLD</v>
      </c>
      <c r="H3785" s="5">
        <f t="shared" si="335"/>
        <v>33945.104195213295</v>
      </c>
      <c r="I3785" s="2">
        <f>IF(G3785="SELL",0,IF(G3785="BUY",ROUNDDOWN((H3784-Parameters!$B$3)/B3785,0),IF(I3784=0,0,I3784+ROUNDDOWN((H3784+I3784*C3785)/B3785,0))))</f>
        <v>0</v>
      </c>
      <c r="K3785" s="5">
        <f t="shared" si="336"/>
        <v>106.92698899999985</v>
      </c>
      <c r="L3785" s="10">
        <f t="shared" si="337"/>
        <v>273</v>
      </c>
    </row>
    <row r="3786" spans="1:12" x14ac:dyDescent="0.25">
      <c r="A3786" s="12">
        <v>39484</v>
      </c>
      <c r="B3786" s="3">
        <v>133.050003</v>
      </c>
      <c r="C3786" s="3">
        <v>0</v>
      </c>
      <c r="D3786" s="3">
        <f t="shared" si="338"/>
        <v>142.48100044000003</v>
      </c>
      <c r="E3786" s="3">
        <f t="shared" ref="E3786:E3849" si="339">AVERAGE(B3587:B3786)</f>
        <v>148.28569998499998</v>
      </c>
      <c r="F3786" s="3"/>
      <c r="G3786" s="11" t="str">
        <f t="shared" si="334"/>
        <v>HOLD</v>
      </c>
      <c r="H3786" s="5">
        <f t="shared" si="335"/>
        <v>33945.104195213295</v>
      </c>
      <c r="I3786" s="2">
        <f>IF(G3786="SELL",0,IF(G3786="BUY",ROUNDDOWN((H3785-Parameters!$B$3)/B3786,0),IF(I3785=0,0,I3785+ROUNDDOWN((H3785+I3785*C3786)/B3786,0))))</f>
        <v>0</v>
      </c>
      <c r="K3786" s="5">
        <f t="shared" si="336"/>
        <v>106.92698899999985</v>
      </c>
      <c r="L3786" s="10">
        <f t="shared" si="337"/>
        <v>273</v>
      </c>
    </row>
    <row r="3787" spans="1:12" x14ac:dyDescent="0.25">
      <c r="A3787" s="12">
        <v>39485</v>
      </c>
      <c r="B3787" s="3">
        <v>133.929993</v>
      </c>
      <c r="C3787" s="3">
        <v>0</v>
      </c>
      <c r="D3787" s="3">
        <f t="shared" si="338"/>
        <v>142.34060036</v>
      </c>
      <c r="E3787" s="3">
        <f t="shared" si="339"/>
        <v>148.21474997499999</v>
      </c>
      <c r="F3787" s="3"/>
      <c r="G3787" s="11" t="str">
        <f t="shared" si="334"/>
        <v>HOLD</v>
      </c>
      <c r="H3787" s="5">
        <f t="shared" si="335"/>
        <v>33945.104195213295</v>
      </c>
      <c r="I3787" s="2">
        <f>IF(G3787="SELL",0,IF(G3787="BUY",ROUNDDOWN((H3786-Parameters!$B$3)/B3787,0),IF(I3786=0,0,I3786+ROUNDDOWN((H3786+I3786*C3787)/B3787,0))))</f>
        <v>0</v>
      </c>
      <c r="K3787" s="5">
        <f t="shared" si="336"/>
        <v>106.92698899999985</v>
      </c>
      <c r="L3787" s="10">
        <f t="shared" si="337"/>
        <v>273</v>
      </c>
    </row>
    <row r="3788" spans="1:12" x14ac:dyDescent="0.25">
      <c r="A3788" s="12">
        <v>39486</v>
      </c>
      <c r="B3788" s="3">
        <v>133.070007</v>
      </c>
      <c r="C3788" s="3">
        <v>0</v>
      </c>
      <c r="D3788" s="3">
        <f t="shared" si="338"/>
        <v>142.15060036</v>
      </c>
      <c r="E3788" s="3">
        <f t="shared" si="339"/>
        <v>148.13270003</v>
      </c>
      <c r="F3788" s="3"/>
      <c r="G3788" s="11" t="str">
        <f t="shared" ref="G3788:G3851" si="340">IF(OR(AND(D3788&gt;E3788,D3787&gt;E3787),AND(D3788&lt;E3788,D3787&lt;E3787)),"HOLD",IF(AND(D3788&gt;E3788,D3787&lt;E3787),"BUY","SELL"))</f>
        <v>HOLD</v>
      </c>
      <c r="H3788" s="5">
        <f t="shared" ref="H3788:H3851" si="341">IF(G3788="BUY",H3787/(I3788*B3788),IF(G3788="SELL",H3787+I3787*B3788,(H3787+I3787*C3788)-((I3788-I3787)*B3788)))</f>
        <v>33945.104195213295</v>
      </c>
      <c r="I3788" s="2">
        <f>IF(G3788="SELL",0,IF(G3788="BUY",ROUNDDOWN((H3787-Parameters!$B$3)/B3788,0),IF(I3787=0,0,I3787+ROUNDDOWN((H3787+I3787*C3788)/B3788,0))))</f>
        <v>0</v>
      </c>
      <c r="K3788" s="5">
        <f t="shared" ref="K3788:K3851" si="342">K3787+L3787*C3788-((L3788-L3787)*B3788)</f>
        <v>106.92698899999985</v>
      </c>
      <c r="L3788" s="10">
        <f t="shared" ref="L3788:L3851" si="343">L3787+ROUNDDOWN((K3787+C3788*L3787)/B3788,0)</f>
        <v>273</v>
      </c>
    </row>
    <row r="3789" spans="1:12" x14ac:dyDescent="0.25">
      <c r="A3789" s="12">
        <v>39489</v>
      </c>
      <c r="B3789" s="3">
        <v>133.75</v>
      </c>
      <c r="C3789" s="3">
        <v>0</v>
      </c>
      <c r="D3789" s="3">
        <f t="shared" si="338"/>
        <v>141.88300026000002</v>
      </c>
      <c r="E3789" s="3">
        <f t="shared" si="339"/>
        <v>148.05320005999999</v>
      </c>
      <c r="F3789" s="3"/>
      <c r="G3789" s="11" t="str">
        <f t="shared" si="340"/>
        <v>HOLD</v>
      </c>
      <c r="H3789" s="5">
        <f t="shared" si="341"/>
        <v>33945.104195213295</v>
      </c>
      <c r="I3789" s="2">
        <f>IF(G3789="SELL",0,IF(G3789="BUY",ROUNDDOWN((H3788-Parameters!$B$3)/B3789,0),IF(I3788=0,0,I3788+ROUNDDOWN((H3788+I3788*C3789)/B3789,0))))</f>
        <v>0</v>
      </c>
      <c r="K3789" s="5">
        <f t="shared" si="342"/>
        <v>106.92698899999985</v>
      </c>
      <c r="L3789" s="10">
        <f t="shared" si="343"/>
        <v>273</v>
      </c>
    </row>
    <row r="3790" spans="1:12" x14ac:dyDescent="0.25">
      <c r="A3790" s="12">
        <v>39490</v>
      </c>
      <c r="B3790" s="3">
        <v>134.990005</v>
      </c>
      <c r="C3790" s="3">
        <v>0</v>
      </c>
      <c r="D3790" s="3">
        <f t="shared" si="338"/>
        <v>141.63920050000002</v>
      </c>
      <c r="E3790" s="3">
        <f t="shared" si="339"/>
        <v>147.98050008999999</v>
      </c>
      <c r="F3790" s="3"/>
      <c r="G3790" s="11" t="str">
        <f t="shared" si="340"/>
        <v>HOLD</v>
      </c>
      <c r="H3790" s="5">
        <f t="shared" si="341"/>
        <v>33945.104195213295</v>
      </c>
      <c r="I3790" s="2">
        <f>IF(G3790="SELL",0,IF(G3790="BUY",ROUNDDOWN((H3789-Parameters!$B$3)/B3790,0),IF(I3789=0,0,I3789+ROUNDDOWN((H3789+I3789*C3790)/B3790,0))))</f>
        <v>0</v>
      </c>
      <c r="K3790" s="5">
        <f t="shared" si="342"/>
        <v>106.92698899999985</v>
      </c>
      <c r="L3790" s="10">
        <f t="shared" si="343"/>
        <v>273</v>
      </c>
    </row>
    <row r="3791" spans="1:12" x14ac:dyDescent="0.25">
      <c r="A3791" s="12">
        <v>39491</v>
      </c>
      <c r="B3791" s="3">
        <v>136.36999499999999</v>
      </c>
      <c r="C3791" s="3">
        <v>0</v>
      </c>
      <c r="D3791" s="3">
        <f t="shared" si="338"/>
        <v>141.39340031999998</v>
      </c>
      <c r="E3791" s="3">
        <f t="shared" si="339"/>
        <v>147.92090010000001</v>
      </c>
      <c r="F3791" s="3"/>
      <c r="G3791" s="11" t="str">
        <f t="shared" si="340"/>
        <v>HOLD</v>
      </c>
      <c r="H3791" s="5">
        <f t="shared" si="341"/>
        <v>33945.104195213295</v>
      </c>
      <c r="I3791" s="2">
        <f>IF(G3791="SELL",0,IF(G3791="BUY",ROUNDDOWN((H3790-Parameters!$B$3)/B3791,0),IF(I3790=0,0,I3790+ROUNDDOWN((H3790+I3790*C3791)/B3791,0))))</f>
        <v>0</v>
      </c>
      <c r="K3791" s="5">
        <f t="shared" si="342"/>
        <v>106.92698899999985</v>
      </c>
      <c r="L3791" s="10">
        <f t="shared" si="343"/>
        <v>273</v>
      </c>
    </row>
    <row r="3792" spans="1:12" x14ac:dyDescent="0.25">
      <c r="A3792" s="12">
        <v>39492</v>
      </c>
      <c r="B3792" s="3">
        <v>135.16999799999999</v>
      </c>
      <c r="C3792" s="3">
        <v>0</v>
      </c>
      <c r="D3792" s="3">
        <f t="shared" si="338"/>
        <v>141.14320041999997</v>
      </c>
      <c r="E3792" s="3">
        <f t="shared" si="339"/>
        <v>147.85340009999999</v>
      </c>
      <c r="F3792" s="3"/>
      <c r="G3792" s="11" t="str">
        <f t="shared" si="340"/>
        <v>HOLD</v>
      </c>
      <c r="H3792" s="5">
        <f t="shared" si="341"/>
        <v>33945.104195213295</v>
      </c>
      <c r="I3792" s="2">
        <f>IF(G3792="SELL",0,IF(G3792="BUY",ROUNDDOWN((H3791-Parameters!$B$3)/B3792,0),IF(I3791=0,0,I3791+ROUNDDOWN((H3791+I3791*C3792)/B3792,0))))</f>
        <v>0</v>
      </c>
      <c r="K3792" s="5">
        <f t="shared" si="342"/>
        <v>106.92698899999985</v>
      </c>
      <c r="L3792" s="10">
        <f t="shared" si="343"/>
        <v>273</v>
      </c>
    </row>
    <row r="3793" spans="1:12" x14ac:dyDescent="0.25">
      <c r="A3793" s="12">
        <v>39493</v>
      </c>
      <c r="B3793" s="3">
        <v>135.13999899999999</v>
      </c>
      <c r="C3793" s="3">
        <v>0</v>
      </c>
      <c r="D3793" s="3">
        <f t="shared" si="338"/>
        <v>140.91880037999996</v>
      </c>
      <c r="E3793" s="3">
        <f t="shared" si="339"/>
        <v>147.78140012999998</v>
      </c>
      <c r="F3793" s="3"/>
      <c r="G3793" s="11" t="str">
        <f t="shared" si="340"/>
        <v>HOLD</v>
      </c>
      <c r="H3793" s="5">
        <f t="shared" si="341"/>
        <v>33945.104195213295</v>
      </c>
      <c r="I3793" s="2">
        <f>IF(G3793="SELL",0,IF(G3793="BUY",ROUNDDOWN((H3792-Parameters!$B$3)/B3793,0),IF(I3792=0,0,I3792+ROUNDDOWN((H3792+I3792*C3793)/B3793,0))))</f>
        <v>0</v>
      </c>
      <c r="K3793" s="5">
        <f t="shared" si="342"/>
        <v>106.92698899999985</v>
      </c>
      <c r="L3793" s="10">
        <f t="shared" si="343"/>
        <v>273</v>
      </c>
    </row>
    <row r="3794" spans="1:12" x14ac:dyDescent="0.25">
      <c r="A3794" s="12">
        <v>39497</v>
      </c>
      <c r="B3794" s="3">
        <v>135.520004</v>
      </c>
      <c r="C3794" s="3">
        <v>0</v>
      </c>
      <c r="D3794" s="3">
        <f t="shared" si="338"/>
        <v>140.65300049999999</v>
      </c>
      <c r="E3794" s="3">
        <f t="shared" si="339"/>
        <v>147.70725012</v>
      </c>
      <c r="F3794" s="3"/>
      <c r="G3794" s="11" t="str">
        <f t="shared" si="340"/>
        <v>HOLD</v>
      </c>
      <c r="H3794" s="5">
        <f t="shared" si="341"/>
        <v>33945.104195213295</v>
      </c>
      <c r="I3794" s="2">
        <f>IF(G3794="SELL",0,IF(G3794="BUY",ROUNDDOWN((H3793-Parameters!$B$3)/B3794,0),IF(I3793=0,0,I3793+ROUNDDOWN((H3793+I3793*C3794)/B3794,0))))</f>
        <v>0</v>
      </c>
      <c r="K3794" s="5">
        <f t="shared" si="342"/>
        <v>106.92698899999985</v>
      </c>
      <c r="L3794" s="10">
        <f t="shared" si="343"/>
        <v>273</v>
      </c>
    </row>
    <row r="3795" spans="1:12" x14ac:dyDescent="0.25">
      <c r="A3795" s="12">
        <v>39498</v>
      </c>
      <c r="B3795" s="3">
        <v>135.91999799999999</v>
      </c>
      <c r="C3795" s="3">
        <v>0</v>
      </c>
      <c r="D3795" s="3">
        <f t="shared" si="338"/>
        <v>140.35260041999999</v>
      </c>
      <c r="E3795" s="3">
        <f t="shared" si="339"/>
        <v>147.63225012000001</v>
      </c>
      <c r="F3795" s="3"/>
      <c r="G3795" s="11" t="str">
        <f t="shared" si="340"/>
        <v>HOLD</v>
      </c>
      <c r="H3795" s="5">
        <f t="shared" si="341"/>
        <v>33945.104195213295</v>
      </c>
      <c r="I3795" s="2">
        <f>IF(G3795="SELL",0,IF(G3795="BUY",ROUNDDOWN((H3794-Parameters!$B$3)/B3795,0),IF(I3794=0,0,I3794+ROUNDDOWN((H3794+I3794*C3795)/B3795,0))))</f>
        <v>0</v>
      </c>
      <c r="K3795" s="5">
        <f t="shared" si="342"/>
        <v>106.92698899999985</v>
      </c>
      <c r="L3795" s="10">
        <f t="shared" si="343"/>
        <v>273</v>
      </c>
    </row>
    <row r="3796" spans="1:12" x14ac:dyDescent="0.25">
      <c r="A3796" s="12">
        <v>39499</v>
      </c>
      <c r="B3796" s="3">
        <v>134.78999300000001</v>
      </c>
      <c r="C3796" s="3">
        <v>0</v>
      </c>
      <c r="D3796" s="3">
        <f t="shared" si="338"/>
        <v>140.03020020000002</v>
      </c>
      <c r="E3796" s="3">
        <f t="shared" si="339"/>
        <v>147.55145010000001</v>
      </c>
      <c r="F3796" s="3"/>
      <c r="G3796" s="11" t="str">
        <f t="shared" si="340"/>
        <v>HOLD</v>
      </c>
      <c r="H3796" s="5">
        <f t="shared" si="341"/>
        <v>33945.104195213295</v>
      </c>
      <c r="I3796" s="2">
        <f>IF(G3796="SELL",0,IF(G3796="BUY",ROUNDDOWN((H3795-Parameters!$B$3)/B3796,0),IF(I3795=0,0,I3795+ROUNDDOWN((H3795+I3795*C3796)/B3796,0))))</f>
        <v>0</v>
      </c>
      <c r="K3796" s="5">
        <f t="shared" si="342"/>
        <v>106.92698899999985</v>
      </c>
      <c r="L3796" s="10">
        <f t="shared" si="343"/>
        <v>273</v>
      </c>
    </row>
    <row r="3797" spans="1:12" x14ac:dyDescent="0.25">
      <c r="A3797" s="12">
        <v>39500</v>
      </c>
      <c r="B3797" s="3">
        <v>135.61999499999999</v>
      </c>
      <c r="C3797" s="3">
        <v>0</v>
      </c>
      <c r="D3797" s="3">
        <f t="shared" si="338"/>
        <v>139.70100006000004</v>
      </c>
      <c r="E3797" s="3">
        <f t="shared" si="339"/>
        <v>147.475800075</v>
      </c>
      <c r="F3797" s="3"/>
      <c r="G3797" s="11" t="str">
        <f t="shared" si="340"/>
        <v>HOLD</v>
      </c>
      <c r="H3797" s="5">
        <f t="shared" si="341"/>
        <v>33945.104195213295</v>
      </c>
      <c r="I3797" s="2">
        <f>IF(G3797="SELL",0,IF(G3797="BUY",ROUNDDOWN((H3796-Parameters!$B$3)/B3797,0),IF(I3796=0,0,I3796+ROUNDDOWN((H3796+I3796*C3797)/B3797,0))))</f>
        <v>0</v>
      </c>
      <c r="K3797" s="5">
        <f t="shared" si="342"/>
        <v>106.92698899999985</v>
      </c>
      <c r="L3797" s="10">
        <f t="shared" si="343"/>
        <v>273</v>
      </c>
    </row>
    <row r="3798" spans="1:12" x14ac:dyDescent="0.25">
      <c r="A3798" s="12">
        <v>39503</v>
      </c>
      <c r="B3798" s="3">
        <v>137.33000200000001</v>
      </c>
      <c r="C3798" s="3">
        <v>0</v>
      </c>
      <c r="D3798" s="3">
        <f t="shared" si="338"/>
        <v>139.48940002000001</v>
      </c>
      <c r="E3798" s="3">
        <f t="shared" si="339"/>
        <v>147.40665006500001</v>
      </c>
      <c r="F3798" s="3"/>
      <c r="G3798" s="11" t="str">
        <f t="shared" si="340"/>
        <v>HOLD</v>
      </c>
      <c r="H3798" s="5">
        <f t="shared" si="341"/>
        <v>33945.104195213295</v>
      </c>
      <c r="I3798" s="2">
        <f>IF(G3798="SELL",0,IF(G3798="BUY",ROUNDDOWN((H3797-Parameters!$B$3)/B3798,0),IF(I3797=0,0,I3797+ROUNDDOWN((H3797+I3797*C3798)/B3798,0))))</f>
        <v>0</v>
      </c>
      <c r="K3798" s="5">
        <f t="shared" si="342"/>
        <v>106.92698899999985</v>
      </c>
      <c r="L3798" s="10">
        <f t="shared" si="343"/>
        <v>273</v>
      </c>
    </row>
    <row r="3799" spans="1:12" x14ac:dyDescent="0.25">
      <c r="A3799" s="12">
        <v>39504</v>
      </c>
      <c r="B3799" s="3">
        <v>138.36000100000001</v>
      </c>
      <c r="C3799" s="3">
        <v>0</v>
      </c>
      <c r="D3799" s="3">
        <f t="shared" si="338"/>
        <v>139.26920014000001</v>
      </c>
      <c r="E3799" s="3">
        <f t="shared" si="339"/>
        <v>147.35055006000002</v>
      </c>
      <c r="F3799" s="3"/>
      <c r="G3799" s="11" t="str">
        <f t="shared" si="340"/>
        <v>HOLD</v>
      </c>
      <c r="H3799" s="5">
        <f t="shared" si="341"/>
        <v>33945.104195213295</v>
      </c>
      <c r="I3799" s="2">
        <f>IF(G3799="SELL",0,IF(G3799="BUY",ROUNDDOWN((H3798-Parameters!$B$3)/B3799,0),IF(I3798=0,0,I3798+ROUNDDOWN((H3798+I3798*C3799)/B3799,0))))</f>
        <v>0</v>
      </c>
      <c r="K3799" s="5">
        <f t="shared" si="342"/>
        <v>106.92698899999985</v>
      </c>
      <c r="L3799" s="10">
        <f t="shared" si="343"/>
        <v>273</v>
      </c>
    </row>
    <row r="3800" spans="1:12" x14ac:dyDescent="0.25">
      <c r="A3800" s="12">
        <v>39505</v>
      </c>
      <c r="B3800" s="3">
        <v>138.220001</v>
      </c>
      <c r="C3800" s="3">
        <v>0</v>
      </c>
      <c r="D3800" s="3">
        <f t="shared" si="338"/>
        <v>139.05240020000002</v>
      </c>
      <c r="E3800" s="3">
        <f t="shared" si="339"/>
        <v>147.28735005999999</v>
      </c>
      <c r="F3800" s="3"/>
      <c r="G3800" s="11" t="str">
        <f t="shared" si="340"/>
        <v>HOLD</v>
      </c>
      <c r="H3800" s="5">
        <f t="shared" si="341"/>
        <v>33945.104195213295</v>
      </c>
      <c r="I3800" s="2">
        <f>IF(G3800="SELL",0,IF(G3800="BUY",ROUNDDOWN((H3799-Parameters!$B$3)/B3800,0),IF(I3799=0,0,I3799+ROUNDDOWN((H3799+I3799*C3800)/B3800,0))))</f>
        <v>0</v>
      </c>
      <c r="K3800" s="5">
        <f t="shared" si="342"/>
        <v>106.92698899999985</v>
      </c>
      <c r="L3800" s="10">
        <f t="shared" si="343"/>
        <v>273</v>
      </c>
    </row>
    <row r="3801" spans="1:12" x14ac:dyDescent="0.25">
      <c r="A3801" s="12">
        <v>39506</v>
      </c>
      <c r="B3801" s="3">
        <v>136.86999499999999</v>
      </c>
      <c r="C3801" s="3">
        <v>0</v>
      </c>
      <c r="D3801" s="3">
        <f t="shared" si="338"/>
        <v>138.84640014000001</v>
      </c>
      <c r="E3801" s="3">
        <f t="shared" si="339"/>
        <v>147.21905004000001</v>
      </c>
      <c r="F3801" s="3"/>
      <c r="G3801" s="11" t="str">
        <f t="shared" si="340"/>
        <v>HOLD</v>
      </c>
      <c r="H3801" s="5">
        <f t="shared" si="341"/>
        <v>33945.104195213295</v>
      </c>
      <c r="I3801" s="2">
        <f>IF(G3801="SELL",0,IF(G3801="BUY",ROUNDDOWN((H3800-Parameters!$B$3)/B3801,0),IF(I3800=0,0,I3800+ROUNDDOWN((H3800+I3800*C3801)/B3801,0))))</f>
        <v>0</v>
      </c>
      <c r="K3801" s="5">
        <f t="shared" si="342"/>
        <v>106.92698899999985</v>
      </c>
      <c r="L3801" s="10">
        <f t="shared" si="343"/>
        <v>273</v>
      </c>
    </row>
    <row r="3802" spans="1:12" x14ac:dyDescent="0.25">
      <c r="A3802" s="12">
        <v>39507</v>
      </c>
      <c r="B3802" s="3">
        <v>133.820007</v>
      </c>
      <c r="C3802" s="3">
        <v>0</v>
      </c>
      <c r="D3802" s="3">
        <f t="shared" si="338"/>
        <v>138.62140013999999</v>
      </c>
      <c r="E3802" s="3">
        <f t="shared" si="339"/>
        <v>147.13530004000003</v>
      </c>
      <c r="F3802" s="3"/>
      <c r="G3802" s="11" t="str">
        <f t="shared" si="340"/>
        <v>HOLD</v>
      </c>
      <c r="H3802" s="5">
        <f t="shared" si="341"/>
        <v>33945.104195213295</v>
      </c>
      <c r="I3802" s="2">
        <f>IF(G3802="SELL",0,IF(G3802="BUY",ROUNDDOWN((H3801-Parameters!$B$3)/B3802,0),IF(I3801=0,0,I3801+ROUNDDOWN((H3801+I3801*C3802)/B3802,0))))</f>
        <v>0</v>
      </c>
      <c r="K3802" s="5">
        <f t="shared" si="342"/>
        <v>106.92698899999985</v>
      </c>
      <c r="L3802" s="10">
        <f t="shared" si="343"/>
        <v>273</v>
      </c>
    </row>
    <row r="3803" spans="1:12" x14ac:dyDescent="0.25">
      <c r="A3803" s="12">
        <v>39510</v>
      </c>
      <c r="B3803" s="3">
        <v>133.5</v>
      </c>
      <c r="C3803" s="3">
        <v>0</v>
      </c>
      <c r="D3803" s="3">
        <f t="shared" si="338"/>
        <v>138.37380003999999</v>
      </c>
      <c r="E3803" s="3">
        <f t="shared" si="339"/>
        <v>147.04480000999999</v>
      </c>
      <c r="F3803" s="3"/>
      <c r="G3803" s="11" t="str">
        <f t="shared" si="340"/>
        <v>HOLD</v>
      </c>
      <c r="H3803" s="5">
        <f t="shared" si="341"/>
        <v>33945.104195213295</v>
      </c>
      <c r="I3803" s="2">
        <f>IF(G3803="SELL",0,IF(G3803="BUY",ROUNDDOWN((H3802-Parameters!$B$3)/B3803,0),IF(I3802=0,0,I3802+ROUNDDOWN((H3802+I3802*C3803)/B3803,0))))</f>
        <v>0</v>
      </c>
      <c r="K3803" s="5">
        <f t="shared" si="342"/>
        <v>106.92698899999985</v>
      </c>
      <c r="L3803" s="10">
        <f t="shared" si="343"/>
        <v>273</v>
      </c>
    </row>
    <row r="3804" spans="1:12" x14ac:dyDescent="0.25">
      <c r="A3804" s="12">
        <v>39511</v>
      </c>
      <c r="B3804" s="3">
        <v>132.990005</v>
      </c>
      <c r="C3804" s="3">
        <v>0</v>
      </c>
      <c r="D3804" s="3">
        <f t="shared" si="338"/>
        <v>138.11600004000002</v>
      </c>
      <c r="E3804" s="3">
        <f t="shared" si="339"/>
        <v>146.95325001999998</v>
      </c>
      <c r="F3804" s="3"/>
      <c r="G3804" s="11" t="str">
        <f t="shared" si="340"/>
        <v>HOLD</v>
      </c>
      <c r="H3804" s="5">
        <f t="shared" si="341"/>
        <v>33945.104195213295</v>
      </c>
      <c r="I3804" s="2">
        <f>IF(G3804="SELL",0,IF(G3804="BUY",ROUNDDOWN((H3803-Parameters!$B$3)/B3804,0),IF(I3803=0,0,I3803+ROUNDDOWN((H3803+I3803*C3804)/B3804,0))))</f>
        <v>0</v>
      </c>
      <c r="K3804" s="5">
        <f t="shared" si="342"/>
        <v>106.92698899999985</v>
      </c>
      <c r="L3804" s="10">
        <f t="shared" si="343"/>
        <v>273</v>
      </c>
    </row>
    <row r="3805" spans="1:12" x14ac:dyDescent="0.25">
      <c r="A3805" s="12">
        <v>39512</v>
      </c>
      <c r="B3805" s="3">
        <v>133.83000200000001</v>
      </c>
      <c r="C3805" s="3">
        <v>0</v>
      </c>
      <c r="D3805" s="3">
        <f t="shared" si="338"/>
        <v>137.85660002</v>
      </c>
      <c r="E3805" s="3">
        <f t="shared" si="339"/>
        <v>146.85930005499998</v>
      </c>
      <c r="F3805" s="3"/>
      <c r="G3805" s="11" t="str">
        <f t="shared" si="340"/>
        <v>HOLD</v>
      </c>
      <c r="H3805" s="5">
        <f t="shared" si="341"/>
        <v>33945.104195213295</v>
      </c>
      <c r="I3805" s="2">
        <f>IF(G3805="SELL",0,IF(G3805="BUY",ROUNDDOWN((H3804-Parameters!$B$3)/B3805,0),IF(I3804=0,0,I3804+ROUNDDOWN((H3804+I3804*C3805)/B3805,0))))</f>
        <v>0</v>
      </c>
      <c r="K3805" s="5">
        <f t="shared" si="342"/>
        <v>106.92698899999985</v>
      </c>
      <c r="L3805" s="10">
        <f t="shared" si="343"/>
        <v>273</v>
      </c>
    </row>
    <row r="3806" spans="1:12" x14ac:dyDescent="0.25">
      <c r="A3806" s="12">
        <v>39513</v>
      </c>
      <c r="B3806" s="3">
        <v>131.05999800000001</v>
      </c>
      <c r="C3806" s="3">
        <v>0</v>
      </c>
      <c r="D3806" s="3">
        <f t="shared" si="338"/>
        <v>137.51519988000001</v>
      </c>
      <c r="E3806" s="3">
        <f t="shared" si="339"/>
        <v>146.75190008000001</v>
      </c>
      <c r="F3806" s="3"/>
      <c r="G3806" s="11" t="str">
        <f t="shared" si="340"/>
        <v>HOLD</v>
      </c>
      <c r="H3806" s="5">
        <f t="shared" si="341"/>
        <v>33945.104195213295</v>
      </c>
      <c r="I3806" s="2">
        <f>IF(G3806="SELL",0,IF(G3806="BUY",ROUNDDOWN((H3805-Parameters!$B$3)/B3806,0),IF(I3805=0,0,I3805+ROUNDDOWN((H3805+I3805*C3806)/B3806,0))))</f>
        <v>0</v>
      </c>
      <c r="K3806" s="5">
        <f t="shared" si="342"/>
        <v>106.92698899999985</v>
      </c>
      <c r="L3806" s="10">
        <f t="shared" si="343"/>
        <v>273</v>
      </c>
    </row>
    <row r="3807" spans="1:12" x14ac:dyDescent="0.25">
      <c r="A3807" s="12">
        <v>39514</v>
      </c>
      <c r="B3807" s="3">
        <v>129.71000699999999</v>
      </c>
      <c r="C3807" s="3">
        <v>0</v>
      </c>
      <c r="D3807" s="3">
        <f t="shared" si="338"/>
        <v>137.12480009999999</v>
      </c>
      <c r="E3807" s="3">
        <f t="shared" si="339"/>
        <v>146.63835012500002</v>
      </c>
      <c r="F3807" s="3"/>
      <c r="G3807" s="11" t="str">
        <f t="shared" si="340"/>
        <v>HOLD</v>
      </c>
      <c r="H3807" s="5">
        <f t="shared" si="341"/>
        <v>33945.104195213295</v>
      </c>
      <c r="I3807" s="2">
        <f>IF(G3807="SELL",0,IF(G3807="BUY",ROUNDDOWN((H3806-Parameters!$B$3)/B3807,0),IF(I3806=0,0,I3806+ROUNDDOWN((H3806+I3806*C3807)/B3807,0))))</f>
        <v>0</v>
      </c>
      <c r="K3807" s="5">
        <f t="shared" si="342"/>
        <v>106.92698899999985</v>
      </c>
      <c r="L3807" s="10">
        <f t="shared" si="343"/>
        <v>273</v>
      </c>
    </row>
    <row r="3808" spans="1:12" x14ac:dyDescent="0.25">
      <c r="A3808" s="12">
        <v>39517</v>
      </c>
      <c r="B3808" s="3">
        <v>128</v>
      </c>
      <c r="C3808" s="3">
        <v>0</v>
      </c>
      <c r="D3808" s="3">
        <f t="shared" si="338"/>
        <v>136.69380003999999</v>
      </c>
      <c r="E3808" s="3">
        <f t="shared" si="339"/>
        <v>146.51615011500002</v>
      </c>
      <c r="F3808" s="3"/>
      <c r="G3808" s="11" t="str">
        <f t="shared" si="340"/>
        <v>HOLD</v>
      </c>
      <c r="H3808" s="5">
        <f t="shared" si="341"/>
        <v>33945.104195213295</v>
      </c>
      <c r="I3808" s="2">
        <f>IF(G3808="SELL",0,IF(G3808="BUY",ROUNDDOWN((H3807-Parameters!$B$3)/B3808,0),IF(I3807=0,0,I3807+ROUNDDOWN((H3807+I3807*C3808)/B3808,0))))</f>
        <v>0</v>
      </c>
      <c r="K3808" s="5">
        <f t="shared" si="342"/>
        <v>106.92698899999985</v>
      </c>
      <c r="L3808" s="10">
        <f t="shared" si="343"/>
        <v>273</v>
      </c>
    </row>
    <row r="3809" spans="1:12" x14ac:dyDescent="0.25">
      <c r="A3809" s="12">
        <v>39518</v>
      </c>
      <c r="B3809" s="3">
        <v>132.60000600000001</v>
      </c>
      <c r="C3809" s="3">
        <v>0</v>
      </c>
      <c r="D3809" s="3">
        <f t="shared" si="338"/>
        <v>136.39240019999997</v>
      </c>
      <c r="E3809" s="3">
        <f t="shared" si="339"/>
        <v>146.42385015500003</v>
      </c>
      <c r="F3809" s="3"/>
      <c r="G3809" s="11" t="str">
        <f t="shared" si="340"/>
        <v>HOLD</v>
      </c>
      <c r="H3809" s="5">
        <f t="shared" si="341"/>
        <v>33945.104195213295</v>
      </c>
      <c r="I3809" s="2">
        <f>IF(G3809="SELL",0,IF(G3809="BUY",ROUNDDOWN((H3808-Parameters!$B$3)/B3809,0),IF(I3808=0,0,I3808+ROUNDDOWN((H3808+I3808*C3809)/B3809,0))))</f>
        <v>0</v>
      </c>
      <c r="K3809" s="5">
        <f t="shared" si="342"/>
        <v>106.92698899999985</v>
      </c>
      <c r="L3809" s="10">
        <f t="shared" si="343"/>
        <v>273</v>
      </c>
    </row>
    <row r="3810" spans="1:12" x14ac:dyDescent="0.25">
      <c r="A3810" s="12">
        <v>39519</v>
      </c>
      <c r="B3810" s="3">
        <v>131.36000100000001</v>
      </c>
      <c r="C3810" s="3">
        <v>0</v>
      </c>
      <c r="D3810" s="3">
        <f t="shared" si="338"/>
        <v>136.07360015999996</v>
      </c>
      <c r="E3810" s="3">
        <f t="shared" si="339"/>
        <v>146.32220015000001</v>
      </c>
      <c r="F3810" s="3"/>
      <c r="G3810" s="11" t="str">
        <f t="shared" si="340"/>
        <v>HOLD</v>
      </c>
      <c r="H3810" s="5">
        <f t="shared" si="341"/>
        <v>33945.104195213295</v>
      </c>
      <c r="I3810" s="2">
        <f>IF(G3810="SELL",0,IF(G3810="BUY",ROUNDDOWN((H3809-Parameters!$B$3)/B3810,0),IF(I3809=0,0,I3809+ROUNDDOWN((H3809+I3809*C3810)/B3810,0))))</f>
        <v>0</v>
      </c>
      <c r="K3810" s="5">
        <f t="shared" si="342"/>
        <v>106.92698899999985</v>
      </c>
      <c r="L3810" s="10">
        <f t="shared" si="343"/>
        <v>273</v>
      </c>
    </row>
    <row r="3811" spans="1:12" x14ac:dyDescent="0.25">
      <c r="A3811" s="12">
        <v>39520</v>
      </c>
      <c r="B3811" s="3">
        <v>131.64999399999999</v>
      </c>
      <c r="C3811" s="3">
        <v>0</v>
      </c>
      <c r="D3811" s="3">
        <f t="shared" si="338"/>
        <v>135.78239989999997</v>
      </c>
      <c r="E3811" s="3">
        <f t="shared" si="339"/>
        <v>146.21925009500004</v>
      </c>
      <c r="F3811" s="3"/>
      <c r="G3811" s="11" t="str">
        <f t="shared" si="340"/>
        <v>HOLD</v>
      </c>
      <c r="H3811" s="5">
        <f t="shared" si="341"/>
        <v>33945.104195213295</v>
      </c>
      <c r="I3811" s="2">
        <f>IF(G3811="SELL",0,IF(G3811="BUY",ROUNDDOWN((H3810-Parameters!$B$3)/B3811,0),IF(I3810=0,0,I3810+ROUNDDOWN((H3810+I3810*C3811)/B3811,0))))</f>
        <v>0</v>
      </c>
      <c r="K3811" s="5">
        <f t="shared" si="342"/>
        <v>106.92698899999985</v>
      </c>
      <c r="L3811" s="10">
        <f t="shared" si="343"/>
        <v>273</v>
      </c>
    </row>
    <row r="3812" spans="1:12" x14ac:dyDescent="0.25">
      <c r="A3812" s="12">
        <v>39521</v>
      </c>
      <c r="B3812" s="3">
        <v>129.61000100000001</v>
      </c>
      <c r="C3812" s="3">
        <v>0</v>
      </c>
      <c r="D3812" s="3">
        <f t="shared" si="338"/>
        <v>135.47600005999996</v>
      </c>
      <c r="E3812" s="3">
        <f t="shared" si="339"/>
        <v>146.09990012000006</v>
      </c>
      <c r="F3812" s="3"/>
      <c r="G3812" s="11" t="str">
        <f t="shared" si="340"/>
        <v>HOLD</v>
      </c>
      <c r="H3812" s="5">
        <f t="shared" si="341"/>
        <v>33945.104195213295</v>
      </c>
      <c r="I3812" s="2">
        <f>IF(G3812="SELL",0,IF(G3812="BUY",ROUNDDOWN((H3811-Parameters!$B$3)/B3812,0),IF(I3811=0,0,I3811+ROUNDDOWN((H3811+I3811*C3812)/B3812,0))))</f>
        <v>0</v>
      </c>
      <c r="K3812" s="5">
        <f t="shared" si="342"/>
        <v>106.92698899999985</v>
      </c>
      <c r="L3812" s="10">
        <f t="shared" si="343"/>
        <v>273</v>
      </c>
    </row>
    <row r="3813" spans="1:12" x14ac:dyDescent="0.25">
      <c r="A3813" s="12">
        <v>39524</v>
      </c>
      <c r="B3813" s="3">
        <v>128.300003</v>
      </c>
      <c r="C3813" s="3">
        <v>0</v>
      </c>
      <c r="D3813" s="3">
        <f t="shared" si="338"/>
        <v>135.14480009999997</v>
      </c>
      <c r="E3813" s="3">
        <f t="shared" si="339"/>
        <v>145.97480010000004</v>
      </c>
      <c r="F3813" s="3"/>
      <c r="G3813" s="11" t="str">
        <f t="shared" si="340"/>
        <v>HOLD</v>
      </c>
      <c r="H3813" s="5">
        <f t="shared" si="341"/>
        <v>33945.104195213295</v>
      </c>
      <c r="I3813" s="2">
        <f>IF(G3813="SELL",0,IF(G3813="BUY",ROUNDDOWN((H3812-Parameters!$B$3)/B3813,0),IF(I3812=0,0,I3812+ROUNDDOWN((H3812+I3812*C3813)/B3813,0))))</f>
        <v>0</v>
      </c>
      <c r="K3813" s="5">
        <f t="shared" si="342"/>
        <v>106.92698899999985</v>
      </c>
      <c r="L3813" s="10">
        <f t="shared" si="343"/>
        <v>273</v>
      </c>
    </row>
    <row r="3814" spans="1:12" x14ac:dyDescent="0.25">
      <c r="A3814" s="12">
        <v>39525</v>
      </c>
      <c r="B3814" s="3">
        <v>133.63000500000001</v>
      </c>
      <c r="C3814" s="3">
        <v>0</v>
      </c>
      <c r="D3814" s="3">
        <f t="shared" si="338"/>
        <v>134.99120023999996</v>
      </c>
      <c r="E3814" s="3">
        <f t="shared" si="339"/>
        <v>145.87255011500005</v>
      </c>
      <c r="F3814" s="3"/>
      <c r="G3814" s="11" t="str">
        <f t="shared" si="340"/>
        <v>HOLD</v>
      </c>
      <c r="H3814" s="5">
        <f t="shared" si="341"/>
        <v>33945.104195213295</v>
      </c>
      <c r="I3814" s="2">
        <f>IF(G3814="SELL",0,IF(G3814="BUY",ROUNDDOWN((H3813-Parameters!$B$3)/B3814,0),IF(I3813=0,0,I3813+ROUNDDOWN((H3813+I3813*C3814)/B3814,0))))</f>
        <v>0</v>
      </c>
      <c r="K3814" s="5">
        <f t="shared" si="342"/>
        <v>106.92698899999985</v>
      </c>
      <c r="L3814" s="10">
        <f t="shared" si="343"/>
        <v>273</v>
      </c>
    </row>
    <row r="3815" spans="1:12" x14ac:dyDescent="0.25">
      <c r="A3815" s="12">
        <v>39526</v>
      </c>
      <c r="B3815" s="3">
        <v>130.320007</v>
      </c>
      <c r="C3815" s="3">
        <v>0</v>
      </c>
      <c r="D3815" s="3">
        <f t="shared" si="338"/>
        <v>134.77380033999998</v>
      </c>
      <c r="E3815" s="3">
        <f t="shared" si="339"/>
        <v>145.75365012000003</v>
      </c>
      <c r="F3815" s="3"/>
      <c r="G3815" s="11" t="str">
        <f t="shared" si="340"/>
        <v>HOLD</v>
      </c>
      <c r="H3815" s="5">
        <f t="shared" si="341"/>
        <v>33945.104195213295</v>
      </c>
      <c r="I3815" s="2">
        <f>IF(G3815="SELL",0,IF(G3815="BUY",ROUNDDOWN((H3814-Parameters!$B$3)/B3815,0),IF(I3814=0,0,I3814+ROUNDDOWN((H3814+I3814*C3815)/B3815,0))))</f>
        <v>0</v>
      </c>
      <c r="K3815" s="5">
        <f t="shared" si="342"/>
        <v>106.92698899999985</v>
      </c>
      <c r="L3815" s="10">
        <f t="shared" si="343"/>
        <v>273</v>
      </c>
    </row>
    <row r="3816" spans="1:12" x14ac:dyDescent="0.25">
      <c r="A3816" s="12">
        <v>39527</v>
      </c>
      <c r="B3816" s="3">
        <v>132.08000200000001</v>
      </c>
      <c r="C3816" s="3">
        <v>0.64200000000000002</v>
      </c>
      <c r="D3816" s="3">
        <f t="shared" si="338"/>
        <v>134.63720029999996</v>
      </c>
      <c r="E3816" s="3">
        <f t="shared" si="339"/>
        <v>145.64660010500003</v>
      </c>
      <c r="F3816" s="3"/>
      <c r="G3816" s="11" t="str">
        <f t="shared" si="340"/>
        <v>HOLD</v>
      </c>
      <c r="H3816" s="5">
        <f t="shared" si="341"/>
        <v>33945.104195213295</v>
      </c>
      <c r="I3816" s="2">
        <f>IF(G3816="SELL",0,IF(G3816="BUY",ROUNDDOWN((H3815-Parameters!$B$3)/B3816,0),IF(I3815=0,0,I3815+ROUNDDOWN((H3815+I3815*C3816)/B3816,0))))</f>
        <v>0</v>
      </c>
      <c r="K3816" s="5">
        <f t="shared" si="342"/>
        <v>18.032984999999826</v>
      </c>
      <c r="L3816" s="10">
        <f t="shared" si="343"/>
        <v>275</v>
      </c>
    </row>
    <row r="3817" spans="1:12" x14ac:dyDescent="0.25">
      <c r="A3817" s="12">
        <v>39531</v>
      </c>
      <c r="B3817" s="3">
        <v>134.720001</v>
      </c>
      <c r="C3817" s="3">
        <v>0</v>
      </c>
      <c r="D3817" s="3">
        <f t="shared" si="338"/>
        <v>134.52420041999997</v>
      </c>
      <c r="E3817" s="3">
        <f t="shared" si="339"/>
        <v>145.56100013000005</v>
      </c>
      <c r="F3817" s="3"/>
      <c r="G3817" s="11" t="str">
        <f t="shared" si="340"/>
        <v>HOLD</v>
      </c>
      <c r="H3817" s="5">
        <f t="shared" si="341"/>
        <v>33945.104195213295</v>
      </c>
      <c r="I3817" s="2">
        <f>IF(G3817="SELL",0,IF(G3817="BUY",ROUNDDOWN((H3816-Parameters!$B$3)/B3817,0),IF(I3816=0,0,I3816+ROUNDDOWN((H3816+I3816*C3817)/B3817,0))))</f>
        <v>0</v>
      </c>
      <c r="K3817" s="5">
        <f t="shared" si="342"/>
        <v>18.032984999999826</v>
      </c>
      <c r="L3817" s="10">
        <f t="shared" si="343"/>
        <v>275</v>
      </c>
    </row>
    <row r="3818" spans="1:12" x14ac:dyDescent="0.25">
      <c r="A3818" s="12">
        <v>39532</v>
      </c>
      <c r="B3818" s="3">
        <v>134.85000600000001</v>
      </c>
      <c r="C3818" s="3">
        <v>0</v>
      </c>
      <c r="D3818" s="3">
        <f t="shared" si="338"/>
        <v>134.39540067999997</v>
      </c>
      <c r="E3818" s="3">
        <f t="shared" si="339"/>
        <v>145.48975013000006</v>
      </c>
      <c r="F3818" s="3"/>
      <c r="G3818" s="11" t="str">
        <f t="shared" si="340"/>
        <v>HOLD</v>
      </c>
      <c r="H3818" s="5">
        <f t="shared" si="341"/>
        <v>33945.104195213295</v>
      </c>
      <c r="I3818" s="2">
        <f>IF(G3818="SELL",0,IF(G3818="BUY",ROUNDDOWN((H3817-Parameters!$B$3)/B3818,0),IF(I3817=0,0,I3817+ROUNDDOWN((H3817+I3817*C3818)/B3818,0))))</f>
        <v>0</v>
      </c>
      <c r="K3818" s="5">
        <f t="shared" si="342"/>
        <v>18.032984999999826</v>
      </c>
      <c r="L3818" s="10">
        <f t="shared" si="343"/>
        <v>275</v>
      </c>
    </row>
    <row r="3819" spans="1:12" x14ac:dyDescent="0.25">
      <c r="A3819" s="12">
        <v>39533</v>
      </c>
      <c r="B3819" s="3">
        <v>133.199997</v>
      </c>
      <c r="C3819" s="3">
        <v>0</v>
      </c>
      <c r="D3819" s="3">
        <f t="shared" si="338"/>
        <v>134.25640073999995</v>
      </c>
      <c r="E3819" s="3">
        <f t="shared" si="339"/>
        <v>145.40055015000004</v>
      </c>
      <c r="F3819" s="3"/>
      <c r="G3819" s="11" t="str">
        <f t="shared" si="340"/>
        <v>HOLD</v>
      </c>
      <c r="H3819" s="5">
        <f t="shared" si="341"/>
        <v>33945.104195213295</v>
      </c>
      <c r="I3819" s="2">
        <f>IF(G3819="SELL",0,IF(G3819="BUY",ROUNDDOWN((H3818-Parameters!$B$3)/B3819,0),IF(I3818=0,0,I3818+ROUNDDOWN((H3818+I3818*C3819)/B3819,0))))</f>
        <v>0</v>
      </c>
      <c r="K3819" s="5">
        <f t="shared" si="342"/>
        <v>18.032984999999826</v>
      </c>
      <c r="L3819" s="10">
        <f t="shared" si="343"/>
        <v>275</v>
      </c>
    </row>
    <row r="3820" spans="1:12" x14ac:dyDescent="0.25">
      <c r="A3820" s="12">
        <v>39534</v>
      </c>
      <c r="B3820" s="3">
        <v>132.779999</v>
      </c>
      <c r="C3820" s="3">
        <v>0</v>
      </c>
      <c r="D3820" s="3">
        <f t="shared" si="338"/>
        <v>134.08640073999996</v>
      </c>
      <c r="E3820" s="3">
        <f t="shared" si="339"/>
        <v>145.30795013000005</v>
      </c>
      <c r="F3820" s="3"/>
      <c r="G3820" s="11" t="str">
        <f t="shared" si="340"/>
        <v>HOLD</v>
      </c>
      <c r="H3820" s="5">
        <f t="shared" si="341"/>
        <v>33945.104195213295</v>
      </c>
      <c r="I3820" s="2">
        <f>IF(G3820="SELL",0,IF(G3820="BUY",ROUNDDOWN((H3819-Parameters!$B$3)/B3820,0),IF(I3819=0,0,I3819+ROUNDDOWN((H3819+I3819*C3820)/B3820,0))))</f>
        <v>0</v>
      </c>
      <c r="K3820" s="5">
        <f t="shared" si="342"/>
        <v>18.032984999999826</v>
      </c>
      <c r="L3820" s="10">
        <f t="shared" si="343"/>
        <v>275</v>
      </c>
    </row>
    <row r="3821" spans="1:12" x14ac:dyDescent="0.25">
      <c r="A3821" s="12">
        <v>39535</v>
      </c>
      <c r="B3821" s="3">
        <v>131.509995</v>
      </c>
      <c r="C3821" s="3">
        <v>0</v>
      </c>
      <c r="D3821" s="3">
        <f t="shared" si="338"/>
        <v>133.95320067999998</v>
      </c>
      <c r="E3821" s="3">
        <f t="shared" si="339"/>
        <v>145.21725013500003</v>
      </c>
      <c r="F3821" s="3"/>
      <c r="G3821" s="11" t="str">
        <f t="shared" si="340"/>
        <v>HOLD</v>
      </c>
      <c r="H3821" s="5">
        <f t="shared" si="341"/>
        <v>33945.104195213295</v>
      </c>
      <c r="I3821" s="2">
        <f>IF(G3821="SELL",0,IF(G3821="BUY",ROUNDDOWN((H3820-Parameters!$B$3)/B3821,0),IF(I3820=0,0,I3820+ROUNDDOWN((H3820+I3820*C3821)/B3821,0))))</f>
        <v>0</v>
      </c>
      <c r="K3821" s="5">
        <f t="shared" si="342"/>
        <v>18.032984999999826</v>
      </c>
      <c r="L3821" s="10">
        <f t="shared" si="343"/>
        <v>275</v>
      </c>
    </row>
    <row r="3822" spans="1:12" x14ac:dyDescent="0.25">
      <c r="A3822" s="12">
        <v>39538</v>
      </c>
      <c r="B3822" s="3">
        <v>131.970001</v>
      </c>
      <c r="C3822" s="3">
        <v>0</v>
      </c>
      <c r="D3822" s="3">
        <f t="shared" si="338"/>
        <v>133.85300077999997</v>
      </c>
      <c r="E3822" s="3">
        <f t="shared" si="339"/>
        <v>145.11765014500006</v>
      </c>
      <c r="F3822" s="3"/>
      <c r="G3822" s="11" t="str">
        <f t="shared" si="340"/>
        <v>HOLD</v>
      </c>
      <c r="H3822" s="5">
        <f t="shared" si="341"/>
        <v>33945.104195213295</v>
      </c>
      <c r="I3822" s="2">
        <f>IF(G3822="SELL",0,IF(G3822="BUY",ROUNDDOWN((H3821-Parameters!$B$3)/B3822,0),IF(I3821=0,0,I3821+ROUNDDOWN((H3821+I3821*C3822)/B3822,0))))</f>
        <v>0</v>
      </c>
      <c r="K3822" s="5">
        <f t="shared" si="342"/>
        <v>18.032984999999826</v>
      </c>
      <c r="L3822" s="10">
        <f t="shared" si="343"/>
        <v>275</v>
      </c>
    </row>
    <row r="3823" spans="1:12" x14ac:dyDescent="0.25">
      <c r="A3823" s="12">
        <v>39539</v>
      </c>
      <c r="B3823" s="3">
        <v>136.61000100000001</v>
      </c>
      <c r="C3823" s="3">
        <v>0</v>
      </c>
      <c r="D3823" s="3">
        <f t="shared" si="338"/>
        <v>133.91660093999997</v>
      </c>
      <c r="E3823" s="3">
        <f t="shared" si="339"/>
        <v>145.03640014500007</v>
      </c>
      <c r="F3823" s="3"/>
      <c r="G3823" s="11" t="str">
        <f t="shared" si="340"/>
        <v>HOLD</v>
      </c>
      <c r="H3823" s="5">
        <f t="shared" si="341"/>
        <v>33945.104195213295</v>
      </c>
      <c r="I3823" s="2">
        <f>IF(G3823="SELL",0,IF(G3823="BUY",ROUNDDOWN((H3822-Parameters!$B$3)/B3823,0),IF(I3822=0,0,I3822+ROUNDDOWN((H3822+I3822*C3823)/B3823,0))))</f>
        <v>0</v>
      </c>
      <c r="K3823" s="5">
        <f t="shared" si="342"/>
        <v>18.032984999999826</v>
      </c>
      <c r="L3823" s="10">
        <f t="shared" si="343"/>
        <v>275</v>
      </c>
    </row>
    <row r="3824" spans="1:12" x14ac:dyDescent="0.25">
      <c r="A3824" s="12">
        <v>39540</v>
      </c>
      <c r="B3824" s="3">
        <v>136.699997</v>
      </c>
      <c r="C3824" s="3">
        <v>0</v>
      </c>
      <c r="D3824" s="3">
        <f t="shared" si="338"/>
        <v>134.00940091999996</v>
      </c>
      <c r="E3824" s="3">
        <f t="shared" si="339"/>
        <v>144.95455009500006</v>
      </c>
      <c r="F3824" s="3"/>
      <c r="G3824" s="11" t="str">
        <f t="shared" si="340"/>
        <v>HOLD</v>
      </c>
      <c r="H3824" s="5">
        <f t="shared" si="341"/>
        <v>33945.104195213295</v>
      </c>
      <c r="I3824" s="2">
        <f>IF(G3824="SELL",0,IF(G3824="BUY",ROUNDDOWN((H3823-Parameters!$B$3)/B3824,0),IF(I3823=0,0,I3823+ROUNDDOWN((H3823+I3823*C3824)/B3824,0))))</f>
        <v>0</v>
      </c>
      <c r="K3824" s="5">
        <f t="shared" si="342"/>
        <v>18.032984999999826</v>
      </c>
      <c r="L3824" s="10">
        <f t="shared" si="343"/>
        <v>275</v>
      </c>
    </row>
    <row r="3825" spans="1:12" x14ac:dyDescent="0.25">
      <c r="A3825" s="12">
        <v>39541</v>
      </c>
      <c r="B3825" s="3">
        <v>137.03999300000001</v>
      </c>
      <c r="C3825" s="3">
        <v>0</v>
      </c>
      <c r="D3825" s="3">
        <f t="shared" si="338"/>
        <v>134.13580076</v>
      </c>
      <c r="E3825" s="3">
        <f t="shared" si="339"/>
        <v>144.87530006500003</v>
      </c>
      <c r="F3825" s="3"/>
      <c r="G3825" s="11" t="str">
        <f t="shared" si="340"/>
        <v>HOLD</v>
      </c>
      <c r="H3825" s="5">
        <f t="shared" si="341"/>
        <v>33945.104195213295</v>
      </c>
      <c r="I3825" s="2">
        <f>IF(G3825="SELL",0,IF(G3825="BUY",ROUNDDOWN((H3824-Parameters!$B$3)/B3825,0),IF(I3824=0,0,I3824+ROUNDDOWN((H3824+I3824*C3825)/B3825,0))))</f>
        <v>0</v>
      </c>
      <c r="K3825" s="5">
        <f t="shared" si="342"/>
        <v>18.032984999999826</v>
      </c>
      <c r="L3825" s="10">
        <f t="shared" si="343"/>
        <v>275</v>
      </c>
    </row>
    <row r="3826" spans="1:12" x14ac:dyDescent="0.25">
      <c r="A3826" s="12">
        <v>39542</v>
      </c>
      <c r="B3826" s="3">
        <v>136.88999899999999</v>
      </c>
      <c r="C3826" s="3">
        <v>0</v>
      </c>
      <c r="D3826" s="3">
        <f t="shared" si="338"/>
        <v>134.19640072000001</v>
      </c>
      <c r="E3826" s="3">
        <f t="shared" si="339"/>
        <v>144.79340004000002</v>
      </c>
      <c r="F3826" s="3"/>
      <c r="G3826" s="11" t="str">
        <f t="shared" si="340"/>
        <v>HOLD</v>
      </c>
      <c r="H3826" s="5">
        <f t="shared" si="341"/>
        <v>33945.104195213295</v>
      </c>
      <c r="I3826" s="2">
        <f>IF(G3826="SELL",0,IF(G3826="BUY",ROUNDDOWN((H3825-Parameters!$B$3)/B3826,0),IF(I3825=0,0,I3825+ROUNDDOWN((H3825+I3825*C3826)/B3826,0))))</f>
        <v>0</v>
      </c>
      <c r="K3826" s="5">
        <f t="shared" si="342"/>
        <v>18.032984999999826</v>
      </c>
      <c r="L3826" s="10">
        <f t="shared" si="343"/>
        <v>275</v>
      </c>
    </row>
    <row r="3827" spans="1:12" x14ac:dyDescent="0.25">
      <c r="A3827" s="12">
        <v>39545</v>
      </c>
      <c r="B3827" s="3">
        <v>136.96000699999999</v>
      </c>
      <c r="C3827" s="3">
        <v>0</v>
      </c>
      <c r="D3827" s="3">
        <f t="shared" si="338"/>
        <v>134.23580075999999</v>
      </c>
      <c r="E3827" s="3">
        <f t="shared" si="339"/>
        <v>144.72250008000003</v>
      </c>
      <c r="F3827" s="3"/>
      <c r="G3827" s="11" t="str">
        <f t="shared" si="340"/>
        <v>HOLD</v>
      </c>
      <c r="H3827" s="5">
        <f t="shared" si="341"/>
        <v>33945.104195213295</v>
      </c>
      <c r="I3827" s="2">
        <f>IF(G3827="SELL",0,IF(G3827="BUY",ROUNDDOWN((H3826-Parameters!$B$3)/B3827,0),IF(I3826=0,0,I3826+ROUNDDOWN((H3826+I3826*C3827)/B3827,0))))</f>
        <v>0</v>
      </c>
      <c r="K3827" s="5">
        <f t="shared" si="342"/>
        <v>18.032984999999826</v>
      </c>
      <c r="L3827" s="10">
        <f t="shared" si="343"/>
        <v>275</v>
      </c>
    </row>
    <row r="3828" spans="1:12" x14ac:dyDescent="0.25">
      <c r="A3828" s="12">
        <v>39546</v>
      </c>
      <c r="B3828" s="3">
        <v>136.820007</v>
      </c>
      <c r="C3828" s="3">
        <v>0</v>
      </c>
      <c r="D3828" s="3">
        <f t="shared" si="338"/>
        <v>134.31140104000002</v>
      </c>
      <c r="E3828" s="3">
        <f t="shared" si="339"/>
        <v>144.64670013500006</v>
      </c>
      <c r="F3828" s="3"/>
      <c r="G3828" s="11" t="str">
        <f t="shared" si="340"/>
        <v>HOLD</v>
      </c>
      <c r="H3828" s="5">
        <f t="shared" si="341"/>
        <v>33945.104195213295</v>
      </c>
      <c r="I3828" s="2">
        <f>IF(G3828="SELL",0,IF(G3828="BUY",ROUNDDOWN((H3827-Parameters!$B$3)/B3828,0),IF(I3827=0,0,I3827+ROUNDDOWN((H3827+I3827*C3828)/B3828,0))))</f>
        <v>0</v>
      </c>
      <c r="K3828" s="5">
        <f t="shared" si="342"/>
        <v>18.032984999999826</v>
      </c>
      <c r="L3828" s="10">
        <f t="shared" si="343"/>
        <v>275</v>
      </c>
    </row>
    <row r="3829" spans="1:12" x14ac:dyDescent="0.25">
      <c r="A3829" s="12">
        <v>39547</v>
      </c>
      <c r="B3829" s="3">
        <v>135.83000200000001</v>
      </c>
      <c r="C3829" s="3">
        <v>0</v>
      </c>
      <c r="D3829" s="3">
        <f t="shared" ref="D3829:D3892" si="344">AVERAGE(B3780:B3829)</f>
        <v>134.32320098</v>
      </c>
      <c r="E3829" s="3">
        <f t="shared" si="339"/>
        <v>144.57310013000006</v>
      </c>
      <c r="F3829" s="3"/>
      <c r="G3829" s="11" t="str">
        <f t="shared" si="340"/>
        <v>HOLD</v>
      </c>
      <c r="H3829" s="5">
        <f t="shared" si="341"/>
        <v>33945.104195213295</v>
      </c>
      <c r="I3829" s="2">
        <f>IF(G3829="SELL",0,IF(G3829="BUY",ROUNDDOWN((H3828-Parameters!$B$3)/B3829,0),IF(I3828=0,0,I3828+ROUNDDOWN((H3828+I3828*C3829)/B3829,0))))</f>
        <v>0</v>
      </c>
      <c r="K3829" s="5">
        <f t="shared" si="342"/>
        <v>18.032984999999826</v>
      </c>
      <c r="L3829" s="10">
        <f t="shared" si="343"/>
        <v>275</v>
      </c>
    </row>
    <row r="3830" spans="1:12" x14ac:dyDescent="0.25">
      <c r="A3830" s="12">
        <v>39548</v>
      </c>
      <c r="B3830" s="3">
        <v>136.020004</v>
      </c>
      <c r="C3830" s="3">
        <v>0</v>
      </c>
      <c r="D3830" s="3">
        <f t="shared" si="344"/>
        <v>134.32540098000001</v>
      </c>
      <c r="E3830" s="3">
        <f t="shared" si="339"/>
        <v>144.50405014000006</v>
      </c>
      <c r="F3830" s="3"/>
      <c r="G3830" s="11" t="str">
        <f t="shared" si="340"/>
        <v>HOLD</v>
      </c>
      <c r="H3830" s="5">
        <f t="shared" si="341"/>
        <v>33945.104195213295</v>
      </c>
      <c r="I3830" s="2">
        <f>IF(G3830="SELL",0,IF(G3830="BUY",ROUNDDOWN((H3829-Parameters!$B$3)/B3830,0),IF(I3829=0,0,I3829+ROUNDDOWN((H3829+I3829*C3830)/B3830,0))))</f>
        <v>0</v>
      </c>
      <c r="K3830" s="5">
        <f t="shared" si="342"/>
        <v>18.032984999999826</v>
      </c>
      <c r="L3830" s="10">
        <f t="shared" si="343"/>
        <v>275</v>
      </c>
    </row>
    <row r="3831" spans="1:12" x14ac:dyDescent="0.25">
      <c r="A3831" s="12">
        <v>39549</v>
      </c>
      <c r="B3831" s="3">
        <v>133.38000500000001</v>
      </c>
      <c r="C3831" s="3">
        <v>0</v>
      </c>
      <c r="D3831" s="3">
        <f t="shared" si="344"/>
        <v>134.29480099999998</v>
      </c>
      <c r="E3831" s="3">
        <f t="shared" si="339"/>
        <v>144.42950020000006</v>
      </c>
      <c r="F3831" s="3"/>
      <c r="G3831" s="11" t="str">
        <f t="shared" si="340"/>
        <v>HOLD</v>
      </c>
      <c r="H3831" s="5">
        <f t="shared" si="341"/>
        <v>33945.104195213295</v>
      </c>
      <c r="I3831" s="2">
        <f>IF(G3831="SELL",0,IF(G3831="BUY",ROUNDDOWN((H3830-Parameters!$B$3)/B3831,0),IF(I3830=0,0,I3830+ROUNDDOWN((H3830+I3830*C3831)/B3831,0))))</f>
        <v>0</v>
      </c>
      <c r="K3831" s="5">
        <f t="shared" si="342"/>
        <v>18.032984999999826</v>
      </c>
      <c r="L3831" s="10">
        <f t="shared" si="343"/>
        <v>275</v>
      </c>
    </row>
    <row r="3832" spans="1:12" x14ac:dyDescent="0.25">
      <c r="A3832" s="12">
        <v>39552</v>
      </c>
      <c r="B3832" s="3">
        <v>132.929993</v>
      </c>
      <c r="C3832" s="3">
        <v>0</v>
      </c>
      <c r="D3832" s="3">
        <f t="shared" si="344"/>
        <v>134.20600095999998</v>
      </c>
      <c r="E3832" s="3">
        <f t="shared" si="339"/>
        <v>144.34215019500007</v>
      </c>
      <c r="F3832" s="3"/>
      <c r="G3832" s="11" t="str">
        <f t="shared" si="340"/>
        <v>HOLD</v>
      </c>
      <c r="H3832" s="5">
        <f t="shared" si="341"/>
        <v>33945.104195213295</v>
      </c>
      <c r="I3832" s="2">
        <f>IF(G3832="SELL",0,IF(G3832="BUY",ROUNDDOWN((H3831-Parameters!$B$3)/B3832,0),IF(I3831=0,0,I3831+ROUNDDOWN((H3831+I3831*C3832)/B3832,0))))</f>
        <v>0</v>
      </c>
      <c r="K3832" s="5">
        <f t="shared" si="342"/>
        <v>18.032984999999826</v>
      </c>
      <c r="L3832" s="10">
        <f t="shared" si="343"/>
        <v>275</v>
      </c>
    </row>
    <row r="3833" spans="1:12" x14ac:dyDescent="0.25">
      <c r="A3833" s="12">
        <v>39553</v>
      </c>
      <c r="B3833" s="3">
        <v>133.240005</v>
      </c>
      <c r="C3833" s="3">
        <v>0</v>
      </c>
      <c r="D3833" s="3">
        <f t="shared" si="344"/>
        <v>134.07920101999997</v>
      </c>
      <c r="E3833" s="3">
        <f t="shared" si="339"/>
        <v>144.25645019500004</v>
      </c>
      <c r="F3833" s="3"/>
      <c r="G3833" s="11" t="str">
        <f t="shared" si="340"/>
        <v>HOLD</v>
      </c>
      <c r="H3833" s="5">
        <f t="shared" si="341"/>
        <v>33945.104195213295</v>
      </c>
      <c r="I3833" s="2">
        <f>IF(G3833="SELL",0,IF(G3833="BUY",ROUNDDOWN((H3832-Parameters!$B$3)/B3833,0),IF(I3832=0,0,I3832+ROUNDDOWN((H3832+I3832*C3833)/B3833,0))))</f>
        <v>0</v>
      </c>
      <c r="K3833" s="5">
        <f t="shared" si="342"/>
        <v>18.032984999999826</v>
      </c>
      <c r="L3833" s="10">
        <f t="shared" si="343"/>
        <v>275</v>
      </c>
    </row>
    <row r="3834" spans="1:12" x14ac:dyDescent="0.25">
      <c r="A3834" s="12">
        <v>39554</v>
      </c>
      <c r="B3834" s="3">
        <v>136.85000600000001</v>
      </c>
      <c r="C3834" s="3">
        <v>0</v>
      </c>
      <c r="D3834" s="3">
        <f t="shared" si="344"/>
        <v>134.05980099999996</v>
      </c>
      <c r="E3834" s="3">
        <f t="shared" si="339"/>
        <v>144.18855026000006</v>
      </c>
      <c r="F3834" s="3"/>
      <c r="G3834" s="11" t="str">
        <f t="shared" si="340"/>
        <v>HOLD</v>
      </c>
      <c r="H3834" s="5">
        <f t="shared" si="341"/>
        <v>33945.104195213295</v>
      </c>
      <c r="I3834" s="2">
        <f>IF(G3834="SELL",0,IF(G3834="BUY",ROUNDDOWN((H3833-Parameters!$B$3)/B3834,0),IF(I3833=0,0,I3833+ROUNDDOWN((H3833+I3833*C3834)/B3834,0))))</f>
        <v>0</v>
      </c>
      <c r="K3834" s="5">
        <f t="shared" si="342"/>
        <v>18.032984999999826</v>
      </c>
      <c r="L3834" s="10">
        <f t="shared" si="343"/>
        <v>275</v>
      </c>
    </row>
    <row r="3835" spans="1:12" x14ac:dyDescent="0.25">
      <c r="A3835" s="12">
        <v>39555</v>
      </c>
      <c r="B3835" s="3">
        <v>137.050003</v>
      </c>
      <c r="C3835" s="3">
        <v>0</v>
      </c>
      <c r="D3835" s="3">
        <f t="shared" si="344"/>
        <v>134.11820095999997</v>
      </c>
      <c r="E3835" s="3">
        <f t="shared" si="339"/>
        <v>144.11485031000007</v>
      </c>
      <c r="F3835" s="3"/>
      <c r="G3835" s="11" t="str">
        <f t="shared" si="340"/>
        <v>HOLD</v>
      </c>
      <c r="H3835" s="5">
        <f t="shared" si="341"/>
        <v>33945.104195213295</v>
      </c>
      <c r="I3835" s="2">
        <f>IF(G3835="SELL",0,IF(G3835="BUY",ROUNDDOWN((H3834-Parameters!$B$3)/B3835,0),IF(I3834=0,0,I3834+ROUNDDOWN((H3834+I3834*C3835)/B3835,0))))</f>
        <v>0</v>
      </c>
      <c r="K3835" s="5">
        <f t="shared" si="342"/>
        <v>18.032984999999826</v>
      </c>
      <c r="L3835" s="10">
        <f t="shared" si="343"/>
        <v>275</v>
      </c>
    </row>
    <row r="3836" spans="1:12" x14ac:dyDescent="0.25">
      <c r="A3836" s="12">
        <v>39556</v>
      </c>
      <c r="B3836" s="3">
        <v>138.479996</v>
      </c>
      <c r="C3836" s="3">
        <v>0</v>
      </c>
      <c r="D3836" s="3">
        <f t="shared" si="344"/>
        <v>134.22680081999997</v>
      </c>
      <c r="E3836" s="3">
        <f t="shared" si="339"/>
        <v>144.04555031000007</v>
      </c>
      <c r="F3836" s="3"/>
      <c r="G3836" s="11" t="str">
        <f t="shared" si="340"/>
        <v>HOLD</v>
      </c>
      <c r="H3836" s="5">
        <f t="shared" si="341"/>
        <v>33945.104195213295</v>
      </c>
      <c r="I3836" s="2">
        <f>IF(G3836="SELL",0,IF(G3836="BUY",ROUNDDOWN((H3835-Parameters!$B$3)/B3836,0),IF(I3835=0,0,I3835+ROUNDDOWN((H3835+I3835*C3836)/B3836,0))))</f>
        <v>0</v>
      </c>
      <c r="K3836" s="5">
        <f t="shared" si="342"/>
        <v>18.032984999999826</v>
      </c>
      <c r="L3836" s="10">
        <f t="shared" si="343"/>
        <v>275</v>
      </c>
    </row>
    <row r="3837" spans="1:12" x14ac:dyDescent="0.25">
      <c r="A3837" s="12">
        <v>39559</v>
      </c>
      <c r="B3837" s="3">
        <v>138.550003</v>
      </c>
      <c r="C3837" s="3">
        <v>0</v>
      </c>
      <c r="D3837" s="3">
        <f t="shared" si="344"/>
        <v>134.31920102000001</v>
      </c>
      <c r="E3837" s="3">
        <f t="shared" si="339"/>
        <v>143.97740036000005</v>
      </c>
      <c r="F3837" s="3"/>
      <c r="G3837" s="11" t="str">
        <f t="shared" si="340"/>
        <v>HOLD</v>
      </c>
      <c r="H3837" s="5">
        <f t="shared" si="341"/>
        <v>33945.104195213295</v>
      </c>
      <c r="I3837" s="2">
        <f>IF(G3837="SELL",0,IF(G3837="BUY",ROUNDDOWN((H3836-Parameters!$B$3)/B3837,0),IF(I3836=0,0,I3836+ROUNDDOWN((H3836+I3836*C3837)/B3837,0))))</f>
        <v>0</v>
      </c>
      <c r="K3837" s="5">
        <f t="shared" si="342"/>
        <v>18.032984999999826</v>
      </c>
      <c r="L3837" s="10">
        <f t="shared" si="343"/>
        <v>275</v>
      </c>
    </row>
    <row r="3838" spans="1:12" x14ac:dyDescent="0.25">
      <c r="A3838" s="12">
        <v>39560</v>
      </c>
      <c r="B3838" s="3">
        <v>137.94000199999999</v>
      </c>
      <c r="C3838" s="3">
        <v>0</v>
      </c>
      <c r="D3838" s="3">
        <f t="shared" si="344"/>
        <v>134.41660092000001</v>
      </c>
      <c r="E3838" s="3">
        <f t="shared" si="339"/>
        <v>143.90220039000005</v>
      </c>
      <c r="F3838" s="3"/>
      <c r="G3838" s="11" t="str">
        <f t="shared" si="340"/>
        <v>HOLD</v>
      </c>
      <c r="H3838" s="5">
        <f t="shared" si="341"/>
        <v>33945.104195213295</v>
      </c>
      <c r="I3838" s="2">
        <f>IF(G3838="SELL",0,IF(G3838="BUY",ROUNDDOWN((H3837-Parameters!$B$3)/B3838,0),IF(I3837=0,0,I3837+ROUNDDOWN((H3837+I3837*C3838)/B3838,0))))</f>
        <v>0</v>
      </c>
      <c r="K3838" s="5">
        <f t="shared" si="342"/>
        <v>18.032984999999826</v>
      </c>
      <c r="L3838" s="10">
        <f t="shared" si="343"/>
        <v>275</v>
      </c>
    </row>
    <row r="3839" spans="1:12" x14ac:dyDescent="0.25">
      <c r="A3839" s="12">
        <v>39561</v>
      </c>
      <c r="B3839" s="3">
        <v>137.720001</v>
      </c>
      <c r="C3839" s="3">
        <v>0</v>
      </c>
      <c r="D3839" s="3">
        <f t="shared" si="344"/>
        <v>134.49600093999999</v>
      </c>
      <c r="E3839" s="3">
        <f t="shared" si="339"/>
        <v>143.82530036500003</v>
      </c>
      <c r="F3839" s="3"/>
      <c r="G3839" s="11" t="str">
        <f t="shared" si="340"/>
        <v>HOLD</v>
      </c>
      <c r="H3839" s="5">
        <f t="shared" si="341"/>
        <v>33945.104195213295</v>
      </c>
      <c r="I3839" s="2">
        <f>IF(G3839="SELL",0,IF(G3839="BUY",ROUNDDOWN((H3838-Parameters!$B$3)/B3839,0),IF(I3838=0,0,I3838+ROUNDDOWN((H3838+I3838*C3839)/B3839,0))))</f>
        <v>0</v>
      </c>
      <c r="K3839" s="5">
        <f t="shared" si="342"/>
        <v>18.032984999999826</v>
      </c>
      <c r="L3839" s="10">
        <f t="shared" si="343"/>
        <v>275</v>
      </c>
    </row>
    <row r="3840" spans="1:12" x14ac:dyDescent="0.25">
      <c r="A3840" s="12">
        <v>39562</v>
      </c>
      <c r="B3840" s="3">
        <v>138.320007</v>
      </c>
      <c r="C3840" s="3">
        <v>0</v>
      </c>
      <c r="D3840" s="3">
        <f t="shared" si="344"/>
        <v>134.56260097999998</v>
      </c>
      <c r="E3840" s="3">
        <f t="shared" si="339"/>
        <v>143.76230041000002</v>
      </c>
      <c r="F3840" s="3"/>
      <c r="G3840" s="11" t="str">
        <f t="shared" si="340"/>
        <v>HOLD</v>
      </c>
      <c r="H3840" s="5">
        <f t="shared" si="341"/>
        <v>33945.104195213295</v>
      </c>
      <c r="I3840" s="2">
        <f>IF(G3840="SELL",0,IF(G3840="BUY",ROUNDDOWN((H3839-Parameters!$B$3)/B3840,0),IF(I3839=0,0,I3839+ROUNDDOWN((H3839+I3839*C3840)/B3840,0))))</f>
        <v>0</v>
      </c>
      <c r="K3840" s="5">
        <f t="shared" si="342"/>
        <v>18.032984999999826</v>
      </c>
      <c r="L3840" s="10">
        <f t="shared" si="343"/>
        <v>275</v>
      </c>
    </row>
    <row r="3841" spans="1:12" x14ac:dyDescent="0.25">
      <c r="A3841" s="12">
        <v>39563</v>
      </c>
      <c r="B3841" s="3">
        <v>139.60000600000001</v>
      </c>
      <c r="C3841" s="3">
        <v>0</v>
      </c>
      <c r="D3841" s="3">
        <f t="shared" si="344"/>
        <v>134.62720119999997</v>
      </c>
      <c r="E3841" s="3">
        <f t="shared" si="339"/>
        <v>143.70035041500003</v>
      </c>
      <c r="F3841" s="3"/>
      <c r="G3841" s="11" t="str">
        <f t="shared" si="340"/>
        <v>HOLD</v>
      </c>
      <c r="H3841" s="5">
        <f t="shared" si="341"/>
        <v>33945.104195213295</v>
      </c>
      <c r="I3841" s="2">
        <f>IF(G3841="SELL",0,IF(G3841="BUY",ROUNDDOWN((H3840-Parameters!$B$3)/B3841,0),IF(I3840=0,0,I3840+ROUNDDOWN((H3840+I3840*C3841)/B3841,0))))</f>
        <v>0</v>
      </c>
      <c r="K3841" s="5">
        <f t="shared" si="342"/>
        <v>18.032984999999826</v>
      </c>
      <c r="L3841" s="10">
        <f t="shared" si="343"/>
        <v>275</v>
      </c>
    </row>
    <row r="3842" spans="1:12" x14ac:dyDescent="0.25">
      <c r="A3842" s="12">
        <v>39566</v>
      </c>
      <c r="B3842" s="3">
        <v>139.63000500000001</v>
      </c>
      <c r="C3842" s="3">
        <v>0</v>
      </c>
      <c r="D3842" s="3">
        <f t="shared" si="344"/>
        <v>134.71640134</v>
      </c>
      <c r="E3842" s="3">
        <f t="shared" si="339"/>
        <v>143.62655044500002</v>
      </c>
      <c r="F3842" s="3"/>
      <c r="G3842" s="11" t="str">
        <f t="shared" si="340"/>
        <v>HOLD</v>
      </c>
      <c r="H3842" s="5">
        <f t="shared" si="341"/>
        <v>33945.104195213295</v>
      </c>
      <c r="I3842" s="2">
        <f>IF(G3842="SELL",0,IF(G3842="BUY",ROUNDDOWN((H3841-Parameters!$B$3)/B3842,0),IF(I3841=0,0,I3841+ROUNDDOWN((H3841+I3841*C3842)/B3842,0))))</f>
        <v>0</v>
      </c>
      <c r="K3842" s="5">
        <f t="shared" si="342"/>
        <v>18.032984999999826</v>
      </c>
      <c r="L3842" s="10">
        <f t="shared" si="343"/>
        <v>275</v>
      </c>
    </row>
    <row r="3843" spans="1:12" x14ac:dyDescent="0.25">
      <c r="A3843" s="12">
        <v>39567</v>
      </c>
      <c r="B3843" s="3">
        <v>139.08000200000001</v>
      </c>
      <c r="C3843" s="3">
        <v>0</v>
      </c>
      <c r="D3843" s="3">
        <f t="shared" si="344"/>
        <v>134.79520139999997</v>
      </c>
      <c r="E3843" s="3">
        <f t="shared" si="339"/>
        <v>143.54770042500002</v>
      </c>
      <c r="F3843" s="3"/>
      <c r="G3843" s="11" t="str">
        <f t="shared" si="340"/>
        <v>HOLD</v>
      </c>
      <c r="H3843" s="5">
        <f t="shared" si="341"/>
        <v>33945.104195213295</v>
      </c>
      <c r="I3843" s="2">
        <f>IF(G3843="SELL",0,IF(G3843="BUY",ROUNDDOWN((H3842-Parameters!$B$3)/B3843,0),IF(I3842=0,0,I3842+ROUNDDOWN((H3842+I3842*C3843)/B3843,0))))</f>
        <v>0</v>
      </c>
      <c r="K3843" s="5">
        <f t="shared" si="342"/>
        <v>18.032984999999826</v>
      </c>
      <c r="L3843" s="10">
        <f t="shared" si="343"/>
        <v>275</v>
      </c>
    </row>
    <row r="3844" spans="1:12" x14ac:dyDescent="0.25">
      <c r="A3844" s="12">
        <v>39568</v>
      </c>
      <c r="B3844" s="3">
        <v>138.259995</v>
      </c>
      <c r="C3844" s="3">
        <v>0</v>
      </c>
      <c r="D3844" s="3">
        <f t="shared" si="344"/>
        <v>134.85000121999997</v>
      </c>
      <c r="E3844" s="3">
        <f t="shared" si="339"/>
        <v>143.46485039000004</v>
      </c>
      <c r="F3844" s="3"/>
      <c r="G3844" s="11" t="str">
        <f t="shared" si="340"/>
        <v>HOLD</v>
      </c>
      <c r="H3844" s="5">
        <f t="shared" si="341"/>
        <v>33945.104195213295</v>
      </c>
      <c r="I3844" s="2">
        <f>IF(G3844="SELL",0,IF(G3844="BUY",ROUNDDOWN((H3843-Parameters!$B$3)/B3844,0),IF(I3843=0,0,I3843+ROUNDDOWN((H3843+I3843*C3844)/B3844,0))))</f>
        <v>0</v>
      </c>
      <c r="K3844" s="5">
        <f t="shared" si="342"/>
        <v>18.032984999999826</v>
      </c>
      <c r="L3844" s="10">
        <f t="shared" si="343"/>
        <v>275</v>
      </c>
    </row>
    <row r="3845" spans="1:12" x14ac:dyDescent="0.25">
      <c r="A3845" s="12">
        <v>39569</v>
      </c>
      <c r="B3845" s="3">
        <v>141.11999499999999</v>
      </c>
      <c r="C3845" s="3">
        <v>0</v>
      </c>
      <c r="D3845" s="3">
        <f t="shared" si="344"/>
        <v>134.95400115999996</v>
      </c>
      <c r="E3845" s="3">
        <f t="shared" si="339"/>
        <v>143.39670036500004</v>
      </c>
      <c r="F3845" s="3"/>
      <c r="G3845" s="11" t="str">
        <f t="shared" si="340"/>
        <v>HOLD</v>
      </c>
      <c r="H3845" s="5">
        <f t="shared" si="341"/>
        <v>33945.104195213295</v>
      </c>
      <c r="I3845" s="2">
        <f>IF(G3845="SELL",0,IF(G3845="BUY",ROUNDDOWN((H3844-Parameters!$B$3)/B3845,0),IF(I3844=0,0,I3844+ROUNDDOWN((H3844+I3844*C3845)/B3845,0))))</f>
        <v>0</v>
      </c>
      <c r="K3845" s="5">
        <f t="shared" si="342"/>
        <v>18.032984999999826</v>
      </c>
      <c r="L3845" s="10">
        <f t="shared" si="343"/>
        <v>275</v>
      </c>
    </row>
    <row r="3846" spans="1:12" x14ac:dyDescent="0.25">
      <c r="A3846" s="12">
        <v>39570</v>
      </c>
      <c r="B3846" s="3">
        <v>141.509995</v>
      </c>
      <c r="C3846" s="3">
        <v>0</v>
      </c>
      <c r="D3846" s="3">
        <f t="shared" si="344"/>
        <v>135.08840119999999</v>
      </c>
      <c r="E3846" s="3">
        <f t="shared" si="339"/>
        <v>143.33190033500003</v>
      </c>
      <c r="F3846" s="3"/>
      <c r="G3846" s="11" t="str">
        <f t="shared" si="340"/>
        <v>HOLD</v>
      </c>
      <c r="H3846" s="5">
        <f t="shared" si="341"/>
        <v>33945.104195213295</v>
      </c>
      <c r="I3846" s="2">
        <f>IF(G3846="SELL",0,IF(G3846="BUY",ROUNDDOWN((H3845-Parameters!$B$3)/B3846,0),IF(I3845=0,0,I3845+ROUNDDOWN((H3845+I3845*C3846)/B3846,0))))</f>
        <v>0</v>
      </c>
      <c r="K3846" s="5">
        <f t="shared" si="342"/>
        <v>18.032984999999826</v>
      </c>
      <c r="L3846" s="10">
        <f t="shared" si="343"/>
        <v>275</v>
      </c>
    </row>
    <row r="3847" spans="1:12" x14ac:dyDescent="0.25">
      <c r="A3847" s="12">
        <v>39573</v>
      </c>
      <c r="B3847" s="3">
        <v>140.83000200000001</v>
      </c>
      <c r="C3847" s="3">
        <v>0</v>
      </c>
      <c r="D3847" s="3">
        <f t="shared" si="344"/>
        <v>135.19260133999998</v>
      </c>
      <c r="E3847" s="3">
        <f t="shared" si="339"/>
        <v>143.26070031000006</v>
      </c>
      <c r="F3847" s="3"/>
      <c r="G3847" s="11" t="str">
        <f t="shared" si="340"/>
        <v>HOLD</v>
      </c>
      <c r="H3847" s="5">
        <f t="shared" si="341"/>
        <v>33945.104195213295</v>
      </c>
      <c r="I3847" s="2">
        <f>IF(G3847="SELL",0,IF(G3847="BUY",ROUNDDOWN((H3846-Parameters!$B$3)/B3847,0),IF(I3846=0,0,I3846+ROUNDDOWN((H3846+I3846*C3847)/B3847,0))))</f>
        <v>0</v>
      </c>
      <c r="K3847" s="5">
        <f t="shared" si="342"/>
        <v>18.032984999999826</v>
      </c>
      <c r="L3847" s="10">
        <f t="shared" si="343"/>
        <v>275</v>
      </c>
    </row>
    <row r="3848" spans="1:12" x14ac:dyDescent="0.25">
      <c r="A3848" s="12">
        <v>39574</v>
      </c>
      <c r="B3848" s="3">
        <v>142.050003</v>
      </c>
      <c r="C3848" s="3">
        <v>0</v>
      </c>
      <c r="D3848" s="3">
        <f t="shared" si="344"/>
        <v>135.28700136</v>
      </c>
      <c r="E3848" s="3">
        <f t="shared" si="339"/>
        <v>143.20345032500006</v>
      </c>
      <c r="F3848" s="3"/>
      <c r="G3848" s="11" t="str">
        <f t="shared" si="340"/>
        <v>HOLD</v>
      </c>
      <c r="H3848" s="5">
        <f t="shared" si="341"/>
        <v>33945.104195213295</v>
      </c>
      <c r="I3848" s="2">
        <f>IF(G3848="SELL",0,IF(G3848="BUY",ROUNDDOWN((H3847-Parameters!$B$3)/B3848,0),IF(I3847=0,0,I3847+ROUNDDOWN((H3847+I3847*C3848)/B3848,0))))</f>
        <v>0</v>
      </c>
      <c r="K3848" s="5">
        <f t="shared" si="342"/>
        <v>18.032984999999826</v>
      </c>
      <c r="L3848" s="10">
        <f t="shared" si="343"/>
        <v>275</v>
      </c>
    </row>
    <row r="3849" spans="1:12" x14ac:dyDescent="0.25">
      <c r="A3849" s="12">
        <v>39575</v>
      </c>
      <c r="B3849" s="3">
        <v>139.520004</v>
      </c>
      <c r="C3849" s="3">
        <v>0</v>
      </c>
      <c r="D3849" s="3">
        <f t="shared" si="344"/>
        <v>135.31020142</v>
      </c>
      <c r="E3849" s="3">
        <f t="shared" si="339"/>
        <v>143.13120034000002</v>
      </c>
      <c r="F3849" s="3"/>
      <c r="G3849" s="11" t="str">
        <f t="shared" si="340"/>
        <v>HOLD</v>
      </c>
      <c r="H3849" s="5">
        <f t="shared" si="341"/>
        <v>33945.104195213295</v>
      </c>
      <c r="I3849" s="2">
        <f>IF(G3849="SELL",0,IF(G3849="BUY",ROUNDDOWN((H3848-Parameters!$B$3)/B3849,0),IF(I3848=0,0,I3848+ROUNDDOWN((H3848+I3848*C3849)/B3849,0))))</f>
        <v>0</v>
      </c>
      <c r="K3849" s="5">
        <f t="shared" si="342"/>
        <v>18.032984999999826</v>
      </c>
      <c r="L3849" s="10">
        <f t="shared" si="343"/>
        <v>275</v>
      </c>
    </row>
    <row r="3850" spans="1:12" x14ac:dyDescent="0.25">
      <c r="A3850" s="12">
        <v>39576</v>
      </c>
      <c r="B3850" s="3">
        <v>139.16000399999999</v>
      </c>
      <c r="C3850" s="3">
        <v>0</v>
      </c>
      <c r="D3850" s="3">
        <f t="shared" si="344"/>
        <v>135.32900148000002</v>
      </c>
      <c r="E3850" s="3">
        <f t="shared" ref="E3850:E3913" si="345">AVERAGE(B3651:B3850)</f>
        <v>143.07050034500006</v>
      </c>
      <c r="F3850" s="3"/>
      <c r="G3850" s="11" t="str">
        <f t="shared" si="340"/>
        <v>HOLD</v>
      </c>
      <c r="H3850" s="5">
        <f t="shared" si="341"/>
        <v>33945.104195213295</v>
      </c>
      <c r="I3850" s="2">
        <f>IF(G3850="SELL",0,IF(G3850="BUY",ROUNDDOWN((H3849-Parameters!$B$3)/B3850,0),IF(I3849=0,0,I3849+ROUNDDOWN((H3849+I3849*C3850)/B3850,0))))</f>
        <v>0</v>
      </c>
      <c r="K3850" s="5">
        <f t="shared" si="342"/>
        <v>18.032984999999826</v>
      </c>
      <c r="L3850" s="10">
        <f t="shared" si="343"/>
        <v>275</v>
      </c>
    </row>
    <row r="3851" spans="1:12" x14ac:dyDescent="0.25">
      <c r="A3851" s="12">
        <v>39577</v>
      </c>
      <c r="B3851" s="3">
        <v>138.89999399999999</v>
      </c>
      <c r="C3851" s="3">
        <v>0</v>
      </c>
      <c r="D3851" s="3">
        <f t="shared" si="344"/>
        <v>135.36960146000001</v>
      </c>
      <c r="E3851" s="3">
        <f t="shared" si="345"/>
        <v>143.00695031000004</v>
      </c>
      <c r="F3851" s="3"/>
      <c r="G3851" s="11" t="str">
        <f t="shared" si="340"/>
        <v>HOLD</v>
      </c>
      <c r="H3851" s="5">
        <f t="shared" si="341"/>
        <v>33945.104195213295</v>
      </c>
      <c r="I3851" s="2">
        <f>IF(G3851="SELL",0,IF(G3851="BUY",ROUNDDOWN((H3850-Parameters!$B$3)/B3851,0),IF(I3850=0,0,I3850+ROUNDDOWN((H3850+I3850*C3851)/B3851,0))))</f>
        <v>0</v>
      </c>
      <c r="K3851" s="5">
        <f t="shared" si="342"/>
        <v>18.032984999999826</v>
      </c>
      <c r="L3851" s="10">
        <f t="shared" si="343"/>
        <v>275</v>
      </c>
    </row>
    <row r="3852" spans="1:12" x14ac:dyDescent="0.25">
      <c r="A3852" s="12">
        <v>39580</v>
      </c>
      <c r="B3852" s="3">
        <v>140.46000699999999</v>
      </c>
      <c r="C3852" s="3">
        <v>0</v>
      </c>
      <c r="D3852" s="3">
        <f t="shared" si="344"/>
        <v>135.50240146000002</v>
      </c>
      <c r="E3852" s="3">
        <f t="shared" si="345"/>
        <v>142.96915032500002</v>
      </c>
      <c r="F3852" s="3"/>
      <c r="G3852" s="11" t="str">
        <f t="shared" ref="G3852:G3915" si="346">IF(OR(AND(D3852&gt;E3852,D3851&gt;E3851),AND(D3852&lt;E3852,D3851&lt;E3851)),"HOLD",IF(AND(D3852&gt;E3852,D3851&lt;E3851),"BUY","SELL"))</f>
        <v>HOLD</v>
      </c>
      <c r="H3852" s="5">
        <f t="shared" ref="H3852:H3915" si="347">IF(G3852="BUY",H3851/(I3852*B3852),IF(G3852="SELL",H3851+I3851*B3852,(H3851+I3851*C3852)-((I3852-I3851)*B3852)))</f>
        <v>33945.104195213295</v>
      </c>
      <c r="I3852" s="2">
        <f>IF(G3852="SELL",0,IF(G3852="BUY",ROUNDDOWN((H3851-Parameters!$B$3)/B3852,0),IF(I3851=0,0,I3851+ROUNDDOWN((H3851+I3851*C3852)/B3852,0))))</f>
        <v>0</v>
      </c>
      <c r="K3852" s="5">
        <f t="shared" ref="K3852:K3915" si="348">K3851+L3851*C3852-((L3852-L3851)*B3852)</f>
        <v>18.032984999999826</v>
      </c>
      <c r="L3852" s="10">
        <f t="shared" ref="L3852:L3915" si="349">L3851+ROUNDDOWN((K3851+C3852*L3851)/B3852,0)</f>
        <v>275</v>
      </c>
    </row>
    <row r="3853" spans="1:12" x14ac:dyDescent="0.25">
      <c r="A3853" s="12">
        <v>39581</v>
      </c>
      <c r="B3853" s="3">
        <v>140.479996</v>
      </c>
      <c r="C3853" s="3">
        <v>0</v>
      </c>
      <c r="D3853" s="3">
        <f t="shared" si="344"/>
        <v>135.64200138000004</v>
      </c>
      <c r="E3853" s="3">
        <f t="shared" si="345"/>
        <v>142.94600030000001</v>
      </c>
      <c r="F3853" s="3"/>
      <c r="G3853" s="11" t="str">
        <f t="shared" si="346"/>
        <v>HOLD</v>
      </c>
      <c r="H3853" s="5">
        <f t="shared" si="347"/>
        <v>33945.104195213295</v>
      </c>
      <c r="I3853" s="2">
        <f>IF(G3853="SELL",0,IF(G3853="BUY",ROUNDDOWN((H3852-Parameters!$B$3)/B3853,0),IF(I3852=0,0,I3852+ROUNDDOWN((H3852+I3852*C3853)/B3853,0))))</f>
        <v>0</v>
      </c>
      <c r="K3853" s="5">
        <f t="shared" si="348"/>
        <v>18.032984999999826</v>
      </c>
      <c r="L3853" s="10">
        <f t="shared" si="349"/>
        <v>275</v>
      </c>
    </row>
    <row r="3854" spans="1:12" x14ac:dyDescent="0.25">
      <c r="A3854" s="12">
        <v>39582</v>
      </c>
      <c r="B3854" s="3">
        <v>140.770004</v>
      </c>
      <c r="C3854" s="3">
        <v>0</v>
      </c>
      <c r="D3854" s="3">
        <f t="shared" si="344"/>
        <v>135.79760136000002</v>
      </c>
      <c r="E3854" s="3">
        <f t="shared" si="345"/>
        <v>142.91295029500003</v>
      </c>
      <c r="F3854" s="3"/>
      <c r="G3854" s="11" t="str">
        <f t="shared" si="346"/>
        <v>HOLD</v>
      </c>
      <c r="H3854" s="5">
        <f t="shared" si="347"/>
        <v>33945.104195213295</v>
      </c>
      <c r="I3854" s="2">
        <f>IF(G3854="SELL",0,IF(G3854="BUY",ROUNDDOWN((H3853-Parameters!$B$3)/B3854,0),IF(I3853=0,0,I3853+ROUNDDOWN((H3853+I3853*C3854)/B3854,0))))</f>
        <v>0</v>
      </c>
      <c r="K3854" s="5">
        <f t="shared" si="348"/>
        <v>18.032984999999826</v>
      </c>
      <c r="L3854" s="10">
        <f t="shared" si="349"/>
        <v>275</v>
      </c>
    </row>
    <row r="3855" spans="1:12" x14ac:dyDescent="0.25">
      <c r="A3855" s="12">
        <v>39583</v>
      </c>
      <c r="B3855" s="3">
        <v>142.529999</v>
      </c>
      <c r="C3855" s="3">
        <v>0</v>
      </c>
      <c r="D3855" s="3">
        <f t="shared" si="344"/>
        <v>135.97160130000003</v>
      </c>
      <c r="E3855" s="3">
        <f t="shared" si="345"/>
        <v>142.89700028500002</v>
      </c>
      <c r="F3855" s="3"/>
      <c r="G3855" s="11" t="str">
        <f t="shared" si="346"/>
        <v>HOLD</v>
      </c>
      <c r="H3855" s="5">
        <f t="shared" si="347"/>
        <v>33945.104195213295</v>
      </c>
      <c r="I3855" s="2">
        <f>IF(G3855="SELL",0,IF(G3855="BUY",ROUNDDOWN((H3854-Parameters!$B$3)/B3855,0),IF(I3854=0,0,I3854+ROUNDDOWN((H3854+I3854*C3855)/B3855,0))))</f>
        <v>0</v>
      </c>
      <c r="K3855" s="5">
        <f t="shared" si="348"/>
        <v>18.032984999999826</v>
      </c>
      <c r="L3855" s="10">
        <f t="shared" si="349"/>
        <v>275</v>
      </c>
    </row>
    <row r="3856" spans="1:12" x14ac:dyDescent="0.25">
      <c r="A3856" s="12">
        <v>39584</v>
      </c>
      <c r="B3856" s="3">
        <v>142.66000399999999</v>
      </c>
      <c r="C3856" s="3">
        <v>0</v>
      </c>
      <c r="D3856" s="3">
        <f t="shared" si="344"/>
        <v>136.20360142000004</v>
      </c>
      <c r="E3856" s="3">
        <f t="shared" si="345"/>
        <v>142.87815034000002</v>
      </c>
      <c r="F3856" s="3"/>
      <c r="G3856" s="11" t="str">
        <f t="shared" si="346"/>
        <v>HOLD</v>
      </c>
      <c r="H3856" s="5">
        <f t="shared" si="347"/>
        <v>33945.104195213295</v>
      </c>
      <c r="I3856" s="2">
        <f>IF(G3856="SELL",0,IF(G3856="BUY",ROUNDDOWN((H3855-Parameters!$B$3)/B3856,0),IF(I3855=0,0,I3855+ROUNDDOWN((H3855+I3855*C3856)/B3856,0))))</f>
        <v>0</v>
      </c>
      <c r="K3856" s="5">
        <f t="shared" si="348"/>
        <v>18.032984999999826</v>
      </c>
      <c r="L3856" s="10">
        <f t="shared" si="349"/>
        <v>275</v>
      </c>
    </row>
    <row r="3857" spans="1:12" x14ac:dyDescent="0.25">
      <c r="A3857" s="12">
        <v>39587</v>
      </c>
      <c r="B3857" s="3">
        <v>143.050003</v>
      </c>
      <c r="C3857" s="3">
        <v>0</v>
      </c>
      <c r="D3857" s="3">
        <f t="shared" si="344"/>
        <v>136.47040134000002</v>
      </c>
      <c r="E3857" s="3">
        <f t="shared" si="345"/>
        <v>142.85540032500001</v>
      </c>
      <c r="F3857" s="3"/>
      <c r="G3857" s="11" t="str">
        <f t="shared" si="346"/>
        <v>HOLD</v>
      </c>
      <c r="H3857" s="5">
        <f t="shared" si="347"/>
        <v>33945.104195213295</v>
      </c>
      <c r="I3857" s="2">
        <f>IF(G3857="SELL",0,IF(G3857="BUY",ROUNDDOWN((H3856-Parameters!$B$3)/B3857,0),IF(I3856=0,0,I3856+ROUNDDOWN((H3856+I3856*C3857)/B3857,0))))</f>
        <v>0</v>
      </c>
      <c r="K3857" s="5">
        <f t="shared" si="348"/>
        <v>18.032984999999826</v>
      </c>
      <c r="L3857" s="10">
        <f t="shared" si="349"/>
        <v>275</v>
      </c>
    </row>
    <row r="3858" spans="1:12" x14ac:dyDescent="0.25">
      <c r="A3858" s="12">
        <v>39588</v>
      </c>
      <c r="B3858" s="3">
        <v>141.88999899999999</v>
      </c>
      <c r="C3858" s="3">
        <v>0</v>
      </c>
      <c r="D3858" s="3">
        <f t="shared" si="344"/>
        <v>136.74820132000002</v>
      </c>
      <c r="E3858" s="3">
        <f t="shared" si="345"/>
        <v>142.84585030500003</v>
      </c>
      <c r="F3858" s="3"/>
      <c r="G3858" s="11" t="str">
        <f t="shared" si="346"/>
        <v>HOLD</v>
      </c>
      <c r="H3858" s="5">
        <f t="shared" si="347"/>
        <v>33945.104195213295</v>
      </c>
      <c r="I3858" s="2">
        <f>IF(G3858="SELL",0,IF(G3858="BUY",ROUNDDOWN((H3857-Parameters!$B$3)/B3858,0),IF(I3857=0,0,I3857+ROUNDDOWN((H3857+I3857*C3858)/B3858,0))))</f>
        <v>0</v>
      </c>
      <c r="K3858" s="5">
        <f t="shared" si="348"/>
        <v>18.032984999999826</v>
      </c>
      <c r="L3858" s="10">
        <f t="shared" si="349"/>
        <v>275</v>
      </c>
    </row>
    <row r="3859" spans="1:12" x14ac:dyDescent="0.25">
      <c r="A3859" s="12">
        <v>39589</v>
      </c>
      <c r="B3859" s="3">
        <v>139.490005</v>
      </c>
      <c r="C3859" s="3">
        <v>0</v>
      </c>
      <c r="D3859" s="3">
        <f t="shared" si="344"/>
        <v>136.8860013</v>
      </c>
      <c r="E3859" s="3">
        <f t="shared" si="345"/>
        <v>142.81225029500001</v>
      </c>
      <c r="F3859" s="3"/>
      <c r="G3859" s="11" t="str">
        <f t="shared" si="346"/>
        <v>HOLD</v>
      </c>
      <c r="H3859" s="5">
        <f t="shared" si="347"/>
        <v>33945.104195213295</v>
      </c>
      <c r="I3859" s="2">
        <f>IF(G3859="SELL",0,IF(G3859="BUY",ROUNDDOWN((H3858-Parameters!$B$3)/B3859,0),IF(I3858=0,0,I3858+ROUNDDOWN((H3858+I3858*C3859)/B3859,0))))</f>
        <v>0</v>
      </c>
      <c r="K3859" s="5">
        <f t="shared" si="348"/>
        <v>18.032984999999826</v>
      </c>
      <c r="L3859" s="10">
        <f t="shared" si="349"/>
        <v>275</v>
      </c>
    </row>
    <row r="3860" spans="1:12" x14ac:dyDescent="0.25">
      <c r="A3860" s="12">
        <v>39590</v>
      </c>
      <c r="B3860" s="3">
        <v>139.509995</v>
      </c>
      <c r="C3860" s="3">
        <v>0</v>
      </c>
      <c r="D3860" s="3">
        <f t="shared" si="344"/>
        <v>137.04900118000003</v>
      </c>
      <c r="E3860" s="3">
        <f t="shared" si="345"/>
        <v>142.77095025000003</v>
      </c>
      <c r="F3860" s="3"/>
      <c r="G3860" s="11" t="str">
        <f t="shared" si="346"/>
        <v>HOLD</v>
      </c>
      <c r="H3860" s="5">
        <f t="shared" si="347"/>
        <v>33945.104195213295</v>
      </c>
      <c r="I3860" s="2">
        <f>IF(G3860="SELL",0,IF(G3860="BUY",ROUNDDOWN((H3859-Parameters!$B$3)/B3860,0),IF(I3859=0,0,I3859+ROUNDDOWN((H3859+I3859*C3860)/B3860,0))))</f>
        <v>0</v>
      </c>
      <c r="K3860" s="5">
        <f t="shared" si="348"/>
        <v>18.032984999999826</v>
      </c>
      <c r="L3860" s="10">
        <f t="shared" si="349"/>
        <v>275</v>
      </c>
    </row>
    <row r="3861" spans="1:12" x14ac:dyDescent="0.25">
      <c r="A3861" s="12">
        <v>39591</v>
      </c>
      <c r="B3861" s="3">
        <v>137.63999899999999</v>
      </c>
      <c r="C3861" s="3">
        <v>0</v>
      </c>
      <c r="D3861" s="3">
        <f t="shared" si="344"/>
        <v>137.16880128000005</v>
      </c>
      <c r="E3861" s="3">
        <f t="shared" si="345"/>
        <v>142.71000023500002</v>
      </c>
      <c r="F3861" s="3"/>
      <c r="G3861" s="11" t="str">
        <f t="shared" si="346"/>
        <v>HOLD</v>
      </c>
      <c r="H3861" s="5">
        <f t="shared" si="347"/>
        <v>33945.104195213295</v>
      </c>
      <c r="I3861" s="2">
        <f>IF(G3861="SELL",0,IF(G3861="BUY",ROUNDDOWN((H3860-Parameters!$B$3)/B3861,0),IF(I3860=0,0,I3860+ROUNDDOWN((H3860+I3860*C3861)/B3861,0))))</f>
        <v>0</v>
      </c>
      <c r="K3861" s="5">
        <f t="shared" si="348"/>
        <v>18.032984999999826</v>
      </c>
      <c r="L3861" s="10">
        <f t="shared" si="349"/>
        <v>275</v>
      </c>
    </row>
    <row r="3862" spans="1:12" x14ac:dyDescent="0.25">
      <c r="A3862" s="12">
        <v>39595</v>
      </c>
      <c r="B3862" s="3">
        <v>138.66000399999999</v>
      </c>
      <c r="C3862" s="3">
        <v>0</v>
      </c>
      <c r="D3862" s="3">
        <f t="shared" si="344"/>
        <v>137.34980134000006</v>
      </c>
      <c r="E3862" s="3">
        <f t="shared" si="345"/>
        <v>142.67635026000005</v>
      </c>
      <c r="F3862" s="3"/>
      <c r="G3862" s="11" t="str">
        <f t="shared" si="346"/>
        <v>HOLD</v>
      </c>
      <c r="H3862" s="5">
        <f t="shared" si="347"/>
        <v>33945.104195213295</v>
      </c>
      <c r="I3862" s="2">
        <f>IF(G3862="SELL",0,IF(G3862="BUY",ROUNDDOWN((H3861-Parameters!$B$3)/B3862,0),IF(I3861=0,0,I3861+ROUNDDOWN((H3861+I3861*C3862)/B3862,0))))</f>
        <v>0</v>
      </c>
      <c r="K3862" s="5">
        <f t="shared" si="348"/>
        <v>18.032984999999826</v>
      </c>
      <c r="L3862" s="10">
        <f t="shared" si="349"/>
        <v>275</v>
      </c>
    </row>
    <row r="3863" spans="1:12" x14ac:dyDescent="0.25">
      <c r="A3863" s="12">
        <v>39596</v>
      </c>
      <c r="B3863" s="3">
        <v>139.300003</v>
      </c>
      <c r="C3863" s="3">
        <v>0</v>
      </c>
      <c r="D3863" s="3">
        <f t="shared" si="344"/>
        <v>137.56980134000005</v>
      </c>
      <c r="E3863" s="3">
        <f t="shared" si="345"/>
        <v>142.64930024</v>
      </c>
      <c r="F3863" s="3"/>
      <c r="G3863" s="11" t="str">
        <f t="shared" si="346"/>
        <v>HOLD</v>
      </c>
      <c r="H3863" s="5">
        <f t="shared" si="347"/>
        <v>33945.104195213295</v>
      </c>
      <c r="I3863" s="2">
        <f>IF(G3863="SELL",0,IF(G3863="BUY",ROUNDDOWN((H3862-Parameters!$B$3)/B3863,0),IF(I3862=0,0,I3862+ROUNDDOWN((H3862+I3862*C3863)/B3863,0))))</f>
        <v>0</v>
      </c>
      <c r="K3863" s="5">
        <f t="shared" si="348"/>
        <v>18.032984999999826</v>
      </c>
      <c r="L3863" s="10">
        <f t="shared" si="349"/>
        <v>275</v>
      </c>
    </row>
    <row r="3864" spans="1:12" x14ac:dyDescent="0.25">
      <c r="A3864" s="12">
        <v>39597</v>
      </c>
      <c r="B3864" s="3">
        <v>140</v>
      </c>
      <c r="C3864" s="3">
        <v>0</v>
      </c>
      <c r="D3864" s="3">
        <f t="shared" si="344"/>
        <v>137.69720124000003</v>
      </c>
      <c r="E3864" s="3">
        <f t="shared" si="345"/>
        <v>142.62315025999999</v>
      </c>
      <c r="F3864" s="3"/>
      <c r="G3864" s="11" t="str">
        <f t="shared" si="346"/>
        <v>HOLD</v>
      </c>
      <c r="H3864" s="5">
        <f t="shared" si="347"/>
        <v>33945.104195213295</v>
      </c>
      <c r="I3864" s="2">
        <f>IF(G3864="SELL",0,IF(G3864="BUY",ROUNDDOWN((H3863-Parameters!$B$3)/B3864,0),IF(I3863=0,0,I3863+ROUNDDOWN((H3863+I3863*C3864)/B3864,0))))</f>
        <v>0</v>
      </c>
      <c r="K3864" s="5">
        <f t="shared" si="348"/>
        <v>18.032984999999826</v>
      </c>
      <c r="L3864" s="10">
        <f t="shared" si="349"/>
        <v>275</v>
      </c>
    </row>
    <row r="3865" spans="1:12" x14ac:dyDescent="0.25">
      <c r="A3865" s="12">
        <v>39598</v>
      </c>
      <c r="B3865" s="3">
        <v>140.35000600000001</v>
      </c>
      <c r="C3865" s="3">
        <v>0</v>
      </c>
      <c r="D3865" s="3">
        <f t="shared" si="344"/>
        <v>137.89780122000005</v>
      </c>
      <c r="E3865" s="3">
        <f t="shared" si="345"/>
        <v>142.60985031500002</v>
      </c>
      <c r="F3865" s="3"/>
      <c r="G3865" s="11" t="str">
        <f t="shared" si="346"/>
        <v>HOLD</v>
      </c>
      <c r="H3865" s="5">
        <f t="shared" si="347"/>
        <v>33945.104195213295</v>
      </c>
      <c r="I3865" s="2">
        <f>IF(G3865="SELL",0,IF(G3865="BUY",ROUNDDOWN((H3864-Parameters!$B$3)/B3865,0),IF(I3864=0,0,I3864+ROUNDDOWN((H3864+I3864*C3865)/B3865,0))))</f>
        <v>0</v>
      </c>
      <c r="K3865" s="5">
        <f t="shared" si="348"/>
        <v>18.032984999999826</v>
      </c>
      <c r="L3865" s="10">
        <f t="shared" si="349"/>
        <v>275</v>
      </c>
    </row>
    <row r="3866" spans="1:12" x14ac:dyDescent="0.25">
      <c r="A3866" s="12">
        <v>39601</v>
      </c>
      <c r="B3866" s="3">
        <v>138.89999399999999</v>
      </c>
      <c r="C3866" s="3">
        <v>0</v>
      </c>
      <c r="D3866" s="3">
        <f t="shared" si="344"/>
        <v>138.03420106000004</v>
      </c>
      <c r="E3866" s="3">
        <f t="shared" si="345"/>
        <v>142.59915032000001</v>
      </c>
      <c r="F3866" s="3"/>
      <c r="G3866" s="11" t="str">
        <f t="shared" si="346"/>
        <v>HOLD</v>
      </c>
      <c r="H3866" s="5">
        <f t="shared" si="347"/>
        <v>33945.104195213295</v>
      </c>
      <c r="I3866" s="2">
        <f>IF(G3866="SELL",0,IF(G3866="BUY",ROUNDDOWN((H3865-Parameters!$B$3)/B3866,0),IF(I3865=0,0,I3865+ROUNDDOWN((H3865+I3865*C3866)/B3866,0))))</f>
        <v>0</v>
      </c>
      <c r="K3866" s="5">
        <f t="shared" si="348"/>
        <v>18.032984999999826</v>
      </c>
      <c r="L3866" s="10">
        <f t="shared" si="349"/>
        <v>275</v>
      </c>
    </row>
    <row r="3867" spans="1:12" x14ac:dyDescent="0.25">
      <c r="A3867" s="12">
        <v>39602</v>
      </c>
      <c r="B3867" s="3">
        <v>138.08999600000001</v>
      </c>
      <c r="C3867" s="3">
        <v>0</v>
      </c>
      <c r="D3867" s="3">
        <f t="shared" si="344"/>
        <v>138.10160096000004</v>
      </c>
      <c r="E3867" s="3">
        <f t="shared" si="345"/>
        <v>142.57910027000003</v>
      </c>
      <c r="F3867" s="3"/>
      <c r="G3867" s="11" t="str">
        <f t="shared" si="346"/>
        <v>HOLD</v>
      </c>
      <c r="H3867" s="5">
        <f t="shared" si="347"/>
        <v>33945.104195213295</v>
      </c>
      <c r="I3867" s="2">
        <f>IF(G3867="SELL",0,IF(G3867="BUY",ROUNDDOWN((H3866-Parameters!$B$3)/B3867,0),IF(I3866=0,0,I3866+ROUNDDOWN((H3866+I3866*C3867)/B3867,0))))</f>
        <v>0</v>
      </c>
      <c r="K3867" s="5">
        <f t="shared" si="348"/>
        <v>18.032984999999826</v>
      </c>
      <c r="L3867" s="10">
        <f t="shared" si="349"/>
        <v>275</v>
      </c>
    </row>
    <row r="3868" spans="1:12" x14ac:dyDescent="0.25">
      <c r="A3868" s="12">
        <v>39603</v>
      </c>
      <c r="B3868" s="3">
        <v>138.020004</v>
      </c>
      <c r="C3868" s="3">
        <v>0</v>
      </c>
      <c r="D3868" s="3">
        <f t="shared" si="344"/>
        <v>138.16500092000001</v>
      </c>
      <c r="E3868" s="3">
        <f t="shared" si="345"/>
        <v>142.545650255</v>
      </c>
      <c r="F3868" s="3"/>
      <c r="G3868" s="11" t="str">
        <f t="shared" si="346"/>
        <v>HOLD</v>
      </c>
      <c r="H3868" s="5">
        <f t="shared" si="347"/>
        <v>33945.104195213295</v>
      </c>
      <c r="I3868" s="2">
        <f>IF(G3868="SELL",0,IF(G3868="BUY",ROUNDDOWN((H3867-Parameters!$B$3)/B3868,0),IF(I3867=0,0,I3867+ROUNDDOWN((H3867+I3867*C3868)/B3868,0))))</f>
        <v>0</v>
      </c>
      <c r="K3868" s="5">
        <f t="shared" si="348"/>
        <v>18.032984999999826</v>
      </c>
      <c r="L3868" s="10">
        <f t="shared" si="349"/>
        <v>275</v>
      </c>
    </row>
    <row r="3869" spans="1:12" x14ac:dyDescent="0.25">
      <c r="A3869" s="12">
        <v>39604</v>
      </c>
      <c r="B3869" s="3">
        <v>140.779999</v>
      </c>
      <c r="C3869" s="3">
        <v>0</v>
      </c>
      <c r="D3869" s="3">
        <f t="shared" si="344"/>
        <v>138.31660096000005</v>
      </c>
      <c r="E3869" s="3">
        <f t="shared" si="345"/>
        <v>142.52635025500001</v>
      </c>
      <c r="F3869" s="3"/>
      <c r="G3869" s="11" t="str">
        <f t="shared" si="346"/>
        <v>HOLD</v>
      </c>
      <c r="H3869" s="5">
        <f t="shared" si="347"/>
        <v>33945.104195213295</v>
      </c>
      <c r="I3869" s="2">
        <f>IF(G3869="SELL",0,IF(G3869="BUY",ROUNDDOWN((H3868-Parameters!$B$3)/B3869,0),IF(I3868=0,0,I3868+ROUNDDOWN((H3868+I3868*C3869)/B3869,0))))</f>
        <v>0</v>
      </c>
      <c r="K3869" s="5">
        <f t="shared" si="348"/>
        <v>18.032984999999826</v>
      </c>
      <c r="L3869" s="10">
        <f t="shared" si="349"/>
        <v>275</v>
      </c>
    </row>
    <row r="3870" spans="1:12" x14ac:dyDescent="0.25">
      <c r="A3870" s="12">
        <v>39605</v>
      </c>
      <c r="B3870" s="3">
        <v>136.28999300000001</v>
      </c>
      <c r="C3870" s="3">
        <v>0</v>
      </c>
      <c r="D3870" s="3">
        <f t="shared" si="344"/>
        <v>138.38680084000003</v>
      </c>
      <c r="E3870" s="3">
        <f t="shared" si="345"/>
        <v>142.48315025499997</v>
      </c>
      <c r="F3870" s="3"/>
      <c r="G3870" s="11" t="str">
        <f t="shared" si="346"/>
        <v>HOLD</v>
      </c>
      <c r="H3870" s="5">
        <f t="shared" si="347"/>
        <v>33945.104195213295</v>
      </c>
      <c r="I3870" s="2">
        <f>IF(G3870="SELL",0,IF(G3870="BUY",ROUNDDOWN((H3869-Parameters!$B$3)/B3870,0),IF(I3869=0,0,I3869+ROUNDDOWN((H3869+I3869*C3870)/B3870,0))))</f>
        <v>0</v>
      </c>
      <c r="K3870" s="5">
        <f t="shared" si="348"/>
        <v>18.032984999999826</v>
      </c>
      <c r="L3870" s="10">
        <f t="shared" si="349"/>
        <v>275</v>
      </c>
    </row>
    <row r="3871" spans="1:12" x14ac:dyDescent="0.25">
      <c r="A3871" s="12">
        <v>39608</v>
      </c>
      <c r="B3871" s="3">
        <v>136.61999499999999</v>
      </c>
      <c r="C3871" s="3">
        <v>0</v>
      </c>
      <c r="D3871" s="3">
        <f t="shared" si="344"/>
        <v>138.48900084000002</v>
      </c>
      <c r="E3871" s="3">
        <f t="shared" si="345"/>
        <v>142.43300026</v>
      </c>
      <c r="F3871" s="3"/>
      <c r="G3871" s="11" t="str">
        <f t="shared" si="346"/>
        <v>HOLD</v>
      </c>
      <c r="H3871" s="5">
        <f t="shared" si="347"/>
        <v>33945.104195213295</v>
      </c>
      <c r="I3871" s="2">
        <f>IF(G3871="SELL",0,IF(G3871="BUY",ROUNDDOWN((H3870-Parameters!$B$3)/B3871,0),IF(I3870=0,0,I3870+ROUNDDOWN((H3870+I3870*C3871)/B3871,0))))</f>
        <v>0</v>
      </c>
      <c r="K3871" s="5">
        <f t="shared" si="348"/>
        <v>18.032984999999826</v>
      </c>
      <c r="L3871" s="10">
        <f t="shared" si="349"/>
        <v>275</v>
      </c>
    </row>
    <row r="3872" spans="1:12" x14ac:dyDescent="0.25">
      <c r="A3872" s="12">
        <v>39609</v>
      </c>
      <c r="B3872" s="3">
        <v>135.94000199999999</v>
      </c>
      <c r="C3872" s="3">
        <v>0</v>
      </c>
      <c r="D3872" s="3">
        <f t="shared" si="344"/>
        <v>138.56840086000003</v>
      </c>
      <c r="E3872" s="3">
        <f t="shared" si="345"/>
        <v>142.38010025000003</v>
      </c>
      <c r="F3872" s="3"/>
      <c r="G3872" s="11" t="str">
        <f t="shared" si="346"/>
        <v>HOLD</v>
      </c>
      <c r="H3872" s="5">
        <f t="shared" si="347"/>
        <v>33945.104195213295</v>
      </c>
      <c r="I3872" s="2">
        <f>IF(G3872="SELL",0,IF(G3872="BUY",ROUNDDOWN((H3871-Parameters!$B$3)/B3872,0),IF(I3871=0,0,I3871+ROUNDDOWN((H3871+I3871*C3872)/B3872,0))))</f>
        <v>0</v>
      </c>
      <c r="K3872" s="5">
        <f t="shared" si="348"/>
        <v>18.032984999999826</v>
      </c>
      <c r="L3872" s="10">
        <f t="shared" si="349"/>
        <v>275</v>
      </c>
    </row>
    <row r="3873" spans="1:12" x14ac:dyDescent="0.25">
      <c r="A3873" s="12">
        <v>39610</v>
      </c>
      <c r="B3873" s="3">
        <v>133.94000199999999</v>
      </c>
      <c r="C3873" s="3">
        <v>0</v>
      </c>
      <c r="D3873" s="3">
        <f t="shared" si="344"/>
        <v>138.51500088000003</v>
      </c>
      <c r="E3873" s="3">
        <f t="shared" si="345"/>
        <v>142.30815025000001</v>
      </c>
      <c r="F3873" s="3"/>
      <c r="G3873" s="11" t="str">
        <f t="shared" si="346"/>
        <v>HOLD</v>
      </c>
      <c r="H3873" s="5">
        <f t="shared" si="347"/>
        <v>33945.104195213295</v>
      </c>
      <c r="I3873" s="2">
        <f>IF(G3873="SELL",0,IF(G3873="BUY",ROUNDDOWN((H3872-Parameters!$B$3)/B3873,0),IF(I3872=0,0,I3872+ROUNDDOWN((H3872+I3872*C3873)/B3873,0))))</f>
        <v>0</v>
      </c>
      <c r="K3873" s="5">
        <f t="shared" si="348"/>
        <v>18.032984999999826</v>
      </c>
      <c r="L3873" s="10">
        <f t="shared" si="349"/>
        <v>275</v>
      </c>
    </row>
    <row r="3874" spans="1:12" x14ac:dyDescent="0.25">
      <c r="A3874" s="12">
        <v>39611</v>
      </c>
      <c r="B3874" s="3">
        <v>134.449997</v>
      </c>
      <c r="C3874" s="3">
        <v>0</v>
      </c>
      <c r="D3874" s="3">
        <f t="shared" si="344"/>
        <v>138.47000088000004</v>
      </c>
      <c r="E3874" s="3">
        <f t="shared" si="345"/>
        <v>142.24565025000001</v>
      </c>
      <c r="F3874" s="3"/>
      <c r="G3874" s="11" t="str">
        <f t="shared" si="346"/>
        <v>HOLD</v>
      </c>
      <c r="H3874" s="5">
        <f t="shared" si="347"/>
        <v>33945.104195213295</v>
      </c>
      <c r="I3874" s="2">
        <f>IF(G3874="SELL",0,IF(G3874="BUY",ROUNDDOWN((H3873-Parameters!$B$3)/B3874,0),IF(I3873=0,0,I3873+ROUNDDOWN((H3873+I3873*C3874)/B3874,0))))</f>
        <v>0</v>
      </c>
      <c r="K3874" s="5">
        <f t="shared" si="348"/>
        <v>18.032984999999826</v>
      </c>
      <c r="L3874" s="10">
        <f t="shared" si="349"/>
        <v>275</v>
      </c>
    </row>
    <row r="3875" spans="1:12" x14ac:dyDescent="0.25">
      <c r="A3875" s="12">
        <v>39612</v>
      </c>
      <c r="B3875" s="3">
        <v>136.14999399999999</v>
      </c>
      <c r="C3875" s="3">
        <v>0</v>
      </c>
      <c r="D3875" s="3">
        <f t="shared" si="344"/>
        <v>138.45220090000004</v>
      </c>
      <c r="E3875" s="3">
        <f t="shared" si="345"/>
        <v>142.20780021500002</v>
      </c>
      <c r="F3875" s="3"/>
      <c r="G3875" s="11" t="str">
        <f t="shared" si="346"/>
        <v>HOLD</v>
      </c>
      <c r="H3875" s="5">
        <f t="shared" si="347"/>
        <v>33945.104195213295</v>
      </c>
      <c r="I3875" s="2">
        <f>IF(G3875="SELL",0,IF(G3875="BUY",ROUNDDOWN((H3874-Parameters!$B$3)/B3875,0),IF(I3874=0,0,I3874+ROUNDDOWN((H3874+I3874*C3875)/B3875,0))))</f>
        <v>0</v>
      </c>
      <c r="K3875" s="5">
        <f t="shared" si="348"/>
        <v>18.032984999999826</v>
      </c>
      <c r="L3875" s="10">
        <f t="shared" si="349"/>
        <v>275</v>
      </c>
    </row>
    <row r="3876" spans="1:12" x14ac:dyDescent="0.25">
      <c r="A3876" s="12">
        <v>39615</v>
      </c>
      <c r="B3876" s="3">
        <v>136.229996</v>
      </c>
      <c r="C3876" s="3">
        <v>0</v>
      </c>
      <c r="D3876" s="3">
        <f t="shared" si="344"/>
        <v>138.43900084000003</v>
      </c>
      <c r="E3876" s="3">
        <f t="shared" si="345"/>
        <v>142.15625022999998</v>
      </c>
      <c r="F3876" s="3"/>
      <c r="G3876" s="11" t="str">
        <f t="shared" si="346"/>
        <v>HOLD</v>
      </c>
      <c r="H3876" s="5">
        <f t="shared" si="347"/>
        <v>33945.104195213295</v>
      </c>
      <c r="I3876" s="2">
        <f>IF(G3876="SELL",0,IF(G3876="BUY",ROUNDDOWN((H3875-Parameters!$B$3)/B3876,0),IF(I3875=0,0,I3875+ROUNDDOWN((H3875+I3875*C3876)/B3876,0))))</f>
        <v>0</v>
      </c>
      <c r="K3876" s="5">
        <f t="shared" si="348"/>
        <v>18.032984999999826</v>
      </c>
      <c r="L3876" s="10">
        <f t="shared" si="349"/>
        <v>275</v>
      </c>
    </row>
    <row r="3877" spans="1:12" x14ac:dyDescent="0.25">
      <c r="A3877" s="12">
        <v>39616</v>
      </c>
      <c r="B3877" s="3">
        <v>135.570007</v>
      </c>
      <c r="C3877" s="3">
        <v>0</v>
      </c>
      <c r="D3877" s="3">
        <f t="shared" si="344"/>
        <v>138.41120084000002</v>
      </c>
      <c r="E3877" s="3">
        <f t="shared" si="345"/>
        <v>142.10335029500001</v>
      </c>
      <c r="F3877" s="3"/>
      <c r="G3877" s="11" t="str">
        <f t="shared" si="346"/>
        <v>HOLD</v>
      </c>
      <c r="H3877" s="5">
        <f t="shared" si="347"/>
        <v>33945.104195213295</v>
      </c>
      <c r="I3877" s="2">
        <f>IF(G3877="SELL",0,IF(G3877="BUY",ROUNDDOWN((H3876-Parameters!$B$3)/B3877,0),IF(I3876=0,0,I3876+ROUNDDOWN((H3876+I3876*C3877)/B3877,0))))</f>
        <v>0</v>
      </c>
      <c r="K3877" s="5">
        <f t="shared" si="348"/>
        <v>18.032984999999826</v>
      </c>
      <c r="L3877" s="10">
        <f t="shared" si="349"/>
        <v>275</v>
      </c>
    </row>
    <row r="3878" spans="1:12" x14ac:dyDescent="0.25">
      <c r="A3878" s="12">
        <v>39617</v>
      </c>
      <c r="B3878" s="3">
        <v>134.25</v>
      </c>
      <c r="C3878" s="3">
        <v>0</v>
      </c>
      <c r="D3878" s="3">
        <f t="shared" si="344"/>
        <v>138.35980070000002</v>
      </c>
      <c r="E3878" s="3">
        <f t="shared" si="345"/>
        <v>142.036650315</v>
      </c>
      <c r="F3878" s="3"/>
      <c r="G3878" s="11" t="str">
        <f t="shared" si="346"/>
        <v>HOLD</v>
      </c>
      <c r="H3878" s="5">
        <f t="shared" si="347"/>
        <v>33945.104195213295</v>
      </c>
      <c r="I3878" s="2">
        <f>IF(G3878="SELL",0,IF(G3878="BUY",ROUNDDOWN((H3877-Parameters!$B$3)/B3878,0),IF(I3877=0,0,I3877+ROUNDDOWN((H3877+I3877*C3878)/B3878,0))))</f>
        <v>0</v>
      </c>
      <c r="K3878" s="5">
        <f t="shared" si="348"/>
        <v>18.032984999999826</v>
      </c>
      <c r="L3878" s="10">
        <f t="shared" si="349"/>
        <v>275</v>
      </c>
    </row>
    <row r="3879" spans="1:12" x14ac:dyDescent="0.25">
      <c r="A3879" s="12">
        <v>39618</v>
      </c>
      <c r="B3879" s="3">
        <v>134.41999799999999</v>
      </c>
      <c r="C3879" s="3">
        <v>0</v>
      </c>
      <c r="D3879" s="3">
        <f t="shared" si="344"/>
        <v>138.33160062000002</v>
      </c>
      <c r="E3879" s="3">
        <f t="shared" si="345"/>
        <v>141.963350295</v>
      </c>
      <c r="F3879" s="3"/>
      <c r="G3879" s="11" t="str">
        <f t="shared" si="346"/>
        <v>HOLD</v>
      </c>
      <c r="H3879" s="5">
        <f t="shared" si="347"/>
        <v>33945.104195213295</v>
      </c>
      <c r="I3879" s="2">
        <f>IF(G3879="SELL",0,IF(G3879="BUY",ROUNDDOWN((H3878-Parameters!$B$3)/B3879,0),IF(I3878=0,0,I3878+ROUNDDOWN((H3878+I3878*C3879)/B3879,0))))</f>
        <v>0</v>
      </c>
      <c r="K3879" s="5">
        <f t="shared" si="348"/>
        <v>18.032984999999826</v>
      </c>
      <c r="L3879" s="10">
        <f t="shared" si="349"/>
        <v>275</v>
      </c>
    </row>
    <row r="3880" spans="1:12" x14ac:dyDescent="0.25">
      <c r="A3880" s="12">
        <v>39619</v>
      </c>
      <c r="B3880" s="3">
        <v>131.58000200000001</v>
      </c>
      <c r="C3880" s="3">
        <v>0.66900000000000004</v>
      </c>
      <c r="D3880" s="3">
        <f t="shared" si="344"/>
        <v>138.24280058000002</v>
      </c>
      <c r="E3880" s="3">
        <f t="shared" si="345"/>
        <v>141.88230034</v>
      </c>
      <c r="F3880" s="3"/>
      <c r="G3880" s="11" t="str">
        <f t="shared" si="346"/>
        <v>HOLD</v>
      </c>
      <c r="H3880" s="5">
        <f t="shared" si="347"/>
        <v>33945.104195213295</v>
      </c>
      <c r="I3880" s="2">
        <f>IF(G3880="SELL",0,IF(G3880="BUY",ROUNDDOWN((H3879-Parameters!$B$3)/B3880,0),IF(I3879=0,0,I3879+ROUNDDOWN((H3879+I3879*C3880)/B3880,0))))</f>
        <v>0</v>
      </c>
      <c r="K3880" s="5">
        <f t="shared" si="348"/>
        <v>70.427982999999841</v>
      </c>
      <c r="L3880" s="10">
        <f t="shared" si="349"/>
        <v>276</v>
      </c>
    </row>
    <row r="3881" spans="1:12" x14ac:dyDescent="0.25">
      <c r="A3881" s="12">
        <v>39622</v>
      </c>
      <c r="B3881" s="3">
        <v>131.449997</v>
      </c>
      <c r="C3881" s="3">
        <v>0</v>
      </c>
      <c r="D3881" s="3">
        <f t="shared" si="344"/>
        <v>138.20420042000001</v>
      </c>
      <c r="E3881" s="3">
        <f t="shared" si="345"/>
        <v>141.79890029999999</v>
      </c>
      <c r="F3881" s="3"/>
      <c r="G3881" s="11" t="str">
        <f t="shared" si="346"/>
        <v>HOLD</v>
      </c>
      <c r="H3881" s="5">
        <f t="shared" si="347"/>
        <v>33945.104195213295</v>
      </c>
      <c r="I3881" s="2">
        <f>IF(G3881="SELL",0,IF(G3881="BUY",ROUNDDOWN((H3880-Parameters!$B$3)/B3881,0),IF(I3880=0,0,I3880+ROUNDDOWN((H3880+I3880*C3881)/B3881,0))))</f>
        <v>0</v>
      </c>
      <c r="K3881" s="5">
        <f t="shared" si="348"/>
        <v>70.427982999999841</v>
      </c>
      <c r="L3881" s="10">
        <f t="shared" si="349"/>
        <v>276</v>
      </c>
    </row>
    <row r="3882" spans="1:12" x14ac:dyDescent="0.25">
      <c r="A3882" s="12">
        <v>39623</v>
      </c>
      <c r="B3882" s="3">
        <v>131.19000199999999</v>
      </c>
      <c r="C3882" s="3">
        <v>0</v>
      </c>
      <c r="D3882" s="3">
        <f t="shared" si="344"/>
        <v>138.16940060000002</v>
      </c>
      <c r="E3882" s="3">
        <f t="shared" si="345"/>
        <v>141.72450027499997</v>
      </c>
      <c r="F3882" s="3"/>
      <c r="G3882" s="11" t="str">
        <f t="shared" si="346"/>
        <v>HOLD</v>
      </c>
      <c r="H3882" s="5">
        <f t="shared" si="347"/>
        <v>33945.104195213295</v>
      </c>
      <c r="I3882" s="2">
        <f>IF(G3882="SELL",0,IF(G3882="BUY",ROUNDDOWN((H3881-Parameters!$B$3)/B3882,0),IF(I3881=0,0,I3881+ROUNDDOWN((H3881+I3881*C3882)/B3882,0))))</f>
        <v>0</v>
      </c>
      <c r="K3882" s="5">
        <f t="shared" si="348"/>
        <v>70.427982999999841</v>
      </c>
      <c r="L3882" s="10">
        <f t="shared" si="349"/>
        <v>276</v>
      </c>
    </row>
    <row r="3883" spans="1:12" x14ac:dyDescent="0.25">
      <c r="A3883" s="12">
        <v>39624</v>
      </c>
      <c r="B3883" s="3">
        <v>131.80999800000001</v>
      </c>
      <c r="C3883" s="3">
        <v>0</v>
      </c>
      <c r="D3883" s="3">
        <f t="shared" si="344"/>
        <v>138.14080046000001</v>
      </c>
      <c r="E3883" s="3">
        <f t="shared" si="345"/>
        <v>141.65460029999997</v>
      </c>
      <c r="F3883" s="3"/>
      <c r="G3883" s="11" t="str">
        <f t="shared" si="346"/>
        <v>HOLD</v>
      </c>
      <c r="H3883" s="5">
        <f t="shared" si="347"/>
        <v>33945.104195213295</v>
      </c>
      <c r="I3883" s="2">
        <f>IF(G3883="SELL",0,IF(G3883="BUY",ROUNDDOWN((H3882-Parameters!$B$3)/B3883,0),IF(I3882=0,0,I3882+ROUNDDOWN((H3882+I3882*C3883)/B3883,0))))</f>
        <v>0</v>
      </c>
      <c r="K3883" s="5">
        <f t="shared" si="348"/>
        <v>70.427982999999841</v>
      </c>
      <c r="L3883" s="10">
        <f t="shared" si="349"/>
        <v>276</v>
      </c>
    </row>
    <row r="3884" spans="1:12" x14ac:dyDescent="0.25">
      <c r="A3884" s="12">
        <v>39625</v>
      </c>
      <c r="B3884" s="3">
        <v>128.229996</v>
      </c>
      <c r="C3884" s="3">
        <v>0</v>
      </c>
      <c r="D3884" s="3">
        <f t="shared" si="344"/>
        <v>137.96840026000001</v>
      </c>
      <c r="E3884" s="3">
        <f t="shared" si="345"/>
        <v>141.55830025499995</v>
      </c>
      <c r="F3884" s="3"/>
      <c r="G3884" s="11" t="str">
        <f t="shared" si="346"/>
        <v>HOLD</v>
      </c>
      <c r="H3884" s="5">
        <f t="shared" si="347"/>
        <v>33945.104195213295</v>
      </c>
      <c r="I3884" s="2">
        <f>IF(G3884="SELL",0,IF(G3884="BUY",ROUNDDOWN((H3883-Parameters!$B$3)/B3884,0),IF(I3883=0,0,I3883+ROUNDDOWN((H3883+I3883*C3884)/B3884,0))))</f>
        <v>0</v>
      </c>
      <c r="K3884" s="5">
        <f t="shared" si="348"/>
        <v>70.427982999999841</v>
      </c>
      <c r="L3884" s="10">
        <f t="shared" si="349"/>
        <v>276</v>
      </c>
    </row>
    <row r="3885" spans="1:12" x14ac:dyDescent="0.25">
      <c r="A3885" s="12">
        <v>39626</v>
      </c>
      <c r="B3885" s="3">
        <v>127.529999</v>
      </c>
      <c r="C3885" s="3">
        <v>0</v>
      </c>
      <c r="D3885" s="3">
        <f t="shared" si="344"/>
        <v>137.77800017999999</v>
      </c>
      <c r="E3885" s="3">
        <f t="shared" si="345"/>
        <v>141.45660027499994</v>
      </c>
      <c r="F3885" s="3"/>
      <c r="G3885" s="11" t="str">
        <f t="shared" si="346"/>
        <v>HOLD</v>
      </c>
      <c r="H3885" s="5">
        <f t="shared" si="347"/>
        <v>33945.104195213295</v>
      </c>
      <c r="I3885" s="2">
        <f>IF(G3885="SELL",0,IF(G3885="BUY",ROUNDDOWN((H3884-Parameters!$B$3)/B3885,0),IF(I3884=0,0,I3884+ROUNDDOWN((H3884+I3884*C3885)/B3885,0))))</f>
        <v>0</v>
      </c>
      <c r="K3885" s="5">
        <f t="shared" si="348"/>
        <v>70.427982999999841</v>
      </c>
      <c r="L3885" s="10">
        <f t="shared" si="349"/>
        <v>276</v>
      </c>
    </row>
    <row r="3886" spans="1:12" x14ac:dyDescent="0.25">
      <c r="A3886" s="12">
        <v>39629</v>
      </c>
      <c r="B3886" s="3">
        <v>127.980003</v>
      </c>
      <c r="C3886" s="3">
        <v>0</v>
      </c>
      <c r="D3886" s="3">
        <f t="shared" si="344"/>
        <v>137.56800032000001</v>
      </c>
      <c r="E3886" s="3">
        <f t="shared" si="345"/>
        <v>141.35195026999995</v>
      </c>
      <c r="F3886" s="3"/>
      <c r="G3886" s="11" t="str">
        <f t="shared" si="346"/>
        <v>HOLD</v>
      </c>
      <c r="H3886" s="5">
        <f t="shared" si="347"/>
        <v>33945.104195213295</v>
      </c>
      <c r="I3886" s="2">
        <f>IF(G3886="SELL",0,IF(G3886="BUY",ROUNDDOWN((H3885-Parameters!$B$3)/B3886,0),IF(I3885=0,0,I3885+ROUNDDOWN((H3885+I3885*C3886)/B3886,0))))</f>
        <v>0</v>
      </c>
      <c r="K3886" s="5">
        <f t="shared" si="348"/>
        <v>70.427982999999841</v>
      </c>
      <c r="L3886" s="10">
        <f t="shared" si="349"/>
        <v>276</v>
      </c>
    </row>
    <row r="3887" spans="1:12" x14ac:dyDescent="0.25">
      <c r="A3887" s="12">
        <v>39630</v>
      </c>
      <c r="B3887" s="3">
        <v>128.38000500000001</v>
      </c>
      <c r="C3887" s="3">
        <v>0</v>
      </c>
      <c r="D3887" s="3">
        <f t="shared" si="344"/>
        <v>137.36460036</v>
      </c>
      <c r="E3887" s="3">
        <f t="shared" si="345"/>
        <v>141.24935032499994</v>
      </c>
      <c r="F3887" s="3"/>
      <c r="G3887" s="11" t="str">
        <f t="shared" si="346"/>
        <v>HOLD</v>
      </c>
      <c r="H3887" s="5">
        <f t="shared" si="347"/>
        <v>33945.104195213295</v>
      </c>
      <c r="I3887" s="2">
        <f>IF(G3887="SELL",0,IF(G3887="BUY",ROUNDDOWN((H3886-Parameters!$B$3)/B3887,0),IF(I3886=0,0,I3886+ROUNDDOWN((H3886+I3886*C3887)/B3887,0))))</f>
        <v>0</v>
      </c>
      <c r="K3887" s="5">
        <f t="shared" si="348"/>
        <v>70.427982999999841</v>
      </c>
      <c r="L3887" s="10">
        <f t="shared" si="349"/>
        <v>276</v>
      </c>
    </row>
    <row r="3888" spans="1:12" x14ac:dyDescent="0.25">
      <c r="A3888" s="12">
        <v>39631</v>
      </c>
      <c r="B3888" s="3">
        <v>126.18</v>
      </c>
      <c r="C3888" s="3">
        <v>0</v>
      </c>
      <c r="D3888" s="3">
        <f t="shared" si="344"/>
        <v>137.12940032000003</v>
      </c>
      <c r="E3888" s="3">
        <f t="shared" si="345"/>
        <v>141.13975029499991</v>
      </c>
      <c r="F3888" s="3"/>
      <c r="G3888" s="11" t="str">
        <f t="shared" si="346"/>
        <v>HOLD</v>
      </c>
      <c r="H3888" s="5">
        <f t="shared" si="347"/>
        <v>33945.104195213295</v>
      </c>
      <c r="I3888" s="2">
        <f>IF(G3888="SELL",0,IF(G3888="BUY",ROUNDDOWN((H3887-Parameters!$B$3)/B3888,0),IF(I3887=0,0,I3887+ROUNDDOWN((H3887+I3887*C3888)/B3888,0))))</f>
        <v>0</v>
      </c>
      <c r="K3888" s="5">
        <f t="shared" si="348"/>
        <v>70.427982999999841</v>
      </c>
      <c r="L3888" s="10">
        <f t="shared" si="349"/>
        <v>276</v>
      </c>
    </row>
    <row r="3889" spans="1:12" x14ac:dyDescent="0.25">
      <c r="A3889" s="12">
        <v>39632</v>
      </c>
      <c r="B3889" s="3">
        <v>126.30999799999999</v>
      </c>
      <c r="C3889" s="3">
        <v>0</v>
      </c>
      <c r="D3889" s="3">
        <f t="shared" si="344"/>
        <v>136.90120026</v>
      </c>
      <c r="E3889" s="3">
        <f t="shared" si="345"/>
        <v>141.00900024999993</v>
      </c>
      <c r="F3889" s="3"/>
      <c r="G3889" s="11" t="str">
        <f t="shared" si="346"/>
        <v>HOLD</v>
      </c>
      <c r="H3889" s="5">
        <f t="shared" si="347"/>
        <v>33945.104195213295</v>
      </c>
      <c r="I3889" s="2">
        <f>IF(G3889="SELL",0,IF(G3889="BUY",ROUNDDOWN((H3888-Parameters!$B$3)/B3889,0),IF(I3888=0,0,I3888+ROUNDDOWN((H3888+I3888*C3889)/B3889,0))))</f>
        <v>0</v>
      </c>
      <c r="K3889" s="5">
        <f t="shared" si="348"/>
        <v>70.427982999999841</v>
      </c>
      <c r="L3889" s="10">
        <f t="shared" si="349"/>
        <v>276</v>
      </c>
    </row>
    <row r="3890" spans="1:12" x14ac:dyDescent="0.25">
      <c r="A3890" s="12">
        <v>39636</v>
      </c>
      <c r="B3890" s="3">
        <v>125.019997</v>
      </c>
      <c r="C3890" s="3">
        <v>0</v>
      </c>
      <c r="D3890" s="3">
        <f t="shared" si="344"/>
        <v>136.63520006000002</v>
      </c>
      <c r="E3890" s="3">
        <f t="shared" si="345"/>
        <v>140.86730022999996</v>
      </c>
      <c r="F3890" s="3"/>
      <c r="G3890" s="11" t="str">
        <f t="shared" si="346"/>
        <v>HOLD</v>
      </c>
      <c r="H3890" s="5">
        <f t="shared" si="347"/>
        <v>33945.104195213295</v>
      </c>
      <c r="I3890" s="2">
        <f>IF(G3890="SELL",0,IF(G3890="BUY",ROUNDDOWN((H3889-Parameters!$B$3)/B3890,0),IF(I3889=0,0,I3889+ROUNDDOWN((H3889+I3889*C3890)/B3890,0))))</f>
        <v>0</v>
      </c>
      <c r="K3890" s="5">
        <f t="shared" si="348"/>
        <v>70.427982999999841</v>
      </c>
      <c r="L3890" s="10">
        <f t="shared" si="349"/>
        <v>276</v>
      </c>
    </row>
    <row r="3891" spans="1:12" x14ac:dyDescent="0.25">
      <c r="A3891" s="12">
        <v>39637</v>
      </c>
      <c r="B3891" s="3">
        <v>127.239998</v>
      </c>
      <c r="C3891" s="3">
        <v>0</v>
      </c>
      <c r="D3891" s="3">
        <f t="shared" si="344"/>
        <v>136.38799989999998</v>
      </c>
      <c r="E3891" s="3">
        <f t="shared" si="345"/>
        <v>140.74210022499994</v>
      </c>
      <c r="F3891" s="3"/>
      <c r="G3891" s="11" t="str">
        <f t="shared" si="346"/>
        <v>HOLD</v>
      </c>
      <c r="H3891" s="5">
        <f t="shared" si="347"/>
        <v>33945.104195213295</v>
      </c>
      <c r="I3891" s="2">
        <f>IF(G3891="SELL",0,IF(G3891="BUY",ROUNDDOWN((H3890-Parameters!$B$3)/B3891,0),IF(I3890=0,0,I3890+ROUNDDOWN((H3890+I3890*C3891)/B3891,0))))</f>
        <v>0</v>
      </c>
      <c r="K3891" s="5">
        <f t="shared" si="348"/>
        <v>70.427982999999841</v>
      </c>
      <c r="L3891" s="10">
        <f t="shared" si="349"/>
        <v>276</v>
      </c>
    </row>
    <row r="3892" spans="1:12" x14ac:dyDescent="0.25">
      <c r="A3892" s="12">
        <v>39638</v>
      </c>
      <c r="B3892" s="3">
        <v>124.790001</v>
      </c>
      <c r="C3892" s="3">
        <v>0</v>
      </c>
      <c r="D3892" s="3">
        <f t="shared" si="344"/>
        <v>136.09119982000001</v>
      </c>
      <c r="E3892" s="3">
        <f t="shared" si="345"/>
        <v>140.60620022499995</v>
      </c>
      <c r="F3892" s="3"/>
      <c r="G3892" s="11" t="str">
        <f t="shared" si="346"/>
        <v>HOLD</v>
      </c>
      <c r="H3892" s="5">
        <f t="shared" si="347"/>
        <v>33945.104195213295</v>
      </c>
      <c r="I3892" s="2">
        <f>IF(G3892="SELL",0,IF(G3892="BUY",ROUNDDOWN((H3891-Parameters!$B$3)/B3892,0),IF(I3891=0,0,I3891+ROUNDDOWN((H3891+I3891*C3892)/B3892,0))))</f>
        <v>0</v>
      </c>
      <c r="K3892" s="5">
        <f t="shared" si="348"/>
        <v>70.427982999999841</v>
      </c>
      <c r="L3892" s="10">
        <f t="shared" si="349"/>
        <v>276</v>
      </c>
    </row>
    <row r="3893" spans="1:12" x14ac:dyDescent="0.25">
      <c r="A3893" s="12">
        <v>39639</v>
      </c>
      <c r="B3893" s="3">
        <v>125.300003</v>
      </c>
      <c r="C3893" s="3">
        <v>0</v>
      </c>
      <c r="D3893" s="3">
        <f t="shared" ref="D3893:D3956" si="350">AVERAGE(B3844:B3893)</f>
        <v>135.81559984</v>
      </c>
      <c r="E3893" s="3">
        <f t="shared" si="345"/>
        <v>140.47425022999997</v>
      </c>
      <c r="F3893" s="3"/>
      <c r="G3893" s="11" t="str">
        <f t="shared" si="346"/>
        <v>HOLD</v>
      </c>
      <c r="H3893" s="5">
        <f t="shared" si="347"/>
        <v>33945.104195213295</v>
      </c>
      <c r="I3893" s="2">
        <f>IF(G3893="SELL",0,IF(G3893="BUY",ROUNDDOWN((H3892-Parameters!$B$3)/B3893,0),IF(I3892=0,0,I3892+ROUNDDOWN((H3892+I3892*C3893)/B3893,0))))</f>
        <v>0</v>
      </c>
      <c r="K3893" s="5">
        <f t="shared" si="348"/>
        <v>70.427982999999841</v>
      </c>
      <c r="L3893" s="10">
        <f t="shared" si="349"/>
        <v>276</v>
      </c>
    </row>
    <row r="3894" spans="1:12" x14ac:dyDescent="0.25">
      <c r="A3894" s="12">
        <v>39640</v>
      </c>
      <c r="B3894" s="3">
        <v>123.839996</v>
      </c>
      <c r="C3894" s="3">
        <v>0</v>
      </c>
      <c r="D3894" s="3">
        <f t="shared" si="350"/>
        <v>135.52719986</v>
      </c>
      <c r="E3894" s="3">
        <f t="shared" si="345"/>
        <v>140.33650021499994</v>
      </c>
      <c r="F3894" s="3"/>
      <c r="G3894" s="11" t="str">
        <f t="shared" si="346"/>
        <v>HOLD</v>
      </c>
      <c r="H3894" s="5">
        <f t="shared" si="347"/>
        <v>33945.104195213295</v>
      </c>
      <c r="I3894" s="2">
        <f>IF(G3894="SELL",0,IF(G3894="BUY",ROUNDDOWN((H3893-Parameters!$B$3)/B3894,0),IF(I3893=0,0,I3893+ROUNDDOWN((H3893+I3893*C3894)/B3894,0))))</f>
        <v>0</v>
      </c>
      <c r="K3894" s="5">
        <f t="shared" si="348"/>
        <v>70.427982999999841</v>
      </c>
      <c r="L3894" s="10">
        <f t="shared" si="349"/>
        <v>276</v>
      </c>
    </row>
    <row r="3895" spans="1:12" x14ac:dyDescent="0.25">
      <c r="A3895" s="12">
        <v>39643</v>
      </c>
      <c r="B3895" s="3">
        <v>122.720001</v>
      </c>
      <c r="C3895" s="3">
        <v>0</v>
      </c>
      <c r="D3895" s="3">
        <f t="shared" si="350"/>
        <v>135.15919997999998</v>
      </c>
      <c r="E3895" s="3">
        <f t="shared" si="345"/>
        <v>140.18915020999995</v>
      </c>
      <c r="F3895" s="3"/>
      <c r="G3895" s="11" t="str">
        <f t="shared" si="346"/>
        <v>HOLD</v>
      </c>
      <c r="H3895" s="5">
        <f t="shared" si="347"/>
        <v>33945.104195213295</v>
      </c>
      <c r="I3895" s="2">
        <f>IF(G3895="SELL",0,IF(G3895="BUY",ROUNDDOWN((H3894-Parameters!$B$3)/B3895,0),IF(I3894=0,0,I3894+ROUNDDOWN((H3894+I3894*C3895)/B3895,0))))</f>
        <v>0</v>
      </c>
      <c r="K3895" s="5">
        <f t="shared" si="348"/>
        <v>70.427982999999841</v>
      </c>
      <c r="L3895" s="10">
        <f t="shared" si="349"/>
        <v>276</v>
      </c>
    </row>
    <row r="3896" spans="1:12" x14ac:dyDescent="0.25">
      <c r="A3896" s="12">
        <v>39644</v>
      </c>
      <c r="B3896" s="3">
        <v>120.989998</v>
      </c>
      <c r="C3896" s="3">
        <v>0</v>
      </c>
      <c r="D3896" s="3">
        <f t="shared" si="350"/>
        <v>134.74880003999999</v>
      </c>
      <c r="E3896" s="3">
        <f t="shared" si="345"/>
        <v>140.02865021999997</v>
      </c>
      <c r="F3896" s="3"/>
      <c r="G3896" s="11" t="str">
        <f t="shared" si="346"/>
        <v>HOLD</v>
      </c>
      <c r="H3896" s="5">
        <f t="shared" si="347"/>
        <v>33945.104195213295</v>
      </c>
      <c r="I3896" s="2">
        <f>IF(G3896="SELL",0,IF(G3896="BUY",ROUNDDOWN((H3895-Parameters!$B$3)/B3896,0),IF(I3895=0,0,I3895+ROUNDDOWN((H3895+I3895*C3896)/B3896,0))))</f>
        <v>0</v>
      </c>
      <c r="K3896" s="5">
        <f t="shared" si="348"/>
        <v>70.427982999999841</v>
      </c>
      <c r="L3896" s="10">
        <f t="shared" si="349"/>
        <v>276</v>
      </c>
    </row>
    <row r="3897" spans="1:12" x14ac:dyDescent="0.25">
      <c r="A3897" s="12">
        <v>39645</v>
      </c>
      <c r="B3897" s="3">
        <v>123.959999</v>
      </c>
      <c r="C3897" s="3">
        <v>0</v>
      </c>
      <c r="D3897" s="3">
        <f t="shared" si="350"/>
        <v>134.41139998</v>
      </c>
      <c r="E3897" s="3">
        <f t="shared" si="345"/>
        <v>139.88555020499996</v>
      </c>
      <c r="F3897" s="3"/>
      <c r="G3897" s="11" t="str">
        <f t="shared" si="346"/>
        <v>HOLD</v>
      </c>
      <c r="H3897" s="5">
        <f t="shared" si="347"/>
        <v>33945.104195213295</v>
      </c>
      <c r="I3897" s="2">
        <f>IF(G3897="SELL",0,IF(G3897="BUY",ROUNDDOWN((H3896-Parameters!$B$3)/B3897,0),IF(I3896=0,0,I3896+ROUNDDOWN((H3896+I3896*C3897)/B3897,0))))</f>
        <v>0</v>
      </c>
      <c r="K3897" s="5">
        <f t="shared" si="348"/>
        <v>70.427982999999841</v>
      </c>
      <c r="L3897" s="10">
        <f t="shared" si="349"/>
        <v>276</v>
      </c>
    </row>
    <row r="3898" spans="1:12" x14ac:dyDescent="0.25">
      <c r="A3898" s="12">
        <v>39646</v>
      </c>
      <c r="B3898" s="3">
        <v>125.199997</v>
      </c>
      <c r="C3898" s="3">
        <v>0</v>
      </c>
      <c r="D3898" s="3">
        <f t="shared" si="350"/>
        <v>134.07439985999997</v>
      </c>
      <c r="E3898" s="3">
        <f t="shared" si="345"/>
        <v>139.74005017499994</v>
      </c>
      <c r="F3898" s="3"/>
      <c r="G3898" s="11" t="str">
        <f t="shared" si="346"/>
        <v>HOLD</v>
      </c>
      <c r="H3898" s="5">
        <f t="shared" si="347"/>
        <v>33945.104195213295</v>
      </c>
      <c r="I3898" s="2">
        <f>IF(G3898="SELL",0,IF(G3898="BUY",ROUNDDOWN((H3897-Parameters!$B$3)/B3898,0),IF(I3897=0,0,I3897+ROUNDDOWN((H3897+I3897*C3898)/B3898,0))))</f>
        <v>0</v>
      </c>
      <c r="K3898" s="5">
        <f t="shared" si="348"/>
        <v>70.427982999999841</v>
      </c>
      <c r="L3898" s="10">
        <f t="shared" si="349"/>
        <v>276</v>
      </c>
    </row>
    <row r="3899" spans="1:12" x14ac:dyDescent="0.25">
      <c r="A3899" s="12">
        <v>39647</v>
      </c>
      <c r="B3899" s="3">
        <v>125.980003</v>
      </c>
      <c r="C3899" s="3">
        <v>0</v>
      </c>
      <c r="D3899" s="3">
        <f t="shared" si="350"/>
        <v>133.80359983999998</v>
      </c>
      <c r="E3899" s="3">
        <f t="shared" si="345"/>
        <v>139.59950020999995</v>
      </c>
      <c r="F3899" s="3"/>
      <c r="G3899" s="11" t="str">
        <f t="shared" si="346"/>
        <v>HOLD</v>
      </c>
      <c r="H3899" s="5">
        <f t="shared" si="347"/>
        <v>33945.104195213295</v>
      </c>
      <c r="I3899" s="2">
        <f>IF(G3899="SELL",0,IF(G3899="BUY",ROUNDDOWN((H3898-Parameters!$B$3)/B3899,0),IF(I3898=0,0,I3898+ROUNDDOWN((H3898+I3898*C3899)/B3899,0))))</f>
        <v>0</v>
      </c>
      <c r="K3899" s="5">
        <f t="shared" si="348"/>
        <v>70.427982999999841</v>
      </c>
      <c r="L3899" s="10">
        <f t="shared" si="349"/>
        <v>276</v>
      </c>
    </row>
    <row r="3900" spans="1:12" x14ac:dyDescent="0.25">
      <c r="A3900" s="12">
        <v>39650</v>
      </c>
      <c r="B3900" s="3">
        <v>126.050003</v>
      </c>
      <c r="C3900" s="3">
        <v>0</v>
      </c>
      <c r="D3900" s="3">
        <f t="shared" si="350"/>
        <v>133.54139981999998</v>
      </c>
      <c r="E3900" s="3">
        <f t="shared" si="345"/>
        <v>139.46085022999995</v>
      </c>
      <c r="F3900" s="3"/>
      <c r="G3900" s="11" t="str">
        <f t="shared" si="346"/>
        <v>HOLD</v>
      </c>
      <c r="H3900" s="5">
        <f t="shared" si="347"/>
        <v>33945.104195213295</v>
      </c>
      <c r="I3900" s="2">
        <f>IF(G3900="SELL",0,IF(G3900="BUY",ROUNDDOWN((H3899-Parameters!$B$3)/B3900,0),IF(I3899=0,0,I3899+ROUNDDOWN((H3899+I3899*C3900)/B3900,0))))</f>
        <v>0</v>
      </c>
      <c r="K3900" s="5">
        <f t="shared" si="348"/>
        <v>70.427982999999841</v>
      </c>
      <c r="L3900" s="10">
        <f t="shared" si="349"/>
        <v>276</v>
      </c>
    </row>
    <row r="3901" spans="1:12" x14ac:dyDescent="0.25">
      <c r="A3901" s="12">
        <v>39651</v>
      </c>
      <c r="B3901" s="3">
        <v>127.480003</v>
      </c>
      <c r="C3901" s="3">
        <v>0</v>
      </c>
      <c r="D3901" s="3">
        <f t="shared" si="350"/>
        <v>133.31299999999999</v>
      </c>
      <c r="E3901" s="3">
        <f t="shared" si="345"/>
        <v>139.32815022499994</v>
      </c>
      <c r="F3901" s="3"/>
      <c r="G3901" s="11" t="str">
        <f t="shared" si="346"/>
        <v>HOLD</v>
      </c>
      <c r="H3901" s="5">
        <f t="shared" si="347"/>
        <v>33945.104195213295</v>
      </c>
      <c r="I3901" s="2">
        <f>IF(G3901="SELL",0,IF(G3901="BUY",ROUNDDOWN((H3900-Parameters!$B$3)/B3901,0),IF(I3900=0,0,I3900+ROUNDDOWN((H3900+I3900*C3901)/B3901,0))))</f>
        <v>0</v>
      </c>
      <c r="K3901" s="5">
        <f t="shared" si="348"/>
        <v>70.427982999999841</v>
      </c>
      <c r="L3901" s="10">
        <f t="shared" si="349"/>
        <v>276</v>
      </c>
    </row>
    <row r="3902" spans="1:12" x14ac:dyDescent="0.25">
      <c r="A3902" s="12">
        <v>39652</v>
      </c>
      <c r="B3902" s="3">
        <v>128.16999799999999</v>
      </c>
      <c r="C3902" s="3">
        <v>0</v>
      </c>
      <c r="D3902" s="3">
        <f t="shared" si="350"/>
        <v>133.06719981999998</v>
      </c>
      <c r="E3902" s="3">
        <f t="shared" si="345"/>
        <v>139.18975018499998</v>
      </c>
      <c r="F3902" s="3"/>
      <c r="G3902" s="11" t="str">
        <f t="shared" si="346"/>
        <v>HOLD</v>
      </c>
      <c r="H3902" s="5">
        <f t="shared" si="347"/>
        <v>33945.104195213295</v>
      </c>
      <c r="I3902" s="2">
        <f>IF(G3902="SELL",0,IF(G3902="BUY",ROUNDDOWN((H3901-Parameters!$B$3)/B3902,0),IF(I3901=0,0,I3901+ROUNDDOWN((H3901+I3901*C3902)/B3902,0))))</f>
        <v>0</v>
      </c>
      <c r="K3902" s="5">
        <f t="shared" si="348"/>
        <v>70.427982999999841</v>
      </c>
      <c r="L3902" s="10">
        <f t="shared" si="349"/>
        <v>276</v>
      </c>
    </row>
    <row r="3903" spans="1:12" x14ac:dyDescent="0.25">
      <c r="A3903" s="12">
        <v>39653</v>
      </c>
      <c r="B3903" s="3">
        <v>125.510002</v>
      </c>
      <c r="C3903" s="3">
        <v>0</v>
      </c>
      <c r="D3903" s="3">
        <f t="shared" si="350"/>
        <v>132.76779993999997</v>
      </c>
      <c r="E3903" s="3">
        <f t="shared" si="345"/>
        <v>139.04220017499995</v>
      </c>
      <c r="F3903" s="3"/>
      <c r="G3903" s="11" t="str">
        <f t="shared" si="346"/>
        <v>HOLD</v>
      </c>
      <c r="H3903" s="5">
        <f t="shared" si="347"/>
        <v>33945.104195213295</v>
      </c>
      <c r="I3903" s="2">
        <f>IF(G3903="SELL",0,IF(G3903="BUY",ROUNDDOWN((H3902-Parameters!$B$3)/B3903,0),IF(I3902=0,0,I3902+ROUNDDOWN((H3902+I3902*C3903)/B3903,0))))</f>
        <v>0</v>
      </c>
      <c r="K3903" s="5">
        <f t="shared" si="348"/>
        <v>70.427982999999841</v>
      </c>
      <c r="L3903" s="10">
        <f t="shared" si="349"/>
        <v>276</v>
      </c>
    </row>
    <row r="3904" spans="1:12" x14ac:dyDescent="0.25">
      <c r="A3904" s="12">
        <v>39654</v>
      </c>
      <c r="B3904" s="3">
        <v>125.480003</v>
      </c>
      <c r="C3904" s="3">
        <v>0</v>
      </c>
      <c r="D3904" s="3">
        <f t="shared" si="350"/>
        <v>132.46199991999998</v>
      </c>
      <c r="E3904" s="3">
        <f t="shared" si="345"/>
        <v>138.88720020999995</v>
      </c>
      <c r="F3904" s="3"/>
      <c r="G3904" s="11" t="str">
        <f t="shared" si="346"/>
        <v>HOLD</v>
      </c>
      <c r="H3904" s="5">
        <f t="shared" si="347"/>
        <v>33945.104195213295</v>
      </c>
      <c r="I3904" s="2">
        <f>IF(G3904="SELL",0,IF(G3904="BUY",ROUNDDOWN((H3903-Parameters!$B$3)/B3904,0),IF(I3903=0,0,I3903+ROUNDDOWN((H3903+I3903*C3904)/B3904,0))))</f>
        <v>0</v>
      </c>
      <c r="K3904" s="5">
        <f t="shared" si="348"/>
        <v>70.427982999999841</v>
      </c>
      <c r="L3904" s="10">
        <f t="shared" si="349"/>
        <v>276</v>
      </c>
    </row>
    <row r="3905" spans="1:12" x14ac:dyDescent="0.25">
      <c r="A3905" s="12">
        <v>39657</v>
      </c>
      <c r="B3905" s="3">
        <v>123.639999</v>
      </c>
      <c r="C3905" s="3">
        <v>0</v>
      </c>
      <c r="D3905" s="3">
        <f t="shared" si="350"/>
        <v>132.08419991999997</v>
      </c>
      <c r="E3905" s="3">
        <f t="shared" si="345"/>
        <v>138.72430019999996</v>
      </c>
      <c r="F3905" s="3"/>
      <c r="G3905" s="11" t="str">
        <f t="shared" si="346"/>
        <v>HOLD</v>
      </c>
      <c r="H3905" s="5">
        <f t="shared" si="347"/>
        <v>33945.104195213295</v>
      </c>
      <c r="I3905" s="2">
        <f>IF(G3905="SELL",0,IF(G3905="BUY",ROUNDDOWN((H3904-Parameters!$B$3)/B3905,0),IF(I3904=0,0,I3904+ROUNDDOWN((H3904+I3904*C3905)/B3905,0))))</f>
        <v>0</v>
      </c>
      <c r="K3905" s="5">
        <f t="shared" si="348"/>
        <v>70.427982999999841</v>
      </c>
      <c r="L3905" s="10">
        <f t="shared" si="349"/>
        <v>276</v>
      </c>
    </row>
    <row r="3906" spans="1:12" x14ac:dyDescent="0.25">
      <c r="A3906" s="12">
        <v>39658</v>
      </c>
      <c r="B3906" s="3">
        <v>126.279999</v>
      </c>
      <c r="C3906" s="3">
        <v>0</v>
      </c>
      <c r="D3906" s="3">
        <f t="shared" si="350"/>
        <v>131.75659981999999</v>
      </c>
      <c r="E3906" s="3">
        <f t="shared" si="345"/>
        <v>138.57835018999995</v>
      </c>
      <c r="F3906" s="3"/>
      <c r="G3906" s="11" t="str">
        <f t="shared" si="346"/>
        <v>HOLD</v>
      </c>
      <c r="H3906" s="5">
        <f t="shared" si="347"/>
        <v>33945.104195213295</v>
      </c>
      <c r="I3906" s="2">
        <f>IF(G3906="SELL",0,IF(G3906="BUY",ROUNDDOWN((H3905-Parameters!$B$3)/B3906,0),IF(I3905=0,0,I3905+ROUNDDOWN((H3905+I3905*C3906)/B3906,0))))</f>
        <v>0</v>
      </c>
      <c r="K3906" s="5">
        <f t="shared" si="348"/>
        <v>70.427982999999841</v>
      </c>
      <c r="L3906" s="10">
        <f t="shared" si="349"/>
        <v>276</v>
      </c>
    </row>
    <row r="3907" spans="1:12" x14ac:dyDescent="0.25">
      <c r="A3907" s="12">
        <v>39659</v>
      </c>
      <c r="B3907" s="3">
        <v>128.529999</v>
      </c>
      <c r="C3907" s="3">
        <v>0</v>
      </c>
      <c r="D3907" s="3">
        <f t="shared" si="350"/>
        <v>131.46619973999998</v>
      </c>
      <c r="E3907" s="3">
        <f t="shared" si="345"/>
        <v>138.43935017499996</v>
      </c>
      <c r="F3907" s="3"/>
      <c r="G3907" s="11" t="str">
        <f t="shared" si="346"/>
        <v>HOLD</v>
      </c>
      <c r="H3907" s="5">
        <f t="shared" si="347"/>
        <v>33945.104195213295</v>
      </c>
      <c r="I3907" s="2">
        <f>IF(G3907="SELL",0,IF(G3907="BUY",ROUNDDOWN((H3906-Parameters!$B$3)/B3907,0),IF(I3906=0,0,I3906+ROUNDDOWN((H3906+I3906*C3907)/B3907,0))))</f>
        <v>0</v>
      </c>
      <c r="K3907" s="5">
        <f t="shared" si="348"/>
        <v>70.427982999999841</v>
      </c>
      <c r="L3907" s="10">
        <f t="shared" si="349"/>
        <v>276</v>
      </c>
    </row>
    <row r="3908" spans="1:12" x14ac:dyDescent="0.25">
      <c r="A3908" s="12">
        <v>39660</v>
      </c>
      <c r="B3908" s="3">
        <v>126.83000199999999</v>
      </c>
      <c r="C3908" s="3">
        <v>0</v>
      </c>
      <c r="D3908" s="3">
        <f t="shared" si="350"/>
        <v>131.16499979999998</v>
      </c>
      <c r="E3908" s="3">
        <f t="shared" si="345"/>
        <v>138.29845020999994</v>
      </c>
      <c r="F3908" s="3"/>
      <c r="G3908" s="11" t="str">
        <f t="shared" si="346"/>
        <v>HOLD</v>
      </c>
      <c r="H3908" s="5">
        <f t="shared" si="347"/>
        <v>33945.104195213295</v>
      </c>
      <c r="I3908" s="2">
        <f>IF(G3908="SELL",0,IF(G3908="BUY",ROUNDDOWN((H3907-Parameters!$B$3)/B3908,0),IF(I3907=0,0,I3907+ROUNDDOWN((H3907+I3907*C3908)/B3908,0))))</f>
        <v>0</v>
      </c>
      <c r="K3908" s="5">
        <f t="shared" si="348"/>
        <v>70.427982999999841</v>
      </c>
      <c r="L3908" s="10">
        <f t="shared" si="349"/>
        <v>276</v>
      </c>
    </row>
    <row r="3909" spans="1:12" x14ac:dyDescent="0.25">
      <c r="A3909" s="12">
        <v>39661</v>
      </c>
      <c r="B3909" s="3">
        <v>126.160004</v>
      </c>
      <c r="C3909" s="3">
        <v>0</v>
      </c>
      <c r="D3909" s="3">
        <f t="shared" si="350"/>
        <v>130.89839978000001</v>
      </c>
      <c r="E3909" s="3">
        <f t="shared" si="345"/>
        <v>138.16035023499995</v>
      </c>
      <c r="F3909" s="3"/>
      <c r="G3909" s="11" t="str">
        <f t="shared" si="346"/>
        <v>HOLD</v>
      </c>
      <c r="H3909" s="5">
        <f t="shared" si="347"/>
        <v>33945.104195213295</v>
      </c>
      <c r="I3909" s="2">
        <f>IF(G3909="SELL",0,IF(G3909="BUY",ROUNDDOWN((H3908-Parameters!$B$3)/B3909,0),IF(I3908=0,0,I3908+ROUNDDOWN((H3908+I3908*C3909)/B3909,0))))</f>
        <v>0</v>
      </c>
      <c r="K3909" s="5">
        <f t="shared" si="348"/>
        <v>70.427982999999841</v>
      </c>
      <c r="L3909" s="10">
        <f t="shared" si="349"/>
        <v>276</v>
      </c>
    </row>
    <row r="3910" spans="1:12" x14ac:dyDescent="0.25">
      <c r="A3910" s="12">
        <v>39664</v>
      </c>
      <c r="B3910" s="3">
        <v>124.989998</v>
      </c>
      <c r="C3910" s="3">
        <v>0</v>
      </c>
      <c r="D3910" s="3">
        <f t="shared" si="350"/>
        <v>130.60799983999999</v>
      </c>
      <c r="E3910" s="3">
        <f t="shared" si="345"/>
        <v>138.01405022499998</v>
      </c>
      <c r="F3910" s="3"/>
      <c r="G3910" s="11" t="str">
        <f t="shared" si="346"/>
        <v>HOLD</v>
      </c>
      <c r="H3910" s="5">
        <f t="shared" si="347"/>
        <v>33945.104195213295</v>
      </c>
      <c r="I3910" s="2">
        <f>IF(G3910="SELL",0,IF(G3910="BUY",ROUNDDOWN((H3909-Parameters!$B$3)/B3910,0),IF(I3909=0,0,I3909+ROUNDDOWN((H3909+I3909*C3910)/B3910,0))))</f>
        <v>0</v>
      </c>
      <c r="K3910" s="5">
        <f t="shared" si="348"/>
        <v>70.427982999999841</v>
      </c>
      <c r="L3910" s="10">
        <f t="shared" si="349"/>
        <v>276</v>
      </c>
    </row>
    <row r="3911" spans="1:12" x14ac:dyDescent="0.25">
      <c r="A3911" s="12">
        <v>39665</v>
      </c>
      <c r="B3911" s="3">
        <v>128.36000100000001</v>
      </c>
      <c r="C3911" s="3">
        <v>0</v>
      </c>
      <c r="D3911" s="3">
        <f t="shared" si="350"/>
        <v>130.42239988</v>
      </c>
      <c r="E3911" s="3">
        <f t="shared" si="345"/>
        <v>137.88740021999999</v>
      </c>
      <c r="F3911" s="3"/>
      <c r="G3911" s="11" t="str">
        <f t="shared" si="346"/>
        <v>HOLD</v>
      </c>
      <c r="H3911" s="5">
        <f t="shared" si="347"/>
        <v>33945.104195213295</v>
      </c>
      <c r="I3911" s="2">
        <f>IF(G3911="SELL",0,IF(G3911="BUY",ROUNDDOWN((H3910-Parameters!$B$3)/B3911,0),IF(I3910=0,0,I3910+ROUNDDOWN((H3910+I3910*C3911)/B3911,0))))</f>
        <v>0</v>
      </c>
      <c r="K3911" s="5">
        <f t="shared" si="348"/>
        <v>70.427982999999841</v>
      </c>
      <c r="L3911" s="10">
        <f t="shared" si="349"/>
        <v>276</v>
      </c>
    </row>
    <row r="3912" spans="1:12" x14ac:dyDescent="0.25">
      <c r="A3912" s="12">
        <v>39666</v>
      </c>
      <c r="B3912" s="3">
        <v>128.929993</v>
      </c>
      <c r="C3912" s="3">
        <v>0</v>
      </c>
      <c r="D3912" s="3">
        <f t="shared" si="350"/>
        <v>130.22779965999999</v>
      </c>
      <c r="E3912" s="3">
        <f t="shared" si="345"/>
        <v>137.78370019499999</v>
      </c>
      <c r="F3912" s="3"/>
      <c r="G3912" s="11" t="str">
        <f t="shared" si="346"/>
        <v>HOLD</v>
      </c>
      <c r="H3912" s="5">
        <f t="shared" si="347"/>
        <v>33945.104195213295</v>
      </c>
      <c r="I3912" s="2">
        <f>IF(G3912="SELL",0,IF(G3912="BUY",ROUNDDOWN((H3911-Parameters!$B$3)/B3912,0),IF(I3911=0,0,I3911+ROUNDDOWN((H3911+I3911*C3912)/B3912,0))))</f>
        <v>0</v>
      </c>
      <c r="K3912" s="5">
        <f t="shared" si="348"/>
        <v>70.427982999999841</v>
      </c>
      <c r="L3912" s="10">
        <f t="shared" si="349"/>
        <v>276</v>
      </c>
    </row>
    <row r="3913" spans="1:12" x14ac:dyDescent="0.25">
      <c r="A3913" s="12">
        <v>39667</v>
      </c>
      <c r="B3913" s="3">
        <v>127.010002</v>
      </c>
      <c r="C3913" s="3">
        <v>0</v>
      </c>
      <c r="D3913" s="3">
        <f t="shared" si="350"/>
        <v>129.98199963999997</v>
      </c>
      <c r="E3913" s="3">
        <f t="shared" si="345"/>
        <v>137.66605023999998</v>
      </c>
      <c r="F3913" s="3"/>
      <c r="G3913" s="11" t="str">
        <f t="shared" si="346"/>
        <v>HOLD</v>
      </c>
      <c r="H3913" s="5">
        <f t="shared" si="347"/>
        <v>33945.104195213295</v>
      </c>
      <c r="I3913" s="2">
        <f>IF(G3913="SELL",0,IF(G3913="BUY",ROUNDDOWN((H3912-Parameters!$B$3)/B3913,0),IF(I3912=0,0,I3912+ROUNDDOWN((H3912+I3912*C3913)/B3913,0))))</f>
        <v>0</v>
      </c>
      <c r="K3913" s="5">
        <f t="shared" si="348"/>
        <v>70.427982999999841</v>
      </c>
      <c r="L3913" s="10">
        <f t="shared" si="349"/>
        <v>276</v>
      </c>
    </row>
    <row r="3914" spans="1:12" x14ac:dyDescent="0.25">
      <c r="A3914" s="12">
        <v>39668</v>
      </c>
      <c r="B3914" s="3">
        <v>129.36999499999999</v>
      </c>
      <c r="C3914" s="3">
        <v>0</v>
      </c>
      <c r="D3914" s="3">
        <f t="shared" si="350"/>
        <v>129.76939953999999</v>
      </c>
      <c r="E3914" s="3">
        <f t="shared" ref="E3914:E3977" si="351">AVERAGE(B3715:B3914)</f>
        <v>137.55410024</v>
      </c>
      <c r="F3914" s="3"/>
      <c r="G3914" s="11" t="str">
        <f t="shared" si="346"/>
        <v>HOLD</v>
      </c>
      <c r="H3914" s="5">
        <f t="shared" si="347"/>
        <v>33945.104195213295</v>
      </c>
      <c r="I3914" s="2">
        <f>IF(G3914="SELL",0,IF(G3914="BUY",ROUNDDOWN((H3913-Parameters!$B$3)/B3914,0),IF(I3913=0,0,I3913+ROUNDDOWN((H3913+I3913*C3914)/B3914,0))))</f>
        <v>0</v>
      </c>
      <c r="K3914" s="5">
        <f t="shared" si="348"/>
        <v>70.427982999999841</v>
      </c>
      <c r="L3914" s="10">
        <f t="shared" si="349"/>
        <v>276</v>
      </c>
    </row>
    <row r="3915" spans="1:12" x14ac:dyDescent="0.25">
      <c r="A3915" s="12">
        <v>39671</v>
      </c>
      <c r="B3915" s="3">
        <v>130.71000699999999</v>
      </c>
      <c r="C3915" s="3">
        <v>0</v>
      </c>
      <c r="D3915" s="3">
        <f t="shared" si="350"/>
        <v>129.57659955999998</v>
      </c>
      <c r="E3915" s="3">
        <f t="shared" si="351"/>
        <v>137.45025029500002</v>
      </c>
      <c r="F3915" s="3"/>
      <c r="G3915" s="11" t="str">
        <f t="shared" si="346"/>
        <v>HOLD</v>
      </c>
      <c r="H3915" s="5">
        <f t="shared" si="347"/>
        <v>33945.104195213295</v>
      </c>
      <c r="I3915" s="2">
        <f>IF(G3915="SELL",0,IF(G3915="BUY",ROUNDDOWN((H3914-Parameters!$B$3)/B3915,0),IF(I3914=0,0,I3914+ROUNDDOWN((H3914+I3914*C3915)/B3915,0))))</f>
        <v>0</v>
      </c>
      <c r="K3915" s="5">
        <f t="shared" si="348"/>
        <v>70.427982999999841</v>
      </c>
      <c r="L3915" s="10">
        <f t="shared" si="349"/>
        <v>276</v>
      </c>
    </row>
    <row r="3916" spans="1:12" x14ac:dyDescent="0.25">
      <c r="A3916" s="12">
        <v>39672</v>
      </c>
      <c r="B3916" s="3">
        <v>129.35000600000001</v>
      </c>
      <c r="C3916" s="3">
        <v>0</v>
      </c>
      <c r="D3916" s="3">
        <f t="shared" si="350"/>
        <v>129.38559979999999</v>
      </c>
      <c r="E3916" s="3">
        <f t="shared" si="351"/>
        <v>137.33780034500001</v>
      </c>
      <c r="F3916" s="3"/>
      <c r="G3916" s="11" t="str">
        <f t="shared" ref="G3916:G3979" si="352">IF(OR(AND(D3916&gt;E3916,D3915&gt;E3915),AND(D3916&lt;E3916,D3915&lt;E3915)),"HOLD",IF(AND(D3916&gt;E3916,D3915&lt;E3915),"BUY","SELL"))</f>
        <v>HOLD</v>
      </c>
      <c r="H3916" s="5">
        <f t="shared" ref="H3916:H3979" si="353">IF(G3916="BUY",H3915/(I3916*B3916),IF(G3916="SELL",H3915+I3915*B3916,(H3915+I3915*C3916)-((I3916-I3915)*B3916)))</f>
        <v>33945.104195213295</v>
      </c>
      <c r="I3916" s="2">
        <f>IF(G3916="SELL",0,IF(G3916="BUY",ROUNDDOWN((H3915-Parameters!$B$3)/B3916,0),IF(I3915=0,0,I3915+ROUNDDOWN((H3915+I3915*C3916)/B3916,0))))</f>
        <v>0</v>
      </c>
      <c r="K3916" s="5">
        <f t="shared" ref="K3916:K3979" si="354">K3915+L3915*C3916-((L3916-L3915)*B3916)</f>
        <v>70.427982999999841</v>
      </c>
      <c r="L3916" s="10">
        <f t="shared" ref="L3916:L3979" si="355">L3915+ROUNDDOWN((K3915+C3916*L3915)/B3916,0)</f>
        <v>276</v>
      </c>
    </row>
    <row r="3917" spans="1:12" x14ac:dyDescent="0.25">
      <c r="A3917" s="12">
        <v>39673</v>
      </c>
      <c r="B3917" s="3">
        <v>128.570007</v>
      </c>
      <c r="C3917" s="3">
        <v>0</v>
      </c>
      <c r="D3917" s="3">
        <f t="shared" si="350"/>
        <v>129.19520001999999</v>
      </c>
      <c r="E3917" s="3">
        <f t="shared" si="351"/>
        <v>137.212550405</v>
      </c>
      <c r="F3917" s="3"/>
      <c r="G3917" s="11" t="str">
        <f t="shared" si="352"/>
        <v>HOLD</v>
      </c>
      <c r="H3917" s="5">
        <f t="shared" si="353"/>
        <v>33945.104195213295</v>
      </c>
      <c r="I3917" s="2">
        <f>IF(G3917="SELL",0,IF(G3917="BUY",ROUNDDOWN((H3916-Parameters!$B$3)/B3917,0),IF(I3916=0,0,I3916+ROUNDDOWN((H3916+I3916*C3917)/B3917,0))))</f>
        <v>0</v>
      </c>
      <c r="K3917" s="5">
        <f t="shared" si="354"/>
        <v>70.427982999999841</v>
      </c>
      <c r="L3917" s="10">
        <f t="shared" si="355"/>
        <v>276</v>
      </c>
    </row>
    <row r="3918" spans="1:12" x14ac:dyDescent="0.25">
      <c r="A3918" s="12">
        <v>39674</v>
      </c>
      <c r="B3918" s="3">
        <v>129.53999300000001</v>
      </c>
      <c r="C3918" s="3">
        <v>0</v>
      </c>
      <c r="D3918" s="3">
        <f t="shared" si="350"/>
        <v>129.02559980000001</v>
      </c>
      <c r="E3918" s="3">
        <f t="shared" si="351"/>
        <v>137.08960034500001</v>
      </c>
      <c r="F3918" s="3"/>
      <c r="G3918" s="11" t="str">
        <f t="shared" si="352"/>
        <v>HOLD</v>
      </c>
      <c r="H3918" s="5">
        <f t="shared" si="353"/>
        <v>33945.104195213295</v>
      </c>
      <c r="I3918" s="2">
        <f>IF(G3918="SELL",0,IF(G3918="BUY",ROUNDDOWN((H3917-Parameters!$B$3)/B3918,0),IF(I3917=0,0,I3917+ROUNDDOWN((H3917+I3917*C3918)/B3918,0))))</f>
        <v>0</v>
      </c>
      <c r="K3918" s="5">
        <f t="shared" si="354"/>
        <v>70.427982999999841</v>
      </c>
      <c r="L3918" s="10">
        <f t="shared" si="355"/>
        <v>276</v>
      </c>
    </row>
    <row r="3919" spans="1:12" x14ac:dyDescent="0.25">
      <c r="A3919" s="12">
        <v>39675</v>
      </c>
      <c r="B3919" s="3">
        <v>130.16999799999999</v>
      </c>
      <c r="C3919" s="3">
        <v>0</v>
      </c>
      <c r="D3919" s="3">
        <f t="shared" si="350"/>
        <v>128.81339978000003</v>
      </c>
      <c r="E3919" s="3">
        <f t="shared" si="351"/>
        <v>136.97515034499997</v>
      </c>
      <c r="F3919" s="3"/>
      <c r="G3919" s="11" t="str">
        <f t="shared" si="352"/>
        <v>HOLD</v>
      </c>
      <c r="H3919" s="5">
        <f t="shared" si="353"/>
        <v>33945.104195213295</v>
      </c>
      <c r="I3919" s="2">
        <f>IF(G3919="SELL",0,IF(G3919="BUY",ROUNDDOWN((H3918-Parameters!$B$3)/B3919,0),IF(I3918=0,0,I3918+ROUNDDOWN((H3918+I3918*C3919)/B3919,0))))</f>
        <v>0</v>
      </c>
      <c r="K3919" s="5">
        <f t="shared" si="354"/>
        <v>70.427982999999841</v>
      </c>
      <c r="L3919" s="10">
        <f t="shared" si="355"/>
        <v>276</v>
      </c>
    </row>
    <row r="3920" spans="1:12" x14ac:dyDescent="0.25">
      <c r="A3920" s="12">
        <v>39678</v>
      </c>
      <c r="B3920" s="3">
        <v>128.38999899999999</v>
      </c>
      <c r="C3920" s="3">
        <v>0</v>
      </c>
      <c r="D3920" s="3">
        <f t="shared" si="350"/>
        <v>128.65539990000002</v>
      </c>
      <c r="E3920" s="3">
        <f t="shared" si="351"/>
        <v>136.84385037000001</v>
      </c>
      <c r="F3920" s="3"/>
      <c r="G3920" s="11" t="str">
        <f t="shared" si="352"/>
        <v>HOLD</v>
      </c>
      <c r="H3920" s="5">
        <f t="shared" si="353"/>
        <v>33945.104195213295</v>
      </c>
      <c r="I3920" s="2">
        <f>IF(G3920="SELL",0,IF(G3920="BUY",ROUNDDOWN((H3919-Parameters!$B$3)/B3920,0),IF(I3919=0,0,I3919+ROUNDDOWN((H3919+I3919*C3920)/B3920,0))))</f>
        <v>0</v>
      </c>
      <c r="K3920" s="5">
        <f t="shared" si="354"/>
        <v>70.427982999999841</v>
      </c>
      <c r="L3920" s="10">
        <f t="shared" si="355"/>
        <v>276</v>
      </c>
    </row>
    <row r="3921" spans="1:12" x14ac:dyDescent="0.25">
      <c r="A3921" s="12">
        <v>39679</v>
      </c>
      <c r="B3921" s="3">
        <v>126.989998</v>
      </c>
      <c r="C3921" s="3">
        <v>0</v>
      </c>
      <c r="D3921" s="3">
        <f t="shared" si="350"/>
        <v>128.46279996000001</v>
      </c>
      <c r="E3921" s="3">
        <f t="shared" si="351"/>
        <v>136.723650365</v>
      </c>
      <c r="F3921" s="3"/>
      <c r="G3921" s="11" t="str">
        <f t="shared" si="352"/>
        <v>HOLD</v>
      </c>
      <c r="H3921" s="5">
        <f t="shared" si="353"/>
        <v>33945.104195213295</v>
      </c>
      <c r="I3921" s="2">
        <f>IF(G3921="SELL",0,IF(G3921="BUY",ROUNDDOWN((H3920-Parameters!$B$3)/B3921,0),IF(I3920=0,0,I3920+ROUNDDOWN((H3920+I3920*C3921)/B3921,0))))</f>
        <v>0</v>
      </c>
      <c r="K3921" s="5">
        <f t="shared" si="354"/>
        <v>70.427982999999841</v>
      </c>
      <c r="L3921" s="10">
        <f t="shared" si="355"/>
        <v>276</v>
      </c>
    </row>
    <row r="3922" spans="1:12" x14ac:dyDescent="0.25">
      <c r="A3922" s="12">
        <v>39680</v>
      </c>
      <c r="B3922" s="3">
        <v>127.58000199999999</v>
      </c>
      <c r="C3922" s="3">
        <v>0</v>
      </c>
      <c r="D3922" s="3">
        <f t="shared" si="350"/>
        <v>128.29559996</v>
      </c>
      <c r="E3922" s="3">
        <f t="shared" si="351"/>
        <v>136.60555038999999</v>
      </c>
      <c r="F3922" s="3"/>
      <c r="G3922" s="11" t="str">
        <f t="shared" si="352"/>
        <v>HOLD</v>
      </c>
      <c r="H3922" s="5">
        <f t="shared" si="353"/>
        <v>33945.104195213295</v>
      </c>
      <c r="I3922" s="2">
        <f>IF(G3922="SELL",0,IF(G3922="BUY",ROUNDDOWN((H3921-Parameters!$B$3)/B3922,0),IF(I3921=0,0,I3921+ROUNDDOWN((H3921+I3921*C3922)/B3922,0))))</f>
        <v>0</v>
      </c>
      <c r="K3922" s="5">
        <f t="shared" si="354"/>
        <v>70.427982999999841</v>
      </c>
      <c r="L3922" s="10">
        <f t="shared" si="355"/>
        <v>276</v>
      </c>
    </row>
    <row r="3923" spans="1:12" x14ac:dyDescent="0.25">
      <c r="A3923" s="12">
        <v>39681</v>
      </c>
      <c r="B3923" s="3">
        <v>127.800003</v>
      </c>
      <c r="C3923" s="3">
        <v>0</v>
      </c>
      <c r="D3923" s="3">
        <f t="shared" si="350"/>
        <v>128.17279998000001</v>
      </c>
      <c r="E3923" s="3">
        <f t="shared" si="351"/>
        <v>136.49430038999998</v>
      </c>
      <c r="F3923" s="3"/>
      <c r="G3923" s="11" t="str">
        <f t="shared" si="352"/>
        <v>HOLD</v>
      </c>
      <c r="H3923" s="5">
        <f t="shared" si="353"/>
        <v>33945.104195213295</v>
      </c>
      <c r="I3923" s="2">
        <f>IF(G3923="SELL",0,IF(G3923="BUY",ROUNDDOWN((H3922-Parameters!$B$3)/B3923,0),IF(I3922=0,0,I3922+ROUNDDOWN((H3922+I3922*C3923)/B3923,0))))</f>
        <v>0</v>
      </c>
      <c r="K3923" s="5">
        <f t="shared" si="354"/>
        <v>70.427982999999841</v>
      </c>
      <c r="L3923" s="10">
        <f t="shared" si="355"/>
        <v>276</v>
      </c>
    </row>
    <row r="3924" spans="1:12" x14ac:dyDescent="0.25">
      <c r="A3924" s="12">
        <v>39682</v>
      </c>
      <c r="B3924" s="3">
        <v>129.64999399999999</v>
      </c>
      <c r="C3924" s="3">
        <v>0</v>
      </c>
      <c r="D3924" s="3">
        <f t="shared" si="350"/>
        <v>128.07679992000001</v>
      </c>
      <c r="E3924" s="3">
        <f t="shared" si="351"/>
        <v>136.38220032500001</v>
      </c>
      <c r="F3924" s="3"/>
      <c r="G3924" s="11" t="str">
        <f t="shared" si="352"/>
        <v>HOLD</v>
      </c>
      <c r="H3924" s="5">
        <f t="shared" si="353"/>
        <v>33945.104195213295</v>
      </c>
      <c r="I3924" s="2">
        <f>IF(G3924="SELL",0,IF(G3924="BUY",ROUNDDOWN((H3923-Parameters!$B$3)/B3924,0),IF(I3923=0,0,I3923+ROUNDDOWN((H3923+I3923*C3924)/B3924,0))))</f>
        <v>0</v>
      </c>
      <c r="K3924" s="5">
        <f t="shared" si="354"/>
        <v>70.427982999999841</v>
      </c>
      <c r="L3924" s="10">
        <f t="shared" si="355"/>
        <v>276</v>
      </c>
    </row>
    <row r="3925" spans="1:12" x14ac:dyDescent="0.25">
      <c r="A3925" s="12">
        <v>39685</v>
      </c>
      <c r="B3925" s="3">
        <v>127.019997</v>
      </c>
      <c r="C3925" s="3">
        <v>0</v>
      </c>
      <c r="D3925" s="3">
        <f t="shared" si="350"/>
        <v>127.89419998000001</v>
      </c>
      <c r="E3925" s="3">
        <f t="shared" si="351"/>
        <v>136.27775029</v>
      </c>
      <c r="F3925" s="3"/>
      <c r="G3925" s="11" t="str">
        <f t="shared" si="352"/>
        <v>HOLD</v>
      </c>
      <c r="H3925" s="5">
        <f t="shared" si="353"/>
        <v>33945.104195213295</v>
      </c>
      <c r="I3925" s="2">
        <f>IF(G3925="SELL",0,IF(G3925="BUY",ROUNDDOWN((H3924-Parameters!$B$3)/B3925,0),IF(I3924=0,0,I3924+ROUNDDOWN((H3924+I3924*C3925)/B3925,0))))</f>
        <v>0</v>
      </c>
      <c r="K3925" s="5">
        <f t="shared" si="354"/>
        <v>70.427982999999841</v>
      </c>
      <c r="L3925" s="10">
        <f t="shared" si="355"/>
        <v>276</v>
      </c>
    </row>
    <row r="3926" spans="1:12" x14ac:dyDescent="0.25">
      <c r="A3926" s="12">
        <v>39686</v>
      </c>
      <c r="B3926" s="3">
        <v>127.389999</v>
      </c>
      <c r="C3926" s="3">
        <v>0</v>
      </c>
      <c r="D3926" s="3">
        <f t="shared" si="350"/>
        <v>127.71740004000003</v>
      </c>
      <c r="E3926" s="3">
        <f t="shared" si="351"/>
        <v>136.17890026499998</v>
      </c>
      <c r="F3926" s="3"/>
      <c r="G3926" s="11" t="str">
        <f t="shared" si="352"/>
        <v>HOLD</v>
      </c>
      <c r="H3926" s="5">
        <f t="shared" si="353"/>
        <v>33945.104195213295</v>
      </c>
      <c r="I3926" s="2">
        <f>IF(G3926="SELL",0,IF(G3926="BUY",ROUNDDOWN((H3925-Parameters!$B$3)/B3926,0),IF(I3925=0,0,I3925+ROUNDDOWN((H3925+I3925*C3926)/B3926,0))))</f>
        <v>0</v>
      </c>
      <c r="K3926" s="5">
        <f t="shared" si="354"/>
        <v>70.427982999999841</v>
      </c>
      <c r="L3926" s="10">
        <f t="shared" si="355"/>
        <v>276</v>
      </c>
    </row>
    <row r="3927" spans="1:12" x14ac:dyDescent="0.25">
      <c r="A3927" s="12">
        <v>39687</v>
      </c>
      <c r="B3927" s="3">
        <v>128.63000500000001</v>
      </c>
      <c r="C3927" s="3">
        <v>0</v>
      </c>
      <c r="D3927" s="3">
        <f t="shared" si="350"/>
        <v>127.57860000000002</v>
      </c>
      <c r="E3927" s="3">
        <f t="shared" si="351"/>
        <v>136.09635029499998</v>
      </c>
      <c r="F3927" s="3"/>
      <c r="G3927" s="11" t="str">
        <f t="shared" si="352"/>
        <v>HOLD</v>
      </c>
      <c r="H3927" s="5">
        <f t="shared" si="353"/>
        <v>33945.104195213295</v>
      </c>
      <c r="I3927" s="2">
        <f>IF(G3927="SELL",0,IF(G3927="BUY",ROUNDDOWN((H3926-Parameters!$B$3)/B3927,0),IF(I3926=0,0,I3926+ROUNDDOWN((H3926+I3926*C3927)/B3927,0))))</f>
        <v>0</v>
      </c>
      <c r="K3927" s="5">
        <f t="shared" si="354"/>
        <v>70.427982999999841</v>
      </c>
      <c r="L3927" s="10">
        <f t="shared" si="355"/>
        <v>276</v>
      </c>
    </row>
    <row r="3928" spans="1:12" x14ac:dyDescent="0.25">
      <c r="A3928" s="12">
        <v>39688</v>
      </c>
      <c r="B3928" s="3">
        <v>130.19000199999999</v>
      </c>
      <c r="C3928" s="3">
        <v>0</v>
      </c>
      <c r="D3928" s="3">
        <f t="shared" si="350"/>
        <v>127.49740004000003</v>
      </c>
      <c r="E3928" s="3">
        <f t="shared" si="351"/>
        <v>136.02880031999996</v>
      </c>
      <c r="F3928" s="3"/>
      <c r="G3928" s="11" t="str">
        <f t="shared" si="352"/>
        <v>HOLD</v>
      </c>
      <c r="H3928" s="5">
        <f t="shared" si="353"/>
        <v>33945.104195213295</v>
      </c>
      <c r="I3928" s="2">
        <f>IF(G3928="SELL",0,IF(G3928="BUY",ROUNDDOWN((H3927-Parameters!$B$3)/B3928,0),IF(I3927=0,0,I3927+ROUNDDOWN((H3927+I3927*C3928)/B3928,0))))</f>
        <v>0</v>
      </c>
      <c r="K3928" s="5">
        <f t="shared" si="354"/>
        <v>70.427982999999841</v>
      </c>
      <c r="L3928" s="10">
        <f t="shared" si="355"/>
        <v>276</v>
      </c>
    </row>
    <row r="3929" spans="1:12" x14ac:dyDescent="0.25">
      <c r="A3929" s="12">
        <v>39689</v>
      </c>
      <c r="B3929" s="3">
        <v>128.78999300000001</v>
      </c>
      <c r="C3929" s="3">
        <v>0</v>
      </c>
      <c r="D3929" s="3">
        <f t="shared" si="350"/>
        <v>127.38479994000004</v>
      </c>
      <c r="E3929" s="3">
        <f t="shared" si="351"/>
        <v>135.93235027499998</v>
      </c>
      <c r="F3929" s="3"/>
      <c r="G3929" s="11" t="str">
        <f t="shared" si="352"/>
        <v>HOLD</v>
      </c>
      <c r="H3929" s="5">
        <f t="shared" si="353"/>
        <v>33945.104195213295</v>
      </c>
      <c r="I3929" s="2">
        <f>IF(G3929="SELL",0,IF(G3929="BUY",ROUNDDOWN((H3928-Parameters!$B$3)/B3929,0),IF(I3928=0,0,I3928+ROUNDDOWN((H3928+I3928*C3929)/B3929,0))))</f>
        <v>0</v>
      </c>
      <c r="K3929" s="5">
        <f t="shared" si="354"/>
        <v>70.427982999999841</v>
      </c>
      <c r="L3929" s="10">
        <f t="shared" si="355"/>
        <v>276</v>
      </c>
    </row>
    <row r="3930" spans="1:12" x14ac:dyDescent="0.25">
      <c r="A3930" s="12">
        <v>39693</v>
      </c>
      <c r="B3930" s="3">
        <v>127.989998</v>
      </c>
      <c r="C3930" s="3">
        <v>0</v>
      </c>
      <c r="D3930" s="3">
        <f t="shared" si="350"/>
        <v>127.31299986000003</v>
      </c>
      <c r="E3930" s="3">
        <f t="shared" si="351"/>
        <v>135.83395027499998</v>
      </c>
      <c r="F3930" s="3"/>
      <c r="G3930" s="11" t="str">
        <f t="shared" si="352"/>
        <v>HOLD</v>
      </c>
      <c r="H3930" s="5">
        <f t="shared" si="353"/>
        <v>33945.104195213295</v>
      </c>
      <c r="I3930" s="2">
        <f>IF(G3930="SELL",0,IF(G3930="BUY",ROUNDDOWN((H3929-Parameters!$B$3)/B3930,0),IF(I3929=0,0,I3929+ROUNDDOWN((H3929+I3929*C3930)/B3930,0))))</f>
        <v>0</v>
      </c>
      <c r="K3930" s="5">
        <f t="shared" si="354"/>
        <v>70.427982999999841</v>
      </c>
      <c r="L3930" s="10">
        <f t="shared" si="355"/>
        <v>276</v>
      </c>
    </row>
    <row r="3931" spans="1:12" x14ac:dyDescent="0.25">
      <c r="A3931" s="12">
        <v>39694</v>
      </c>
      <c r="B3931" s="3">
        <v>127.879997</v>
      </c>
      <c r="C3931" s="3">
        <v>0</v>
      </c>
      <c r="D3931" s="3">
        <f t="shared" si="350"/>
        <v>127.24159986000002</v>
      </c>
      <c r="E3931" s="3">
        <f t="shared" si="351"/>
        <v>135.74565029499999</v>
      </c>
      <c r="F3931" s="3"/>
      <c r="G3931" s="11" t="str">
        <f t="shared" si="352"/>
        <v>HOLD</v>
      </c>
      <c r="H3931" s="5">
        <f t="shared" si="353"/>
        <v>33945.104195213295</v>
      </c>
      <c r="I3931" s="2">
        <f>IF(G3931="SELL",0,IF(G3931="BUY",ROUNDDOWN((H3930-Parameters!$B$3)/B3931,0),IF(I3930=0,0,I3930+ROUNDDOWN((H3930+I3930*C3931)/B3931,0))))</f>
        <v>0</v>
      </c>
      <c r="K3931" s="5">
        <f t="shared" si="354"/>
        <v>70.427982999999841</v>
      </c>
      <c r="L3931" s="10">
        <f t="shared" si="355"/>
        <v>276</v>
      </c>
    </row>
    <row r="3932" spans="1:12" x14ac:dyDescent="0.25">
      <c r="A3932" s="12">
        <v>39695</v>
      </c>
      <c r="B3932" s="3">
        <v>124.029999</v>
      </c>
      <c r="C3932" s="3">
        <v>0</v>
      </c>
      <c r="D3932" s="3">
        <f t="shared" si="350"/>
        <v>127.09839980000002</v>
      </c>
      <c r="E3932" s="3">
        <f t="shared" si="351"/>
        <v>135.63685032499998</v>
      </c>
      <c r="F3932" s="3"/>
      <c r="G3932" s="11" t="str">
        <f t="shared" si="352"/>
        <v>HOLD</v>
      </c>
      <c r="H3932" s="5">
        <f t="shared" si="353"/>
        <v>33945.104195213295</v>
      </c>
      <c r="I3932" s="2">
        <f>IF(G3932="SELL",0,IF(G3932="BUY",ROUNDDOWN((H3931-Parameters!$B$3)/B3932,0),IF(I3931=0,0,I3931+ROUNDDOWN((H3931+I3931*C3932)/B3932,0))))</f>
        <v>0</v>
      </c>
      <c r="K3932" s="5">
        <f t="shared" si="354"/>
        <v>70.427982999999841</v>
      </c>
      <c r="L3932" s="10">
        <f t="shared" si="355"/>
        <v>276</v>
      </c>
    </row>
    <row r="3933" spans="1:12" x14ac:dyDescent="0.25">
      <c r="A3933" s="12">
        <v>39696</v>
      </c>
      <c r="B3933" s="3">
        <v>124.41999800000001</v>
      </c>
      <c r="C3933" s="3">
        <v>0</v>
      </c>
      <c r="D3933" s="3">
        <f t="shared" si="350"/>
        <v>126.95059980000005</v>
      </c>
      <c r="E3933" s="3">
        <f t="shared" si="351"/>
        <v>135.54015033999997</v>
      </c>
      <c r="F3933" s="3"/>
      <c r="G3933" s="11" t="str">
        <f t="shared" si="352"/>
        <v>HOLD</v>
      </c>
      <c r="H3933" s="5">
        <f t="shared" si="353"/>
        <v>33945.104195213295</v>
      </c>
      <c r="I3933" s="2">
        <f>IF(G3933="SELL",0,IF(G3933="BUY",ROUNDDOWN((H3932-Parameters!$B$3)/B3933,0),IF(I3932=0,0,I3932+ROUNDDOWN((H3932+I3932*C3933)/B3933,0))))</f>
        <v>0</v>
      </c>
      <c r="K3933" s="5">
        <f t="shared" si="354"/>
        <v>70.427982999999841</v>
      </c>
      <c r="L3933" s="10">
        <f t="shared" si="355"/>
        <v>276</v>
      </c>
    </row>
    <row r="3934" spans="1:12" x14ac:dyDescent="0.25">
      <c r="A3934" s="12">
        <v>39699</v>
      </c>
      <c r="B3934" s="3">
        <v>126.989998</v>
      </c>
      <c r="C3934" s="3">
        <v>0</v>
      </c>
      <c r="D3934" s="3">
        <f t="shared" si="350"/>
        <v>126.92579984000005</v>
      </c>
      <c r="E3934" s="3">
        <f t="shared" si="351"/>
        <v>135.45190033499998</v>
      </c>
      <c r="F3934" s="3"/>
      <c r="G3934" s="11" t="str">
        <f t="shared" si="352"/>
        <v>HOLD</v>
      </c>
      <c r="H3934" s="5">
        <f t="shared" si="353"/>
        <v>33945.104195213295</v>
      </c>
      <c r="I3934" s="2">
        <f>IF(G3934="SELL",0,IF(G3934="BUY",ROUNDDOWN((H3933-Parameters!$B$3)/B3934,0),IF(I3933=0,0,I3933+ROUNDDOWN((H3933+I3933*C3934)/B3934,0))))</f>
        <v>0</v>
      </c>
      <c r="K3934" s="5">
        <f t="shared" si="354"/>
        <v>70.427982999999841</v>
      </c>
      <c r="L3934" s="10">
        <f t="shared" si="355"/>
        <v>276</v>
      </c>
    </row>
    <row r="3935" spans="1:12" x14ac:dyDescent="0.25">
      <c r="A3935" s="12">
        <v>39700</v>
      </c>
      <c r="B3935" s="3">
        <v>123.220001</v>
      </c>
      <c r="C3935" s="3">
        <v>0</v>
      </c>
      <c r="D3935" s="3">
        <f t="shared" si="350"/>
        <v>126.83959988000002</v>
      </c>
      <c r="E3935" s="3">
        <f t="shared" si="351"/>
        <v>135.35960037499999</v>
      </c>
      <c r="F3935" s="3"/>
      <c r="G3935" s="11" t="str">
        <f t="shared" si="352"/>
        <v>HOLD</v>
      </c>
      <c r="H3935" s="5">
        <f t="shared" si="353"/>
        <v>33945.104195213295</v>
      </c>
      <c r="I3935" s="2">
        <f>IF(G3935="SELL",0,IF(G3935="BUY",ROUNDDOWN((H3934-Parameters!$B$3)/B3935,0),IF(I3934=0,0,I3934+ROUNDDOWN((H3934+I3934*C3935)/B3935,0))))</f>
        <v>0</v>
      </c>
      <c r="K3935" s="5">
        <f t="shared" si="354"/>
        <v>70.427982999999841</v>
      </c>
      <c r="L3935" s="10">
        <f t="shared" si="355"/>
        <v>276</v>
      </c>
    </row>
    <row r="3936" spans="1:12" x14ac:dyDescent="0.25">
      <c r="A3936" s="12">
        <v>39701</v>
      </c>
      <c r="B3936" s="3">
        <v>123.720001</v>
      </c>
      <c r="C3936" s="3">
        <v>0</v>
      </c>
      <c r="D3936" s="3">
        <f t="shared" si="350"/>
        <v>126.75439984000002</v>
      </c>
      <c r="E3936" s="3">
        <f t="shared" si="351"/>
        <v>135.25755035500001</v>
      </c>
      <c r="F3936" s="3"/>
      <c r="G3936" s="11" t="str">
        <f t="shared" si="352"/>
        <v>HOLD</v>
      </c>
      <c r="H3936" s="5">
        <f t="shared" si="353"/>
        <v>33945.104195213295</v>
      </c>
      <c r="I3936" s="2">
        <f>IF(G3936="SELL",0,IF(G3936="BUY",ROUNDDOWN((H3935-Parameters!$B$3)/B3936,0),IF(I3935=0,0,I3935+ROUNDDOWN((H3935+I3935*C3936)/B3936,0))))</f>
        <v>0</v>
      </c>
      <c r="K3936" s="5">
        <f t="shared" si="354"/>
        <v>70.427982999999841</v>
      </c>
      <c r="L3936" s="10">
        <f t="shared" si="355"/>
        <v>276</v>
      </c>
    </row>
    <row r="3937" spans="1:12" x14ac:dyDescent="0.25">
      <c r="A3937" s="12">
        <v>39702</v>
      </c>
      <c r="B3937" s="3">
        <v>125.510002</v>
      </c>
      <c r="C3937" s="3">
        <v>0</v>
      </c>
      <c r="D3937" s="3">
        <f t="shared" si="350"/>
        <v>126.69699978000003</v>
      </c>
      <c r="E3937" s="3">
        <f t="shared" si="351"/>
        <v>135.18035037999999</v>
      </c>
      <c r="F3937" s="3"/>
      <c r="G3937" s="11" t="str">
        <f t="shared" si="352"/>
        <v>HOLD</v>
      </c>
      <c r="H3937" s="5">
        <f t="shared" si="353"/>
        <v>33945.104195213295</v>
      </c>
      <c r="I3937" s="2">
        <f>IF(G3937="SELL",0,IF(G3937="BUY",ROUNDDOWN((H3936-Parameters!$B$3)/B3937,0),IF(I3936=0,0,I3936+ROUNDDOWN((H3936+I3936*C3937)/B3937,0))))</f>
        <v>0</v>
      </c>
      <c r="K3937" s="5">
        <f t="shared" si="354"/>
        <v>70.427982999999841</v>
      </c>
      <c r="L3937" s="10">
        <f t="shared" si="355"/>
        <v>276</v>
      </c>
    </row>
    <row r="3938" spans="1:12" x14ac:dyDescent="0.25">
      <c r="A3938" s="12">
        <v>39703</v>
      </c>
      <c r="B3938" s="3">
        <v>126.089996</v>
      </c>
      <c r="C3938" s="3">
        <v>0</v>
      </c>
      <c r="D3938" s="3">
        <f t="shared" si="350"/>
        <v>126.69519970000002</v>
      </c>
      <c r="E3938" s="3">
        <f t="shared" si="351"/>
        <v>135.09795032499997</v>
      </c>
      <c r="F3938" s="3"/>
      <c r="G3938" s="11" t="str">
        <f t="shared" si="352"/>
        <v>HOLD</v>
      </c>
      <c r="H3938" s="5">
        <f t="shared" si="353"/>
        <v>33945.104195213295</v>
      </c>
      <c r="I3938" s="2">
        <f>IF(G3938="SELL",0,IF(G3938="BUY",ROUNDDOWN((H3937-Parameters!$B$3)/B3938,0),IF(I3937=0,0,I3937+ROUNDDOWN((H3937+I3937*C3938)/B3938,0))))</f>
        <v>0</v>
      </c>
      <c r="K3938" s="5">
        <f t="shared" si="354"/>
        <v>70.427982999999841</v>
      </c>
      <c r="L3938" s="10">
        <f t="shared" si="355"/>
        <v>276</v>
      </c>
    </row>
    <row r="3939" spans="1:12" x14ac:dyDescent="0.25">
      <c r="A3939" s="12">
        <v>39706</v>
      </c>
      <c r="B3939" s="3">
        <v>120.089996</v>
      </c>
      <c r="C3939" s="3">
        <v>0</v>
      </c>
      <c r="D3939" s="3">
        <f t="shared" si="350"/>
        <v>126.57079966000001</v>
      </c>
      <c r="E3939" s="3">
        <f t="shared" si="351"/>
        <v>134.96275027999999</v>
      </c>
      <c r="F3939" s="3"/>
      <c r="G3939" s="11" t="str">
        <f t="shared" si="352"/>
        <v>HOLD</v>
      </c>
      <c r="H3939" s="5">
        <f t="shared" si="353"/>
        <v>33945.104195213295</v>
      </c>
      <c r="I3939" s="2">
        <f>IF(G3939="SELL",0,IF(G3939="BUY",ROUNDDOWN((H3938-Parameters!$B$3)/B3939,0),IF(I3938=0,0,I3938+ROUNDDOWN((H3938+I3938*C3939)/B3939,0))))</f>
        <v>0</v>
      </c>
      <c r="K3939" s="5">
        <f t="shared" si="354"/>
        <v>70.427982999999841</v>
      </c>
      <c r="L3939" s="10">
        <f t="shared" si="355"/>
        <v>276</v>
      </c>
    </row>
    <row r="3940" spans="1:12" x14ac:dyDescent="0.25">
      <c r="A3940" s="12">
        <v>39707</v>
      </c>
      <c r="B3940" s="3">
        <v>122.099998</v>
      </c>
      <c r="C3940" s="3">
        <v>0</v>
      </c>
      <c r="D3940" s="3">
        <f t="shared" si="350"/>
        <v>126.51239968000002</v>
      </c>
      <c r="E3940" s="3">
        <f t="shared" si="351"/>
        <v>134.83735030499997</v>
      </c>
      <c r="F3940" s="3"/>
      <c r="G3940" s="11" t="str">
        <f t="shared" si="352"/>
        <v>HOLD</v>
      </c>
      <c r="H3940" s="5">
        <f t="shared" si="353"/>
        <v>33945.104195213295</v>
      </c>
      <c r="I3940" s="2">
        <f>IF(G3940="SELL",0,IF(G3940="BUY",ROUNDDOWN((H3939-Parameters!$B$3)/B3940,0),IF(I3939=0,0,I3939+ROUNDDOWN((H3939+I3939*C3940)/B3940,0))))</f>
        <v>0</v>
      </c>
      <c r="K3940" s="5">
        <f t="shared" si="354"/>
        <v>70.427982999999841</v>
      </c>
      <c r="L3940" s="10">
        <f t="shared" si="355"/>
        <v>276</v>
      </c>
    </row>
    <row r="3941" spans="1:12" x14ac:dyDescent="0.25">
      <c r="A3941" s="12">
        <v>39708</v>
      </c>
      <c r="B3941" s="3">
        <v>116.610001</v>
      </c>
      <c r="C3941" s="3">
        <v>0</v>
      </c>
      <c r="D3941" s="3">
        <f t="shared" si="350"/>
        <v>126.29979974</v>
      </c>
      <c r="E3941" s="3">
        <f t="shared" si="351"/>
        <v>134.67710029</v>
      </c>
      <c r="F3941" s="3"/>
      <c r="G3941" s="11" t="str">
        <f t="shared" si="352"/>
        <v>HOLD</v>
      </c>
      <c r="H3941" s="5">
        <f t="shared" si="353"/>
        <v>33945.104195213295</v>
      </c>
      <c r="I3941" s="2">
        <f>IF(G3941="SELL",0,IF(G3941="BUY",ROUNDDOWN((H3940-Parameters!$B$3)/B3941,0),IF(I3940=0,0,I3940+ROUNDDOWN((H3940+I3940*C3941)/B3941,0))))</f>
        <v>0</v>
      </c>
      <c r="K3941" s="5">
        <f t="shared" si="354"/>
        <v>70.427982999999841</v>
      </c>
      <c r="L3941" s="10">
        <f t="shared" si="355"/>
        <v>276</v>
      </c>
    </row>
    <row r="3942" spans="1:12" x14ac:dyDescent="0.25">
      <c r="A3942" s="12">
        <v>39709</v>
      </c>
      <c r="B3942" s="3">
        <v>120.07</v>
      </c>
      <c r="C3942" s="3">
        <v>0</v>
      </c>
      <c r="D3942" s="3">
        <f t="shared" si="350"/>
        <v>126.20539971999999</v>
      </c>
      <c r="E3942" s="3">
        <f t="shared" si="351"/>
        <v>134.53905032499998</v>
      </c>
      <c r="F3942" s="3"/>
      <c r="G3942" s="11" t="str">
        <f t="shared" si="352"/>
        <v>HOLD</v>
      </c>
      <c r="H3942" s="5">
        <f t="shared" si="353"/>
        <v>33945.104195213295</v>
      </c>
      <c r="I3942" s="2">
        <f>IF(G3942="SELL",0,IF(G3942="BUY",ROUNDDOWN((H3941-Parameters!$B$3)/B3942,0),IF(I3941=0,0,I3941+ROUNDDOWN((H3941+I3941*C3942)/B3942,0))))</f>
        <v>0</v>
      </c>
      <c r="K3942" s="5">
        <f t="shared" si="354"/>
        <v>70.427982999999841</v>
      </c>
      <c r="L3942" s="10">
        <f t="shared" si="355"/>
        <v>276</v>
      </c>
    </row>
    <row r="3943" spans="1:12" x14ac:dyDescent="0.25">
      <c r="A3943" s="12">
        <v>39710</v>
      </c>
      <c r="B3943" s="3">
        <v>124.120003</v>
      </c>
      <c r="C3943" s="3">
        <v>0.69099999999999995</v>
      </c>
      <c r="D3943" s="3">
        <f t="shared" si="350"/>
        <v>126.18179971999999</v>
      </c>
      <c r="E3943" s="3">
        <f t="shared" si="351"/>
        <v>134.42785033499999</v>
      </c>
      <c r="F3943" s="3"/>
      <c r="G3943" s="11" t="str">
        <f t="shared" si="352"/>
        <v>HOLD</v>
      </c>
      <c r="H3943" s="5">
        <f t="shared" si="353"/>
        <v>33945.104195213295</v>
      </c>
      <c r="I3943" s="2">
        <f>IF(G3943="SELL",0,IF(G3943="BUY",ROUNDDOWN((H3942-Parameters!$B$3)/B3943,0),IF(I3942=0,0,I3942+ROUNDDOWN((H3942+I3942*C3943)/B3943,0))))</f>
        <v>0</v>
      </c>
      <c r="K3943" s="5">
        <f t="shared" si="354"/>
        <v>12.903976999999827</v>
      </c>
      <c r="L3943" s="10">
        <f t="shared" si="355"/>
        <v>278</v>
      </c>
    </row>
    <row r="3944" spans="1:12" x14ac:dyDescent="0.25">
      <c r="A3944" s="12">
        <v>39713</v>
      </c>
      <c r="B3944" s="3">
        <v>121.30999799999999</v>
      </c>
      <c r="C3944" s="3">
        <v>0</v>
      </c>
      <c r="D3944" s="3">
        <f t="shared" si="350"/>
        <v>126.13119975999999</v>
      </c>
      <c r="E3944" s="3">
        <f t="shared" si="351"/>
        <v>134.29035033499997</v>
      </c>
      <c r="F3944" s="3"/>
      <c r="G3944" s="11" t="str">
        <f t="shared" si="352"/>
        <v>HOLD</v>
      </c>
      <c r="H3944" s="5">
        <f t="shared" si="353"/>
        <v>33945.104195213295</v>
      </c>
      <c r="I3944" s="2">
        <f>IF(G3944="SELL",0,IF(G3944="BUY",ROUNDDOWN((H3943-Parameters!$B$3)/B3944,0),IF(I3943=0,0,I3943+ROUNDDOWN((H3943+I3943*C3944)/B3944,0))))</f>
        <v>0</v>
      </c>
      <c r="K3944" s="5">
        <f t="shared" si="354"/>
        <v>12.903976999999827</v>
      </c>
      <c r="L3944" s="10">
        <f t="shared" si="355"/>
        <v>278</v>
      </c>
    </row>
    <row r="3945" spans="1:12" x14ac:dyDescent="0.25">
      <c r="A3945" s="12">
        <v>39714</v>
      </c>
      <c r="B3945" s="3">
        <v>118.550003</v>
      </c>
      <c r="C3945" s="3">
        <v>0</v>
      </c>
      <c r="D3945" s="3">
        <f t="shared" si="350"/>
        <v>126.04779979999998</v>
      </c>
      <c r="E3945" s="3">
        <f t="shared" si="351"/>
        <v>134.12840034000001</v>
      </c>
      <c r="F3945" s="3"/>
      <c r="G3945" s="11" t="str">
        <f t="shared" si="352"/>
        <v>HOLD</v>
      </c>
      <c r="H3945" s="5">
        <f t="shared" si="353"/>
        <v>33945.104195213295</v>
      </c>
      <c r="I3945" s="2">
        <f>IF(G3945="SELL",0,IF(G3945="BUY",ROUNDDOWN((H3944-Parameters!$B$3)/B3945,0),IF(I3944=0,0,I3944+ROUNDDOWN((H3944+I3944*C3945)/B3945,0))))</f>
        <v>0</v>
      </c>
      <c r="K3945" s="5">
        <f t="shared" si="354"/>
        <v>12.903976999999827</v>
      </c>
      <c r="L3945" s="10">
        <f t="shared" si="355"/>
        <v>278</v>
      </c>
    </row>
    <row r="3946" spans="1:12" x14ac:dyDescent="0.25">
      <c r="A3946" s="12">
        <v>39715</v>
      </c>
      <c r="B3946" s="3">
        <v>118.93</v>
      </c>
      <c r="C3946" s="3">
        <v>0</v>
      </c>
      <c r="D3946" s="3">
        <f t="shared" si="350"/>
        <v>126.00659983999998</v>
      </c>
      <c r="E3946" s="3">
        <f t="shared" si="351"/>
        <v>133.96850031999998</v>
      </c>
      <c r="F3946" s="3"/>
      <c r="G3946" s="11" t="str">
        <f t="shared" si="352"/>
        <v>HOLD</v>
      </c>
      <c r="H3946" s="5">
        <f t="shared" si="353"/>
        <v>33945.104195213295</v>
      </c>
      <c r="I3946" s="2">
        <f>IF(G3946="SELL",0,IF(G3946="BUY",ROUNDDOWN((H3945-Parameters!$B$3)/B3946,0),IF(I3945=0,0,I3945+ROUNDDOWN((H3945+I3945*C3946)/B3946,0))))</f>
        <v>0</v>
      </c>
      <c r="K3946" s="5">
        <f t="shared" si="354"/>
        <v>12.903976999999827</v>
      </c>
      <c r="L3946" s="10">
        <f t="shared" si="355"/>
        <v>278</v>
      </c>
    </row>
    <row r="3947" spans="1:12" x14ac:dyDescent="0.25">
      <c r="A3947" s="12">
        <v>39716</v>
      </c>
      <c r="B3947" s="3">
        <v>120.790001</v>
      </c>
      <c r="C3947" s="3">
        <v>0</v>
      </c>
      <c r="D3947" s="3">
        <f t="shared" si="350"/>
        <v>125.94319987999998</v>
      </c>
      <c r="E3947" s="3">
        <f t="shared" si="351"/>
        <v>133.81205031500002</v>
      </c>
      <c r="F3947" s="3"/>
      <c r="G3947" s="11" t="str">
        <f t="shared" si="352"/>
        <v>HOLD</v>
      </c>
      <c r="H3947" s="5">
        <f t="shared" si="353"/>
        <v>33945.104195213295</v>
      </c>
      <c r="I3947" s="2">
        <f>IF(G3947="SELL",0,IF(G3947="BUY",ROUNDDOWN((H3946-Parameters!$B$3)/B3947,0),IF(I3946=0,0,I3946+ROUNDDOWN((H3946+I3946*C3947)/B3947,0))))</f>
        <v>0</v>
      </c>
      <c r="K3947" s="5">
        <f t="shared" si="354"/>
        <v>12.903976999999827</v>
      </c>
      <c r="L3947" s="10">
        <f t="shared" si="355"/>
        <v>278</v>
      </c>
    </row>
    <row r="3948" spans="1:12" x14ac:dyDescent="0.25">
      <c r="A3948" s="12">
        <v>39717</v>
      </c>
      <c r="B3948" s="3">
        <v>120.849998</v>
      </c>
      <c r="C3948" s="3">
        <v>0</v>
      </c>
      <c r="D3948" s="3">
        <f t="shared" si="350"/>
        <v>125.85619989999995</v>
      </c>
      <c r="E3948" s="3">
        <f t="shared" si="351"/>
        <v>133.67675028500003</v>
      </c>
      <c r="F3948" s="3"/>
      <c r="G3948" s="11" t="str">
        <f t="shared" si="352"/>
        <v>HOLD</v>
      </c>
      <c r="H3948" s="5">
        <f t="shared" si="353"/>
        <v>33945.104195213295</v>
      </c>
      <c r="I3948" s="2">
        <f>IF(G3948="SELL",0,IF(G3948="BUY",ROUNDDOWN((H3947-Parameters!$B$3)/B3948,0),IF(I3947=0,0,I3947+ROUNDDOWN((H3947+I3947*C3948)/B3948,0))))</f>
        <v>0</v>
      </c>
      <c r="K3948" s="5">
        <f t="shared" si="354"/>
        <v>12.903976999999827</v>
      </c>
      <c r="L3948" s="10">
        <f t="shared" si="355"/>
        <v>278</v>
      </c>
    </row>
    <row r="3949" spans="1:12" x14ac:dyDescent="0.25">
      <c r="A3949" s="12">
        <v>39720</v>
      </c>
      <c r="B3949" s="3">
        <v>111.379997</v>
      </c>
      <c r="C3949" s="3">
        <v>0</v>
      </c>
      <c r="D3949" s="3">
        <f t="shared" si="350"/>
        <v>125.56419977999997</v>
      </c>
      <c r="E3949" s="3">
        <f t="shared" si="351"/>
        <v>133.48680029500002</v>
      </c>
      <c r="F3949" s="3"/>
      <c r="G3949" s="11" t="str">
        <f t="shared" si="352"/>
        <v>HOLD</v>
      </c>
      <c r="H3949" s="5">
        <f t="shared" si="353"/>
        <v>33945.104195213295</v>
      </c>
      <c r="I3949" s="2">
        <f>IF(G3949="SELL",0,IF(G3949="BUY",ROUNDDOWN((H3948-Parameters!$B$3)/B3949,0),IF(I3948=0,0,I3948+ROUNDDOWN((H3948+I3948*C3949)/B3949,0))))</f>
        <v>0</v>
      </c>
      <c r="K3949" s="5">
        <f t="shared" si="354"/>
        <v>12.903976999999827</v>
      </c>
      <c r="L3949" s="10">
        <f t="shared" si="355"/>
        <v>278</v>
      </c>
    </row>
    <row r="3950" spans="1:12" x14ac:dyDescent="0.25">
      <c r="A3950" s="12">
        <v>39721</v>
      </c>
      <c r="B3950" s="3">
        <v>115.989998</v>
      </c>
      <c r="C3950" s="3">
        <v>0</v>
      </c>
      <c r="D3950" s="3">
        <f t="shared" si="350"/>
        <v>125.36299967999994</v>
      </c>
      <c r="E3950" s="3">
        <f t="shared" si="351"/>
        <v>133.32145029500001</v>
      </c>
      <c r="F3950" s="3"/>
      <c r="G3950" s="11" t="str">
        <f t="shared" si="352"/>
        <v>HOLD</v>
      </c>
      <c r="H3950" s="5">
        <f t="shared" si="353"/>
        <v>33945.104195213295</v>
      </c>
      <c r="I3950" s="2">
        <f>IF(G3950="SELL",0,IF(G3950="BUY",ROUNDDOWN((H3949-Parameters!$B$3)/B3950,0),IF(I3949=0,0,I3949+ROUNDDOWN((H3949+I3949*C3950)/B3950,0))))</f>
        <v>0</v>
      </c>
      <c r="K3950" s="5">
        <f t="shared" si="354"/>
        <v>12.903976999999827</v>
      </c>
      <c r="L3950" s="10">
        <f t="shared" si="355"/>
        <v>278</v>
      </c>
    </row>
    <row r="3951" spans="1:12" x14ac:dyDescent="0.25">
      <c r="A3951" s="12">
        <v>39722</v>
      </c>
      <c r="B3951" s="3">
        <v>116.05999799999999</v>
      </c>
      <c r="C3951" s="3">
        <v>0</v>
      </c>
      <c r="D3951" s="3">
        <f t="shared" si="350"/>
        <v>125.13459957999994</v>
      </c>
      <c r="E3951" s="3">
        <f t="shared" si="351"/>
        <v>133.165900295</v>
      </c>
      <c r="F3951" s="3"/>
      <c r="G3951" s="11" t="str">
        <f t="shared" si="352"/>
        <v>HOLD</v>
      </c>
      <c r="H3951" s="5">
        <f t="shared" si="353"/>
        <v>33945.104195213295</v>
      </c>
      <c r="I3951" s="2">
        <f>IF(G3951="SELL",0,IF(G3951="BUY",ROUNDDOWN((H3950-Parameters!$B$3)/B3951,0),IF(I3950=0,0,I3950+ROUNDDOWN((H3950+I3950*C3951)/B3951,0))))</f>
        <v>0</v>
      </c>
      <c r="K3951" s="5">
        <f t="shared" si="354"/>
        <v>12.903976999999827</v>
      </c>
      <c r="L3951" s="10">
        <f t="shared" si="355"/>
        <v>278</v>
      </c>
    </row>
    <row r="3952" spans="1:12" x14ac:dyDescent="0.25">
      <c r="A3952" s="12">
        <v>39723</v>
      </c>
      <c r="B3952" s="3">
        <v>111.849998</v>
      </c>
      <c r="C3952" s="3">
        <v>0</v>
      </c>
      <c r="D3952" s="3">
        <f t="shared" si="350"/>
        <v>124.80819957999995</v>
      </c>
      <c r="E3952" s="3">
        <f t="shared" si="351"/>
        <v>132.99980025000002</v>
      </c>
      <c r="F3952" s="3"/>
      <c r="G3952" s="11" t="str">
        <f t="shared" si="352"/>
        <v>HOLD</v>
      </c>
      <c r="H3952" s="5">
        <f t="shared" si="353"/>
        <v>33945.104195213295</v>
      </c>
      <c r="I3952" s="2">
        <f>IF(G3952="SELL",0,IF(G3952="BUY",ROUNDDOWN((H3951-Parameters!$B$3)/B3952,0),IF(I3951=0,0,I3951+ROUNDDOWN((H3951+I3951*C3952)/B3952,0))))</f>
        <v>0</v>
      </c>
      <c r="K3952" s="5">
        <f t="shared" si="354"/>
        <v>12.903976999999827</v>
      </c>
      <c r="L3952" s="10">
        <f t="shared" si="355"/>
        <v>278</v>
      </c>
    </row>
    <row r="3953" spans="1:12" x14ac:dyDescent="0.25">
      <c r="A3953" s="12">
        <v>39724</v>
      </c>
      <c r="B3953" s="3">
        <v>110.339996</v>
      </c>
      <c r="C3953" s="3">
        <v>0</v>
      </c>
      <c r="D3953" s="3">
        <f t="shared" si="350"/>
        <v>124.50479945999996</v>
      </c>
      <c r="E3953" s="3">
        <f t="shared" si="351"/>
        <v>132.822100205</v>
      </c>
      <c r="F3953" s="3"/>
      <c r="G3953" s="11" t="str">
        <f t="shared" si="352"/>
        <v>HOLD</v>
      </c>
      <c r="H3953" s="5">
        <f t="shared" si="353"/>
        <v>33945.104195213295</v>
      </c>
      <c r="I3953" s="2">
        <f>IF(G3953="SELL",0,IF(G3953="BUY",ROUNDDOWN((H3952-Parameters!$B$3)/B3953,0),IF(I3952=0,0,I3952+ROUNDDOWN((H3952+I3952*C3953)/B3953,0))))</f>
        <v>0</v>
      </c>
      <c r="K3953" s="5">
        <f t="shared" si="354"/>
        <v>12.903976999999827</v>
      </c>
      <c r="L3953" s="10">
        <f t="shared" si="355"/>
        <v>278</v>
      </c>
    </row>
    <row r="3954" spans="1:12" x14ac:dyDescent="0.25">
      <c r="A3954" s="12">
        <v>39727</v>
      </c>
      <c r="B3954" s="3">
        <v>104.720001</v>
      </c>
      <c r="C3954" s="3">
        <v>0</v>
      </c>
      <c r="D3954" s="3">
        <f t="shared" si="350"/>
        <v>124.08959941999996</v>
      </c>
      <c r="E3954" s="3">
        <f t="shared" si="351"/>
        <v>132.61630018500003</v>
      </c>
      <c r="F3954" s="3"/>
      <c r="G3954" s="11" t="str">
        <f t="shared" si="352"/>
        <v>HOLD</v>
      </c>
      <c r="H3954" s="5">
        <f t="shared" si="353"/>
        <v>33945.104195213295</v>
      </c>
      <c r="I3954" s="2">
        <f>IF(G3954="SELL",0,IF(G3954="BUY",ROUNDDOWN((H3953-Parameters!$B$3)/B3954,0),IF(I3953=0,0,I3953+ROUNDDOWN((H3953+I3953*C3954)/B3954,0))))</f>
        <v>0</v>
      </c>
      <c r="K3954" s="5">
        <f t="shared" si="354"/>
        <v>12.903976999999827</v>
      </c>
      <c r="L3954" s="10">
        <f t="shared" si="355"/>
        <v>278</v>
      </c>
    </row>
    <row r="3955" spans="1:12" x14ac:dyDescent="0.25">
      <c r="A3955" s="12">
        <v>39728</v>
      </c>
      <c r="B3955" s="3">
        <v>100.029999</v>
      </c>
      <c r="C3955" s="3">
        <v>0</v>
      </c>
      <c r="D3955" s="3">
        <f t="shared" si="350"/>
        <v>123.61739941999994</v>
      </c>
      <c r="E3955" s="3">
        <f t="shared" si="351"/>
        <v>132.38245016500002</v>
      </c>
      <c r="F3955" s="3"/>
      <c r="G3955" s="11" t="str">
        <f t="shared" si="352"/>
        <v>HOLD</v>
      </c>
      <c r="H3955" s="5">
        <f t="shared" si="353"/>
        <v>33945.104195213295</v>
      </c>
      <c r="I3955" s="2">
        <f>IF(G3955="SELL",0,IF(G3955="BUY",ROUNDDOWN((H3954-Parameters!$B$3)/B3955,0),IF(I3954=0,0,I3954+ROUNDDOWN((H3954+I3954*C3955)/B3955,0))))</f>
        <v>0</v>
      </c>
      <c r="K3955" s="5">
        <f t="shared" si="354"/>
        <v>12.903976999999827</v>
      </c>
      <c r="L3955" s="10">
        <f t="shared" si="355"/>
        <v>278</v>
      </c>
    </row>
    <row r="3956" spans="1:12" x14ac:dyDescent="0.25">
      <c r="A3956" s="12">
        <v>39729</v>
      </c>
      <c r="B3956" s="3">
        <v>97.510002</v>
      </c>
      <c r="C3956" s="3">
        <v>0</v>
      </c>
      <c r="D3956" s="3">
        <f t="shared" si="350"/>
        <v>123.04199947999996</v>
      </c>
      <c r="E3956" s="3">
        <f t="shared" si="351"/>
        <v>132.12935014999999</v>
      </c>
      <c r="F3956" s="3"/>
      <c r="G3956" s="11" t="str">
        <f t="shared" si="352"/>
        <v>HOLD</v>
      </c>
      <c r="H3956" s="5">
        <f t="shared" si="353"/>
        <v>33945.104195213295</v>
      </c>
      <c r="I3956" s="2">
        <f>IF(G3956="SELL",0,IF(G3956="BUY",ROUNDDOWN((H3955-Parameters!$B$3)/B3956,0),IF(I3955=0,0,I3955+ROUNDDOWN((H3955+I3955*C3956)/B3956,0))))</f>
        <v>0</v>
      </c>
      <c r="K3956" s="5">
        <f t="shared" si="354"/>
        <v>12.903976999999827</v>
      </c>
      <c r="L3956" s="10">
        <f t="shared" si="355"/>
        <v>278</v>
      </c>
    </row>
    <row r="3957" spans="1:12" x14ac:dyDescent="0.25">
      <c r="A3957" s="12">
        <v>39730</v>
      </c>
      <c r="B3957" s="3">
        <v>90.699996999999996</v>
      </c>
      <c r="C3957" s="3">
        <v>0</v>
      </c>
      <c r="D3957" s="3">
        <f t="shared" ref="D3957:D4020" si="356">AVERAGE(B3908:B3957)</f>
        <v>122.28539943999996</v>
      </c>
      <c r="E3957" s="3">
        <f t="shared" si="351"/>
        <v>131.83670015500002</v>
      </c>
      <c r="F3957" s="3"/>
      <c r="G3957" s="11" t="str">
        <f t="shared" si="352"/>
        <v>HOLD</v>
      </c>
      <c r="H3957" s="5">
        <f t="shared" si="353"/>
        <v>33945.104195213295</v>
      </c>
      <c r="I3957" s="2">
        <f>IF(G3957="SELL",0,IF(G3957="BUY",ROUNDDOWN((H3956-Parameters!$B$3)/B3957,0),IF(I3956=0,0,I3956+ROUNDDOWN((H3956+I3956*C3957)/B3957,0))))</f>
        <v>0</v>
      </c>
      <c r="K3957" s="5">
        <f t="shared" si="354"/>
        <v>12.903976999999827</v>
      </c>
      <c r="L3957" s="10">
        <f t="shared" si="355"/>
        <v>278</v>
      </c>
    </row>
    <row r="3958" spans="1:12" x14ac:dyDescent="0.25">
      <c r="A3958" s="12">
        <v>39731</v>
      </c>
      <c r="B3958" s="3">
        <v>88.5</v>
      </c>
      <c r="C3958" s="3">
        <v>0</v>
      </c>
      <c r="D3958" s="3">
        <f t="shared" si="356"/>
        <v>121.51879939999998</v>
      </c>
      <c r="E3958" s="3">
        <f t="shared" si="351"/>
        <v>131.53145014</v>
      </c>
      <c r="F3958" s="3"/>
      <c r="G3958" s="11" t="str">
        <f t="shared" si="352"/>
        <v>HOLD</v>
      </c>
      <c r="H3958" s="5">
        <f t="shared" si="353"/>
        <v>33945.104195213295</v>
      </c>
      <c r="I3958" s="2">
        <f>IF(G3958="SELL",0,IF(G3958="BUY",ROUNDDOWN((H3957-Parameters!$B$3)/B3958,0),IF(I3957=0,0,I3957+ROUNDDOWN((H3957+I3957*C3958)/B3958,0))))</f>
        <v>0</v>
      </c>
      <c r="K3958" s="5">
        <f t="shared" si="354"/>
        <v>12.903976999999827</v>
      </c>
      <c r="L3958" s="10">
        <f t="shared" si="355"/>
        <v>278</v>
      </c>
    </row>
    <row r="3959" spans="1:12" x14ac:dyDescent="0.25">
      <c r="A3959" s="12">
        <v>39734</v>
      </c>
      <c r="B3959" s="3">
        <v>101.349998</v>
      </c>
      <c r="C3959" s="3">
        <v>0</v>
      </c>
      <c r="D3959" s="3">
        <f t="shared" si="356"/>
        <v>121.02259927999998</v>
      </c>
      <c r="E3959" s="3">
        <f t="shared" si="351"/>
        <v>131.29985013999999</v>
      </c>
      <c r="F3959" s="3"/>
      <c r="G3959" s="11" t="str">
        <f t="shared" si="352"/>
        <v>HOLD</v>
      </c>
      <c r="H3959" s="5">
        <f t="shared" si="353"/>
        <v>33945.104195213295</v>
      </c>
      <c r="I3959" s="2">
        <f>IF(G3959="SELL",0,IF(G3959="BUY",ROUNDDOWN((H3958-Parameters!$B$3)/B3959,0),IF(I3958=0,0,I3958+ROUNDDOWN((H3958+I3958*C3959)/B3959,0))))</f>
        <v>0</v>
      </c>
      <c r="K3959" s="5">
        <f t="shared" si="354"/>
        <v>12.903976999999827</v>
      </c>
      <c r="L3959" s="10">
        <f t="shared" si="355"/>
        <v>278</v>
      </c>
    </row>
    <row r="3960" spans="1:12" x14ac:dyDescent="0.25">
      <c r="A3960" s="12">
        <v>39735</v>
      </c>
      <c r="B3960" s="3">
        <v>99.849997999999999</v>
      </c>
      <c r="C3960" s="3">
        <v>0</v>
      </c>
      <c r="D3960" s="3">
        <f t="shared" si="356"/>
        <v>120.51979927999999</v>
      </c>
      <c r="E3960" s="3">
        <f t="shared" si="351"/>
        <v>131.06260011500001</v>
      </c>
      <c r="F3960" s="3"/>
      <c r="G3960" s="11" t="str">
        <f t="shared" si="352"/>
        <v>HOLD</v>
      </c>
      <c r="H3960" s="5">
        <f t="shared" si="353"/>
        <v>33945.104195213295</v>
      </c>
      <c r="I3960" s="2">
        <f>IF(G3960="SELL",0,IF(G3960="BUY",ROUNDDOWN((H3959-Parameters!$B$3)/B3960,0),IF(I3959=0,0,I3959+ROUNDDOWN((H3959+I3959*C3960)/B3960,0))))</f>
        <v>0</v>
      </c>
      <c r="K3960" s="5">
        <f t="shared" si="354"/>
        <v>12.903976999999827</v>
      </c>
      <c r="L3960" s="10">
        <f t="shared" si="355"/>
        <v>278</v>
      </c>
    </row>
    <row r="3961" spans="1:12" x14ac:dyDescent="0.25">
      <c r="A3961" s="12">
        <v>39736</v>
      </c>
      <c r="B3961" s="3">
        <v>90.019997000000004</v>
      </c>
      <c r="C3961" s="3">
        <v>0</v>
      </c>
      <c r="D3961" s="3">
        <f t="shared" si="356"/>
        <v>119.75299919999999</v>
      </c>
      <c r="E3961" s="3">
        <f t="shared" si="351"/>
        <v>130.78165006500001</v>
      </c>
      <c r="F3961" s="3"/>
      <c r="G3961" s="11" t="str">
        <f t="shared" si="352"/>
        <v>HOLD</v>
      </c>
      <c r="H3961" s="5">
        <f t="shared" si="353"/>
        <v>33945.104195213295</v>
      </c>
      <c r="I3961" s="2">
        <f>IF(G3961="SELL",0,IF(G3961="BUY",ROUNDDOWN((H3960-Parameters!$B$3)/B3961,0),IF(I3960=0,0,I3960+ROUNDDOWN((H3960+I3960*C3961)/B3961,0))))</f>
        <v>0</v>
      </c>
      <c r="K3961" s="5">
        <f t="shared" si="354"/>
        <v>12.903976999999827</v>
      </c>
      <c r="L3961" s="10">
        <f t="shared" si="355"/>
        <v>278</v>
      </c>
    </row>
    <row r="3962" spans="1:12" x14ac:dyDescent="0.25">
      <c r="A3962" s="12">
        <v>39737</v>
      </c>
      <c r="B3962" s="3">
        <v>93.769997000000004</v>
      </c>
      <c r="C3962" s="3">
        <v>0</v>
      </c>
      <c r="D3962" s="3">
        <f t="shared" si="356"/>
        <v>119.04979928</v>
      </c>
      <c r="E3962" s="3">
        <f t="shared" si="351"/>
        <v>130.525850085</v>
      </c>
      <c r="F3962" s="3"/>
      <c r="G3962" s="11" t="str">
        <f t="shared" si="352"/>
        <v>HOLD</v>
      </c>
      <c r="H3962" s="5">
        <f t="shared" si="353"/>
        <v>33945.104195213295</v>
      </c>
      <c r="I3962" s="2">
        <f>IF(G3962="SELL",0,IF(G3962="BUY",ROUNDDOWN((H3961-Parameters!$B$3)/B3962,0),IF(I3961=0,0,I3961+ROUNDDOWN((H3961+I3961*C3962)/B3962,0))))</f>
        <v>0</v>
      </c>
      <c r="K3962" s="5">
        <f t="shared" si="354"/>
        <v>12.903976999999827</v>
      </c>
      <c r="L3962" s="10">
        <f t="shared" si="355"/>
        <v>278</v>
      </c>
    </row>
    <row r="3963" spans="1:12" x14ac:dyDescent="0.25">
      <c r="A3963" s="12">
        <v>39738</v>
      </c>
      <c r="B3963" s="3">
        <v>93.209998999999996</v>
      </c>
      <c r="C3963" s="3">
        <v>0</v>
      </c>
      <c r="D3963" s="3">
        <f t="shared" si="356"/>
        <v>118.37379921999998</v>
      </c>
      <c r="E3963" s="3">
        <f t="shared" si="351"/>
        <v>130.26760007500002</v>
      </c>
      <c r="F3963" s="3"/>
      <c r="G3963" s="11" t="str">
        <f t="shared" si="352"/>
        <v>HOLD</v>
      </c>
      <c r="H3963" s="5">
        <f t="shared" si="353"/>
        <v>33945.104195213295</v>
      </c>
      <c r="I3963" s="2">
        <f>IF(G3963="SELL",0,IF(G3963="BUY",ROUNDDOWN((H3962-Parameters!$B$3)/B3963,0),IF(I3962=0,0,I3962+ROUNDDOWN((H3962+I3962*C3963)/B3963,0))))</f>
        <v>0</v>
      </c>
      <c r="K3963" s="5">
        <f t="shared" si="354"/>
        <v>12.903976999999827</v>
      </c>
      <c r="L3963" s="10">
        <f t="shared" si="355"/>
        <v>278</v>
      </c>
    </row>
    <row r="3964" spans="1:12" x14ac:dyDescent="0.25">
      <c r="A3964" s="12">
        <v>39741</v>
      </c>
      <c r="B3964" s="3">
        <v>98.809997999999993</v>
      </c>
      <c r="C3964" s="3">
        <v>0</v>
      </c>
      <c r="D3964" s="3">
        <f t="shared" si="356"/>
        <v>117.76259927999998</v>
      </c>
      <c r="E3964" s="3">
        <f t="shared" si="351"/>
        <v>130.05510007500001</v>
      </c>
      <c r="F3964" s="3"/>
      <c r="G3964" s="11" t="str">
        <f t="shared" si="352"/>
        <v>HOLD</v>
      </c>
      <c r="H3964" s="5">
        <f t="shared" si="353"/>
        <v>33945.104195213295</v>
      </c>
      <c r="I3964" s="2">
        <f>IF(G3964="SELL",0,IF(G3964="BUY",ROUNDDOWN((H3963-Parameters!$B$3)/B3964,0),IF(I3963=0,0,I3963+ROUNDDOWN((H3963+I3963*C3964)/B3964,0))))</f>
        <v>0</v>
      </c>
      <c r="K3964" s="5">
        <f t="shared" si="354"/>
        <v>12.903976999999827</v>
      </c>
      <c r="L3964" s="10">
        <f t="shared" si="355"/>
        <v>278</v>
      </c>
    </row>
    <row r="3965" spans="1:12" x14ac:dyDescent="0.25">
      <c r="A3965" s="12">
        <v>39742</v>
      </c>
      <c r="B3965" s="3">
        <v>95.860000999999997</v>
      </c>
      <c r="C3965" s="3">
        <v>0</v>
      </c>
      <c r="D3965" s="3">
        <f t="shared" si="356"/>
        <v>117.06559915999996</v>
      </c>
      <c r="E3965" s="3">
        <f t="shared" si="351"/>
        <v>129.82845007000003</v>
      </c>
      <c r="F3965" s="3"/>
      <c r="G3965" s="11" t="str">
        <f t="shared" si="352"/>
        <v>HOLD</v>
      </c>
      <c r="H3965" s="5">
        <f t="shared" si="353"/>
        <v>33945.104195213295</v>
      </c>
      <c r="I3965" s="2">
        <f>IF(G3965="SELL",0,IF(G3965="BUY",ROUNDDOWN((H3964-Parameters!$B$3)/B3965,0),IF(I3964=0,0,I3964+ROUNDDOWN((H3964+I3964*C3965)/B3965,0))))</f>
        <v>0</v>
      </c>
      <c r="K3965" s="5">
        <f t="shared" si="354"/>
        <v>12.903976999999827</v>
      </c>
      <c r="L3965" s="10">
        <f t="shared" si="355"/>
        <v>278</v>
      </c>
    </row>
    <row r="3966" spans="1:12" x14ac:dyDescent="0.25">
      <c r="A3966" s="12">
        <v>39743</v>
      </c>
      <c r="B3966" s="3">
        <v>90.639999000000003</v>
      </c>
      <c r="C3966" s="3">
        <v>0</v>
      </c>
      <c r="D3966" s="3">
        <f t="shared" si="356"/>
        <v>116.29139901999999</v>
      </c>
      <c r="E3966" s="3">
        <f t="shared" si="351"/>
        <v>129.58710004500003</v>
      </c>
      <c r="F3966" s="3"/>
      <c r="G3966" s="11" t="str">
        <f t="shared" si="352"/>
        <v>HOLD</v>
      </c>
      <c r="H3966" s="5">
        <f t="shared" si="353"/>
        <v>33945.104195213295</v>
      </c>
      <c r="I3966" s="2">
        <f>IF(G3966="SELL",0,IF(G3966="BUY",ROUNDDOWN((H3965-Parameters!$B$3)/B3966,0),IF(I3965=0,0,I3965+ROUNDDOWN((H3965+I3965*C3966)/B3966,0))))</f>
        <v>0</v>
      </c>
      <c r="K3966" s="5">
        <f t="shared" si="354"/>
        <v>12.903976999999827</v>
      </c>
      <c r="L3966" s="10">
        <f t="shared" si="355"/>
        <v>278</v>
      </c>
    </row>
    <row r="3967" spans="1:12" x14ac:dyDescent="0.25">
      <c r="A3967" s="12">
        <v>39744</v>
      </c>
      <c r="B3967" s="3">
        <v>91.690002000000007</v>
      </c>
      <c r="C3967" s="3">
        <v>0</v>
      </c>
      <c r="D3967" s="3">
        <f t="shared" si="356"/>
        <v>115.55379891999999</v>
      </c>
      <c r="E3967" s="3">
        <f t="shared" si="351"/>
        <v>129.34370008000002</v>
      </c>
      <c r="F3967" s="3"/>
      <c r="G3967" s="11" t="str">
        <f t="shared" si="352"/>
        <v>HOLD</v>
      </c>
      <c r="H3967" s="5">
        <f t="shared" si="353"/>
        <v>33945.104195213295</v>
      </c>
      <c r="I3967" s="2">
        <f>IF(G3967="SELL",0,IF(G3967="BUY",ROUNDDOWN((H3966-Parameters!$B$3)/B3967,0),IF(I3966=0,0,I3966+ROUNDDOWN((H3966+I3966*C3967)/B3967,0))))</f>
        <v>0</v>
      </c>
      <c r="K3967" s="5">
        <f t="shared" si="354"/>
        <v>12.903976999999827</v>
      </c>
      <c r="L3967" s="10">
        <f t="shared" si="355"/>
        <v>278</v>
      </c>
    </row>
    <row r="3968" spans="1:12" x14ac:dyDescent="0.25">
      <c r="A3968" s="12">
        <v>39745</v>
      </c>
      <c r="B3968" s="3">
        <v>87.040001000000004</v>
      </c>
      <c r="C3968" s="3">
        <v>0</v>
      </c>
      <c r="D3968" s="3">
        <f t="shared" si="356"/>
        <v>114.70379908000001</v>
      </c>
      <c r="E3968" s="3">
        <f t="shared" si="351"/>
        <v>129.07245012000004</v>
      </c>
      <c r="F3968" s="3"/>
      <c r="G3968" s="11" t="str">
        <f t="shared" si="352"/>
        <v>HOLD</v>
      </c>
      <c r="H3968" s="5">
        <f t="shared" si="353"/>
        <v>33945.104195213295</v>
      </c>
      <c r="I3968" s="2">
        <f>IF(G3968="SELL",0,IF(G3968="BUY",ROUNDDOWN((H3967-Parameters!$B$3)/B3968,0),IF(I3967=0,0,I3967+ROUNDDOWN((H3967+I3967*C3968)/B3968,0))))</f>
        <v>0</v>
      </c>
      <c r="K3968" s="5">
        <f t="shared" si="354"/>
        <v>12.903976999999827</v>
      </c>
      <c r="L3968" s="10">
        <f t="shared" si="355"/>
        <v>278</v>
      </c>
    </row>
    <row r="3969" spans="1:12" x14ac:dyDescent="0.25">
      <c r="A3969" s="12">
        <v>39748</v>
      </c>
      <c r="B3969" s="3">
        <v>83.949996999999996</v>
      </c>
      <c r="C3969" s="3">
        <v>0</v>
      </c>
      <c r="D3969" s="3">
        <f t="shared" si="356"/>
        <v>113.77939906000002</v>
      </c>
      <c r="E3969" s="3">
        <f t="shared" si="351"/>
        <v>128.79145013500005</v>
      </c>
      <c r="F3969" s="3"/>
      <c r="G3969" s="11" t="str">
        <f t="shared" si="352"/>
        <v>HOLD</v>
      </c>
      <c r="H3969" s="5">
        <f t="shared" si="353"/>
        <v>33945.104195213295</v>
      </c>
      <c r="I3969" s="2">
        <f>IF(G3969="SELL",0,IF(G3969="BUY",ROUNDDOWN((H3968-Parameters!$B$3)/B3969,0),IF(I3968=0,0,I3968+ROUNDDOWN((H3968+I3968*C3969)/B3969,0))))</f>
        <v>0</v>
      </c>
      <c r="K3969" s="5">
        <f t="shared" si="354"/>
        <v>12.903976999999827</v>
      </c>
      <c r="L3969" s="10">
        <f t="shared" si="355"/>
        <v>278</v>
      </c>
    </row>
    <row r="3970" spans="1:12" x14ac:dyDescent="0.25">
      <c r="A3970" s="12">
        <v>39749</v>
      </c>
      <c r="B3970" s="3">
        <v>93.760002</v>
      </c>
      <c r="C3970" s="3">
        <v>0</v>
      </c>
      <c r="D3970" s="3">
        <f t="shared" si="356"/>
        <v>113.08679912000001</v>
      </c>
      <c r="E3970" s="3">
        <f t="shared" si="351"/>
        <v>128.55385015000002</v>
      </c>
      <c r="F3970" s="3"/>
      <c r="G3970" s="11" t="str">
        <f t="shared" si="352"/>
        <v>HOLD</v>
      </c>
      <c r="H3970" s="5">
        <f t="shared" si="353"/>
        <v>33945.104195213295</v>
      </c>
      <c r="I3970" s="2">
        <f>IF(G3970="SELL",0,IF(G3970="BUY",ROUNDDOWN((H3969-Parameters!$B$3)/B3970,0),IF(I3969=0,0,I3969+ROUNDDOWN((H3969+I3969*C3970)/B3970,0))))</f>
        <v>0</v>
      </c>
      <c r="K3970" s="5">
        <f t="shared" si="354"/>
        <v>12.903976999999827</v>
      </c>
      <c r="L3970" s="10">
        <f t="shared" si="355"/>
        <v>278</v>
      </c>
    </row>
    <row r="3971" spans="1:12" x14ac:dyDescent="0.25">
      <c r="A3971" s="12">
        <v>39750</v>
      </c>
      <c r="B3971" s="3">
        <v>93.080001999999993</v>
      </c>
      <c r="C3971" s="3">
        <v>0</v>
      </c>
      <c r="D3971" s="3">
        <f t="shared" si="356"/>
        <v>112.40859920000001</v>
      </c>
      <c r="E3971" s="3">
        <f t="shared" si="351"/>
        <v>128.32840016999998</v>
      </c>
      <c r="F3971" s="3"/>
      <c r="G3971" s="11" t="str">
        <f t="shared" si="352"/>
        <v>HOLD</v>
      </c>
      <c r="H3971" s="5">
        <f t="shared" si="353"/>
        <v>33945.104195213295</v>
      </c>
      <c r="I3971" s="2">
        <f>IF(G3971="SELL",0,IF(G3971="BUY",ROUNDDOWN((H3970-Parameters!$B$3)/B3971,0),IF(I3970=0,0,I3970+ROUNDDOWN((H3970+I3970*C3971)/B3971,0))))</f>
        <v>0</v>
      </c>
      <c r="K3971" s="5">
        <f t="shared" si="354"/>
        <v>12.903976999999827</v>
      </c>
      <c r="L3971" s="10">
        <f t="shared" si="355"/>
        <v>278</v>
      </c>
    </row>
    <row r="3972" spans="1:12" x14ac:dyDescent="0.25">
      <c r="A3972" s="12">
        <v>39751</v>
      </c>
      <c r="B3972" s="3">
        <v>96.300003000000004</v>
      </c>
      <c r="C3972" s="3">
        <v>0</v>
      </c>
      <c r="D3972" s="3">
        <f t="shared" si="356"/>
        <v>111.78299922000001</v>
      </c>
      <c r="E3972" s="3">
        <f t="shared" si="351"/>
        <v>128.12500020500002</v>
      </c>
      <c r="F3972" s="3"/>
      <c r="G3972" s="11" t="str">
        <f t="shared" si="352"/>
        <v>HOLD</v>
      </c>
      <c r="H3972" s="5">
        <f t="shared" si="353"/>
        <v>33945.104195213295</v>
      </c>
      <c r="I3972" s="2">
        <f>IF(G3972="SELL",0,IF(G3972="BUY",ROUNDDOWN((H3971-Parameters!$B$3)/B3972,0),IF(I3971=0,0,I3971+ROUNDDOWN((H3971+I3971*C3972)/B3972,0))))</f>
        <v>0</v>
      </c>
      <c r="K3972" s="5">
        <f t="shared" si="354"/>
        <v>12.903976999999827</v>
      </c>
      <c r="L3972" s="10">
        <f t="shared" si="355"/>
        <v>278</v>
      </c>
    </row>
    <row r="3973" spans="1:12" x14ac:dyDescent="0.25">
      <c r="A3973" s="12">
        <v>39752</v>
      </c>
      <c r="B3973" s="3">
        <v>96.830001999999993</v>
      </c>
      <c r="C3973" s="3">
        <v>0</v>
      </c>
      <c r="D3973" s="3">
        <f t="shared" si="356"/>
        <v>111.16359920000001</v>
      </c>
      <c r="E3973" s="3">
        <f t="shared" si="351"/>
        <v>127.94200025000001</v>
      </c>
      <c r="F3973" s="3"/>
      <c r="G3973" s="11" t="str">
        <f t="shared" si="352"/>
        <v>HOLD</v>
      </c>
      <c r="H3973" s="5">
        <f t="shared" si="353"/>
        <v>33945.104195213295</v>
      </c>
      <c r="I3973" s="2">
        <f>IF(G3973="SELL",0,IF(G3973="BUY",ROUNDDOWN((H3972-Parameters!$B$3)/B3973,0),IF(I3972=0,0,I3972+ROUNDDOWN((H3972+I3972*C3973)/B3973,0))))</f>
        <v>0</v>
      </c>
      <c r="K3973" s="5">
        <f t="shared" si="354"/>
        <v>12.903976999999827</v>
      </c>
      <c r="L3973" s="10">
        <f t="shared" si="355"/>
        <v>278</v>
      </c>
    </row>
    <row r="3974" spans="1:12" x14ac:dyDescent="0.25">
      <c r="A3974" s="12">
        <v>39755</v>
      </c>
      <c r="B3974" s="3">
        <v>97.110000999999997</v>
      </c>
      <c r="C3974" s="3">
        <v>0</v>
      </c>
      <c r="D3974" s="3">
        <f t="shared" si="356"/>
        <v>110.51279934</v>
      </c>
      <c r="E3974" s="3">
        <f t="shared" si="351"/>
        <v>127.76725026499999</v>
      </c>
      <c r="F3974" s="3"/>
      <c r="G3974" s="11" t="str">
        <f t="shared" si="352"/>
        <v>HOLD</v>
      </c>
      <c r="H3974" s="5">
        <f t="shared" si="353"/>
        <v>33945.104195213295</v>
      </c>
      <c r="I3974" s="2">
        <f>IF(G3974="SELL",0,IF(G3974="BUY",ROUNDDOWN((H3973-Parameters!$B$3)/B3974,0),IF(I3973=0,0,I3973+ROUNDDOWN((H3973+I3973*C3974)/B3974,0))))</f>
        <v>0</v>
      </c>
      <c r="K3974" s="5">
        <f t="shared" si="354"/>
        <v>12.903976999999827</v>
      </c>
      <c r="L3974" s="10">
        <f t="shared" si="355"/>
        <v>278</v>
      </c>
    </row>
    <row r="3975" spans="1:12" x14ac:dyDescent="0.25">
      <c r="A3975" s="12">
        <v>39756</v>
      </c>
      <c r="B3975" s="3">
        <v>100.410004</v>
      </c>
      <c r="C3975" s="3">
        <v>0</v>
      </c>
      <c r="D3975" s="3">
        <f t="shared" si="356"/>
        <v>109.98059948</v>
      </c>
      <c r="E3975" s="3">
        <f t="shared" si="351"/>
        <v>127.61570028</v>
      </c>
      <c r="F3975" s="3"/>
      <c r="G3975" s="11" t="str">
        <f t="shared" si="352"/>
        <v>HOLD</v>
      </c>
      <c r="H3975" s="5">
        <f t="shared" si="353"/>
        <v>33945.104195213295</v>
      </c>
      <c r="I3975" s="2">
        <f>IF(G3975="SELL",0,IF(G3975="BUY",ROUNDDOWN((H3974-Parameters!$B$3)/B3975,0),IF(I3974=0,0,I3974+ROUNDDOWN((H3974+I3974*C3975)/B3975,0))))</f>
        <v>0</v>
      </c>
      <c r="K3975" s="5">
        <f t="shared" si="354"/>
        <v>12.903976999999827</v>
      </c>
      <c r="L3975" s="10">
        <f t="shared" si="355"/>
        <v>278</v>
      </c>
    </row>
    <row r="3976" spans="1:12" x14ac:dyDescent="0.25">
      <c r="A3976" s="12">
        <v>39757</v>
      </c>
      <c r="B3976" s="3">
        <v>96.190002000000007</v>
      </c>
      <c r="C3976" s="3">
        <v>0</v>
      </c>
      <c r="D3976" s="3">
        <f t="shared" si="356"/>
        <v>109.35659954</v>
      </c>
      <c r="E3976" s="3">
        <f t="shared" si="351"/>
        <v>127.42735028500002</v>
      </c>
      <c r="F3976" s="3"/>
      <c r="G3976" s="11" t="str">
        <f t="shared" si="352"/>
        <v>HOLD</v>
      </c>
      <c r="H3976" s="5">
        <f t="shared" si="353"/>
        <v>33945.104195213295</v>
      </c>
      <c r="I3976" s="2">
        <f>IF(G3976="SELL",0,IF(G3976="BUY",ROUNDDOWN((H3975-Parameters!$B$3)/B3976,0),IF(I3975=0,0,I3975+ROUNDDOWN((H3975+I3975*C3976)/B3976,0))))</f>
        <v>0</v>
      </c>
      <c r="K3976" s="5">
        <f t="shared" si="354"/>
        <v>12.903976999999827</v>
      </c>
      <c r="L3976" s="10">
        <f t="shared" si="355"/>
        <v>278</v>
      </c>
    </row>
    <row r="3977" spans="1:12" x14ac:dyDescent="0.25">
      <c r="A3977" s="12">
        <v>39758</v>
      </c>
      <c r="B3977" s="3">
        <v>90.860000999999997</v>
      </c>
      <c r="C3977" s="3">
        <v>0</v>
      </c>
      <c r="D3977" s="3">
        <f t="shared" si="356"/>
        <v>108.60119946</v>
      </c>
      <c r="E3977" s="3">
        <f t="shared" si="351"/>
        <v>127.20670026499999</v>
      </c>
      <c r="F3977" s="3"/>
      <c r="G3977" s="11" t="str">
        <f t="shared" si="352"/>
        <v>HOLD</v>
      </c>
      <c r="H3977" s="5">
        <f t="shared" si="353"/>
        <v>33945.104195213295</v>
      </c>
      <c r="I3977" s="2">
        <f>IF(G3977="SELL",0,IF(G3977="BUY",ROUNDDOWN((H3976-Parameters!$B$3)/B3977,0),IF(I3976=0,0,I3976+ROUNDDOWN((H3976+I3976*C3977)/B3977,0))))</f>
        <v>0</v>
      </c>
      <c r="K3977" s="5">
        <f t="shared" si="354"/>
        <v>12.903976999999827</v>
      </c>
      <c r="L3977" s="10">
        <f t="shared" si="355"/>
        <v>278</v>
      </c>
    </row>
    <row r="3978" spans="1:12" x14ac:dyDescent="0.25">
      <c r="A3978" s="12">
        <v>39759</v>
      </c>
      <c r="B3978" s="3">
        <v>93.860000999999997</v>
      </c>
      <c r="C3978" s="3">
        <v>0</v>
      </c>
      <c r="D3978" s="3">
        <f t="shared" si="356"/>
        <v>107.87459944000003</v>
      </c>
      <c r="E3978" s="3">
        <f t="shared" ref="E3978:E4041" si="357">AVERAGE(B3779:B3978)</f>
        <v>127.01080030500002</v>
      </c>
      <c r="F3978" s="3"/>
      <c r="G3978" s="11" t="str">
        <f t="shared" si="352"/>
        <v>HOLD</v>
      </c>
      <c r="H3978" s="5">
        <f t="shared" si="353"/>
        <v>33945.104195213295</v>
      </c>
      <c r="I3978" s="2">
        <f>IF(G3978="SELL",0,IF(G3978="BUY",ROUNDDOWN((H3977-Parameters!$B$3)/B3978,0),IF(I3977=0,0,I3977+ROUNDDOWN((H3977+I3977*C3978)/B3978,0))))</f>
        <v>0</v>
      </c>
      <c r="K3978" s="5">
        <f t="shared" si="354"/>
        <v>12.903976999999827</v>
      </c>
      <c r="L3978" s="10">
        <f t="shared" si="355"/>
        <v>278</v>
      </c>
    </row>
    <row r="3979" spans="1:12" x14ac:dyDescent="0.25">
      <c r="A3979" s="12">
        <v>39762</v>
      </c>
      <c r="B3979" s="3">
        <v>92.629997000000003</v>
      </c>
      <c r="C3979" s="3">
        <v>0</v>
      </c>
      <c r="D3979" s="3">
        <f t="shared" si="356"/>
        <v>107.15139952000003</v>
      </c>
      <c r="E3979" s="3">
        <f t="shared" si="357"/>
        <v>126.79775026500002</v>
      </c>
      <c r="F3979" s="3"/>
      <c r="G3979" s="11" t="str">
        <f t="shared" si="352"/>
        <v>HOLD</v>
      </c>
      <c r="H3979" s="5">
        <f t="shared" si="353"/>
        <v>33945.104195213295</v>
      </c>
      <c r="I3979" s="2">
        <f>IF(G3979="SELL",0,IF(G3979="BUY",ROUNDDOWN((H3978-Parameters!$B$3)/B3979,0),IF(I3978=0,0,I3978+ROUNDDOWN((H3978+I3978*C3979)/B3979,0))))</f>
        <v>0</v>
      </c>
      <c r="K3979" s="5">
        <f t="shared" si="354"/>
        <v>12.903976999999827</v>
      </c>
      <c r="L3979" s="10">
        <f t="shared" si="355"/>
        <v>278</v>
      </c>
    </row>
    <row r="3980" spans="1:12" x14ac:dyDescent="0.25">
      <c r="A3980" s="12">
        <v>39763</v>
      </c>
      <c r="B3980" s="3">
        <v>89.769997000000004</v>
      </c>
      <c r="C3980" s="3">
        <v>0</v>
      </c>
      <c r="D3980" s="3">
        <f t="shared" si="356"/>
        <v>106.38699950000004</v>
      </c>
      <c r="E3980" s="3">
        <f t="shared" si="357"/>
        <v>126.56705023000001</v>
      </c>
      <c r="F3980" s="3"/>
      <c r="G3980" s="11" t="str">
        <f t="shared" ref="G3980:G4043" si="358">IF(OR(AND(D3980&gt;E3980,D3979&gt;E3979),AND(D3980&lt;E3980,D3979&lt;E3979)),"HOLD",IF(AND(D3980&gt;E3980,D3979&lt;E3979),"BUY","SELL"))</f>
        <v>HOLD</v>
      </c>
      <c r="H3980" s="5">
        <f t="shared" ref="H3980:H4043" si="359">IF(G3980="BUY",H3979/(I3980*B3980),IF(G3980="SELL",H3979+I3979*B3980,(H3979+I3979*C3980)-((I3980-I3979)*B3980)))</f>
        <v>33945.104195213295</v>
      </c>
      <c r="I3980" s="2">
        <f>IF(G3980="SELL",0,IF(G3980="BUY",ROUNDDOWN((H3979-Parameters!$B$3)/B3980,0),IF(I3979=0,0,I3979+ROUNDDOWN((H3979+I3979*C3980)/B3980,0))))</f>
        <v>0</v>
      </c>
      <c r="K3980" s="5">
        <f t="shared" ref="K3980:K4043" si="360">K3979+L3979*C3980-((L3980-L3979)*B3980)</f>
        <v>12.903976999999827</v>
      </c>
      <c r="L3980" s="10">
        <f t="shared" ref="L3980:L4043" si="361">L3979+ROUNDDOWN((K3979+C3980*L3979)/B3980,0)</f>
        <v>278</v>
      </c>
    </row>
    <row r="3981" spans="1:12" x14ac:dyDescent="0.25">
      <c r="A3981" s="12">
        <v>39764</v>
      </c>
      <c r="B3981" s="3">
        <v>85.82</v>
      </c>
      <c r="C3981" s="3">
        <v>0</v>
      </c>
      <c r="D3981" s="3">
        <f t="shared" si="356"/>
        <v>105.54579956000002</v>
      </c>
      <c r="E3981" s="3">
        <f t="shared" si="357"/>
        <v>126.32160021</v>
      </c>
      <c r="F3981" s="3"/>
      <c r="G3981" s="11" t="str">
        <f t="shared" si="358"/>
        <v>HOLD</v>
      </c>
      <c r="H3981" s="5">
        <f t="shared" si="359"/>
        <v>33945.104195213295</v>
      </c>
      <c r="I3981" s="2">
        <f>IF(G3981="SELL",0,IF(G3981="BUY",ROUNDDOWN((H3980-Parameters!$B$3)/B3981,0),IF(I3980=0,0,I3980+ROUNDDOWN((H3980+I3980*C3981)/B3981,0))))</f>
        <v>0</v>
      </c>
      <c r="K3981" s="5">
        <f t="shared" si="360"/>
        <v>12.903976999999827</v>
      </c>
      <c r="L3981" s="10">
        <f t="shared" si="361"/>
        <v>278</v>
      </c>
    </row>
    <row r="3982" spans="1:12" x14ac:dyDescent="0.25">
      <c r="A3982" s="12">
        <v>39765</v>
      </c>
      <c r="B3982" s="3">
        <v>91.169998000000007</v>
      </c>
      <c r="C3982" s="3">
        <v>0</v>
      </c>
      <c r="D3982" s="3">
        <f t="shared" si="356"/>
        <v>104.88859954000003</v>
      </c>
      <c r="E3982" s="3">
        <f t="shared" si="357"/>
        <v>126.090600225</v>
      </c>
      <c r="F3982" s="3"/>
      <c r="G3982" s="11" t="str">
        <f t="shared" si="358"/>
        <v>HOLD</v>
      </c>
      <c r="H3982" s="5">
        <f t="shared" si="359"/>
        <v>33945.104195213295</v>
      </c>
      <c r="I3982" s="2">
        <f>IF(G3982="SELL",0,IF(G3982="BUY",ROUNDDOWN((H3981-Parameters!$B$3)/B3982,0),IF(I3981=0,0,I3981+ROUNDDOWN((H3981+I3981*C3982)/B3982,0))))</f>
        <v>0</v>
      </c>
      <c r="K3982" s="5">
        <f t="shared" si="360"/>
        <v>12.903976999999827</v>
      </c>
      <c r="L3982" s="10">
        <f t="shared" si="361"/>
        <v>278</v>
      </c>
    </row>
    <row r="3983" spans="1:12" x14ac:dyDescent="0.25">
      <c r="A3983" s="12">
        <v>39766</v>
      </c>
      <c r="B3983" s="3">
        <v>86.620002999999997</v>
      </c>
      <c r="C3983" s="3">
        <v>0</v>
      </c>
      <c r="D3983" s="3">
        <f t="shared" si="356"/>
        <v>104.13259964000002</v>
      </c>
      <c r="E3983" s="3">
        <f t="shared" si="357"/>
        <v>125.82580023000003</v>
      </c>
      <c r="F3983" s="3"/>
      <c r="G3983" s="11" t="str">
        <f t="shared" si="358"/>
        <v>HOLD</v>
      </c>
      <c r="H3983" s="5">
        <f t="shared" si="359"/>
        <v>33945.104195213295</v>
      </c>
      <c r="I3983" s="2">
        <f>IF(G3983="SELL",0,IF(G3983="BUY",ROUNDDOWN((H3982-Parameters!$B$3)/B3983,0),IF(I3982=0,0,I3982+ROUNDDOWN((H3982+I3982*C3983)/B3983,0))))</f>
        <v>0</v>
      </c>
      <c r="K3983" s="5">
        <f t="shared" si="360"/>
        <v>12.903976999999827</v>
      </c>
      <c r="L3983" s="10">
        <f t="shared" si="361"/>
        <v>278</v>
      </c>
    </row>
    <row r="3984" spans="1:12" x14ac:dyDescent="0.25">
      <c r="A3984" s="12">
        <v>39769</v>
      </c>
      <c r="B3984" s="3">
        <v>85.470000999999996</v>
      </c>
      <c r="C3984" s="3">
        <v>0</v>
      </c>
      <c r="D3984" s="3">
        <f t="shared" si="356"/>
        <v>103.30219970000002</v>
      </c>
      <c r="E3984" s="3">
        <f t="shared" si="357"/>
        <v>125.56405020000004</v>
      </c>
      <c r="F3984" s="3"/>
      <c r="G3984" s="11" t="str">
        <f t="shared" si="358"/>
        <v>HOLD</v>
      </c>
      <c r="H3984" s="5">
        <f t="shared" si="359"/>
        <v>33945.104195213295</v>
      </c>
      <c r="I3984" s="2">
        <f>IF(G3984="SELL",0,IF(G3984="BUY",ROUNDDOWN((H3983-Parameters!$B$3)/B3984,0),IF(I3983=0,0,I3983+ROUNDDOWN((H3983+I3983*C3984)/B3984,0))))</f>
        <v>0</v>
      </c>
      <c r="K3984" s="5">
        <f t="shared" si="360"/>
        <v>12.903976999999827</v>
      </c>
      <c r="L3984" s="10">
        <f t="shared" si="361"/>
        <v>278</v>
      </c>
    </row>
    <row r="3985" spans="1:12" x14ac:dyDescent="0.25">
      <c r="A3985" s="12">
        <v>39770</v>
      </c>
      <c r="B3985" s="3">
        <v>87.080001999999993</v>
      </c>
      <c r="C3985" s="3">
        <v>0</v>
      </c>
      <c r="D3985" s="3">
        <f t="shared" si="356"/>
        <v>102.57939972000003</v>
      </c>
      <c r="E3985" s="3">
        <f t="shared" si="357"/>
        <v>125.32880018500003</v>
      </c>
      <c r="F3985" s="3"/>
      <c r="G3985" s="11" t="str">
        <f t="shared" si="358"/>
        <v>HOLD</v>
      </c>
      <c r="H3985" s="5">
        <f t="shared" si="359"/>
        <v>33945.104195213295</v>
      </c>
      <c r="I3985" s="2">
        <f>IF(G3985="SELL",0,IF(G3985="BUY",ROUNDDOWN((H3984-Parameters!$B$3)/B3985,0),IF(I3984=0,0,I3984+ROUNDDOWN((H3984+I3984*C3985)/B3985,0))))</f>
        <v>0</v>
      </c>
      <c r="K3985" s="5">
        <f t="shared" si="360"/>
        <v>12.903976999999827</v>
      </c>
      <c r="L3985" s="10">
        <f t="shared" si="361"/>
        <v>278</v>
      </c>
    </row>
    <row r="3986" spans="1:12" x14ac:dyDescent="0.25">
      <c r="A3986" s="12">
        <v>39771</v>
      </c>
      <c r="B3986" s="3">
        <v>81.5</v>
      </c>
      <c r="C3986" s="3">
        <v>0</v>
      </c>
      <c r="D3986" s="3">
        <f t="shared" si="356"/>
        <v>101.7349997</v>
      </c>
      <c r="E3986" s="3">
        <f t="shared" si="357"/>
        <v>125.07105017000003</v>
      </c>
      <c r="F3986" s="3"/>
      <c r="G3986" s="11" t="str">
        <f t="shared" si="358"/>
        <v>HOLD</v>
      </c>
      <c r="H3986" s="5">
        <f t="shared" si="359"/>
        <v>33945.104195213295</v>
      </c>
      <c r="I3986" s="2">
        <f>IF(G3986="SELL",0,IF(G3986="BUY",ROUNDDOWN((H3985-Parameters!$B$3)/B3986,0),IF(I3985=0,0,I3985+ROUNDDOWN((H3985+I3985*C3986)/B3986,0))))</f>
        <v>0</v>
      </c>
      <c r="K3986" s="5">
        <f t="shared" si="360"/>
        <v>12.903976999999827</v>
      </c>
      <c r="L3986" s="10">
        <f t="shared" si="361"/>
        <v>278</v>
      </c>
    </row>
    <row r="3987" spans="1:12" x14ac:dyDescent="0.25">
      <c r="A3987" s="12">
        <v>39772</v>
      </c>
      <c r="B3987" s="3">
        <v>75.449996999999996</v>
      </c>
      <c r="C3987" s="3">
        <v>0</v>
      </c>
      <c r="D3987" s="3">
        <f t="shared" si="356"/>
        <v>100.73379959999998</v>
      </c>
      <c r="E3987" s="3">
        <f t="shared" si="357"/>
        <v>124.77865019000005</v>
      </c>
      <c r="F3987" s="3"/>
      <c r="G3987" s="11" t="str">
        <f t="shared" si="358"/>
        <v>HOLD</v>
      </c>
      <c r="H3987" s="5">
        <f t="shared" si="359"/>
        <v>33945.104195213295</v>
      </c>
      <c r="I3987" s="2">
        <f>IF(G3987="SELL",0,IF(G3987="BUY",ROUNDDOWN((H3986-Parameters!$B$3)/B3987,0),IF(I3986=0,0,I3986+ROUNDDOWN((H3986+I3986*C3987)/B3987,0))))</f>
        <v>0</v>
      </c>
      <c r="K3987" s="5">
        <f t="shared" si="360"/>
        <v>12.903976999999827</v>
      </c>
      <c r="L3987" s="10">
        <f t="shared" si="361"/>
        <v>278</v>
      </c>
    </row>
    <row r="3988" spans="1:12" x14ac:dyDescent="0.25">
      <c r="A3988" s="12">
        <v>39773</v>
      </c>
      <c r="B3988" s="3">
        <v>79.519997000000004</v>
      </c>
      <c r="C3988" s="3">
        <v>0</v>
      </c>
      <c r="D3988" s="3">
        <f t="shared" si="356"/>
        <v>99.802399620000003</v>
      </c>
      <c r="E3988" s="3">
        <f t="shared" si="357"/>
        <v>124.51090014000002</v>
      </c>
      <c r="F3988" s="3"/>
      <c r="G3988" s="11" t="str">
        <f t="shared" si="358"/>
        <v>HOLD</v>
      </c>
      <c r="H3988" s="5">
        <f t="shared" si="359"/>
        <v>33945.104195213295</v>
      </c>
      <c r="I3988" s="2">
        <f>IF(G3988="SELL",0,IF(G3988="BUY",ROUNDDOWN((H3987-Parameters!$B$3)/B3988,0),IF(I3987=0,0,I3987+ROUNDDOWN((H3987+I3987*C3988)/B3988,0))))</f>
        <v>0</v>
      </c>
      <c r="K3988" s="5">
        <f t="shared" si="360"/>
        <v>12.903976999999827</v>
      </c>
      <c r="L3988" s="10">
        <f t="shared" si="361"/>
        <v>278</v>
      </c>
    </row>
    <row r="3989" spans="1:12" x14ac:dyDescent="0.25">
      <c r="A3989" s="12">
        <v>39776</v>
      </c>
      <c r="B3989" s="3">
        <v>85.029999000000004</v>
      </c>
      <c r="C3989" s="3">
        <v>0</v>
      </c>
      <c r="D3989" s="3">
        <f t="shared" si="356"/>
        <v>99.101199679999993</v>
      </c>
      <c r="E3989" s="3">
        <f t="shared" si="357"/>
        <v>124.267300135</v>
      </c>
      <c r="F3989" s="3"/>
      <c r="G3989" s="11" t="str">
        <f t="shared" si="358"/>
        <v>HOLD</v>
      </c>
      <c r="H3989" s="5">
        <f t="shared" si="359"/>
        <v>33945.104195213295</v>
      </c>
      <c r="I3989" s="2">
        <f>IF(G3989="SELL",0,IF(G3989="BUY",ROUNDDOWN((H3988-Parameters!$B$3)/B3989,0),IF(I3988=0,0,I3988+ROUNDDOWN((H3988+I3988*C3989)/B3989,0))))</f>
        <v>0</v>
      </c>
      <c r="K3989" s="5">
        <f t="shared" si="360"/>
        <v>12.903976999999827</v>
      </c>
      <c r="L3989" s="10">
        <f t="shared" si="361"/>
        <v>278</v>
      </c>
    </row>
    <row r="3990" spans="1:12" x14ac:dyDescent="0.25">
      <c r="A3990" s="12">
        <v>39777</v>
      </c>
      <c r="B3990" s="3">
        <v>85.660004000000001</v>
      </c>
      <c r="C3990" s="3">
        <v>0</v>
      </c>
      <c r="D3990" s="3">
        <f t="shared" si="356"/>
        <v>98.372399799999997</v>
      </c>
      <c r="E3990" s="3">
        <f t="shared" si="357"/>
        <v>124.02065013000001</v>
      </c>
      <c r="F3990" s="3"/>
      <c r="G3990" s="11" t="str">
        <f t="shared" si="358"/>
        <v>HOLD</v>
      </c>
      <c r="H3990" s="5">
        <f t="shared" si="359"/>
        <v>33945.104195213295</v>
      </c>
      <c r="I3990" s="2">
        <f>IF(G3990="SELL",0,IF(G3990="BUY",ROUNDDOWN((H3989-Parameters!$B$3)/B3990,0),IF(I3989=0,0,I3989+ROUNDDOWN((H3989+I3989*C3990)/B3990,0))))</f>
        <v>0</v>
      </c>
      <c r="K3990" s="5">
        <f t="shared" si="360"/>
        <v>12.903976999999827</v>
      </c>
      <c r="L3990" s="10">
        <f t="shared" si="361"/>
        <v>278</v>
      </c>
    </row>
    <row r="3991" spans="1:12" x14ac:dyDescent="0.25">
      <c r="A3991" s="12">
        <v>39778</v>
      </c>
      <c r="B3991" s="3">
        <v>88.970000999999996</v>
      </c>
      <c r="C3991" s="3">
        <v>0</v>
      </c>
      <c r="D3991" s="3">
        <f t="shared" si="356"/>
        <v>97.819599799999978</v>
      </c>
      <c r="E3991" s="3">
        <f t="shared" si="357"/>
        <v>123.78365016000004</v>
      </c>
      <c r="F3991" s="3"/>
      <c r="G3991" s="11" t="str">
        <f t="shared" si="358"/>
        <v>HOLD</v>
      </c>
      <c r="H3991" s="5">
        <f t="shared" si="359"/>
        <v>33945.104195213295</v>
      </c>
      <c r="I3991" s="2">
        <f>IF(G3991="SELL",0,IF(G3991="BUY",ROUNDDOWN((H3990-Parameters!$B$3)/B3991,0),IF(I3990=0,0,I3990+ROUNDDOWN((H3990+I3990*C3991)/B3991,0))))</f>
        <v>0</v>
      </c>
      <c r="K3991" s="5">
        <f t="shared" si="360"/>
        <v>12.903976999999827</v>
      </c>
      <c r="L3991" s="10">
        <f t="shared" si="361"/>
        <v>278</v>
      </c>
    </row>
    <row r="3992" spans="1:12" x14ac:dyDescent="0.25">
      <c r="A3992" s="12">
        <v>39780</v>
      </c>
      <c r="B3992" s="3">
        <v>90.089995999999999</v>
      </c>
      <c r="C3992" s="3">
        <v>0</v>
      </c>
      <c r="D3992" s="3">
        <f t="shared" si="356"/>
        <v>97.219999719999976</v>
      </c>
      <c r="E3992" s="3">
        <f t="shared" si="357"/>
        <v>123.55825015000001</v>
      </c>
      <c r="F3992" s="3"/>
      <c r="G3992" s="11" t="str">
        <f t="shared" si="358"/>
        <v>HOLD</v>
      </c>
      <c r="H3992" s="5">
        <f t="shared" si="359"/>
        <v>33945.104195213295</v>
      </c>
      <c r="I3992" s="2">
        <f>IF(G3992="SELL",0,IF(G3992="BUY",ROUNDDOWN((H3991-Parameters!$B$3)/B3992,0),IF(I3991=0,0,I3991+ROUNDDOWN((H3991+I3991*C3992)/B3992,0))))</f>
        <v>0</v>
      </c>
      <c r="K3992" s="5">
        <f t="shared" si="360"/>
        <v>12.903976999999827</v>
      </c>
      <c r="L3992" s="10">
        <f t="shared" si="361"/>
        <v>278</v>
      </c>
    </row>
    <row r="3993" spans="1:12" x14ac:dyDescent="0.25">
      <c r="A3993" s="12">
        <v>39783</v>
      </c>
      <c r="B3993" s="3">
        <v>82.110000999999997</v>
      </c>
      <c r="C3993" s="3">
        <v>0</v>
      </c>
      <c r="D3993" s="3">
        <f t="shared" si="356"/>
        <v>96.379799679999991</v>
      </c>
      <c r="E3993" s="3">
        <f t="shared" si="357"/>
        <v>123.29310016000001</v>
      </c>
      <c r="F3993" s="3"/>
      <c r="G3993" s="11" t="str">
        <f t="shared" si="358"/>
        <v>HOLD</v>
      </c>
      <c r="H3993" s="5">
        <f t="shared" si="359"/>
        <v>33945.104195213295</v>
      </c>
      <c r="I3993" s="2">
        <f>IF(G3993="SELL",0,IF(G3993="BUY",ROUNDDOWN((H3992-Parameters!$B$3)/B3993,0),IF(I3992=0,0,I3992+ROUNDDOWN((H3992+I3992*C3993)/B3993,0))))</f>
        <v>0</v>
      </c>
      <c r="K3993" s="5">
        <f t="shared" si="360"/>
        <v>12.903976999999827</v>
      </c>
      <c r="L3993" s="10">
        <f t="shared" si="361"/>
        <v>278</v>
      </c>
    </row>
    <row r="3994" spans="1:12" x14ac:dyDescent="0.25">
      <c r="A3994" s="12">
        <v>39784</v>
      </c>
      <c r="B3994" s="3">
        <v>85.269997000000004</v>
      </c>
      <c r="C3994" s="3">
        <v>0</v>
      </c>
      <c r="D3994" s="3">
        <f t="shared" si="356"/>
        <v>95.658999659999992</v>
      </c>
      <c r="E3994" s="3">
        <f t="shared" si="357"/>
        <v>123.041850125</v>
      </c>
      <c r="F3994" s="3"/>
      <c r="G3994" s="11" t="str">
        <f t="shared" si="358"/>
        <v>HOLD</v>
      </c>
      <c r="H3994" s="5">
        <f t="shared" si="359"/>
        <v>33945.104195213295</v>
      </c>
      <c r="I3994" s="2">
        <f>IF(G3994="SELL",0,IF(G3994="BUY",ROUNDDOWN((H3993-Parameters!$B$3)/B3994,0),IF(I3993=0,0,I3993+ROUNDDOWN((H3993+I3993*C3994)/B3994,0))))</f>
        <v>0</v>
      </c>
      <c r="K3994" s="5">
        <f t="shared" si="360"/>
        <v>12.903976999999827</v>
      </c>
      <c r="L3994" s="10">
        <f t="shared" si="361"/>
        <v>278</v>
      </c>
    </row>
    <row r="3995" spans="1:12" x14ac:dyDescent="0.25">
      <c r="A3995" s="12">
        <v>39785</v>
      </c>
      <c r="B3995" s="3">
        <v>87.32</v>
      </c>
      <c r="C3995" s="3">
        <v>0</v>
      </c>
      <c r="D3995" s="3">
        <f t="shared" si="356"/>
        <v>95.0343996</v>
      </c>
      <c r="E3995" s="3">
        <f t="shared" si="357"/>
        <v>122.79885013500002</v>
      </c>
      <c r="F3995" s="3"/>
      <c r="G3995" s="11" t="str">
        <f t="shared" si="358"/>
        <v>HOLD</v>
      </c>
      <c r="H3995" s="5">
        <f t="shared" si="359"/>
        <v>33945.104195213295</v>
      </c>
      <c r="I3995" s="2">
        <f>IF(G3995="SELL",0,IF(G3995="BUY",ROUNDDOWN((H3994-Parameters!$B$3)/B3995,0),IF(I3994=0,0,I3994+ROUNDDOWN((H3994+I3994*C3995)/B3995,0))))</f>
        <v>0</v>
      </c>
      <c r="K3995" s="5">
        <f t="shared" si="360"/>
        <v>12.903976999999827</v>
      </c>
      <c r="L3995" s="10">
        <f t="shared" si="361"/>
        <v>278</v>
      </c>
    </row>
    <row r="3996" spans="1:12" x14ac:dyDescent="0.25">
      <c r="A3996" s="12">
        <v>39786</v>
      </c>
      <c r="B3996" s="3">
        <v>85.300003000000004</v>
      </c>
      <c r="C3996" s="3">
        <v>0</v>
      </c>
      <c r="D3996" s="3">
        <f t="shared" si="356"/>
        <v>94.361799660000003</v>
      </c>
      <c r="E3996" s="3">
        <f t="shared" si="357"/>
        <v>122.55140018500002</v>
      </c>
      <c r="F3996" s="3"/>
      <c r="G3996" s="11" t="str">
        <f t="shared" si="358"/>
        <v>HOLD</v>
      </c>
      <c r="H3996" s="5">
        <f t="shared" si="359"/>
        <v>33945.104195213295</v>
      </c>
      <c r="I3996" s="2">
        <f>IF(G3996="SELL",0,IF(G3996="BUY",ROUNDDOWN((H3995-Parameters!$B$3)/B3996,0),IF(I3995=0,0,I3995+ROUNDDOWN((H3995+I3995*C3996)/B3996,0))))</f>
        <v>0</v>
      </c>
      <c r="K3996" s="5">
        <f t="shared" si="360"/>
        <v>12.903976999999827</v>
      </c>
      <c r="L3996" s="10">
        <f t="shared" si="361"/>
        <v>278</v>
      </c>
    </row>
    <row r="3997" spans="1:12" x14ac:dyDescent="0.25">
      <c r="A3997" s="12">
        <v>39787</v>
      </c>
      <c r="B3997" s="3">
        <v>87.93</v>
      </c>
      <c r="C3997" s="3">
        <v>0</v>
      </c>
      <c r="D3997" s="3">
        <f t="shared" si="356"/>
        <v>93.704599639999998</v>
      </c>
      <c r="E3997" s="3">
        <f t="shared" si="357"/>
        <v>122.31295021000004</v>
      </c>
      <c r="F3997" s="3"/>
      <c r="G3997" s="11" t="str">
        <f t="shared" si="358"/>
        <v>HOLD</v>
      </c>
      <c r="H3997" s="5">
        <f t="shared" si="359"/>
        <v>33945.104195213295</v>
      </c>
      <c r="I3997" s="2">
        <f>IF(G3997="SELL",0,IF(G3997="BUY",ROUNDDOWN((H3996-Parameters!$B$3)/B3997,0),IF(I3996=0,0,I3996+ROUNDDOWN((H3996+I3996*C3997)/B3997,0))))</f>
        <v>0</v>
      </c>
      <c r="K3997" s="5">
        <f t="shared" si="360"/>
        <v>12.903976999999827</v>
      </c>
      <c r="L3997" s="10">
        <f t="shared" si="361"/>
        <v>278</v>
      </c>
    </row>
    <row r="3998" spans="1:12" x14ac:dyDescent="0.25">
      <c r="A3998" s="12">
        <v>39790</v>
      </c>
      <c r="B3998" s="3">
        <v>91</v>
      </c>
      <c r="C3998" s="3">
        <v>0</v>
      </c>
      <c r="D3998" s="3">
        <f t="shared" si="356"/>
        <v>93.107599680000007</v>
      </c>
      <c r="E3998" s="3">
        <f t="shared" si="357"/>
        <v>122.08130020000004</v>
      </c>
      <c r="F3998" s="3"/>
      <c r="G3998" s="11" t="str">
        <f t="shared" si="358"/>
        <v>HOLD</v>
      </c>
      <c r="H3998" s="5">
        <f t="shared" si="359"/>
        <v>33945.104195213295</v>
      </c>
      <c r="I3998" s="2">
        <f>IF(G3998="SELL",0,IF(G3998="BUY",ROUNDDOWN((H3997-Parameters!$B$3)/B3998,0),IF(I3997=0,0,I3997+ROUNDDOWN((H3997+I3997*C3998)/B3998,0))))</f>
        <v>0</v>
      </c>
      <c r="K3998" s="5">
        <f t="shared" si="360"/>
        <v>12.903976999999827</v>
      </c>
      <c r="L3998" s="10">
        <f t="shared" si="361"/>
        <v>278</v>
      </c>
    </row>
    <row r="3999" spans="1:12" x14ac:dyDescent="0.25">
      <c r="A3999" s="12">
        <v>39791</v>
      </c>
      <c r="B3999" s="3">
        <v>89.5</v>
      </c>
      <c r="C3999" s="3">
        <v>0</v>
      </c>
      <c r="D3999" s="3">
        <f t="shared" si="356"/>
        <v>92.669999740000009</v>
      </c>
      <c r="E3999" s="3">
        <f t="shared" si="357"/>
        <v>121.83700019500003</v>
      </c>
      <c r="F3999" s="3"/>
      <c r="G3999" s="11" t="str">
        <f t="shared" si="358"/>
        <v>HOLD</v>
      </c>
      <c r="H3999" s="5">
        <f t="shared" si="359"/>
        <v>33945.104195213295</v>
      </c>
      <c r="I3999" s="2">
        <f>IF(G3999="SELL",0,IF(G3999="BUY",ROUNDDOWN((H3998-Parameters!$B$3)/B3999,0),IF(I3998=0,0,I3998+ROUNDDOWN((H3998+I3998*C3999)/B3999,0))))</f>
        <v>0</v>
      </c>
      <c r="K3999" s="5">
        <f t="shared" si="360"/>
        <v>12.903976999999827</v>
      </c>
      <c r="L3999" s="10">
        <f t="shared" si="361"/>
        <v>278</v>
      </c>
    </row>
    <row r="4000" spans="1:12" x14ac:dyDescent="0.25">
      <c r="A4000" s="12">
        <v>39792</v>
      </c>
      <c r="B4000" s="3">
        <v>90.110000999999997</v>
      </c>
      <c r="C4000" s="3">
        <v>0</v>
      </c>
      <c r="D4000" s="3">
        <f t="shared" si="356"/>
        <v>92.152399799999998</v>
      </c>
      <c r="E4000" s="3">
        <f t="shared" si="357"/>
        <v>121.59645019500005</v>
      </c>
      <c r="F4000" s="3"/>
      <c r="G4000" s="11" t="str">
        <f t="shared" si="358"/>
        <v>HOLD</v>
      </c>
      <c r="H4000" s="5">
        <f t="shared" si="359"/>
        <v>33945.104195213295</v>
      </c>
      <c r="I4000" s="2">
        <f>IF(G4000="SELL",0,IF(G4000="BUY",ROUNDDOWN((H3999-Parameters!$B$3)/B4000,0),IF(I3999=0,0,I3999+ROUNDDOWN((H3999+I3999*C4000)/B4000,0))))</f>
        <v>0</v>
      </c>
      <c r="K4000" s="5">
        <f t="shared" si="360"/>
        <v>12.903976999999827</v>
      </c>
      <c r="L4000" s="10">
        <f t="shared" si="361"/>
        <v>278</v>
      </c>
    </row>
    <row r="4001" spans="1:12" x14ac:dyDescent="0.25">
      <c r="A4001" s="12">
        <v>39793</v>
      </c>
      <c r="B4001" s="3">
        <v>87.940002000000007</v>
      </c>
      <c r="C4001" s="3">
        <v>0</v>
      </c>
      <c r="D4001" s="3">
        <f t="shared" si="356"/>
        <v>91.589999880000008</v>
      </c>
      <c r="E4001" s="3">
        <f t="shared" si="357"/>
        <v>121.35180023000004</v>
      </c>
      <c r="F4001" s="3"/>
      <c r="G4001" s="11" t="str">
        <f t="shared" si="358"/>
        <v>HOLD</v>
      </c>
      <c r="H4001" s="5">
        <f t="shared" si="359"/>
        <v>33945.104195213295</v>
      </c>
      <c r="I4001" s="2">
        <f>IF(G4001="SELL",0,IF(G4001="BUY",ROUNDDOWN((H4000-Parameters!$B$3)/B4001,0),IF(I4000=0,0,I4000+ROUNDDOWN((H4000+I4000*C4001)/B4001,0))))</f>
        <v>0</v>
      </c>
      <c r="K4001" s="5">
        <f t="shared" si="360"/>
        <v>12.903976999999827</v>
      </c>
      <c r="L4001" s="10">
        <f t="shared" si="361"/>
        <v>278</v>
      </c>
    </row>
    <row r="4002" spans="1:12" x14ac:dyDescent="0.25">
      <c r="A4002" s="12">
        <v>39794</v>
      </c>
      <c r="B4002" s="3">
        <v>88.989998</v>
      </c>
      <c r="C4002" s="3">
        <v>0</v>
      </c>
      <c r="D4002" s="3">
        <f t="shared" si="356"/>
        <v>91.132799880000007</v>
      </c>
      <c r="E4002" s="3">
        <f t="shared" si="357"/>
        <v>121.12765018500005</v>
      </c>
      <c r="F4002" s="3"/>
      <c r="G4002" s="11" t="str">
        <f t="shared" si="358"/>
        <v>HOLD</v>
      </c>
      <c r="H4002" s="5">
        <f t="shared" si="359"/>
        <v>33945.104195213295</v>
      </c>
      <c r="I4002" s="2">
        <f>IF(G4002="SELL",0,IF(G4002="BUY",ROUNDDOWN((H4001-Parameters!$B$3)/B4002,0),IF(I4001=0,0,I4001+ROUNDDOWN((H4001+I4001*C4002)/B4002,0))))</f>
        <v>0</v>
      </c>
      <c r="K4002" s="5">
        <f t="shared" si="360"/>
        <v>12.903976999999827</v>
      </c>
      <c r="L4002" s="10">
        <f t="shared" si="361"/>
        <v>278</v>
      </c>
    </row>
    <row r="4003" spans="1:12" x14ac:dyDescent="0.25">
      <c r="A4003" s="12">
        <v>39797</v>
      </c>
      <c r="B4003" s="3">
        <v>87.75</v>
      </c>
      <c r="C4003" s="3">
        <v>0</v>
      </c>
      <c r="D4003" s="3">
        <f t="shared" si="356"/>
        <v>90.680999959999994</v>
      </c>
      <c r="E4003" s="3">
        <f t="shared" si="357"/>
        <v>120.89890018500007</v>
      </c>
      <c r="F4003" s="3"/>
      <c r="G4003" s="11" t="str">
        <f t="shared" si="358"/>
        <v>HOLD</v>
      </c>
      <c r="H4003" s="5">
        <f t="shared" si="359"/>
        <v>33945.104195213295</v>
      </c>
      <c r="I4003" s="2">
        <f>IF(G4003="SELL",0,IF(G4003="BUY",ROUNDDOWN((H4002-Parameters!$B$3)/B4003,0),IF(I4002=0,0,I4002+ROUNDDOWN((H4002+I4002*C4003)/B4003,0))))</f>
        <v>0</v>
      </c>
      <c r="K4003" s="5">
        <f t="shared" si="360"/>
        <v>12.903976999999827</v>
      </c>
      <c r="L4003" s="10">
        <f t="shared" si="361"/>
        <v>278</v>
      </c>
    </row>
    <row r="4004" spans="1:12" x14ac:dyDescent="0.25">
      <c r="A4004" s="12">
        <v>39798</v>
      </c>
      <c r="B4004" s="3">
        <v>91.879997000000003</v>
      </c>
      <c r="C4004" s="3">
        <v>0</v>
      </c>
      <c r="D4004" s="3">
        <f t="shared" si="356"/>
        <v>90.424199880000003</v>
      </c>
      <c r="E4004" s="3">
        <f t="shared" si="357"/>
        <v>120.69335014500008</v>
      </c>
      <c r="F4004" s="3"/>
      <c r="G4004" s="11" t="str">
        <f t="shared" si="358"/>
        <v>HOLD</v>
      </c>
      <c r="H4004" s="5">
        <f t="shared" si="359"/>
        <v>33945.104195213295</v>
      </c>
      <c r="I4004" s="2">
        <f>IF(G4004="SELL",0,IF(G4004="BUY",ROUNDDOWN((H4003-Parameters!$B$3)/B4004,0),IF(I4003=0,0,I4003+ROUNDDOWN((H4003+I4003*C4004)/B4004,0))))</f>
        <v>0</v>
      </c>
      <c r="K4004" s="5">
        <f t="shared" si="360"/>
        <v>12.903976999999827</v>
      </c>
      <c r="L4004" s="10">
        <f t="shared" si="361"/>
        <v>278</v>
      </c>
    </row>
    <row r="4005" spans="1:12" x14ac:dyDescent="0.25">
      <c r="A4005" s="12">
        <v>39799</v>
      </c>
      <c r="B4005" s="3">
        <v>90.989998</v>
      </c>
      <c r="C4005" s="3">
        <v>0</v>
      </c>
      <c r="D4005" s="3">
        <f t="shared" si="356"/>
        <v>90.243399860000011</v>
      </c>
      <c r="E4005" s="3">
        <f t="shared" si="357"/>
        <v>120.47915012500007</v>
      </c>
      <c r="F4005" s="3"/>
      <c r="G4005" s="11" t="str">
        <f t="shared" si="358"/>
        <v>HOLD</v>
      </c>
      <c r="H4005" s="5">
        <f t="shared" si="359"/>
        <v>33945.104195213295</v>
      </c>
      <c r="I4005" s="2">
        <f>IF(G4005="SELL",0,IF(G4005="BUY",ROUNDDOWN((H4004-Parameters!$B$3)/B4005,0),IF(I4004=0,0,I4004+ROUNDDOWN((H4004+I4004*C4005)/B4005,0))))</f>
        <v>0</v>
      </c>
      <c r="K4005" s="5">
        <f t="shared" si="360"/>
        <v>12.903976999999827</v>
      </c>
      <c r="L4005" s="10">
        <f t="shared" si="361"/>
        <v>278</v>
      </c>
    </row>
    <row r="4006" spans="1:12" x14ac:dyDescent="0.25">
      <c r="A4006" s="12">
        <v>39800</v>
      </c>
      <c r="B4006" s="3">
        <v>89.290001000000004</v>
      </c>
      <c r="C4006" s="3">
        <v>0</v>
      </c>
      <c r="D4006" s="3">
        <f t="shared" si="356"/>
        <v>90.078999839999994</v>
      </c>
      <c r="E4006" s="3">
        <f t="shared" si="357"/>
        <v>120.27030014000009</v>
      </c>
      <c r="F4006" s="3"/>
      <c r="G4006" s="11" t="str">
        <f t="shared" si="358"/>
        <v>HOLD</v>
      </c>
      <c r="H4006" s="5">
        <f t="shared" si="359"/>
        <v>33945.104195213295</v>
      </c>
      <c r="I4006" s="2">
        <f>IF(G4006="SELL",0,IF(G4006="BUY",ROUNDDOWN((H4005-Parameters!$B$3)/B4006,0),IF(I4005=0,0,I4005+ROUNDDOWN((H4005+I4005*C4006)/B4006,0))))</f>
        <v>0</v>
      </c>
      <c r="K4006" s="5">
        <f t="shared" si="360"/>
        <v>12.903976999999827</v>
      </c>
      <c r="L4006" s="10">
        <f t="shared" si="361"/>
        <v>278</v>
      </c>
    </row>
    <row r="4007" spans="1:12" x14ac:dyDescent="0.25">
      <c r="A4007" s="12">
        <v>39801</v>
      </c>
      <c r="B4007" s="3">
        <v>88.190002000000007</v>
      </c>
      <c r="C4007" s="3">
        <v>0.71899999999999997</v>
      </c>
      <c r="D4007" s="3">
        <f t="shared" si="356"/>
        <v>90.028799940000013</v>
      </c>
      <c r="E4007" s="3">
        <f t="shared" si="357"/>
        <v>120.06270011500008</v>
      </c>
      <c r="F4007" s="3"/>
      <c r="G4007" s="11" t="str">
        <f t="shared" si="358"/>
        <v>HOLD</v>
      </c>
      <c r="H4007" s="5">
        <f t="shared" si="359"/>
        <v>33945.104195213295</v>
      </c>
      <c r="I4007" s="2">
        <f>IF(G4007="SELL",0,IF(G4007="BUY",ROUNDDOWN((H4006-Parameters!$B$3)/B4007,0),IF(I4006=0,0,I4006+ROUNDDOWN((H4006+I4006*C4007)/B4007,0))))</f>
        <v>0</v>
      </c>
      <c r="K4007" s="5">
        <f t="shared" si="360"/>
        <v>36.405972999999818</v>
      </c>
      <c r="L4007" s="10">
        <f t="shared" si="361"/>
        <v>280</v>
      </c>
    </row>
    <row r="4008" spans="1:12" x14ac:dyDescent="0.25">
      <c r="A4008" s="12">
        <v>39804</v>
      </c>
      <c r="B4008" s="3">
        <v>87.059997999999993</v>
      </c>
      <c r="C4008" s="3">
        <v>0</v>
      </c>
      <c r="D4008" s="3">
        <f t="shared" si="356"/>
        <v>89.999999900000006</v>
      </c>
      <c r="E4008" s="3">
        <f t="shared" si="357"/>
        <v>119.85800010500009</v>
      </c>
      <c r="F4008" s="3"/>
      <c r="G4008" s="11" t="str">
        <f t="shared" si="358"/>
        <v>HOLD</v>
      </c>
      <c r="H4008" s="5">
        <f t="shared" si="359"/>
        <v>33945.104195213295</v>
      </c>
      <c r="I4008" s="2">
        <f>IF(G4008="SELL",0,IF(G4008="BUY",ROUNDDOWN((H4007-Parameters!$B$3)/B4008,0),IF(I4007=0,0,I4007+ROUNDDOWN((H4007+I4007*C4008)/B4008,0))))</f>
        <v>0</v>
      </c>
      <c r="K4008" s="5">
        <f t="shared" si="360"/>
        <v>36.405972999999818</v>
      </c>
      <c r="L4008" s="10">
        <f t="shared" si="361"/>
        <v>280</v>
      </c>
    </row>
    <row r="4009" spans="1:12" x14ac:dyDescent="0.25">
      <c r="A4009" s="12">
        <v>39805</v>
      </c>
      <c r="B4009" s="3">
        <v>86.160004000000001</v>
      </c>
      <c r="C4009" s="3">
        <v>0</v>
      </c>
      <c r="D4009" s="3">
        <f t="shared" si="356"/>
        <v>89.69620002000002</v>
      </c>
      <c r="E4009" s="3">
        <f t="shared" si="357"/>
        <v>119.62580009500009</v>
      </c>
      <c r="F4009" s="3"/>
      <c r="G4009" s="11" t="str">
        <f t="shared" si="358"/>
        <v>HOLD</v>
      </c>
      <c r="H4009" s="5">
        <f t="shared" si="359"/>
        <v>33945.104195213295</v>
      </c>
      <c r="I4009" s="2">
        <f>IF(G4009="SELL",0,IF(G4009="BUY",ROUNDDOWN((H4008-Parameters!$B$3)/B4009,0),IF(I4008=0,0,I4008+ROUNDDOWN((H4008+I4008*C4009)/B4009,0))))</f>
        <v>0</v>
      </c>
      <c r="K4009" s="5">
        <f t="shared" si="360"/>
        <v>36.405972999999818</v>
      </c>
      <c r="L4009" s="10">
        <f t="shared" si="361"/>
        <v>280</v>
      </c>
    </row>
    <row r="4010" spans="1:12" x14ac:dyDescent="0.25">
      <c r="A4010" s="12">
        <v>39806</v>
      </c>
      <c r="B4010" s="3">
        <v>86.660004000000001</v>
      </c>
      <c r="C4010" s="3">
        <v>0</v>
      </c>
      <c r="D4010" s="3">
        <f t="shared" si="356"/>
        <v>89.432400140000013</v>
      </c>
      <c r="E4010" s="3">
        <f t="shared" si="357"/>
        <v>119.40230011000008</v>
      </c>
      <c r="F4010" s="3"/>
      <c r="G4010" s="11" t="str">
        <f t="shared" si="358"/>
        <v>HOLD</v>
      </c>
      <c r="H4010" s="5">
        <f t="shared" si="359"/>
        <v>33945.104195213295</v>
      </c>
      <c r="I4010" s="2">
        <f>IF(G4010="SELL",0,IF(G4010="BUY",ROUNDDOWN((H4009-Parameters!$B$3)/B4010,0),IF(I4009=0,0,I4009+ROUNDDOWN((H4009+I4009*C4010)/B4010,0))))</f>
        <v>0</v>
      </c>
      <c r="K4010" s="5">
        <f t="shared" si="360"/>
        <v>36.405972999999818</v>
      </c>
      <c r="L4010" s="10">
        <f t="shared" si="361"/>
        <v>280</v>
      </c>
    </row>
    <row r="4011" spans="1:12" x14ac:dyDescent="0.25">
      <c r="A4011" s="12">
        <v>39808</v>
      </c>
      <c r="B4011" s="3">
        <v>87.160004000000001</v>
      </c>
      <c r="C4011" s="3">
        <v>0</v>
      </c>
      <c r="D4011" s="3">
        <f t="shared" si="356"/>
        <v>89.375200280000001</v>
      </c>
      <c r="E4011" s="3">
        <f t="shared" si="357"/>
        <v>119.17985016000007</v>
      </c>
      <c r="F4011" s="3"/>
      <c r="G4011" s="11" t="str">
        <f t="shared" si="358"/>
        <v>HOLD</v>
      </c>
      <c r="H4011" s="5">
        <f t="shared" si="359"/>
        <v>33945.104195213295</v>
      </c>
      <c r="I4011" s="2">
        <f>IF(G4011="SELL",0,IF(G4011="BUY",ROUNDDOWN((H4010-Parameters!$B$3)/B4011,0),IF(I4010=0,0,I4010+ROUNDDOWN((H4010+I4010*C4011)/B4011,0))))</f>
        <v>0</v>
      </c>
      <c r="K4011" s="5">
        <f t="shared" si="360"/>
        <v>36.405972999999818</v>
      </c>
      <c r="L4011" s="10">
        <f t="shared" si="361"/>
        <v>280</v>
      </c>
    </row>
    <row r="4012" spans="1:12" x14ac:dyDescent="0.25">
      <c r="A4012" s="12">
        <v>39811</v>
      </c>
      <c r="B4012" s="3">
        <v>86.910004000000001</v>
      </c>
      <c r="C4012" s="3">
        <v>0</v>
      </c>
      <c r="D4012" s="3">
        <f t="shared" si="356"/>
        <v>89.238000420000006</v>
      </c>
      <c r="E4012" s="3">
        <f t="shared" si="357"/>
        <v>118.9663501750001</v>
      </c>
      <c r="F4012" s="3"/>
      <c r="G4012" s="11" t="str">
        <f t="shared" si="358"/>
        <v>HOLD</v>
      </c>
      <c r="H4012" s="5">
        <f t="shared" si="359"/>
        <v>33945.104195213295</v>
      </c>
      <c r="I4012" s="2">
        <f>IF(G4012="SELL",0,IF(G4012="BUY",ROUNDDOWN((H4011-Parameters!$B$3)/B4012,0),IF(I4011=0,0,I4011+ROUNDDOWN((H4011+I4011*C4012)/B4012,0))))</f>
        <v>0</v>
      </c>
      <c r="K4012" s="5">
        <f t="shared" si="360"/>
        <v>36.405972999999818</v>
      </c>
      <c r="L4012" s="10">
        <f t="shared" si="361"/>
        <v>280</v>
      </c>
    </row>
    <row r="4013" spans="1:12" x14ac:dyDescent="0.25">
      <c r="A4013" s="12">
        <v>39812</v>
      </c>
      <c r="B4013" s="3">
        <v>88.970000999999996</v>
      </c>
      <c r="C4013" s="3">
        <v>0</v>
      </c>
      <c r="D4013" s="3">
        <f t="shared" si="356"/>
        <v>89.153200460000008</v>
      </c>
      <c r="E4013" s="3">
        <f t="shared" si="357"/>
        <v>118.7697001650001</v>
      </c>
      <c r="F4013" s="3"/>
      <c r="G4013" s="11" t="str">
        <f t="shared" si="358"/>
        <v>HOLD</v>
      </c>
      <c r="H4013" s="5">
        <f t="shared" si="359"/>
        <v>33945.104195213295</v>
      </c>
      <c r="I4013" s="2">
        <f>IF(G4013="SELL",0,IF(G4013="BUY",ROUNDDOWN((H4012-Parameters!$B$3)/B4013,0),IF(I4012=0,0,I4012+ROUNDDOWN((H4012+I4012*C4013)/B4013,0))))</f>
        <v>0</v>
      </c>
      <c r="K4013" s="5">
        <f t="shared" si="360"/>
        <v>36.405972999999818</v>
      </c>
      <c r="L4013" s="10">
        <f t="shared" si="361"/>
        <v>280</v>
      </c>
    </row>
    <row r="4014" spans="1:12" x14ac:dyDescent="0.25">
      <c r="A4014" s="12">
        <v>39813</v>
      </c>
      <c r="B4014" s="3">
        <v>90.239998</v>
      </c>
      <c r="C4014" s="3">
        <v>0</v>
      </c>
      <c r="D4014" s="3">
        <f t="shared" si="356"/>
        <v>88.981800459999974</v>
      </c>
      <c r="E4014" s="3">
        <f t="shared" si="357"/>
        <v>118.55275013000011</v>
      </c>
      <c r="F4014" s="3"/>
      <c r="G4014" s="11" t="str">
        <f t="shared" si="358"/>
        <v>HOLD</v>
      </c>
      <c r="H4014" s="5">
        <f t="shared" si="359"/>
        <v>33945.104195213295</v>
      </c>
      <c r="I4014" s="2">
        <f>IF(G4014="SELL",0,IF(G4014="BUY",ROUNDDOWN((H4013-Parameters!$B$3)/B4014,0),IF(I4013=0,0,I4013+ROUNDDOWN((H4013+I4013*C4014)/B4014,0))))</f>
        <v>0</v>
      </c>
      <c r="K4014" s="5">
        <f t="shared" si="360"/>
        <v>36.405972999999818</v>
      </c>
      <c r="L4014" s="10">
        <f t="shared" si="361"/>
        <v>280</v>
      </c>
    </row>
    <row r="4015" spans="1:12" x14ac:dyDescent="0.25">
      <c r="A4015" s="12">
        <v>39815</v>
      </c>
      <c r="B4015" s="3">
        <v>92.959998999999996</v>
      </c>
      <c r="C4015" s="3">
        <v>0</v>
      </c>
      <c r="D4015" s="3">
        <f t="shared" si="356"/>
        <v>88.923800419999964</v>
      </c>
      <c r="E4015" s="3">
        <f t="shared" si="357"/>
        <v>118.36595009000013</v>
      </c>
      <c r="F4015" s="3"/>
      <c r="G4015" s="11" t="str">
        <f t="shared" si="358"/>
        <v>HOLD</v>
      </c>
      <c r="H4015" s="5">
        <f t="shared" si="359"/>
        <v>33945.104195213295</v>
      </c>
      <c r="I4015" s="2">
        <f>IF(G4015="SELL",0,IF(G4015="BUY",ROUNDDOWN((H4014-Parameters!$B$3)/B4015,0),IF(I4014=0,0,I4014+ROUNDDOWN((H4014+I4014*C4015)/B4015,0))))</f>
        <v>0</v>
      </c>
      <c r="K4015" s="5">
        <f t="shared" si="360"/>
        <v>36.405972999999818</v>
      </c>
      <c r="L4015" s="10">
        <f t="shared" si="361"/>
        <v>280</v>
      </c>
    </row>
    <row r="4016" spans="1:12" x14ac:dyDescent="0.25">
      <c r="A4016" s="12">
        <v>39818</v>
      </c>
      <c r="B4016" s="3">
        <v>92.849997999999999</v>
      </c>
      <c r="C4016" s="3">
        <v>0</v>
      </c>
      <c r="D4016" s="3">
        <f t="shared" si="356"/>
        <v>88.968000399999966</v>
      </c>
      <c r="E4016" s="3">
        <f t="shared" si="357"/>
        <v>118.16980007000012</v>
      </c>
      <c r="F4016" s="3"/>
      <c r="G4016" s="11" t="str">
        <f t="shared" si="358"/>
        <v>HOLD</v>
      </c>
      <c r="H4016" s="5">
        <f t="shared" si="359"/>
        <v>33945.104195213295</v>
      </c>
      <c r="I4016" s="2">
        <f>IF(G4016="SELL",0,IF(G4016="BUY",ROUNDDOWN((H4015-Parameters!$B$3)/B4016,0),IF(I4015=0,0,I4015+ROUNDDOWN((H4015+I4015*C4016)/B4016,0))))</f>
        <v>0</v>
      </c>
      <c r="K4016" s="5">
        <f t="shared" si="360"/>
        <v>36.405972999999818</v>
      </c>
      <c r="L4016" s="10">
        <f t="shared" si="361"/>
        <v>280</v>
      </c>
    </row>
    <row r="4017" spans="1:12" x14ac:dyDescent="0.25">
      <c r="A4017" s="12">
        <v>39819</v>
      </c>
      <c r="B4017" s="3">
        <v>93.470000999999996</v>
      </c>
      <c r="C4017" s="3">
        <v>0</v>
      </c>
      <c r="D4017" s="3">
        <f t="shared" si="356"/>
        <v>89.003600379999966</v>
      </c>
      <c r="E4017" s="3">
        <f t="shared" si="357"/>
        <v>117.96355007000012</v>
      </c>
      <c r="F4017" s="3"/>
      <c r="G4017" s="11" t="str">
        <f t="shared" si="358"/>
        <v>HOLD</v>
      </c>
      <c r="H4017" s="5">
        <f t="shared" si="359"/>
        <v>33945.104195213295</v>
      </c>
      <c r="I4017" s="2">
        <f>IF(G4017="SELL",0,IF(G4017="BUY",ROUNDDOWN((H4016-Parameters!$B$3)/B4017,0),IF(I4016=0,0,I4016+ROUNDDOWN((H4016+I4016*C4017)/B4017,0))))</f>
        <v>0</v>
      </c>
      <c r="K4017" s="5">
        <f t="shared" si="360"/>
        <v>36.405972999999818</v>
      </c>
      <c r="L4017" s="10">
        <f t="shared" si="361"/>
        <v>280</v>
      </c>
    </row>
    <row r="4018" spans="1:12" x14ac:dyDescent="0.25">
      <c r="A4018" s="12">
        <v>39820</v>
      </c>
      <c r="B4018" s="3">
        <v>90.669998000000007</v>
      </c>
      <c r="C4018" s="3">
        <v>0</v>
      </c>
      <c r="D4018" s="3">
        <f t="shared" si="356"/>
        <v>89.07620031999997</v>
      </c>
      <c r="E4018" s="3">
        <f t="shared" si="357"/>
        <v>117.74265003000014</v>
      </c>
      <c r="F4018" s="3"/>
      <c r="G4018" s="11" t="str">
        <f t="shared" si="358"/>
        <v>HOLD</v>
      </c>
      <c r="H4018" s="5">
        <f t="shared" si="359"/>
        <v>33945.104195213295</v>
      </c>
      <c r="I4018" s="2">
        <f>IF(G4018="SELL",0,IF(G4018="BUY",ROUNDDOWN((H4017-Parameters!$B$3)/B4018,0),IF(I4017=0,0,I4017+ROUNDDOWN((H4017+I4017*C4018)/B4018,0))))</f>
        <v>0</v>
      </c>
      <c r="K4018" s="5">
        <f t="shared" si="360"/>
        <v>36.405972999999818</v>
      </c>
      <c r="L4018" s="10">
        <f t="shared" si="361"/>
        <v>280</v>
      </c>
    </row>
    <row r="4019" spans="1:12" x14ac:dyDescent="0.25">
      <c r="A4019" s="12">
        <v>39821</v>
      </c>
      <c r="B4019" s="3">
        <v>91.040001000000004</v>
      </c>
      <c r="C4019" s="3">
        <v>0</v>
      </c>
      <c r="D4019" s="3">
        <f t="shared" si="356"/>
        <v>89.21800039999998</v>
      </c>
      <c r="E4019" s="3">
        <f t="shared" si="357"/>
        <v>117.53185005000014</v>
      </c>
      <c r="F4019" s="3"/>
      <c r="G4019" s="11" t="str">
        <f t="shared" si="358"/>
        <v>HOLD</v>
      </c>
      <c r="H4019" s="5">
        <f t="shared" si="359"/>
        <v>33945.104195213295</v>
      </c>
      <c r="I4019" s="2">
        <f>IF(G4019="SELL",0,IF(G4019="BUY",ROUNDDOWN((H4018-Parameters!$B$3)/B4019,0),IF(I4018=0,0,I4018+ROUNDDOWN((H4018+I4018*C4019)/B4019,0))))</f>
        <v>0</v>
      </c>
      <c r="K4019" s="5">
        <f t="shared" si="360"/>
        <v>36.405972999999818</v>
      </c>
      <c r="L4019" s="10">
        <f t="shared" si="361"/>
        <v>280</v>
      </c>
    </row>
    <row r="4020" spans="1:12" x14ac:dyDescent="0.25">
      <c r="A4020" s="12">
        <v>39822</v>
      </c>
      <c r="B4020" s="3">
        <v>89.089995999999999</v>
      </c>
      <c r="C4020" s="3">
        <v>0</v>
      </c>
      <c r="D4020" s="3">
        <f t="shared" si="356"/>
        <v>89.124600279999996</v>
      </c>
      <c r="E4020" s="3">
        <f t="shared" si="357"/>
        <v>117.31340003500013</v>
      </c>
      <c r="F4020" s="3"/>
      <c r="G4020" s="11" t="str">
        <f t="shared" si="358"/>
        <v>HOLD</v>
      </c>
      <c r="H4020" s="5">
        <f t="shared" si="359"/>
        <v>33945.104195213295</v>
      </c>
      <c r="I4020" s="2">
        <f>IF(G4020="SELL",0,IF(G4020="BUY",ROUNDDOWN((H4019-Parameters!$B$3)/B4020,0),IF(I4019=0,0,I4019+ROUNDDOWN((H4019+I4019*C4020)/B4020,0))))</f>
        <v>0</v>
      </c>
      <c r="K4020" s="5">
        <f t="shared" si="360"/>
        <v>36.405972999999818</v>
      </c>
      <c r="L4020" s="10">
        <f t="shared" si="361"/>
        <v>280</v>
      </c>
    </row>
    <row r="4021" spans="1:12" x14ac:dyDescent="0.25">
      <c r="A4021" s="12">
        <v>39825</v>
      </c>
      <c r="B4021" s="3">
        <v>86.949996999999996</v>
      </c>
      <c r="C4021" s="3">
        <v>0</v>
      </c>
      <c r="D4021" s="3">
        <f t="shared" ref="D4021:D4084" si="362">AVERAGE(B3972:B4021)</f>
        <v>89.002000179999982</v>
      </c>
      <c r="E4021" s="3">
        <f t="shared" si="357"/>
        <v>117.09060004500012</v>
      </c>
      <c r="F4021" s="3"/>
      <c r="G4021" s="11" t="str">
        <f t="shared" si="358"/>
        <v>HOLD</v>
      </c>
      <c r="H4021" s="5">
        <f t="shared" si="359"/>
        <v>33945.104195213295</v>
      </c>
      <c r="I4021" s="2">
        <f>IF(G4021="SELL",0,IF(G4021="BUY",ROUNDDOWN((H4020-Parameters!$B$3)/B4021,0),IF(I4020=0,0,I4020+ROUNDDOWN((H4020+I4020*C4021)/B4021,0))))</f>
        <v>0</v>
      </c>
      <c r="K4021" s="5">
        <f t="shared" si="360"/>
        <v>36.405972999999818</v>
      </c>
      <c r="L4021" s="10">
        <f t="shared" si="361"/>
        <v>280</v>
      </c>
    </row>
    <row r="4022" spans="1:12" x14ac:dyDescent="0.25">
      <c r="A4022" s="12">
        <v>39826</v>
      </c>
      <c r="B4022" s="3">
        <v>87.110000999999997</v>
      </c>
      <c r="C4022" s="3">
        <v>0</v>
      </c>
      <c r="D4022" s="3">
        <f t="shared" si="362"/>
        <v>88.818200139999973</v>
      </c>
      <c r="E4022" s="3">
        <f t="shared" si="357"/>
        <v>116.86630004500013</v>
      </c>
      <c r="F4022" s="3"/>
      <c r="G4022" s="11" t="str">
        <f t="shared" si="358"/>
        <v>HOLD</v>
      </c>
      <c r="H4022" s="5">
        <f t="shared" si="359"/>
        <v>33945.104195213295</v>
      </c>
      <c r="I4022" s="2">
        <f>IF(G4022="SELL",0,IF(G4022="BUY",ROUNDDOWN((H4021-Parameters!$B$3)/B4022,0),IF(I4021=0,0,I4021+ROUNDDOWN((H4021+I4021*C4022)/B4022,0))))</f>
        <v>0</v>
      </c>
      <c r="K4022" s="5">
        <f t="shared" si="360"/>
        <v>36.405972999999818</v>
      </c>
      <c r="L4022" s="10">
        <f t="shared" si="361"/>
        <v>280</v>
      </c>
    </row>
    <row r="4023" spans="1:12" x14ac:dyDescent="0.25">
      <c r="A4023" s="12">
        <v>39827</v>
      </c>
      <c r="B4023" s="3">
        <v>84.370002999999997</v>
      </c>
      <c r="C4023" s="3">
        <v>0</v>
      </c>
      <c r="D4023" s="3">
        <f t="shared" si="362"/>
        <v>88.569000159999973</v>
      </c>
      <c r="E4023" s="3">
        <f t="shared" si="357"/>
        <v>116.60510005500011</v>
      </c>
      <c r="F4023" s="3"/>
      <c r="G4023" s="11" t="str">
        <f t="shared" si="358"/>
        <v>HOLD</v>
      </c>
      <c r="H4023" s="5">
        <f t="shared" si="359"/>
        <v>33945.104195213295</v>
      </c>
      <c r="I4023" s="2">
        <f>IF(G4023="SELL",0,IF(G4023="BUY",ROUNDDOWN((H4022-Parameters!$B$3)/B4023,0),IF(I4022=0,0,I4022+ROUNDDOWN((H4022+I4022*C4023)/B4023,0))))</f>
        <v>0</v>
      </c>
      <c r="K4023" s="5">
        <f t="shared" si="360"/>
        <v>36.405972999999818</v>
      </c>
      <c r="L4023" s="10">
        <f t="shared" si="361"/>
        <v>280</v>
      </c>
    </row>
    <row r="4024" spans="1:12" x14ac:dyDescent="0.25">
      <c r="A4024" s="12">
        <v>39828</v>
      </c>
      <c r="B4024" s="3">
        <v>84.400002000000001</v>
      </c>
      <c r="C4024" s="3">
        <v>0</v>
      </c>
      <c r="D4024" s="3">
        <f t="shared" si="362"/>
        <v>88.314800180000006</v>
      </c>
      <c r="E4024" s="3">
        <f t="shared" si="357"/>
        <v>116.3436000800001</v>
      </c>
      <c r="F4024" s="3"/>
      <c r="G4024" s="11" t="str">
        <f t="shared" si="358"/>
        <v>HOLD</v>
      </c>
      <c r="H4024" s="5">
        <f t="shared" si="359"/>
        <v>33945.104195213295</v>
      </c>
      <c r="I4024" s="2">
        <f>IF(G4024="SELL",0,IF(G4024="BUY",ROUNDDOWN((H4023-Parameters!$B$3)/B4024,0),IF(I4023=0,0,I4023+ROUNDDOWN((H4023+I4023*C4024)/B4024,0))))</f>
        <v>0</v>
      </c>
      <c r="K4024" s="5">
        <f t="shared" si="360"/>
        <v>36.405972999999818</v>
      </c>
      <c r="L4024" s="10">
        <f t="shared" si="361"/>
        <v>280</v>
      </c>
    </row>
    <row r="4025" spans="1:12" x14ac:dyDescent="0.25">
      <c r="A4025" s="12">
        <v>39829</v>
      </c>
      <c r="B4025" s="3">
        <v>85.059997999999993</v>
      </c>
      <c r="C4025" s="3">
        <v>0</v>
      </c>
      <c r="D4025" s="3">
        <f t="shared" si="362"/>
        <v>88.007800059999994</v>
      </c>
      <c r="E4025" s="3">
        <f t="shared" si="357"/>
        <v>116.0837001050001</v>
      </c>
      <c r="F4025" s="3"/>
      <c r="G4025" s="11" t="str">
        <f t="shared" si="358"/>
        <v>HOLD</v>
      </c>
      <c r="H4025" s="5">
        <f t="shared" si="359"/>
        <v>33945.104195213295</v>
      </c>
      <c r="I4025" s="2">
        <f>IF(G4025="SELL",0,IF(G4025="BUY",ROUNDDOWN((H4024-Parameters!$B$3)/B4025,0),IF(I4024=0,0,I4024+ROUNDDOWN((H4024+I4024*C4025)/B4025,0))))</f>
        <v>0</v>
      </c>
      <c r="K4025" s="5">
        <f t="shared" si="360"/>
        <v>36.405972999999818</v>
      </c>
      <c r="L4025" s="10">
        <f t="shared" si="361"/>
        <v>280</v>
      </c>
    </row>
    <row r="4026" spans="1:12" x14ac:dyDescent="0.25">
      <c r="A4026" s="12">
        <v>39833</v>
      </c>
      <c r="B4026" s="3">
        <v>80.569999999999993</v>
      </c>
      <c r="C4026" s="3">
        <v>0</v>
      </c>
      <c r="D4026" s="3">
        <f t="shared" si="362"/>
        <v>87.695400019999994</v>
      </c>
      <c r="E4026" s="3">
        <f t="shared" si="357"/>
        <v>115.80210011000008</v>
      </c>
      <c r="F4026" s="3"/>
      <c r="G4026" s="11" t="str">
        <f t="shared" si="358"/>
        <v>HOLD</v>
      </c>
      <c r="H4026" s="5">
        <f t="shared" si="359"/>
        <v>33945.104195213295</v>
      </c>
      <c r="I4026" s="2">
        <f>IF(G4026="SELL",0,IF(G4026="BUY",ROUNDDOWN((H4025-Parameters!$B$3)/B4026,0),IF(I4025=0,0,I4025+ROUNDDOWN((H4025+I4025*C4026)/B4026,0))))</f>
        <v>0</v>
      </c>
      <c r="K4026" s="5">
        <f t="shared" si="360"/>
        <v>36.405972999999818</v>
      </c>
      <c r="L4026" s="10">
        <f t="shared" si="361"/>
        <v>280</v>
      </c>
    </row>
    <row r="4027" spans="1:12" x14ac:dyDescent="0.25">
      <c r="A4027" s="12">
        <v>39834</v>
      </c>
      <c r="B4027" s="3">
        <v>84.050003000000004</v>
      </c>
      <c r="C4027" s="3">
        <v>0</v>
      </c>
      <c r="D4027" s="3">
        <f t="shared" si="362"/>
        <v>87.559200060000009</v>
      </c>
      <c r="E4027" s="3">
        <f t="shared" si="357"/>
        <v>115.53755009000008</v>
      </c>
      <c r="F4027" s="3"/>
      <c r="G4027" s="11" t="str">
        <f t="shared" si="358"/>
        <v>HOLD</v>
      </c>
      <c r="H4027" s="5">
        <f t="shared" si="359"/>
        <v>33945.104195213295</v>
      </c>
      <c r="I4027" s="2">
        <f>IF(G4027="SELL",0,IF(G4027="BUY",ROUNDDOWN((H4026-Parameters!$B$3)/B4027,0),IF(I4026=0,0,I4026+ROUNDDOWN((H4026+I4026*C4027)/B4027,0))))</f>
        <v>0</v>
      </c>
      <c r="K4027" s="5">
        <f t="shared" si="360"/>
        <v>36.405972999999818</v>
      </c>
      <c r="L4027" s="10">
        <f t="shared" si="361"/>
        <v>280</v>
      </c>
    </row>
    <row r="4028" spans="1:12" x14ac:dyDescent="0.25">
      <c r="A4028" s="12">
        <v>39835</v>
      </c>
      <c r="B4028" s="3">
        <v>82.75</v>
      </c>
      <c r="C4028" s="3">
        <v>0</v>
      </c>
      <c r="D4028" s="3">
        <f t="shared" si="362"/>
        <v>87.337000040000007</v>
      </c>
      <c r="E4028" s="3">
        <f t="shared" si="357"/>
        <v>115.26720005500006</v>
      </c>
      <c r="F4028" s="3"/>
      <c r="G4028" s="11" t="str">
        <f t="shared" si="358"/>
        <v>HOLD</v>
      </c>
      <c r="H4028" s="5">
        <f t="shared" si="359"/>
        <v>33945.104195213295</v>
      </c>
      <c r="I4028" s="2">
        <f>IF(G4028="SELL",0,IF(G4028="BUY",ROUNDDOWN((H4027-Parameters!$B$3)/B4028,0),IF(I4027=0,0,I4027+ROUNDDOWN((H4027+I4027*C4028)/B4028,0))))</f>
        <v>0</v>
      </c>
      <c r="K4028" s="5">
        <f t="shared" si="360"/>
        <v>36.405972999999818</v>
      </c>
      <c r="L4028" s="10">
        <f t="shared" si="361"/>
        <v>280</v>
      </c>
    </row>
    <row r="4029" spans="1:12" x14ac:dyDescent="0.25">
      <c r="A4029" s="12">
        <v>39836</v>
      </c>
      <c r="B4029" s="3">
        <v>83.110000999999997</v>
      </c>
      <c r="C4029" s="3">
        <v>0</v>
      </c>
      <c r="D4029" s="3">
        <f t="shared" si="362"/>
        <v>87.146600120000002</v>
      </c>
      <c r="E4029" s="3">
        <f t="shared" si="357"/>
        <v>115.00360005000007</v>
      </c>
      <c r="F4029" s="3"/>
      <c r="G4029" s="11" t="str">
        <f t="shared" si="358"/>
        <v>HOLD</v>
      </c>
      <c r="H4029" s="5">
        <f t="shared" si="359"/>
        <v>33945.104195213295</v>
      </c>
      <c r="I4029" s="2">
        <f>IF(G4029="SELL",0,IF(G4029="BUY",ROUNDDOWN((H4028-Parameters!$B$3)/B4029,0),IF(I4028=0,0,I4028+ROUNDDOWN((H4028+I4028*C4029)/B4029,0))))</f>
        <v>0</v>
      </c>
      <c r="K4029" s="5">
        <f t="shared" si="360"/>
        <v>36.405972999999818</v>
      </c>
      <c r="L4029" s="10">
        <f t="shared" si="361"/>
        <v>280</v>
      </c>
    </row>
    <row r="4030" spans="1:12" x14ac:dyDescent="0.25">
      <c r="A4030" s="12">
        <v>39839</v>
      </c>
      <c r="B4030" s="3">
        <v>83.68</v>
      </c>
      <c r="C4030" s="3">
        <v>0</v>
      </c>
      <c r="D4030" s="3">
        <f t="shared" si="362"/>
        <v>87.024800180000014</v>
      </c>
      <c r="E4030" s="3">
        <f t="shared" si="357"/>
        <v>114.74190003000008</v>
      </c>
      <c r="F4030" s="3"/>
      <c r="G4030" s="11" t="str">
        <f t="shared" si="358"/>
        <v>HOLD</v>
      </c>
      <c r="H4030" s="5">
        <f t="shared" si="359"/>
        <v>33945.104195213295</v>
      </c>
      <c r="I4030" s="2">
        <f>IF(G4030="SELL",0,IF(G4030="BUY",ROUNDDOWN((H4029-Parameters!$B$3)/B4030,0),IF(I4029=0,0,I4029+ROUNDDOWN((H4029+I4029*C4030)/B4030,0))))</f>
        <v>0</v>
      </c>
      <c r="K4030" s="5">
        <f t="shared" si="360"/>
        <v>36.405972999999818</v>
      </c>
      <c r="L4030" s="10">
        <f t="shared" si="361"/>
        <v>280</v>
      </c>
    </row>
    <row r="4031" spans="1:12" x14ac:dyDescent="0.25">
      <c r="A4031" s="12">
        <v>39840</v>
      </c>
      <c r="B4031" s="3">
        <v>84.529999000000004</v>
      </c>
      <c r="C4031" s="3">
        <v>0</v>
      </c>
      <c r="D4031" s="3">
        <f t="shared" si="362"/>
        <v>86.999000160000008</v>
      </c>
      <c r="E4031" s="3">
        <f t="shared" si="357"/>
        <v>114.49765000000011</v>
      </c>
      <c r="F4031" s="3"/>
      <c r="G4031" s="11" t="str">
        <f t="shared" si="358"/>
        <v>HOLD</v>
      </c>
      <c r="H4031" s="5">
        <f t="shared" si="359"/>
        <v>33945.104195213295</v>
      </c>
      <c r="I4031" s="2">
        <f>IF(G4031="SELL",0,IF(G4031="BUY",ROUNDDOWN((H4030-Parameters!$B$3)/B4031,0),IF(I4030=0,0,I4030+ROUNDDOWN((H4030+I4030*C4031)/B4031,0))))</f>
        <v>0</v>
      </c>
      <c r="K4031" s="5">
        <f t="shared" si="360"/>
        <v>36.405972999999818</v>
      </c>
      <c r="L4031" s="10">
        <f t="shared" si="361"/>
        <v>280</v>
      </c>
    </row>
    <row r="4032" spans="1:12" x14ac:dyDescent="0.25">
      <c r="A4032" s="12">
        <v>39841</v>
      </c>
      <c r="B4032" s="3">
        <v>87.389999000000003</v>
      </c>
      <c r="C4032" s="3">
        <v>0</v>
      </c>
      <c r="D4032" s="3">
        <f t="shared" si="362"/>
        <v>86.923400180000002</v>
      </c>
      <c r="E4032" s="3">
        <f t="shared" si="357"/>
        <v>114.26995003000008</v>
      </c>
      <c r="F4032" s="3"/>
      <c r="G4032" s="11" t="str">
        <f t="shared" si="358"/>
        <v>HOLD</v>
      </c>
      <c r="H4032" s="5">
        <f t="shared" si="359"/>
        <v>33945.104195213295</v>
      </c>
      <c r="I4032" s="2">
        <f>IF(G4032="SELL",0,IF(G4032="BUY",ROUNDDOWN((H4031-Parameters!$B$3)/B4032,0),IF(I4031=0,0,I4031+ROUNDDOWN((H4031+I4031*C4032)/B4032,0))))</f>
        <v>0</v>
      </c>
      <c r="K4032" s="5">
        <f t="shared" si="360"/>
        <v>36.405972999999818</v>
      </c>
      <c r="L4032" s="10">
        <f t="shared" si="361"/>
        <v>280</v>
      </c>
    </row>
    <row r="4033" spans="1:12" x14ac:dyDescent="0.25">
      <c r="A4033" s="12">
        <v>39842</v>
      </c>
      <c r="B4033" s="3">
        <v>84.550003000000004</v>
      </c>
      <c r="C4033" s="3">
        <v>0</v>
      </c>
      <c r="D4033" s="3">
        <f t="shared" si="362"/>
        <v>86.88200018000002</v>
      </c>
      <c r="E4033" s="3">
        <f t="shared" si="357"/>
        <v>114.02650002000007</v>
      </c>
      <c r="F4033" s="3"/>
      <c r="G4033" s="11" t="str">
        <f t="shared" si="358"/>
        <v>HOLD</v>
      </c>
      <c r="H4033" s="5">
        <f t="shared" si="359"/>
        <v>33945.104195213295</v>
      </c>
      <c r="I4033" s="2">
        <f>IF(G4033="SELL",0,IF(G4033="BUY",ROUNDDOWN((H4032-Parameters!$B$3)/B4033,0),IF(I4032=0,0,I4032+ROUNDDOWN((H4032+I4032*C4033)/B4033,0))))</f>
        <v>0</v>
      </c>
      <c r="K4033" s="5">
        <f t="shared" si="360"/>
        <v>36.405972999999818</v>
      </c>
      <c r="L4033" s="10">
        <f t="shared" si="361"/>
        <v>280</v>
      </c>
    </row>
    <row r="4034" spans="1:12" x14ac:dyDescent="0.25">
      <c r="A4034" s="12">
        <v>39843</v>
      </c>
      <c r="B4034" s="3">
        <v>82.830001999999993</v>
      </c>
      <c r="C4034" s="3">
        <v>0</v>
      </c>
      <c r="D4034" s="3">
        <f t="shared" si="362"/>
        <v>86.829200200000017</v>
      </c>
      <c r="E4034" s="3">
        <f t="shared" si="357"/>
        <v>113.75640000000007</v>
      </c>
      <c r="F4034" s="3"/>
      <c r="G4034" s="11" t="str">
        <f t="shared" si="358"/>
        <v>HOLD</v>
      </c>
      <c r="H4034" s="5">
        <f t="shared" si="359"/>
        <v>33945.104195213295</v>
      </c>
      <c r="I4034" s="2">
        <f>IF(G4034="SELL",0,IF(G4034="BUY",ROUNDDOWN((H4033-Parameters!$B$3)/B4034,0),IF(I4033=0,0,I4033+ROUNDDOWN((H4033+I4033*C4034)/B4034,0))))</f>
        <v>0</v>
      </c>
      <c r="K4034" s="5">
        <f t="shared" si="360"/>
        <v>36.405972999999818</v>
      </c>
      <c r="L4034" s="10">
        <f t="shared" si="361"/>
        <v>280</v>
      </c>
    </row>
    <row r="4035" spans="1:12" x14ac:dyDescent="0.25">
      <c r="A4035" s="12">
        <v>39846</v>
      </c>
      <c r="B4035" s="3">
        <v>82.580001999999993</v>
      </c>
      <c r="C4035" s="3">
        <v>0</v>
      </c>
      <c r="D4035" s="3">
        <f t="shared" si="362"/>
        <v>86.739200199999999</v>
      </c>
      <c r="E4035" s="3">
        <f t="shared" si="357"/>
        <v>113.48404999500006</v>
      </c>
      <c r="F4035" s="3"/>
      <c r="G4035" s="11" t="str">
        <f t="shared" si="358"/>
        <v>HOLD</v>
      </c>
      <c r="H4035" s="5">
        <f t="shared" si="359"/>
        <v>33945.104195213295</v>
      </c>
      <c r="I4035" s="2">
        <f>IF(G4035="SELL",0,IF(G4035="BUY",ROUNDDOWN((H4034-Parameters!$B$3)/B4035,0),IF(I4034=0,0,I4034+ROUNDDOWN((H4034+I4034*C4035)/B4035,0))))</f>
        <v>0</v>
      </c>
      <c r="K4035" s="5">
        <f t="shared" si="360"/>
        <v>36.405972999999818</v>
      </c>
      <c r="L4035" s="10">
        <f t="shared" si="361"/>
        <v>280</v>
      </c>
    </row>
    <row r="4036" spans="1:12" x14ac:dyDescent="0.25">
      <c r="A4036" s="12">
        <v>39847</v>
      </c>
      <c r="B4036" s="3">
        <v>83.739998</v>
      </c>
      <c r="C4036" s="3">
        <v>0</v>
      </c>
      <c r="D4036" s="3">
        <f t="shared" si="362"/>
        <v>86.784000159999991</v>
      </c>
      <c r="E4036" s="3">
        <f t="shared" si="357"/>
        <v>113.21035000500007</v>
      </c>
      <c r="F4036" s="3"/>
      <c r="G4036" s="11" t="str">
        <f t="shared" si="358"/>
        <v>HOLD</v>
      </c>
      <c r="H4036" s="5">
        <f t="shared" si="359"/>
        <v>33945.104195213295</v>
      </c>
      <c r="I4036" s="2">
        <f>IF(G4036="SELL",0,IF(G4036="BUY",ROUNDDOWN((H4035-Parameters!$B$3)/B4036,0),IF(I4035=0,0,I4035+ROUNDDOWN((H4035+I4035*C4036)/B4036,0))))</f>
        <v>0</v>
      </c>
      <c r="K4036" s="5">
        <f t="shared" si="360"/>
        <v>36.405972999999818</v>
      </c>
      <c r="L4036" s="10">
        <f t="shared" si="361"/>
        <v>280</v>
      </c>
    </row>
    <row r="4037" spans="1:12" x14ac:dyDescent="0.25">
      <c r="A4037" s="12">
        <v>39848</v>
      </c>
      <c r="B4037" s="3">
        <v>83.330001999999993</v>
      </c>
      <c r="C4037" s="3">
        <v>0</v>
      </c>
      <c r="D4037" s="3">
        <f t="shared" si="362"/>
        <v>86.941600260000001</v>
      </c>
      <c r="E4037" s="3">
        <f t="shared" si="357"/>
        <v>112.93425000000008</v>
      </c>
      <c r="F4037" s="3"/>
      <c r="G4037" s="11" t="str">
        <f t="shared" si="358"/>
        <v>HOLD</v>
      </c>
      <c r="H4037" s="5">
        <f t="shared" si="359"/>
        <v>33945.104195213295</v>
      </c>
      <c r="I4037" s="2">
        <f>IF(G4037="SELL",0,IF(G4037="BUY",ROUNDDOWN((H4036-Parameters!$B$3)/B4037,0),IF(I4036=0,0,I4036+ROUNDDOWN((H4036+I4036*C4037)/B4037,0))))</f>
        <v>0</v>
      </c>
      <c r="K4037" s="5">
        <f t="shared" si="360"/>
        <v>36.405972999999818</v>
      </c>
      <c r="L4037" s="10">
        <f t="shared" si="361"/>
        <v>280</v>
      </c>
    </row>
    <row r="4038" spans="1:12" x14ac:dyDescent="0.25">
      <c r="A4038" s="12">
        <v>39849</v>
      </c>
      <c r="B4038" s="3">
        <v>84.57</v>
      </c>
      <c r="C4038" s="3">
        <v>0</v>
      </c>
      <c r="D4038" s="3">
        <f t="shared" si="362"/>
        <v>87.042600320000005</v>
      </c>
      <c r="E4038" s="3">
        <f t="shared" si="357"/>
        <v>112.66739999000005</v>
      </c>
      <c r="F4038" s="3"/>
      <c r="G4038" s="11" t="str">
        <f t="shared" si="358"/>
        <v>HOLD</v>
      </c>
      <c r="H4038" s="5">
        <f t="shared" si="359"/>
        <v>33945.104195213295</v>
      </c>
      <c r="I4038" s="2">
        <f>IF(G4038="SELL",0,IF(G4038="BUY",ROUNDDOWN((H4037-Parameters!$B$3)/B4038,0),IF(I4037=0,0,I4037+ROUNDDOWN((H4037+I4037*C4038)/B4038,0))))</f>
        <v>0</v>
      </c>
      <c r="K4038" s="5">
        <f t="shared" si="360"/>
        <v>36.405972999999818</v>
      </c>
      <c r="L4038" s="10">
        <f t="shared" si="361"/>
        <v>280</v>
      </c>
    </row>
    <row r="4039" spans="1:12" x14ac:dyDescent="0.25">
      <c r="A4039" s="12">
        <v>39850</v>
      </c>
      <c r="B4039" s="3">
        <v>86.980002999999996</v>
      </c>
      <c r="C4039" s="3">
        <v>0</v>
      </c>
      <c r="D4039" s="3">
        <f t="shared" si="362"/>
        <v>87.081600399999985</v>
      </c>
      <c r="E4039" s="3">
        <f t="shared" si="357"/>
        <v>112.41370000000005</v>
      </c>
      <c r="F4039" s="3"/>
      <c r="G4039" s="11" t="str">
        <f t="shared" si="358"/>
        <v>HOLD</v>
      </c>
      <c r="H4039" s="5">
        <f t="shared" si="359"/>
        <v>33945.104195213295</v>
      </c>
      <c r="I4039" s="2">
        <f>IF(G4039="SELL",0,IF(G4039="BUY",ROUNDDOWN((H4038-Parameters!$B$3)/B4039,0),IF(I4038=0,0,I4038+ROUNDDOWN((H4038+I4038*C4039)/B4039,0))))</f>
        <v>0</v>
      </c>
      <c r="K4039" s="5">
        <f t="shared" si="360"/>
        <v>36.405972999999818</v>
      </c>
      <c r="L4039" s="10">
        <f t="shared" si="361"/>
        <v>280</v>
      </c>
    </row>
    <row r="4040" spans="1:12" x14ac:dyDescent="0.25">
      <c r="A4040" s="12">
        <v>39853</v>
      </c>
      <c r="B4040" s="3">
        <v>87.099997999999999</v>
      </c>
      <c r="C4040" s="3">
        <v>0</v>
      </c>
      <c r="D4040" s="3">
        <f t="shared" si="362"/>
        <v>87.110400279999993</v>
      </c>
      <c r="E4040" s="3">
        <f t="shared" si="357"/>
        <v>112.15759995500008</v>
      </c>
      <c r="F4040" s="3"/>
      <c r="G4040" s="11" t="str">
        <f t="shared" si="358"/>
        <v>HOLD</v>
      </c>
      <c r="H4040" s="5">
        <f t="shared" si="359"/>
        <v>33945.104195213295</v>
      </c>
      <c r="I4040" s="2">
        <f>IF(G4040="SELL",0,IF(G4040="BUY",ROUNDDOWN((H4039-Parameters!$B$3)/B4040,0),IF(I4039=0,0,I4039+ROUNDDOWN((H4039+I4039*C4040)/B4040,0))))</f>
        <v>0</v>
      </c>
      <c r="K4040" s="5">
        <f t="shared" si="360"/>
        <v>36.405972999999818</v>
      </c>
      <c r="L4040" s="10">
        <f t="shared" si="361"/>
        <v>280</v>
      </c>
    </row>
    <row r="4041" spans="1:12" x14ac:dyDescent="0.25">
      <c r="A4041" s="12">
        <v>39854</v>
      </c>
      <c r="B4041" s="3">
        <v>83.110000999999997</v>
      </c>
      <c r="C4041" s="3">
        <v>0</v>
      </c>
      <c r="D4041" s="3">
        <f t="shared" si="362"/>
        <v>86.993200280000025</v>
      </c>
      <c r="E4041" s="3">
        <f t="shared" si="357"/>
        <v>111.87514993000008</v>
      </c>
      <c r="F4041" s="3"/>
      <c r="G4041" s="11" t="str">
        <f t="shared" si="358"/>
        <v>HOLD</v>
      </c>
      <c r="H4041" s="5">
        <f t="shared" si="359"/>
        <v>33945.104195213295</v>
      </c>
      <c r="I4041" s="2">
        <f>IF(G4041="SELL",0,IF(G4041="BUY",ROUNDDOWN((H4040-Parameters!$B$3)/B4041,0),IF(I4040=0,0,I4040+ROUNDDOWN((H4040+I4040*C4041)/B4041,0))))</f>
        <v>0</v>
      </c>
      <c r="K4041" s="5">
        <f t="shared" si="360"/>
        <v>36.405972999999818</v>
      </c>
      <c r="L4041" s="10">
        <f t="shared" si="361"/>
        <v>280</v>
      </c>
    </row>
    <row r="4042" spans="1:12" x14ac:dyDescent="0.25">
      <c r="A4042" s="12">
        <v>39855</v>
      </c>
      <c r="B4042" s="3">
        <v>83.599997999999999</v>
      </c>
      <c r="C4042" s="3">
        <v>0</v>
      </c>
      <c r="D4042" s="3">
        <f t="shared" si="362"/>
        <v>86.863400319999997</v>
      </c>
      <c r="E4042" s="3">
        <f t="shared" ref="E4042:E4105" si="363">AVERAGE(B3843:B4042)</f>
        <v>111.59499989500009</v>
      </c>
      <c r="F4042" s="3"/>
      <c r="G4042" s="11" t="str">
        <f t="shared" si="358"/>
        <v>HOLD</v>
      </c>
      <c r="H4042" s="5">
        <f t="shared" si="359"/>
        <v>33945.104195213295</v>
      </c>
      <c r="I4042" s="2">
        <f>IF(G4042="SELL",0,IF(G4042="BUY",ROUNDDOWN((H4041-Parameters!$B$3)/B4042,0),IF(I4041=0,0,I4041+ROUNDDOWN((H4041+I4041*C4042)/B4042,0))))</f>
        <v>0</v>
      </c>
      <c r="K4042" s="5">
        <f t="shared" si="360"/>
        <v>36.405972999999818</v>
      </c>
      <c r="L4042" s="10">
        <f t="shared" si="361"/>
        <v>280</v>
      </c>
    </row>
    <row r="4043" spans="1:12" x14ac:dyDescent="0.25">
      <c r="A4043" s="12">
        <v>39856</v>
      </c>
      <c r="B4043" s="3">
        <v>83.660004000000001</v>
      </c>
      <c r="C4043" s="3">
        <v>0</v>
      </c>
      <c r="D4043" s="3">
        <f t="shared" si="362"/>
        <v>86.894400380000008</v>
      </c>
      <c r="E4043" s="3">
        <f t="shared" si="363"/>
        <v>111.31789990500009</v>
      </c>
      <c r="F4043" s="3"/>
      <c r="G4043" s="11" t="str">
        <f t="shared" si="358"/>
        <v>HOLD</v>
      </c>
      <c r="H4043" s="5">
        <f t="shared" si="359"/>
        <v>33945.104195213295</v>
      </c>
      <c r="I4043" s="2">
        <f>IF(G4043="SELL",0,IF(G4043="BUY",ROUNDDOWN((H4042-Parameters!$B$3)/B4043,0),IF(I4042=0,0,I4042+ROUNDDOWN((H4042+I4042*C4043)/B4043,0))))</f>
        <v>0</v>
      </c>
      <c r="K4043" s="5">
        <f t="shared" si="360"/>
        <v>36.405972999999818</v>
      </c>
      <c r="L4043" s="10">
        <f t="shared" si="361"/>
        <v>280</v>
      </c>
    </row>
    <row r="4044" spans="1:12" x14ac:dyDescent="0.25">
      <c r="A4044" s="12">
        <v>39857</v>
      </c>
      <c r="B4044" s="3">
        <v>82.760002</v>
      </c>
      <c r="C4044" s="3">
        <v>0</v>
      </c>
      <c r="D4044" s="3">
        <f t="shared" si="362"/>
        <v>86.844200480000012</v>
      </c>
      <c r="E4044" s="3">
        <f t="shared" si="363"/>
        <v>111.04039994000006</v>
      </c>
      <c r="F4044" s="3"/>
      <c r="G4044" s="11" t="str">
        <f t="shared" ref="G4044:G4107" si="364">IF(OR(AND(D4044&gt;E4044,D4043&gt;E4043),AND(D4044&lt;E4044,D4043&lt;E4043)),"HOLD",IF(AND(D4044&gt;E4044,D4043&lt;E4043),"BUY","SELL"))</f>
        <v>HOLD</v>
      </c>
      <c r="H4044" s="5">
        <f t="shared" ref="H4044:H4107" si="365">IF(G4044="BUY",H4043/(I4044*B4044),IF(G4044="SELL",H4043+I4043*B4044,(H4043+I4043*C4044)-((I4044-I4043)*B4044)))</f>
        <v>33945.104195213295</v>
      </c>
      <c r="I4044" s="2">
        <f>IF(G4044="SELL",0,IF(G4044="BUY",ROUNDDOWN((H4043-Parameters!$B$3)/B4044,0),IF(I4043=0,0,I4043+ROUNDDOWN((H4043+I4043*C4044)/B4044,0))))</f>
        <v>0</v>
      </c>
      <c r="K4044" s="5">
        <f t="shared" ref="K4044:K4107" si="366">K4043+L4043*C4044-((L4044-L4043)*B4044)</f>
        <v>36.405972999999818</v>
      </c>
      <c r="L4044" s="10">
        <f t="shared" ref="L4044:L4107" si="367">L4043+ROUNDDOWN((K4043+C4044*L4043)/B4044,0)</f>
        <v>280</v>
      </c>
    </row>
    <row r="4045" spans="1:12" x14ac:dyDescent="0.25">
      <c r="A4045" s="12">
        <v>39861</v>
      </c>
      <c r="B4045" s="3">
        <v>79.220000999999996</v>
      </c>
      <c r="C4045" s="3">
        <v>0</v>
      </c>
      <c r="D4045" s="3">
        <f t="shared" si="362"/>
        <v>86.682200500000022</v>
      </c>
      <c r="E4045" s="3">
        <f t="shared" si="363"/>
        <v>110.73089997000005</v>
      </c>
      <c r="F4045" s="3"/>
      <c r="G4045" s="11" t="str">
        <f t="shared" si="364"/>
        <v>HOLD</v>
      </c>
      <c r="H4045" s="5">
        <f t="shared" si="365"/>
        <v>33945.104195213295</v>
      </c>
      <c r="I4045" s="2">
        <f>IF(G4045="SELL",0,IF(G4045="BUY",ROUNDDOWN((H4044-Parameters!$B$3)/B4045,0),IF(I4044=0,0,I4044+ROUNDDOWN((H4044+I4044*C4045)/B4045,0))))</f>
        <v>0</v>
      </c>
      <c r="K4045" s="5">
        <f t="shared" si="366"/>
        <v>36.405972999999818</v>
      </c>
      <c r="L4045" s="10">
        <f t="shared" si="367"/>
        <v>280</v>
      </c>
    </row>
    <row r="4046" spans="1:12" x14ac:dyDescent="0.25">
      <c r="A4046" s="12">
        <v>39862</v>
      </c>
      <c r="B4046" s="3">
        <v>79.029999000000004</v>
      </c>
      <c r="C4046" s="3">
        <v>0</v>
      </c>
      <c r="D4046" s="3">
        <f t="shared" si="362"/>
        <v>86.556800420000016</v>
      </c>
      <c r="E4046" s="3">
        <f t="shared" si="363"/>
        <v>110.41849999000006</v>
      </c>
      <c r="F4046" s="3"/>
      <c r="G4046" s="11" t="str">
        <f t="shared" si="364"/>
        <v>HOLD</v>
      </c>
      <c r="H4046" s="5">
        <f t="shared" si="365"/>
        <v>33945.104195213295</v>
      </c>
      <c r="I4046" s="2">
        <f>IF(G4046="SELL",0,IF(G4046="BUY",ROUNDDOWN((H4045-Parameters!$B$3)/B4046,0),IF(I4045=0,0,I4045+ROUNDDOWN((H4045+I4045*C4046)/B4046,0))))</f>
        <v>0</v>
      </c>
      <c r="K4046" s="5">
        <f t="shared" si="366"/>
        <v>36.405972999999818</v>
      </c>
      <c r="L4046" s="10">
        <f t="shared" si="367"/>
        <v>280</v>
      </c>
    </row>
    <row r="4047" spans="1:12" x14ac:dyDescent="0.25">
      <c r="A4047" s="12">
        <v>39863</v>
      </c>
      <c r="B4047" s="3">
        <v>78.180000000000007</v>
      </c>
      <c r="C4047" s="3">
        <v>0</v>
      </c>
      <c r="D4047" s="3">
        <f t="shared" si="362"/>
        <v>86.361800420000023</v>
      </c>
      <c r="E4047" s="3">
        <f t="shared" si="363"/>
        <v>110.10524998000004</v>
      </c>
      <c r="F4047" s="3"/>
      <c r="G4047" s="11" t="str">
        <f t="shared" si="364"/>
        <v>HOLD</v>
      </c>
      <c r="H4047" s="5">
        <f t="shared" si="365"/>
        <v>33945.104195213295</v>
      </c>
      <c r="I4047" s="2">
        <f>IF(G4047="SELL",0,IF(G4047="BUY",ROUNDDOWN((H4046-Parameters!$B$3)/B4047,0),IF(I4046=0,0,I4046+ROUNDDOWN((H4046+I4046*C4047)/B4047,0))))</f>
        <v>0</v>
      </c>
      <c r="K4047" s="5">
        <f t="shared" si="366"/>
        <v>36.405972999999818</v>
      </c>
      <c r="L4047" s="10">
        <f t="shared" si="367"/>
        <v>280</v>
      </c>
    </row>
    <row r="4048" spans="1:12" x14ac:dyDescent="0.25">
      <c r="A4048" s="12">
        <v>39864</v>
      </c>
      <c r="B4048" s="3">
        <v>77.419998000000007</v>
      </c>
      <c r="C4048" s="3">
        <v>0</v>
      </c>
      <c r="D4048" s="3">
        <f t="shared" si="362"/>
        <v>86.090200380000027</v>
      </c>
      <c r="E4048" s="3">
        <f t="shared" si="363"/>
        <v>109.78209995500005</v>
      </c>
      <c r="F4048" s="3"/>
      <c r="G4048" s="11" t="str">
        <f t="shared" si="364"/>
        <v>HOLD</v>
      </c>
      <c r="H4048" s="5">
        <f t="shared" si="365"/>
        <v>33945.104195213295</v>
      </c>
      <c r="I4048" s="2">
        <f>IF(G4048="SELL",0,IF(G4048="BUY",ROUNDDOWN((H4047-Parameters!$B$3)/B4048,0),IF(I4047=0,0,I4047+ROUNDDOWN((H4047+I4047*C4048)/B4048,0))))</f>
        <v>0</v>
      </c>
      <c r="K4048" s="5">
        <f t="shared" si="366"/>
        <v>36.405972999999818</v>
      </c>
      <c r="L4048" s="10">
        <f t="shared" si="367"/>
        <v>280</v>
      </c>
    </row>
    <row r="4049" spans="1:12" x14ac:dyDescent="0.25">
      <c r="A4049" s="12">
        <v>39867</v>
      </c>
      <c r="B4049" s="3">
        <v>74.650002000000001</v>
      </c>
      <c r="C4049" s="3">
        <v>0</v>
      </c>
      <c r="D4049" s="3">
        <f t="shared" si="362"/>
        <v>85.793200420000005</v>
      </c>
      <c r="E4049" s="3">
        <f t="shared" si="363"/>
        <v>109.45774994500003</v>
      </c>
      <c r="F4049" s="3"/>
      <c r="G4049" s="11" t="str">
        <f t="shared" si="364"/>
        <v>HOLD</v>
      </c>
      <c r="H4049" s="5">
        <f t="shared" si="365"/>
        <v>33945.104195213295</v>
      </c>
      <c r="I4049" s="2">
        <f>IF(G4049="SELL",0,IF(G4049="BUY",ROUNDDOWN((H4048-Parameters!$B$3)/B4049,0),IF(I4048=0,0,I4048+ROUNDDOWN((H4048+I4048*C4049)/B4049,0))))</f>
        <v>0</v>
      </c>
      <c r="K4049" s="5">
        <f t="shared" si="366"/>
        <v>36.405972999999818</v>
      </c>
      <c r="L4049" s="10">
        <f t="shared" si="367"/>
        <v>280</v>
      </c>
    </row>
    <row r="4050" spans="1:12" x14ac:dyDescent="0.25">
      <c r="A4050" s="12">
        <v>39868</v>
      </c>
      <c r="B4050" s="3">
        <v>77.480002999999996</v>
      </c>
      <c r="C4050" s="3">
        <v>0</v>
      </c>
      <c r="D4050" s="3">
        <f t="shared" si="362"/>
        <v>85.540600460000007</v>
      </c>
      <c r="E4050" s="3">
        <f t="shared" si="363"/>
        <v>109.14934994000005</v>
      </c>
      <c r="F4050" s="3"/>
      <c r="G4050" s="11" t="str">
        <f t="shared" si="364"/>
        <v>HOLD</v>
      </c>
      <c r="H4050" s="5">
        <f t="shared" si="365"/>
        <v>33945.104195213295</v>
      </c>
      <c r="I4050" s="2">
        <f>IF(G4050="SELL",0,IF(G4050="BUY",ROUNDDOWN((H4049-Parameters!$B$3)/B4050,0),IF(I4049=0,0,I4049+ROUNDDOWN((H4049+I4049*C4050)/B4050,0))))</f>
        <v>0</v>
      </c>
      <c r="K4050" s="5">
        <f t="shared" si="366"/>
        <v>36.405972999999818</v>
      </c>
      <c r="L4050" s="10">
        <f t="shared" si="367"/>
        <v>280</v>
      </c>
    </row>
    <row r="4051" spans="1:12" x14ac:dyDescent="0.25">
      <c r="A4051" s="12">
        <v>39869</v>
      </c>
      <c r="B4051" s="3">
        <v>76.870002999999997</v>
      </c>
      <c r="C4051" s="3">
        <v>0</v>
      </c>
      <c r="D4051" s="3">
        <f t="shared" si="362"/>
        <v>85.319200480000006</v>
      </c>
      <c r="E4051" s="3">
        <f t="shared" si="363"/>
        <v>108.83919998500004</v>
      </c>
      <c r="F4051" s="3"/>
      <c r="G4051" s="11" t="str">
        <f t="shared" si="364"/>
        <v>HOLD</v>
      </c>
      <c r="H4051" s="5">
        <f t="shared" si="365"/>
        <v>33945.104195213295</v>
      </c>
      <c r="I4051" s="2">
        <f>IF(G4051="SELL",0,IF(G4051="BUY",ROUNDDOWN((H4050-Parameters!$B$3)/B4051,0),IF(I4050=0,0,I4050+ROUNDDOWN((H4050+I4050*C4051)/B4051,0))))</f>
        <v>0</v>
      </c>
      <c r="K4051" s="5">
        <f t="shared" si="366"/>
        <v>36.405972999999818</v>
      </c>
      <c r="L4051" s="10">
        <f t="shared" si="367"/>
        <v>280</v>
      </c>
    </row>
    <row r="4052" spans="1:12" x14ac:dyDescent="0.25">
      <c r="A4052" s="12">
        <v>39870</v>
      </c>
      <c r="B4052" s="3">
        <v>75.620002999999997</v>
      </c>
      <c r="C4052" s="3">
        <v>0</v>
      </c>
      <c r="D4052" s="3">
        <f t="shared" si="362"/>
        <v>85.051800579999977</v>
      </c>
      <c r="E4052" s="3">
        <f t="shared" si="363"/>
        <v>108.51499996500004</v>
      </c>
      <c r="F4052" s="3"/>
      <c r="G4052" s="11" t="str">
        <f t="shared" si="364"/>
        <v>HOLD</v>
      </c>
      <c r="H4052" s="5">
        <f t="shared" si="365"/>
        <v>33945.104195213295</v>
      </c>
      <c r="I4052" s="2">
        <f>IF(G4052="SELL",0,IF(G4052="BUY",ROUNDDOWN((H4051-Parameters!$B$3)/B4052,0),IF(I4051=0,0,I4051+ROUNDDOWN((H4051+I4051*C4052)/B4052,0))))</f>
        <v>0</v>
      </c>
      <c r="K4052" s="5">
        <f t="shared" si="366"/>
        <v>36.405972999999818</v>
      </c>
      <c r="L4052" s="10">
        <f t="shared" si="367"/>
        <v>280</v>
      </c>
    </row>
    <row r="4053" spans="1:12" x14ac:dyDescent="0.25">
      <c r="A4053" s="12">
        <v>39871</v>
      </c>
      <c r="B4053" s="3">
        <v>73.930000000000007</v>
      </c>
      <c r="C4053" s="3">
        <v>0</v>
      </c>
      <c r="D4053" s="3">
        <f t="shared" si="362"/>
        <v>84.77540058000001</v>
      </c>
      <c r="E4053" s="3">
        <f t="shared" si="363"/>
        <v>108.18224998500004</v>
      </c>
      <c r="F4053" s="3"/>
      <c r="G4053" s="11" t="str">
        <f t="shared" si="364"/>
        <v>HOLD</v>
      </c>
      <c r="H4053" s="5">
        <f t="shared" si="365"/>
        <v>33945.104195213295</v>
      </c>
      <c r="I4053" s="2">
        <f>IF(G4053="SELL",0,IF(G4053="BUY",ROUNDDOWN((H4052-Parameters!$B$3)/B4053,0),IF(I4052=0,0,I4052+ROUNDDOWN((H4052+I4052*C4053)/B4053,0))))</f>
        <v>0</v>
      </c>
      <c r="K4053" s="5">
        <f t="shared" si="366"/>
        <v>36.405972999999818</v>
      </c>
      <c r="L4053" s="10">
        <f t="shared" si="367"/>
        <v>280</v>
      </c>
    </row>
    <row r="4054" spans="1:12" x14ac:dyDescent="0.25">
      <c r="A4054" s="12">
        <v>39874</v>
      </c>
      <c r="B4054" s="3">
        <v>70.599997999999999</v>
      </c>
      <c r="C4054" s="3">
        <v>0</v>
      </c>
      <c r="D4054" s="3">
        <f t="shared" si="362"/>
        <v>84.349800599999995</v>
      </c>
      <c r="E4054" s="3">
        <f t="shared" si="363"/>
        <v>107.83139995500005</v>
      </c>
      <c r="F4054" s="3"/>
      <c r="G4054" s="11" t="str">
        <f t="shared" si="364"/>
        <v>HOLD</v>
      </c>
      <c r="H4054" s="5">
        <f t="shared" si="365"/>
        <v>33945.104195213295</v>
      </c>
      <c r="I4054" s="2">
        <f>IF(G4054="SELL",0,IF(G4054="BUY",ROUNDDOWN((H4053-Parameters!$B$3)/B4054,0),IF(I4053=0,0,I4053+ROUNDDOWN((H4053+I4053*C4054)/B4054,0))))</f>
        <v>0</v>
      </c>
      <c r="K4054" s="5">
        <f t="shared" si="366"/>
        <v>36.405972999999818</v>
      </c>
      <c r="L4054" s="10">
        <f t="shared" si="367"/>
        <v>280</v>
      </c>
    </row>
    <row r="4055" spans="1:12" x14ac:dyDescent="0.25">
      <c r="A4055" s="12">
        <v>39875</v>
      </c>
      <c r="B4055" s="3">
        <v>70.069999999999993</v>
      </c>
      <c r="C4055" s="3">
        <v>0</v>
      </c>
      <c r="D4055" s="3">
        <f t="shared" si="362"/>
        <v>83.931400639999993</v>
      </c>
      <c r="E4055" s="3">
        <f t="shared" si="363"/>
        <v>107.46909996000004</v>
      </c>
      <c r="F4055" s="3"/>
      <c r="G4055" s="11" t="str">
        <f t="shared" si="364"/>
        <v>HOLD</v>
      </c>
      <c r="H4055" s="5">
        <f t="shared" si="365"/>
        <v>33945.104195213295</v>
      </c>
      <c r="I4055" s="2">
        <f>IF(G4055="SELL",0,IF(G4055="BUY",ROUNDDOWN((H4054-Parameters!$B$3)/B4055,0),IF(I4054=0,0,I4054+ROUNDDOWN((H4054+I4054*C4055)/B4055,0))))</f>
        <v>0</v>
      </c>
      <c r="K4055" s="5">
        <f t="shared" si="366"/>
        <v>36.405972999999818</v>
      </c>
      <c r="L4055" s="10">
        <f t="shared" si="367"/>
        <v>280</v>
      </c>
    </row>
    <row r="4056" spans="1:12" x14ac:dyDescent="0.25">
      <c r="A4056" s="12">
        <v>39876</v>
      </c>
      <c r="B4056" s="3">
        <v>71.730002999999996</v>
      </c>
      <c r="C4056" s="3">
        <v>0</v>
      </c>
      <c r="D4056" s="3">
        <f t="shared" si="362"/>
        <v>83.580200680000004</v>
      </c>
      <c r="E4056" s="3">
        <f t="shared" si="363"/>
        <v>107.11444995500004</v>
      </c>
      <c r="F4056" s="3"/>
      <c r="G4056" s="11" t="str">
        <f t="shared" si="364"/>
        <v>HOLD</v>
      </c>
      <c r="H4056" s="5">
        <f t="shared" si="365"/>
        <v>33945.104195213295</v>
      </c>
      <c r="I4056" s="2">
        <f>IF(G4056="SELL",0,IF(G4056="BUY",ROUNDDOWN((H4055-Parameters!$B$3)/B4056,0),IF(I4055=0,0,I4055+ROUNDDOWN((H4055+I4055*C4056)/B4056,0))))</f>
        <v>0</v>
      </c>
      <c r="K4056" s="5">
        <f t="shared" si="366"/>
        <v>36.405972999999818</v>
      </c>
      <c r="L4056" s="10">
        <f t="shared" si="367"/>
        <v>280</v>
      </c>
    </row>
    <row r="4057" spans="1:12" x14ac:dyDescent="0.25">
      <c r="A4057" s="12">
        <v>39877</v>
      </c>
      <c r="B4057" s="3">
        <v>68.800003000000004</v>
      </c>
      <c r="C4057" s="3">
        <v>0</v>
      </c>
      <c r="D4057" s="3">
        <f t="shared" si="362"/>
        <v>83.192400700000022</v>
      </c>
      <c r="E4057" s="3">
        <f t="shared" si="363"/>
        <v>106.74319995500004</v>
      </c>
      <c r="F4057" s="3"/>
      <c r="G4057" s="11" t="str">
        <f t="shared" si="364"/>
        <v>HOLD</v>
      </c>
      <c r="H4057" s="5">
        <f t="shared" si="365"/>
        <v>33945.104195213295</v>
      </c>
      <c r="I4057" s="2">
        <f>IF(G4057="SELL",0,IF(G4057="BUY",ROUNDDOWN((H4056-Parameters!$B$3)/B4057,0),IF(I4056=0,0,I4056+ROUNDDOWN((H4056+I4056*C4057)/B4057,0))))</f>
        <v>0</v>
      </c>
      <c r="K4057" s="5">
        <f t="shared" si="366"/>
        <v>36.405972999999818</v>
      </c>
      <c r="L4057" s="10">
        <f t="shared" si="367"/>
        <v>280</v>
      </c>
    </row>
    <row r="4058" spans="1:12" x14ac:dyDescent="0.25">
      <c r="A4058" s="12">
        <v>39878</v>
      </c>
      <c r="B4058" s="3">
        <v>68.919998000000007</v>
      </c>
      <c r="C4058" s="3">
        <v>0</v>
      </c>
      <c r="D4058" s="3">
        <f t="shared" si="362"/>
        <v>82.829600700000015</v>
      </c>
      <c r="E4058" s="3">
        <f t="shared" si="363"/>
        <v>106.37834995000004</v>
      </c>
      <c r="F4058" s="3"/>
      <c r="G4058" s="11" t="str">
        <f t="shared" si="364"/>
        <v>HOLD</v>
      </c>
      <c r="H4058" s="5">
        <f t="shared" si="365"/>
        <v>33945.104195213295</v>
      </c>
      <c r="I4058" s="2">
        <f>IF(G4058="SELL",0,IF(G4058="BUY",ROUNDDOWN((H4057-Parameters!$B$3)/B4058,0),IF(I4057=0,0,I4057+ROUNDDOWN((H4057+I4057*C4058)/B4058,0))))</f>
        <v>0</v>
      </c>
      <c r="K4058" s="5">
        <f t="shared" si="366"/>
        <v>36.405972999999818</v>
      </c>
      <c r="L4058" s="10">
        <f t="shared" si="367"/>
        <v>280</v>
      </c>
    </row>
    <row r="4059" spans="1:12" x14ac:dyDescent="0.25">
      <c r="A4059" s="12">
        <v>39881</v>
      </c>
      <c r="B4059" s="3">
        <v>68.110000999999997</v>
      </c>
      <c r="C4059" s="3">
        <v>0</v>
      </c>
      <c r="D4059" s="3">
        <f t="shared" si="362"/>
        <v>82.468600640000005</v>
      </c>
      <c r="E4059" s="3">
        <f t="shared" si="363"/>
        <v>106.02144993000006</v>
      </c>
      <c r="F4059" s="3"/>
      <c r="G4059" s="11" t="str">
        <f t="shared" si="364"/>
        <v>HOLD</v>
      </c>
      <c r="H4059" s="5">
        <f t="shared" si="365"/>
        <v>33945.104195213295</v>
      </c>
      <c r="I4059" s="2">
        <f>IF(G4059="SELL",0,IF(G4059="BUY",ROUNDDOWN((H4058-Parameters!$B$3)/B4059,0),IF(I4058=0,0,I4058+ROUNDDOWN((H4058+I4058*C4059)/B4059,0))))</f>
        <v>0</v>
      </c>
      <c r="K4059" s="5">
        <f t="shared" si="366"/>
        <v>36.405972999999818</v>
      </c>
      <c r="L4059" s="10">
        <f t="shared" si="367"/>
        <v>280</v>
      </c>
    </row>
    <row r="4060" spans="1:12" x14ac:dyDescent="0.25">
      <c r="A4060" s="12">
        <v>39882</v>
      </c>
      <c r="B4060" s="3">
        <v>72.169998000000007</v>
      </c>
      <c r="C4060" s="3">
        <v>0</v>
      </c>
      <c r="D4060" s="3">
        <f t="shared" si="362"/>
        <v>82.178800520000024</v>
      </c>
      <c r="E4060" s="3">
        <f t="shared" si="363"/>
        <v>105.68474994500004</v>
      </c>
      <c r="F4060" s="3"/>
      <c r="G4060" s="11" t="str">
        <f t="shared" si="364"/>
        <v>HOLD</v>
      </c>
      <c r="H4060" s="5">
        <f t="shared" si="365"/>
        <v>33945.104195213295</v>
      </c>
      <c r="I4060" s="2">
        <f>IF(G4060="SELL",0,IF(G4060="BUY",ROUNDDOWN((H4059-Parameters!$B$3)/B4060,0),IF(I4059=0,0,I4059+ROUNDDOWN((H4059+I4059*C4060)/B4060,0))))</f>
        <v>0</v>
      </c>
      <c r="K4060" s="5">
        <f t="shared" si="366"/>
        <v>36.405972999999818</v>
      </c>
      <c r="L4060" s="10">
        <f t="shared" si="367"/>
        <v>280</v>
      </c>
    </row>
    <row r="4061" spans="1:12" x14ac:dyDescent="0.25">
      <c r="A4061" s="12">
        <v>39883</v>
      </c>
      <c r="B4061" s="3">
        <v>72.639999000000003</v>
      </c>
      <c r="C4061" s="3">
        <v>0</v>
      </c>
      <c r="D4061" s="3">
        <f t="shared" si="362"/>
        <v>81.888400420000011</v>
      </c>
      <c r="E4061" s="3">
        <f t="shared" si="363"/>
        <v>105.35974994500003</v>
      </c>
      <c r="F4061" s="3"/>
      <c r="G4061" s="11" t="str">
        <f t="shared" si="364"/>
        <v>HOLD</v>
      </c>
      <c r="H4061" s="5">
        <f t="shared" si="365"/>
        <v>33945.104195213295</v>
      </c>
      <c r="I4061" s="2">
        <f>IF(G4061="SELL",0,IF(G4061="BUY",ROUNDDOWN((H4060-Parameters!$B$3)/B4061,0),IF(I4060=0,0,I4060+ROUNDDOWN((H4060+I4060*C4061)/B4061,0))))</f>
        <v>0</v>
      </c>
      <c r="K4061" s="5">
        <f t="shared" si="366"/>
        <v>36.405972999999818</v>
      </c>
      <c r="L4061" s="10">
        <f t="shared" si="367"/>
        <v>280</v>
      </c>
    </row>
    <row r="4062" spans="1:12" x14ac:dyDescent="0.25">
      <c r="A4062" s="12">
        <v>39884</v>
      </c>
      <c r="B4062" s="3">
        <v>75.5</v>
      </c>
      <c r="C4062" s="3">
        <v>0</v>
      </c>
      <c r="D4062" s="3">
        <f t="shared" si="362"/>
        <v>81.660200340000003</v>
      </c>
      <c r="E4062" s="3">
        <f t="shared" si="363"/>
        <v>105.04394992500004</v>
      </c>
      <c r="F4062" s="3"/>
      <c r="G4062" s="11" t="str">
        <f t="shared" si="364"/>
        <v>HOLD</v>
      </c>
      <c r="H4062" s="5">
        <f t="shared" si="365"/>
        <v>33945.104195213295</v>
      </c>
      <c r="I4062" s="2">
        <f>IF(G4062="SELL",0,IF(G4062="BUY",ROUNDDOWN((H4061-Parameters!$B$3)/B4062,0),IF(I4061=0,0,I4061+ROUNDDOWN((H4061+I4061*C4062)/B4062,0))))</f>
        <v>0</v>
      </c>
      <c r="K4062" s="5">
        <f t="shared" si="366"/>
        <v>36.405972999999818</v>
      </c>
      <c r="L4062" s="10">
        <f t="shared" si="367"/>
        <v>280</v>
      </c>
    </row>
    <row r="4063" spans="1:12" x14ac:dyDescent="0.25">
      <c r="A4063" s="12">
        <v>39885</v>
      </c>
      <c r="B4063" s="3">
        <v>76.089995999999999</v>
      </c>
      <c r="C4063" s="3">
        <v>0</v>
      </c>
      <c r="D4063" s="3">
        <f t="shared" si="362"/>
        <v>81.402600239999998</v>
      </c>
      <c r="E4063" s="3">
        <f t="shared" si="363"/>
        <v>104.72789989</v>
      </c>
      <c r="F4063" s="3"/>
      <c r="G4063" s="11" t="str">
        <f t="shared" si="364"/>
        <v>HOLD</v>
      </c>
      <c r="H4063" s="5">
        <f t="shared" si="365"/>
        <v>33945.104195213295</v>
      </c>
      <c r="I4063" s="2">
        <f>IF(G4063="SELL",0,IF(G4063="BUY",ROUNDDOWN((H4062-Parameters!$B$3)/B4063,0),IF(I4062=0,0,I4062+ROUNDDOWN((H4062+I4062*C4063)/B4063,0))))</f>
        <v>0</v>
      </c>
      <c r="K4063" s="5">
        <f t="shared" si="366"/>
        <v>36.405972999999818</v>
      </c>
      <c r="L4063" s="10">
        <f t="shared" si="367"/>
        <v>280</v>
      </c>
    </row>
    <row r="4064" spans="1:12" x14ac:dyDescent="0.25">
      <c r="A4064" s="12">
        <v>39888</v>
      </c>
      <c r="B4064" s="3">
        <v>75.860000999999997</v>
      </c>
      <c r="C4064" s="3">
        <v>0</v>
      </c>
      <c r="D4064" s="3">
        <f t="shared" si="362"/>
        <v>81.115000300000005</v>
      </c>
      <c r="E4064" s="3">
        <f t="shared" si="363"/>
        <v>104.40719989500002</v>
      </c>
      <c r="F4064" s="3"/>
      <c r="G4064" s="11" t="str">
        <f t="shared" si="364"/>
        <v>HOLD</v>
      </c>
      <c r="H4064" s="5">
        <f t="shared" si="365"/>
        <v>33945.104195213295</v>
      </c>
      <c r="I4064" s="2">
        <f>IF(G4064="SELL",0,IF(G4064="BUY",ROUNDDOWN((H4063-Parameters!$B$3)/B4064,0),IF(I4063=0,0,I4063+ROUNDDOWN((H4063+I4063*C4064)/B4064,0))))</f>
        <v>0</v>
      </c>
      <c r="K4064" s="5">
        <f t="shared" si="366"/>
        <v>36.405972999999818</v>
      </c>
      <c r="L4064" s="10">
        <f t="shared" si="367"/>
        <v>280</v>
      </c>
    </row>
    <row r="4065" spans="1:12" x14ac:dyDescent="0.25">
      <c r="A4065" s="12">
        <v>39889</v>
      </c>
      <c r="B4065" s="3">
        <v>78.180000000000007</v>
      </c>
      <c r="C4065" s="3">
        <v>0</v>
      </c>
      <c r="D4065" s="3">
        <f t="shared" si="362"/>
        <v>80.81940032</v>
      </c>
      <c r="E4065" s="3">
        <f t="shared" si="363"/>
        <v>104.09634986499999</v>
      </c>
      <c r="F4065" s="3"/>
      <c r="G4065" s="11" t="str">
        <f t="shared" si="364"/>
        <v>HOLD</v>
      </c>
      <c r="H4065" s="5">
        <f t="shared" si="365"/>
        <v>33945.104195213295</v>
      </c>
      <c r="I4065" s="2">
        <f>IF(G4065="SELL",0,IF(G4065="BUY",ROUNDDOWN((H4064-Parameters!$B$3)/B4065,0),IF(I4064=0,0,I4064+ROUNDDOWN((H4064+I4064*C4065)/B4065,0))))</f>
        <v>0</v>
      </c>
      <c r="K4065" s="5">
        <f t="shared" si="366"/>
        <v>36.405972999999818</v>
      </c>
      <c r="L4065" s="10">
        <f t="shared" si="367"/>
        <v>280</v>
      </c>
    </row>
    <row r="4066" spans="1:12" x14ac:dyDescent="0.25">
      <c r="A4066" s="12">
        <v>39890</v>
      </c>
      <c r="B4066" s="3">
        <v>79.930000000000007</v>
      </c>
      <c r="C4066" s="3">
        <v>0</v>
      </c>
      <c r="D4066" s="3">
        <f t="shared" si="362"/>
        <v>80.56100035999998</v>
      </c>
      <c r="E4066" s="3">
        <f t="shared" si="363"/>
        <v>103.80149989499999</v>
      </c>
      <c r="F4066" s="3"/>
      <c r="G4066" s="11" t="str">
        <f t="shared" si="364"/>
        <v>HOLD</v>
      </c>
      <c r="H4066" s="5">
        <f t="shared" si="365"/>
        <v>33945.104195213295</v>
      </c>
      <c r="I4066" s="2">
        <f>IF(G4066="SELL",0,IF(G4066="BUY",ROUNDDOWN((H4065-Parameters!$B$3)/B4066,0),IF(I4065=0,0,I4065+ROUNDDOWN((H4065+I4065*C4066)/B4066,0))))</f>
        <v>0</v>
      </c>
      <c r="K4066" s="5">
        <f t="shared" si="366"/>
        <v>36.405972999999818</v>
      </c>
      <c r="L4066" s="10">
        <f t="shared" si="367"/>
        <v>280</v>
      </c>
    </row>
    <row r="4067" spans="1:12" x14ac:dyDescent="0.25">
      <c r="A4067" s="12">
        <v>39891</v>
      </c>
      <c r="B4067" s="3">
        <v>78.940002000000007</v>
      </c>
      <c r="C4067" s="3">
        <v>0</v>
      </c>
      <c r="D4067" s="3">
        <f t="shared" si="362"/>
        <v>80.27040037999997</v>
      </c>
      <c r="E4067" s="3">
        <f t="shared" si="363"/>
        <v>103.50574992499998</v>
      </c>
      <c r="F4067" s="3"/>
      <c r="G4067" s="11" t="str">
        <f t="shared" si="364"/>
        <v>HOLD</v>
      </c>
      <c r="H4067" s="5">
        <f t="shared" si="365"/>
        <v>33945.104195213295</v>
      </c>
      <c r="I4067" s="2">
        <f>IF(G4067="SELL",0,IF(G4067="BUY",ROUNDDOWN((H4066-Parameters!$B$3)/B4067,0),IF(I4066=0,0,I4066+ROUNDDOWN((H4066+I4066*C4067)/B4067,0))))</f>
        <v>0</v>
      </c>
      <c r="K4067" s="5">
        <f t="shared" si="366"/>
        <v>36.405972999999818</v>
      </c>
      <c r="L4067" s="10">
        <f t="shared" si="367"/>
        <v>280</v>
      </c>
    </row>
    <row r="4068" spans="1:12" x14ac:dyDescent="0.25">
      <c r="A4068" s="12">
        <v>39892</v>
      </c>
      <c r="B4068" s="3">
        <v>76.709998999999996</v>
      </c>
      <c r="C4068" s="3">
        <v>0.56100000000000005</v>
      </c>
      <c r="D4068" s="3">
        <f t="shared" si="362"/>
        <v>79.991200399999983</v>
      </c>
      <c r="E4068" s="3">
        <f t="shared" si="363"/>
        <v>103.19919989999997</v>
      </c>
      <c r="F4068" s="3"/>
      <c r="G4068" s="11" t="str">
        <f t="shared" si="364"/>
        <v>HOLD</v>
      </c>
      <c r="H4068" s="5">
        <f t="shared" si="365"/>
        <v>33945.104195213295</v>
      </c>
      <c r="I4068" s="2">
        <f>IF(G4068="SELL",0,IF(G4068="BUY",ROUNDDOWN((H4067-Parameters!$B$3)/B4068,0),IF(I4067=0,0,I4067+ROUNDDOWN((H4067+I4067*C4068)/B4068,0))))</f>
        <v>0</v>
      </c>
      <c r="K4068" s="5">
        <f t="shared" si="366"/>
        <v>40.065974999999838</v>
      </c>
      <c r="L4068" s="10">
        <f t="shared" si="367"/>
        <v>282</v>
      </c>
    </row>
    <row r="4069" spans="1:12" x14ac:dyDescent="0.25">
      <c r="A4069" s="12">
        <v>39895</v>
      </c>
      <c r="B4069" s="3">
        <v>82.220000999999996</v>
      </c>
      <c r="C4069" s="3">
        <v>0</v>
      </c>
      <c r="D4069" s="3">
        <f t="shared" si="362"/>
        <v>79.814800399999982</v>
      </c>
      <c r="E4069" s="3">
        <f t="shared" si="363"/>
        <v>102.90639990999998</v>
      </c>
      <c r="F4069" s="3"/>
      <c r="G4069" s="11" t="str">
        <f t="shared" si="364"/>
        <v>HOLD</v>
      </c>
      <c r="H4069" s="5">
        <f t="shared" si="365"/>
        <v>33945.104195213295</v>
      </c>
      <c r="I4069" s="2">
        <f>IF(G4069="SELL",0,IF(G4069="BUY",ROUNDDOWN((H4068-Parameters!$B$3)/B4069,0),IF(I4068=0,0,I4068+ROUNDDOWN((H4068+I4068*C4069)/B4069,0))))</f>
        <v>0</v>
      </c>
      <c r="K4069" s="5">
        <f t="shared" si="366"/>
        <v>40.065974999999838</v>
      </c>
      <c r="L4069" s="10">
        <f t="shared" si="367"/>
        <v>282</v>
      </c>
    </row>
    <row r="4070" spans="1:12" x14ac:dyDescent="0.25">
      <c r="A4070" s="12">
        <v>39896</v>
      </c>
      <c r="B4070" s="3">
        <v>80.599997999999999</v>
      </c>
      <c r="C4070" s="3">
        <v>0</v>
      </c>
      <c r="D4070" s="3">
        <f t="shared" si="362"/>
        <v>79.645000439999976</v>
      </c>
      <c r="E4070" s="3">
        <f t="shared" si="363"/>
        <v>102.62794993499998</v>
      </c>
      <c r="F4070" s="3"/>
      <c r="G4070" s="11" t="str">
        <f t="shared" si="364"/>
        <v>HOLD</v>
      </c>
      <c r="H4070" s="5">
        <f t="shared" si="365"/>
        <v>33945.104195213295</v>
      </c>
      <c r="I4070" s="2">
        <f>IF(G4070="SELL",0,IF(G4070="BUY",ROUNDDOWN((H4069-Parameters!$B$3)/B4070,0),IF(I4069=0,0,I4069+ROUNDDOWN((H4069+I4069*C4070)/B4070,0))))</f>
        <v>0</v>
      </c>
      <c r="K4070" s="5">
        <f t="shared" si="366"/>
        <v>40.065974999999838</v>
      </c>
      <c r="L4070" s="10">
        <f t="shared" si="367"/>
        <v>282</v>
      </c>
    </row>
    <row r="4071" spans="1:12" x14ac:dyDescent="0.25">
      <c r="A4071" s="12">
        <v>39897</v>
      </c>
      <c r="B4071" s="3">
        <v>81.449996999999996</v>
      </c>
      <c r="C4071" s="3">
        <v>0</v>
      </c>
      <c r="D4071" s="3">
        <f t="shared" si="362"/>
        <v>79.53500043999999</v>
      </c>
      <c r="E4071" s="3">
        <f t="shared" si="363"/>
        <v>102.35209994499998</v>
      </c>
      <c r="F4071" s="3"/>
      <c r="G4071" s="11" t="str">
        <f t="shared" si="364"/>
        <v>HOLD</v>
      </c>
      <c r="H4071" s="5">
        <f t="shared" si="365"/>
        <v>33945.104195213295</v>
      </c>
      <c r="I4071" s="2">
        <f>IF(G4071="SELL",0,IF(G4071="BUY",ROUNDDOWN((H4070-Parameters!$B$3)/B4071,0),IF(I4070=0,0,I4070+ROUNDDOWN((H4070+I4070*C4071)/B4071,0))))</f>
        <v>0</v>
      </c>
      <c r="K4071" s="5">
        <f t="shared" si="366"/>
        <v>40.065974999999838</v>
      </c>
      <c r="L4071" s="10">
        <f t="shared" si="367"/>
        <v>282</v>
      </c>
    </row>
    <row r="4072" spans="1:12" x14ac:dyDescent="0.25">
      <c r="A4072" s="12">
        <v>39898</v>
      </c>
      <c r="B4072" s="3">
        <v>83.110000999999997</v>
      </c>
      <c r="C4072" s="3">
        <v>0</v>
      </c>
      <c r="D4072" s="3">
        <f t="shared" si="362"/>
        <v>79.455000439999992</v>
      </c>
      <c r="E4072" s="3">
        <f t="shared" si="363"/>
        <v>102.08794993999999</v>
      </c>
      <c r="F4072" s="3"/>
      <c r="G4072" s="11" t="str">
        <f t="shared" si="364"/>
        <v>HOLD</v>
      </c>
      <c r="H4072" s="5">
        <f t="shared" si="365"/>
        <v>33945.104195213295</v>
      </c>
      <c r="I4072" s="2">
        <f>IF(G4072="SELL",0,IF(G4072="BUY",ROUNDDOWN((H4071-Parameters!$B$3)/B4072,0),IF(I4071=0,0,I4071+ROUNDDOWN((H4071+I4071*C4072)/B4072,0))))</f>
        <v>0</v>
      </c>
      <c r="K4072" s="5">
        <f t="shared" si="366"/>
        <v>40.065974999999838</v>
      </c>
      <c r="L4072" s="10">
        <f t="shared" si="367"/>
        <v>282</v>
      </c>
    </row>
    <row r="4073" spans="1:12" x14ac:dyDescent="0.25">
      <c r="A4073" s="12">
        <v>39899</v>
      </c>
      <c r="B4073" s="3">
        <v>81.610000999999997</v>
      </c>
      <c r="C4073" s="3">
        <v>0</v>
      </c>
      <c r="D4073" s="3">
        <f t="shared" si="362"/>
        <v>79.39980039999999</v>
      </c>
      <c r="E4073" s="3">
        <f t="shared" si="363"/>
        <v>101.82629993499997</v>
      </c>
      <c r="F4073" s="3"/>
      <c r="G4073" s="11" t="str">
        <f t="shared" si="364"/>
        <v>HOLD</v>
      </c>
      <c r="H4073" s="5">
        <f t="shared" si="365"/>
        <v>33945.104195213295</v>
      </c>
      <c r="I4073" s="2">
        <f>IF(G4073="SELL",0,IF(G4073="BUY",ROUNDDOWN((H4072-Parameters!$B$3)/B4073,0),IF(I4072=0,0,I4072+ROUNDDOWN((H4072+I4072*C4073)/B4073,0))))</f>
        <v>0</v>
      </c>
      <c r="K4073" s="5">
        <f t="shared" si="366"/>
        <v>40.065974999999838</v>
      </c>
      <c r="L4073" s="10">
        <f t="shared" si="367"/>
        <v>282</v>
      </c>
    </row>
    <row r="4074" spans="1:12" x14ac:dyDescent="0.25">
      <c r="A4074" s="12">
        <v>39902</v>
      </c>
      <c r="B4074" s="3">
        <v>78.790001000000004</v>
      </c>
      <c r="C4074" s="3">
        <v>0</v>
      </c>
      <c r="D4074" s="3">
        <f t="shared" si="362"/>
        <v>79.287600380000001</v>
      </c>
      <c r="E4074" s="3">
        <f t="shared" si="363"/>
        <v>101.54799995499998</v>
      </c>
      <c r="F4074" s="3"/>
      <c r="G4074" s="11" t="str">
        <f t="shared" si="364"/>
        <v>HOLD</v>
      </c>
      <c r="H4074" s="5">
        <f t="shared" si="365"/>
        <v>33945.104195213295</v>
      </c>
      <c r="I4074" s="2">
        <f>IF(G4074="SELL",0,IF(G4074="BUY",ROUNDDOWN((H4073-Parameters!$B$3)/B4074,0),IF(I4073=0,0,I4073+ROUNDDOWN((H4073+I4073*C4074)/B4074,0))))</f>
        <v>0</v>
      </c>
      <c r="K4074" s="5">
        <f t="shared" si="366"/>
        <v>40.065974999999838</v>
      </c>
      <c r="L4074" s="10">
        <f t="shared" si="367"/>
        <v>282</v>
      </c>
    </row>
    <row r="4075" spans="1:12" x14ac:dyDescent="0.25">
      <c r="A4075" s="12">
        <v>39903</v>
      </c>
      <c r="B4075" s="3">
        <v>79.519997000000004</v>
      </c>
      <c r="C4075" s="3">
        <v>0</v>
      </c>
      <c r="D4075" s="3">
        <f t="shared" si="362"/>
        <v>79.176800360000001</v>
      </c>
      <c r="E4075" s="3">
        <f t="shared" si="363"/>
        <v>101.26484996999997</v>
      </c>
      <c r="F4075" s="3"/>
      <c r="G4075" s="11" t="str">
        <f t="shared" si="364"/>
        <v>HOLD</v>
      </c>
      <c r="H4075" s="5">
        <f t="shared" si="365"/>
        <v>33945.104195213295</v>
      </c>
      <c r="I4075" s="2">
        <f>IF(G4075="SELL",0,IF(G4075="BUY",ROUNDDOWN((H4074-Parameters!$B$3)/B4075,0),IF(I4074=0,0,I4074+ROUNDDOWN((H4074+I4074*C4075)/B4075,0))))</f>
        <v>0</v>
      </c>
      <c r="K4075" s="5">
        <f t="shared" si="366"/>
        <v>40.065974999999838</v>
      </c>
      <c r="L4075" s="10">
        <f t="shared" si="367"/>
        <v>282</v>
      </c>
    </row>
    <row r="4076" spans="1:12" x14ac:dyDescent="0.25">
      <c r="A4076" s="12">
        <v>39904</v>
      </c>
      <c r="B4076" s="3">
        <v>81.059997999999993</v>
      </c>
      <c r="C4076" s="3">
        <v>0</v>
      </c>
      <c r="D4076" s="3">
        <f t="shared" si="362"/>
        <v>79.186600319999997</v>
      </c>
      <c r="E4076" s="3">
        <f t="shared" si="363"/>
        <v>100.98899997999997</v>
      </c>
      <c r="F4076" s="3"/>
      <c r="G4076" s="11" t="str">
        <f t="shared" si="364"/>
        <v>HOLD</v>
      </c>
      <c r="H4076" s="5">
        <f t="shared" si="365"/>
        <v>33945.104195213295</v>
      </c>
      <c r="I4076" s="2">
        <f>IF(G4076="SELL",0,IF(G4076="BUY",ROUNDDOWN((H4075-Parameters!$B$3)/B4076,0),IF(I4075=0,0,I4075+ROUNDDOWN((H4075+I4075*C4076)/B4076,0))))</f>
        <v>0</v>
      </c>
      <c r="K4076" s="5">
        <f t="shared" si="366"/>
        <v>40.065974999999838</v>
      </c>
      <c r="L4076" s="10">
        <f t="shared" si="367"/>
        <v>282</v>
      </c>
    </row>
    <row r="4077" spans="1:12" x14ac:dyDescent="0.25">
      <c r="A4077" s="12">
        <v>39905</v>
      </c>
      <c r="B4077" s="3">
        <v>83.43</v>
      </c>
      <c r="C4077" s="3">
        <v>0</v>
      </c>
      <c r="D4077" s="3">
        <f t="shared" si="362"/>
        <v>79.174200260000006</v>
      </c>
      <c r="E4077" s="3">
        <f t="shared" si="363"/>
        <v>100.72829994499997</v>
      </c>
      <c r="F4077" s="3"/>
      <c r="G4077" s="11" t="str">
        <f t="shared" si="364"/>
        <v>HOLD</v>
      </c>
      <c r="H4077" s="5">
        <f t="shared" si="365"/>
        <v>33945.104195213295</v>
      </c>
      <c r="I4077" s="2">
        <f>IF(G4077="SELL",0,IF(G4077="BUY",ROUNDDOWN((H4076-Parameters!$B$3)/B4077,0),IF(I4076=0,0,I4076+ROUNDDOWN((H4076+I4076*C4077)/B4077,0))))</f>
        <v>0</v>
      </c>
      <c r="K4077" s="5">
        <f t="shared" si="366"/>
        <v>40.065974999999838</v>
      </c>
      <c r="L4077" s="10">
        <f t="shared" si="367"/>
        <v>282</v>
      </c>
    </row>
    <row r="4078" spans="1:12" x14ac:dyDescent="0.25">
      <c r="A4078" s="12">
        <v>39906</v>
      </c>
      <c r="B4078" s="3">
        <v>84.260002</v>
      </c>
      <c r="C4078" s="3">
        <v>0</v>
      </c>
      <c r="D4078" s="3">
        <f t="shared" si="362"/>
        <v>79.204400300000003</v>
      </c>
      <c r="E4078" s="3">
        <f t="shared" si="363"/>
        <v>100.47834995499997</v>
      </c>
      <c r="F4078" s="3"/>
      <c r="G4078" s="11" t="str">
        <f t="shared" si="364"/>
        <v>HOLD</v>
      </c>
      <c r="H4078" s="5">
        <f t="shared" si="365"/>
        <v>33945.104195213295</v>
      </c>
      <c r="I4078" s="2">
        <f>IF(G4078="SELL",0,IF(G4078="BUY",ROUNDDOWN((H4077-Parameters!$B$3)/B4078,0),IF(I4077=0,0,I4077+ROUNDDOWN((H4077+I4077*C4078)/B4078,0))))</f>
        <v>0</v>
      </c>
      <c r="K4078" s="5">
        <f t="shared" si="366"/>
        <v>40.065974999999838</v>
      </c>
      <c r="L4078" s="10">
        <f t="shared" si="367"/>
        <v>282</v>
      </c>
    </row>
    <row r="4079" spans="1:12" x14ac:dyDescent="0.25">
      <c r="A4079" s="12">
        <v>39909</v>
      </c>
      <c r="B4079" s="3">
        <v>83.599997999999999</v>
      </c>
      <c r="C4079" s="3">
        <v>0</v>
      </c>
      <c r="D4079" s="3">
        <f t="shared" si="362"/>
        <v>79.214200239999997</v>
      </c>
      <c r="E4079" s="3">
        <f t="shared" si="363"/>
        <v>100.22424995499999</v>
      </c>
      <c r="F4079" s="3"/>
      <c r="G4079" s="11" t="str">
        <f t="shared" si="364"/>
        <v>HOLD</v>
      </c>
      <c r="H4079" s="5">
        <f t="shared" si="365"/>
        <v>33945.104195213295</v>
      </c>
      <c r="I4079" s="2">
        <f>IF(G4079="SELL",0,IF(G4079="BUY",ROUNDDOWN((H4078-Parameters!$B$3)/B4079,0),IF(I4078=0,0,I4078+ROUNDDOWN((H4078+I4078*C4079)/B4079,0))))</f>
        <v>0</v>
      </c>
      <c r="K4079" s="5">
        <f t="shared" si="366"/>
        <v>40.065974999999838</v>
      </c>
      <c r="L4079" s="10">
        <f t="shared" si="367"/>
        <v>282</v>
      </c>
    </row>
    <row r="4080" spans="1:12" x14ac:dyDescent="0.25">
      <c r="A4080" s="12">
        <v>39910</v>
      </c>
      <c r="B4080" s="3">
        <v>81.650002000000001</v>
      </c>
      <c r="C4080" s="3">
        <v>0</v>
      </c>
      <c r="D4080" s="3">
        <f t="shared" si="362"/>
        <v>79.173600279999988</v>
      </c>
      <c r="E4080" s="3">
        <f t="shared" si="363"/>
        <v>99.974599954999988</v>
      </c>
      <c r="F4080" s="3"/>
      <c r="G4080" s="11" t="str">
        <f t="shared" si="364"/>
        <v>HOLD</v>
      </c>
      <c r="H4080" s="5">
        <f t="shared" si="365"/>
        <v>33945.104195213295</v>
      </c>
      <c r="I4080" s="2">
        <f>IF(G4080="SELL",0,IF(G4080="BUY",ROUNDDOWN((H4079-Parameters!$B$3)/B4080,0),IF(I4079=0,0,I4079+ROUNDDOWN((H4079+I4079*C4080)/B4080,0))))</f>
        <v>0</v>
      </c>
      <c r="K4080" s="5">
        <f t="shared" si="366"/>
        <v>40.065974999999838</v>
      </c>
      <c r="L4080" s="10">
        <f t="shared" si="367"/>
        <v>282</v>
      </c>
    </row>
    <row r="4081" spans="1:12" x14ac:dyDescent="0.25">
      <c r="A4081" s="12">
        <v>39911</v>
      </c>
      <c r="B4081" s="3">
        <v>82.529999000000004</v>
      </c>
      <c r="C4081" s="3">
        <v>0</v>
      </c>
      <c r="D4081" s="3">
        <f t="shared" si="362"/>
        <v>79.133600279999996</v>
      </c>
      <c r="E4081" s="3">
        <f t="shared" si="363"/>
        <v>99.72999996499999</v>
      </c>
      <c r="F4081" s="3"/>
      <c r="G4081" s="11" t="str">
        <f t="shared" si="364"/>
        <v>HOLD</v>
      </c>
      <c r="H4081" s="5">
        <f t="shared" si="365"/>
        <v>33945.104195213295</v>
      </c>
      <c r="I4081" s="2">
        <f>IF(G4081="SELL",0,IF(G4081="BUY",ROUNDDOWN((H4080-Parameters!$B$3)/B4081,0),IF(I4080=0,0,I4080+ROUNDDOWN((H4080+I4080*C4081)/B4081,0))))</f>
        <v>0</v>
      </c>
      <c r="K4081" s="5">
        <f t="shared" si="366"/>
        <v>40.065974999999838</v>
      </c>
      <c r="L4081" s="10">
        <f t="shared" si="367"/>
        <v>282</v>
      </c>
    </row>
    <row r="4082" spans="1:12" x14ac:dyDescent="0.25">
      <c r="A4082" s="12">
        <v>39912</v>
      </c>
      <c r="B4082" s="3">
        <v>85.809997999999993</v>
      </c>
      <c r="C4082" s="3">
        <v>0</v>
      </c>
      <c r="D4082" s="3">
        <f t="shared" si="362"/>
        <v>79.102000259999997</v>
      </c>
      <c r="E4082" s="3">
        <f t="shared" si="363"/>
        <v>99.503099945000017</v>
      </c>
      <c r="F4082" s="3"/>
      <c r="G4082" s="11" t="str">
        <f t="shared" si="364"/>
        <v>HOLD</v>
      </c>
      <c r="H4082" s="5">
        <f t="shared" si="365"/>
        <v>33945.104195213295</v>
      </c>
      <c r="I4082" s="2">
        <f>IF(G4082="SELL",0,IF(G4082="BUY",ROUNDDOWN((H4081-Parameters!$B$3)/B4082,0),IF(I4081=0,0,I4081+ROUNDDOWN((H4081+I4081*C4082)/B4082,0))))</f>
        <v>0</v>
      </c>
      <c r="K4082" s="5">
        <f t="shared" si="366"/>
        <v>40.065974999999838</v>
      </c>
      <c r="L4082" s="10">
        <f t="shared" si="367"/>
        <v>282</v>
      </c>
    </row>
    <row r="4083" spans="1:12" x14ac:dyDescent="0.25">
      <c r="A4083" s="12">
        <v>39916</v>
      </c>
      <c r="B4083" s="3">
        <v>85.830001999999993</v>
      </c>
      <c r="C4083" s="3">
        <v>0</v>
      </c>
      <c r="D4083" s="3">
        <f t="shared" si="362"/>
        <v>79.127600240000007</v>
      </c>
      <c r="E4083" s="3">
        <f t="shared" si="363"/>
        <v>99.273199965000003</v>
      </c>
      <c r="F4083" s="3"/>
      <c r="G4083" s="11" t="str">
        <f t="shared" si="364"/>
        <v>HOLD</v>
      </c>
      <c r="H4083" s="5">
        <f t="shared" si="365"/>
        <v>33945.104195213295</v>
      </c>
      <c r="I4083" s="2">
        <f>IF(G4083="SELL",0,IF(G4083="BUY",ROUNDDOWN((H4082-Parameters!$B$3)/B4083,0),IF(I4082=0,0,I4082+ROUNDDOWN((H4082+I4082*C4083)/B4083,0))))</f>
        <v>0</v>
      </c>
      <c r="K4083" s="5">
        <f t="shared" si="366"/>
        <v>40.065974999999838</v>
      </c>
      <c r="L4083" s="10">
        <f t="shared" si="367"/>
        <v>282</v>
      </c>
    </row>
    <row r="4084" spans="1:12" x14ac:dyDescent="0.25">
      <c r="A4084" s="12">
        <v>39917</v>
      </c>
      <c r="B4084" s="3">
        <v>84.349997999999999</v>
      </c>
      <c r="C4084" s="3">
        <v>0</v>
      </c>
      <c r="D4084" s="3">
        <f t="shared" si="362"/>
        <v>79.158000160000014</v>
      </c>
      <c r="E4084" s="3">
        <f t="shared" si="363"/>
        <v>99.053799975000004</v>
      </c>
      <c r="F4084" s="3"/>
      <c r="G4084" s="11" t="str">
        <f t="shared" si="364"/>
        <v>HOLD</v>
      </c>
      <c r="H4084" s="5">
        <f t="shared" si="365"/>
        <v>33945.104195213295</v>
      </c>
      <c r="I4084" s="2">
        <f>IF(G4084="SELL",0,IF(G4084="BUY",ROUNDDOWN((H4083-Parameters!$B$3)/B4084,0),IF(I4083=0,0,I4083+ROUNDDOWN((H4083+I4083*C4084)/B4084,0))))</f>
        <v>0</v>
      </c>
      <c r="K4084" s="5">
        <f t="shared" si="366"/>
        <v>40.065974999999838</v>
      </c>
      <c r="L4084" s="10">
        <f t="shared" si="367"/>
        <v>282</v>
      </c>
    </row>
    <row r="4085" spans="1:12" x14ac:dyDescent="0.25">
      <c r="A4085" s="12">
        <v>39918</v>
      </c>
      <c r="B4085" s="3">
        <v>85.25</v>
      </c>
      <c r="C4085" s="3">
        <v>0</v>
      </c>
      <c r="D4085" s="3">
        <f t="shared" ref="D4085:D4148" si="368">AVERAGE(B4036:B4085)</f>
        <v>79.211400120000008</v>
      </c>
      <c r="E4085" s="3">
        <f t="shared" si="363"/>
        <v>98.842399979999968</v>
      </c>
      <c r="F4085" s="3"/>
      <c r="G4085" s="11" t="str">
        <f t="shared" si="364"/>
        <v>HOLD</v>
      </c>
      <c r="H4085" s="5">
        <f t="shared" si="365"/>
        <v>33945.104195213295</v>
      </c>
      <c r="I4085" s="2">
        <f>IF(G4085="SELL",0,IF(G4085="BUY",ROUNDDOWN((H4084-Parameters!$B$3)/B4085,0),IF(I4084=0,0,I4084+ROUNDDOWN((H4084+I4084*C4085)/B4085,0))))</f>
        <v>0</v>
      </c>
      <c r="K4085" s="5">
        <f t="shared" si="366"/>
        <v>40.065974999999838</v>
      </c>
      <c r="L4085" s="10">
        <f t="shared" si="367"/>
        <v>282</v>
      </c>
    </row>
    <row r="4086" spans="1:12" x14ac:dyDescent="0.25">
      <c r="A4086" s="12">
        <v>39919</v>
      </c>
      <c r="B4086" s="3">
        <v>86.5</v>
      </c>
      <c r="C4086" s="3">
        <v>0</v>
      </c>
      <c r="D4086" s="3">
        <f t="shared" si="368"/>
        <v>79.266600159999996</v>
      </c>
      <c r="E4086" s="3">
        <f t="shared" si="363"/>
        <v>98.634999964999963</v>
      </c>
      <c r="F4086" s="3"/>
      <c r="G4086" s="11" t="str">
        <f t="shared" si="364"/>
        <v>HOLD</v>
      </c>
      <c r="H4086" s="5">
        <f t="shared" si="365"/>
        <v>33945.104195213295</v>
      </c>
      <c r="I4086" s="2">
        <f>IF(G4086="SELL",0,IF(G4086="BUY",ROUNDDOWN((H4085-Parameters!$B$3)/B4086,0),IF(I4085=0,0,I4085+ROUNDDOWN((H4085+I4085*C4086)/B4086,0))))</f>
        <v>0</v>
      </c>
      <c r="K4086" s="5">
        <f t="shared" si="366"/>
        <v>40.065974999999838</v>
      </c>
      <c r="L4086" s="10">
        <f t="shared" si="367"/>
        <v>282</v>
      </c>
    </row>
    <row r="4087" spans="1:12" x14ac:dyDescent="0.25">
      <c r="A4087" s="12">
        <v>39920</v>
      </c>
      <c r="B4087" s="3">
        <v>87.080001999999993</v>
      </c>
      <c r="C4087" s="3">
        <v>0</v>
      </c>
      <c r="D4087" s="3">
        <f t="shared" si="368"/>
        <v>79.341600159999999</v>
      </c>
      <c r="E4087" s="3">
        <f t="shared" si="363"/>
        <v>98.428499949999974</v>
      </c>
      <c r="F4087" s="3"/>
      <c r="G4087" s="11" t="str">
        <f t="shared" si="364"/>
        <v>HOLD</v>
      </c>
      <c r="H4087" s="5">
        <f t="shared" si="365"/>
        <v>33945.104195213295</v>
      </c>
      <c r="I4087" s="2">
        <f>IF(G4087="SELL",0,IF(G4087="BUY",ROUNDDOWN((H4086-Parameters!$B$3)/B4087,0),IF(I4086=0,0,I4086+ROUNDDOWN((H4086+I4086*C4087)/B4087,0))))</f>
        <v>0</v>
      </c>
      <c r="K4087" s="5">
        <f t="shared" si="366"/>
        <v>40.065974999999838</v>
      </c>
      <c r="L4087" s="10">
        <f t="shared" si="367"/>
        <v>282</v>
      </c>
    </row>
    <row r="4088" spans="1:12" x14ac:dyDescent="0.25">
      <c r="A4088" s="12">
        <v>39923</v>
      </c>
      <c r="B4088" s="3">
        <v>83.43</v>
      </c>
      <c r="C4088" s="3">
        <v>0</v>
      </c>
      <c r="D4088" s="3">
        <f t="shared" si="368"/>
        <v>79.318800159999995</v>
      </c>
      <c r="E4088" s="3">
        <f t="shared" si="363"/>
        <v>98.21474994999997</v>
      </c>
      <c r="F4088" s="3"/>
      <c r="G4088" s="11" t="str">
        <f t="shared" si="364"/>
        <v>HOLD</v>
      </c>
      <c r="H4088" s="5">
        <f t="shared" si="365"/>
        <v>33945.104195213295</v>
      </c>
      <c r="I4088" s="2">
        <f>IF(G4088="SELL",0,IF(G4088="BUY",ROUNDDOWN((H4087-Parameters!$B$3)/B4088,0),IF(I4087=0,0,I4087+ROUNDDOWN((H4087+I4087*C4088)/B4088,0))))</f>
        <v>0</v>
      </c>
      <c r="K4088" s="5">
        <f t="shared" si="366"/>
        <v>40.065974999999838</v>
      </c>
      <c r="L4088" s="10">
        <f t="shared" si="367"/>
        <v>282</v>
      </c>
    </row>
    <row r="4089" spans="1:12" x14ac:dyDescent="0.25">
      <c r="A4089" s="12">
        <v>39924</v>
      </c>
      <c r="B4089" s="3">
        <v>85.059997999999993</v>
      </c>
      <c r="C4089" s="3">
        <v>0</v>
      </c>
      <c r="D4089" s="3">
        <f t="shared" si="368"/>
        <v>79.280400060000005</v>
      </c>
      <c r="E4089" s="3">
        <f t="shared" si="363"/>
        <v>98.008499949999973</v>
      </c>
      <c r="F4089" s="3"/>
      <c r="G4089" s="11" t="str">
        <f t="shared" si="364"/>
        <v>HOLD</v>
      </c>
      <c r="H4089" s="5">
        <f t="shared" si="365"/>
        <v>33945.104195213295</v>
      </c>
      <c r="I4089" s="2">
        <f>IF(G4089="SELL",0,IF(G4089="BUY",ROUNDDOWN((H4088-Parameters!$B$3)/B4089,0),IF(I4088=0,0,I4088+ROUNDDOWN((H4088+I4088*C4089)/B4089,0))))</f>
        <v>0</v>
      </c>
      <c r="K4089" s="5">
        <f t="shared" si="366"/>
        <v>40.065974999999838</v>
      </c>
      <c r="L4089" s="10">
        <f t="shared" si="367"/>
        <v>282</v>
      </c>
    </row>
    <row r="4090" spans="1:12" x14ac:dyDescent="0.25">
      <c r="A4090" s="12">
        <v>39925</v>
      </c>
      <c r="B4090" s="3">
        <v>84.540001000000004</v>
      </c>
      <c r="C4090" s="3">
        <v>0</v>
      </c>
      <c r="D4090" s="3">
        <f t="shared" si="368"/>
        <v>79.229200120000016</v>
      </c>
      <c r="E4090" s="3">
        <f t="shared" si="363"/>
        <v>97.806099969999977</v>
      </c>
      <c r="F4090" s="3"/>
      <c r="G4090" s="11" t="str">
        <f t="shared" si="364"/>
        <v>HOLD</v>
      </c>
      <c r="H4090" s="5">
        <f t="shared" si="365"/>
        <v>33945.104195213295</v>
      </c>
      <c r="I4090" s="2">
        <f>IF(G4090="SELL",0,IF(G4090="BUY",ROUNDDOWN((H4089-Parameters!$B$3)/B4090,0),IF(I4089=0,0,I4089+ROUNDDOWN((H4089+I4089*C4090)/B4090,0))))</f>
        <v>0</v>
      </c>
      <c r="K4090" s="5">
        <f t="shared" si="366"/>
        <v>40.065974999999838</v>
      </c>
      <c r="L4090" s="10">
        <f t="shared" si="367"/>
        <v>282</v>
      </c>
    </row>
    <row r="4091" spans="1:12" x14ac:dyDescent="0.25">
      <c r="A4091" s="12">
        <v>39926</v>
      </c>
      <c r="B4091" s="3">
        <v>85.370002999999997</v>
      </c>
      <c r="C4091" s="3">
        <v>0</v>
      </c>
      <c r="D4091" s="3">
        <f t="shared" si="368"/>
        <v>79.274400160000013</v>
      </c>
      <c r="E4091" s="3">
        <f t="shared" si="363"/>
        <v>97.596749994999954</v>
      </c>
      <c r="F4091" s="3"/>
      <c r="G4091" s="11" t="str">
        <f t="shared" si="364"/>
        <v>HOLD</v>
      </c>
      <c r="H4091" s="5">
        <f t="shared" si="365"/>
        <v>33945.104195213295</v>
      </c>
      <c r="I4091" s="2">
        <f>IF(G4091="SELL",0,IF(G4091="BUY",ROUNDDOWN((H4090-Parameters!$B$3)/B4091,0),IF(I4090=0,0,I4090+ROUNDDOWN((H4090+I4090*C4091)/B4091,0))))</f>
        <v>0</v>
      </c>
      <c r="K4091" s="5">
        <f t="shared" si="366"/>
        <v>40.065974999999838</v>
      </c>
      <c r="L4091" s="10">
        <f t="shared" si="367"/>
        <v>282</v>
      </c>
    </row>
    <row r="4092" spans="1:12" x14ac:dyDescent="0.25">
      <c r="A4092" s="12">
        <v>39927</v>
      </c>
      <c r="B4092" s="3">
        <v>86.660004000000001</v>
      </c>
      <c r="C4092" s="3">
        <v>0</v>
      </c>
      <c r="D4092" s="3">
        <f t="shared" si="368"/>
        <v>79.335600280000008</v>
      </c>
      <c r="E4092" s="3">
        <f t="shared" si="363"/>
        <v>97.406100009999975</v>
      </c>
      <c r="F4092" s="3"/>
      <c r="G4092" s="11" t="str">
        <f t="shared" si="364"/>
        <v>HOLD</v>
      </c>
      <c r="H4092" s="5">
        <f t="shared" si="365"/>
        <v>33945.104195213295</v>
      </c>
      <c r="I4092" s="2">
        <f>IF(G4092="SELL",0,IF(G4092="BUY",ROUNDDOWN((H4091-Parameters!$B$3)/B4092,0),IF(I4091=0,0,I4091+ROUNDDOWN((H4091+I4091*C4092)/B4092,0))))</f>
        <v>0</v>
      </c>
      <c r="K4092" s="5">
        <f t="shared" si="366"/>
        <v>40.065974999999838</v>
      </c>
      <c r="L4092" s="10">
        <f t="shared" si="367"/>
        <v>282</v>
      </c>
    </row>
    <row r="4093" spans="1:12" x14ac:dyDescent="0.25">
      <c r="A4093" s="12">
        <v>39930</v>
      </c>
      <c r="B4093" s="3">
        <v>85.839995999999999</v>
      </c>
      <c r="C4093" s="3">
        <v>0</v>
      </c>
      <c r="D4093" s="3">
        <f t="shared" si="368"/>
        <v>79.379200120000007</v>
      </c>
      <c r="E4093" s="3">
        <f t="shared" si="363"/>
        <v>97.208799974999963</v>
      </c>
      <c r="F4093" s="3"/>
      <c r="G4093" s="11" t="str">
        <f t="shared" si="364"/>
        <v>HOLD</v>
      </c>
      <c r="H4093" s="5">
        <f t="shared" si="365"/>
        <v>33945.104195213295</v>
      </c>
      <c r="I4093" s="2">
        <f>IF(G4093="SELL",0,IF(G4093="BUY",ROUNDDOWN((H4092-Parameters!$B$3)/B4093,0),IF(I4092=0,0,I4092+ROUNDDOWN((H4092+I4092*C4093)/B4093,0))))</f>
        <v>0</v>
      </c>
      <c r="K4093" s="5">
        <f t="shared" si="366"/>
        <v>40.065974999999838</v>
      </c>
      <c r="L4093" s="10">
        <f t="shared" si="367"/>
        <v>282</v>
      </c>
    </row>
    <row r="4094" spans="1:12" x14ac:dyDescent="0.25">
      <c r="A4094" s="12">
        <v>39931</v>
      </c>
      <c r="B4094" s="3">
        <v>85.57</v>
      </c>
      <c r="C4094" s="3">
        <v>0</v>
      </c>
      <c r="D4094" s="3">
        <f t="shared" si="368"/>
        <v>79.435400079999994</v>
      </c>
      <c r="E4094" s="3">
        <f t="shared" si="363"/>
        <v>97.01744999499995</v>
      </c>
      <c r="F4094" s="3"/>
      <c r="G4094" s="11" t="str">
        <f t="shared" si="364"/>
        <v>HOLD</v>
      </c>
      <c r="H4094" s="5">
        <f t="shared" si="365"/>
        <v>33945.104195213295</v>
      </c>
      <c r="I4094" s="2">
        <f>IF(G4094="SELL",0,IF(G4094="BUY",ROUNDDOWN((H4093-Parameters!$B$3)/B4094,0),IF(I4093=0,0,I4093+ROUNDDOWN((H4093+I4093*C4094)/B4094,0))))</f>
        <v>0</v>
      </c>
      <c r="K4094" s="5">
        <f t="shared" si="366"/>
        <v>40.065974999999838</v>
      </c>
      <c r="L4094" s="10">
        <f t="shared" si="367"/>
        <v>282</v>
      </c>
    </row>
    <row r="4095" spans="1:12" x14ac:dyDescent="0.25">
      <c r="A4095" s="12">
        <v>39932</v>
      </c>
      <c r="B4095" s="3">
        <v>87.389999000000003</v>
      </c>
      <c r="C4095" s="3">
        <v>0</v>
      </c>
      <c r="D4095" s="3">
        <f t="shared" si="368"/>
        <v>79.59880004</v>
      </c>
      <c r="E4095" s="3">
        <f t="shared" si="363"/>
        <v>96.840799984999933</v>
      </c>
      <c r="F4095" s="3"/>
      <c r="G4095" s="11" t="str">
        <f t="shared" si="364"/>
        <v>HOLD</v>
      </c>
      <c r="H4095" s="5">
        <f t="shared" si="365"/>
        <v>33945.104195213295</v>
      </c>
      <c r="I4095" s="2">
        <f>IF(G4095="SELL",0,IF(G4095="BUY",ROUNDDOWN((H4094-Parameters!$B$3)/B4095,0),IF(I4094=0,0,I4094+ROUNDDOWN((H4094+I4094*C4095)/B4095,0))))</f>
        <v>0</v>
      </c>
      <c r="K4095" s="5">
        <f t="shared" si="366"/>
        <v>40.065974999999838</v>
      </c>
      <c r="L4095" s="10">
        <f t="shared" si="367"/>
        <v>282</v>
      </c>
    </row>
    <row r="4096" spans="1:12" x14ac:dyDescent="0.25">
      <c r="A4096" s="12">
        <v>39933</v>
      </c>
      <c r="B4096" s="3">
        <v>87.419998000000007</v>
      </c>
      <c r="C4096" s="3">
        <v>0</v>
      </c>
      <c r="D4096" s="3">
        <f t="shared" si="368"/>
        <v>79.766600019999998</v>
      </c>
      <c r="E4096" s="3">
        <f t="shared" si="363"/>
        <v>96.672949984999946</v>
      </c>
      <c r="F4096" s="3"/>
      <c r="G4096" s="11" t="str">
        <f t="shared" si="364"/>
        <v>HOLD</v>
      </c>
      <c r="H4096" s="5">
        <f t="shared" si="365"/>
        <v>33945.104195213295</v>
      </c>
      <c r="I4096" s="2">
        <f>IF(G4096="SELL",0,IF(G4096="BUY",ROUNDDOWN((H4095-Parameters!$B$3)/B4096,0),IF(I4095=0,0,I4095+ROUNDDOWN((H4095+I4095*C4096)/B4096,0))))</f>
        <v>0</v>
      </c>
      <c r="K4096" s="5">
        <f t="shared" si="366"/>
        <v>40.065974999999838</v>
      </c>
      <c r="L4096" s="10">
        <f t="shared" si="367"/>
        <v>282</v>
      </c>
    </row>
    <row r="4097" spans="1:12" x14ac:dyDescent="0.25">
      <c r="A4097" s="12">
        <v>39934</v>
      </c>
      <c r="B4097" s="3">
        <v>87.889999000000003</v>
      </c>
      <c r="C4097" s="3">
        <v>0</v>
      </c>
      <c r="D4097" s="3">
        <f t="shared" si="368"/>
        <v>79.960800000000006</v>
      </c>
      <c r="E4097" s="3">
        <f t="shared" si="363"/>
        <v>96.492599984999941</v>
      </c>
      <c r="F4097" s="3"/>
      <c r="G4097" s="11" t="str">
        <f t="shared" si="364"/>
        <v>HOLD</v>
      </c>
      <c r="H4097" s="5">
        <f t="shared" si="365"/>
        <v>33945.104195213295</v>
      </c>
      <c r="I4097" s="2">
        <f>IF(G4097="SELL",0,IF(G4097="BUY",ROUNDDOWN((H4096-Parameters!$B$3)/B4097,0),IF(I4096=0,0,I4096+ROUNDDOWN((H4096+I4096*C4097)/B4097,0))))</f>
        <v>0</v>
      </c>
      <c r="K4097" s="5">
        <f t="shared" si="366"/>
        <v>40.065974999999838</v>
      </c>
      <c r="L4097" s="10">
        <f t="shared" si="367"/>
        <v>282</v>
      </c>
    </row>
    <row r="4098" spans="1:12" x14ac:dyDescent="0.25">
      <c r="A4098" s="12">
        <v>39937</v>
      </c>
      <c r="B4098" s="3">
        <v>90.879997000000003</v>
      </c>
      <c r="C4098" s="3">
        <v>0</v>
      </c>
      <c r="D4098" s="3">
        <f t="shared" si="368"/>
        <v>80.229999980000002</v>
      </c>
      <c r="E4098" s="3">
        <f t="shared" si="363"/>
        <v>96.320999984999929</v>
      </c>
      <c r="F4098" s="3"/>
      <c r="G4098" s="11" t="str">
        <f t="shared" si="364"/>
        <v>HOLD</v>
      </c>
      <c r="H4098" s="5">
        <f t="shared" si="365"/>
        <v>33945.104195213295</v>
      </c>
      <c r="I4098" s="2">
        <f>IF(G4098="SELL",0,IF(G4098="BUY",ROUNDDOWN((H4097-Parameters!$B$3)/B4098,0),IF(I4097=0,0,I4097+ROUNDDOWN((H4097+I4097*C4098)/B4098,0))))</f>
        <v>0</v>
      </c>
      <c r="K4098" s="5">
        <f t="shared" si="366"/>
        <v>40.065974999999838</v>
      </c>
      <c r="L4098" s="10">
        <f t="shared" si="367"/>
        <v>282</v>
      </c>
    </row>
    <row r="4099" spans="1:12" x14ac:dyDescent="0.25">
      <c r="A4099" s="12">
        <v>39938</v>
      </c>
      <c r="B4099" s="3">
        <v>90.57</v>
      </c>
      <c r="C4099" s="3">
        <v>0</v>
      </c>
      <c r="D4099" s="3">
        <f t="shared" si="368"/>
        <v>80.54839994000001</v>
      </c>
      <c r="E4099" s="3">
        <f t="shared" si="363"/>
        <v>96.143949969999937</v>
      </c>
      <c r="F4099" s="3"/>
      <c r="G4099" s="11" t="str">
        <f t="shared" si="364"/>
        <v>HOLD</v>
      </c>
      <c r="H4099" s="5">
        <f t="shared" si="365"/>
        <v>33945.104195213295</v>
      </c>
      <c r="I4099" s="2">
        <f>IF(G4099="SELL",0,IF(G4099="BUY",ROUNDDOWN((H4098-Parameters!$B$3)/B4099,0),IF(I4098=0,0,I4098+ROUNDDOWN((H4098+I4098*C4099)/B4099,0))))</f>
        <v>0</v>
      </c>
      <c r="K4099" s="5">
        <f t="shared" si="366"/>
        <v>40.065974999999838</v>
      </c>
      <c r="L4099" s="10">
        <f t="shared" si="367"/>
        <v>282</v>
      </c>
    </row>
    <row r="4100" spans="1:12" x14ac:dyDescent="0.25">
      <c r="A4100" s="12">
        <v>39939</v>
      </c>
      <c r="B4100" s="3">
        <v>92.139999000000003</v>
      </c>
      <c r="C4100" s="3">
        <v>0</v>
      </c>
      <c r="D4100" s="3">
        <f t="shared" si="368"/>
        <v>80.841599860000002</v>
      </c>
      <c r="E4100" s="3">
        <f t="shared" si="363"/>
        <v>95.974399949999935</v>
      </c>
      <c r="F4100" s="3"/>
      <c r="G4100" s="11" t="str">
        <f t="shared" si="364"/>
        <v>HOLD</v>
      </c>
      <c r="H4100" s="5">
        <f t="shared" si="365"/>
        <v>33945.104195213295</v>
      </c>
      <c r="I4100" s="2">
        <f>IF(G4100="SELL",0,IF(G4100="BUY",ROUNDDOWN((H4099-Parameters!$B$3)/B4100,0),IF(I4099=0,0,I4099+ROUNDDOWN((H4099+I4099*C4100)/B4100,0))))</f>
        <v>0</v>
      </c>
      <c r="K4100" s="5">
        <f t="shared" si="366"/>
        <v>40.065974999999838</v>
      </c>
      <c r="L4100" s="10">
        <f t="shared" si="367"/>
        <v>282</v>
      </c>
    </row>
    <row r="4101" spans="1:12" x14ac:dyDescent="0.25">
      <c r="A4101" s="12">
        <v>39940</v>
      </c>
      <c r="B4101" s="3">
        <v>90.860000999999997</v>
      </c>
      <c r="C4101" s="3">
        <v>0</v>
      </c>
      <c r="D4101" s="3">
        <f t="shared" si="368"/>
        <v>81.121399820000022</v>
      </c>
      <c r="E4101" s="3">
        <f t="shared" si="363"/>
        <v>95.791299939999917</v>
      </c>
      <c r="F4101" s="3"/>
      <c r="G4101" s="11" t="str">
        <f t="shared" si="364"/>
        <v>HOLD</v>
      </c>
      <c r="H4101" s="5">
        <f t="shared" si="365"/>
        <v>33945.104195213295</v>
      </c>
      <c r="I4101" s="2">
        <f>IF(G4101="SELL",0,IF(G4101="BUY",ROUNDDOWN((H4100-Parameters!$B$3)/B4101,0),IF(I4100=0,0,I4100+ROUNDDOWN((H4100+I4100*C4101)/B4101,0))))</f>
        <v>0</v>
      </c>
      <c r="K4101" s="5">
        <f t="shared" si="366"/>
        <v>40.065974999999838</v>
      </c>
      <c r="L4101" s="10">
        <f t="shared" si="367"/>
        <v>282</v>
      </c>
    </row>
    <row r="4102" spans="1:12" x14ac:dyDescent="0.25">
      <c r="A4102" s="12">
        <v>39941</v>
      </c>
      <c r="B4102" s="3">
        <v>92.980002999999996</v>
      </c>
      <c r="C4102" s="3">
        <v>0</v>
      </c>
      <c r="D4102" s="3">
        <f t="shared" si="368"/>
        <v>81.468599820000009</v>
      </c>
      <c r="E4102" s="3">
        <f t="shared" si="363"/>
        <v>95.615349964999908</v>
      </c>
      <c r="F4102" s="3"/>
      <c r="G4102" s="11" t="str">
        <f t="shared" si="364"/>
        <v>HOLD</v>
      </c>
      <c r="H4102" s="5">
        <f t="shared" si="365"/>
        <v>33945.104195213295</v>
      </c>
      <c r="I4102" s="2">
        <f>IF(G4102="SELL",0,IF(G4102="BUY",ROUNDDOWN((H4101-Parameters!$B$3)/B4102,0),IF(I4101=0,0,I4101+ROUNDDOWN((H4101+I4101*C4102)/B4102,0))))</f>
        <v>0</v>
      </c>
      <c r="K4102" s="5">
        <f t="shared" si="366"/>
        <v>40.065974999999838</v>
      </c>
      <c r="L4102" s="10">
        <f t="shared" si="367"/>
        <v>282</v>
      </c>
    </row>
    <row r="4103" spans="1:12" x14ac:dyDescent="0.25">
      <c r="A4103" s="12">
        <v>39944</v>
      </c>
      <c r="B4103" s="3">
        <v>91.239998</v>
      </c>
      <c r="C4103" s="3">
        <v>0</v>
      </c>
      <c r="D4103" s="3">
        <f t="shared" si="368"/>
        <v>81.814799780000016</v>
      </c>
      <c r="E4103" s="3">
        <f t="shared" si="363"/>
        <v>95.443999944999916</v>
      </c>
      <c r="F4103" s="3"/>
      <c r="G4103" s="11" t="str">
        <f t="shared" si="364"/>
        <v>HOLD</v>
      </c>
      <c r="H4103" s="5">
        <f t="shared" si="365"/>
        <v>33945.104195213295</v>
      </c>
      <c r="I4103" s="2">
        <f>IF(G4103="SELL",0,IF(G4103="BUY",ROUNDDOWN((H4102-Parameters!$B$3)/B4103,0),IF(I4102=0,0,I4102+ROUNDDOWN((H4102+I4102*C4103)/B4103,0))))</f>
        <v>0</v>
      </c>
      <c r="K4103" s="5">
        <f t="shared" si="366"/>
        <v>40.065974999999838</v>
      </c>
      <c r="L4103" s="10">
        <f t="shared" si="367"/>
        <v>282</v>
      </c>
    </row>
    <row r="4104" spans="1:12" x14ac:dyDescent="0.25">
      <c r="A4104" s="12">
        <v>39945</v>
      </c>
      <c r="B4104" s="3">
        <v>90.970000999999996</v>
      </c>
      <c r="C4104" s="3">
        <v>0</v>
      </c>
      <c r="D4104" s="3">
        <f t="shared" si="368"/>
        <v>82.222199840000016</v>
      </c>
      <c r="E4104" s="3">
        <f t="shared" si="363"/>
        <v>95.271449934999922</v>
      </c>
      <c r="F4104" s="3"/>
      <c r="G4104" s="11" t="str">
        <f t="shared" si="364"/>
        <v>HOLD</v>
      </c>
      <c r="H4104" s="5">
        <f t="shared" si="365"/>
        <v>33945.104195213295</v>
      </c>
      <c r="I4104" s="2">
        <f>IF(G4104="SELL",0,IF(G4104="BUY",ROUNDDOWN((H4103-Parameters!$B$3)/B4104,0),IF(I4103=0,0,I4103+ROUNDDOWN((H4103+I4103*C4104)/B4104,0))))</f>
        <v>0</v>
      </c>
      <c r="K4104" s="5">
        <f t="shared" si="366"/>
        <v>40.065974999999838</v>
      </c>
      <c r="L4104" s="10">
        <f t="shared" si="367"/>
        <v>282</v>
      </c>
    </row>
    <row r="4105" spans="1:12" x14ac:dyDescent="0.25">
      <c r="A4105" s="12">
        <v>39946</v>
      </c>
      <c r="B4105" s="3">
        <v>88.68</v>
      </c>
      <c r="C4105" s="3">
        <v>0</v>
      </c>
      <c r="D4105" s="3">
        <f t="shared" si="368"/>
        <v>82.594399840000023</v>
      </c>
      <c r="E4105" s="3">
        <f t="shared" si="363"/>
        <v>95.096649939999921</v>
      </c>
      <c r="F4105" s="3"/>
      <c r="G4105" s="11" t="str">
        <f t="shared" si="364"/>
        <v>HOLD</v>
      </c>
      <c r="H4105" s="5">
        <f t="shared" si="365"/>
        <v>33945.104195213295</v>
      </c>
      <c r="I4105" s="2">
        <f>IF(G4105="SELL",0,IF(G4105="BUY",ROUNDDOWN((H4104-Parameters!$B$3)/B4105,0),IF(I4104=0,0,I4104+ROUNDDOWN((H4104+I4104*C4105)/B4105,0))))</f>
        <v>0</v>
      </c>
      <c r="K4105" s="5">
        <f t="shared" si="366"/>
        <v>40.065974999999838</v>
      </c>
      <c r="L4105" s="10">
        <f t="shared" si="367"/>
        <v>282</v>
      </c>
    </row>
    <row r="4106" spans="1:12" x14ac:dyDescent="0.25">
      <c r="A4106" s="12">
        <v>39947</v>
      </c>
      <c r="B4106" s="3">
        <v>89.440002000000007</v>
      </c>
      <c r="C4106" s="3">
        <v>0</v>
      </c>
      <c r="D4106" s="3">
        <f t="shared" si="368"/>
        <v>82.948599820000013</v>
      </c>
      <c r="E4106" s="3">
        <f t="shared" ref="E4106:E4169" si="369">AVERAGE(B3907:B4106)</f>
        <v>94.912449954999914</v>
      </c>
      <c r="F4106" s="3"/>
      <c r="G4106" s="11" t="str">
        <f t="shared" si="364"/>
        <v>HOLD</v>
      </c>
      <c r="H4106" s="5">
        <f t="shared" si="365"/>
        <v>33945.104195213295</v>
      </c>
      <c r="I4106" s="2">
        <f>IF(G4106="SELL",0,IF(G4106="BUY",ROUNDDOWN((H4105-Parameters!$B$3)/B4106,0),IF(I4105=0,0,I4105+ROUNDDOWN((H4105+I4105*C4106)/B4106,0))))</f>
        <v>0</v>
      </c>
      <c r="K4106" s="5">
        <f t="shared" si="366"/>
        <v>40.065974999999838</v>
      </c>
      <c r="L4106" s="10">
        <f t="shared" si="367"/>
        <v>282</v>
      </c>
    </row>
    <row r="4107" spans="1:12" x14ac:dyDescent="0.25">
      <c r="A4107" s="12">
        <v>39948</v>
      </c>
      <c r="B4107" s="3">
        <v>88.709998999999996</v>
      </c>
      <c r="C4107" s="3">
        <v>0</v>
      </c>
      <c r="D4107" s="3">
        <f t="shared" si="368"/>
        <v>83.346799740000009</v>
      </c>
      <c r="E4107" s="3">
        <f t="shared" si="369"/>
        <v>94.713349954999927</v>
      </c>
      <c r="F4107" s="3"/>
      <c r="G4107" s="11" t="str">
        <f t="shared" si="364"/>
        <v>HOLD</v>
      </c>
      <c r="H4107" s="5">
        <f t="shared" si="365"/>
        <v>33945.104195213295</v>
      </c>
      <c r="I4107" s="2">
        <f>IF(G4107="SELL",0,IF(G4107="BUY",ROUNDDOWN((H4106-Parameters!$B$3)/B4107,0),IF(I4106=0,0,I4106+ROUNDDOWN((H4106+I4106*C4107)/B4107,0))))</f>
        <v>0</v>
      </c>
      <c r="K4107" s="5">
        <f t="shared" si="366"/>
        <v>40.065974999999838</v>
      </c>
      <c r="L4107" s="10">
        <f t="shared" si="367"/>
        <v>282</v>
      </c>
    </row>
    <row r="4108" spans="1:12" x14ac:dyDescent="0.25">
      <c r="A4108" s="12">
        <v>39951</v>
      </c>
      <c r="B4108" s="3">
        <v>91.230002999999996</v>
      </c>
      <c r="C4108" s="3">
        <v>0</v>
      </c>
      <c r="D4108" s="3">
        <f t="shared" si="368"/>
        <v>83.792999840000007</v>
      </c>
      <c r="E4108" s="3">
        <f t="shared" si="369"/>
        <v>94.535349959999934</v>
      </c>
      <c r="F4108" s="3"/>
      <c r="G4108" s="11" t="str">
        <f t="shared" ref="G4108:G4171" si="370">IF(OR(AND(D4108&gt;E4108,D4107&gt;E4107),AND(D4108&lt;E4108,D4107&lt;E4107)),"HOLD",IF(AND(D4108&gt;E4108,D4107&lt;E4107),"BUY","SELL"))</f>
        <v>HOLD</v>
      </c>
      <c r="H4108" s="5">
        <f t="shared" ref="H4108:H4171" si="371">IF(G4108="BUY",H4107/(I4108*B4108),IF(G4108="SELL",H4107+I4107*B4108,(H4107+I4107*C4108)-((I4108-I4107)*B4108)))</f>
        <v>33945.104195213295</v>
      </c>
      <c r="I4108" s="2">
        <f>IF(G4108="SELL",0,IF(G4108="BUY",ROUNDDOWN((H4107-Parameters!$B$3)/B4108,0),IF(I4107=0,0,I4107+ROUNDDOWN((H4107+I4107*C4108)/B4108,0))))</f>
        <v>0</v>
      </c>
      <c r="K4108" s="5">
        <f t="shared" ref="K4108:K4171" si="372">K4107+L4107*C4108-((L4108-L4107)*B4108)</f>
        <v>40.065974999999838</v>
      </c>
      <c r="L4108" s="10">
        <f t="shared" ref="L4108:L4171" si="373">L4107+ROUNDDOWN((K4107+C4108*L4107)/B4108,0)</f>
        <v>282</v>
      </c>
    </row>
    <row r="4109" spans="1:12" x14ac:dyDescent="0.25">
      <c r="A4109" s="12">
        <v>39952</v>
      </c>
      <c r="B4109" s="3">
        <v>91.120002999999997</v>
      </c>
      <c r="C4109" s="3">
        <v>0</v>
      </c>
      <c r="D4109" s="3">
        <f t="shared" si="368"/>
        <v>84.253199880000011</v>
      </c>
      <c r="E4109" s="3">
        <f t="shared" si="369"/>
        <v>94.36014995499994</v>
      </c>
      <c r="F4109" s="3"/>
      <c r="G4109" s="11" t="str">
        <f t="shared" si="370"/>
        <v>HOLD</v>
      </c>
      <c r="H4109" s="5">
        <f t="shared" si="371"/>
        <v>33945.104195213295</v>
      </c>
      <c r="I4109" s="2">
        <f>IF(G4109="SELL",0,IF(G4109="BUY",ROUNDDOWN((H4108-Parameters!$B$3)/B4109,0),IF(I4108=0,0,I4108+ROUNDDOWN((H4108+I4108*C4109)/B4109,0))))</f>
        <v>0</v>
      </c>
      <c r="K4109" s="5">
        <f t="shared" si="372"/>
        <v>40.065974999999838</v>
      </c>
      <c r="L4109" s="10">
        <f t="shared" si="373"/>
        <v>282</v>
      </c>
    </row>
    <row r="4110" spans="1:12" x14ac:dyDescent="0.25">
      <c r="A4110" s="12">
        <v>39953</v>
      </c>
      <c r="B4110" s="3">
        <v>90.510002</v>
      </c>
      <c r="C4110" s="3">
        <v>0</v>
      </c>
      <c r="D4110" s="3">
        <f t="shared" si="368"/>
        <v>84.619999960000001</v>
      </c>
      <c r="E4110" s="3">
        <f t="shared" si="369"/>
        <v>94.187749974999974</v>
      </c>
      <c r="F4110" s="3"/>
      <c r="G4110" s="11" t="str">
        <f t="shared" si="370"/>
        <v>HOLD</v>
      </c>
      <c r="H4110" s="5">
        <f t="shared" si="371"/>
        <v>33945.104195213295</v>
      </c>
      <c r="I4110" s="2">
        <f>IF(G4110="SELL",0,IF(G4110="BUY",ROUNDDOWN((H4109-Parameters!$B$3)/B4110,0),IF(I4109=0,0,I4109+ROUNDDOWN((H4109+I4109*C4110)/B4110,0))))</f>
        <v>0</v>
      </c>
      <c r="K4110" s="5">
        <f t="shared" si="372"/>
        <v>40.065974999999838</v>
      </c>
      <c r="L4110" s="10">
        <f t="shared" si="373"/>
        <v>282</v>
      </c>
    </row>
    <row r="4111" spans="1:12" x14ac:dyDescent="0.25">
      <c r="A4111" s="12">
        <v>39954</v>
      </c>
      <c r="B4111" s="3">
        <v>89.209998999999996</v>
      </c>
      <c r="C4111" s="3">
        <v>0</v>
      </c>
      <c r="D4111" s="3">
        <f t="shared" si="368"/>
        <v>84.951399960000003</v>
      </c>
      <c r="E4111" s="3">
        <f t="shared" si="369"/>
        <v>93.991999964999962</v>
      </c>
      <c r="F4111" s="3"/>
      <c r="G4111" s="11" t="str">
        <f t="shared" si="370"/>
        <v>HOLD</v>
      </c>
      <c r="H4111" s="5">
        <f t="shared" si="371"/>
        <v>33945.104195213295</v>
      </c>
      <c r="I4111" s="2">
        <f>IF(G4111="SELL",0,IF(G4111="BUY",ROUNDDOWN((H4110-Parameters!$B$3)/B4111,0),IF(I4110=0,0,I4110+ROUNDDOWN((H4110+I4110*C4111)/B4111,0))))</f>
        <v>0</v>
      </c>
      <c r="K4111" s="5">
        <f t="shared" si="372"/>
        <v>40.065974999999838</v>
      </c>
      <c r="L4111" s="10">
        <f t="shared" si="373"/>
        <v>282</v>
      </c>
    </row>
    <row r="4112" spans="1:12" x14ac:dyDescent="0.25">
      <c r="A4112" s="12">
        <v>39955</v>
      </c>
      <c r="B4112" s="3">
        <v>89.019997000000004</v>
      </c>
      <c r="C4112" s="3">
        <v>0</v>
      </c>
      <c r="D4112" s="3">
        <f t="shared" si="368"/>
        <v>85.221799900000008</v>
      </c>
      <c r="E4112" s="3">
        <f t="shared" si="369"/>
        <v>93.792449984999948</v>
      </c>
      <c r="F4112" s="3"/>
      <c r="G4112" s="11" t="str">
        <f t="shared" si="370"/>
        <v>HOLD</v>
      </c>
      <c r="H4112" s="5">
        <f t="shared" si="371"/>
        <v>33945.104195213295</v>
      </c>
      <c r="I4112" s="2">
        <f>IF(G4112="SELL",0,IF(G4112="BUY",ROUNDDOWN((H4111-Parameters!$B$3)/B4112,0),IF(I4111=0,0,I4111+ROUNDDOWN((H4111+I4111*C4112)/B4112,0))))</f>
        <v>0</v>
      </c>
      <c r="K4112" s="5">
        <f t="shared" si="372"/>
        <v>40.065974999999838</v>
      </c>
      <c r="L4112" s="10">
        <f t="shared" si="373"/>
        <v>282</v>
      </c>
    </row>
    <row r="4113" spans="1:12" x14ac:dyDescent="0.25">
      <c r="A4113" s="12">
        <v>39959</v>
      </c>
      <c r="B4113" s="3">
        <v>91.300003000000004</v>
      </c>
      <c r="C4113" s="3">
        <v>0</v>
      </c>
      <c r="D4113" s="3">
        <f t="shared" si="368"/>
        <v>85.526000040000014</v>
      </c>
      <c r="E4113" s="3">
        <f t="shared" si="369"/>
        <v>93.61389998999995</v>
      </c>
      <c r="F4113" s="3"/>
      <c r="G4113" s="11" t="str">
        <f t="shared" si="370"/>
        <v>HOLD</v>
      </c>
      <c r="H4113" s="5">
        <f t="shared" si="371"/>
        <v>33945.104195213295</v>
      </c>
      <c r="I4113" s="2">
        <f>IF(G4113="SELL",0,IF(G4113="BUY",ROUNDDOWN((H4112-Parameters!$B$3)/B4113,0),IF(I4112=0,0,I4112+ROUNDDOWN((H4112+I4112*C4113)/B4113,0))))</f>
        <v>0</v>
      </c>
      <c r="K4113" s="5">
        <f t="shared" si="372"/>
        <v>40.065974999999838</v>
      </c>
      <c r="L4113" s="10">
        <f t="shared" si="373"/>
        <v>282</v>
      </c>
    </row>
    <row r="4114" spans="1:12" x14ac:dyDescent="0.25">
      <c r="A4114" s="12">
        <v>39960</v>
      </c>
      <c r="B4114" s="3">
        <v>89.669998000000007</v>
      </c>
      <c r="C4114" s="3">
        <v>0</v>
      </c>
      <c r="D4114" s="3">
        <f t="shared" si="368"/>
        <v>85.802199980000026</v>
      </c>
      <c r="E4114" s="3">
        <f t="shared" si="369"/>
        <v>93.415400004999952</v>
      </c>
      <c r="F4114" s="3"/>
      <c r="G4114" s="11" t="str">
        <f t="shared" si="370"/>
        <v>HOLD</v>
      </c>
      <c r="H4114" s="5">
        <f t="shared" si="371"/>
        <v>33945.104195213295</v>
      </c>
      <c r="I4114" s="2">
        <f>IF(G4114="SELL",0,IF(G4114="BUY",ROUNDDOWN((H4113-Parameters!$B$3)/B4114,0),IF(I4113=0,0,I4113+ROUNDDOWN((H4113+I4113*C4114)/B4114,0))))</f>
        <v>0</v>
      </c>
      <c r="K4114" s="5">
        <f t="shared" si="372"/>
        <v>40.065974999999838</v>
      </c>
      <c r="L4114" s="10">
        <f t="shared" si="373"/>
        <v>282</v>
      </c>
    </row>
    <row r="4115" spans="1:12" x14ac:dyDescent="0.25">
      <c r="A4115" s="12">
        <v>39961</v>
      </c>
      <c r="B4115" s="3">
        <v>90.919998000000007</v>
      </c>
      <c r="C4115" s="3">
        <v>0</v>
      </c>
      <c r="D4115" s="3">
        <f t="shared" si="368"/>
        <v>86.056999940000011</v>
      </c>
      <c r="E4115" s="3">
        <f t="shared" si="369"/>
        <v>93.216449959999949</v>
      </c>
      <c r="F4115" s="3"/>
      <c r="G4115" s="11" t="str">
        <f t="shared" si="370"/>
        <v>HOLD</v>
      </c>
      <c r="H4115" s="5">
        <f t="shared" si="371"/>
        <v>33945.104195213295</v>
      </c>
      <c r="I4115" s="2">
        <f>IF(G4115="SELL",0,IF(G4115="BUY",ROUNDDOWN((H4114-Parameters!$B$3)/B4115,0),IF(I4114=0,0,I4114+ROUNDDOWN((H4114+I4114*C4115)/B4115,0))))</f>
        <v>0</v>
      </c>
      <c r="K4115" s="5">
        <f t="shared" si="372"/>
        <v>40.065974999999838</v>
      </c>
      <c r="L4115" s="10">
        <f t="shared" si="373"/>
        <v>282</v>
      </c>
    </row>
    <row r="4116" spans="1:12" x14ac:dyDescent="0.25">
      <c r="A4116" s="12">
        <v>39962</v>
      </c>
      <c r="B4116" s="3">
        <v>92.529999000000004</v>
      </c>
      <c r="C4116" s="3">
        <v>0</v>
      </c>
      <c r="D4116" s="3">
        <f t="shared" si="368"/>
        <v>86.308999920000019</v>
      </c>
      <c r="E4116" s="3">
        <f t="shared" si="369"/>
        <v>93.032349924999949</v>
      </c>
      <c r="F4116" s="3"/>
      <c r="G4116" s="11" t="str">
        <f t="shared" si="370"/>
        <v>HOLD</v>
      </c>
      <c r="H4116" s="5">
        <f t="shared" si="371"/>
        <v>33945.104195213295</v>
      </c>
      <c r="I4116" s="2">
        <f>IF(G4116="SELL",0,IF(G4116="BUY",ROUNDDOWN((H4115-Parameters!$B$3)/B4116,0),IF(I4115=0,0,I4115+ROUNDDOWN((H4115+I4115*C4116)/B4116,0))))</f>
        <v>0</v>
      </c>
      <c r="K4116" s="5">
        <f t="shared" si="372"/>
        <v>40.065974999999838</v>
      </c>
      <c r="L4116" s="10">
        <f t="shared" si="373"/>
        <v>282</v>
      </c>
    </row>
    <row r="4117" spans="1:12" x14ac:dyDescent="0.25">
      <c r="A4117" s="12">
        <v>39965</v>
      </c>
      <c r="B4117" s="3">
        <v>94.769997000000004</v>
      </c>
      <c r="C4117" s="3">
        <v>0</v>
      </c>
      <c r="D4117" s="3">
        <f t="shared" si="368"/>
        <v>86.625599820000005</v>
      </c>
      <c r="E4117" s="3">
        <f t="shared" si="369"/>
        <v>92.863349874999955</v>
      </c>
      <c r="F4117" s="3"/>
      <c r="G4117" s="11" t="str">
        <f t="shared" si="370"/>
        <v>HOLD</v>
      </c>
      <c r="H4117" s="5">
        <f t="shared" si="371"/>
        <v>33945.104195213295</v>
      </c>
      <c r="I4117" s="2">
        <f>IF(G4117="SELL",0,IF(G4117="BUY",ROUNDDOWN((H4116-Parameters!$B$3)/B4117,0),IF(I4116=0,0,I4116+ROUNDDOWN((H4116+I4116*C4117)/B4117,0))))</f>
        <v>0</v>
      </c>
      <c r="K4117" s="5">
        <f t="shared" si="372"/>
        <v>40.065974999999838</v>
      </c>
      <c r="L4117" s="10">
        <f t="shared" si="373"/>
        <v>282</v>
      </c>
    </row>
    <row r="4118" spans="1:12" x14ac:dyDescent="0.25">
      <c r="A4118" s="12">
        <v>39966</v>
      </c>
      <c r="B4118" s="3">
        <v>94.849997999999999</v>
      </c>
      <c r="C4118" s="3">
        <v>0</v>
      </c>
      <c r="D4118" s="3">
        <f t="shared" si="368"/>
        <v>86.98839980000001</v>
      </c>
      <c r="E4118" s="3">
        <f t="shared" si="369"/>
        <v>92.689899899999958</v>
      </c>
      <c r="F4118" s="3"/>
      <c r="G4118" s="11" t="str">
        <f t="shared" si="370"/>
        <v>HOLD</v>
      </c>
      <c r="H4118" s="5">
        <f t="shared" si="371"/>
        <v>33945.104195213295</v>
      </c>
      <c r="I4118" s="2">
        <f>IF(G4118="SELL",0,IF(G4118="BUY",ROUNDDOWN((H4117-Parameters!$B$3)/B4118,0),IF(I4117=0,0,I4117+ROUNDDOWN((H4117+I4117*C4118)/B4118,0))))</f>
        <v>0</v>
      </c>
      <c r="K4118" s="5">
        <f t="shared" si="372"/>
        <v>40.065974999999838</v>
      </c>
      <c r="L4118" s="10">
        <f t="shared" si="373"/>
        <v>282</v>
      </c>
    </row>
    <row r="4119" spans="1:12" x14ac:dyDescent="0.25">
      <c r="A4119" s="12">
        <v>39967</v>
      </c>
      <c r="B4119" s="3">
        <v>93.650002000000001</v>
      </c>
      <c r="C4119" s="3">
        <v>0</v>
      </c>
      <c r="D4119" s="3">
        <f t="shared" si="368"/>
        <v>87.216999819999998</v>
      </c>
      <c r="E4119" s="3">
        <f t="shared" si="369"/>
        <v>92.507299919999966</v>
      </c>
      <c r="F4119" s="3"/>
      <c r="G4119" s="11" t="str">
        <f t="shared" si="370"/>
        <v>HOLD</v>
      </c>
      <c r="H4119" s="5">
        <f t="shared" si="371"/>
        <v>33945.104195213295</v>
      </c>
      <c r="I4119" s="2">
        <f>IF(G4119="SELL",0,IF(G4119="BUY",ROUNDDOWN((H4118-Parameters!$B$3)/B4119,0),IF(I4118=0,0,I4118+ROUNDDOWN((H4118+I4118*C4119)/B4119,0))))</f>
        <v>0</v>
      </c>
      <c r="K4119" s="5">
        <f t="shared" si="372"/>
        <v>40.065974999999838</v>
      </c>
      <c r="L4119" s="10">
        <f t="shared" si="373"/>
        <v>282</v>
      </c>
    </row>
    <row r="4120" spans="1:12" x14ac:dyDescent="0.25">
      <c r="A4120" s="12">
        <v>39968</v>
      </c>
      <c r="B4120" s="3">
        <v>94.529999000000004</v>
      </c>
      <c r="C4120" s="3">
        <v>0</v>
      </c>
      <c r="D4120" s="3">
        <f t="shared" si="368"/>
        <v>87.495599839999997</v>
      </c>
      <c r="E4120" s="3">
        <f t="shared" si="369"/>
        <v>92.337999919999959</v>
      </c>
      <c r="F4120" s="3"/>
      <c r="G4120" s="11" t="str">
        <f t="shared" si="370"/>
        <v>HOLD</v>
      </c>
      <c r="H4120" s="5">
        <f t="shared" si="371"/>
        <v>33945.104195213295</v>
      </c>
      <c r="I4120" s="2">
        <f>IF(G4120="SELL",0,IF(G4120="BUY",ROUNDDOWN((H4119-Parameters!$B$3)/B4120,0),IF(I4119=0,0,I4119+ROUNDDOWN((H4119+I4119*C4120)/B4120,0))))</f>
        <v>0</v>
      </c>
      <c r="K4120" s="5">
        <f t="shared" si="372"/>
        <v>40.065974999999838</v>
      </c>
      <c r="L4120" s="10">
        <f t="shared" si="373"/>
        <v>282</v>
      </c>
    </row>
    <row r="4121" spans="1:12" x14ac:dyDescent="0.25">
      <c r="A4121" s="12">
        <v>39969</v>
      </c>
      <c r="B4121" s="3">
        <v>94.550003000000004</v>
      </c>
      <c r="C4121" s="3">
        <v>0</v>
      </c>
      <c r="D4121" s="3">
        <f t="shared" si="368"/>
        <v>87.757599960000007</v>
      </c>
      <c r="E4121" s="3">
        <f t="shared" si="369"/>
        <v>92.17579994499998</v>
      </c>
      <c r="F4121" s="3"/>
      <c r="G4121" s="11" t="str">
        <f t="shared" si="370"/>
        <v>HOLD</v>
      </c>
      <c r="H4121" s="5">
        <f t="shared" si="371"/>
        <v>33945.104195213295</v>
      </c>
      <c r="I4121" s="2">
        <f>IF(G4121="SELL",0,IF(G4121="BUY",ROUNDDOWN((H4120-Parameters!$B$3)/B4121,0),IF(I4120=0,0,I4120+ROUNDDOWN((H4120+I4120*C4121)/B4121,0))))</f>
        <v>0</v>
      </c>
      <c r="K4121" s="5">
        <f t="shared" si="372"/>
        <v>40.065974999999838</v>
      </c>
      <c r="L4121" s="10">
        <f t="shared" si="373"/>
        <v>282</v>
      </c>
    </row>
    <row r="4122" spans="1:12" x14ac:dyDescent="0.25">
      <c r="A4122" s="12">
        <v>39972</v>
      </c>
      <c r="B4122" s="3">
        <v>94.160004000000001</v>
      </c>
      <c r="C4122" s="3">
        <v>0</v>
      </c>
      <c r="D4122" s="3">
        <f t="shared" si="368"/>
        <v>87.978600020000016</v>
      </c>
      <c r="E4122" s="3">
        <f t="shared" si="369"/>
        <v>92.008699954999997</v>
      </c>
      <c r="F4122" s="3"/>
      <c r="G4122" s="11" t="str">
        <f t="shared" si="370"/>
        <v>HOLD</v>
      </c>
      <c r="H4122" s="5">
        <f t="shared" si="371"/>
        <v>33945.104195213295</v>
      </c>
      <c r="I4122" s="2">
        <f>IF(G4122="SELL",0,IF(G4122="BUY",ROUNDDOWN((H4121-Parameters!$B$3)/B4122,0),IF(I4121=0,0,I4121+ROUNDDOWN((H4121+I4121*C4122)/B4122,0))))</f>
        <v>0</v>
      </c>
      <c r="K4122" s="5">
        <f t="shared" si="372"/>
        <v>40.065974999999838</v>
      </c>
      <c r="L4122" s="10">
        <f t="shared" si="373"/>
        <v>282</v>
      </c>
    </row>
    <row r="4123" spans="1:12" x14ac:dyDescent="0.25">
      <c r="A4123" s="12">
        <v>39973</v>
      </c>
      <c r="B4123" s="3">
        <v>94.639999000000003</v>
      </c>
      <c r="C4123" s="3">
        <v>0</v>
      </c>
      <c r="D4123" s="3">
        <f t="shared" si="368"/>
        <v>88.239199980000009</v>
      </c>
      <c r="E4123" s="3">
        <f t="shared" si="369"/>
        <v>91.842899934999991</v>
      </c>
      <c r="F4123" s="3"/>
      <c r="G4123" s="11" t="str">
        <f t="shared" si="370"/>
        <v>HOLD</v>
      </c>
      <c r="H4123" s="5">
        <f t="shared" si="371"/>
        <v>33945.104195213295</v>
      </c>
      <c r="I4123" s="2">
        <f>IF(G4123="SELL",0,IF(G4123="BUY",ROUNDDOWN((H4122-Parameters!$B$3)/B4123,0),IF(I4122=0,0,I4122+ROUNDDOWN((H4122+I4122*C4123)/B4123,0))))</f>
        <v>0</v>
      </c>
      <c r="K4123" s="5">
        <f t="shared" si="372"/>
        <v>40.065974999999838</v>
      </c>
      <c r="L4123" s="10">
        <f t="shared" si="373"/>
        <v>282</v>
      </c>
    </row>
    <row r="4124" spans="1:12" x14ac:dyDescent="0.25">
      <c r="A4124" s="12">
        <v>39974</v>
      </c>
      <c r="B4124" s="3">
        <v>94.400002000000001</v>
      </c>
      <c r="C4124" s="3">
        <v>0</v>
      </c>
      <c r="D4124" s="3">
        <f t="shared" si="368"/>
        <v>88.551400000000001</v>
      </c>
      <c r="E4124" s="3">
        <f t="shared" si="369"/>
        <v>91.66664997499997</v>
      </c>
      <c r="F4124" s="3"/>
      <c r="G4124" s="11" t="str">
        <f t="shared" si="370"/>
        <v>HOLD</v>
      </c>
      <c r="H4124" s="5">
        <f t="shared" si="371"/>
        <v>33945.104195213295</v>
      </c>
      <c r="I4124" s="2">
        <f>IF(G4124="SELL",0,IF(G4124="BUY",ROUNDDOWN((H4123-Parameters!$B$3)/B4124,0),IF(I4123=0,0,I4123+ROUNDDOWN((H4123+I4123*C4124)/B4124,0))))</f>
        <v>0</v>
      </c>
      <c r="K4124" s="5">
        <f t="shared" si="372"/>
        <v>40.065974999999838</v>
      </c>
      <c r="L4124" s="10">
        <f t="shared" si="373"/>
        <v>282</v>
      </c>
    </row>
    <row r="4125" spans="1:12" x14ac:dyDescent="0.25">
      <c r="A4125" s="12">
        <v>39975</v>
      </c>
      <c r="B4125" s="3">
        <v>94.82</v>
      </c>
      <c r="C4125" s="3">
        <v>0</v>
      </c>
      <c r="D4125" s="3">
        <f t="shared" si="368"/>
        <v>88.857400059999975</v>
      </c>
      <c r="E4125" s="3">
        <f t="shared" si="369"/>
        <v>91.505649989999952</v>
      </c>
      <c r="F4125" s="3"/>
      <c r="G4125" s="11" t="str">
        <f t="shared" si="370"/>
        <v>HOLD</v>
      </c>
      <c r="H4125" s="5">
        <f t="shared" si="371"/>
        <v>33945.104195213295</v>
      </c>
      <c r="I4125" s="2">
        <f>IF(G4125="SELL",0,IF(G4125="BUY",ROUNDDOWN((H4124-Parameters!$B$3)/B4125,0),IF(I4124=0,0,I4124+ROUNDDOWN((H4124+I4124*C4125)/B4125,0))))</f>
        <v>0</v>
      </c>
      <c r="K4125" s="5">
        <f t="shared" si="372"/>
        <v>40.065974999999838</v>
      </c>
      <c r="L4125" s="10">
        <f t="shared" si="373"/>
        <v>282</v>
      </c>
    </row>
    <row r="4126" spans="1:12" x14ac:dyDescent="0.25">
      <c r="A4126" s="12">
        <v>39976</v>
      </c>
      <c r="B4126" s="3">
        <v>95.080001999999993</v>
      </c>
      <c r="C4126" s="3">
        <v>0</v>
      </c>
      <c r="D4126" s="3">
        <f t="shared" si="368"/>
        <v>89.137800139999982</v>
      </c>
      <c r="E4126" s="3">
        <f t="shared" si="369"/>
        <v>91.344100004999959</v>
      </c>
      <c r="F4126" s="3"/>
      <c r="G4126" s="11" t="str">
        <f t="shared" si="370"/>
        <v>HOLD</v>
      </c>
      <c r="H4126" s="5">
        <f t="shared" si="371"/>
        <v>33945.104195213295</v>
      </c>
      <c r="I4126" s="2">
        <f>IF(G4126="SELL",0,IF(G4126="BUY",ROUNDDOWN((H4125-Parameters!$B$3)/B4126,0),IF(I4125=0,0,I4125+ROUNDDOWN((H4125+I4125*C4126)/B4126,0))))</f>
        <v>0</v>
      </c>
      <c r="K4126" s="5">
        <f t="shared" si="372"/>
        <v>40.065974999999838</v>
      </c>
      <c r="L4126" s="10">
        <f t="shared" si="373"/>
        <v>282</v>
      </c>
    </row>
    <row r="4127" spans="1:12" x14ac:dyDescent="0.25">
      <c r="A4127" s="12">
        <v>39979</v>
      </c>
      <c r="B4127" s="3">
        <v>92.900002000000001</v>
      </c>
      <c r="C4127" s="3">
        <v>0</v>
      </c>
      <c r="D4127" s="3">
        <f t="shared" si="368"/>
        <v>89.327200179999977</v>
      </c>
      <c r="E4127" s="3">
        <f t="shared" si="369"/>
        <v>91.165449989999956</v>
      </c>
      <c r="F4127" s="3"/>
      <c r="G4127" s="11" t="str">
        <f t="shared" si="370"/>
        <v>HOLD</v>
      </c>
      <c r="H4127" s="5">
        <f t="shared" si="371"/>
        <v>33945.104195213295</v>
      </c>
      <c r="I4127" s="2">
        <f>IF(G4127="SELL",0,IF(G4127="BUY",ROUNDDOWN((H4126-Parameters!$B$3)/B4127,0),IF(I4126=0,0,I4126+ROUNDDOWN((H4126+I4126*C4127)/B4127,0))))</f>
        <v>0</v>
      </c>
      <c r="K4127" s="5">
        <f t="shared" si="372"/>
        <v>40.065974999999838</v>
      </c>
      <c r="L4127" s="10">
        <f t="shared" si="373"/>
        <v>282</v>
      </c>
    </row>
    <row r="4128" spans="1:12" x14ac:dyDescent="0.25">
      <c r="A4128" s="12">
        <v>39980</v>
      </c>
      <c r="B4128" s="3">
        <v>91.639999000000003</v>
      </c>
      <c r="C4128" s="3">
        <v>0</v>
      </c>
      <c r="D4128" s="3">
        <f t="shared" si="368"/>
        <v>89.474800119999969</v>
      </c>
      <c r="E4128" s="3">
        <f t="shared" si="369"/>
        <v>90.972699974999983</v>
      </c>
      <c r="F4128" s="3"/>
      <c r="G4128" s="11" t="str">
        <f t="shared" si="370"/>
        <v>HOLD</v>
      </c>
      <c r="H4128" s="5">
        <f t="shared" si="371"/>
        <v>33945.104195213295</v>
      </c>
      <c r="I4128" s="2">
        <f>IF(G4128="SELL",0,IF(G4128="BUY",ROUNDDOWN((H4127-Parameters!$B$3)/B4128,0),IF(I4127=0,0,I4127+ROUNDDOWN((H4127+I4127*C4128)/B4128,0))))</f>
        <v>0</v>
      </c>
      <c r="K4128" s="5">
        <f t="shared" si="372"/>
        <v>40.065974999999838</v>
      </c>
      <c r="L4128" s="10">
        <f t="shared" si="373"/>
        <v>282</v>
      </c>
    </row>
    <row r="4129" spans="1:12" x14ac:dyDescent="0.25">
      <c r="A4129" s="12">
        <v>39981</v>
      </c>
      <c r="B4129" s="3">
        <v>91.550003000000004</v>
      </c>
      <c r="C4129" s="3">
        <v>0</v>
      </c>
      <c r="D4129" s="3">
        <f t="shared" si="368"/>
        <v>89.633800219999969</v>
      </c>
      <c r="E4129" s="3">
        <f t="shared" si="369"/>
        <v>90.786500024999981</v>
      </c>
      <c r="F4129" s="3"/>
      <c r="G4129" s="11" t="str">
        <f t="shared" si="370"/>
        <v>HOLD</v>
      </c>
      <c r="H4129" s="5">
        <f t="shared" si="371"/>
        <v>33945.104195213295</v>
      </c>
      <c r="I4129" s="2">
        <f>IF(G4129="SELL",0,IF(G4129="BUY",ROUNDDOWN((H4128-Parameters!$B$3)/B4129,0),IF(I4128=0,0,I4128+ROUNDDOWN((H4128+I4128*C4129)/B4129,0))))</f>
        <v>0</v>
      </c>
      <c r="K4129" s="5">
        <f t="shared" si="372"/>
        <v>40.065974999999838</v>
      </c>
      <c r="L4129" s="10">
        <f t="shared" si="373"/>
        <v>282</v>
      </c>
    </row>
    <row r="4130" spans="1:12" x14ac:dyDescent="0.25">
      <c r="A4130" s="12">
        <v>39982</v>
      </c>
      <c r="B4130" s="3">
        <v>92.220000999999996</v>
      </c>
      <c r="C4130" s="3">
        <v>0</v>
      </c>
      <c r="D4130" s="3">
        <f t="shared" si="368"/>
        <v>89.845200199999979</v>
      </c>
      <c r="E4130" s="3">
        <f t="shared" si="369"/>
        <v>90.60765004000001</v>
      </c>
      <c r="F4130" s="3"/>
      <c r="G4130" s="11" t="str">
        <f t="shared" si="370"/>
        <v>HOLD</v>
      </c>
      <c r="H4130" s="5">
        <f t="shared" si="371"/>
        <v>33945.104195213295</v>
      </c>
      <c r="I4130" s="2">
        <f>IF(G4130="SELL",0,IF(G4130="BUY",ROUNDDOWN((H4129-Parameters!$B$3)/B4130,0),IF(I4129=0,0,I4129+ROUNDDOWN((H4129+I4129*C4130)/B4130,0))))</f>
        <v>0</v>
      </c>
      <c r="K4130" s="5">
        <f t="shared" si="372"/>
        <v>40.065974999999838</v>
      </c>
      <c r="L4130" s="10">
        <f t="shared" si="373"/>
        <v>282</v>
      </c>
    </row>
    <row r="4131" spans="1:12" x14ac:dyDescent="0.25">
      <c r="A4131" s="12">
        <v>39983</v>
      </c>
      <c r="B4131" s="3">
        <v>92.040001000000004</v>
      </c>
      <c r="C4131" s="3">
        <v>0.51800000000000002</v>
      </c>
      <c r="D4131" s="3">
        <f t="shared" si="368"/>
        <v>90.035400239999987</v>
      </c>
      <c r="E4131" s="3">
        <f t="shared" si="369"/>
        <v>90.428450059999989</v>
      </c>
      <c r="F4131" s="3"/>
      <c r="G4131" s="11" t="str">
        <f t="shared" si="370"/>
        <v>HOLD</v>
      </c>
      <c r="H4131" s="5">
        <f t="shared" si="371"/>
        <v>33945.104195213295</v>
      </c>
      <c r="I4131" s="2">
        <f>IF(G4131="SELL",0,IF(G4131="BUY",ROUNDDOWN((H4130-Parameters!$B$3)/B4131,0),IF(I4130=0,0,I4130+ROUNDDOWN((H4130+I4130*C4131)/B4131,0))))</f>
        <v>0</v>
      </c>
      <c r="K4131" s="5">
        <f t="shared" si="372"/>
        <v>2.0619729999998242</v>
      </c>
      <c r="L4131" s="10">
        <f t="shared" si="373"/>
        <v>284</v>
      </c>
    </row>
    <row r="4132" spans="1:12" x14ac:dyDescent="0.25">
      <c r="A4132" s="12">
        <v>39986</v>
      </c>
      <c r="B4132" s="3">
        <v>89.279999000000004</v>
      </c>
      <c r="C4132" s="3">
        <v>0</v>
      </c>
      <c r="D4132" s="3">
        <f t="shared" si="368"/>
        <v>90.10480025999999</v>
      </c>
      <c r="E4132" s="3">
        <f t="shared" si="369"/>
        <v>90.25470005999999</v>
      </c>
      <c r="F4132" s="3"/>
      <c r="G4132" s="11" t="str">
        <f t="shared" si="370"/>
        <v>HOLD</v>
      </c>
      <c r="H4132" s="5">
        <f t="shared" si="371"/>
        <v>33945.104195213295</v>
      </c>
      <c r="I4132" s="2">
        <f>IF(G4132="SELL",0,IF(G4132="BUY",ROUNDDOWN((H4131-Parameters!$B$3)/B4132,0),IF(I4131=0,0,I4131+ROUNDDOWN((H4131+I4131*C4132)/B4132,0))))</f>
        <v>0</v>
      </c>
      <c r="K4132" s="5">
        <f t="shared" si="372"/>
        <v>2.0619729999998242</v>
      </c>
      <c r="L4132" s="10">
        <f t="shared" si="373"/>
        <v>284</v>
      </c>
    </row>
    <row r="4133" spans="1:12" x14ac:dyDescent="0.25">
      <c r="A4133" s="12">
        <v>39987</v>
      </c>
      <c r="B4133" s="3">
        <v>89.349997999999999</v>
      </c>
      <c r="C4133" s="3">
        <v>0</v>
      </c>
      <c r="D4133" s="3">
        <f t="shared" si="368"/>
        <v>90.175200179999976</v>
      </c>
      <c r="E4133" s="3">
        <f t="shared" si="369"/>
        <v>90.079350059999996</v>
      </c>
      <c r="F4133" s="3"/>
      <c r="G4133" s="11" t="str">
        <f t="shared" si="370"/>
        <v>BUY</v>
      </c>
      <c r="H4133" s="5">
        <f t="shared" si="371"/>
        <v>1.002405380253947</v>
      </c>
      <c r="I4133" s="2">
        <f>IF(G4133="SELL",0,IF(G4133="BUY",ROUNDDOWN((H4132-Parameters!$B$3)/B4133,0),IF(I4132=0,0,I4132+ROUNDDOWN((H4132+I4132*C4133)/B4133,0))))</f>
        <v>379</v>
      </c>
      <c r="K4133" s="5">
        <f t="shared" si="372"/>
        <v>2.0619729999998242</v>
      </c>
      <c r="L4133" s="10">
        <f t="shared" si="373"/>
        <v>284</v>
      </c>
    </row>
    <row r="4134" spans="1:12" x14ac:dyDescent="0.25">
      <c r="A4134" s="12">
        <v>39988</v>
      </c>
      <c r="B4134" s="3">
        <v>90.120002999999997</v>
      </c>
      <c r="C4134" s="3">
        <v>0</v>
      </c>
      <c r="D4134" s="3">
        <f t="shared" si="368"/>
        <v>90.290600279999978</v>
      </c>
      <c r="E4134" s="3">
        <f t="shared" si="369"/>
        <v>89.895000085000007</v>
      </c>
      <c r="F4134" s="3"/>
      <c r="G4134" s="11" t="str">
        <f t="shared" si="370"/>
        <v>HOLD</v>
      </c>
      <c r="H4134" s="5">
        <f t="shared" si="371"/>
        <v>1.002405380253947</v>
      </c>
      <c r="I4134" s="2">
        <f>IF(G4134="SELL",0,IF(G4134="BUY",ROUNDDOWN((H4133-Parameters!$B$3)/B4134,0),IF(I4133=0,0,I4133+ROUNDDOWN((H4133+I4133*C4134)/B4134,0))))</f>
        <v>379</v>
      </c>
      <c r="K4134" s="5">
        <f t="shared" si="372"/>
        <v>2.0619729999998242</v>
      </c>
      <c r="L4134" s="10">
        <f t="shared" si="373"/>
        <v>284</v>
      </c>
    </row>
    <row r="4135" spans="1:12" x14ac:dyDescent="0.25">
      <c r="A4135" s="12">
        <v>39989</v>
      </c>
      <c r="B4135" s="3">
        <v>92.080001999999993</v>
      </c>
      <c r="C4135" s="3">
        <v>0</v>
      </c>
      <c r="D4135" s="3">
        <f t="shared" si="368"/>
        <v>90.427200319999969</v>
      </c>
      <c r="E4135" s="3">
        <f t="shared" si="369"/>
        <v>89.73930009</v>
      </c>
      <c r="F4135" s="3"/>
      <c r="G4135" s="11" t="str">
        <f t="shared" si="370"/>
        <v>HOLD</v>
      </c>
      <c r="H4135" s="5">
        <f t="shared" si="371"/>
        <v>1.002405380253947</v>
      </c>
      <c r="I4135" s="2">
        <f>IF(G4135="SELL",0,IF(G4135="BUY",ROUNDDOWN((H4134-Parameters!$B$3)/B4135,0),IF(I4134=0,0,I4134+ROUNDDOWN((H4134+I4134*C4135)/B4135,0))))</f>
        <v>379</v>
      </c>
      <c r="K4135" s="5">
        <f t="shared" si="372"/>
        <v>2.0619729999998242</v>
      </c>
      <c r="L4135" s="10">
        <f t="shared" si="373"/>
        <v>284</v>
      </c>
    </row>
    <row r="4136" spans="1:12" x14ac:dyDescent="0.25">
      <c r="A4136" s="12">
        <v>39990</v>
      </c>
      <c r="B4136" s="3">
        <v>91.839995999999999</v>
      </c>
      <c r="C4136" s="3">
        <v>0</v>
      </c>
      <c r="D4136" s="3">
        <f t="shared" si="368"/>
        <v>90.534000239999955</v>
      </c>
      <c r="E4136" s="3">
        <f t="shared" si="369"/>
        <v>89.579900065000004</v>
      </c>
      <c r="F4136" s="3"/>
      <c r="G4136" s="11" t="str">
        <f t="shared" si="370"/>
        <v>HOLD</v>
      </c>
      <c r="H4136" s="5">
        <f t="shared" si="371"/>
        <v>1.002405380253947</v>
      </c>
      <c r="I4136" s="2">
        <f>IF(G4136="SELL",0,IF(G4136="BUY",ROUNDDOWN((H4135-Parameters!$B$3)/B4136,0),IF(I4135=0,0,I4135+ROUNDDOWN((H4135+I4135*C4136)/B4136,0))))</f>
        <v>379</v>
      </c>
      <c r="K4136" s="5">
        <f t="shared" si="372"/>
        <v>2.0619729999998242</v>
      </c>
      <c r="L4136" s="10">
        <f t="shared" si="373"/>
        <v>284</v>
      </c>
    </row>
    <row r="4137" spans="1:12" x14ac:dyDescent="0.25">
      <c r="A4137" s="12">
        <v>39993</v>
      </c>
      <c r="B4137" s="3">
        <v>92.699996999999996</v>
      </c>
      <c r="C4137" s="3">
        <v>0</v>
      </c>
      <c r="D4137" s="3">
        <f t="shared" si="368"/>
        <v>90.646400139999955</v>
      </c>
      <c r="E4137" s="3">
        <f t="shared" si="369"/>
        <v>89.415850039999981</v>
      </c>
      <c r="F4137" s="3"/>
      <c r="G4137" s="11" t="str">
        <f t="shared" si="370"/>
        <v>HOLD</v>
      </c>
      <c r="H4137" s="5">
        <f t="shared" si="371"/>
        <v>1.002405380253947</v>
      </c>
      <c r="I4137" s="2">
        <f>IF(G4137="SELL",0,IF(G4137="BUY",ROUNDDOWN((H4136-Parameters!$B$3)/B4137,0),IF(I4136=0,0,I4136+ROUNDDOWN((H4136+I4136*C4137)/B4137,0))))</f>
        <v>379</v>
      </c>
      <c r="K4137" s="5">
        <f t="shared" si="372"/>
        <v>2.0619729999998242</v>
      </c>
      <c r="L4137" s="10">
        <f t="shared" si="373"/>
        <v>284</v>
      </c>
    </row>
    <row r="4138" spans="1:12" x14ac:dyDescent="0.25">
      <c r="A4138" s="12">
        <v>39994</v>
      </c>
      <c r="B4138" s="3">
        <v>91.949996999999996</v>
      </c>
      <c r="C4138" s="3">
        <v>0</v>
      </c>
      <c r="D4138" s="3">
        <f t="shared" si="368"/>
        <v>90.816800079999936</v>
      </c>
      <c r="E4138" s="3">
        <f t="shared" si="369"/>
        <v>89.245150044999988</v>
      </c>
      <c r="F4138" s="3"/>
      <c r="G4138" s="11" t="str">
        <f t="shared" si="370"/>
        <v>HOLD</v>
      </c>
      <c r="H4138" s="5">
        <f t="shared" si="371"/>
        <v>1.002405380253947</v>
      </c>
      <c r="I4138" s="2">
        <f>IF(G4138="SELL",0,IF(G4138="BUY",ROUNDDOWN((H4137-Parameters!$B$3)/B4138,0),IF(I4137=0,0,I4137+ROUNDDOWN((H4137+I4137*C4138)/B4138,0))))</f>
        <v>379</v>
      </c>
      <c r="K4138" s="5">
        <f t="shared" si="372"/>
        <v>2.0619729999998242</v>
      </c>
      <c r="L4138" s="10">
        <f t="shared" si="373"/>
        <v>284</v>
      </c>
    </row>
    <row r="4139" spans="1:12" x14ac:dyDescent="0.25">
      <c r="A4139" s="12">
        <v>39995</v>
      </c>
      <c r="B4139" s="3">
        <v>92.330001999999993</v>
      </c>
      <c r="C4139" s="3">
        <v>0</v>
      </c>
      <c r="D4139" s="3">
        <f t="shared" si="368"/>
        <v>90.962200159999938</v>
      </c>
      <c r="E4139" s="3">
        <f t="shared" si="369"/>
        <v>89.106350074999995</v>
      </c>
      <c r="F4139" s="3"/>
      <c r="G4139" s="11" t="str">
        <f t="shared" si="370"/>
        <v>HOLD</v>
      </c>
      <c r="H4139" s="5">
        <f t="shared" si="371"/>
        <v>1.002405380253947</v>
      </c>
      <c r="I4139" s="2">
        <f>IF(G4139="SELL",0,IF(G4139="BUY",ROUNDDOWN((H4138-Parameters!$B$3)/B4139,0),IF(I4138=0,0,I4138+ROUNDDOWN((H4138+I4138*C4139)/B4139,0))))</f>
        <v>379</v>
      </c>
      <c r="K4139" s="5">
        <f t="shared" si="372"/>
        <v>2.0619729999998242</v>
      </c>
      <c r="L4139" s="10">
        <f t="shared" si="373"/>
        <v>284</v>
      </c>
    </row>
    <row r="4140" spans="1:12" x14ac:dyDescent="0.25">
      <c r="A4140" s="12">
        <v>39996</v>
      </c>
      <c r="B4140" s="3">
        <v>89.809997999999993</v>
      </c>
      <c r="C4140" s="3">
        <v>0</v>
      </c>
      <c r="D4140" s="3">
        <f t="shared" si="368"/>
        <v>91.06760009999995</v>
      </c>
      <c r="E4140" s="3">
        <f t="shared" si="369"/>
        <v>88.944900075000007</v>
      </c>
      <c r="F4140" s="3"/>
      <c r="G4140" s="11" t="str">
        <f t="shared" si="370"/>
        <v>HOLD</v>
      </c>
      <c r="H4140" s="5">
        <f t="shared" si="371"/>
        <v>1.002405380253947</v>
      </c>
      <c r="I4140" s="2">
        <f>IF(G4140="SELL",0,IF(G4140="BUY",ROUNDDOWN((H4139-Parameters!$B$3)/B4140,0),IF(I4139=0,0,I4139+ROUNDDOWN((H4139+I4139*C4140)/B4140,0))))</f>
        <v>379</v>
      </c>
      <c r="K4140" s="5">
        <f t="shared" si="372"/>
        <v>2.0619729999998242</v>
      </c>
      <c r="L4140" s="10">
        <f t="shared" si="373"/>
        <v>284</v>
      </c>
    </row>
    <row r="4141" spans="1:12" x14ac:dyDescent="0.25">
      <c r="A4141" s="12">
        <v>40000</v>
      </c>
      <c r="B4141" s="3">
        <v>89.800003000000004</v>
      </c>
      <c r="C4141" s="3">
        <v>0</v>
      </c>
      <c r="D4141" s="3">
        <f t="shared" si="368"/>
        <v>91.15620009999995</v>
      </c>
      <c r="E4141" s="3">
        <f t="shared" si="369"/>
        <v>88.810850084999998</v>
      </c>
      <c r="F4141" s="3"/>
      <c r="G4141" s="11" t="str">
        <f t="shared" si="370"/>
        <v>HOLD</v>
      </c>
      <c r="H4141" s="5">
        <f t="shared" si="371"/>
        <v>1.002405380253947</v>
      </c>
      <c r="I4141" s="2">
        <f>IF(G4141="SELL",0,IF(G4141="BUY",ROUNDDOWN((H4140-Parameters!$B$3)/B4141,0),IF(I4140=0,0,I4140+ROUNDDOWN((H4140+I4140*C4141)/B4141,0))))</f>
        <v>379</v>
      </c>
      <c r="K4141" s="5">
        <f t="shared" si="372"/>
        <v>2.0619729999998242</v>
      </c>
      <c r="L4141" s="10">
        <f t="shared" si="373"/>
        <v>284</v>
      </c>
    </row>
    <row r="4142" spans="1:12" x14ac:dyDescent="0.25">
      <c r="A4142" s="12">
        <v>40001</v>
      </c>
      <c r="B4142" s="3">
        <v>88.059997999999993</v>
      </c>
      <c r="C4142" s="3">
        <v>0</v>
      </c>
      <c r="D4142" s="3">
        <f t="shared" si="368"/>
        <v>91.184199979999974</v>
      </c>
      <c r="E4142" s="3">
        <f t="shared" si="369"/>
        <v>88.650800075000021</v>
      </c>
      <c r="F4142" s="3"/>
      <c r="G4142" s="11" t="str">
        <f t="shared" si="370"/>
        <v>HOLD</v>
      </c>
      <c r="H4142" s="5">
        <f t="shared" si="371"/>
        <v>1.002405380253947</v>
      </c>
      <c r="I4142" s="2">
        <f>IF(G4142="SELL",0,IF(G4142="BUY",ROUNDDOWN((H4141-Parameters!$B$3)/B4142,0),IF(I4141=0,0,I4141+ROUNDDOWN((H4141+I4141*C4142)/B4142,0))))</f>
        <v>379</v>
      </c>
      <c r="K4142" s="5">
        <f t="shared" si="372"/>
        <v>2.0619729999998242</v>
      </c>
      <c r="L4142" s="10">
        <f t="shared" si="373"/>
        <v>284</v>
      </c>
    </row>
    <row r="4143" spans="1:12" x14ac:dyDescent="0.25">
      <c r="A4143" s="12">
        <v>40002</v>
      </c>
      <c r="B4143" s="3">
        <v>88</v>
      </c>
      <c r="C4143" s="3">
        <v>0</v>
      </c>
      <c r="D4143" s="3">
        <f t="shared" si="368"/>
        <v>91.227400059999979</v>
      </c>
      <c r="E4143" s="3">
        <f t="shared" si="369"/>
        <v>88.470200060000025</v>
      </c>
      <c r="F4143" s="3"/>
      <c r="G4143" s="11" t="str">
        <f t="shared" si="370"/>
        <v>HOLD</v>
      </c>
      <c r="H4143" s="5">
        <f t="shared" si="371"/>
        <v>1.002405380253947</v>
      </c>
      <c r="I4143" s="2">
        <f>IF(G4143="SELL",0,IF(G4143="BUY",ROUNDDOWN((H4142-Parameters!$B$3)/B4143,0),IF(I4142=0,0,I4142+ROUNDDOWN((H4142+I4142*C4143)/B4143,0))))</f>
        <v>379</v>
      </c>
      <c r="K4143" s="5">
        <f t="shared" si="372"/>
        <v>2.0619729999998242</v>
      </c>
      <c r="L4143" s="10">
        <f t="shared" si="373"/>
        <v>284</v>
      </c>
    </row>
    <row r="4144" spans="1:12" x14ac:dyDescent="0.25">
      <c r="A4144" s="12">
        <v>40003</v>
      </c>
      <c r="B4144" s="3">
        <v>88.169998000000007</v>
      </c>
      <c r="C4144" s="3">
        <v>0</v>
      </c>
      <c r="D4144" s="3">
        <f t="shared" si="368"/>
        <v>91.279400020000011</v>
      </c>
      <c r="E4144" s="3">
        <f t="shared" si="369"/>
        <v>88.304500060000024</v>
      </c>
      <c r="F4144" s="3"/>
      <c r="G4144" s="11" t="str">
        <f t="shared" si="370"/>
        <v>HOLD</v>
      </c>
      <c r="H4144" s="5">
        <f t="shared" si="371"/>
        <v>1.002405380253947</v>
      </c>
      <c r="I4144" s="2">
        <f>IF(G4144="SELL",0,IF(G4144="BUY",ROUNDDOWN((H4143-Parameters!$B$3)/B4144,0),IF(I4143=0,0,I4143+ROUNDDOWN((H4143+I4143*C4144)/B4144,0))))</f>
        <v>379</v>
      </c>
      <c r="K4144" s="5">
        <f t="shared" si="372"/>
        <v>2.0619729999998242</v>
      </c>
      <c r="L4144" s="10">
        <f t="shared" si="373"/>
        <v>284</v>
      </c>
    </row>
    <row r="4145" spans="1:12" x14ac:dyDescent="0.25">
      <c r="A4145" s="12">
        <v>40004</v>
      </c>
      <c r="B4145" s="3">
        <v>87.959998999999996</v>
      </c>
      <c r="C4145" s="3">
        <v>0</v>
      </c>
      <c r="D4145" s="3">
        <f t="shared" si="368"/>
        <v>91.290800020000006</v>
      </c>
      <c r="E4145" s="3">
        <f t="shared" si="369"/>
        <v>88.151550040000004</v>
      </c>
      <c r="F4145" s="3"/>
      <c r="G4145" s="11" t="str">
        <f t="shared" si="370"/>
        <v>HOLD</v>
      </c>
      <c r="H4145" s="5">
        <f t="shared" si="371"/>
        <v>1.002405380253947</v>
      </c>
      <c r="I4145" s="2">
        <f>IF(G4145="SELL",0,IF(G4145="BUY",ROUNDDOWN((H4144-Parameters!$B$3)/B4145,0),IF(I4144=0,0,I4144+ROUNDDOWN((H4144+I4144*C4145)/B4145,0))))</f>
        <v>379</v>
      </c>
      <c r="K4145" s="5">
        <f t="shared" si="372"/>
        <v>2.0619729999998242</v>
      </c>
      <c r="L4145" s="10">
        <f t="shared" si="373"/>
        <v>284</v>
      </c>
    </row>
    <row r="4146" spans="1:12" x14ac:dyDescent="0.25">
      <c r="A4146" s="12">
        <v>40007</v>
      </c>
      <c r="B4146" s="3">
        <v>90.099997999999999</v>
      </c>
      <c r="C4146" s="3">
        <v>0</v>
      </c>
      <c r="D4146" s="3">
        <f t="shared" si="368"/>
        <v>91.344400020000009</v>
      </c>
      <c r="E4146" s="3">
        <f t="shared" si="369"/>
        <v>88.007400030000014</v>
      </c>
      <c r="F4146" s="3"/>
      <c r="G4146" s="11" t="str">
        <f t="shared" si="370"/>
        <v>HOLD</v>
      </c>
      <c r="H4146" s="5">
        <f t="shared" si="371"/>
        <v>1.002405380253947</v>
      </c>
      <c r="I4146" s="2">
        <f>IF(G4146="SELL",0,IF(G4146="BUY",ROUNDDOWN((H4145-Parameters!$B$3)/B4146,0),IF(I4145=0,0,I4145+ROUNDDOWN((H4145+I4145*C4146)/B4146,0))))</f>
        <v>379</v>
      </c>
      <c r="K4146" s="5">
        <f t="shared" si="372"/>
        <v>2.0619729999998242</v>
      </c>
      <c r="L4146" s="10">
        <f t="shared" si="373"/>
        <v>284</v>
      </c>
    </row>
    <row r="4147" spans="1:12" x14ac:dyDescent="0.25">
      <c r="A4147" s="12">
        <v>40008</v>
      </c>
      <c r="B4147" s="3">
        <v>90.610000999999997</v>
      </c>
      <c r="C4147" s="3">
        <v>0</v>
      </c>
      <c r="D4147" s="3">
        <f t="shared" si="368"/>
        <v>91.398800060000013</v>
      </c>
      <c r="E4147" s="3">
        <f t="shared" si="369"/>
        <v>87.856500030000021</v>
      </c>
      <c r="F4147" s="3"/>
      <c r="G4147" s="11" t="str">
        <f t="shared" si="370"/>
        <v>HOLD</v>
      </c>
      <c r="H4147" s="5">
        <f t="shared" si="371"/>
        <v>1.002405380253947</v>
      </c>
      <c r="I4147" s="2">
        <f>IF(G4147="SELL",0,IF(G4147="BUY",ROUNDDOWN((H4146-Parameters!$B$3)/B4147,0),IF(I4146=0,0,I4146+ROUNDDOWN((H4146+I4146*C4147)/B4147,0))))</f>
        <v>379</v>
      </c>
      <c r="K4147" s="5">
        <f t="shared" si="372"/>
        <v>2.0619729999998242</v>
      </c>
      <c r="L4147" s="10">
        <f t="shared" si="373"/>
        <v>284</v>
      </c>
    </row>
    <row r="4148" spans="1:12" x14ac:dyDescent="0.25">
      <c r="A4148" s="12">
        <v>40009</v>
      </c>
      <c r="B4148" s="3">
        <v>93.260002</v>
      </c>
      <c r="C4148" s="3">
        <v>0</v>
      </c>
      <c r="D4148" s="3">
        <f t="shared" si="368"/>
        <v>91.44640016000001</v>
      </c>
      <c r="E4148" s="3">
        <f t="shared" si="369"/>
        <v>87.718550050000019</v>
      </c>
      <c r="F4148" s="3"/>
      <c r="G4148" s="11" t="str">
        <f t="shared" si="370"/>
        <v>HOLD</v>
      </c>
      <c r="H4148" s="5">
        <f t="shared" si="371"/>
        <v>1.002405380253947</v>
      </c>
      <c r="I4148" s="2">
        <f>IF(G4148="SELL",0,IF(G4148="BUY",ROUNDDOWN((H4147-Parameters!$B$3)/B4148,0),IF(I4147=0,0,I4147+ROUNDDOWN((H4147+I4147*C4148)/B4148,0))))</f>
        <v>379</v>
      </c>
      <c r="K4148" s="5">
        <f t="shared" si="372"/>
        <v>2.0619729999998242</v>
      </c>
      <c r="L4148" s="10">
        <f t="shared" si="373"/>
        <v>284</v>
      </c>
    </row>
    <row r="4149" spans="1:12" x14ac:dyDescent="0.25">
      <c r="A4149" s="12">
        <v>40010</v>
      </c>
      <c r="B4149" s="3">
        <v>93.110000999999997</v>
      </c>
      <c r="C4149" s="3">
        <v>0</v>
      </c>
      <c r="D4149" s="3">
        <f t="shared" ref="D4149:D4212" si="374">AVERAGE(B4100:B4149)</f>
        <v>91.497200180000021</v>
      </c>
      <c r="E4149" s="3">
        <f t="shared" si="369"/>
        <v>87.627200070000029</v>
      </c>
      <c r="F4149" s="3"/>
      <c r="G4149" s="11" t="str">
        <f t="shared" si="370"/>
        <v>HOLD</v>
      </c>
      <c r="H4149" s="5">
        <f t="shared" si="371"/>
        <v>1.002405380253947</v>
      </c>
      <c r="I4149" s="2">
        <f>IF(G4149="SELL",0,IF(G4149="BUY",ROUNDDOWN((H4148-Parameters!$B$3)/B4149,0),IF(I4148=0,0,I4148+ROUNDDOWN((H4148+I4148*C4149)/B4149,0))))</f>
        <v>379</v>
      </c>
      <c r="K4149" s="5">
        <f t="shared" si="372"/>
        <v>2.0619729999998242</v>
      </c>
      <c r="L4149" s="10">
        <f t="shared" si="373"/>
        <v>284</v>
      </c>
    </row>
    <row r="4150" spans="1:12" x14ac:dyDescent="0.25">
      <c r="A4150" s="12">
        <v>40011</v>
      </c>
      <c r="B4150" s="3">
        <v>94.129997000000003</v>
      </c>
      <c r="C4150" s="3">
        <v>0</v>
      </c>
      <c r="D4150" s="3">
        <f t="shared" si="374"/>
        <v>91.537000140000018</v>
      </c>
      <c r="E4150" s="3">
        <f t="shared" si="369"/>
        <v>87.517900065000035</v>
      </c>
      <c r="F4150" s="3"/>
      <c r="G4150" s="11" t="str">
        <f t="shared" si="370"/>
        <v>HOLD</v>
      </c>
      <c r="H4150" s="5">
        <f t="shared" si="371"/>
        <v>1.002405380253947</v>
      </c>
      <c r="I4150" s="2">
        <f>IF(G4150="SELL",0,IF(G4150="BUY",ROUNDDOWN((H4149-Parameters!$B$3)/B4150,0),IF(I4149=0,0,I4149+ROUNDDOWN((H4149+I4149*C4150)/B4150,0))))</f>
        <v>379</v>
      </c>
      <c r="K4150" s="5">
        <f t="shared" si="372"/>
        <v>2.0619729999998242</v>
      </c>
      <c r="L4150" s="10">
        <f t="shared" si="373"/>
        <v>284</v>
      </c>
    </row>
    <row r="4151" spans="1:12" x14ac:dyDescent="0.25">
      <c r="A4151" s="12">
        <v>40014</v>
      </c>
      <c r="B4151" s="3">
        <v>95.129997000000003</v>
      </c>
      <c r="C4151" s="3">
        <v>0</v>
      </c>
      <c r="D4151" s="3">
        <f t="shared" si="374"/>
        <v>91.622400060000032</v>
      </c>
      <c r="E4151" s="3">
        <f t="shared" si="369"/>
        <v>87.413250060000053</v>
      </c>
      <c r="F4151" s="3"/>
      <c r="G4151" s="11" t="str">
        <f t="shared" si="370"/>
        <v>HOLD</v>
      </c>
      <c r="H4151" s="5">
        <f t="shared" si="371"/>
        <v>1.002405380253947</v>
      </c>
      <c r="I4151" s="2">
        <f>IF(G4151="SELL",0,IF(G4151="BUY",ROUNDDOWN((H4150-Parameters!$B$3)/B4151,0),IF(I4150=0,0,I4150+ROUNDDOWN((H4150+I4150*C4151)/B4151,0))))</f>
        <v>379</v>
      </c>
      <c r="K4151" s="5">
        <f t="shared" si="372"/>
        <v>2.0619729999998242</v>
      </c>
      <c r="L4151" s="10">
        <f t="shared" si="373"/>
        <v>284</v>
      </c>
    </row>
    <row r="4152" spans="1:12" x14ac:dyDescent="0.25">
      <c r="A4152" s="12">
        <v>40015</v>
      </c>
      <c r="B4152" s="3">
        <v>95.57</v>
      </c>
      <c r="C4152" s="3">
        <v>0</v>
      </c>
      <c r="D4152" s="3">
        <f t="shared" si="374"/>
        <v>91.674200000000013</v>
      </c>
      <c r="E4152" s="3">
        <f t="shared" si="369"/>
        <v>87.33185007000003</v>
      </c>
      <c r="F4152" s="3"/>
      <c r="G4152" s="11" t="str">
        <f t="shared" si="370"/>
        <v>HOLD</v>
      </c>
      <c r="H4152" s="5">
        <f t="shared" si="371"/>
        <v>1.002405380253947</v>
      </c>
      <c r="I4152" s="2">
        <f>IF(G4152="SELL",0,IF(G4152="BUY",ROUNDDOWN((H4151-Parameters!$B$3)/B4152,0),IF(I4151=0,0,I4151+ROUNDDOWN((H4151+I4151*C4152)/B4152,0))))</f>
        <v>379</v>
      </c>
      <c r="K4152" s="5">
        <f t="shared" si="372"/>
        <v>2.0619729999998242</v>
      </c>
      <c r="L4152" s="10">
        <f t="shared" si="373"/>
        <v>284</v>
      </c>
    </row>
    <row r="4153" spans="1:12" x14ac:dyDescent="0.25">
      <c r="A4153" s="12">
        <v>40016</v>
      </c>
      <c r="B4153" s="3">
        <v>95.550003000000004</v>
      </c>
      <c r="C4153" s="3">
        <v>0</v>
      </c>
      <c r="D4153" s="3">
        <f t="shared" si="374"/>
        <v>91.760400100000027</v>
      </c>
      <c r="E4153" s="3">
        <f t="shared" si="369"/>
        <v>87.257900105000033</v>
      </c>
      <c r="F4153" s="3"/>
      <c r="G4153" s="11" t="str">
        <f t="shared" si="370"/>
        <v>HOLD</v>
      </c>
      <c r="H4153" s="5">
        <f t="shared" si="371"/>
        <v>1.002405380253947</v>
      </c>
      <c r="I4153" s="2">
        <f>IF(G4153="SELL",0,IF(G4153="BUY",ROUNDDOWN((H4152-Parameters!$B$3)/B4153,0),IF(I4152=0,0,I4152+ROUNDDOWN((H4152+I4152*C4153)/B4153,0))))</f>
        <v>379</v>
      </c>
      <c r="K4153" s="5">
        <f t="shared" si="372"/>
        <v>2.0619729999998242</v>
      </c>
      <c r="L4153" s="10">
        <f t="shared" si="373"/>
        <v>284</v>
      </c>
    </row>
    <row r="4154" spans="1:12" x14ac:dyDescent="0.25">
      <c r="A4154" s="12">
        <v>40017</v>
      </c>
      <c r="B4154" s="3">
        <v>97.660004000000001</v>
      </c>
      <c r="C4154" s="3">
        <v>0</v>
      </c>
      <c r="D4154" s="3">
        <f t="shared" si="374"/>
        <v>91.894200160000025</v>
      </c>
      <c r="E4154" s="3">
        <f t="shared" si="369"/>
        <v>87.222600120000038</v>
      </c>
      <c r="F4154" s="3"/>
      <c r="G4154" s="11" t="str">
        <f t="shared" si="370"/>
        <v>HOLD</v>
      </c>
      <c r="H4154" s="5">
        <f t="shared" si="371"/>
        <v>1.002405380253947</v>
      </c>
      <c r="I4154" s="2">
        <f>IF(G4154="SELL",0,IF(G4154="BUY",ROUNDDOWN((H4153-Parameters!$B$3)/B4154,0),IF(I4153=0,0,I4153+ROUNDDOWN((H4153+I4153*C4154)/B4154,0))))</f>
        <v>379</v>
      </c>
      <c r="K4154" s="5">
        <f t="shared" si="372"/>
        <v>2.0619729999998242</v>
      </c>
      <c r="L4154" s="10">
        <f t="shared" si="373"/>
        <v>284</v>
      </c>
    </row>
    <row r="4155" spans="1:12" x14ac:dyDescent="0.25">
      <c r="A4155" s="12">
        <v>40018</v>
      </c>
      <c r="B4155" s="3">
        <v>98.059997999999993</v>
      </c>
      <c r="C4155" s="3">
        <v>0</v>
      </c>
      <c r="D4155" s="3">
        <f t="shared" si="374"/>
        <v>92.081800120000025</v>
      </c>
      <c r="E4155" s="3">
        <f t="shared" si="369"/>
        <v>87.212750115000048</v>
      </c>
      <c r="F4155" s="3"/>
      <c r="G4155" s="11" t="str">
        <f t="shared" si="370"/>
        <v>HOLD</v>
      </c>
      <c r="H4155" s="5">
        <f t="shared" si="371"/>
        <v>1.002405380253947</v>
      </c>
      <c r="I4155" s="2">
        <f>IF(G4155="SELL",0,IF(G4155="BUY",ROUNDDOWN((H4154-Parameters!$B$3)/B4155,0),IF(I4154=0,0,I4154+ROUNDDOWN((H4154+I4154*C4155)/B4155,0))))</f>
        <v>379</v>
      </c>
      <c r="K4155" s="5">
        <f t="shared" si="372"/>
        <v>2.0619729999998242</v>
      </c>
      <c r="L4155" s="10">
        <f t="shared" si="373"/>
        <v>284</v>
      </c>
    </row>
    <row r="4156" spans="1:12" x14ac:dyDescent="0.25">
      <c r="A4156" s="12">
        <v>40021</v>
      </c>
      <c r="B4156" s="3">
        <v>98.349997999999999</v>
      </c>
      <c r="C4156" s="3">
        <v>0</v>
      </c>
      <c r="D4156" s="3">
        <f t="shared" si="374"/>
        <v>92.260000040000008</v>
      </c>
      <c r="E4156" s="3">
        <f t="shared" si="369"/>
        <v>87.216950095000044</v>
      </c>
      <c r="F4156" s="3"/>
      <c r="G4156" s="11" t="str">
        <f t="shared" si="370"/>
        <v>HOLD</v>
      </c>
      <c r="H4156" s="5">
        <f t="shared" si="371"/>
        <v>1.002405380253947</v>
      </c>
      <c r="I4156" s="2">
        <f>IF(G4156="SELL",0,IF(G4156="BUY",ROUNDDOWN((H4155-Parameters!$B$3)/B4156,0),IF(I4155=0,0,I4155+ROUNDDOWN((H4155+I4155*C4156)/B4156,0))))</f>
        <v>379</v>
      </c>
      <c r="K4156" s="5">
        <f t="shared" si="372"/>
        <v>2.0619729999998242</v>
      </c>
      <c r="L4156" s="10">
        <f t="shared" si="373"/>
        <v>284</v>
      </c>
    </row>
    <row r="4157" spans="1:12" x14ac:dyDescent="0.25">
      <c r="A4157" s="12">
        <v>40022</v>
      </c>
      <c r="B4157" s="3">
        <v>97.889999000000003</v>
      </c>
      <c r="C4157" s="3">
        <v>0</v>
      </c>
      <c r="D4157" s="3">
        <f t="shared" si="374"/>
        <v>92.443600040000021</v>
      </c>
      <c r="E4157" s="3">
        <f t="shared" si="369"/>
        <v>87.252900105000037</v>
      </c>
      <c r="F4157" s="3"/>
      <c r="G4157" s="11" t="str">
        <f t="shared" si="370"/>
        <v>HOLD</v>
      </c>
      <c r="H4157" s="5">
        <f t="shared" si="371"/>
        <v>1.002405380253947</v>
      </c>
      <c r="I4157" s="2">
        <f>IF(G4157="SELL",0,IF(G4157="BUY",ROUNDDOWN((H4156-Parameters!$B$3)/B4157,0),IF(I4156=0,0,I4156+ROUNDDOWN((H4156+I4156*C4157)/B4157,0))))</f>
        <v>379</v>
      </c>
      <c r="K4157" s="5">
        <f t="shared" si="372"/>
        <v>2.0619729999998242</v>
      </c>
      <c r="L4157" s="10">
        <f t="shared" si="373"/>
        <v>284</v>
      </c>
    </row>
    <row r="4158" spans="1:12" x14ac:dyDescent="0.25">
      <c r="A4158" s="12">
        <v>40023</v>
      </c>
      <c r="B4158" s="3">
        <v>97.650002000000001</v>
      </c>
      <c r="C4158" s="3">
        <v>0</v>
      </c>
      <c r="D4158" s="3">
        <f t="shared" si="374"/>
        <v>92.572000020000033</v>
      </c>
      <c r="E4158" s="3">
        <f t="shared" si="369"/>
        <v>87.298650115000015</v>
      </c>
      <c r="F4158" s="3"/>
      <c r="G4158" s="11" t="str">
        <f t="shared" si="370"/>
        <v>HOLD</v>
      </c>
      <c r="H4158" s="5">
        <f t="shared" si="371"/>
        <v>1.002405380253947</v>
      </c>
      <c r="I4158" s="2">
        <f>IF(G4158="SELL",0,IF(G4158="BUY",ROUNDDOWN((H4157-Parameters!$B$3)/B4158,0),IF(I4157=0,0,I4157+ROUNDDOWN((H4157+I4157*C4158)/B4158,0))))</f>
        <v>379</v>
      </c>
      <c r="K4158" s="5">
        <f t="shared" si="372"/>
        <v>2.0619729999998242</v>
      </c>
      <c r="L4158" s="10">
        <f t="shared" si="373"/>
        <v>284</v>
      </c>
    </row>
    <row r="4159" spans="1:12" x14ac:dyDescent="0.25">
      <c r="A4159" s="12">
        <v>40024</v>
      </c>
      <c r="B4159" s="3">
        <v>98.669998000000007</v>
      </c>
      <c r="C4159" s="3">
        <v>0</v>
      </c>
      <c r="D4159" s="3">
        <f t="shared" si="374"/>
        <v>92.722999920000021</v>
      </c>
      <c r="E4159" s="3">
        <f t="shared" si="369"/>
        <v>87.285250115000039</v>
      </c>
      <c r="F4159" s="3"/>
      <c r="G4159" s="11" t="str">
        <f t="shared" si="370"/>
        <v>HOLD</v>
      </c>
      <c r="H4159" s="5">
        <f t="shared" si="371"/>
        <v>1.002405380253947</v>
      </c>
      <c r="I4159" s="2">
        <f>IF(G4159="SELL",0,IF(G4159="BUY",ROUNDDOWN((H4158-Parameters!$B$3)/B4159,0),IF(I4158=0,0,I4158+ROUNDDOWN((H4158+I4158*C4159)/B4159,0))))</f>
        <v>379</v>
      </c>
      <c r="K4159" s="5">
        <f t="shared" si="372"/>
        <v>2.0619729999998242</v>
      </c>
      <c r="L4159" s="10">
        <f t="shared" si="373"/>
        <v>284</v>
      </c>
    </row>
    <row r="4160" spans="1:12" x14ac:dyDescent="0.25">
      <c r="A4160" s="12">
        <v>40025</v>
      </c>
      <c r="B4160" s="3">
        <v>98.809997999999993</v>
      </c>
      <c r="C4160" s="3">
        <v>0</v>
      </c>
      <c r="D4160" s="3">
        <f t="shared" si="374"/>
        <v>92.888999840000011</v>
      </c>
      <c r="E4160" s="3">
        <f t="shared" si="369"/>
        <v>87.280050115000037</v>
      </c>
      <c r="F4160" s="3"/>
      <c r="G4160" s="11" t="str">
        <f t="shared" si="370"/>
        <v>HOLD</v>
      </c>
      <c r="H4160" s="5">
        <f t="shared" si="371"/>
        <v>1.002405380253947</v>
      </c>
      <c r="I4160" s="2">
        <f>IF(G4160="SELL",0,IF(G4160="BUY",ROUNDDOWN((H4159-Parameters!$B$3)/B4160,0),IF(I4159=0,0,I4159+ROUNDDOWN((H4159+I4159*C4160)/B4160,0))))</f>
        <v>379</v>
      </c>
      <c r="K4160" s="5">
        <f t="shared" si="372"/>
        <v>2.0619729999998242</v>
      </c>
      <c r="L4160" s="10">
        <f t="shared" si="373"/>
        <v>284</v>
      </c>
    </row>
    <row r="4161" spans="1:12" x14ac:dyDescent="0.25">
      <c r="A4161" s="12">
        <v>40028</v>
      </c>
      <c r="B4161" s="3">
        <v>100.44000200000001</v>
      </c>
      <c r="C4161" s="3">
        <v>0</v>
      </c>
      <c r="D4161" s="3">
        <f t="shared" si="374"/>
        <v>93.11359990000004</v>
      </c>
      <c r="E4161" s="3">
        <f t="shared" si="369"/>
        <v>87.332150140000024</v>
      </c>
      <c r="F4161" s="3"/>
      <c r="G4161" s="11" t="str">
        <f t="shared" si="370"/>
        <v>HOLD</v>
      </c>
      <c r="H4161" s="5">
        <f t="shared" si="371"/>
        <v>1.002405380253947</v>
      </c>
      <c r="I4161" s="2">
        <f>IF(G4161="SELL",0,IF(G4161="BUY",ROUNDDOWN((H4160-Parameters!$B$3)/B4161,0),IF(I4160=0,0,I4160+ROUNDDOWN((H4160+I4160*C4161)/B4161,0))))</f>
        <v>379</v>
      </c>
      <c r="K4161" s="5">
        <f t="shared" si="372"/>
        <v>2.0619729999998242</v>
      </c>
      <c r="L4161" s="10">
        <f t="shared" si="373"/>
        <v>284</v>
      </c>
    </row>
    <row r="4162" spans="1:12" x14ac:dyDescent="0.25">
      <c r="A4162" s="12">
        <v>40029</v>
      </c>
      <c r="B4162" s="3">
        <v>100.699997</v>
      </c>
      <c r="C4162" s="3">
        <v>0</v>
      </c>
      <c r="D4162" s="3">
        <f t="shared" si="374"/>
        <v>93.347199900000035</v>
      </c>
      <c r="E4162" s="3">
        <f t="shared" si="369"/>
        <v>87.366800140000038</v>
      </c>
      <c r="F4162" s="3"/>
      <c r="G4162" s="11" t="str">
        <f t="shared" si="370"/>
        <v>HOLD</v>
      </c>
      <c r="H4162" s="5">
        <f t="shared" si="371"/>
        <v>1.002405380253947</v>
      </c>
      <c r="I4162" s="2">
        <f>IF(G4162="SELL",0,IF(G4162="BUY",ROUNDDOWN((H4161-Parameters!$B$3)/B4162,0),IF(I4161=0,0,I4161+ROUNDDOWN((H4161+I4161*C4162)/B4162,0))))</f>
        <v>379</v>
      </c>
      <c r="K4162" s="5">
        <f t="shared" si="372"/>
        <v>2.0619729999998242</v>
      </c>
      <c r="L4162" s="10">
        <f t="shared" si="373"/>
        <v>284</v>
      </c>
    </row>
    <row r="4163" spans="1:12" x14ac:dyDescent="0.25">
      <c r="A4163" s="12">
        <v>40030</v>
      </c>
      <c r="B4163" s="3">
        <v>100.410004</v>
      </c>
      <c r="C4163" s="3">
        <v>0</v>
      </c>
      <c r="D4163" s="3">
        <f t="shared" si="374"/>
        <v>93.529399920000031</v>
      </c>
      <c r="E4163" s="3">
        <f t="shared" si="369"/>
        <v>87.402800165000045</v>
      </c>
      <c r="F4163" s="3"/>
      <c r="G4163" s="11" t="str">
        <f t="shared" si="370"/>
        <v>HOLD</v>
      </c>
      <c r="H4163" s="5">
        <f t="shared" si="371"/>
        <v>1.002405380253947</v>
      </c>
      <c r="I4163" s="2">
        <f>IF(G4163="SELL",0,IF(G4163="BUY",ROUNDDOWN((H4162-Parameters!$B$3)/B4163,0),IF(I4162=0,0,I4162+ROUNDDOWN((H4162+I4162*C4163)/B4163,0))))</f>
        <v>379</v>
      </c>
      <c r="K4163" s="5">
        <f t="shared" si="372"/>
        <v>2.0619729999998242</v>
      </c>
      <c r="L4163" s="10">
        <f t="shared" si="373"/>
        <v>284</v>
      </c>
    </row>
    <row r="4164" spans="1:12" x14ac:dyDescent="0.25">
      <c r="A4164" s="12">
        <v>40031</v>
      </c>
      <c r="B4164" s="3">
        <v>99.889999000000003</v>
      </c>
      <c r="C4164" s="3">
        <v>0</v>
      </c>
      <c r="D4164" s="3">
        <f t="shared" si="374"/>
        <v>93.733799940000011</v>
      </c>
      <c r="E4164" s="3">
        <f t="shared" si="369"/>
        <v>87.408200170000015</v>
      </c>
      <c r="F4164" s="3"/>
      <c r="G4164" s="11" t="str">
        <f t="shared" si="370"/>
        <v>HOLD</v>
      </c>
      <c r="H4164" s="5">
        <f t="shared" si="371"/>
        <v>1.002405380253947</v>
      </c>
      <c r="I4164" s="2">
        <f>IF(G4164="SELL",0,IF(G4164="BUY",ROUNDDOWN((H4163-Parameters!$B$3)/B4164,0),IF(I4163=0,0,I4163+ROUNDDOWN((H4163+I4163*C4164)/B4164,0))))</f>
        <v>379</v>
      </c>
      <c r="K4164" s="5">
        <f t="shared" si="372"/>
        <v>2.0619729999998242</v>
      </c>
      <c r="L4164" s="10">
        <f t="shared" si="373"/>
        <v>284</v>
      </c>
    </row>
    <row r="4165" spans="1:12" x14ac:dyDescent="0.25">
      <c r="A4165" s="12">
        <v>40032</v>
      </c>
      <c r="B4165" s="3">
        <v>101.199997</v>
      </c>
      <c r="C4165" s="3">
        <v>0</v>
      </c>
      <c r="D4165" s="3">
        <f t="shared" si="374"/>
        <v>93.93939992</v>
      </c>
      <c r="E4165" s="3">
        <f t="shared" si="369"/>
        <v>87.434900150000018</v>
      </c>
      <c r="F4165" s="3"/>
      <c r="G4165" s="11" t="str">
        <f t="shared" si="370"/>
        <v>HOLD</v>
      </c>
      <c r="H4165" s="5">
        <f t="shared" si="371"/>
        <v>1.002405380253947</v>
      </c>
      <c r="I4165" s="2">
        <f>IF(G4165="SELL",0,IF(G4165="BUY",ROUNDDOWN((H4164-Parameters!$B$3)/B4165,0),IF(I4164=0,0,I4164+ROUNDDOWN((H4164+I4164*C4165)/B4165,0))))</f>
        <v>379</v>
      </c>
      <c r="K4165" s="5">
        <f t="shared" si="372"/>
        <v>2.0619729999998242</v>
      </c>
      <c r="L4165" s="10">
        <f t="shared" si="373"/>
        <v>284</v>
      </c>
    </row>
    <row r="4166" spans="1:12" x14ac:dyDescent="0.25">
      <c r="A4166" s="12">
        <v>40035</v>
      </c>
      <c r="B4166" s="3">
        <v>100.989998</v>
      </c>
      <c r="C4166" s="3">
        <v>0</v>
      </c>
      <c r="D4166" s="3">
        <f t="shared" si="374"/>
        <v>94.108599899999987</v>
      </c>
      <c r="E4166" s="3">
        <f t="shared" si="369"/>
        <v>87.486650144999999</v>
      </c>
      <c r="F4166" s="3"/>
      <c r="G4166" s="11" t="str">
        <f t="shared" si="370"/>
        <v>HOLD</v>
      </c>
      <c r="H4166" s="5">
        <f t="shared" si="371"/>
        <v>1.002405380253947</v>
      </c>
      <c r="I4166" s="2">
        <f>IF(G4166="SELL",0,IF(G4166="BUY",ROUNDDOWN((H4165-Parameters!$B$3)/B4166,0),IF(I4165=0,0,I4165+ROUNDDOWN((H4165+I4165*C4166)/B4166,0))))</f>
        <v>379</v>
      </c>
      <c r="K4166" s="5">
        <f t="shared" si="372"/>
        <v>2.0619729999998242</v>
      </c>
      <c r="L4166" s="10">
        <f t="shared" si="373"/>
        <v>284</v>
      </c>
    </row>
    <row r="4167" spans="1:12" x14ac:dyDescent="0.25">
      <c r="A4167" s="12">
        <v>40036</v>
      </c>
      <c r="B4167" s="3">
        <v>99.730002999999996</v>
      </c>
      <c r="C4167" s="3">
        <v>0</v>
      </c>
      <c r="D4167" s="3">
        <f t="shared" si="374"/>
        <v>94.207800019999993</v>
      </c>
      <c r="E4167" s="3">
        <f t="shared" si="369"/>
        <v>87.526850150000016</v>
      </c>
      <c r="F4167" s="3"/>
      <c r="G4167" s="11" t="str">
        <f t="shared" si="370"/>
        <v>HOLD</v>
      </c>
      <c r="H4167" s="5">
        <f t="shared" si="371"/>
        <v>1.002405380253947</v>
      </c>
      <c r="I4167" s="2">
        <f>IF(G4167="SELL",0,IF(G4167="BUY",ROUNDDOWN((H4166-Parameters!$B$3)/B4167,0),IF(I4166=0,0,I4166+ROUNDDOWN((H4166+I4166*C4167)/B4167,0))))</f>
        <v>379</v>
      </c>
      <c r="K4167" s="5">
        <f t="shared" si="372"/>
        <v>2.0619729999998242</v>
      </c>
      <c r="L4167" s="10">
        <f t="shared" si="373"/>
        <v>284</v>
      </c>
    </row>
    <row r="4168" spans="1:12" x14ac:dyDescent="0.25">
      <c r="A4168" s="12">
        <v>40037</v>
      </c>
      <c r="B4168" s="3">
        <v>100.800003</v>
      </c>
      <c r="C4168" s="3">
        <v>0</v>
      </c>
      <c r="D4168" s="3">
        <f t="shared" si="374"/>
        <v>94.326800119999987</v>
      </c>
      <c r="E4168" s="3">
        <f t="shared" si="369"/>
        <v>87.595650160000019</v>
      </c>
      <c r="F4168" s="3"/>
      <c r="G4168" s="11" t="str">
        <f t="shared" si="370"/>
        <v>HOLD</v>
      </c>
      <c r="H4168" s="5">
        <f t="shared" si="371"/>
        <v>1.002405380253947</v>
      </c>
      <c r="I4168" s="2">
        <f>IF(G4168="SELL",0,IF(G4168="BUY",ROUNDDOWN((H4167-Parameters!$B$3)/B4168,0),IF(I4167=0,0,I4167+ROUNDDOWN((H4167+I4167*C4168)/B4168,0))))</f>
        <v>379</v>
      </c>
      <c r="K4168" s="5">
        <f t="shared" si="372"/>
        <v>2.0619729999998242</v>
      </c>
      <c r="L4168" s="10">
        <f t="shared" si="373"/>
        <v>284</v>
      </c>
    </row>
    <row r="4169" spans="1:12" x14ac:dyDescent="0.25">
      <c r="A4169" s="12">
        <v>40038</v>
      </c>
      <c r="B4169" s="3">
        <v>101.57</v>
      </c>
      <c r="C4169" s="3">
        <v>0</v>
      </c>
      <c r="D4169" s="3">
        <f t="shared" si="374"/>
        <v>94.485200079999998</v>
      </c>
      <c r="E4169" s="3">
        <f t="shared" si="369"/>
        <v>87.683750175000029</v>
      </c>
      <c r="F4169" s="3"/>
      <c r="G4169" s="11" t="str">
        <f t="shared" si="370"/>
        <v>HOLD</v>
      </c>
      <c r="H4169" s="5">
        <f t="shared" si="371"/>
        <v>1.002405380253947</v>
      </c>
      <c r="I4169" s="2">
        <f>IF(G4169="SELL",0,IF(G4169="BUY",ROUNDDOWN((H4168-Parameters!$B$3)/B4169,0),IF(I4168=0,0,I4168+ROUNDDOWN((H4168+I4168*C4169)/B4169,0))))</f>
        <v>379</v>
      </c>
      <c r="K4169" s="5">
        <f t="shared" si="372"/>
        <v>2.0619729999998242</v>
      </c>
      <c r="L4169" s="10">
        <f t="shared" si="373"/>
        <v>284</v>
      </c>
    </row>
    <row r="4170" spans="1:12" x14ac:dyDescent="0.25">
      <c r="A4170" s="12">
        <v>40039</v>
      </c>
      <c r="B4170" s="3">
        <v>100.790001</v>
      </c>
      <c r="C4170" s="3">
        <v>0</v>
      </c>
      <c r="D4170" s="3">
        <f t="shared" si="374"/>
        <v>94.610400119999994</v>
      </c>
      <c r="E4170" s="3">
        <f t="shared" ref="E4170:E4233" si="375">AVERAGE(B3971:B4170)</f>
        <v>87.71890017000004</v>
      </c>
      <c r="F4170" s="3"/>
      <c r="G4170" s="11" t="str">
        <f t="shared" si="370"/>
        <v>HOLD</v>
      </c>
      <c r="H4170" s="5">
        <f t="shared" si="371"/>
        <v>1.002405380253947</v>
      </c>
      <c r="I4170" s="2">
        <f>IF(G4170="SELL",0,IF(G4170="BUY",ROUNDDOWN((H4169-Parameters!$B$3)/B4170,0),IF(I4169=0,0,I4169+ROUNDDOWN((H4169+I4169*C4170)/B4170,0))))</f>
        <v>379</v>
      </c>
      <c r="K4170" s="5">
        <f t="shared" si="372"/>
        <v>2.0619729999998242</v>
      </c>
      <c r="L4170" s="10">
        <f t="shared" si="373"/>
        <v>284</v>
      </c>
    </row>
    <row r="4171" spans="1:12" x14ac:dyDescent="0.25">
      <c r="A4171" s="12">
        <v>40042</v>
      </c>
      <c r="B4171" s="3">
        <v>98.309997999999993</v>
      </c>
      <c r="C4171" s="3">
        <v>0</v>
      </c>
      <c r="D4171" s="3">
        <f t="shared" si="374"/>
        <v>94.685600019999981</v>
      </c>
      <c r="E4171" s="3">
        <f t="shared" si="375"/>
        <v>87.745050150000026</v>
      </c>
      <c r="F4171" s="3"/>
      <c r="G4171" s="11" t="str">
        <f t="shared" si="370"/>
        <v>HOLD</v>
      </c>
      <c r="H4171" s="5">
        <f t="shared" si="371"/>
        <v>1.002405380253947</v>
      </c>
      <c r="I4171" s="2">
        <f>IF(G4171="SELL",0,IF(G4171="BUY",ROUNDDOWN((H4170-Parameters!$B$3)/B4171,0),IF(I4170=0,0,I4170+ROUNDDOWN((H4170+I4170*C4171)/B4171,0))))</f>
        <v>379</v>
      </c>
      <c r="K4171" s="5">
        <f t="shared" si="372"/>
        <v>2.0619729999998242</v>
      </c>
      <c r="L4171" s="10">
        <f t="shared" si="373"/>
        <v>284</v>
      </c>
    </row>
    <row r="4172" spans="1:12" x14ac:dyDescent="0.25">
      <c r="A4172" s="12">
        <v>40043</v>
      </c>
      <c r="B4172" s="3">
        <v>99.089995999999999</v>
      </c>
      <c r="C4172" s="3">
        <v>0</v>
      </c>
      <c r="D4172" s="3">
        <f t="shared" si="374"/>
        <v>94.784199859999987</v>
      </c>
      <c r="E4172" s="3">
        <f t="shared" si="375"/>
        <v>87.759000115000035</v>
      </c>
      <c r="F4172" s="3"/>
      <c r="G4172" s="11" t="str">
        <f t="shared" ref="G4172:G4235" si="376">IF(OR(AND(D4172&gt;E4172,D4171&gt;E4171),AND(D4172&lt;E4172,D4171&lt;E4171)),"HOLD",IF(AND(D4172&gt;E4172,D4171&lt;E4171),"BUY","SELL"))</f>
        <v>HOLD</v>
      </c>
      <c r="H4172" s="5">
        <f t="shared" ref="H4172:H4235" si="377">IF(G4172="BUY",H4171/(I4172*B4172),IF(G4172="SELL",H4171+I4171*B4172,(H4171+I4171*C4172)-((I4172-I4171)*B4172)))</f>
        <v>1.002405380253947</v>
      </c>
      <c r="I4172" s="2">
        <f>IF(G4172="SELL",0,IF(G4172="BUY",ROUNDDOWN((H4171-Parameters!$B$3)/B4172,0),IF(I4171=0,0,I4171+ROUNDDOWN((H4171+I4171*C4172)/B4172,0))))</f>
        <v>379</v>
      </c>
      <c r="K4172" s="5">
        <f t="shared" ref="K4172:K4235" si="378">K4171+L4171*C4172-((L4172-L4171)*B4172)</f>
        <v>2.0619729999998242</v>
      </c>
      <c r="L4172" s="10">
        <f t="shared" ref="L4172:L4235" si="379">L4171+ROUNDDOWN((K4171+C4172*L4171)/B4172,0)</f>
        <v>284</v>
      </c>
    </row>
    <row r="4173" spans="1:12" x14ac:dyDescent="0.25">
      <c r="A4173" s="12">
        <v>40044</v>
      </c>
      <c r="B4173" s="3">
        <v>99.959998999999996</v>
      </c>
      <c r="C4173" s="3">
        <v>0</v>
      </c>
      <c r="D4173" s="3">
        <f t="shared" si="374"/>
        <v>94.89059985999998</v>
      </c>
      <c r="E4173" s="3">
        <f t="shared" si="375"/>
        <v>87.774650100000031</v>
      </c>
      <c r="F4173" s="3"/>
      <c r="G4173" s="11" t="str">
        <f t="shared" si="376"/>
        <v>HOLD</v>
      </c>
      <c r="H4173" s="5">
        <f t="shared" si="377"/>
        <v>1.002405380253947</v>
      </c>
      <c r="I4173" s="2">
        <f>IF(G4173="SELL",0,IF(G4173="BUY",ROUNDDOWN((H4172-Parameters!$B$3)/B4173,0),IF(I4172=0,0,I4172+ROUNDDOWN((H4172+I4172*C4173)/B4173,0))))</f>
        <v>379</v>
      </c>
      <c r="K4173" s="5">
        <f t="shared" si="378"/>
        <v>2.0619729999998242</v>
      </c>
      <c r="L4173" s="10">
        <f t="shared" si="379"/>
        <v>284</v>
      </c>
    </row>
    <row r="4174" spans="1:12" x14ac:dyDescent="0.25">
      <c r="A4174" s="12">
        <v>40045</v>
      </c>
      <c r="B4174" s="3">
        <v>100.989998</v>
      </c>
      <c r="C4174" s="3">
        <v>0</v>
      </c>
      <c r="D4174" s="3">
        <f t="shared" si="374"/>
        <v>95.022399779999972</v>
      </c>
      <c r="E4174" s="3">
        <f t="shared" si="375"/>
        <v>87.794050085000038</v>
      </c>
      <c r="F4174" s="3"/>
      <c r="G4174" s="11" t="str">
        <f t="shared" si="376"/>
        <v>HOLD</v>
      </c>
      <c r="H4174" s="5">
        <f t="shared" si="377"/>
        <v>1.002405380253947</v>
      </c>
      <c r="I4174" s="2">
        <f>IF(G4174="SELL",0,IF(G4174="BUY",ROUNDDOWN((H4173-Parameters!$B$3)/B4174,0),IF(I4173=0,0,I4173+ROUNDDOWN((H4173+I4173*C4174)/B4174,0))))</f>
        <v>379</v>
      </c>
      <c r="K4174" s="5">
        <f t="shared" si="378"/>
        <v>2.0619729999998242</v>
      </c>
      <c r="L4174" s="10">
        <f t="shared" si="379"/>
        <v>284</v>
      </c>
    </row>
    <row r="4175" spans="1:12" x14ac:dyDescent="0.25">
      <c r="A4175" s="12">
        <v>40046</v>
      </c>
      <c r="B4175" s="3">
        <v>102.970001</v>
      </c>
      <c r="C4175" s="3">
        <v>0</v>
      </c>
      <c r="D4175" s="3">
        <f t="shared" si="374"/>
        <v>95.185399799999971</v>
      </c>
      <c r="E4175" s="3">
        <f t="shared" si="375"/>
        <v>87.806850070000038</v>
      </c>
      <c r="F4175" s="3"/>
      <c r="G4175" s="11" t="str">
        <f t="shared" si="376"/>
        <v>HOLD</v>
      </c>
      <c r="H4175" s="5">
        <f t="shared" si="377"/>
        <v>1.002405380253947</v>
      </c>
      <c r="I4175" s="2">
        <f>IF(G4175="SELL",0,IF(G4175="BUY",ROUNDDOWN((H4174-Parameters!$B$3)/B4175,0),IF(I4174=0,0,I4174+ROUNDDOWN((H4174+I4174*C4175)/B4175,0))))</f>
        <v>379</v>
      </c>
      <c r="K4175" s="5">
        <f t="shared" si="378"/>
        <v>2.0619729999998242</v>
      </c>
      <c r="L4175" s="10">
        <f t="shared" si="379"/>
        <v>284</v>
      </c>
    </row>
    <row r="4176" spans="1:12" x14ac:dyDescent="0.25">
      <c r="A4176" s="12">
        <v>40049</v>
      </c>
      <c r="B4176" s="3">
        <v>102.959999</v>
      </c>
      <c r="C4176" s="3">
        <v>0</v>
      </c>
      <c r="D4176" s="3">
        <f t="shared" si="374"/>
        <v>95.342999739999982</v>
      </c>
      <c r="E4176" s="3">
        <f t="shared" si="375"/>
        <v>87.840700055000056</v>
      </c>
      <c r="F4176" s="3"/>
      <c r="G4176" s="11" t="str">
        <f t="shared" si="376"/>
        <v>HOLD</v>
      </c>
      <c r="H4176" s="5">
        <f t="shared" si="377"/>
        <v>1.002405380253947</v>
      </c>
      <c r="I4176" s="2">
        <f>IF(G4176="SELL",0,IF(G4176="BUY",ROUNDDOWN((H4175-Parameters!$B$3)/B4176,0),IF(I4175=0,0,I4175+ROUNDDOWN((H4175+I4175*C4176)/B4176,0))))</f>
        <v>379</v>
      </c>
      <c r="K4176" s="5">
        <f t="shared" si="378"/>
        <v>2.0619729999998242</v>
      </c>
      <c r="L4176" s="10">
        <f t="shared" si="379"/>
        <v>284</v>
      </c>
    </row>
    <row r="4177" spans="1:12" x14ac:dyDescent="0.25">
      <c r="A4177" s="12">
        <v>40050</v>
      </c>
      <c r="B4177" s="3">
        <v>103.160004</v>
      </c>
      <c r="C4177" s="3">
        <v>0</v>
      </c>
      <c r="D4177" s="3">
        <f t="shared" si="374"/>
        <v>95.548199779999976</v>
      </c>
      <c r="E4177" s="3">
        <f t="shared" si="375"/>
        <v>87.902200070000049</v>
      </c>
      <c r="F4177" s="3"/>
      <c r="G4177" s="11" t="str">
        <f t="shared" si="376"/>
        <v>HOLD</v>
      </c>
      <c r="H4177" s="5">
        <f t="shared" si="377"/>
        <v>1.002405380253947</v>
      </c>
      <c r="I4177" s="2">
        <f>IF(G4177="SELL",0,IF(G4177="BUY",ROUNDDOWN((H4176-Parameters!$B$3)/B4177,0),IF(I4176=0,0,I4176+ROUNDDOWN((H4176+I4176*C4177)/B4177,0))))</f>
        <v>379</v>
      </c>
      <c r="K4177" s="5">
        <f t="shared" si="378"/>
        <v>2.0619729999998242</v>
      </c>
      <c r="L4177" s="10">
        <f t="shared" si="379"/>
        <v>284</v>
      </c>
    </row>
    <row r="4178" spans="1:12" x14ac:dyDescent="0.25">
      <c r="A4178" s="12">
        <v>40051</v>
      </c>
      <c r="B4178" s="3">
        <v>103.16999800000001</v>
      </c>
      <c r="C4178" s="3">
        <v>0</v>
      </c>
      <c r="D4178" s="3">
        <f t="shared" si="374"/>
        <v>95.778799759999998</v>
      </c>
      <c r="E4178" s="3">
        <f t="shared" si="375"/>
        <v>87.948750055000033</v>
      </c>
      <c r="F4178" s="3"/>
      <c r="G4178" s="11" t="str">
        <f t="shared" si="376"/>
        <v>HOLD</v>
      </c>
      <c r="H4178" s="5">
        <f t="shared" si="377"/>
        <v>1.002405380253947</v>
      </c>
      <c r="I4178" s="2">
        <f>IF(G4178="SELL",0,IF(G4178="BUY",ROUNDDOWN((H4177-Parameters!$B$3)/B4178,0),IF(I4177=0,0,I4177+ROUNDDOWN((H4177+I4177*C4178)/B4178,0))))</f>
        <v>379</v>
      </c>
      <c r="K4178" s="5">
        <f t="shared" si="378"/>
        <v>2.0619729999998242</v>
      </c>
      <c r="L4178" s="10">
        <f t="shared" si="379"/>
        <v>284</v>
      </c>
    </row>
    <row r="4179" spans="1:12" x14ac:dyDescent="0.25">
      <c r="A4179" s="12">
        <v>40052</v>
      </c>
      <c r="B4179" s="3">
        <v>103.400002</v>
      </c>
      <c r="C4179" s="3">
        <v>0</v>
      </c>
      <c r="D4179" s="3">
        <f t="shared" si="374"/>
        <v>96.015799740000006</v>
      </c>
      <c r="E4179" s="3">
        <f t="shared" si="375"/>
        <v>88.002600080000036</v>
      </c>
      <c r="F4179" s="3"/>
      <c r="G4179" s="11" t="str">
        <f t="shared" si="376"/>
        <v>HOLD</v>
      </c>
      <c r="H4179" s="5">
        <f t="shared" si="377"/>
        <v>1.002405380253947</v>
      </c>
      <c r="I4179" s="2">
        <f>IF(G4179="SELL",0,IF(G4179="BUY",ROUNDDOWN((H4178-Parameters!$B$3)/B4179,0),IF(I4178=0,0,I4178+ROUNDDOWN((H4178+I4178*C4179)/B4179,0))))</f>
        <v>379</v>
      </c>
      <c r="K4179" s="5">
        <f t="shared" si="378"/>
        <v>2.0619729999998242</v>
      </c>
      <c r="L4179" s="10">
        <f t="shared" si="379"/>
        <v>284</v>
      </c>
    </row>
    <row r="4180" spans="1:12" x14ac:dyDescent="0.25">
      <c r="A4180" s="12">
        <v>40053</v>
      </c>
      <c r="B4180" s="3">
        <v>103.379997</v>
      </c>
      <c r="C4180" s="3">
        <v>0</v>
      </c>
      <c r="D4180" s="3">
        <f t="shared" si="374"/>
        <v>96.238999660000005</v>
      </c>
      <c r="E4180" s="3">
        <f t="shared" si="375"/>
        <v>88.070650080000036</v>
      </c>
      <c r="F4180" s="3"/>
      <c r="G4180" s="11" t="str">
        <f t="shared" si="376"/>
        <v>HOLD</v>
      </c>
      <c r="H4180" s="5">
        <f t="shared" si="377"/>
        <v>1.002405380253947</v>
      </c>
      <c r="I4180" s="2">
        <f>IF(G4180="SELL",0,IF(G4180="BUY",ROUNDDOWN((H4179-Parameters!$B$3)/B4180,0),IF(I4179=0,0,I4179+ROUNDDOWN((H4179+I4179*C4180)/B4180,0))))</f>
        <v>379</v>
      </c>
      <c r="K4180" s="5">
        <f t="shared" si="378"/>
        <v>2.0619729999998242</v>
      </c>
      <c r="L4180" s="10">
        <f t="shared" si="379"/>
        <v>284</v>
      </c>
    </row>
    <row r="4181" spans="1:12" x14ac:dyDescent="0.25">
      <c r="A4181" s="12">
        <v>40056</v>
      </c>
      <c r="B4181" s="3">
        <v>102.459999</v>
      </c>
      <c r="C4181" s="3">
        <v>0</v>
      </c>
      <c r="D4181" s="3">
        <f t="shared" si="374"/>
        <v>96.447399619999999</v>
      </c>
      <c r="E4181" s="3">
        <f t="shared" si="375"/>
        <v>88.153850075000022</v>
      </c>
      <c r="F4181" s="3"/>
      <c r="G4181" s="11" t="str">
        <f t="shared" si="376"/>
        <v>HOLD</v>
      </c>
      <c r="H4181" s="5">
        <f t="shared" si="377"/>
        <v>1.002405380253947</v>
      </c>
      <c r="I4181" s="2">
        <f>IF(G4181="SELL",0,IF(G4181="BUY",ROUNDDOWN((H4180-Parameters!$B$3)/B4181,0),IF(I4180=0,0,I4180+ROUNDDOWN((H4180+I4180*C4181)/B4181,0))))</f>
        <v>379</v>
      </c>
      <c r="K4181" s="5">
        <f t="shared" si="378"/>
        <v>2.0619729999998242</v>
      </c>
      <c r="L4181" s="10">
        <f t="shared" si="379"/>
        <v>284</v>
      </c>
    </row>
    <row r="4182" spans="1:12" x14ac:dyDescent="0.25">
      <c r="A4182" s="12">
        <v>40057</v>
      </c>
      <c r="B4182" s="3">
        <v>100.199997</v>
      </c>
      <c r="C4182" s="3">
        <v>0</v>
      </c>
      <c r="D4182" s="3">
        <f t="shared" si="374"/>
        <v>96.665799579999998</v>
      </c>
      <c r="E4182" s="3">
        <f t="shared" si="375"/>
        <v>88.199000070000025</v>
      </c>
      <c r="F4182" s="3"/>
      <c r="G4182" s="11" t="str">
        <f t="shared" si="376"/>
        <v>HOLD</v>
      </c>
      <c r="H4182" s="5">
        <f t="shared" si="377"/>
        <v>1.002405380253947</v>
      </c>
      <c r="I4182" s="2">
        <f>IF(G4182="SELL",0,IF(G4182="BUY",ROUNDDOWN((H4181-Parameters!$B$3)/B4182,0),IF(I4181=0,0,I4181+ROUNDDOWN((H4181+I4181*C4182)/B4182,0))))</f>
        <v>379</v>
      </c>
      <c r="K4182" s="5">
        <f t="shared" si="378"/>
        <v>2.0619729999998242</v>
      </c>
      <c r="L4182" s="10">
        <f t="shared" si="379"/>
        <v>284</v>
      </c>
    </row>
    <row r="4183" spans="1:12" x14ac:dyDescent="0.25">
      <c r="A4183" s="12">
        <v>40058</v>
      </c>
      <c r="B4183" s="3">
        <v>99.82</v>
      </c>
      <c r="C4183" s="3">
        <v>0</v>
      </c>
      <c r="D4183" s="3">
        <f t="shared" si="374"/>
        <v>96.875199620000004</v>
      </c>
      <c r="E4183" s="3">
        <f t="shared" si="375"/>
        <v>88.265000055000016</v>
      </c>
      <c r="F4183" s="3"/>
      <c r="G4183" s="11" t="str">
        <f t="shared" si="376"/>
        <v>HOLD</v>
      </c>
      <c r="H4183" s="5">
        <f t="shared" si="377"/>
        <v>1.002405380253947</v>
      </c>
      <c r="I4183" s="2">
        <f>IF(G4183="SELL",0,IF(G4183="BUY",ROUNDDOWN((H4182-Parameters!$B$3)/B4183,0),IF(I4182=0,0,I4182+ROUNDDOWN((H4182+I4182*C4183)/B4183,0))))</f>
        <v>379</v>
      </c>
      <c r="K4183" s="5">
        <f t="shared" si="378"/>
        <v>2.0619729999998242</v>
      </c>
      <c r="L4183" s="10">
        <f t="shared" si="379"/>
        <v>284</v>
      </c>
    </row>
    <row r="4184" spans="1:12" x14ac:dyDescent="0.25">
      <c r="A4184" s="12">
        <v>40059</v>
      </c>
      <c r="B4184" s="3">
        <v>100.650002</v>
      </c>
      <c r="C4184" s="3">
        <v>0</v>
      </c>
      <c r="D4184" s="3">
        <f t="shared" si="374"/>
        <v>97.085799600000016</v>
      </c>
      <c r="E4184" s="3">
        <f t="shared" si="375"/>
        <v>88.34090006000001</v>
      </c>
      <c r="F4184" s="3"/>
      <c r="G4184" s="11" t="str">
        <f t="shared" si="376"/>
        <v>HOLD</v>
      </c>
      <c r="H4184" s="5">
        <f t="shared" si="377"/>
        <v>1.002405380253947</v>
      </c>
      <c r="I4184" s="2">
        <f>IF(G4184="SELL",0,IF(G4184="BUY",ROUNDDOWN((H4183-Parameters!$B$3)/B4184,0),IF(I4183=0,0,I4183+ROUNDDOWN((H4183+I4183*C4184)/B4184,0))))</f>
        <v>379</v>
      </c>
      <c r="K4184" s="5">
        <f t="shared" si="378"/>
        <v>2.0619729999998242</v>
      </c>
      <c r="L4184" s="10">
        <f t="shared" si="379"/>
        <v>284</v>
      </c>
    </row>
    <row r="4185" spans="1:12" x14ac:dyDescent="0.25">
      <c r="A4185" s="12">
        <v>40060</v>
      </c>
      <c r="B4185" s="3">
        <v>102.05999799999999</v>
      </c>
      <c r="C4185" s="3">
        <v>0</v>
      </c>
      <c r="D4185" s="3">
        <f t="shared" si="374"/>
        <v>97.285399519999999</v>
      </c>
      <c r="E4185" s="3">
        <f t="shared" si="375"/>
        <v>88.415800040000008</v>
      </c>
      <c r="F4185" s="3"/>
      <c r="G4185" s="11" t="str">
        <f t="shared" si="376"/>
        <v>HOLD</v>
      </c>
      <c r="H4185" s="5">
        <f t="shared" si="377"/>
        <v>1.002405380253947</v>
      </c>
      <c r="I4185" s="2">
        <f>IF(G4185="SELL",0,IF(G4185="BUY",ROUNDDOWN((H4184-Parameters!$B$3)/B4185,0),IF(I4184=0,0,I4184+ROUNDDOWN((H4184+I4184*C4185)/B4185,0))))</f>
        <v>379</v>
      </c>
      <c r="K4185" s="5">
        <f t="shared" si="378"/>
        <v>2.0619729999998242</v>
      </c>
      <c r="L4185" s="10">
        <f t="shared" si="379"/>
        <v>284</v>
      </c>
    </row>
    <row r="4186" spans="1:12" x14ac:dyDescent="0.25">
      <c r="A4186" s="12">
        <v>40064</v>
      </c>
      <c r="B4186" s="3">
        <v>102.94000200000001</v>
      </c>
      <c r="C4186" s="3">
        <v>0</v>
      </c>
      <c r="D4186" s="3">
        <f t="shared" si="374"/>
        <v>97.507399640000003</v>
      </c>
      <c r="E4186" s="3">
        <f t="shared" si="375"/>
        <v>88.523000050000007</v>
      </c>
      <c r="F4186" s="3"/>
      <c r="G4186" s="11" t="str">
        <f t="shared" si="376"/>
        <v>HOLD</v>
      </c>
      <c r="H4186" s="5">
        <f t="shared" si="377"/>
        <v>1.002405380253947</v>
      </c>
      <c r="I4186" s="2">
        <f>IF(G4186="SELL",0,IF(G4186="BUY",ROUNDDOWN((H4185-Parameters!$B$3)/B4186,0),IF(I4185=0,0,I4185+ROUNDDOWN((H4185+I4185*C4186)/B4186,0))))</f>
        <v>379</v>
      </c>
      <c r="K4186" s="5">
        <f t="shared" si="378"/>
        <v>2.0619729999998242</v>
      </c>
      <c r="L4186" s="10">
        <f t="shared" si="379"/>
        <v>284</v>
      </c>
    </row>
    <row r="4187" spans="1:12" x14ac:dyDescent="0.25">
      <c r="A4187" s="12">
        <v>40065</v>
      </c>
      <c r="B4187" s="3">
        <v>103.730003</v>
      </c>
      <c r="C4187" s="3">
        <v>0</v>
      </c>
      <c r="D4187" s="3">
        <f t="shared" si="374"/>
        <v>97.727999759999989</v>
      </c>
      <c r="E4187" s="3">
        <f t="shared" si="375"/>
        <v>88.664400080000007</v>
      </c>
      <c r="F4187" s="3"/>
      <c r="G4187" s="11" t="str">
        <f t="shared" si="376"/>
        <v>HOLD</v>
      </c>
      <c r="H4187" s="5">
        <f t="shared" si="377"/>
        <v>1.002405380253947</v>
      </c>
      <c r="I4187" s="2">
        <f>IF(G4187="SELL",0,IF(G4187="BUY",ROUNDDOWN((H4186-Parameters!$B$3)/B4187,0),IF(I4186=0,0,I4186+ROUNDDOWN((H4186+I4186*C4187)/B4187,0))))</f>
        <v>379</v>
      </c>
      <c r="K4187" s="5">
        <f t="shared" si="378"/>
        <v>2.0619729999998242</v>
      </c>
      <c r="L4187" s="10">
        <f t="shared" si="379"/>
        <v>284</v>
      </c>
    </row>
    <row r="4188" spans="1:12" x14ac:dyDescent="0.25">
      <c r="A4188" s="12">
        <v>40066</v>
      </c>
      <c r="B4188" s="3">
        <v>104.790001</v>
      </c>
      <c r="C4188" s="3">
        <v>0</v>
      </c>
      <c r="D4188" s="3">
        <f t="shared" si="374"/>
        <v>97.984799839999994</v>
      </c>
      <c r="E4188" s="3">
        <f t="shared" si="375"/>
        <v>88.790750100000025</v>
      </c>
      <c r="F4188" s="3"/>
      <c r="G4188" s="11" t="str">
        <f t="shared" si="376"/>
        <v>HOLD</v>
      </c>
      <c r="H4188" s="5">
        <f t="shared" si="377"/>
        <v>1.002405380253947</v>
      </c>
      <c r="I4188" s="2">
        <f>IF(G4188="SELL",0,IF(G4188="BUY",ROUNDDOWN((H4187-Parameters!$B$3)/B4188,0),IF(I4187=0,0,I4187+ROUNDDOWN((H4187+I4187*C4188)/B4188,0))))</f>
        <v>379</v>
      </c>
      <c r="K4188" s="5">
        <f t="shared" si="378"/>
        <v>2.0619729999998242</v>
      </c>
      <c r="L4188" s="10">
        <f t="shared" si="379"/>
        <v>284</v>
      </c>
    </row>
    <row r="4189" spans="1:12" x14ac:dyDescent="0.25">
      <c r="A4189" s="12">
        <v>40067</v>
      </c>
      <c r="B4189" s="3">
        <v>104.769997</v>
      </c>
      <c r="C4189" s="3">
        <v>0</v>
      </c>
      <c r="D4189" s="3">
        <f t="shared" si="374"/>
        <v>98.233599740000031</v>
      </c>
      <c r="E4189" s="3">
        <f t="shared" si="375"/>
        <v>88.889450090000011</v>
      </c>
      <c r="F4189" s="3"/>
      <c r="G4189" s="11" t="str">
        <f t="shared" si="376"/>
        <v>HOLD</v>
      </c>
      <c r="H4189" s="5">
        <f t="shared" si="377"/>
        <v>1.002405380253947</v>
      </c>
      <c r="I4189" s="2">
        <f>IF(G4189="SELL",0,IF(G4189="BUY",ROUNDDOWN((H4188-Parameters!$B$3)/B4189,0),IF(I4188=0,0,I4188+ROUNDDOWN((H4188+I4188*C4189)/B4189,0))))</f>
        <v>379</v>
      </c>
      <c r="K4189" s="5">
        <f t="shared" si="378"/>
        <v>2.0619729999998242</v>
      </c>
      <c r="L4189" s="10">
        <f t="shared" si="379"/>
        <v>284</v>
      </c>
    </row>
    <row r="4190" spans="1:12" x14ac:dyDescent="0.25">
      <c r="A4190" s="12">
        <v>40070</v>
      </c>
      <c r="B4190" s="3">
        <v>105.279999</v>
      </c>
      <c r="C4190" s="3">
        <v>0</v>
      </c>
      <c r="D4190" s="3">
        <f t="shared" si="374"/>
        <v>98.542999760000015</v>
      </c>
      <c r="E4190" s="3">
        <f t="shared" si="375"/>
        <v>88.987550064999994</v>
      </c>
      <c r="F4190" s="3"/>
      <c r="G4190" s="11" t="str">
        <f t="shared" si="376"/>
        <v>HOLD</v>
      </c>
      <c r="H4190" s="5">
        <f t="shared" si="377"/>
        <v>1.002405380253947</v>
      </c>
      <c r="I4190" s="2">
        <f>IF(G4190="SELL",0,IF(G4190="BUY",ROUNDDOWN((H4189-Parameters!$B$3)/B4190,0),IF(I4189=0,0,I4189+ROUNDDOWN((H4189+I4189*C4190)/B4190,0))))</f>
        <v>379</v>
      </c>
      <c r="K4190" s="5">
        <f t="shared" si="378"/>
        <v>2.0619729999998242</v>
      </c>
      <c r="L4190" s="10">
        <f t="shared" si="379"/>
        <v>284</v>
      </c>
    </row>
    <row r="4191" spans="1:12" x14ac:dyDescent="0.25">
      <c r="A4191" s="12">
        <v>40071</v>
      </c>
      <c r="B4191" s="3">
        <v>105.720001</v>
      </c>
      <c r="C4191" s="3">
        <v>0</v>
      </c>
      <c r="D4191" s="3">
        <f t="shared" si="374"/>
        <v>98.861399720000023</v>
      </c>
      <c r="E4191" s="3">
        <f t="shared" si="375"/>
        <v>89.071300065000017</v>
      </c>
      <c r="F4191" s="3"/>
      <c r="G4191" s="11" t="str">
        <f t="shared" si="376"/>
        <v>HOLD</v>
      </c>
      <c r="H4191" s="5">
        <f t="shared" si="377"/>
        <v>1.002405380253947</v>
      </c>
      <c r="I4191" s="2">
        <f>IF(G4191="SELL",0,IF(G4191="BUY",ROUNDDOWN((H4190-Parameters!$B$3)/B4191,0),IF(I4190=0,0,I4190+ROUNDDOWN((H4190+I4190*C4191)/B4191,0))))</f>
        <v>379</v>
      </c>
      <c r="K4191" s="5">
        <f t="shared" si="378"/>
        <v>2.0619729999998242</v>
      </c>
      <c r="L4191" s="10">
        <f t="shared" si="379"/>
        <v>284</v>
      </c>
    </row>
    <row r="4192" spans="1:12" x14ac:dyDescent="0.25">
      <c r="A4192" s="12">
        <v>40072</v>
      </c>
      <c r="B4192" s="3">
        <v>107.32</v>
      </c>
      <c r="C4192" s="3">
        <v>0</v>
      </c>
      <c r="D4192" s="3">
        <f t="shared" si="374"/>
        <v>99.246599760000024</v>
      </c>
      <c r="E4192" s="3">
        <f t="shared" si="375"/>
        <v>89.157450084999994</v>
      </c>
      <c r="F4192" s="3"/>
      <c r="G4192" s="11" t="str">
        <f t="shared" si="376"/>
        <v>HOLD</v>
      </c>
      <c r="H4192" s="5">
        <f t="shared" si="377"/>
        <v>1.002405380253947</v>
      </c>
      <c r="I4192" s="2">
        <f>IF(G4192="SELL",0,IF(G4192="BUY",ROUNDDOWN((H4191-Parameters!$B$3)/B4192,0),IF(I4191=0,0,I4191+ROUNDDOWN((H4191+I4191*C4192)/B4192,0))))</f>
        <v>379</v>
      </c>
      <c r="K4192" s="5">
        <f t="shared" si="378"/>
        <v>2.0619729999998242</v>
      </c>
      <c r="L4192" s="10">
        <f t="shared" si="379"/>
        <v>284</v>
      </c>
    </row>
    <row r="4193" spans="1:12" x14ac:dyDescent="0.25">
      <c r="A4193" s="12">
        <v>40073</v>
      </c>
      <c r="B4193" s="3">
        <v>107.160004</v>
      </c>
      <c r="C4193" s="3">
        <v>0</v>
      </c>
      <c r="D4193" s="3">
        <f t="shared" si="374"/>
        <v>99.629799840000032</v>
      </c>
      <c r="E4193" s="3">
        <f t="shared" si="375"/>
        <v>89.282700100000014</v>
      </c>
      <c r="F4193" s="3"/>
      <c r="G4193" s="11" t="str">
        <f t="shared" si="376"/>
        <v>HOLD</v>
      </c>
      <c r="H4193" s="5">
        <f t="shared" si="377"/>
        <v>1.002405380253947</v>
      </c>
      <c r="I4193" s="2">
        <f>IF(G4193="SELL",0,IF(G4193="BUY",ROUNDDOWN((H4192-Parameters!$B$3)/B4193,0),IF(I4192=0,0,I4192+ROUNDDOWN((H4192+I4192*C4193)/B4193,0))))</f>
        <v>379</v>
      </c>
      <c r="K4193" s="5">
        <f t="shared" si="378"/>
        <v>2.0619729999998242</v>
      </c>
      <c r="L4193" s="10">
        <f t="shared" si="379"/>
        <v>284</v>
      </c>
    </row>
    <row r="4194" spans="1:12" x14ac:dyDescent="0.25">
      <c r="A4194" s="12">
        <v>40074</v>
      </c>
      <c r="B4194" s="3">
        <v>106.720001</v>
      </c>
      <c r="C4194" s="3">
        <v>0.50800000000000001</v>
      </c>
      <c r="D4194" s="3">
        <f t="shared" si="374"/>
        <v>100.00079990000002</v>
      </c>
      <c r="E4194" s="3">
        <f t="shared" si="375"/>
        <v>89.389950120000037</v>
      </c>
      <c r="F4194" s="3"/>
      <c r="G4194" s="11" t="str">
        <f t="shared" si="376"/>
        <v>HOLD</v>
      </c>
      <c r="H4194" s="5">
        <f t="shared" si="377"/>
        <v>86.814404380253961</v>
      </c>
      <c r="I4194" s="2">
        <f>IF(G4194="SELL",0,IF(G4194="BUY",ROUNDDOWN((H4193-Parameters!$B$3)/B4194,0),IF(I4193=0,0,I4193+ROUNDDOWN((H4193+I4193*C4194)/B4194,0))))</f>
        <v>380</v>
      </c>
      <c r="K4194" s="5">
        <f t="shared" si="378"/>
        <v>39.613971999999819</v>
      </c>
      <c r="L4194" s="10">
        <f t="shared" si="379"/>
        <v>285</v>
      </c>
    </row>
    <row r="4195" spans="1:12" x14ac:dyDescent="0.25">
      <c r="A4195" s="12">
        <v>40077</v>
      </c>
      <c r="B4195" s="3">
        <v>106.449997</v>
      </c>
      <c r="C4195" s="3">
        <v>0</v>
      </c>
      <c r="D4195" s="3">
        <f t="shared" si="374"/>
        <v>100.37059986</v>
      </c>
      <c r="E4195" s="3">
        <f t="shared" si="375"/>
        <v>89.485600105000032</v>
      </c>
      <c r="F4195" s="3"/>
      <c r="G4195" s="11" t="str">
        <f t="shared" si="376"/>
        <v>HOLD</v>
      </c>
      <c r="H4195" s="5">
        <f t="shared" si="377"/>
        <v>86.814404380253961</v>
      </c>
      <c r="I4195" s="2">
        <f>IF(G4195="SELL",0,IF(G4195="BUY",ROUNDDOWN((H4194-Parameters!$B$3)/B4195,0),IF(I4194=0,0,I4194+ROUNDDOWN((H4194+I4194*C4195)/B4195,0))))</f>
        <v>380</v>
      </c>
      <c r="K4195" s="5">
        <f t="shared" si="378"/>
        <v>39.613971999999819</v>
      </c>
      <c r="L4195" s="10">
        <f t="shared" si="379"/>
        <v>285</v>
      </c>
    </row>
    <row r="4196" spans="1:12" x14ac:dyDescent="0.25">
      <c r="A4196" s="12">
        <v>40078</v>
      </c>
      <c r="B4196" s="3">
        <v>107.07</v>
      </c>
      <c r="C4196" s="3">
        <v>0</v>
      </c>
      <c r="D4196" s="3">
        <f t="shared" si="374"/>
        <v>100.7099999</v>
      </c>
      <c r="E4196" s="3">
        <f t="shared" si="375"/>
        <v>89.594450090000024</v>
      </c>
      <c r="F4196" s="3"/>
      <c r="G4196" s="11" t="str">
        <f t="shared" si="376"/>
        <v>HOLD</v>
      </c>
      <c r="H4196" s="5">
        <f t="shared" si="377"/>
        <v>86.814404380253961</v>
      </c>
      <c r="I4196" s="2">
        <f>IF(G4196="SELL",0,IF(G4196="BUY",ROUNDDOWN((H4195-Parameters!$B$3)/B4196,0),IF(I4195=0,0,I4195+ROUNDDOWN((H4195+I4195*C4196)/B4196,0))))</f>
        <v>380</v>
      </c>
      <c r="K4196" s="5">
        <f t="shared" si="378"/>
        <v>39.613971999999819</v>
      </c>
      <c r="L4196" s="10">
        <f t="shared" si="379"/>
        <v>285</v>
      </c>
    </row>
    <row r="4197" spans="1:12" x14ac:dyDescent="0.25">
      <c r="A4197" s="12">
        <v>40079</v>
      </c>
      <c r="B4197" s="3">
        <v>106.18</v>
      </c>
      <c r="C4197" s="3">
        <v>0</v>
      </c>
      <c r="D4197" s="3">
        <f t="shared" si="374"/>
        <v>101.02139988</v>
      </c>
      <c r="E4197" s="3">
        <f t="shared" si="375"/>
        <v>89.685700090000026</v>
      </c>
      <c r="F4197" s="3"/>
      <c r="G4197" s="11" t="str">
        <f t="shared" si="376"/>
        <v>HOLD</v>
      </c>
      <c r="H4197" s="5">
        <f t="shared" si="377"/>
        <v>86.814404380253961</v>
      </c>
      <c r="I4197" s="2">
        <f>IF(G4197="SELL",0,IF(G4197="BUY",ROUNDDOWN((H4196-Parameters!$B$3)/B4197,0),IF(I4196=0,0,I4196+ROUNDDOWN((H4196+I4196*C4197)/B4197,0))))</f>
        <v>380</v>
      </c>
      <c r="K4197" s="5">
        <f t="shared" si="378"/>
        <v>39.613971999999819</v>
      </c>
      <c r="L4197" s="10">
        <f t="shared" si="379"/>
        <v>285</v>
      </c>
    </row>
    <row r="4198" spans="1:12" x14ac:dyDescent="0.25">
      <c r="A4198" s="12">
        <v>40080</v>
      </c>
      <c r="B4198" s="3">
        <v>105.010002</v>
      </c>
      <c r="C4198" s="3">
        <v>0</v>
      </c>
      <c r="D4198" s="3">
        <f t="shared" si="374"/>
        <v>101.25639987999999</v>
      </c>
      <c r="E4198" s="3">
        <f t="shared" si="375"/>
        <v>89.755750100000029</v>
      </c>
      <c r="F4198" s="3"/>
      <c r="G4198" s="11" t="str">
        <f t="shared" si="376"/>
        <v>HOLD</v>
      </c>
      <c r="H4198" s="5">
        <f t="shared" si="377"/>
        <v>86.814404380253961</v>
      </c>
      <c r="I4198" s="2">
        <f>IF(G4198="SELL",0,IF(G4198="BUY",ROUNDDOWN((H4197-Parameters!$B$3)/B4198,0),IF(I4197=0,0,I4197+ROUNDDOWN((H4197+I4197*C4198)/B4198,0))))</f>
        <v>380</v>
      </c>
      <c r="K4198" s="5">
        <f t="shared" si="378"/>
        <v>39.613971999999819</v>
      </c>
      <c r="L4198" s="10">
        <f t="shared" si="379"/>
        <v>285</v>
      </c>
    </row>
    <row r="4199" spans="1:12" x14ac:dyDescent="0.25">
      <c r="A4199" s="12">
        <v>40081</v>
      </c>
      <c r="B4199" s="3">
        <v>104.449997</v>
      </c>
      <c r="C4199" s="3">
        <v>0</v>
      </c>
      <c r="D4199" s="3">
        <f t="shared" si="374"/>
        <v>101.48319979999998</v>
      </c>
      <c r="E4199" s="3">
        <f t="shared" si="375"/>
        <v>89.830500085000025</v>
      </c>
      <c r="F4199" s="3"/>
      <c r="G4199" s="11" t="str">
        <f t="shared" si="376"/>
        <v>HOLD</v>
      </c>
      <c r="H4199" s="5">
        <f t="shared" si="377"/>
        <v>86.814404380253961</v>
      </c>
      <c r="I4199" s="2">
        <f>IF(G4199="SELL",0,IF(G4199="BUY",ROUNDDOWN((H4198-Parameters!$B$3)/B4199,0),IF(I4198=0,0,I4198+ROUNDDOWN((H4198+I4198*C4199)/B4199,0))))</f>
        <v>380</v>
      </c>
      <c r="K4199" s="5">
        <f t="shared" si="378"/>
        <v>39.613971999999819</v>
      </c>
      <c r="L4199" s="10">
        <f t="shared" si="379"/>
        <v>285</v>
      </c>
    </row>
    <row r="4200" spans="1:12" x14ac:dyDescent="0.25">
      <c r="A4200" s="12">
        <v>40084</v>
      </c>
      <c r="B4200" s="3">
        <v>106.32</v>
      </c>
      <c r="C4200" s="3">
        <v>0</v>
      </c>
      <c r="D4200" s="3">
        <f t="shared" si="374"/>
        <v>101.72699985999998</v>
      </c>
      <c r="E4200" s="3">
        <f t="shared" si="375"/>
        <v>89.911550080000012</v>
      </c>
      <c r="F4200" s="3"/>
      <c r="G4200" s="11" t="str">
        <f t="shared" si="376"/>
        <v>HOLD</v>
      </c>
      <c r="H4200" s="5">
        <f t="shared" si="377"/>
        <v>86.814404380253961</v>
      </c>
      <c r="I4200" s="2">
        <f>IF(G4200="SELL",0,IF(G4200="BUY",ROUNDDOWN((H4199-Parameters!$B$3)/B4200,0),IF(I4199=0,0,I4199+ROUNDDOWN((H4199+I4199*C4200)/B4200,0))))</f>
        <v>380</v>
      </c>
      <c r="K4200" s="5">
        <f t="shared" si="378"/>
        <v>39.613971999999819</v>
      </c>
      <c r="L4200" s="10">
        <f t="shared" si="379"/>
        <v>285</v>
      </c>
    </row>
    <row r="4201" spans="1:12" x14ac:dyDescent="0.25">
      <c r="A4201" s="12">
        <v>40085</v>
      </c>
      <c r="B4201" s="3">
        <v>106</v>
      </c>
      <c r="C4201" s="3">
        <v>0</v>
      </c>
      <c r="D4201" s="3">
        <f t="shared" si="374"/>
        <v>101.94439991999998</v>
      </c>
      <c r="E4201" s="3">
        <f t="shared" si="375"/>
        <v>90.001850070000017</v>
      </c>
      <c r="F4201" s="3"/>
      <c r="G4201" s="11" t="str">
        <f t="shared" si="376"/>
        <v>HOLD</v>
      </c>
      <c r="H4201" s="5">
        <f t="shared" si="377"/>
        <v>86.814404380253961</v>
      </c>
      <c r="I4201" s="2">
        <f>IF(G4201="SELL",0,IF(G4201="BUY",ROUNDDOWN((H4200-Parameters!$B$3)/B4201,0),IF(I4200=0,0,I4200+ROUNDDOWN((H4200+I4200*C4201)/B4201,0))))</f>
        <v>380</v>
      </c>
      <c r="K4201" s="5">
        <f t="shared" si="378"/>
        <v>39.613971999999819</v>
      </c>
      <c r="L4201" s="10">
        <f t="shared" si="379"/>
        <v>285</v>
      </c>
    </row>
    <row r="4202" spans="1:12" x14ac:dyDescent="0.25">
      <c r="A4202" s="12">
        <v>40086</v>
      </c>
      <c r="B4202" s="3">
        <v>105.589996</v>
      </c>
      <c r="C4202" s="3">
        <v>0</v>
      </c>
      <c r="D4202" s="3">
        <f t="shared" si="374"/>
        <v>102.14479983999998</v>
      </c>
      <c r="E4202" s="3">
        <f t="shared" si="375"/>
        <v>90.084850060000008</v>
      </c>
      <c r="F4202" s="3"/>
      <c r="G4202" s="11" t="str">
        <f t="shared" si="376"/>
        <v>HOLD</v>
      </c>
      <c r="H4202" s="5">
        <f t="shared" si="377"/>
        <v>86.814404380253961</v>
      </c>
      <c r="I4202" s="2">
        <f>IF(G4202="SELL",0,IF(G4202="BUY",ROUNDDOWN((H4201-Parameters!$B$3)/B4202,0),IF(I4201=0,0,I4201+ROUNDDOWN((H4201+I4201*C4202)/B4202,0))))</f>
        <v>380</v>
      </c>
      <c r="K4202" s="5">
        <f t="shared" si="378"/>
        <v>39.613971999999819</v>
      </c>
      <c r="L4202" s="10">
        <f t="shared" si="379"/>
        <v>285</v>
      </c>
    </row>
    <row r="4203" spans="1:12" x14ac:dyDescent="0.25">
      <c r="A4203" s="12">
        <v>40087</v>
      </c>
      <c r="B4203" s="3">
        <v>102.970001</v>
      </c>
      <c r="C4203" s="3">
        <v>0</v>
      </c>
      <c r="D4203" s="3">
        <f t="shared" si="374"/>
        <v>102.29319979999997</v>
      </c>
      <c r="E4203" s="3">
        <f t="shared" si="375"/>
        <v>90.160950065000009</v>
      </c>
      <c r="F4203" s="3"/>
      <c r="G4203" s="11" t="str">
        <f t="shared" si="376"/>
        <v>HOLD</v>
      </c>
      <c r="H4203" s="5">
        <f t="shared" si="377"/>
        <v>86.814404380253961</v>
      </c>
      <c r="I4203" s="2">
        <f>IF(G4203="SELL",0,IF(G4203="BUY",ROUNDDOWN((H4202-Parameters!$B$3)/B4203,0),IF(I4202=0,0,I4202+ROUNDDOWN((H4202+I4202*C4203)/B4203,0))))</f>
        <v>380</v>
      </c>
      <c r="K4203" s="5">
        <f t="shared" si="378"/>
        <v>39.613971999999819</v>
      </c>
      <c r="L4203" s="10">
        <f t="shared" si="379"/>
        <v>285</v>
      </c>
    </row>
    <row r="4204" spans="1:12" x14ac:dyDescent="0.25">
      <c r="A4204" s="12">
        <v>40088</v>
      </c>
      <c r="B4204" s="3">
        <v>102.489998</v>
      </c>
      <c r="C4204" s="3">
        <v>0</v>
      </c>
      <c r="D4204" s="3">
        <f t="shared" si="374"/>
        <v>102.38979967999998</v>
      </c>
      <c r="E4204" s="3">
        <f t="shared" si="375"/>
        <v>90.214000070000026</v>
      </c>
      <c r="F4204" s="3"/>
      <c r="G4204" s="11" t="str">
        <f t="shared" si="376"/>
        <v>HOLD</v>
      </c>
      <c r="H4204" s="5">
        <f t="shared" si="377"/>
        <v>86.814404380253961</v>
      </c>
      <c r="I4204" s="2">
        <f>IF(G4204="SELL",0,IF(G4204="BUY",ROUNDDOWN((H4203-Parameters!$B$3)/B4204,0),IF(I4203=0,0,I4203+ROUNDDOWN((H4203+I4203*C4204)/B4204,0))))</f>
        <v>380</v>
      </c>
      <c r="K4204" s="5">
        <f t="shared" si="378"/>
        <v>39.613971999999819</v>
      </c>
      <c r="L4204" s="10">
        <f t="shared" si="379"/>
        <v>285</v>
      </c>
    </row>
    <row r="4205" spans="1:12" x14ac:dyDescent="0.25">
      <c r="A4205" s="12">
        <v>40091</v>
      </c>
      <c r="B4205" s="3">
        <v>104.019997</v>
      </c>
      <c r="C4205" s="3">
        <v>0</v>
      </c>
      <c r="D4205" s="3">
        <f t="shared" si="374"/>
        <v>102.50899965999999</v>
      </c>
      <c r="E4205" s="3">
        <f t="shared" si="375"/>
        <v>90.279150065000024</v>
      </c>
      <c r="F4205" s="3"/>
      <c r="G4205" s="11" t="str">
        <f t="shared" si="376"/>
        <v>HOLD</v>
      </c>
      <c r="H4205" s="5">
        <f t="shared" si="377"/>
        <v>86.814404380253961</v>
      </c>
      <c r="I4205" s="2">
        <f>IF(G4205="SELL",0,IF(G4205="BUY",ROUNDDOWN((H4204-Parameters!$B$3)/B4205,0),IF(I4204=0,0,I4204+ROUNDDOWN((H4204+I4204*C4205)/B4205,0))))</f>
        <v>380</v>
      </c>
      <c r="K4205" s="5">
        <f t="shared" si="378"/>
        <v>39.613971999999819</v>
      </c>
      <c r="L4205" s="10">
        <f t="shared" si="379"/>
        <v>285</v>
      </c>
    </row>
    <row r="4206" spans="1:12" x14ac:dyDescent="0.25">
      <c r="A4206" s="12">
        <v>40092</v>
      </c>
      <c r="B4206" s="3">
        <v>105.510002</v>
      </c>
      <c r="C4206" s="3">
        <v>0</v>
      </c>
      <c r="D4206" s="3">
        <f t="shared" si="374"/>
        <v>102.65219973999997</v>
      </c>
      <c r="E4206" s="3">
        <f t="shared" si="375"/>
        <v>90.360250070000021</v>
      </c>
      <c r="F4206" s="3"/>
      <c r="G4206" s="11" t="str">
        <f t="shared" si="376"/>
        <v>HOLD</v>
      </c>
      <c r="H4206" s="5">
        <f t="shared" si="377"/>
        <v>86.814404380253961</v>
      </c>
      <c r="I4206" s="2">
        <f>IF(G4206="SELL",0,IF(G4206="BUY",ROUNDDOWN((H4205-Parameters!$B$3)/B4206,0),IF(I4205=0,0,I4205+ROUNDDOWN((H4205+I4205*C4206)/B4206,0))))</f>
        <v>380</v>
      </c>
      <c r="K4206" s="5">
        <f t="shared" si="378"/>
        <v>39.613971999999819</v>
      </c>
      <c r="L4206" s="10">
        <f t="shared" si="379"/>
        <v>285</v>
      </c>
    </row>
    <row r="4207" spans="1:12" x14ac:dyDescent="0.25">
      <c r="A4207" s="12">
        <v>40093</v>
      </c>
      <c r="B4207" s="3">
        <v>105.800003</v>
      </c>
      <c r="C4207" s="3">
        <v>0</v>
      </c>
      <c r="D4207" s="3">
        <f t="shared" si="374"/>
        <v>102.81039981999999</v>
      </c>
      <c r="E4207" s="3">
        <f t="shared" si="375"/>
        <v>90.44830007500002</v>
      </c>
      <c r="F4207" s="3"/>
      <c r="G4207" s="11" t="str">
        <f t="shared" si="376"/>
        <v>HOLD</v>
      </c>
      <c r="H4207" s="5">
        <f t="shared" si="377"/>
        <v>86.814404380253961</v>
      </c>
      <c r="I4207" s="2">
        <f>IF(G4207="SELL",0,IF(G4207="BUY",ROUNDDOWN((H4206-Parameters!$B$3)/B4207,0),IF(I4206=0,0,I4206+ROUNDDOWN((H4206+I4206*C4207)/B4207,0))))</f>
        <v>380</v>
      </c>
      <c r="K4207" s="5">
        <f t="shared" si="378"/>
        <v>39.613971999999819</v>
      </c>
      <c r="L4207" s="10">
        <f t="shared" si="379"/>
        <v>285</v>
      </c>
    </row>
    <row r="4208" spans="1:12" x14ac:dyDescent="0.25">
      <c r="A4208" s="12">
        <v>40094</v>
      </c>
      <c r="B4208" s="3">
        <v>106.610001</v>
      </c>
      <c r="C4208" s="3">
        <v>0</v>
      </c>
      <c r="D4208" s="3">
        <f t="shared" si="374"/>
        <v>102.98959979999999</v>
      </c>
      <c r="E4208" s="3">
        <f t="shared" si="375"/>
        <v>90.546050090000023</v>
      </c>
      <c r="F4208" s="3"/>
      <c r="G4208" s="11" t="str">
        <f t="shared" si="376"/>
        <v>HOLD</v>
      </c>
      <c r="H4208" s="5">
        <f t="shared" si="377"/>
        <v>86.814404380253961</v>
      </c>
      <c r="I4208" s="2">
        <f>IF(G4208="SELL",0,IF(G4208="BUY",ROUNDDOWN((H4207-Parameters!$B$3)/B4208,0),IF(I4207=0,0,I4207+ROUNDDOWN((H4207+I4207*C4208)/B4208,0))))</f>
        <v>380</v>
      </c>
      <c r="K4208" s="5">
        <f t="shared" si="378"/>
        <v>39.613971999999819</v>
      </c>
      <c r="L4208" s="10">
        <f t="shared" si="379"/>
        <v>285</v>
      </c>
    </row>
    <row r="4209" spans="1:12" x14ac:dyDescent="0.25">
      <c r="A4209" s="12">
        <v>40095</v>
      </c>
      <c r="B4209" s="3">
        <v>107.260002</v>
      </c>
      <c r="C4209" s="3">
        <v>0</v>
      </c>
      <c r="D4209" s="3">
        <f t="shared" si="374"/>
        <v>103.16139988</v>
      </c>
      <c r="E4209" s="3">
        <f t="shared" si="375"/>
        <v>90.651550080000021</v>
      </c>
      <c r="F4209" s="3"/>
      <c r="G4209" s="11" t="str">
        <f t="shared" si="376"/>
        <v>HOLD</v>
      </c>
      <c r="H4209" s="5">
        <f t="shared" si="377"/>
        <v>86.814404380253961</v>
      </c>
      <c r="I4209" s="2">
        <f>IF(G4209="SELL",0,IF(G4209="BUY",ROUNDDOWN((H4208-Parameters!$B$3)/B4209,0),IF(I4208=0,0,I4208+ROUNDDOWN((H4208+I4208*C4209)/B4209,0))))</f>
        <v>380</v>
      </c>
      <c r="K4209" s="5">
        <f t="shared" si="378"/>
        <v>39.613971999999819</v>
      </c>
      <c r="L4209" s="10">
        <f t="shared" si="379"/>
        <v>285</v>
      </c>
    </row>
    <row r="4210" spans="1:12" x14ac:dyDescent="0.25">
      <c r="A4210" s="12">
        <v>40098</v>
      </c>
      <c r="B4210" s="3">
        <v>107.68</v>
      </c>
      <c r="C4210" s="3">
        <v>0</v>
      </c>
      <c r="D4210" s="3">
        <f t="shared" si="374"/>
        <v>103.33879992000001</v>
      </c>
      <c r="E4210" s="3">
        <f t="shared" si="375"/>
        <v>90.756650060000013</v>
      </c>
      <c r="F4210" s="3"/>
      <c r="G4210" s="11" t="str">
        <f t="shared" si="376"/>
        <v>HOLD</v>
      </c>
      <c r="H4210" s="5">
        <f t="shared" si="377"/>
        <v>86.814404380253961</v>
      </c>
      <c r="I4210" s="2">
        <f>IF(G4210="SELL",0,IF(G4210="BUY",ROUNDDOWN((H4209-Parameters!$B$3)/B4210,0),IF(I4209=0,0,I4209+ROUNDDOWN((H4209+I4209*C4210)/B4210,0))))</f>
        <v>380</v>
      </c>
      <c r="K4210" s="5">
        <f t="shared" si="378"/>
        <v>39.613971999999819</v>
      </c>
      <c r="L4210" s="10">
        <f t="shared" si="379"/>
        <v>285</v>
      </c>
    </row>
    <row r="4211" spans="1:12" x14ac:dyDescent="0.25">
      <c r="A4211" s="12">
        <v>40099</v>
      </c>
      <c r="B4211" s="3">
        <v>107.459999</v>
      </c>
      <c r="C4211" s="3">
        <v>0</v>
      </c>
      <c r="D4211" s="3">
        <f t="shared" si="374"/>
        <v>103.47919986000001</v>
      </c>
      <c r="E4211" s="3">
        <f t="shared" si="375"/>
        <v>90.85815003499998</v>
      </c>
      <c r="F4211" s="3"/>
      <c r="G4211" s="11" t="str">
        <f t="shared" si="376"/>
        <v>HOLD</v>
      </c>
      <c r="H4211" s="5">
        <f t="shared" si="377"/>
        <v>86.814404380253961</v>
      </c>
      <c r="I4211" s="2">
        <f>IF(G4211="SELL",0,IF(G4211="BUY",ROUNDDOWN((H4210-Parameters!$B$3)/B4211,0),IF(I4210=0,0,I4210+ROUNDDOWN((H4210+I4210*C4211)/B4211,0))))</f>
        <v>380</v>
      </c>
      <c r="K4211" s="5">
        <f t="shared" si="378"/>
        <v>39.613971999999819</v>
      </c>
      <c r="L4211" s="10">
        <f t="shared" si="379"/>
        <v>285</v>
      </c>
    </row>
    <row r="4212" spans="1:12" x14ac:dyDescent="0.25">
      <c r="A4212" s="12">
        <v>40100</v>
      </c>
      <c r="B4212" s="3">
        <v>109.30999799999999</v>
      </c>
      <c r="C4212" s="3">
        <v>0</v>
      </c>
      <c r="D4212" s="3">
        <f t="shared" si="374"/>
        <v>103.65139988000001</v>
      </c>
      <c r="E4212" s="3">
        <f t="shared" si="375"/>
        <v>90.970150004999994</v>
      </c>
      <c r="F4212" s="3"/>
      <c r="G4212" s="11" t="str">
        <f t="shared" si="376"/>
        <v>HOLD</v>
      </c>
      <c r="H4212" s="5">
        <f t="shared" si="377"/>
        <v>86.814404380253961</v>
      </c>
      <c r="I4212" s="2">
        <f>IF(G4212="SELL",0,IF(G4212="BUY",ROUNDDOWN((H4211-Parameters!$B$3)/B4212,0),IF(I4211=0,0,I4211+ROUNDDOWN((H4211+I4211*C4212)/B4212,0))))</f>
        <v>380</v>
      </c>
      <c r="K4212" s="5">
        <f t="shared" si="378"/>
        <v>39.613971999999819</v>
      </c>
      <c r="L4212" s="10">
        <f t="shared" si="379"/>
        <v>285</v>
      </c>
    </row>
    <row r="4213" spans="1:12" x14ac:dyDescent="0.25">
      <c r="A4213" s="12">
        <v>40101</v>
      </c>
      <c r="B4213" s="3">
        <v>109.709999</v>
      </c>
      <c r="C4213" s="3">
        <v>0</v>
      </c>
      <c r="D4213" s="3">
        <f t="shared" ref="D4213:D4276" si="380">AVERAGE(B4164:B4213)</f>
        <v>103.83739978000001</v>
      </c>
      <c r="E4213" s="3">
        <f t="shared" si="375"/>
        <v>91.073849994999989</v>
      </c>
      <c r="F4213" s="3"/>
      <c r="G4213" s="11" t="str">
        <f t="shared" si="376"/>
        <v>HOLD</v>
      </c>
      <c r="H4213" s="5">
        <f t="shared" si="377"/>
        <v>86.814404380253961</v>
      </c>
      <c r="I4213" s="2">
        <f>IF(G4213="SELL",0,IF(G4213="BUY",ROUNDDOWN((H4212-Parameters!$B$3)/B4213,0),IF(I4212=0,0,I4212+ROUNDDOWN((H4212+I4212*C4213)/B4213,0))))</f>
        <v>380</v>
      </c>
      <c r="K4213" s="5">
        <f t="shared" si="378"/>
        <v>39.613971999999819</v>
      </c>
      <c r="L4213" s="10">
        <f t="shared" si="379"/>
        <v>285</v>
      </c>
    </row>
    <row r="4214" spans="1:12" x14ac:dyDescent="0.25">
      <c r="A4214" s="12">
        <v>40102</v>
      </c>
      <c r="B4214" s="3">
        <v>108.889999</v>
      </c>
      <c r="C4214" s="3">
        <v>0</v>
      </c>
      <c r="D4214" s="3">
        <f t="shared" si="380"/>
        <v>104.01739978000002</v>
      </c>
      <c r="E4214" s="3">
        <f t="shared" si="375"/>
        <v>91.167099999999976</v>
      </c>
      <c r="F4214" s="3"/>
      <c r="G4214" s="11" t="str">
        <f t="shared" si="376"/>
        <v>HOLD</v>
      </c>
      <c r="H4214" s="5">
        <f t="shared" si="377"/>
        <v>86.814404380253961</v>
      </c>
      <c r="I4214" s="2">
        <f>IF(G4214="SELL",0,IF(G4214="BUY",ROUNDDOWN((H4213-Parameters!$B$3)/B4214,0),IF(I4213=0,0,I4213+ROUNDDOWN((H4213+I4213*C4214)/B4214,0))))</f>
        <v>380</v>
      </c>
      <c r="K4214" s="5">
        <f t="shared" si="378"/>
        <v>39.613971999999819</v>
      </c>
      <c r="L4214" s="10">
        <f t="shared" si="379"/>
        <v>285</v>
      </c>
    </row>
    <row r="4215" spans="1:12" x14ac:dyDescent="0.25">
      <c r="A4215" s="12">
        <v>40105</v>
      </c>
      <c r="B4215" s="3">
        <v>109.790001</v>
      </c>
      <c r="C4215" s="3">
        <v>0</v>
      </c>
      <c r="D4215" s="3">
        <f t="shared" si="380"/>
        <v>104.18919986000003</v>
      </c>
      <c r="E4215" s="3">
        <f t="shared" si="375"/>
        <v>91.251250009999978</v>
      </c>
      <c r="F4215" s="3"/>
      <c r="G4215" s="11" t="str">
        <f t="shared" si="376"/>
        <v>HOLD</v>
      </c>
      <c r="H4215" s="5">
        <f t="shared" si="377"/>
        <v>86.814404380253961</v>
      </c>
      <c r="I4215" s="2">
        <f>IF(G4215="SELL",0,IF(G4215="BUY",ROUNDDOWN((H4214-Parameters!$B$3)/B4215,0),IF(I4214=0,0,I4214+ROUNDDOWN((H4214+I4214*C4215)/B4215,0))))</f>
        <v>380</v>
      </c>
      <c r="K4215" s="5">
        <f t="shared" si="378"/>
        <v>39.613971999999819</v>
      </c>
      <c r="L4215" s="10">
        <f t="shared" si="379"/>
        <v>285</v>
      </c>
    </row>
    <row r="4216" spans="1:12" x14ac:dyDescent="0.25">
      <c r="A4216" s="12">
        <v>40106</v>
      </c>
      <c r="B4216" s="3">
        <v>109.209999</v>
      </c>
      <c r="C4216" s="3">
        <v>0</v>
      </c>
      <c r="D4216" s="3">
        <f t="shared" si="380"/>
        <v>104.35359988000002</v>
      </c>
      <c r="E4216" s="3">
        <f t="shared" si="375"/>
        <v>91.333050014999984</v>
      </c>
      <c r="F4216" s="3"/>
      <c r="G4216" s="11" t="str">
        <f t="shared" si="376"/>
        <v>HOLD</v>
      </c>
      <c r="H4216" s="5">
        <f t="shared" si="377"/>
        <v>86.814404380253961</v>
      </c>
      <c r="I4216" s="2">
        <f>IF(G4216="SELL",0,IF(G4216="BUY",ROUNDDOWN((H4215-Parameters!$B$3)/B4216,0),IF(I4215=0,0,I4215+ROUNDDOWN((H4215+I4215*C4216)/B4216,0))))</f>
        <v>380</v>
      </c>
      <c r="K4216" s="5">
        <f t="shared" si="378"/>
        <v>39.613971999999819</v>
      </c>
      <c r="L4216" s="10">
        <f t="shared" si="379"/>
        <v>285</v>
      </c>
    </row>
    <row r="4217" spans="1:12" x14ac:dyDescent="0.25">
      <c r="A4217" s="12">
        <v>40107</v>
      </c>
      <c r="B4217" s="3">
        <v>108.230003</v>
      </c>
      <c r="C4217" s="3">
        <v>0</v>
      </c>
      <c r="D4217" s="3">
        <f t="shared" si="380"/>
        <v>104.52359988000001</v>
      </c>
      <c r="E4217" s="3">
        <f t="shared" si="375"/>
        <v>91.406850024999983</v>
      </c>
      <c r="F4217" s="3"/>
      <c r="G4217" s="11" t="str">
        <f t="shared" si="376"/>
        <v>HOLD</v>
      </c>
      <c r="H4217" s="5">
        <f t="shared" si="377"/>
        <v>86.814404380253961</v>
      </c>
      <c r="I4217" s="2">
        <f>IF(G4217="SELL",0,IF(G4217="BUY",ROUNDDOWN((H4216-Parameters!$B$3)/B4217,0),IF(I4216=0,0,I4216+ROUNDDOWN((H4216+I4216*C4217)/B4217,0))))</f>
        <v>380</v>
      </c>
      <c r="K4217" s="5">
        <f t="shared" si="378"/>
        <v>39.613971999999819</v>
      </c>
      <c r="L4217" s="10">
        <f t="shared" si="379"/>
        <v>285</v>
      </c>
    </row>
    <row r="4218" spans="1:12" x14ac:dyDescent="0.25">
      <c r="A4218" s="12">
        <v>40108</v>
      </c>
      <c r="B4218" s="3">
        <v>109.33000199999999</v>
      </c>
      <c r="C4218" s="3">
        <v>0</v>
      </c>
      <c r="D4218" s="3">
        <f t="shared" si="380"/>
        <v>104.69419985999997</v>
      </c>
      <c r="E4218" s="3">
        <f t="shared" si="375"/>
        <v>91.500150044999998</v>
      </c>
      <c r="F4218" s="3"/>
      <c r="G4218" s="11" t="str">
        <f t="shared" si="376"/>
        <v>HOLD</v>
      </c>
      <c r="H4218" s="5">
        <f t="shared" si="377"/>
        <v>86.814404380253961</v>
      </c>
      <c r="I4218" s="2">
        <f>IF(G4218="SELL",0,IF(G4218="BUY",ROUNDDOWN((H4217-Parameters!$B$3)/B4218,0),IF(I4217=0,0,I4217+ROUNDDOWN((H4217+I4217*C4218)/B4218,0))))</f>
        <v>380</v>
      </c>
      <c r="K4218" s="5">
        <f t="shared" si="378"/>
        <v>39.613971999999819</v>
      </c>
      <c r="L4218" s="10">
        <f t="shared" si="379"/>
        <v>285</v>
      </c>
    </row>
    <row r="4219" spans="1:12" x14ac:dyDescent="0.25">
      <c r="A4219" s="12">
        <v>40109</v>
      </c>
      <c r="B4219" s="3">
        <v>108.08000199999999</v>
      </c>
      <c r="C4219" s="3">
        <v>0</v>
      </c>
      <c r="D4219" s="3">
        <f t="shared" si="380"/>
        <v>104.82439989999999</v>
      </c>
      <c r="E4219" s="3">
        <f t="shared" si="375"/>
        <v>91.585350049999974</v>
      </c>
      <c r="F4219" s="3"/>
      <c r="G4219" s="11" t="str">
        <f t="shared" si="376"/>
        <v>HOLD</v>
      </c>
      <c r="H4219" s="5">
        <f t="shared" si="377"/>
        <v>86.814404380253961</v>
      </c>
      <c r="I4219" s="2">
        <f>IF(G4219="SELL",0,IF(G4219="BUY",ROUNDDOWN((H4218-Parameters!$B$3)/B4219,0),IF(I4218=0,0,I4218+ROUNDDOWN((H4218+I4218*C4219)/B4219,0))))</f>
        <v>380</v>
      </c>
      <c r="K4219" s="5">
        <f t="shared" si="378"/>
        <v>39.613971999999819</v>
      </c>
      <c r="L4219" s="10">
        <f t="shared" si="379"/>
        <v>285</v>
      </c>
    </row>
    <row r="4220" spans="1:12" x14ac:dyDescent="0.25">
      <c r="A4220" s="12">
        <v>40112</v>
      </c>
      <c r="B4220" s="3">
        <v>106.910004</v>
      </c>
      <c r="C4220" s="3">
        <v>0</v>
      </c>
      <c r="D4220" s="3">
        <f t="shared" si="380"/>
        <v>104.94679995999999</v>
      </c>
      <c r="E4220" s="3">
        <f t="shared" si="375"/>
        <v>91.674450089999993</v>
      </c>
      <c r="F4220" s="3"/>
      <c r="G4220" s="11" t="str">
        <f t="shared" si="376"/>
        <v>HOLD</v>
      </c>
      <c r="H4220" s="5">
        <f t="shared" si="377"/>
        <v>86.814404380253961</v>
      </c>
      <c r="I4220" s="2">
        <f>IF(G4220="SELL",0,IF(G4220="BUY",ROUNDDOWN((H4219-Parameters!$B$3)/B4220,0),IF(I4219=0,0,I4219+ROUNDDOWN((H4219+I4219*C4220)/B4220,0))))</f>
        <v>380</v>
      </c>
      <c r="K4220" s="5">
        <f t="shared" si="378"/>
        <v>39.613971999999819</v>
      </c>
      <c r="L4220" s="10">
        <f t="shared" si="379"/>
        <v>285</v>
      </c>
    </row>
    <row r="4221" spans="1:12" x14ac:dyDescent="0.25">
      <c r="A4221" s="12">
        <v>40113</v>
      </c>
      <c r="B4221" s="3">
        <v>106.41999800000001</v>
      </c>
      <c r="C4221" s="3">
        <v>0</v>
      </c>
      <c r="D4221" s="3">
        <f t="shared" si="380"/>
        <v>105.10899996000001</v>
      </c>
      <c r="E4221" s="3">
        <f t="shared" si="375"/>
        <v>91.771800095000003</v>
      </c>
      <c r="F4221" s="3"/>
      <c r="G4221" s="11" t="str">
        <f t="shared" si="376"/>
        <v>HOLD</v>
      </c>
      <c r="H4221" s="5">
        <f t="shared" si="377"/>
        <v>86.814404380253961</v>
      </c>
      <c r="I4221" s="2">
        <f>IF(G4221="SELL",0,IF(G4221="BUY",ROUNDDOWN((H4220-Parameters!$B$3)/B4221,0),IF(I4220=0,0,I4220+ROUNDDOWN((H4220+I4220*C4221)/B4221,0))))</f>
        <v>380</v>
      </c>
      <c r="K4221" s="5">
        <f t="shared" si="378"/>
        <v>39.613971999999819</v>
      </c>
      <c r="L4221" s="10">
        <f t="shared" si="379"/>
        <v>285</v>
      </c>
    </row>
    <row r="4222" spans="1:12" x14ac:dyDescent="0.25">
      <c r="A4222" s="12">
        <v>40114</v>
      </c>
      <c r="B4222" s="3">
        <v>104.410004</v>
      </c>
      <c r="C4222" s="3">
        <v>0</v>
      </c>
      <c r="D4222" s="3">
        <f t="shared" si="380"/>
        <v>105.21540012</v>
      </c>
      <c r="E4222" s="3">
        <f t="shared" si="375"/>
        <v>91.858300110000002</v>
      </c>
      <c r="F4222" s="3"/>
      <c r="G4222" s="11" t="str">
        <f t="shared" si="376"/>
        <v>HOLD</v>
      </c>
      <c r="H4222" s="5">
        <f t="shared" si="377"/>
        <v>86.814404380253961</v>
      </c>
      <c r="I4222" s="2">
        <f>IF(G4222="SELL",0,IF(G4222="BUY",ROUNDDOWN((H4221-Parameters!$B$3)/B4222,0),IF(I4221=0,0,I4221+ROUNDDOWN((H4221+I4221*C4222)/B4222,0))))</f>
        <v>380</v>
      </c>
      <c r="K4222" s="5">
        <f t="shared" si="378"/>
        <v>39.613971999999819</v>
      </c>
      <c r="L4222" s="10">
        <f t="shared" si="379"/>
        <v>285</v>
      </c>
    </row>
    <row r="4223" spans="1:12" x14ac:dyDescent="0.25">
      <c r="A4223" s="12">
        <v>40115</v>
      </c>
      <c r="B4223" s="3">
        <v>106.650002</v>
      </c>
      <c r="C4223" s="3">
        <v>0</v>
      </c>
      <c r="D4223" s="3">
        <f t="shared" si="380"/>
        <v>105.34920018000003</v>
      </c>
      <c r="E4223" s="3">
        <f t="shared" si="375"/>
        <v>91.969700104999987</v>
      </c>
      <c r="F4223" s="3"/>
      <c r="G4223" s="11" t="str">
        <f t="shared" si="376"/>
        <v>HOLD</v>
      </c>
      <c r="H4223" s="5">
        <f t="shared" si="377"/>
        <v>86.814404380253961</v>
      </c>
      <c r="I4223" s="2">
        <f>IF(G4223="SELL",0,IF(G4223="BUY",ROUNDDOWN((H4222-Parameters!$B$3)/B4223,0),IF(I4222=0,0,I4222+ROUNDDOWN((H4222+I4222*C4223)/B4223,0))))</f>
        <v>380</v>
      </c>
      <c r="K4223" s="5">
        <f t="shared" si="378"/>
        <v>39.613971999999819</v>
      </c>
      <c r="L4223" s="10">
        <f t="shared" si="379"/>
        <v>285</v>
      </c>
    </row>
    <row r="4224" spans="1:12" x14ac:dyDescent="0.25">
      <c r="A4224" s="12">
        <v>40116</v>
      </c>
      <c r="B4224" s="3">
        <v>103.55999799999999</v>
      </c>
      <c r="C4224" s="3">
        <v>0</v>
      </c>
      <c r="D4224" s="3">
        <f t="shared" si="380"/>
        <v>105.40060018000003</v>
      </c>
      <c r="E4224" s="3">
        <f t="shared" si="375"/>
        <v>92.065500084999996</v>
      </c>
      <c r="F4224" s="3"/>
      <c r="G4224" s="11" t="str">
        <f t="shared" si="376"/>
        <v>HOLD</v>
      </c>
      <c r="H4224" s="5">
        <f t="shared" si="377"/>
        <v>86.814404380253961</v>
      </c>
      <c r="I4224" s="2">
        <f>IF(G4224="SELL",0,IF(G4224="BUY",ROUNDDOWN((H4223-Parameters!$B$3)/B4224,0),IF(I4223=0,0,I4223+ROUNDDOWN((H4223+I4223*C4224)/B4224,0))))</f>
        <v>380</v>
      </c>
      <c r="K4224" s="5">
        <f t="shared" si="378"/>
        <v>39.613971999999819</v>
      </c>
      <c r="L4224" s="10">
        <f t="shared" si="379"/>
        <v>285</v>
      </c>
    </row>
    <row r="4225" spans="1:12" x14ac:dyDescent="0.25">
      <c r="A4225" s="12">
        <v>40119</v>
      </c>
      <c r="B4225" s="3">
        <v>104.32</v>
      </c>
      <c r="C4225" s="3">
        <v>0</v>
      </c>
      <c r="D4225" s="3">
        <f t="shared" si="380"/>
        <v>105.42760016</v>
      </c>
      <c r="E4225" s="3">
        <f t="shared" si="375"/>
        <v>92.161800095000004</v>
      </c>
      <c r="F4225" s="3"/>
      <c r="G4225" s="11" t="str">
        <f t="shared" si="376"/>
        <v>HOLD</v>
      </c>
      <c r="H4225" s="5">
        <f t="shared" si="377"/>
        <v>86.814404380253961</v>
      </c>
      <c r="I4225" s="2">
        <f>IF(G4225="SELL",0,IF(G4225="BUY",ROUNDDOWN((H4224-Parameters!$B$3)/B4225,0),IF(I4224=0,0,I4224+ROUNDDOWN((H4224+I4224*C4225)/B4225,0))))</f>
        <v>380</v>
      </c>
      <c r="K4225" s="5">
        <f t="shared" si="378"/>
        <v>39.613971999999819</v>
      </c>
      <c r="L4225" s="10">
        <f t="shared" si="379"/>
        <v>285</v>
      </c>
    </row>
    <row r="4226" spans="1:12" x14ac:dyDescent="0.25">
      <c r="A4226" s="12">
        <v>40120</v>
      </c>
      <c r="B4226" s="3">
        <v>104.650002</v>
      </c>
      <c r="C4226" s="3">
        <v>0</v>
      </c>
      <c r="D4226" s="3">
        <f t="shared" si="380"/>
        <v>105.46140022000002</v>
      </c>
      <c r="E4226" s="3">
        <f t="shared" si="375"/>
        <v>92.282200104999987</v>
      </c>
      <c r="F4226" s="3"/>
      <c r="G4226" s="11" t="str">
        <f t="shared" si="376"/>
        <v>HOLD</v>
      </c>
      <c r="H4226" s="5">
        <f t="shared" si="377"/>
        <v>86.814404380253961</v>
      </c>
      <c r="I4226" s="2">
        <f>IF(G4226="SELL",0,IF(G4226="BUY",ROUNDDOWN((H4225-Parameters!$B$3)/B4226,0),IF(I4225=0,0,I4225+ROUNDDOWN((H4225+I4225*C4226)/B4226,0))))</f>
        <v>380</v>
      </c>
      <c r="K4226" s="5">
        <f t="shared" si="378"/>
        <v>39.613971999999819</v>
      </c>
      <c r="L4226" s="10">
        <f t="shared" si="379"/>
        <v>285</v>
      </c>
    </row>
    <row r="4227" spans="1:12" x14ac:dyDescent="0.25">
      <c r="A4227" s="12">
        <v>40121</v>
      </c>
      <c r="B4227" s="3">
        <v>104.91999800000001</v>
      </c>
      <c r="C4227" s="3">
        <v>0</v>
      </c>
      <c r="D4227" s="3">
        <f t="shared" si="380"/>
        <v>105.49660010000001</v>
      </c>
      <c r="E4227" s="3">
        <f t="shared" si="375"/>
        <v>92.386550079999992</v>
      </c>
      <c r="F4227" s="3"/>
      <c r="G4227" s="11" t="str">
        <f t="shared" si="376"/>
        <v>HOLD</v>
      </c>
      <c r="H4227" s="5">
        <f t="shared" si="377"/>
        <v>86.814404380253961</v>
      </c>
      <c r="I4227" s="2">
        <f>IF(G4227="SELL",0,IF(G4227="BUY",ROUNDDOWN((H4226-Parameters!$B$3)/B4227,0),IF(I4226=0,0,I4226+ROUNDDOWN((H4226+I4226*C4227)/B4227,0))))</f>
        <v>380</v>
      </c>
      <c r="K4227" s="5">
        <f t="shared" si="378"/>
        <v>39.613971999999819</v>
      </c>
      <c r="L4227" s="10">
        <f t="shared" si="379"/>
        <v>285</v>
      </c>
    </row>
    <row r="4228" spans="1:12" x14ac:dyDescent="0.25">
      <c r="A4228" s="12">
        <v>40122</v>
      </c>
      <c r="B4228" s="3">
        <v>106.849998</v>
      </c>
      <c r="C4228" s="3">
        <v>0</v>
      </c>
      <c r="D4228" s="3">
        <f t="shared" si="380"/>
        <v>105.57020010000002</v>
      </c>
      <c r="E4228" s="3">
        <f t="shared" si="375"/>
        <v>92.507050070000005</v>
      </c>
      <c r="F4228" s="3"/>
      <c r="G4228" s="11" t="str">
        <f t="shared" si="376"/>
        <v>HOLD</v>
      </c>
      <c r="H4228" s="5">
        <f t="shared" si="377"/>
        <v>86.814404380253961</v>
      </c>
      <c r="I4228" s="2">
        <f>IF(G4228="SELL",0,IF(G4228="BUY",ROUNDDOWN((H4227-Parameters!$B$3)/B4228,0),IF(I4227=0,0,I4227+ROUNDDOWN((H4227+I4227*C4228)/B4228,0))))</f>
        <v>380</v>
      </c>
      <c r="K4228" s="5">
        <f t="shared" si="378"/>
        <v>39.613971999999819</v>
      </c>
      <c r="L4228" s="10">
        <f t="shared" si="379"/>
        <v>285</v>
      </c>
    </row>
    <row r="4229" spans="1:12" x14ac:dyDescent="0.25">
      <c r="A4229" s="12">
        <v>40123</v>
      </c>
      <c r="B4229" s="3">
        <v>107.129997</v>
      </c>
      <c r="C4229" s="3">
        <v>0</v>
      </c>
      <c r="D4229" s="3">
        <f t="shared" si="380"/>
        <v>105.64480000000002</v>
      </c>
      <c r="E4229" s="3">
        <f t="shared" si="375"/>
        <v>92.627150049999997</v>
      </c>
      <c r="F4229" s="3"/>
      <c r="G4229" s="11" t="str">
        <f t="shared" si="376"/>
        <v>HOLD</v>
      </c>
      <c r="H4229" s="5">
        <f t="shared" si="377"/>
        <v>86.814404380253961</v>
      </c>
      <c r="I4229" s="2">
        <f>IF(G4229="SELL",0,IF(G4229="BUY",ROUNDDOWN((H4228-Parameters!$B$3)/B4229,0),IF(I4228=0,0,I4228+ROUNDDOWN((H4228+I4228*C4229)/B4229,0))))</f>
        <v>380</v>
      </c>
      <c r="K4229" s="5">
        <f t="shared" si="378"/>
        <v>39.613971999999819</v>
      </c>
      <c r="L4229" s="10">
        <f t="shared" si="379"/>
        <v>285</v>
      </c>
    </row>
    <row r="4230" spans="1:12" x14ac:dyDescent="0.25">
      <c r="A4230" s="12">
        <v>40126</v>
      </c>
      <c r="B4230" s="3">
        <v>109.57</v>
      </c>
      <c r="C4230" s="3">
        <v>0</v>
      </c>
      <c r="D4230" s="3">
        <f t="shared" si="380"/>
        <v>105.76860006000003</v>
      </c>
      <c r="E4230" s="3">
        <f t="shared" si="375"/>
        <v>92.756600050000003</v>
      </c>
      <c r="F4230" s="3"/>
      <c r="G4230" s="11" t="str">
        <f t="shared" si="376"/>
        <v>HOLD</v>
      </c>
      <c r="H4230" s="5">
        <f t="shared" si="377"/>
        <v>86.814404380253961</v>
      </c>
      <c r="I4230" s="2">
        <f>IF(G4230="SELL",0,IF(G4230="BUY",ROUNDDOWN((H4229-Parameters!$B$3)/B4230,0),IF(I4229=0,0,I4229+ROUNDDOWN((H4229+I4229*C4230)/B4230,0))))</f>
        <v>380</v>
      </c>
      <c r="K4230" s="5">
        <f t="shared" si="378"/>
        <v>39.613971999999819</v>
      </c>
      <c r="L4230" s="10">
        <f t="shared" si="379"/>
        <v>285</v>
      </c>
    </row>
    <row r="4231" spans="1:12" x14ac:dyDescent="0.25">
      <c r="A4231" s="12">
        <v>40127</v>
      </c>
      <c r="B4231" s="3">
        <v>109.589996</v>
      </c>
      <c r="C4231" s="3">
        <v>0</v>
      </c>
      <c r="D4231" s="3">
        <f t="shared" si="380"/>
        <v>105.91120000000001</v>
      </c>
      <c r="E4231" s="3">
        <f t="shared" si="375"/>
        <v>92.881900035000001</v>
      </c>
      <c r="F4231" s="3"/>
      <c r="G4231" s="11" t="str">
        <f t="shared" si="376"/>
        <v>HOLD</v>
      </c>
      <c r="H4231" s="5">
        <f t="shared" si="377"/>
        <v>86.814404380253961</v>
      </c>
      <c r="I4231" s="2">
        <f>IF(G4231="SELL",0,IF(G4231="BUY",ROUNDDOWN((H4230-Parameters!$B$3)/B4231,0),IF(I4230=0,0,I4230+ROUNDDOWN((H4230+I4230*C4231)/B4231,0))))</f>
        <v>380</v>
      </c>
      <c r="K4231" s="5">
        <f t="shared" si="378"/>
        <v>39.613971999999819</v>
      </c>
      <c r="L4231" s="10">
        <f t="shared" si="379"/>
        <v>285</v>
      </c>
    </row>
    <row r="4232" spans="1:12" x14ac:dyDescent="0.25">
      <c r="A4232" s="12">
        <v>40128</v>
      </c>
      <c r="B4232" s="3">
        <v>110.150002</v>
      </c>
      <c r="C4232" s="3">
        <v>0</v>
      </c>
      <c r="D4232" s="3">
        <f t="shared" si="380"/>
        <v>106.1102001</v>
      </c>
      <c r="E4232" s="3">
        <f t="shared" si="375"/>
        <v>92.995700049999996</v>
      </c>
      <c r="F4232" s="3"/>
      <c r="G4232" s="11" t="str">
        <f t="shared" si="376"/>
        <v>HOLD</v>
      </c>
      <c r="H4232" s="5">
        <f t="shared" si="377"/>
        <v>86.814404380253961</v>
      </c>
      <c r="I4232" s="2">
        <f>IF(G4232="SELL",0,IF(G4232="BUY",ROUNDDOWN((H4231-Parameters!$B$3)/B4232,0),IF(I4231=0,0,I4231+ROUNDDOWN((H4231+I4231*C4232)/B4232,0))))</f>
        <v>380</v>
      </c>
      <c r="K4232" s="5">
        <f t="shared" si="378"/>
        <v>39.613971999999819</v>
      </c>
      <c r="L4232" s="10">
        <f t="shared" si="379"/>
        <v>285</v>
      </c>
    </row>
    <row r="4233" spans="1:12" x14ac:dyDescent="0.25">
      <c r="A4233" s="12">
        <v>40129</v>
      </c>
      <c r="B4233" s="3">
        <v>109.029999</v>
      </c>
      <c r="C4233" s="3">
        <v>0</v>
      </c>
      <c r="D4233" s="3">
        <f t="shared" si="380"/>
        <v>106.29440008</v>
      </c>
      <c r="E4233" s="3">
        <f t="shared" si="375"/>
        <v>93.118100029999994</v>
      </c>
      <c r="F4233" s="3"/>
      <c r="G4233" s="11" t="str">
        <f t="shared" si="376"/>
        <v>HOLD</v>
      </c>
      <c r="H4233" s="5">
        <f t="shared" si="377"/>
        <v>86.814404380253961</v>
      </c>
      <c r="I4233" s="2">
        <f>IF(G4233="SELL",0,IF(G4233="BUY",ROUNDDOWN((H4232-Parameters!$B$3)/B4233,0),IF(I4232=0,0,I4232+ROUNDDOWN((H4232+I4232*C4233)/B4233,0))))</f>
        <v>380</v>
      </c>
      <c r="K4233" s="5">
        <f t="shared" si="378"/>
        <v>39.613971999999819</v>
      </c>
      <c r="L4233" s="10">
        <f t="shared" si="379"/>
        <v>285</v>
      </c>
    </row>
    <row r="4234" spans="1:12" x14ac:dyDescent="0.25">
      <c r="A4234" s="12">
        <v>40130</v>
      </c>
      <c r="B4234" s="3">
        <v>109.620003</v>
      </c>
      <c r="C4234" s="3">
        <v>0</v>
      </c>
      <c r="D4234" s="3">
        <f t="shared" si="380"/>
        <v>106.47380009999999</v>
      </c>
      <c r="E4234" s="3">
        <f t="shared" ref="E4234:E4297" si="381">AVERAGE(B4035:B4234)</f>
        <v>93.252050034999996</v>
      </c>
      <c r="F4234" s="3"/>
      <c r="G4234" s="11" t="str">
        <f t="shared" si="376"/>
        <v>HOLD</v>
      </c>
      <c r="H4234" s="5">
        <f t="shared" si="377"/>
        <v>86.814404380253961</v>
      </c>
      <c r="I4234" s="2">
        <f>IF(G4234="SELL",0,IF(G4234="BUY",ROUNDDOWN((H4233-Parameters!$B$3)/B4234,0),IF(I4233=0,0,I4233+ROUNDDOWN((H4233+I4233*C4234)/B4234,0))))</f>
        <v>380</v>
      </c>
      <c r="K4234" s="5">
        <f t="shared" si="378"/>
        <v>39.613971999999819</v>
      </c>
      <c r="L4234" s="10">
        <f t="shared" si="379"/>
        <v>285</v>
      </c>
    </row>
    <row r="4235" spans="1:12" x14ac:dyDescent="0.25">
      <c r="A4235" s="12">
        <v>40133</v>
      </c>
      <c r="B4235" s="3">
        <v>111.209999</v>
      </c>
      <c r="C4235" s="3">
        <v>0</v>
      </c>
      <c r="D4235" s="3">
        <f t="shared" si="380"/>
        <v>106.65680011999999</v>
      </c>
      <c r="E4235" s="3">
        <f t="shared" si="381"/>
        <v>93.39520001999999</v>
      </c>
      <c r="F4235" s="3"/>
      <c r="G4235" s="11" t="str">
        <f t="shared" si="376"/>
        <v>HOLD</v>
      </c>
      <c r="H4235" s="5">
        <f t="shared" si="377"/>
        <v>86.814404380253961</v>
      </c>
      <c r="I4235" s="2">
        <f>IF(G4235="SELL",0,IF(G4235="BUY",ROUNDDOWN((H4234-Parameters!$B$3)/B4235,0),IF(I4234=0,0,I4234+ROUNDDOWN((H4234+I4234*C4235)/B4235,0))))</f>
        <v>380</v>
      </c>
      <c r="K4235" s="5">
        <f t="shared" si="378"/>
        <v>39.613971999999819</v>
      </c>
      <c r="L4235" s="10">
        <f t="shared" si="379"/>
        <v>285</v>
      </c>
    </row>
    <row r="4236" spans="1:12" x14ac:dyDescent="0.25">
      <c r="A4236" s="12">
        <v>40134</v>
      </c>
      <c r="B4236" s="3">
        <v>111.339996</v>
      </c>
      <c r="C4236" s="3">
        <v>0</v>
      </c>
      <c r="D4236" s="3">
        <f t="shared" si="380"/>
        <v>106.8248</v>
      </c>
      <c r="E4236" s="3">
        <f t="shared" si="381"/>
        <v>93.533200010000002</v>
      </c>
      <c r="F4236" s="3"/>
      <c r="G4236" s="11" t="str">
        <f t="shared" ref="G4236:G4299" si="382">IF(OR(AND(D4236&gt;E4236,D4235&gt;E4235),AND(D4236&lt;E4236,D4235&lt;E4235)),"HOLD",IF(AND(D4236&gt;E4236,D4235&lt;E4235),"BUY","SELL"))</f>
        <v>HOLD</v>
      </c>
      <c r="H4236" s="5">
        <f t="shared" ref="H4236:H4299" si="383">IF(G4236="BUY",H4235/(I4236*B4236),IF(G4236="SELL",H4235+I4235*B4236,(H4235+I4235*C4236)-((I4236-I4235)*B4236)))</f>
        <v>86.814404380253961</v>
      </c>
      <c r="I4236" s="2">
        <f>IF(G4236="SELL",0,IF(G4236="BUY",ROUNDDOWN((H4235-Parameters!$B$3)/B4236,0),IF(I4235=0,0,I4235+ROUNDDOWN((H4235+I4235*C4236)/B4236,0))))</f>
        <v>380</v>
      </c>
      <c r="K4236" s="5">
        <f t="shared" ref="K4236:K4299" si="384">K4235+L4235*C4236-((L4236-L4235)*B4236)</f>
        <v>39.613971999999819</v>
      </c>
      <c r="L4236" s="10">
        <f t="shared" ref="L4236:L4299" si="385">L4235+ROUNDDOWN((K4235+C4236*L4235)/B4236,0)</f>
        <v>285</v>
      </c>
    </row>
    <row r="4237" spans="1:12" x14ac:dyDescent="0.25">
      <c r="A4237" s="12">
        <v>40135</v>
      </c>
      <c r="B4237" s="3">
        <v>111.269997</v>
      </c>
      <c r="C4237" s="3">
        <v>0</v>
      </c>
      <c r="D4237" s="3">
        <f t="shared" si="380"/>
        <v>106.97559988</v>
      </c>
      <c r="E4237" s="3">
        <f t="shared" si="381"/>
        <v>93.672899984999987</v>
      </c>
      <c r="F4237" s="3"/>
      <c r="G4237" s="11" t="str">
        <f t="shared" si="382"/>
        <v>HOLD</v>
      </c>
      <c r="H4237" s="5">
        <f t="shared" si="383"/>
        <v>86.814404380253961</v>
      </c>
      <c r="I4237" s="2">
        <f>IF(G4237="SELL",0,IF(G4237="BUY",ROUNDDOWN((H4236-Parameters!$B$3)/B4237,0),IF(I4236=0,0,I4236+ROUNDDOWN((H4236+I4236*C4237)/B4237,0))))</f>
        <v>380</v>
      </c>
      <c r="K4237" s="5">
        <f t="shared" si="384"/>
        <v>39.613971999999819</v>
      </c>
      <c r="L4237" s="10">
        <f t="shared" si="385"/>
        <v>285</v>
      </c>
    </row>
    <row r="4238" spans="1:12" x14ac:dyDescent="0.25">
      <c r="A4238" s="12">
        <v>40136</v>
      </c>
      <c r="B4238" s="3">
        <v>109.82</v>
      </c>
      <c r="C4238" s="3">
        <v>0</v>
      </c>
      <c r="D4238" s="3">
        <f t="shared" si="380"/>
        <v>107.07619985999997</v>
      </c>
      <c r="E4238" s="3">
        <f t="shared" si="381"/>
        <v>93.799149984999985</v>
      </c>
      <c r="F4238" s="3"/>
      <c r="G4238" s="11" t="str">
        <f t="shared" si="382"/>
        <v>HOLD</v>
      </c>
      <c r="H4238" s="5">
        <f t="shared" si="383"/>
        <v>86.814404380253961</v>
      </c>
      <c r="I4238" s="2">
        <f>IF(G4238="SELL",0,IF(G4238="BUY",ROUNDDOWN((H4237-Parameters!$B$3)/B4238,0),IF(I4237=0,0,I4237+ROUNDDOWN((H4237+I4237*C4238)/B4238,0))))</f>
        <v>380</v>
      </c>
      <c r="K4238" s="5">
        <f t="shared" si="384"/>
        <v>39.613971999999819</v>
      </c>
      <c r="L4238" s="10">
        <f t="shared" si="385"/>
        <v>285</v>
      </c>
    </row>
    <row r="4239" spans="1:12" x14ac:dyDescent="0.25">
      <c r="A4239" s="12">
        <v>40137</v>
      </c>
      <c r="B4239" s="3">
        <v>109.43</v>
      </c>
      <c r="C4239" s="3">
        <v>0</v>
      </c>
      <c r="D4239" s="3">
        <f t="shared" si="380"/>
        <v>107.16939991999999</v>
      </c>
      <c r="E4239" s="3">
        <f t="shared" si="381"/>
        <v>93.911399969999991</v>
      </c>
      <c r="F4239" s="3"/>
      <c r="G4239" s="11" t="str">
        <f t="shared" si="382"/>
        <v>HOLD</v>
      </c>
      <c r="H4239" s="5">
        <f t="shared" si="383"/>
        <v>86.814404380253961</v>
      </c>
      <c r="I4239" s="2">
        <f>IF(G4239="SELL",0,IF(G4239="BUY",ROUNDDOWN((H4238-Parameters!$B$3)/B4239,0),IF(I4238=0,0,I4238+ROUNDDOWN((H4238+I4238*C4239)/B4239,0))))</f>
        <v>380</v>
      </c>
      <c r="K4239" s="5">
        <f t="shared" si="384"/>
        <v>39.613971999999819</v>
      </c>
      <c r="L4239" s="10">
        <f t="shared" si="385"/>
        <v>285</v>
      </c>
    </row>
    <row r="4240" spans="1:12" x14ac:dyDescent="0.25">
      <c r="A4240" s="12">
        <v>40140</v>
      </c>
      <c r="B4240" s="3">
        <v>110.82</v>
      </c>
      <c r="C4240" s="3">
        <v>0</v>
      </c>
      <c r="D4240" s="3">
        <f t="shared" si="380"/>
        <v>107.28019993999999</v>
      </c>
      <c r="E4240" s="3">
        <f t="shared" si="381"/>
        <v>94.029999979999999</v>
      </c>
      <c r="F4240" s="3"/>
      <c r="G4240" s="11" t="str">
        <f t="shared" si="382"/>
        <v>HOLD</v>
      </c>
      <c r="H4240" s="5">
        <f t="shared" si="383"/>
        <v>86.814404380253961</v>
      </c>
      <c r="I4240" s="2">
        <f>IF(G4240="SELL",0,IF(G4240="BUY",ROUNDDOWN((H4239-Parameters!$B$3)/B4240,0),IF(I4239=0,0,I4239+ROUNDDOWN((H4239+I4239*C4240)/B4240,0))))</f>
        <v>380</v>
      </c>
      <c r="K4240" s="5">
        <f t="shared" si="384"/>
        <v>39.613971999999819</v>
      </c>
      <c r="L4240" s="10">
        <f t="shared" si="385"/>
        <v>285</v>
      </c>
    </row>
    <row r="4241" spans="1:12" x14ac:dyDescent="0.25">
      <c r="A4241" s="12">
        <v>40141</v>
      </c>
      <c r="B4241" s="3">
        <v>110.989998</v>
      </c>
      <c r="C4241" s="3">
        <v>0</v>
      </c>
      <c r="D4241" s="3">
        <f t="shared" si="380"/>
        <v>107.38559988000002</v>
      </c>
      <c r="E4241" s="3">
        <f t="shared" si="381"/>
        <v>94.169399965000011</v>
      </c>
      <c r="F4241" s="3"/>
      <c r="G4241" s="11" t="str">
        <f t="shared" si="382"/>
        <v>HOLD</v>
      </c>
      <c r="H4241" s="5">
        <f t="shared" si="383"/>
        <v>86.814404380253961</v>
      </c>
      <c r="I4241" s="2">
        <f>IF(G4241="SELL",0,IF(G4241="BUY",ROUNDDOWN((H4240-Parameters!$B$3)/B4241,0),IF(I4240=0,0,I4240+ROUNDDOWN((H4240+I4240*C4241)/B4241,0))))</f>
        <v>380</v>
      </c>
      <c r="K4241" s="5">
        <f t="shared" si="384"/>
        <v>39.613971999999819</v>
      </c>
      <c r="L4241" s="10">
        <f t="shared" si="385"/>
        <v>285</v>
      </c>
    </row>
    <row r="4242" spans="1:12" x14ac:dyDescent="0.25">
      <c r="A4242" s="12">
        <v>40142</v>
      </c>
      <c r="B4242" s="3">
        <v>111.379997</v>
      </c>
      <c r="C4242" s="3">
        <v>0</v>
      </c>
      <c r="D4242" s="3">
        <f t="shared" si="380"/>
        <v>107.46679981999999</v>
      </c>
      <c r="E4242" s="3">
        <f t="shared" si="381"/>
        <v>94.308299959999999</v>
      </c>
      <c r="F4242" s="3"/>
      <c r="G4242" s="11" t="str">
        <f t="shared" si="382"/>
        <v>HOLD</v>
      </c>
      <c r="H4242" s="5">
        <f t="shared" si="383"/>
        <v>86.814404380253961</v>
      </c>
      <c r="I4242" s="2">
        <f>IF(G4242="SELL",0,IF(G4242="BUY",ROUNDDOWN((H4241-Parameters!$B$3)/B4242,0),IF(I4241=0,0,I4241+ROUNDDOWN((H4241+I4241*C4242)/B4242,0))))</f>
        <v>380</v>
      </c>
      <c r="K4242" s="5">
        <f t="shared" si="384"/>
        <v>39.613971999999819</v>
      </c>
      <c r="L4242" s="10">
        <f t="shared" si="385"/>
        <v>285</v>
      </c>
    </row>
    <row r="4243" spans="1:12" x14ac:dyDescent="0.25">
      <c r="A4243" s="12">
        <v>40144</v>
      </c>
      <c r="B4243" s="3">
        <v>109.57</v>
      </c>
      <c r="C4243" s="3">
        <v>0</v>
      </c>
      <c r="D4243" s="3">
        <f t="shared" si="380"/>
        <v>107.51499974000001</v>
      </c>
      <c r="E4243" s="3">
        <f t="shared" si="381"/>
        <v>94.437849939999992</v>
      </c>
      <c r="F4243" s="3"/>
      <c r="G4243" s="11" t="str">
        <f t="shared" si="382"/>
        <v>HOLD</v>
      </c>
      <c r="H4243" s="5">
        <f t="shared" si="383"/>
        <v>86.814404380253961</v>
      </c>
      <c r="I4243" s="2">
        <f>IF(G4243="SELL",0,IF(G4243="BUY",ROUNDDOWN((H4242-Parameters!$B$3)/B4243,0),IF(I4242=0,0,I4242+ROUNDDOWN((H4242+I4242*C4243)/B4243,0))))</f>
        <v>380</v>
      </c>
      <c r="K4243" s="5">
        <f t="shared" si="384"/>
        <v>39.613971999999819</v>
      </c>
      <c r="L4243" s="10">
        <f t="shared" si="385"/>
        <v>285</v>
      </c>
    </row>
    <row r="4244" spans="1:12" x14ac:dyDescent="0.25">
      <c r="A4244" s="12">
        <v>40147</v>
      </c>
      <c r="B4244" s="3">
        <v>109.94000200000001</v>
      </c>
      <c r="C4244" s="3">
        <v>0</v>
      </c>
      <c r="D4244" s="3">
        <f t="shared" si="380"/>
        <v>107.57939976</v>
      </c>
      <c r="E4244" s="3">
        <f t="shared" si="381"/>
        <v>94.573749939999985</v>
      </c>
      <c r="F4244" s="3"/>
      <c r="G4244" s="11" t="str">
        <f t="shared" si="382"/>
        <v>HOLD</v>
      </c>
      <c r="H4244" s="5">
        <f t="shared" si="383"/>
        <v>86.814404380253961</v>
      </c>
      <c r="I4244" s="2">
        <f>IF(G4244="SELL",0,IF(G4244="BUY",ROUNDDOWN((H4243-Parameters!$B$3)/B4244,0),IF(I4243=0,0,I4243+ROUNDDOWN((H4243+I4243*C4244)/B4244,0))))</f>
        <v>380</v>
      </c>
      <c r="K4244" s="5">
        <f t="shared" si="384"/>
        <v>39.613971999999819</v>
      </c>
      <c r="L4244" s="10">
        <f t="shared" si="385"/>
        <v>285</v>
      </c>
    </row>
    <row r="4245" spans="1:12" x14ac:dyDescent="0.25">
      <c r="A4245" s="12">
        <v>40148</v>
      </c>
      <c r="B4245" s="3">
        <v>111.300003</v>
      </c>
      <c r="C4245" s="3">
        <v>0</v>
      </c>
      <c r="D4245" s="3">
        <f t="shared" si="380"/>
        <v>107.67639988000001</v>
      </c>
      <c r="E4245" s="3">
        <f t="shared" si="381"/>
        <v>94.734149949999974</v>
      </c>
      <c r="F4245" s="3"/>
      <c r="G4245" s="11" t="str">
        <f t="shared" si="382"/>
        <v>HOLD</v>
      </c>
      <c r="H4245" s="5">
        <f t="shared" si="383"/>
        <v>86.814404380253961</v>
      </c>
      <c r="I4245" s="2">
        <f>IF(G4245="SELL",0,IF(G4245="BUY",ROUNDDOWN((H4244-Parameters!$B$3)/B4245,0),IF(I4244=0,0,I4244+ROUNDDOWN((H4244+I4244*C4245)/B4245,0))))</f>
        <v>380</v>
      </c>
      <c r="K4245" s="5">
        <f t="shared" si="384"/>
        <v>39.613971999999819</v>
      </c>
      <c r="L4245" s="10">
        <f t="shared" si="385"/>
        <v>285</v>
      </c>
    </row>
    <row r="4246" spans="1:12" x14ac:dyDescent="0.25">
      <c r="A4246" s="12">
        <v>40149</v>
      </c>
      <c r="B4246" s="3">
        <v>111.25</v>
      </c>
      <c r="C4246" s="3">
        <v>0</v>
      </c>
      <c r="D4246" s="3">
        <f t="shared" si="380"/>
        <v>107.75999988</v>
      </c>
      <c r="E4246" s="3">
        <f t="shared" si="381"/>
        <v>94.895249954999969</v>
      </c>
      <c r="F4246" s="3"/>
      <c r="G4246" s="11" t="str">
        <f t="shared" si="382"/>
        <v>HOLD</v>
      </c>
      <c r="H4246" s="5">
        <f t="shared" si="383"/>
        <v>86.814404380253961</v>
      </c>
      <c r="I4246" s="2">
        <f>IF(G4246="SELL",0,IF(G4246="BUY",ROUNDDOWN((H4245-Parameters!$B$3)/B4246,0),IF(I4245=0,0,I4245+ROUNDDOWN((H4245+I4245*C4246)/B4246,0))))</f>
        <v>380</v>
      </c>
      <c r="K4246" s="5">
        <f t="shared" si="384"/>
        <v>39.613971999999819</v>
      </c>
      <c r="L4246" s="10">
        <f t="shared" si="385"/>
        <v>285</v>
      </c>
    </row>
    <row r="4247" spans="1:12" x14ac:dyDescent="0.25">
      <c r="A4247" s="12">
        <v>40150</v>
      </c>
      <c r="B4247" s="3">
        <v>110.379997</v>
      </c>
      <c r="C4247" s="3">
        <v>0</v>
      </c>
      <c r="D4247" s="3">
        <f t="shared" si="380"/>
        <v>107.84399982000001</v>
      </c>
      <c r="E4247" s="3">
        <f t="shared" si="381"/>
        <v>95.056249939999958</v>
      </c>
      <c r="F4247" s="3"/>
      <c r="G4247" s="11" t="str">
        <f t="shared" si="382"/>
        <v>HOLD</v>
      </c>
      <c r="H4247" s="5">
        <f t="shared" si="383"/>
        <v>86.814404380253961</v>
      </c>
      <c r="I4247" s="2">
        <f>IF(G4247="SELL",0,IF(G4247="BUY",ROUNDDOWN((H4246-Parameters!$B$3)/B4247,0),IF(I4246=0,0,I4246+ROUNDDOWN((H4246+I4246*C4247)/B4247,0))))</f>
        <v>380</v>
      </c>
      <c r="K4247" s="5">
        <f t="shared" si="384"/>
        <v>39.613971999999819</v>
      </c>
      <c r="L4247" s="10">
        <f t="shared" si="385"/>
        <v>285</v>
      </c>
    </row>
    <row r="4248" spans="1:12" x14ac:dyDescent="0.25">
      <c r="A4248" s="12">
        <v>40151</v>
      </c>
      <c r="B4248" s="3">
        <v>111.010002</v>
      </c>
      <c r="C4248" s="3">
        <v>0</v>
      </c>
      <c r="D4248" s="3">
        <f t="shared" si="380"/>
        <v>107.96399981999998</v>
      </c>
      <c r="E4248" s="3">
        <f t="shared" si="381"/>
        <v>95.224199959999964</v>
      </c>
      <c r="F4248" s="3"/>
      <c r="G4248" s="11" t="str">
        <f t="shared" si="382"/>
        <v>HOLD</v>
      </c>
      <c r="H4248" s="5">
        <f t="shared" si="383"/>
        <v>86.814404380253961</v>
      </c>
      <c r="I4248" s="2">
        <f>IF(G4248="SELL",0,IF(G4248="BUY",ROUNDDOWN((H4247-Parameters!$B$3)/B4248,0),IF(I4247=0,0,I4247+ROUNDDOWN((H4247+I4247*C4248)/B4248,0))))</f>
        <v>380</v>
      </c>
      <c r="K4248" s="5">
        <f t="shared" si="384"/>
        <v>39.613971999999819</v>
      </c>
      <c r="L4248" s="10">
        <f t="shared" si="385"/>
        <v>285</v>
      </c>
    </row>
    <row r="4249" spans="1:12" x14ac:dyDescent="0.25">
      <c r="A4249" s="12">
        <v>40154</v>
      </c>
      <c r="B4249" s="3">
        <v>110.839996</v>
      </c>
      <c r="C4249" s="3">
        <v>0</v>
      </c>
      <c r="D4249" s="3">
        <f t="shared" si="380"/>
        <v>108.09179979999999</v>
      </c>
      <c r="E4249" s="3">
        <f t="shared" si="381"/>
        <v>95.405149929999965</v>
      </c>
      <c r="F4249" s="3"/>
      <c r="G4249" s="11" t="str">
        <f t="shared" si="382"/>
        <v>HOLD</v>
      </c>
      <c r="H4249" s="5">
        <f t="shared" si="383"/>
        <v>86.814404380253961</v>
      </c>
      <c r="I4249" s="2">
        <f>IF(G4249="SELL",0,IF(G4249="BUY",ROUNDDOWN((H4248-Parameters!$B$3)/B4249,0),IF(I4248=0,0,I4248+ROUNDDOWN((H4248+I4248*C4249)/B4249,0))))</f>
        <v>380</v>
      </c>
      <c r="K4249" s="5">
        <f t="shared" si="384"/>
        <v>39.613971999999819</v>
      </c>
      <c r="L4249" s="10">
        <f t="shared" si="385"/>
        <v>285</v>
      </c>
    </row>
    <row r="4250" spans="1:12" x14ac:dyDescent="0.25">
      <c r="A4250" s="12">
        <v>40155</v>
      </c>
      <c r="B4250" s="3">
        <v>109.610001</v>
      </c>
      <c r="C4250" s="3">
        <v>0</v>
      </c>
      <c r="D4250" s="3">
        <f t="shared" si="380"/>
        <v>108.15759982</v>
      </c>
      <c r="E4250" s="3">
        <f t="shared" si="381"/>
        <v>95.565799919999975</v>
      </c>
      <c r="F4250" s="3"/>
      <c r="G4250" s="11" t="str">
        <f t="shared" si="382"/>
        <v>HOLD</v>
      </c>
      <c r="H4250" s="5">
        <f t="shared" si="383"/>
        <v>86.814404380253961</v>
      </c>
      <c r="I4250" s="2">
        <f>IF(G4250="SELL",0,IF(G4250="BUY",ROUNDDOWN((H4249-Parameters!$B$3)/B4250,0),IF(I4249=0,0,I4249+ROUNDDOWN((H4249+I4249*C4250)/B4250,0))))</f>
        <v>380</v>
      </c>
      <c r="K4250" s="5">
        <f t="shared" si="384"/>
        <v>39.613971999999819</v>
      </c>
      <c r="L4250" s="10">
        <f t="shared" si="385"/>
        <v>285</v>
      </c>
    </row>
    <row r="4251" spans="1:12" x14ac:dyDescent="0.25">
      <c r="A4251" s="12">
        <v>40156</v>
      </c>
      <c r="B4251" s="3">
        <v>110.019997</v>
      </c>
      <c r="C4251" s="3">
        <v>0</v>
      </c>
      <c r="D4251" s="3">
        <f t="shared" si="380"/>
        <v>108.23799976000001</v>
      </c>
      <c r="E4251" s="3">
        <f t="shared" si="381"/>
        <v>95.731549889999968</v>
      </c>
      <c r="F4251" s="3"/>
      <c r="G4251" s="11" t="str">
        <f t="shared" si="382"/>
        <v>HOLD</v>
      </c>
      <c r="H4251" s="5">
        <f t="shared" si="383"/>
        <v>86.814404380253961</v>
      </c>
      <c r="I4251" s="2">
        <f>IF(G4251="SELL",0,IF(G4251="BUY",ROUNDDOWN((H4250-Parameters!$B$3)/B4251,0),IF(I4250=0,0,I4250+ROUNDDOWN((H4250+I4250*C4251)/B4251,0))))</f>
        <v>380</v>
      </c>
      <c r="K4251" s="5">
        <f t="shared" si="384"/>
        <v>39.613971999999819</v>
      </c>
      <c r="L4251" s="10">
        <f t="shared" si="385"/>
        <v>285</v>
      </c>
    </row>
    <row r="4252" spans="1:12" x14ac:dyDescent="0.25">
      <c r="A4252" s="12">
        <v>40157</v>
      </c>
      <c r="B4252" s="3">
        <v>110.639999</v>
      </c>
      <c r="C4252" s="3">
        <v>0</v>
      </c>
      <c r="D4252" s="3">
        <f t="shared" si="380"/>
        <v>108.33899982000001</v>
      </c>
      <c r="E4252" s="3">
        <f t="shared" si="381"/>
        <v>95.906649869999967</v>
      </c>
      <c r="F4252" s="3"/>
      <c r="G4252" s="11" t="str">
        <f t="shared" si="382"/>
        <v>HOLD</v>
      </c>
      <c r="H4252" s="5">
        <f t="shared" si="383"/>
        <v>86.814404380253961</v>
      </c>
      <c r="I4252" s="2">
        <f>IF(G4252="SELL",0,IF(G4252="BUY",ROUNDDOWN((H4251-Parameters!$B$3)/B4252,0),IF(I4251=0,0,I4251+ROUNDDOWN((H4251+I4251*C4252)/B4252,0))))</f>
        <v>380</v>
      </c>
      <c r="K4252" s="5">
        <f t="shared" si="384"/>
        <v>39.613971999999819</v>
      </c>
      <c r="L4252" s="10">
        <f t="shared" si="385"/>
        <v>285</v>
      </c>
    </row>
    <row r="4253" spans="1:12" x14ac:dyDescent="0.25">
      <c r="A4253" s="12">
        <v>40158</v>
      </c>
      <c r="B4253" s="3">
        <v>111.110001</v>
      </c>
      <c r="C4253" s="3">
        <v>0</v>
      </c>
      <c r="D4253" s="3">
        <f t="shared" si="380"/>
        <v>108.50179982000002</v>
      </c>
      <c r="E4253" s="3">
        <f t="shared" si="381"/>
        <v>96.092549874999975</v>
      </c>
      <c r="F4253" s="3"/>
      <c r="G4253" s="11" t="str">
        <f t="shared" si="382"/>
        <v>HOLD</v>
      </c>
      <c r="H4253" s="5">
        <f t="shared" si="383"/>
        <v>86.814404380253961</v>
      </c>
      <c r="I4253" s="2">
        <f>IF(G4253="SELL",0,IF(G4253="BUY",ROUNDDOWN((H4252-Parameters!$B$3)/B4253,0),IF(I4252=0,0,I4252+ROUNDDOWN((H4252+I4252*C4253)/B4253,0))))</f>
        <v>380</v>
      </c>
      <c r="K4253" s="5">
        <f t="shared" si="384"/>
        <v>39.613971999999819</v>
      </c>
      <c r="L4253" s="10">
        <f t="shared" si="385"/>
        <v>285</v>
      </c>
    </row>
    <row r="4254" spans="1:12" x14ac:dyDescent="0.25">
      <c r="A4254" s="12">
        <v>40161</v>
      </c>
      <c r="B4254" s="3">
        <v>111.870003</v>
      </c>
      <c r="C4254" s="3">
        <v>0</v>
      </c>
      <c r="D4254" s="3">
        <f t="shared" si="380"/>
        <v>108.68939992000001</v>
      </c>
      <c r="E4254" s="3">
        <f t="shared" si="381"/>
        <v>96.298899899999967</v>
      </c>
      <c r="F4254" s="3"/>
      <c r="G4254" s="11" t="str">
        <f t="shared" si="382"/>
        <v>HOLD</v>
      </c>
      <c r="H4254" s="5">
        <f t="shared" si="383"/>
        <v>86.814404380253961</v>
      </c>
      <c r="I4254" s="2">
        <f>IF(G4254="SELL",0,IF(G4254="BUY",ROUNDDOWN((H4253-Parameters!$B$3)/B4254,0),IF(I4253=0,0,I4253+ROUNDDOWN((H4253+I4253*C4254)/B4254,0))))</f>
        <v>380</v>
      </c>
      <c r="K4254" s="5">
        <f t="shared" si="384"/>
        <v>39.613971999999819</v>
      </c>
      <c r="L4254" s="10">
        <f t="shared" si="385"/>
        <v>285</v>
      </c>
    </row>
    <row r="4255" spans="1:12" x14ac:dyDescent="0.25">
      <c r="A4255" s="12">
        <v>40162</v>
      </c>
      <c r="B4255" s="3">
        <v>111.349998</v>
      </c>
      <c r="C4255" s="3">
        <v>0</v>
      </c>
      <c r="D4255" s="3">
        <f t="shared" si="380"/>
        <v>108.83599994000001</v>
      </c>
      <c r="E4255" s="3">
        <f t="shared" si="381"/>
        <v>96.505299889999975</v>
      </c>
      <c r="F4255" s="3"/>
      <c r="G4255" s="11" t="str">
        <f t="shared" si="382"/>
        <v>HOLD</v>
      </c>
      <c r="H4255" s="5">
        <f t="shared" si="383"/>
        <v>86.814404380253961</v>
      </c>
      <c r="I4255" s="2">
        <f>IF(G4255="SELL",0,IF(G4255="BUY",ROUNDDOWN((H4254-Parameters!$B$3)/B4255,0),IF(I4254=0,0,I4254+ROUNDDOWN((H4254+I4254*C4255)/B4255,0))))</f>
        <v>380</v>
      </c>
      <c r="K4255" s="5">
        <f t="shared" si="384"/>
        <v>39.613971999999819</v>
      </c>
      <c r="L4255" s="10">
        <f t="shared" si="385"/>
        <v>285</v>
      </c>
    </row>
    <row r="4256" spans="1:12" x14ac:dyDescent="0.25">
      <c r="A4256" s="12">
        <v>40163</v>
      </c>
      <c r="B4256" s="3">
        <v>111.519997</v>
      </c>
      <c r="C4256" s="3">
        <v>0</v>
      </c>
      <c r="D4256" s="3">
        <f t="shared" si="380"/>
        <v>108.95619984000001</v>
      </c>
      <c r="E4256" s="3">
        <f t="shared" si="381"/>
        <v>96.704249859999976</v>
      </c>
      <c r="F4256" s="3"/>
      <c r="G4256" s="11" t="str">
        <f t="shared" si="382"/>
        <v>HOLD</v>
      </c>
      <c r="H4256" s="5">
        <f t="shared" si="383"/>
        <v>86.814404380253961</v>
      </c>
      <c r="I4256" s="2">
        <f>IF(G4256="SELL",0,IF(G4256="BUY",ROUNDDOWN((H4255-Parameters!$B$3)/B4256,0),IF(I4255=0,0,I4255+ROUNDDOWN((H4255+I4255*C4256)/B4256,0))))</f>
        <v>380</v>
      </c>
      <c r="K4256" s="5">
        <f t="shared" si="384"/>
        <v>39.613971999999819</v>
      </c>
      <c r="L4256" s="10">
        <f t="shared" si="385"/>
        <v>285</v>
      </c>
    </row>
    <row r="4257" spans="1:12" x14ac:dyDescent="0.25">
      <c r="A4257" s="12">
        <v>40164</v>
      </c>
      <c r="B4257" s="3">
        <v>110.18</v>
      </c>
      <c r="C4257" s="3">
        <v>0</v>
      </c>
      <c r="D4257" s="3">
        <f t="shared" si="380"/>
        <v>109.04379978000003</v>
      </c>
      <c r="E4257" s="3">
        <f t="shared" si="381"/>
        <v>96.911149844999983</v>
      </c>
      <c r="F4257" s="3"/>
      <c r="G4257" s="11" t="str">
        <f t="shared" si="382"/>
        <v>HOLD</v>
      </c>
      <c r="H4257" s="5">
        <f t="shared" si="383"/>
        <v>86.814404380253961</v>
      </c>
      <c r="I4257" s="2">
        <f>IF(G4257="SELL",0,IF(G4257="BUY",ROUNDDOWN((H4256-Parameters!$B$3)/B4257,0),IF(I4256=0,0,I4256+ROUNDDOWN((H4256+I4256*C4257)/B4257,0))))</f>
        <v>380</v>
      </c>
      <c r="K4257" s="5">
        <f t="shared" si="384"/>
        <v>39.613971999999819</v>
      </c>
      <c r="L4257" s="10">
        <f t="shared" si="385"/>
        <v>285</v>
      </c>
    </row>
    <row r="4258" spans="1:12" x14ac:dyDescent="0.25">
      <c r="A4258" s="12">
        <v>40165</v>
      </c>
      <c r="B4258" s="3">
        <v>110.209999</v>
      </c>
      <c r="C4258" s="3">
        <v>0.59</v>
      </c>
      <c r="D4258" s="3">
        <f t="shared" si="380"/>
        <v>109.11579974</v>
      </c>
      <c r="E4258" s="3">
        <f t="shared" si="381"/>
        <v>97.117599849999976</v>
      </c>
      <c r="F4258" s="3"/>
      <c r="G4258" s="11" t="str">
        <f t="shared" si="382"/>
        <v>HOLD</v>
      </c>
      <c r="H4258" s="5">
        <f t="shared" si="383"/>
        <v>90.594406380253957</v>
      </c>
      <c r="I4258" s="2">
        <f>IF(G4258="SELL",0,IF(G4258="BUY",ROUNDDOWN((H4257-Parameters!$B$3)/B4258,0),IF(I4257=0,0,I4257+ROUNDDOWN((H4257+I4257*C4258)/B4258,0))))</f>
        <v>382</v>
      </c>
      <c r="K4258" s="5">
        <f t="shared" si="384"/>
        <v>97.5539729999998</v>
      </c>
      <c r="L4258" s="10">
        <f t="shared" si="385"/>
        <v>286</v>
      </c>
    </row>
    <row r="4259" spans="1:12" x14ac:dyDescent="0.25">
      <c r="A4259" s="12">
        <v>40168</v>
      </c>
      <c r="B4259" s="3">
        <v>111.33000199999999</v>
      </c>
      <c r="C4259" s="3">
        <v>0</v>
      </c>
      <c r="D4259" s="3">
        <f t="shared" si="380"/>
        <v>109.19719974000002</v>
      </c>
      <c r="E4259" s="3">
        <f t="shared" si="381"/>
        <v>97.333699854999978</v>
      </c>
      <c r="F4259" s="3"/>
      <c r="G4259" s="11" t="str">
        <f t="shared" si="382"/>
        <v>HOLD</v>
      </c>
      <c r="H4259" s="5">
        <f t="shared" si="383"/>
        <v>90.594406380253957</v>
      </c>
      <c r="I4259" s="2">
        <f>IF(G4259="SELL",0,IF(G4259="BUY",ROUNDDOWN((H4258-Parameters!$B$3)/B4259,0),IF(I4258=0,0,I4258+ROUNDDOWN((H4258+I4258*C4259)/B4259,0))))</f>
        <v>382</v>
      </c>
      <c r="K4259" s="5">
        <f t="shared" si="384"/>
        <v>97.5539729999998</v>
      </c>
      <c r="L4259" s="10">
        <f t="shared" si="385"/>
        <v>286</v>
      </c>
    </row>
    <row r="4260" spans="1:12" x14ac:dyDescent="0.25">
      <c r="A4260" s="12">
        <v>40169</v>
      </c>
      <c r="B4260" s="3">
        <v>111.730003</v>
      </c>
      <c r="C4260" s="3">
        <v>0</v>
      </c>
      <c r="D4260" s="3">
        <f t="shared" si="380"/>
        <v>109.2781998</v>
      </c>
      <c r="E4260" s="3">
        <f t="shared" si="381"/>
        <v>97.53149987999997</v>
      </c>
      <c r="F4260" s="3"/>
      <c r="G4260" s="11" t="str">
        <f t="shared" si="382"/>
        <v>HOLD</v>
      </c>
      <c r="H4260" s="5">
        <f t="shared" si="383"/>
        <v>90.594406380253957</v>
      </c>
      <c r="I4260" s="2">
        <f>IF(G4260="SELL",0,IF(G4260="BUY",ROUNDDOWN((H4259-Parameters!$B$3)/B4260,0),IF(I4259=0,0,I4259+ROUNDDOWN((H4259+I4259*C4260)/B4260,0))))</f>
        <v>382</v>
      </c>
      <c r="K4260" s="5">
        <f t="shared" si="384"/>
        <v>97.5539729999998</v>
      </c>
      <c r="L4260" s="10">
        <f t="shared" si="385"/>
        <v>286</v>
      </c>
    </row>
    <row r="4261" spans="1:12" x14ac:dyDescent="0.25">
      <c r="A4261" s="12">
        <v>40170</v>
      </c>
      <c r="B4261" s="3">
        <v>111.949997</v>
      </c>
      <c r="C4261" s="3">
        <v>0</v>
      </c>
      <c r="D4261" s="3">
        <f t="shared" si="380"/>
        <v>109.36799975999999</v>
      </c>
      <c r="E4261" s="3">
        <f t="shared" si="381"/>
        <v>97.728049869999978</v>
      </c>
      <c r="F4261" s="3"/>
      <c r="G4261" s="11" t="str">
        <f t="shared" si="382"/>
        <v>HOLD</v>
      </c>
      <c r="H4261" s="5">
        <f t="shared" si="383"/>
        <v>90.594406380253957</v>
      </c>
      <c r="I4261" s="2">
        <f>IF(G4261="SELL",0,IF(G4261="BUY",ROUNDDOWN((H4260-Parameters!$B$3)/B4261,0),IF(I4260=0,0,I4260+ROUNDDOWN((H4260+I4260*C4261)/B4261,0))))</f>
        <v>382</v>
      </c>
      <c r="K4261" s="5">
        <f t="shared" si="384"/>
        <v>97.5539729999998</v>
      </c>
      <c r="L4261" s="10">
        <f t="shared" si="385"/>
        <v>286</v>
      </c>
    </row>
    <row r="4262" spans="1:12" x14ac:dyDescent="0.25">
      <c r="A4262" s="12">
        <v>40171</v>
      </c>
      <c r="B4262" s="3">
        <v>112.480003</v>
      </c>
      <c r="C4262" s="3">
        <v>0</v>
      </c>
      <c r="D4262" s="3">
        <f t="shared" si="380"/>
        <v>109.43139985999998</v>
      </c>
      <c r="E4262" s="3">
        <f t="shared" si="381"/>
        <v>97.912949885000003</v>
      </c>
      <c r="F4262" s="3"/>
      <c r="G4262" s="11" t="str">
        <f t="shared" si="382"/>
        <v>HOLD</v>
      </c>
      <c r="H4262" s="5">
        <f t="shared" si="383"/>
        <v>90.594406380253957</v>
      </c>
      <c r="I4262" s="2">
        <f>IF(G4262="SELL",0,IF(G4262="BUY",ROUNDDOWN((H4261-Parameters!$B$3)/B4262,0),IF(I4261=0,0,I4261+ROUNDDOWN((H4261+I4261*C4262)/B4262,0))))</f>
        <v>382</v>
      </c>
      <c r="K4262" s="5">
        <f t="shared" si="384"/>
        <v>97.5539729999998</v>
      </c>
      <c r="L4262" s="10">
        <f t="shared" si="385"/>
        <v>286</v>
      </c>
    </row>
    <row r="4263" spans="1:12" x14ac:dyDescent="0.25">
      <c r="A4263" s="12">
        <v>40175</v>
      </c>
      <c r="B4263" s="3">
        <v>112.720001</v>
      </c>
      <c r="C4263" s="3">
        <v>0</v>
      </c>
      <c r="D4263" s="3">
        <f t="shared" si="380"/>
        <v>109.49159989999998</v>
      </c>
      <c r="E4263" s="3">
        <f t="shared" si="381"/>
        <v>98.096099909999992</v>
      </c>
      <c r="F4263" s="3"/>
      <c r="G4263" s="11" t="str">
        <f t="shared" si="382"/>
        <v>HOLD</v>
      </c>
      <c r="H4263" s="5">
        <f t="shared" si="383"/>
        <v>90.594406380253957</v>
      </c>
      <c r="I4263" s="2">
        <f>IF(G4263="SELL",0,IF(G4263="BUY",ROUNDDOWN((H4262-Parameters!$B$3)/B4263,0),IF(I4262=0,0,I4262+ROUNDDOWN((H4262+I4262*C4263)/B4263,0))))</f>
        <v>382</v>
      </c>
      <c r="K4263" s="5">
        <f t="shared" si="384"/>
        <v>97.5539729999998</v>
      </c>
      <c r="L4263" s="10">
        <f t="shared" si="385"/>
        <v>286</v>
      </c>
    </row>
    <row r="4264" spans="1:12" x14ac:dyDescent="0.25">
      <c r="A4264" s="12">
        <v>40176</v>
      </c>
      <c r="B4264" s="3">
        <v>112.55999799999999</v>
      </c>
      <c r="C4264" s="3">
        <v>0</v>
      </c>
      <c r="D4264" s="3">
        <f t="shared" si="380"/>
        <v>109.56499987999997</v>
      </c>
      <c r="E4264" s="3">
        <f t="shared" si="381"/>
        <v>98.279599895000004</v>
      </c>
      <c r="F4264" s="3"/>
      <c r="G4264" s="11" t="str">
        <f t="shared" si="382"/>
        <v>HOLD</v>
      </c>
      <c r="H4264" s="5">
        <f t="shared" si="383"/>
        <v>90.594406380253957</v>
      </c>
      <c r="I4264" s="2">
        <f>IF(G4264="SELL",0,IF(G4264="BUY",ROUNDDOWN((H4263-Parameters!$B$3)/B4264,0),IF(I4263=0,0,I4263+ROUNDDOWN((H4263+I4263*C4264)/B4264,0))))</f>
        <v>382</v>
      </c>
      <c r="K4264" s="5">
        <f t="shared" si="384"/>
        <v>97.5539729999998</v>
      </c>
      <c r="L4264" s="10">
        <f t="shared" si="385"/>
        <v>286</v>
      </c>
    </row>
    <row r="4265" spans="1:12" x14ac:dyDescent="0.25">
      <c r="A4265" s="12">
        <v>40177</v>
      </c>
      <c r="B4265" s="3">
        <v>112.519997</v>
      </c>
      <c r="C4265" s="3">
        <v>0</v>
      </c>
      <c r="D4265" s="3">
        <f t="shared" si="380"/>
        <v>109.61959979999996</v>
      </c>
      <c r="E4265" s="3">
        <f t="shared" si="381"/>
        <v>98.451299880000008</v>
      </c>
      <c r="F4265" s="3"/>
      <c r="G4265" s="11" t="str">
        <f t="shared" si="382"/>
        <v>HOLD</v>
      </c>
      <c r="H4265" s="5">
        <f t="shared" si="383"/>
        <v>90.594406380253957</v>
      </c>
      <c r="I4265" s="2">
        <f>IF(G4265="SELL",0,IF(G4265="BUY",ROUNDDOWN((H4264-Parameters!$B$3)/B4265,0),IF(I4264=0,0,I4264+ROUNDDOWN((H4264+I4264*C4265)/B4265,0))))</f>
        <v>382</v>
      </c>
      <c r="K4265" s="5">
        <f t="shared" si="384"/>
        <v>97.5539729999998</v>
      </c>
      <c r="L4265" s="10">
        <f t="shared" si="385"/>
        <v>286</v>
      </c>
    </row>
    <row r="4266" spans="1:12" x14ac:dyDescent="0.25">
      <c r="A4266" s="12">
        <v>40178</v>
      </c>
      <c r="B4266" s="3">
        <v>111.44000200000001</v>
      </c>
      <c r="C4266" s="3">
        <v>0</v>
      </c>
      <c r="D4266" s="3">
        <f t="shared" si="380"/>
        <v>109.66419985999997</v>
      </c>
      <c r="E4266" s="3">
        <f t="shared" si="381"/>
        <v>98.608849890000002</v>
      </c>
      <c r="F4266" s="3"/>
      <c r="G4266" s="11" t="str">
        <f t="shared" si="382"/>
        <v>HOLD</v>
      </c>
      <c r="H4266" s="5">
        <f t="shared" si="383"/>
        <v>90.594406380253957</v>
      </c>
      <c r="I4266" s="2">
        <f>IF(G4266="SELL",0,IF(G4266="BUY",ROUNDDOWN((H4265-Parameters!$B$3)/B4266,0),IF(I4265=0,0,I4265+ROUNDDOWN((H4265+I4265*C4266)/B4266,0))))</f>
        <v>382</v>
      </c>
      <c r="K4266" s="5">
        <f t="shared" si="384"/>
        <v>97.5539729999998</v>
      </c>
      <c r="L4266" s="10">
        <f t="shared" si="385"/>
        <v>286</v>
      </c>
    </row>
    <row r="4267" spans="1:12" x14ac:dyDescent="0.25">
      <c r="A4267" s="12">
        <v>40182</v>
      </c>
      <c r="B4267" s="3">
        <v>113.33000199999999</v>
      </c>
      <c r="C4267" s="3">
        <v>0</v>
      </c>
      <c r="D4267" s="3">
        <f t="shared" si="380"/>
        <v>109.76619983999997</v>
      </c>
      <c r="E4267" s="3">
        <f t="shared" si="381"/>
        <v>98.780799889999997</v>
      </c>
      <c r="F4267" s="3"/>
      <c r="G4267" s="11" t="str">
        <f t="shared" si="382"/>
        <v>HOLD</v>
      </c>
      <c r="H4267" s="5">
        <f t="shared" si="383"/>
        <v>90.594406380253957</v>
      </c>
      <c r="I4267" s="2">
        <f>IF(G4267="SELL",0,IF(G4267="BUY",ROUNDDOWN((H4266-Parameters!$B$3)/B4267,0),IF(I4266=0,0,I4266+ROUNDDOWN((H4266+I4266*C4267)/B4267,0))))</f>
        <v>382</v>
      </c>
      <c r="K4267" s="5">
        <f t="shared" si="384"/>
        <v>97.5539729999998</v>
      </c>
      <c r="L4267" s="10">
        <f t="shared" si="385"/>
        <v>286</v>
      </c>
    </row>
    <row r="4268" spans="1:12" x14ac:dyDescent="0.25">
      <c r="A4268" s="12">
        <v>40183</v>
      </c>
      <c r="B4268" s="3">
        <v>113.629997</v>
      </c>
      <c r="C4268" s="3">
        <v>0</v>
      </c>
      <c r="D4268" s="3">
        <f t="shared" si="380"/>
        <v>109.85219973999996</v>
      </c>
      <c r="E4268" s="3">
        <f t="shared" si="381"/>
        <v>98.965399880000007</v>
      </c>
      <c r="F4268" s="3"/>
      <c r="G4268" s="11" t="str">
        <f t="shared" si="382"/>
        <v>HOLD</v>
      </c>
      <c r="H4268" s="5">
        <f t="shared" si="383"/>
        <v>90.594406380253957</v>
      </c>
      <c r="I4268" s="2">
        <f>IF(G4268="SELL",0,IF(G4268="BUY",ROUNDDOWN((H4267-Parameters!$B$3)/B4268,0),IF(I4267=0,0,I4267+ROUNDDOWN((H4267+I4267*C4268)/B4268,0))))</f>
        <v>382</v>
      </c>
      <c r="K4268" s="5">
        <f t="shared" si="384"/>
        <v>97.5539729999998</v>
      </c>
      <c r="L4268" s="10">
        <f t="shared" si="385"/>
        <v>286</v>
      </c>
    </row>
    <row r="4269" spans="1:12" x14ac:dyDescent="0.25">
      <c r="A4269" s="12">
        <v>40184</v>
      </c>
      <c r="B4269" s="3">
        <v>113.709999</v>
      </c>
      <c r="C4269" s="3">
        <v>0</v>
      </c>
      <c r="D4269" s="3">
        <f t="shared" si="380"/>
        <v>109.96479967999996</v>
      </c>
      <c r="E4269" s="3">
        <f t="shared" si="381"/>
        <v>99.122849869999996</v>
      </c>
      <c r="F4269" s="3"/>
      <c r="G4269" s="11" t="str">
        <f t="shared" si="382"/>
        <v>HOLD</v>
      </c>
      <c r="H4269" s="5">
        <f t="shared" si="383"/>
        <v>90.594406380253957</v>
      </c>
      <c r="I4269" s="2">
        <f>IF(G4269="SELL",0,IF(G4269="BUY",ROUNDDOWN((H4268-Parameters!$B$3)/B4269,0),IF(I4268=0,0,I4268+ROUNDDOWN((H4268+I4268*C4269)/B4269,0))))</f>
        <v>382</v>
      </c>
      <c r="K4269" s="5">
        <f t="shared" si="384"/>
        <v>97.5539729999998</v>
      </c>
      <c r="L4269" s="10">
        <f t="shared" si="385"/>
        <v>286</v>
      </c>
    </row>
    <row r="4270" spans="1:12" x14ac:dyDescent="0.25">
      <c r="A4270" s="12">
        <v>40185</v>
      </c>
      <c r="B4270" s="3">
        <v>114.19000200000001</v>
      </c>
      <c r="C4270" s="3">
        <v>0</v>
      </c>
      <c r="D4270" s="3">
        <f t="shared" si="380"/>
        <v>110.11039963999995</v>
      </c>
      <c r="E4270" s="3">
        <f t="shared" si="381"/>
        <v>99.290799889999974</v>
      </c>
      <c r="F4270" s="3"/>
      <c r="G4270" s="11" t="str">
        <f t="shared" si="382"/>
        <v>HOLD</v>
      </c>
      <c r="H4270" s="5">
        <f t="shared" si="383"/>
        <v>90.594406380253957</v>
      </c>
      <c r="I4270" s="2">
        <f>IF(G4270="SELL",0,IF(G4270="BUY",ROUNDDOWN((H4269-Parameters!$B$3)/B4270,0),IF(I4269=0,0,I4269+ROUNDDOWN((H4269+I4269*C4270)/B4270,0))))</f>
        <v>382</v>
      </c>
      <c r="K4270" s="5">
        <f t="shared" si="384"/>
        <v>97.5539729999998</v>
      </c>
      <c r="L4270" s="10">
        <f t="shared" si="385"/>
        <v>286</v>
      </c>
    </row>
    <row r="4271" spans="1:12" x14ac:dyDescent="0.25">
      <c r="A4271" s="12">
        <v>40186</v>
      </c>
      <c r="B4271" s="3">
        <v>114.57</v>
      </c>
      <c r="C4271" s="3">
        <v>0</v>
      </c>
      <c r="D4271" s="3">
        <f t="shared" si="380"/>
        <v>110.27339967999997</v>
      </c>
      <c r="E4271" s="3">
        <f t="shared" si="381"/>
        <v>99.456399904999998</v>
      </c>
      <c r="F4271" s="3"/>
      <c r="G4271" s="11" t="str">
        <f t="shared" si="382"/>
        <v>HOLD</v>
      </c>
      <c r="H4271" s="5">
        <f t="shared" si="383"/>
        <v>90.594406380253957</v>
      </c>
      <c r="I4271" s="2">
        <f>IF(G4271="SELL",0,IF(G4271="BUY",ROUNDDOWN((H4270-Parameters!$B$3)/B4271,0),IF(I4270=0,0,I4270+ROUNDDOWN((H4270+I4270*C4271)/B4271,0))))</f>
        <v>382</v>
      </c>
      <c r="K4271" s="5">
        <f t="shared" si="384"/>
        <v>97.5539729999998</v>
      </c>
      <c r="L4271" s="10">
        <f t="shared" si="385"/>
        <v>286</v>
      </c>
    </row>
    <row r="4272" spans="1:12" x14ac:dyDescent="0.25">
      <c r="A4272" s="12">
        <v>40189</v>
      </c>
      <c r="B4272" s="3">
        <v>114.730003</v>
      </c>
      <c r="C4272" s="3">
        <v>0</v>
      </c>
      <c r="D4272" s="3">
        <f t="shared" si="380"/>
        <v>110.47979965999997</v>
      </c>
      <c r="E4272" s="3">
        <f t="shared" si="381"/>
        <v>99.614499914999982</v>
      </c>
      <c r="F4272" s="3"/>
      <c r="G4272" s="11" t="str">
        <f t="shared" si="382"/>
        <v>HOLD</v>
      </c>
      <c r="H4272" s="5">
        <f t="shared" si="383"/>
        <v>90.594406380253957</v>
      </c>
      <c r="I4272" s="2">
        <f>IF(G4272="SELL",0,IF(G4272="BUY",ROUNDDOWN((H4271-Parameters!$B$3)/B4272,0),IF(I4271=0,0,I4271+ROUNDDOWN((H4271+I4271*C4272)/B4272,0))))</f>
        <v>382</v>
      </c>
      <c r="K4272" s="5">
        <f t="shared" si="384"/>
        <v>97.5539729999998</v>
      </c>
      <c r="L4272" s="10">
        <f t="shared" si="385"/>
        <v>286</v>
      </c>
    </row>
    <row r="4273" spans="1:12" x14ac:dyDescent="0.25">
      <c r="A4273" s="12">
        <v>40190</v>
      </c>
      <c r="B4273" s="3">
        <v>113.660004</v>
      </c>
      <c r="C4273" s="3">
        <v>0</v>
      </c>
      <c r="D4273" s="3">
        <f t="shared" si="380"/>
        <v>110.61999969999999</v>
      </c>
      <c r="E4273" s="3">
        <f t="shared" si="381"/>
        <v>99.774749929999984</v>
      </c>
      <c r="F4273" s="3"/>
      <c r="G4273" s="11" t="str">
        <f t="shared" si="382"/>
        <v>HOLD</v>
      </c>
      <c r="H4273" s="5">
        <f t="shared" si="383"/>
        <v>90.594406380253957</v>
      </c>
      <c r="I4273" s="2">
        <f>IF(G4273="SELL",0,IF(G4273="BUY",ROUNDDOWN((H4272-Parameters!$B$3)/B4273,0),IF(I4272=0,0,I4272+ROUNDDOWN((H4272+I4272*C4273)/B4273,0))))</f>
        <v>382</v>
      </c>
      <c r="K4273" s="5">
        <f t="shared" si="384"/>
        <v>97.5539729999998</v>
      </c>
      <c r="L4273" s="10">
        <f t="shared" si="385"/>
        <v>286</v>
      </c>
    </row>
    <row r="4274" spans="1:12" x14ac:dyDescent="0.25">
      <c r="A4274" s="12">
        <v>40191</v>
      </c>
      <c r="B4274" s="3">
        <v>114.620003</v>
      </c>
      <c r="C4274" s="3">
        <v>0</v>
      </c>
      <c r="D4274" s="3">
        <f t="shared" si="380"/>
        <v>110.8411998</v>
      </c>
      <c r="E4274" s="3">
        <f t="shared" si="381"/>
        <v>99.953899939999971</v>
      </c>
      <c r="F4274" s="3"/>
      <c r="G4274" s="11" t="str">
        <f t="shared" si="382"/>
        <v>HOLD</v>
      </c>
      <c r="H4274" s="5">
        <f t="shared" si="383"/>
        <v>90.594406380253957</v>
      </c>
      <c r="I4274" s="2">
        <f>IF(G4274="SELL",0,IF(G4274="BUY",ROUNDDOWN((H4273-Parameters!$B$3)/B4274,0),IF(I4273=0,0,I4273+ROUNDDOWN((H4273+I4273*C4274)/B4274,0))))</f>
        <v>382</v>
      </c>
      <c r="K4274" s="5">
        <f t="shared" si="384"/>
        <v>97.5539729999998</v>
      </c>
      <c r="L4274" s="10">
        <f t="shared" si="385"/>
        <v>286</v>
      </c>
    </row>
    <row r="4275" spans="1:12" x14ac:dyDescent="0.25">
      <c r="A4275" s="12">
        <v>40192</v>
      </c>
      <c r="B4275" s="3">
        <v>114.93</v>
      </c>
      <c r="C4275" s="3">
        <v>0</v>
      </c>
      <c r="D4275" s="3">
        <f t="shared" si="380"/>
        <v>111.05339980000001</v>
      </c>
      <c r="E4275" s="3">
        <f t="shared" si="381"/>
        <v>100.13094995499998</v>
      </c>
      <c r="F4275" s="3"/>
      <c r="G4275" s="11" t="str">
        <f t="shared" si="382"/>
        <v>HOLD</v>
      </c>
      <c r="H4275" s="5">
        <f t="shared" si="383"/>
        <v>90.594406380253957</v>
      </c>
      <c r="I4275" s="2">
        <f>IF(G4275="SELL",0,IF(G4275="BUY",ROUNDDOWN((H4274-Parameters!$B$3)/B4275,0),IF(I4274=0,0,I4274+ROUNDDOWN((H4274+I4274*C4275)/B4275,0))))</f>
        <v>382</v>
      </c>
      <c r="K4275" s="5">
        <f t="shared" si="384"/>
        <v>97.5539729999998</v>
      </c>
      <c r="L4275" s="10">
        <f t="shared" si="385"/>
        <v>286</v>
      </c>
    </row>
    <row r="4276" spans="1:12" x14ac:dyDescent="0.25">
      <c r="A4276" s="12">
        <v>40193</v>
      </c>
      <c r="B4276" s="3">
        <v>113.639999</v>
      </c>
      <c r="C4276" s="3">
        <v>0</v>
      </c>
      <c r="D4276" s="3">
        <f t="shared" si="380"/>
        <v>111.23319974000002</v>
      </c>
      <c r="E4276" s="3">
        <f t="shared" si="381"/>
        <v>100.29384995999999</v>
      </c>
      <c r="F4276" s="3"/>
      <c r="G4276" s="11" t="str">
        <f t="shared" si="382"/>
        <v>HOLD</v>
      </c>
      <c r="H4276" s="5">
        <f t="shared" si="383"/>
        <v>90.594406380253957</v>
      </c>
      <c r="I4276" s="2">
        <f>IF(G4276="SELL",0,IF(G4276="BUY",ROUNDDOWN((H4275-Parameters!$B$3)/B4276,0),IF(I4275=0,0,I4275+ROUNDDOWN((H4275+I4275*C4276)/B4276,0))))</f>
        <v>382</v>
      </c>
      <c r="K4276" s="5">
        <f t="shared" si="384"/>
        <v>97.5539729999998</v>
      </c>
      <c r="L4276" s="10">
        <f t="shared" si="385"/>
        <v>286</v>
      </c>
    </row>
    <row r="4277" spans="1:12" x14ac:dyDescent="0.25">
      <c r="A4277" s="12">
        <v>40197</v>
      </c>
      <c r="B4277" s="3">
        <v>115.05999799999999</v>
      </c>
      <c r="C4277" s="3">
        <v>0</v>
      </c>
      <c r="D4277" s="3">
        <f t="shared" ref="D4277:D4340" si="386">AVERAGE(B4228:B4277)</f>
        <v>111.43599974000003</v>
      </c>
      <c r="E4277" s="3">
        <f t="shared" si="381"/>
        <v>100.45199994999999</v>
      </c>
      <c r="F4277" s="3"/>
      <c r="G4277" s="11" t="str">
        <f t="shared" si="382"/>
        <v>HOLD</v>
      </c>
      <c r="H4277" s="5">
        <f t="shared" si="383"/>
        <v>90.594406380253957</v>
      </c>
      <c r="I4277" s="2">
        <f>IF(G4277="SELL",0,IF(G4277="BUY",ROUNDDOWN((H4276-Parameters!$B$3)/B4277,0),IF(I4276=0,0,I4276+ROUNDDOWN((H4276+I4276*C4277)/B4277,0))))</f>
        <v>382</v>
      </c>
      <c r="K4277" s="5">
        <f t="shared" si="384"/>
        <v>97.5539729999998</v>
      </c>
      <c r="L4277" s="10">
        <f t="shared" si="385"/>
        <v>286</v>
      </c>
    </row>
    <row r="4278" spans="1:12" x14ac:dyDescent="0.25">
      <c r="A4278" s="12">
        <v>40198</v>
      </c>
      <c r="B4278" s="3">
        <v>113.889999</v>
      </c>
      <c r="C4278" s="3">
        <v>0</v>
      </c>
      <c r="D4278" s="3">
        <f t="shared" si="386"/>
        <v>111.57679976000001</v>
      </c>
      <c r="E4278" s="3">
        <f t="shared" si="381"/>
        <v>100.60014993499995</v>
      </c>
      <c r="F4278" s="3"/>
      <c r="G4278" s="11" t="str">
        <f t="shared" si="382"/>
        <v>HOLD</v>
      </c>
      <c r="H4278" s="5">
        <f t="shared" si="383"/>
        <v>90.594406380253957</v>
      </c>
      <c r="I4278" s="2">
        <f>IF(G4278="SELL",0,IF(G4278="BUY",ROUNDDOWN((H4277-Parameters!$B$3)/B4278,0),IF(I4277=0,0,I4277+ROUNDDOWN((H4277+I4277*C4278)/B4278,0))))</f>
        <v>382</v>
      </c>
      <c r="K4278" s="5">
        <f t="shared" si="384"/>
        <v>97.5539729999998</v>
      </c>
      <c r="L4278" s="10">
        <f t="shared" si="385"/>
        <v>286</v>
      </c>
    </row>
    <row r="4279" spans="1:12" x14ac:dyDescent="0.25">
      <c r="A4279" s="12">
        <v>40199</v>
      </c>
      <c r="B4279" s="3">
        <v>111.699997</v>
      </c>
      <c r="C4279" s="3">
        <v>0</v>
      </c>
      <c r="D4279" s="3">
        <f t="shared" si="386"/>
        <v>111.66819976000001</v>
      </c>
      <c r="E4279" s="3">
        <f t="shared" si="381"/>
        <v>100.74064992999996</v>
      </c>
      <c r="F4279" s="3"/>
      <c r="G4279" s="11" t="str">
        <f t="shared" si="382"/>
        <v>HOLD</v>
      </c>
      <c r="H4279" s="5">
        <f t="shared" si="383"/>
        <v>90.594406380253957</v>
      </c>
      <c r="I4279" s="2">
        <f>IF(G4279="SELL",0,IF(G4279="BUY",ROUNDDOWN((H4278-Parameters!$B$3)/B4279,0),IF(I4278=0,0,I4278+ROUNDDOWN((H4278+I4278*C4279)/B4279,0))))</f>
        <v>382</v>
      </c>
      <c r="K4279" s="5">
        <f t="shared" si="384"/>
        <v>97.5539729999998</v>
      </c>
      <c r="L4279" s="10">
        <f t="shared" si="385"/>
        <v>286</v>
      </c>
    </row>
    <row r="4280" spans="1:12" x14ac:dyDescent="0.25">
      <c r="A4280" s="12">
        <v>40200</v>
      </c>
      <c r="B4280" s="3">
        <v>109.209999</v>
      </c>
      <c r="C4280" s="3">
        <v>0</v>
      </c>
      <c r="D4280" s="3">
        <f t="shared" si="386"/>
        <v>111.66099973999999</v>
      </c>
      <c r="E4280" s="3">
        <f t="shared" si="381"/>
        <v>100.87844991499996</v>
      </c>
      <c r="F4280" s="3"/>
      <c r="G4280" s="11" t="str">
        <f t="shared" si="382"/>
        <v>HOLD</v>
      </c>
      <c r="H4280" s="5">
        <f t="shared" si="383"/>
        <v>90.594406380253957</v>
      </c>
      <c r="I4280" s="2">
        <f>IF(G4280="SELL",0,IF(G4280="BUY",ROUNDDOWN((H4279-Parameters!$B$3)/B4280,0),IF(I4279=0,0,I4279+ROUNDDOWN((H4279+I4279*C4280)/B4280,0))))</f>
        <v>382</v>
      </c>
      <c r="K4280" s="5">
        <f t="shared" si="384"/>
        <v>97.5539729999998</v>
      </c>
      <c r="L4280" s="10">
        <f t="shared" si="385"/>
        <v>286</v>
      </c>
    </row>
    <row r="4281" spans="1:12" x14ac:dyDescent="0.25">
      <c r="A4281" s="12">
        <v>40203</v>
      </c>
      <c r="B4281" s="3">
        <v>109.769997</v>
      </c>
      <c r="C4281" s="3">
        <v>0</v>
      </c>
      <c r="D4281" s="3">
        <f t="shared" si="386"/>
        <v>111.66459976</v>
      </c>
      <c r="E4281" s="3">
        <f t="shared" si="381"/>
        <v>101.01464990499997</v>
      </c>
      <c r="F4281" s="3"/>
      <c r="G4281" s="11" t="str">
        <f t="shared" si="382"/>
        <v>HOLD</v>
      </c>
      <c r="H4281" s="5">
        <f t="shared" si="383"/>
        <v>90.594406380253957</v>
      </c>
      <c r="I4281" s="2">
        <f>IF(G4281="SELL",0,IF(G4281="BUY",ROUNDDOWN((H4280-Parameters!$B$3)/B4281,0),IF(I4280=0,0,I4280+ROUNDDOWN((H4280+I4280*C4281)/B4281,0))))</f>
        <v>382</v>
      </c>
      <c r="K4281" s="5">
        <f t="shared" si="384"/>
        <v>97.5539729999998</v>
      </c>
      <c r="L4281" s="10">
        <f t="shared" si="385"/>
        <v>286</v>
      </c>
    </row>
    <row r="4282" spans="1:12" x14ac:dyDescent="0.25">
      <c r="A4282" s="12">
        <v>40204</v>
      </c>
      <c r="B4282" s="3">
        <v>109.30999799999999</v>
      </c>
      <c r="C4282" s="3">
        <v>0</v>
      </c>
      <c r="D4282" s="3">
        <f t="shared" si="386"/>
        <v>111.64779968000001</v>
      </c>
      <c r="E4282" s="3">
        <f t="shared" si="381"/>
        <v>101.13214990499996</v>
      </c>
      <c r="F4282" s="3"/>
      <c r="G4282" s="11" t="str">
        <f t="shared" si="382"/>
        <v>HOLD</v>
      </c>
      <c r="H4282" s="5">
        <f t="shared" si="383"/>
        <v>90.594406380253957</v>
      </c>
      <c r="I4282" s="2">
        <f>IF(G4282="SELL",0,IF(G4282="BUY",ROUNDDOWN((H4281-Parameters!$B$3)/B4282,0),IF(I4281=0,0,I4281+ROUNDDOWN((H4281+I4281*C4282)/B4282,0))))</f>
        <v>382</v>
      </c>
      <c r="K4282" s="5">
        <f t="shared" si="384"/>
        <v>97.5539729999998</v>
      </c>
      <c r="L4282" s="10">
        <f t="shared" si="385"/>
        <v>286</v>
      </c>
    </row>
    <row r="4283" spans="1:12" x14ac:dyDescent="0.25">
      <c r="A4283" s="12">
        <v>40205</v>
      </c>
      <c r="B4283" s="3">
        <v>109.83000199999999</v>
      </c>
      <c r="C4283" s="3">
        <v>0</v>
      </c>
      <c r="D4283" s="3">
        <f t="shared" si="386"/>
        <v>111.66379974</v>
      </c>
      <c r="E4283" s="3">
        <f t="shared" si="381"/>
        <v>101.25214990499997</v>
      </c>
      <c r="F4283" s="3"/>
      <c r="G4283" s="11" t="str">
        <f t="shared" si="382"/>
        <v>HOLD</v>
      </c>
      <c r="H4283" s="5">
        <f t="shared" si="383"/>
        <v>90.594406380253957</v>
      </c>
      <c r="I4283" s="2">
        <f>IF(G4283="SELL",0,IF(G4283="BUY",ROUNDDOWN((H4282-Parameters!$B$3)/B4283,0),IF(I4282=0,0,I4282+ROUNDDOWN((H4282+I4282*C4283)/B4283,0))))</f>
        <v>382</v>
      </c>
      <c r="K4283" s="5">
        <f t="shared" si="384"/>
        <v>97.5539729999998</v>
      </c>
      <c r="L4283" s="10">
        <f t="shared" si="385"/>
        <v>286</v>
      </c>
    </row>
    <row r="4284" spans="1:12" x14ac:dyDescent="0.25">
      <c r="A4284" s="12">
        <v>40206</v>
      </c>
      <c r="B4284" s="3">
        <v>108.57</v>
      </c>
      <c r="C4284" s="3">
        <v>0</v>
      </c>
      <c r="D4284" s="3">
        <f t="shared" si="386"/>
        <v>111.64279968</v>
      </c>
      <c r="E4284" s="3">
        <f t="shared" si="381"/>
        <v>101.37324991499996</v>
      </c>
      <c r="F4284" s="3"/>
      <c r="G4284" s="11" t="str">
        <f t="shared" si="382"/>
        <v>HOLD</v>
      </c>
      <c r="H4284" s="5">
        <f t="shared" si="383"/>
        <v>90.594406380253957</v>
      </c>
      <c r="I4284" s="2">
        <f>IF(G4284="SELL",0,IF(G4284="BUY",ROUNDDOWN((H4283-Parameters!$B$3)/B4284,0),IF(I4283=0,0,I4283+ROUNDDOWN((H4283+I4283*C4284)/B4284,0))))</f>
        <v>382</v>
      </c>
      <c r="K4284" s="5">
        <f t="shared" si="384"/>
        <v>97.5539729999998</v>
      </c>
      <c r="L4284" s="10">
        <f t="shared" si="385"/>
        <v>286</v>
      </c>
    </row>
    <row r="4285" spans="1:12" x14ac:dyDescent="0.25">
      <c r="A4285" s="12">
        <v>40207</v>
      </c>
      <c r="B4285" s="3">
        <v>107.389999</v>
      </c>
      <c r="C4285" s="3">
        <v>0</v>
      </c>
      <c r="D4285" s="3">
        <f t="shared" si="386"/>
        <v>111.56639967999999</v>
      </c>
      <c r="E4285" s="3">
        <f t="shared" si="381"/>
        <v>101.48394990999995</v>
      </c>
      <c r="F4285" s="3"/>
      <c r="G4285" s="11" t="str">
        <f t="shared" si="382"/>
        <v>HOLD</v>
      </c>
      <c r="H4285" s="5">
        <f t="shared" si="383"/>
        <v>90.594406380253957</v>
      </c>
      <c r="I4285" s="2">
        <f>IF(G4285="SELL",0,IF(G4285="BUY",ROUNDDOWN((H4284-Parameters!$B$3)/B4285,0),IF(I4284=0,0,I4284+ROUNDDOWN((H4284+I4284*C4285)/B4285,0))))</f>
        <v>382</v>
      </c>
      <c r="K4285" s="5">
        <f t="shared" si="384"/>
        <v>97.5539729999998</v>
      </c>
      <c r="L4285" s="10">
        <f t="shared" si="385"/>
        <v>286</v>
      </c>
    </row>
    <row r="4286" spans="1:12" x14ac:dyDescent="0.25">
      <c r="A4286" s="12">
        <v>40210</v>
      </c>
      <c r="B4286" s="3">
        <v>109.05999799999999</v>
      </c>
      <c r="C4286" s="3">
        <v>0</v>
      </c>
      <c r="D4286" s="3">
        <f t="shared" si="386"/>
        <v>111.52079972</v>
      </c>
      <c r="E4286" s="3">
        <f t="shared" si="381"/>
        <v>101.59674989999996</v>
      </c>
      <c r="F4286" s="3"/>
      <c r="G4286" s="11" t="str">
        <f t="shared" si="382"/>
        <v>HOLD</v>
      </c>
      <c r="H4286" s="5">
        <f t="shared" si="383"/>
        <v>90.594406380253957</v>
      </c>
      <c r="I4286" s="2">
        <f>IF(G4286="SELL",0,IF(G4286="BUY",ROUNDDOWN((H4285-Parameters!$B$3)/B4286,0),IF(I4285=0,0,I4285+ROUNDDOWN((H4285+I4285*C4286)/B4286,0))))</f>
        <v>382</v>
      </c>
      <c r="K4286" s="5">
        <f t="shared" si="384"/>
        <v>97.5539729999998</v>
      </c>
      <c r="L4286" s="10">
        <f t="shared" si="385"/>
        <v>286</v>
      </c>
    </row>
    <row r="4287" spans="1:12" x14ac:dyDescent="0.25">
      <c r="A4287" s="12">
        <v>40211</v>
      </c>
      <c r="B4287" s="3">
        <v>110.379997</v>
      </c>
      <c r="C4287" s="3">
        <v>0</v>
      </c>
      <c r="D4287" s="3">
        <f t="shared" si="386"/>
        <v>111.50299971999999</v>
      </c>
      <c r="E4287" s="3">
        <f t="shared" si="381"/>
        <v>101.71324987499996</v>
      </c>
      <c r="F4287" s="3"/>
      <c r="G4287" s="11" t="str">
        <f t="shared" si="382"/>
        <v>HOLD</v>
      </c>
      <c r="H4287" s="5">
        <f t="shared" si="383"/>
        <v>90.594406380253957</v>
      </c>
      <c r="I4287" s="2">
        <f>IF(G4287="SELL",0,IF(G4287="BUY",ROUNDDOWN((H4286-Parameters!$B$3)/B4287,0),IF(I4286=0,0,I4286+ROUNDDOWN((H4286+I4286*C4287)/B4287,0))))</f>
        <v>382</v>
      </c>
      <c r="K4287" s="5">
        <f t="shared" si="384"/>
        <v>97.5539729999998</v>
      </c>
      <c r="L4287" s="10">
        <f t="shared" si="385"/>
        <v>286</v>
      </c>
    </row>
    <row r="4288" spans="1:12" x14ac:dyDescent="0.25">
      <c r="A4288" s="12">
        <v>40212</v>
      </c>
      <c r="B4288" s="3">
        <v>109.83000199999999</v>
      </c>
      <c r="C4288" s="3">
        <v>0</v>
      </c>
      <c r="D4288" s="3">
        <f t="shared" si="386"/>
        <v>111.50319975999999</v>
      </c>
      <c r="E4288" s="3">
        <f t="shared" si="381"/>
        <v>101.84524988499996</v>
      </c>
      <c r="F4288" s="3"/>
      <c r="G4288" s="11" t="str">
        <f t="shared" si="382"/>
        <v>HOLD</v>
      </c>
      <c r="H4288" s="5">
        <f t="shared" si="383"/>
        <v>90.594406380253957</v>
      </c>
      <c r="I4288" s="2">
        <f>IF(G4288="SELL",0,IF(G4288="BUY",ROUNDDOWN((H4287-Parameters!$B$3)/B4288,0),IF(I4287=0,0,I4287+ROUNDDOWN((H4287+I4287*C4288)/B4288,0))))</f>
        <v>382</v>
      </c>
      <c r="K4288" s="5">
        <f t="shared" si="384"/>
        <v>97.5539729999998</v>
      </c>
      <c r="L4288" s="10">
        <f t="shared" si="385"/>
        <v>286</v>
      </c>
    </row>
    <row r="4289" spans="1:12" x14ac:dyDescent="0.25">
      <c r="A4289" s="12">
        <v>40213</v>
      </c>
      <c r="B4289" s="3">
        <v>106.44000200000001</v>
      </c>
      <c r="C4289" s="3">
        <v>0</v>
      </c>
      <c r="D4289" s="3">
        <f t="shared" si="386"/>
        <v>111.44339979999999</v>
      </c>
      <c r="E4289" s="3">
        <f t="shared" si="381"/>
        <v>101.95214990499993</v>
      </c>
      <c r="F4289" s="3"/>
      <c r="G4289" s="11" t="str">
        <f t="shared" si="382"/>
        <v>HOLD</v>
      </c>
      <c r="H4289" s="5">
        <f t="shared" si="383"/>
        <v>90.594406380253957</v>
      </c>
      <c r="I4289" s="2">
        <f>IF(G4289="SELL",0,IF(G4289="BUY",ROUNDDOWN((H4288-Parameters!$B$3)/B4289,0),IF(I4288=0,0,I4288+ROUNDDOWN((H4288+I4288*C4289)/B4289,0))))</f>
        <v>382</v>
      </c>
      <c r="K4289" s="5">
        <f t="shared" si="384"/>
        <v>97.5539729999998</v>
      </c>
      <c r="L4289" s="10">
        <f t="shared" si="385"/>
        <v>286</v>
      </c>
    </row>
    <row r="4290" spans="1:12" x14ac:dyDescent="0.25">
      <c r="A4290" s="12">
        <v>40214</v>
      </c>
      <c r="B4290" s="3">
        <v>106.660004</v>
      </c>
      <c r="C4290" s="3">
        <v>0</v>
      </c>
      <c r="D4290" s="3">
        <f t="shared" si="386"/>
        <v>111.36019987999998</v>
      </c>
      <c r="E4290" s="3">
        <f t="shared" si="381"/>
        <v>102.06274991999997</v>
      </c>
      <c r="F4290" s="3"/>
      <c r="G4290" s="11" t="str">
        <f t="shared" si="382"/>
        <v>HOLD</v>
      </c>
      <c r="H4290" s="5">
        <f t="shared" si="383"/>
        <v>90.594406380253957</v>
      </c>
      <c r="I4290" s="2">
        <f>IF(G4290="SELL",0,IF(G4290="BUY",ROUNDDOWN((H4289-Parameters!$B$3)/B4290,0),IF(I4289=0,0,I4289+ROUNDDOWN((H4289+I4289*C4290)/B4290,0))))</f>
        <v>382</v>
      </c>
      <c r="K4290" s="5">
        <f t="shared" si="384"/>
        <v>97.5539729999998</v>
      </c>
      <c r="L4290" s="10">
        <f t="shared" si="385"/>
        <v>286</v>
      </c>
    </row>
    <row r="4291" spans="1:12" x14ac:dyDescent="0.25">
      <c r="A4291" s="12">
        <v>40217</v>
      </c>
      <c r="B4291" s="3">
        <v>105.889999</v>
      </c>
      <c r="C4291" s="3">
        <v>0</v>
      </c>
      <c r="D4291" s="3">
        <f t="shared" si="386"/>
        <v>111.25819989999999</v>
      </c>
      <c r="E4291" s="3">
        <f t="shared" si="381"/>
        <v>102.16534989999995</v>
      </c>
      <c r="F4291" s="3"/>
      <c r="G4291" s="11" t="str">
        <f t="shared" si="382"/>
        <v>HOLD</v>
      </c>
      <c r="H4291" s="5">
        <f t="shared" si="383"/>
        <v>90.594406380253957</v>
      </c>
      <c r="I4291" s="2">
        <f>IF(G4291="SELL",0,IF(G4291="BUY",ROUNDDOWN((H4290-Parameters!$B$3)/B4291,0),IF(I4290=0,0,I4290+ROUNDDOWN((H4290+I4290*C4291)/B4291,0))))</f>
        <v>382</v>
      </c>
      <c r="K4291" s="5">
        <f t="shared" si="384"/>
        <v>97.5539729999998</v>
      </c>
      <c r="L4291" s="10">
        <f t="shared" si="385"/>
        <v>286</v>
      </c>
    </row>
    <row r="4292" spans="1:12" x14ac:dyDescent="0.25">
      <c r="A4292" s="12">
        <v>40218</v>
      </c>
      <c r="B4292" s="3">
        <v>107.220001</v>
      </c>
      <c r="C4292" s="3">
        <v>0</v>
      </c>
      <c r="D4292" s="3">
        <f t="shared" si="386"/>
        <v>111.17499997999998</v>
      </c>
      <c r="E4292" s="3">
        <f t="shared" si="381"/>
        <v>102.26814988499997</v>
      </c>
      <c r="F4292" s="3"/>
      <c r="G4292" s="11" t="str">
        <f t="shared" si="382"/>
        <v>HOLD</v>
      </c>
      <c r="H4292" s="5">
        <f t="shared" si="383"/>
        <v>90.594406380253957</v>
      </c>
      <c r="I4292" s="2">
        <f>IF(G4292="SELL",0,IF(G4292="BUY",ROUNDDOWN((H4291-Parameters!$B$3)/B4292,0),IF(I4291=0,0,I4291+ROUNDDOWN((H4291+I4291*C4292)/B4292,0))))</f>
        <v>382</v>
      </c>
      <c r="K4292" s="5">
        <f t="shared" si="384"/>
        <v>97.5539729999998</v>
      </c>
      <c r="L4292" s="10">
        <f t="shared" si="385"/>
        <v>286</v>
      </c>
    </row>
    <row r="4293" spans="1:12" x14ac:dyDescent="0.25">
      <c r="A4293" s="12">
        <v>40219</v>
      </c>
      <c r="B4293" s="3">
        <v>107.010002</v>
      </c>
      <c r="C4293" s="3">
        <v>0</v>
      </c>
      <c r="D4293" s="3">
        <f t="shared" si="386"/>
        <v>111.12380001999998</v>
      </c>
      <c r="E4293" s="3">
        <f t="shared" si="381"/>
        <v>102.37399991499996</v>
      </c>
      <c r="F4293" s="3"/>
      <c r="G4293" s="11" t="str">
        <f t="shared" si="382"/>
        <v>HOLD</v>
      </c>
      <c r="H4293" s="5">
        <f t="shared" si="383"/>
        <v>90.594406380253957</v>
      </c>
      <c r="I4293" s="2">
        <f>IF(G4293="SELL",0,IF(G4293="BUY",ROUNDDOWN((H4292-Parameters!$B$3)/B4293,0),IF(I4292=0,0,I4292+ROUNDDOWN((H4292+I4292*C4293)/B4293,0))))</f>
        <v>382</v>
      </c>
      <c r="K4293" s="5">
        <f t="shared" si="384"/>
        <v>97.5539729999998</v>
      </c>
      <c r="L4293" s="10">
        <f t="shared" si="385"/>
        <v>286</v>
      </c>
    </row>
    <row r="4294" spans="1:12" x14ac:dyDescent="0.25">
      <c r="A4294" s="12">
        <v>40220</v>
      </c>
      <c r="B4294" s="3">
        <v>108.129997</v>
      </c>
      <c r="C4294" s="3">
        <v>0</v>
      </c>
      <c r="D4294" s="3">
        <f t="shared" si="386"/>
        <v>111.08759991999997</v>
      </c>
      <c r="E4294" s="3">
        <f t="shared" si="381"/>
        <v>102.48679989999995</v>
      </c>
      <c r="F4294" s="3"/>
      <c r="G4294" s="11" t="str">
        <f t="shared" si="382"/>
        <v>HOLD</v>
      </c>
      <c r="H4294" s="5">
        <f t="shared" si="383"/>
        <v>90.594406380253957</v>
      </c>
      <c r="I4294" s="2">
        <f>IF(G4294="SELL",0,IF(G4294="BUY",ROUNDDOWN((H4293-Parameters!$B$3)/B4294,0),IF(I4293=0,0,I4293+ROUNDDOWN((H4293+I4293*C4294)/B4294,0))))</f>
        <v>382</v>
      </c>
      <c r="K4294" s="5">
        <f t="shared" si="384"/>
        <v>97.5539729999998</v>
      </c>
      <c r="L4294" s="10">
        <f t="shared" si="385"/>
        <v>286</v>
      </c>
    </row>
    <row r="4295" spans="1:12" x14ac:dyDescent="0.25">
      <c r="A4295" s="12">
        <v>40221</v>
      </c>
      <c r="B4295" s="3">
        <v>108.040001</v>
      </c>
      <c r="C4295" s="3">
        <v>0</v>
      </c>
      <c r="D4295" s="3">
        <f t="shared" si="386"/>
        <v>111.02239987999998</v>
      </c>
      <c r="E4295" s="3">
        <f t="shared" si="381"/>
        <v>102.59004990999998</v>
      </c>
      <c r="F4295" s="3"/>
      <c r="G4295" s="11" t="str">
        <f t="shared" si="382"/>
        <v>HOLD</v>
      </c>
      <c r="H4295" s="5">
        <f t="shared" si="383"/>
        <v>90.594406380253957</v>
      </c>
      <c r="I4295" s="2">
        <f>IF(G4295="SELL",0,IF(G4295="BUY",ROUNDDOWN((H4294-Parameters!$B$3)/B4295,0),IF(I4294=0,0,I4294+ROUNDDOWN((H4294+I4294*C4295)/B4295,0))))</f>
        <v>382</v>
      </c>
      <c r="K4295" s="5">
        <f t="shared" si="384"/>
        <v>97.5539729999998</v>
      </c>
      <c r="L4295" s="10">
        <f t="shared" si="385"/>
        <v>286</v>
      </c>
    </row>
    <row r="4296" spans="1:12" x14ac:dyDescent="0.25">
      <c r="A4296" s="12">
        <v>40225</v>
      </c>
      <c r="B4296" s="3">
        <v>109.739998</v>
      </c>
      <c r="C4296" s="3">
        <v>0</v>
      </c>
      <c r="D4296" s="3">
        <f t="shared" si="386"/>
        <v>110.99219984</v>
      </c>
      <c r="E4296" s="3">
        <f t="shared" si="381"/>
        <v>102.70164991</v>
      </c>
      <c r="F4296" s="3"/>
      <c r="G4296" s="11" t="str">
        <f t="shared" si="382"/>
        <v>HOLD</v>
      </c>
      <c r="H4296" s="5">
        <f t="shared" si="383"/>
        <v>90.594406380253957</v>
      </c>
      <c r="I4296" s="2">
        <f>IF(G4296="SELL",0,IF(G4296="BUY",ROUNDDOWN((H4295-Parameters!$B$3)/B4296,0),IF(I4295=0,0,I4295+ROUNDDOWN((H4295+I4295*C4296)/B4296,0))))</f>
        <v>382</v>
      </c>
      <c r="K4296" s="5">
        <f t="shared" si="384"/>
        <v>97.5539729999998</v>
      </c>
      <c r="L4296" s="10">
        <f t="shared" si="385"/>
        <v>286</v>
      </c>
    </row>
    <row r="4297" spans="1:12" x14ac:dyDescent="0.25">
      <c r="A4297" s="12">
        <v>40226</v>
      </c>
      <c r="B4297" s="3">
        <v>110.260002</v>
      </c>
      <c r="C4297" s="3">
        <v>0</v>
      </c>
      <c r="D4297" s="3">
        <f t="shared" si="386"/>
        <v>110.98979994000001</v>
      </c>
      <c r="E4297" s="3">
        <f t="shared" si="381"/>
        <v>102.81349992499997</v>
      </c>
      <c r="F4297" s="3"/>
      <c r="G4297" s="11" t="str">
        <f t="shared" si="382"/>
        <v>HOLD</v>
      </c>
      <c r="H4297" s="5">
        <f t="shared" si="383"/>
        <v>90.594406380253957</v>
      </c>
      <c r="I4297" s="2">
        <f>IF(G4297="SELL",0,IF(G4297="BUY",ROUNDDOWN((H4296-Parameters!$B$3)/B4297,0),IF(I4296=0,0,I4296+ROUNDDOWN((H4296+I4296*C4297)/B4297,0))))</f>
        <v>382</v>
      </c>
      <c r="K4297" s="5">
        <f t="shared" si="384"/>
        <v>97.5539729999998</v>
      </c>
      <c r="L4297" s="10">
        <f t="shared" si="385"/>
        <v>286</v>
      </c>
    </row>
    <row r="4298" spans="1:12" x14ac:dyDescent="0.25">
      <c r="A4298" s="12">
        <v>40227</v>
      </c>
      <c r="B4298" s="3">
        <v>110.910004</v>
      </c>
      <c r="C4298" s="3">
        <v>0</v>
      </c>
      <c r="D4298" s="3">
        <f t="shared" si="386"/>
        <v>110.98779998000002</v>
      </c>
      <c r="E4298" s="3">
        <f t="shared" ref="E4298:E4361" si="387">AVERAGE(B4099:B4298)</f>
        <v>102.91364996</v>
      </c>
      <c r="F4298" s="3"/>
      <c r="G4298" s="11" t="str">
        <f t="shared" si="382"/>
        <v>HOLD</v>
      </c>
      <c r="H4298" s="5">
        <f t="shared" si="383"/>
        <v>90.594406380253957</v>
      </c>
      <c r="I4298" s="2">
        <f>IF(G4298="SELL",0,IF(G4298="BUY",ROUNDDOWN((H4297-Parameters!$B$3)/B4298,0),IF(I4297=0,0,I4297+ROUNDDOWN((H4297+I4297*C4298)/B4298,0))))</f>
        <v>382</v>
      </c>
      <c r="K4298" s="5">
        <f t="shared" si="384"/>
        <v>97.5539729999998</v>
      </c>
      <c r="L4298" s="10">
        <f t="shared" si="385"/>
        <v>286</v>
      </c>
    </row>
    <row r="4299" spans="1:12" x14ac:dyDescent="0.25">
      <c r="A4299" s="12">
        <v>40228</v>
      </c>
      <c r="B4299" s="3">
        <v>111.139999</v>
      </c>
      <c r="C4299" s="3">
        <v>0</v>
      </c>
      <c r="D4299" s="3">
        <f t="shared" si="386"/>
        <v>110.99380004000002</v>
      </c>
      <c r="E4299" s="3">
        <f t="shared" si="387"/>
        <v>103.016499955</v>
      </c>
      <c r="F4299" s="3"/>
      <c r="G4299" s="11" t="str">
        <f t="shared" si="382"/>
        <v>HOLD</v>
      </c>
      <c r="H4299" s="5">
        <f t="shared" si="383"/>
        <v>90.594406380253957</v>
      </c>
      <c r="I4299" s="2">
        <f>IF(G4299="SELL",0,IF(G4299="BUY",ROUNDDOWN((H4298-Parameters!$B$3)/B4299,0),IF(I4298=0,0,I4298+ROUNDDOWN((H4298+I4298*C4299)/B4299,0))))</f>
        <v>382</v>
      </c>
      <c r="K4299" s="5">
        <f t="shared" si="384"/>
        <v>97.5539729999998</v>
      </c>
      <c r="L4299" s="10">
        <f t="shared" si="385"/>
        <v>286</v>
      </c>
    </row>
    <row r="4300" spans="1:12" x14ac:dyDescent="0.25">
      <c r="A4300" s="12">
        <v>40231</v>
      </c>
      <c r="B4300" s="3">
        <v>111.160004</v>
      </c>
      <c r="C4300" s="3">
        <v>0</v>
      </c>
      <c r="D4300" s="3">
        <f t="shared" si="386"/>
        <v>111.02480010000004</v>
      </c>
      <c r="E4300" s="3">
        <f t="shared" si="387"/>
        <v>103.11159997999999</v>
      </c>
      <c r="F4300" s="3"/>
      <c r="G4300" s="11" t="str">
        <f t="shared" ref="G4300:G4363" si="388">IF(OR(AND(D4300&gt;E4300,D4299&gt;E4299),AND(D4300&lt;E4300,D4299&lt;E4299)),"HOLD",IF(AND(D4300&gt;E4300,D4299&lt;E4299),"BUY","SELL"))</f>
        <v>HOLD</v>
      </c>
      <c r="H4300" s="5">
        <f t="shared" ref="H4300:H4363" si="389">IF(G4300="BUY",H4299/(I4300*B4300),IF(G4300="SELL",H4299+I4299*B4300,(H4299+I4299*C4300)-((I4300-I4299)*B4300)))</f>
        <v>90.594406380253957</v>
      </c>
      <c r="I4300" s="2">
        <f>IF(G4300="SELL",0,IF(G4300="BUY",ROUNDDOWN((H4299-Parameters!$B$3)/B4300,0),IF(I4299=0,0,I4299+ROUNDDOWN((H4299+I4299*C4300)/B4300,0))))</f>
        <v>382</v>
      </c>
      <c r="K4300" s="5">
        <f t="shared" ref="K4300:K4363" si="390">K4299+L4299*C4300-((L4300-L4299)*B4300)</f>
        <v>97.5539729999998</v>
      </c>
      <c r="L4300" s="10">
        <f t="shared" ref="L4300:L4363" si="391">L4299+ROUNDDOWN((K4299+C4300*L4299)/B4300,0)</f>
        <v>286</v>
      </c>
    </row>
    <row r="4301" spans="1:12" x14ac:dyDescent="0.25">
      <c r="A4301" s="12">
        <v>40232</v>
      </c>
      <c r="B4301" s="3">
        <v>109.80999799999999</v>
      </c>
      <c r="C4301" s="3">
        <v>0</v>
      </c>
      <c r="D4301" s="3">
        <f t="shared" si="386"/>
        <v>111.02060012000004</v>
      </c>
      <c r="E4301" s="3">
        <f t="shared" si="387"/>
        <v>103.20634996499999</v>
      </c>
      <c r="F4301" s="3"/>
      <c r="G4301" s="11" t="str">
        <f t="shared" si="388"/>
        <v>HOLD</v>
      </c>
      <c r="H4301" s="5">
        <f t="shared" si="389"/>
        <v>90.594406380253957</v>
      </c>
      <c r="I4301" s="2">
        <f>IF(G4301="SELL",0,IF(G4301="BUY",ROUNDDOWN((H4300-Parameters!$B$3)/B4301,0),IF(I4300=0,0,I4300+ROUNDDOWN((H4300+I4300*C4301)/B4301,0))))</f>
        <v>382</v>
      </c>
      <c r="K4301" s="5">
        <f t="shared" si="390"/>
        <v>97.5539729999998</v>
      </c>
      <c r="L4301" s="10">
        <f t="shared" si="391"/>
        <v>286</v>
      </c>
    </row>
    <row r="4302" spans="1:12" x14ac:dyDescent="0.25">
      <c r="A4302" s="12">
        <v>40233</v>
      </c>
      <c r="B4302" s="3">
        <v>110.82</v>
      </c>
      <c r="C4302" s="3">
        <v>0</v>
      </c>
      <c r="D4302" s="3">
        <f t="shared" si="386"/>
        <v>111.02420014000003</v>
      </c>
      <c r="E4302" s="3">
        <f t="shared" si="387"/>
        <v>103.29554994999998</v>
      </c>
      <c r="F4302" s="3"/>
      <c r="G4302" s="11" t="str">
        <f t="shared" si="388"/>
        <v>HOLD</v>
      </c>
      <c r="H4302" s="5">
        <f t="shared" si="389"/>
        <v>90.594406380253957</v>
      </c>
      <c r="I4302" s="2">
        <f>IF(G4302="SELL",0,IF(G4302="BUY",ROUNDDOWN((H4301-Parameters!$B$3)/B4302,0),IF(I4301=0,0,I4301+ROUNDDOWN((H4301+I4301*C4302)/B4302,0))))</f>
        <v>382</v>
      </c>
      <c r="K4302" s="5">
        <f t="shared" si="390"/>
        <v>97.5539729999998</v>
      </c>
      <c r="L4302" s="10">
        <f t="shared" si="391"/>
        <v>286</v>
      </c>
    </row>
    <row r="4303" spans="1:12" x14ac:dyDescent="0.25">
      <c r="A4303" s="12">
        <v>40234</v>
      </c>
      <c r="B4303" s="3">
        <v>110.66999800000001</v>
      </c>
      <c r="C4303" s="3">
        <v>0</v>
      </c>
      <c r="D4303" s="3">
        <f t="shared" si="386"/>
        <v>111.01540008000002</v>
      </c>
      <c r="E4303" s="3">
        <f t="shared" si="387"/>
        <v>103.39269995000001</v>
      </c>
      <c r="F4303" s="3"/>
      <c r="G4303" s="11" t="str">
        <f t="shared" si="388"/>
        <v>HOLD</v>
      </c>
      <c r="H4303" s="5">
        <f t="shared" si="389"/>
        <v>90.594406380253957</v>
      </c>
      <c r="I4303" s="2">
        <f>IF(G4303="SELL",0,IF(G4303="BUY",ROUNDDOWN((H4302-Parameters!$B$3)/B4303,0),IF(I4302=0,0,I4302+ROUNDDOWN((H4302+I4302*C4303)/B4303,0))))</f>
        <v>382</v>
      </c>
      <c r="K4303" s="5">
        <f t="shared" si="390"/>
        <v>97.5539729999998</v>
      </c>
      <c r="L4303" s="10">
        <f t="shared" si="391"/>
        <v>286</v>
      </c>
    </row>
    <row r="4304" spans="1:12" x14ac:dyDescent="0.25">
      <c r="A4304" s="12">
        <v>40235</v>
      </c>
      <c r="B4304" s="3">
        <v>110.739998</v>
      </c>
      <c r="C4304" s="3">
        <v>0</v>
      </c>
      <c r="D4304" s="3">
        <f t="shared" si="386"/>
        <v>110.99279998000002</v>
      </c>
      <c r="E4304" s="3">
        <f t="shared" si="387"/>
        <v>103.49154993500001</v>
      </c>
      <c r="F4304" s="3"/>
      <c r="G4304" s="11" t="str">
        <f t="shared" si="388"/>
        <v>HOLD</v>
      </c>
      <c r="H4304" s="5">
        <f t="shared" si="389"/>
        <v>90.594406380253957</v>
      </c>
      <c r="I4304" s="2">
        <f>IF(G4304="SELL",0,IF(G4304="BUY",ROUNDDOWN((H4303-Parameters!$B$3)/B4304,0),IF(I4303=0,0,I4303+ROUNDDOWN((H4303+I4303*C4304)/B4304,0))))</f>
        <v>382</v>
      </c>
      <c r="K4304" s="5">
        <f t="shared" si="390"/>
        <v>97.5539729999998</v>
      </c>
      <c r="L4304" s="10">
        <f t="shared" si="391"/>
        <v>286</v>
      </c>
    </row>
    <row r="4305" spans="1:12" x14ac:dyDescent="0.25">
      <c r="A4305" s="12">
        <v>40238</v>
      </c>
      <c r="B4305" s="3">
        <v>111.889999</v>
      </c>
      <c r="C4305" s="3">
        <v>0</v>
      </c>
      <c r="D4305" s="3">
        <f t="shared" si="386"/>
        <v>111.00360000000002</v>
      </c>
      <c r="E4305" s="3">
        <f t="shared" si="387"/>
        <v>103.60759993000002</v>
      </c>
      <c r="F4305" s="3"/>
      <c r="G4305" s="11" t="str">
        <f t="shared" si="388"/>
        <v>HOLD</v>
      </c>
      <c r="H4305" s="5">
        <f t="shared" si="389"/>
        <v>90.594406380253957</v>
      </c>
      <c r="I4305" s="2">
        <f>IF(G4305="SELL",0,IF(G4305="BUY",ROUNDDOWN((H4304-Parameters!$B$3)/B4305,0),IF(I4304=0,0,I4304+ROUNDDOWN((H4304+I4304*C4305)/B4305,0))))</f>
        <v>382</v>
      </c>
      <c r="K4305" s="5">
        <f t="shared" si="390"/>
        <v>97.5539729999998</v>
      </c>
      <c r="L4305" s="10">
        <f t="shared" si="391"/>
        <v>286</v>
      </c>
    </row>
    <row r="4306" spans="1:12" x14ac:dyDescent="0.25">
      <c r="A4306" s="12">
        <v>40239</v>
      </c>
      <c r="B4306" s="3">
        <v>112.199997</v>
      </c>
      <c r="C4306" s="3">
        <v>0</v>
      </c>
      <c r="D4306" s="3">
        <f t="shared" si="386"/>
        <v>111.01720000000003</v>
      </c>
      <c r="E4306" s="3">
        <f t="shared" si="387"/>
        <v>103.721399905</v>
      </c>
      <c r="F4306" s="3"/>
      <c r="G4306" s="11" t="str">
        <f t="shared" si="388"/>
        <v>HOLD</v>
      </c>
      <c r="H4306" s="5">
        <f t="shared" si="389"/>
        <v>90.594406380253957</v>
      </c>
      <c r="I4306" s="2">
        <f>IF(G4306="SELL",0,IF(G4306="BUY",ROUNDDOWN((H4305-Parameters!$B$3)/B4306,0),IF(I4305=0,0,I4305+ROUNDDOWN((H4305+I4305*C4306)/B4306,0))))</f>
        <v>382</v>
      </c>
      <c r="K4306" s="5">
        <f t="shared" si="390"/>
        <v>97.5539729999998</v>
      </c>
      <c r="L4306" s="10">
        <f t="shared" si="391"/>
        <v>286</v>
      </c>
    </row>
    <row r="4307" spans="1:12" x14ac:dyDescent="0.25">
      <c r="A4307" s="12">
        <v>40240</v>
      </c>
      <c r="B4307" s="3">
        <v>112.300003</v>
      </c>
      <c r="C4307" s="3">
        <v>0</v>
      </c>
      <c r="D4307" s="3">
        <f t="shared" si="386"/>
        <v>111.05960006000004</v>
      </c>
      <c r="E4307" s="3">
        <f t="shared" si="387"/>
        <v>103.83934992500001</v>
      </c>
      <c r="F4307" s="3"/>
      <c r="G4307" s="11" t="str">
        <f t="shared" si="388"/>
        <v>HOLD</v>
      </c>
      <c r="H4307" s="5">
        <f t="shared" si="389"/>
        <v>90.594406380253957</v>
      </c>
      <c r="I4307" s="2">
        <f>IF(G4307="SELL",0,IF(G4307="BUY",ROUNDDOWN((H4306-Parameters!$B$3)/B4307,0),IF(I4306=0,0,I4306+ROUNDDOWN((H4306+I4306*C4307)/B4307,0))))</f>
        <v>382</v>
      </c>
      <c r="K4307" s="5">
        <f t="shared" si="390"/>
        <v>97.5539729999998</v>
      </c>
      <c r="L4307" s="10">
        <f t="shared" si="391"/>
        <v>286</v>
      </c>
    </row>
    <row r="4308" spans="1:12" x14ac:dyDescent="0.25">
      <c r="A4308" s="12">
        <v>40241</v>
      </c>
      <c r="B4308" s="3">
        <v>112.639999</v>
      </c>
      <c r="C4308" s="3">
        <v>0</v>
      </c>
      <c r="D4308" s="3">
        <f t="shared" si="386"/>
        <v>111.10820006000002</v>
      </c>
      <c r="E4308" s="3">
        <f t="shared" si="387"/>
        <v>103.94639990500002</v>
      </c>
      <c r="F4308" s="3"/>
      <c r="G4308" s="11" t="str">
        <f t="shared" si="388"/>
        <v>HOLD</v>
      </c>
      <c r="H4308" s="5">
        <f t="shared" si="389"/>
        <v>90.594406380253957</v>
      </c>
      <c r="I4308" s="2">
        <f>IF(G4308="SELL",0,IF(G4308="BUY",ROUNDDOWN((H4307-Parameters!$B$3)/B4308,0),IF(I4307=0,0,I4307+ROUNDDOWN((H4307+I4307*C4308)/B4308,0))))</f>
        <v>382</v>
      </c>
      <c r="K4308" s="5">
        <f t="shared" si="390"/>
        <v>97.5539729999998</v>
      </c>
      <c r="L4308" s="10">
        <f t="shared" si="391"/>
        <v>286</v>
      </c>
    </row>
    <row r="4309" spans="1:12" x14ac:dyDescent="0.25">
      <c r="A4309" s="12">
        <v>40242</v>
      </c>
      <c r="B4309" s="3">
        <v>114.25</v>
      </c>
      <c r="C4309" s="3">
        <v>0</v>
      </c>
      <c r="D4309" s="3">
        <f t="shared" si="386"/>
        <v>111.16660002000002</v>
      </c>
      <c r="E4309" s="3">
        <f t="shared" si="387"/>
        <v>104.06204989000001</v>
      </c>
      <c r="F4309" s="3"/>
      <c r="G4309" s="11" t="str">
        <f t="shared" si="388"/>
        <v>HOLD</v>
      </c>
      <c r="H4309" s="5">
        <f t="shared" si="389"/>
        <v>90.594406380253957</v>
      </c>
      <c r="I4309" s="2">
        <f>IF(G4309="SELL",0,IF(G4309="BUY",ROUNDDOWN((H4308-Parameters!$B$3)/B4309,0),IF(I4308=0,0,I4308+ROUNDDOWN((H4308+I4308*C4309)/B4309,0))))</f>
        <v>382</v>
      </c>
      <c r="K4309" s="5">
        <f t="shared" si="390"/>
        <v>97.5539729999998</v>
      </c>
      <c r="L4309" s="10">
        <f t="shared" si="391"/>
        <v>286</v>
      </c>
    </row>
    <row r="4310" spans="1:12" x14ac:dyDescent="0.25">
      <c r="A4310" s="12">
        <v>40245</v>
      </c>
      <c r="B4310" s="3">
        <v>114.269997</v>
      </c>
      <c r="C4310" s="3">
        <v>0</v>
      </c>
      <c r="D4310" s="3">
        <f t="shared" si="386"/>
        <v>111.21739990000003</v>
      </c>
      <c r="E4310" s="3">
        <f t="shared" si="387"/>
        <v>104.18084986500001</v>
      </c>
      <c r="F4310" s="3"/>
      <c r="G4310" s="11" t="str">
        <f t="shared" si="388"/>
        <v>HOLD</v>
      </c>
      <c r="H4310" s="5">
        <f t="shared" si="389"/>
        <v>90.594406380253957</v>
      </c>
      <c r="I4310" s="2">
        <f>IF(G4310="SELL",0,IF(G4310="BUY",ROUNDDOWN((H4309-Parameters!$B$3)/B4310,0),IF(I4309=0,0,I4309+ROUNDDOWN((H4309+I4309*C4310)/B4310,0))))</f>
        <v>382</v>
      </c>
      <c r="K4310" s="5">
        <f t="shared" si="390"/>
        <v>97.5539729999998</v>
      </c>
      <c r="L4310" s="10">
        <f t="shared" si="391"/>
        <v>286</v>
      </c>
    </row>
    <row r="4311" spans="1:12" x14ac:dyDescent="0.25">
      <c r="A4311" s="12">
        <v>40246</v>
      </c>
      <c r="B4311" s="3">
        <v>114.459999</v>
      </c>
      <c r="C4311" s="3">
        <v>0</v>
      </c>
      <c r="D4311" s="3">
        <f t="shared" si="386"/>
        <v>111.26759994000003</v>
      </c>
      <c r="E4311" s="3">
        <f t="shared" si="387"/>
        <v>104.30709986500001</v>
      </c>
      <c r="F4311" s="3"/>
      <c r="G4311" s="11" t="str">
        <f t="shared" si="388"/>
        <v>HOLD</v>
      </c>
      <c r="H4311" s="5">
        <f t="shared" si="389"/>
        <v>90.594406380253957</v>
      </c>
      <c r="I4311" s="2">
        <f>IF(G4311="SELL",0,IF(G4311="BUY",ROUNDDOWN((H4310-Parameters!$B$3)/B4311,0),IF(I4310=0,0,I4310+ROUNDDOWN((H4310+I4310*C4311)/B4311,0))))</f>
        <v>382</v>
      </c>
      <c r="K4311" s="5">
        <f t="shared" si="390"/>
        <v>97.5539729999998</v>
      </c>
      <c r="L4311" s="10">
        <f t="shared" si="391"/>
        <v>286</v>
      </c>
    </row>
    <row r="4312" spans="1:12" x14ac:dyDescent="0.25">
      <c r="A4312" s="12">
        <v>40247</v>
      </c>
      <c r="B4312" s="3">
        <v>114.970001</v>
      </c>
      <c r="C4312" s="3">
        <v>0</v>
      </c>
      <c r="D4312" s="3">
        <f t="shared" si="386"/>
        <v>111.3173999</v>
      </c>
      <c r="E4312" s="3">
        <f t="shared" si="387"/>
        <v>104.43684988500002</v>
      </c>
      <c r="F4312" s="3"/>
      <c r="G4312" s="11" t="str">
        <f t="shared" si="388"/>
        <v>HOLD</v>
      </c>
      <c r="H4312" s="5">
        <f t="shared" si="389"/>
        <v>90.594406380253957</v>
      </c>
      <c r="I4312" s="2">
        <f>IF(G4312="SELL",0,IF(G4312="BUY",ROUNDDOWN((H4311-Parameters!$B$3)/B4312,0),IF(I4311=0,0,I4311+ROUNDDOWN((H4311+I4311*C4312)/B4312,0))))</f>
        <v>382</v>
      </c>
      <c r="K4312" s="5">
        <f t="shared" si="390"/>
        <v>97.5539729999998</v>
      </c>
      <c r="L4312" s="10">
        <f t="shared" si="391"/>
        <v>286</v>
      </c>
    </row>
    <row r="4313" spans="1:12" x14ac:dyDescent="0.25">
      <c r="A4313" s="12">
        <v>40248</v>
      </c>
      <c r="B4313" s="3">
        <v>115.449997</v>
      </c>
      <c r="C4313" s="3">
        <v>0</v>
      </c>
      <c r="D4313" s="3">
        <f t="shared" si="386"/>
        <v>111.37199981999998</v>
      </c>
      <c r="E4313" s="3">
        <f t="shared" si="387"/>
        <v>104.55759985500001</v>
      </c>
      <c r="F4313" s="3"/>
      <c r="G4313" s="11" t="str">
        <f t="shared" si="388"/>
        <v>HOLD</v>
      </c>
      <c r="H4313" s="5">
        <f t="shared" si="389"/>
        <v>90.594406380253957</v>
      </c>
      <c r="I4313" s="2">
        <f>IF(G4313="SELL",0,IF(G4313="BUY",ROUNDDOWN((H4312-Parameters!$B$3)/B4313,0),IF(I4312=0,0,I4312+ROUNDDOWN((H4312+I4312*C4313)/B4313,0))))</f>
        <v>382</v>
      </c>
      <c r="K4313" s="5">
        <f t="shared" si="390"/>
        <v>97.5539729999998</v>
      </c>
      <c r="L4313" s="10">
        <f t="shared" si="391"/>
        <v>286</v>
      </c>
    </row>
    <row r="4314" spans="1:12" x14ac:dyDescent="0.25">
      <c r="A4314" s="12">
        <v>40249</v>
      </c>
      <c r="B4314" s="3">
        <v>115.459999</v>
      </c>
      <c r="C4314" s="3">
        <v>0</v>
      </c>
      <c r="D4314" s="3">
        <f t="shared" si="386"/>
        <v>111.42999983999998</v>
      </c>
      <c r="E4314" s="3">
        <f t="shared" si="387"/>
        <v>104.68654986</v>
      </c>
      <c r="F4314" s="3"/>
      <c r="G4314" s="11" t="str">
        <f t="shared" si="388"/>
        <v>HOLD</v>
      </c>
      <c r="H4314" s="5">
        <f t="shared" si="389"/>
        <v>90.594406380253957</v>
      </c>
      <c r="I4314" s="2">
        <f>IF(G4314="SELL",0,IF(G4314="BUY",ROUNDDOWN((H4313-Parameters!$B$3)/B4314,0),IF(I4313=0,0,I4313+ROUNDDOWN((H4313+I4313*C4314)/B4314,0))))</f>
        <v>382</v>
      </c>
      <c r="K4314" s="5">
        <f t="shared" si="390"/>
        <v>97.5539729999998</v>
      </c>
      <c r="L4314" s="10">
        <f t="shared" si="391"/>
        <v>286</v>
      </c>
    </row>
    <row r="4315" spans="1:12" x14ac:dyDescent="0.25">
      <c r="A4315" s="12">
        <v>40252</v>
      </c>
      <c r="B4315" s="3">
        <v>115.489998</v>
      </c>
      <c r="C4315" s="3">
        <v>0</v>
      </c>
      <c r="D4315" s="3">
        <f t="shared" si="386"/>
        <v>111.48939985999998</v>
      </c>
      <c r="E4315" s="3">
        <f t="shared" si="387"/>
        <v>104.80939986</v>
      </c>
      <c r="F4315" s="3"/>
      <c r="G4315" s="11" t="str">
        <f t="shared" si="388"/>
        <v>HOLD</v>
      </c>
      <c r="H4315" s="5">
        <f t="shared" si="389"/>
        <v>90.594406380253957</v>
      </c>
      <c r="I4315" s="2">
        <f>IF(G4315="SELL",0,IF(G4315="BUY",ROUNDDOWN((H4314-Parameters!$B$3)/B4315,0),IF(I4314=0,0,I4314+ROUNDDOWN((H4314+I4314*C4315)/B4315,0))))</f>
        <v>382</v>
      </c>
      <c r="K4315" s="5">
        <f t="shared" si="390"/>
        <v>97.5539729999998</v>
      </c>
      <c r="L4315" s="10">
        <f t="shared" si="391"/>
        <v>286</v>
      </c>
    </row>
    <row r="4316" spans="1:12" x14ac:dyDescent="0.25">
      <c r="A4316" s="12">
        <v>40253</v>
      </c>
      <c r="B4316" s="3">
        <v>116.410004</v>
      </c>
      <c r="C4316" s="3">
        <v>0</v>
      </c>
      <c r="D4316" s="3">
        <f t="shared" si="386"/>
        <v>111.58879989999997</v>
      </c>
      <c r="E4316" s="3">
        <f t="shared" si="387"/>
        <v>104.92879988499999</v>
      </c>
      <c r="F4316" s="3"/>
      <c r="G4316" s="11" t="str">
        <f t="shared" si="388"/>
        <v>HOLD</v>
      </c>
      <c r="H4316" s="5">
        <f t="shared" si="389"/>
        <v>90.594406380253957</v>
      </c>
      <c r="I4316" s="2">
        <f>IF(G4316="SELL",0,IF(G4316="BUY",ROUNDDOWN((H4315-Parameters!$B$3)/B4316,0),IF(I4315=0,0,I4315+ROUNDDOWN((H4315+I4315*C4316)/B4316,0))))</f>
        <v>382</v>
      </c>
      <c r="K4316" s="5">
        <f t="shared" si="390"/>
        <v>97.5539729999998</v>
      </c>
      <c r="L4316" s="10">
        <f t="shared" si="391"/>
        <v>286</v>
      </c>
    </row>
    <row r="4317" spans="1:12" x14ac:dyDescent="0.25">
      <c r="A4317" s="12">
        <v>40254</v>
      </c>
      <c r="B4317" s="3">
        <v>117.099998</v>
      </c>
      <c r="C4317" s="3">
        <v>0</v>
      </c>
      <c r="D4317" s="3">
        <f t="shared" si="386"/>
        <v>111.66419981999996</v>
      </c>
      <c r="E4317" s="3">
        <f t="shared" si="387"/>
        <v>105.04044989000002</v>
      </c>
      <c r="F4317" s="3"/>
      <c r="G4317" s="11" t="str">
        <f t="shared" si="388"/>
        <v>HOLD</v>
      </c>
      <c r="H4317" s="5">
        <f t="shared" si="389"/>
        <v>90.594406380253957</v>
      </c>
      <c r="I4317" s="2">
        <f>IF(G4317="SELL",0,IF(G4317="BUY",ROUNDDOWN((H4316-Parameters!$B$3)/B4317,0),IF(I4316=0,0,I4316+ROUNDDOWN((H4316+I4316*C4317)/B4317,0))))</f>
        <v>382</v>
      </c>
      <c r="K4317" s="5">
        <f t="shared" si="390"/>
        <v>97.5539729999998</v>
      </c>
      <c r="L4317" s="10">
        <f t="shared" si="391"/>
        <v>286</v>
      </c>
    </row>
    <row r="4318" spans="1:12" x14ac:dyDescent="0.25">
      <c r="A4318" s="12">
        <v>40255</v>
      </c>
      <c r="B4318" s="3">
        <v>117.040001</v>
      </c>
      <c r="C4318" s="3">
        <v>0</v>
      </c>
      <c r="D4318" s="3">
        <f t="shared" si="386"/>
        <v>111.73239989999998</v>
      </c>
      <c r="E4318" s="3">
        <f t="shared" si="387"/>
        <v>105.15139990500002</v>
      </c>
      <c r="F4318" s="3"/>
      <c r="G4318" s="11" t="str">
        <f t="shared" si="388"/>
        <v>HOLD</v>
      </c>
      <c r="H4318" s="5">
        <f t="shared" si="389"/>
        <v>90.594406380253957</v>
      </c>
      <c r="I4318" s="2">
        <f>IF(G4318="SELL",0,IF(G4318="BUY",ROUNDDOWN((H4317-Parameters!$B$3)/B4318,0),IF(I4317=0,0,I4317+ROUNDDOWN((H4317+I4317*C4318)/B4318,0))))</f>
        <v>382</v>
      </c>
      <c r="K4318" s="5">
        <f t="shared" si="390"/>
        <v>97.5539729999998</v>
      </c>
      <c r="L4318" s="10">
        <f t="shared" si="391"/>
        <v>286</v>
      </c>
    </row>
    <row r="4319" spans="1:12" x14ac:dyDescent="0.25">
      <c r="A4319" s="12">
        <v>40256</v>
      </c>
      <c r="B4319" s="3">
        <v>115.970001</v>
      </c>
      <c r="C4319" s="3">
        <v>0.48</v>
      </c>
      <c r="D4319" s="3">
        <f t="shared" si="386"/>
        <v>111.77759993999996</v>
      </c>
      <c r="E4319" s="3">
        <f t="shared" si="387"/>
        <v>105.26299990000003</v>
      </c>
      <c r="F4319" s="3"/>
      <c r="G4319" s="11" t="str">
        <f t="shared" si="388"/>
        <v>HOLD</v>
      </c>
      <c r="H4319" s="5">
        <f t="shared" si="389"/>
        <v>42.01440438025395</v>
      </c>
      <c r="I4319" s="2">
        <f>IF(G4319="SELL",0,IF(G4319="BUY",ROUNDDOWN((H4318-Parameters!$B$3)/B4319,0),IF(I4318=0,0,I4318+ROUNDDOWN((H4318+I4318*C4319)/B4319,0))))</f>
        <v>384</v>
      </c>
      <c r="K4319" s="5">
        <f t="shared" si="390"/>
        <v>2.8939709999997945</v>
      </c>
      <c r="L4319" s="10">
        <f t="shared" si="391"/>
        <v>288</v>
      </c>
    </row>
    <row r="4320" spans="1:12" x14ac:dyDescent="0.25">
      <c r="A4320" s="12">
        <v>40259</v>
      </c>
      <c r="B4320" s="3">
        <v>116.589996</v>
      </c>
      <c r="C4320" s="3">
        <v>0</v>
      </c>
      <c r="D4320" s="3">
        <f t="shared" si="386"/>
        <v>111.82559981999997</v>
      </c>
      <c r="E4320" s="3">
        <f t="shared" si="387"/>
        <v>105.37329988500004</v>
      </c>
      <c r="F4320" s="3"/>
      <c r="G4320" s="11" t="str">
        <f t="shared" si="388"/>
        <v>HOLD</v>
      </c>
      <c r="H4320" s="5">
        <f t="shared" si="389"/>
        <v>42.01440438025395</v>
      </c>
      <c r="I4320" s="2">
        <f>IF(G4320="SELL",0,IF(G4320="BUY",ROUNDDOWN((H4319-Parameters!$B$3)/B4320,0),IF(I4319=0,0,I4319+ROUNDDOWN((H4319+I4319*C4320)/B4320,0))))</f>
        <v>384</v>
      </c>
      <c r="K4320" s="5">
        <f t="shared" si="390"/>
        <v>2.8939709999997945</v>
      </c>
      <c r="L4320" s="10">
        <f t="shared" si="391"/>
        <v>288</v>
      </c>
    </row>
    <row r="4321" spans="1:12" x14ac:dyDescent="0.25">
      <c r="A4321" s="12">
        <v>40260</v>
      </c>
      <c r="B4321" s="3">
        <v>117.410004</v>
      </c>
      <c r="C4321" s="3">
        <v>0</v>
      </c>
      <c r="D4321" s="3">
        <f t="shared" si="386"/>
        <v>111.88239989999998</v>
      </c>
      <c r="E4321" s="3">
        <f t="shared" si="387"/>
        <v>105.48759989000004</v>
      </c>
      <c r="F4321" s="3"/>
      <c r="G4321" s="11" t="str">
        <f t="shared" si="388"/>
        <v>HOLD</v>
      </c>
      <c r="H4321" s="5">
        <f t="shared" si="389"/>
        <v>42.01440438025395</v>
      </c>
      <c r="I4321" s="2">
        <f>IF(G4321="SELL",0,IF(G4321="BUY",ROUNDDOWN((H4320-Parameters!$B$3)/B4321,0),IF(I4320=0,0,I4320+ROUNDDOWN((H4320+I4320*C4321)/B4321,0))))</f>
        <v>384</v>
      </c>
      <c r="K4321" s="5">
        <f t="shared" si="390"/>
        <v>2.8939709999997945</v>
      </c>
      <c r="L4321" s="10">
        <f t="shared" si="391"/>
        <v>288</v>
      </c>
    </row>
    <row r="4322" spans="1:12" x14ac:dyDescent="0.25">
      <c r="A4322" s="12">
        <v>40261</v>
      </c>
      <c r="B4322" s="3">
        <v>116.839996</v>
      </c>
      <c r="C4322" s="3">
        <v>0</v>
      </c>
      <c r="D4322" s="3">
        <f t="shared" si="386"/>
        <v>111.92459975999996</v>
      </c>
      <c r="E4322" s="3">
        <f t="shared" si="387"/>
        <v>105.60099985000005</v>
      </c>
      <c r="F4322" s="3"/>
      <c r="G4322" s="11" t="str">
        <f t="shared" si="388"/>
        <v>HOLD</v>
      </c>
      <c r="H4322" s="5">
        <f t="shared" si="389"/>
        <v>42.01440438025395</v>
      </c>
      <c r="I4322" s="2">
        <f>IF(G4322="SELL",0,IF(G4322="BUY",ROUNDDOWN((H4321-Parameters!$B$3)/B4322,0),IF(I4321=0,0,I4321+ROUNDDOWN((H4321+I4321*C4322)/B4322,0))))</f>
        <v>384</v>
      </c>
      <c r="K4322" s="5">
        <f t="shared" si="390"/>
        <v>2.8939709999997945</v>
      </c>
      <c r="L4322" s="10">
        <f t="shared" si="391"/>
        <v>288</v>
      </c>
    </row>
    <row r="4323" spans="1:12" x14ac:dyDescent="0.25">
      <c r="A4323" s="12">
        <v>40262</v>
      </c>
      <c r="B4323" s="3">
        <v>116.650002</v>
      </c>
      <c r="C4323" s="3">
        <v>0</v>
      </c>
      <c r="D4323" s="3">
        <f t="shared" si="386"/>
        <v>111.98439971999997</v>
      </c>
      <c r="E4323" s="3">
        <f t="shared" si="387"/>
        <v>105.71104986500004</v>
      </c>
      <c r="F4323" s="3"/>
      <c r="G4323" s="11" t="str">
        <f t="shared" si="388"/>
        <v>HOLD</v>
      </c>
      <c r="H4323" s="5">
        <f t="shared" si="389"/>
        <v>42.01440438025395</v>
      </c>
      <c r="I4323" s="2">
        <f>IF(G4323="SELL",0,IF(G4323="BUY",ROUNDDOWN((H4322-Parameters!$B$3)/B4323,0),IF(I4322=0,0,I4322+ROUNDDOWN((H4322+I4322*C4323)/B4323,0))))</f>
        <v>384</v>
      </c>
      <c r="K4323" s="5">
        <f t="shared" si="390"/>
        <v>2.8939709999997945</v>
      </c>
      <c r="L4323" s="10">
        <f t="shared" si="391"/>
        <v>288</v>
      </c>
    </row>
    <row r="4324" spans="1:12" x14ac:dyDescent="0.25">
      <c r="A4324" s="12">
        <v>40263</v>
      </c>
      <c r="B4324" s="3">
        <v>116.58000199999999</v>
      </c>
      <c r="C4324" s="3">
        <v>0</v>
      </c>
      <c r="D4324" s="3">
        <f t="shared" si="386"/>
        <v>112.02359969999998</v>
      </c>
      <c r="E4324" s="3">
        <f t="shared" si="387"/>
        <v>105.82194986500002</v>
      </c>
      <c r="F4324" s="3"/>
      <c r="G4324" s="11" t="str">
        <f t="shared" si="388"/>
        <v>HOLD</v>
      </c>
      <c r="H4324" s="5">
        <f t="shared" si="389"/>
        <v>42.01440438025395</v>
      </c>
      <c r="I4324" s="2">
        <f>IF(G4324="SELL",0,IF(G4324="BUY",ROUNDDOWN((H4323-Parameters!$B$3)/B4324,0),IF(I4323=0,0,I4323+ROUNDDOWN((H4323+I4323*C4324)/B4324,0))))</f>
        <v>384</v>
      </c>
      <c r="K4324" s="5">
        <f t="shared" si="390"/>
        <v>2.8939709999997945</v>
      </c>
      <c r="L4324" s="10">
        <f t="shared" si="391"/>
        <v>288</v>
      </c>
    </row>
    <row r="4325" spans="1:12" x14ac:dyDescent="0.25">
      <c r="A4325" s="12">
        <v>40266</v>
      </c>
      <c r="B4325" s="3">
        <v>117.32</v>
      </c>
      <c r="C4325" s="3">
        <v>0</v>
      </c>
      <c r="D4325" s="3">
        <f t="shared" si="386"/>
        <v>112.07139969999999</v>
      </c>
      <c r="E4325" s="3">
        <f t="shared" si="387"/>
        <v>105.93444986500005</v>
      </c>
      <c r="F4325" s="3"/>
      <c r="G4325" s="11" t="str">
        <f t="shared" si="388"/>
        <v>HOLD</v>
      </c>
      <c r="H4325" s="5">
        <f t="shared" si="389"/>
        <v>42.01440438025395</v>
      </c>
      <c r="I4325" s="2">
        <f>IF(G4325="SELL",0,IF(G4325="BUY",ROUNDDOWN((H4324-Parameters!$B$3)/B4325,0),IF(I4324=0,0,I4324+ROUNDDOWN((H4324+I4324*C4325)/B4325,0))))</f>
        <v>384</v>
      </c>
      <c r="K4325" s="5">
        <f t="shared" si="390"/>
        <v>2.8939709999997945</v>
      </c>
      <c r="L4325" s="10">
        <f t="shared" si="391"/>
        <v>288</v>
      </c>
    </row>
    <row r="4326" spans="1:12" x14ac:dyDescent="0.25">
      <c r="A4326" s="12">
        <v>40267</v>
      </c>
      <c r="B4326" s="3">
        <v>117.400002</v>
      </c>
      <c r="C4326" s="3">
        <v>0</v>
      </c>
      <c r="D4326" s="3">
        <f t="shared" si="386"/>
        <v>112.14659975999999</v>
      </c>
      <c r="E4326" s="3">
        <f t="shared" si="387"/>
        <v>106.04604986500004</v>
      </c>
      <c r="F4326" s="3"/>
      <c r="G4326" s="11" t="str">
        <f t="shared" si="388"/>
        <v>HOLD</v>
      </c>
      <c r="H4326" s="5">
        <f t="shared" si="389"/>
        <v>42.01440438025395</v>
      </c>
      <c r="I4326" s="2">
        <f>IF(G4326="SELL",0,IF(G4326="BUY",ROUNDDOWN((H4325-Parameters!$B$3)/B4326,0),IF(I4325=0,0,I4325+ROUNDDOWN((H4325+I4325*C4326)/B4326,0))))</f>
        <v>384</v>
      </c>
      <c r="K4326" s="5">
        <f t="shared" si="390"/>
        <v>2.8939709999997945</v>
      </c>
      <c r="L4326" s="10">
        <f t="shared" si="391"/>
        <v>288</v>
      </c>
    </row>
    <row r="4327" spans="1:12" x14ac:dyDescent="0.25">
      <c r="A4327" s="12">
        <v>40268</v>
      </c>
      <c r="B4327" s="3">
        <v>117</v>
      </c>
      <c r="C4327" s="3">
        <v>0</v>
      </c>
      <c r="D4327" s="3">
        <f t="shared" si="386"/>
        <v>112.1853998</v>
      </c>
      <c r="E4327" s="3">
        <f t="shared" si="387"/>
        <v>106.16654985500003</v>
      </c>
      <c r="F4327" s="3"/>
      <c r="G4327" s="11" t="str">
        <f t="shared" si="388"/>
        <v>HOLD</v>
      </c>
      <c r="H4327" s="5">
        <f t="shared" si="389"/>
        <v>42.01440438025395</v>
      </c>
      <c r="I4327" s="2">
        <f>IF(G4327="SELL",0,IF(G4327="BUY",ROUNDDOWN((H4326-Parameters!$B$3)/B4327,0),IF(I4326=0,0,I4326+ROUNDDOWN((H4326+I4326*C4327)/B4327,0))))</f>
        <v>384</v>
      </c>
      <c r="K4327" s="5">
        <f t="shared" si="390"/>
        <v>2.8939709999997945</v>
      </c>
      <c r="L4327" s="10">
        <f t="shared" si="391"/>
        <v>288</v>
      </c>
    </row>
    <row r="4328" spans="1:12" x14ac:dyDescent="0.25">
      <c r="A4328" s="12">
        <v>40269</v>
      </c>
      <c r="B4328" s="3">
        <v>117.800003</v>
      </c>
      <c r="C4328" s="3">
        <v>0</v>
      </c>
      <c r="D4328" s="3">
        <f t="shared" si="386"/>
        <v>112.26359988</v>
      </c>
      <c r="E4328" s="3">
        <f t="shared" si="387"/>
        <v>106.29734987500004</v>
      </c>
      <c r="F4328" s="3"/>
      <c r="G4328" s="11" t="str">
        <f t="shared" si="388"/>
        <v>HOLD</v>
      </c>
      <c r="H4328" s="5">
        <f t="shared" si="389"/>
        <v>42.01440438025395</v>
      </c>
      <c r="I4328" s="2">
        <f>IF(G4328="SELL",0,IF(G4328="BUY",ROUNDDOWN((H4327-Parameters!$B$3)/B4328,0),IF(I4327=0,0,I4327+ROUNDDOWN((H4327+I4327*C4328)/B4328,0))))</f>
        <v>384</v>
      </c>
      <c r="K4328" s="5">
        <f t="shared" si="390"/>
        <v>2.8939709999997945</v>
      </c>
      <c r="L4328" s="10">
        <f t="shared" si="391"/>
        <v>288</v>
      </c>
    </row>
    <row r="4329" spans="1:12" x14ac:dyDescent="0.25">
      <c r="A4329" s="12">
        <v>40273</v>
      </c>
      <c r="B4329" s="3">
        <v>118.760002</v>
      </c>
      <c r="C4329" s="3">
        <v>0</v>
      </c>
      <c r="D4329" s="3">
        <f t="shared" si="386"/>
        <v>112.40479998000001</v>
      </c>
      <c r="E4329" s="3">
        <f t="shared" si="387"/>
        <v>106.43339987000003</v>
      </c>
      <c r="F4329" s="3"/>
      <c r="G4329" s="11" t="str">
        <f t="shared" si="388"/>
        <v>HOLD</v>
      </c>
      <c r="H4329" s="5">
        <f t="shared" si="389"/>
        <v>42.01440438025395</v>
      </c>
      <c r="I4329" s="2">
        <f>IF(G4329="SELL",0,IF(G4329="BUY",ROUNDDOWN((H4328-Parameters!$B$3)/B4329,0),IF(I4328=0,0,I4328+ROUNDDOWN((H4328+I4328*C4329)/B4329,0))))</f>
        <v>384</v>
      </c>
      <c r="K4329" s="5">
        <f t="shared" si="390"/>
        <v>2.8939709999997945</v>
      </c>
      <c r="L4329" s="10">
        <f t="shared" si="391"/>
        <v>288</v>
      </c>
    </row>
    <row r="4330" spans="1:12" x14ac:dyDescent="0.25">
      <c r="A4330" s="12">
        <v>40274</v>
      </c>
      <c r="B4330" s="3">
        <v>119.040001</v>
      </c>
      <c r="C4330" s="3">
        <v>0</v>
      </c>
      <c r="D4330" s="3">
        <f t="shared" si="386"/>
        <v>112.60140002000001</v>
      </c>
      <c r="E4330" s="3">
        <f t="shared" si="387"/>
        <v>106.56749987000005</v>
      </c>
      <c r="F4330" s="3"/>
      <c r="G4330" s="11" t="str">
        <f t="shared" si="388"/>
        <v>HOLD</v>
      </c>
      <c r="H4330" s="5">
        <f t="shared" si="389"/>
        <v>42.01440438025395</v>
      </c>
      <c r="I4330" s="2">
        <f>IF(G4330="SELL",0,IF(G4330="BUY",ROUNDDOWN((H4329-Parameters!$B$3)/B4330,0),IF(I4329=0,0,I4329+ROUNDDOWN((H4329+I4329*C4330)/B4330,0))))</f>
        <v>384</v>
      </c>
      <c r="K4330" s="5">
        <f t="shared" si="390"/>
        <v>2.8939709999997945</v>
      </c>
      <c r="L4330" s="10">
        <f t="shared" si="391"/>
        <v>288</v>
      </c>
    </row>
    <row r="4331" spans="1:12" x14ac:dyDescent="0.25">
      <c r="A4331" s="12">
        <v>40275</v>
      </c>
      <c r="B4331" s="3">
        <v>118.360001</v>
      </c>
      <c r="C4331" s="3">
        <v>0</v>
      </c>
      <c r="D4331" s="3">
        <f t="shared" si="386"/>
        <v>112.77320010000001</v>
      </c>
      <c r="E4331" s="3">
        <f t="shared" si="387"/>
        <v>106.69909987000004</v>
      </c>
      <c r="F4331" s="3"/>
      <c r="G4331" s="11" t="str">
        <f t="shared" si="388"/>
        <v>HOLD</v>
      </c>
      <c r="H4331" s="5">
        <f t="shared" si="389"/>
        <v>42.01440438025395</v>
      </c>
      <c r="I4331" s="2">
        <f>IF(G4331="SELL",0,IF(G4331="BUY",ROUNDDOWN((H4330-Parameters!$B$3)/B4331,0),IF(I4330=0,0,I4330+ROUNDDOWN((H4330+I4330*C4331)/B4331,0))))</f>
        <v>384</v>
      </c>
      <c r="K4331" s="5">
        <f t="shared" si="390"/>
        <v>2.8939709999997945</v>
      </c>
      <c r="L4331" s="10">
        <f t="shared" si="391"/>
        <v>288</v>
      </c>
    </row>
    <row r="4332" spans="1:12" x14ac:dyDescent="0.25">
      <c r="A4332" s="12">
        <v>40276</v>
      </c>
      <c r="B4332" s="3">
        <v>118.769997</v>
      </c>
      <c r="C4332" s="3">
        <v>0</v>
      </c>
      <c r="D4332" s="3">
        <f t="shared" si="386"/>
        <v>112.96240008000002</v>
      </c>
      <c r="E4332" s="3">
        <f t="shared" si="387"/>
        <v>106.84654986000005</v>
      </c>
      <c r="F4332" s="3"/>
      <c r="G4332" s="11" t="str">
        <f t="shared" si="388"/>
        <v>HOLD</v>
      </c>
      <c r="H4332" s="5">
        <f t="shared" si="389"/>
        <v>42.01440438025395</v>
      </c>
      <c r="I4332" s="2">
        <f>IF(G4332="SELL",0,IF(G4332="BUY",ROUNDDOWN((H4331-Parameters!$B$3)/B4332,0),IF(I4331=0,0,I4331+ROUNDDOWN((H4331+I4331*C4332)/B4332,0))))</f>
        <v>384</v>
      </c>
      <c r="K4332" s="5">
        <f t="shared" si="390"/>
        <v>2.8939709999997945</v>
      </c>
      <c r="L4332" s="10">
        <f t="shared" si="391"/>
        <v>288</v>
      </c>
    </row>
    <row r="4333" spans="1:12" x14ac:dyDescent="0.25">
      <c r="A4333" s="12">
        <v>40277</v>
      </c>
      <c r="B4333" s="3">
        <v>119.550003</v>
      </c>
      <c r="C4333" s="3">
        <v>0</v>
      </c>
      <c r="D4333" s="3">
        <f t="shared" si="386"/>
        <v>113.15680010000004</v>
      </c>
      <c r="E4333" s="3">
        <f t="shared" si="387"/>
        <v>106.99754988500004</v>
      </c>
      <c r="F4333" s="3"/>
      <c r="G4333" s="11" t="str">
        <f t="shared" si="388"/>
        <v>HOLD</v>
      </c>
      <c r="H4333" s="5">
        <f t="shared" si="389"/>
        <v>42.01440438025395</v>
      </c>
      <c r="I4333" s="2">
        <f>IF(G4333="SELL",0,IF(G4333="BUY",ROUNDDOWN((H4332-Parameters!$B$3)/B4333,0),IF(I4332=0,0,I4332+ROUNDDOWN((H4332+I4332*C4333)/B4333,0))))</f>
        <v>384</v>
      </c>
      <c r="K4333" s="5">
        <f t="shared" si="390"/>
        <v>2.8939709999997945</v>
      </c>
      <c r="L4333" s="10">
        <f t="shared" si="391"/>
        <v>288</v>
      </c>
    </row>
    <row r="4334" spans="1:12" x14ac:dyDescent="0.25">
      <c r="A4334" s="12">
        <v>40280</v>
      </c>
      <c r="B4334" s="3">
        <v>119.739998</v>
      </c>
      <c r="C4334" s="3">
        <v>0</v>
      </c>
      <c r="D4334" s="3">
        <f t="shared" si="386"/>
        <v>113.38020006000005</v>
      </c>
      <c r="E4334" s="3">
        <f t="shared" si="387"/>
        <v>107.14564986000005</v>
      </c>
      <c r="F4334" s="3"/>
      <c r="G4334" s="11" t="str">
        <f t="shared" si="388"/>
        <v>HOLD</v>
      </c>
      <c r="H4334" s="5">
        <f t="shared" si="389"/>
        <v>42.01440438025395</v>
      </c>
      <c r="I4334" s="2">
        <f>IF(G4334="SELL",0,IF(G4334="BUY",ROUNDDOWN((H4333-Parameters!$B$3)/B4334,0),IF(I4333=0,0,I4333+ROUNDDOWN((H4333+I4333*C4334)/B4334,0))))</f>
        <v>384</v>
      </c>
      <c r="K4334" s="5">
        <f t="shared" si="390"/>
        <v>2.8939709999997945</v>
      </c>
      <c r="L4334" s="10">
        <f t="shared" si="391"/>
        <v>288</v>
      </c>
    </row>
    <row r="4335" spans="1:12" x14ac:dyDescent="0.25">
      <c r="A4335" s="12">
        <v>40281</v>
      </c>
      <c r="B4335" s="3">
        <v>119.83000199999999</v>
      </c>
      <c r="C4335" s="3">
        <v>0</v>
      </c>
      <c r="D4335" s="3">
        <f t="shared" si="386"/>
        <v>113.62900012000001</v>
      </c>
      <c r="E4335" s="3">
        <f t="shared" si="387"/>
        <v>107.28439986000004</v>
      </c>
      <c r="F4335" s="3"/>
      <c r="G4335" s="11" t="str">
        <f t="shared" si="388"/>
        <v>HOLD</v>
      </c>
      <c r="H4335" s="5">
        <f t="shared" si="389"/>
        <v>42.01440438025395</v>
      </c>
      <c r="I4335" s="2">
        <f>IF(G4335="SELL",0,IF(G4335="BUY",ROUNDDOWN((H4334-Parameters!$B$3)/B4335,0),IF(I4334=0,0,I4334+ROUNDDOWN((H4334+I4334*C4335)/B4335,0))))</f>
        <v>384</v>
      </c>
      <c r="K4335" s="5">
        <f t="shared" si="390"/>
        <v>2.8939709999997945</v>
      </c>
      <c r="L4335" s="10">
        <f t="shared" si="391"/>
        <v>288</v>
      </c>
    </row>
    <row r="4336" spans="1:12" x14ac:dyDescent="0.25">
      <c r="A4336" s="12">
        <v>40282</v>
      </c>
      <c r="B4336" s="3">
        <v>121.19000200000001</v>
      </c>
      <c r="C4336" s="3">
        <v>0</v>
      </c>
      <c r="D4336" s="3">
        <f t="shared" si="386"/>
        <v>113.87160020000003</v>
      </c>
      <c r="E4336" s="3">
        <f t="shared" si="387"/>
        <v>107.43114989000003</v>
      </c>
      <c r="F4336" s="3"/>
      <c r="G4336" s="11" t="str">
        <f t="shared" si="388"/>
        <v>HOLD</v>
      </c>
      <c r="H4336" s="5">
        <f t="shared" si="389"/>
        <v>42.01440438025395</v>
      </c>
      <c r="I4336" s="2">
        <f>IF(G4336="SELL",0,IF(G4336="BUY",ROUNDDOWN((H4335-Parameters!$B$3)/B4336,0),IF(I4335=0,0,I4335+ROUNDDOWN((H4335+I4335*C4336)/B4336,0))))</f>
        <v>384</v>
      </c>
      <c r="K4336" s="5">
        <f t="shared" si="390"/>
        <v>2.8939709999997945</v>
      </c>
      <c r="L4336" s="10">
        <f t="shared" si="391"/>
        <v>288</v>
      </c>
    </row>
    <row r="4337" spans="1:12" x14ac:dyDescent="0.25">
      <c r="A4337" s="12">
        <v>40283</v>
      </c>
      <c r="B4337" s="3">
        <v>121.290001</v>
      </c>
      <c r="C4337" s="3">
        <v>0</v>
      </c>
      <c r="D4337" s="3">
        <f t="shared" si="386"/>
        <v>114.08980028000003</v>
      </c>
      <c r="E4337" s="3">
        <f t="shared" si="387"/>
        <v>107.57409991000003</v>
      </c>
      <c r="F4337" s="3"/>
      <c r="G4337" s="11" t="str">
        <f t="shared" si="388"/>
        <v>HOLD</v>
      </c>
      <c r="H4337" s="5">
        <f t="shared" si="389"/>
        <v>42.01440438025395</v>
      </c>
      <c r="I4337" s="2">
        <f>IF(G4337="SELL",0,IF(G4337="BUY",ROUNDDOWN((H4336-Parameters!$B$3)/B4337,0),IF(I4336=0,0,I4336+ROUNDDOWN((H4336+I4336*C4337)/B4337,0))))</f>
        <v>384</v>
      </c>
      <c r="K4337" s="5">
        <f t="shared" si="390"/>
        <v>2.8939709999997945</v>
      </c>
      <c r="L4337" s="10">
        <f t="shared" si="391"/>
        <v>288</v>
      </c>
    </row>
    <row r="4338" spans="1:12" x14ac:dyDescent="0.25">
      <c r="A4338" s="12">
        <v>40284</v>
      </c>
      <c r="B4338" s="3">
        <v>119.360001</v>
      </c>
      <c r="C4338" s="3">
        <v>0</v>
      </c>
      <c r="D4338" s="3">
        <f t="shared" si="386"/>
        <v>114.28040026000004</v>
      </c>
      <c r="E4338" s="3">
        <f t="shared" si="387"/>
        <v>107.71114993000005</v>
      </c>
      <c r="F4338" s="3"/>
      <c r="G4338" s="11" t="str">
        <f t="shared" si="388"/>
        <v>HOLD</v>
      </c>
      <c r="H4338" s="5">
        <f t="shared" si="389"/>
        <v>42.01440438025395</v>
      </c>
      <c r="I4338" s="2">
        <f>IF(G4338="SELL",0,IF(G4338="BUY",ROUNDDOWN((H4337-Parameters!$B$3)/B4338,0),IF(I4337=0,0,I4337+ROUNDDOWN((H4337+I4337*C4338)/B4338,0))))</f>
        <v>384</v>
      </c>
      <c r="K4338" s="5">
        <f t="shared" si="390"/>
        <v>2.8939709999997945</v>
      </c>
      <c r="L4338" s="10">
        <f t="shared" si="391"/>
        <v>288</v>
      </c>
    </row>
    <row r="4339" spans="1:12" x14ac:dyDescent="0.25">
      <c r="A4339" s="12">
        <v>40287</v>
      </c>
      <c r="B4339" s="3">
        <v>119.80999799999999</v>
      </c>
      <c r="C4339" s="3">
        <v>0</v>
      </c>
      <c r="D4339" s="3">
        <f t="shared" si="386"/>
        <v>114.54780018000005</v>
      </c>
      <c r="E4339" s="3">
        <f t="shared" si="387"/>
        <v>107.84854991000003</v>
      </c>
      <c r="F4339" s="3"/>
      <c r="G4339" s="11" t="str">
        <f t="shared" si="388"/>
        <v>HOLD</v>
      </c>
      <c r="H4339" s="5">
        <f t="shared" si="389"/>
        <v>42.01440438025395</v>
      </c>
      <c r="I4339" s="2">
        <f>IF(G4339="SELL",0,IF(G4339="BUY",ROUNDDOWN((H4338-Parameters!$B$3)/B4339,0),IF(I4338=0,0,I4338+ROUNDDOWN((H4338+I4338*C4339)/B4339,0))))</f>
        <v>384</v>
      </c>
      <c r="K4339" s="5">
        <f t="shared" si="390"/>
        <v>2.8939709999997945</v>
      </c>
      <c r="L4339" s="10">
        <f t="shared" si="391"/>
        <v>288</v>
      </c>
    </row>
    <row r="4340" spans="1:12" x14ac:dyDescent="0.25">
      <c r="A4340" s="12">
        <v>40288</v>
      </c>
      <c r="B4340" s="3">
        <v>120.879997</v>
      </c>
      <c r="C4340" s="3">
        <v>0</v>
      </c>
      <c r="D4340" s="3">
        <f t="shared" si="386"/>
        <v>114.83220004000003</v>
      </c>
      <c r="E4340" s="3">
        <f t="shared" si="387"/>
        <v>108.00389990500004</v>
      </c>
      <c r="F4340" s="3"/>
      <c r="G4340" s="11" t="str">
        <f t="shared" si="388"/>
        <v>HOLD</v>
      </c>
      <c r="H4340" s="5">
        <f t="shared" si="389"/>
        <v>42.01440438025395</v>
      </c>
      <c r="I4340" s="2">
        <f>IF(G4340="SELL",0,IF(G4340="BUY",ROUNDDOWN((H4339-Parameters!$B$3)/B4340,0),IF(I4339=0,0,I4339+ROUNDDOWN((H4339+I4339*C4340)/B4340,0))))</f>
        <v>384</v>
      </c>
      <c r="K4340" s="5">
        <f t="shared" si="390"/>
        <v>2.8939709999997945</v>
      </c>
      <c r="L4340" s="10">
        <f t="shared" si="391"/>
        <v>288</v>
      </c>
    </row>
    <row r="4341" spans="1:12" x14ac:dyDescent="0.25">
      <c r="A4341" s="12">
        <v>40289</v>
      </c>
      <c r="B4341" s="3">
        <v>120.660004</v>
      </c>
      <c r="C4341" s="3">
        <v>0</v>
      </c>
      <c r="D4341" s="3">
        <f t="shared" ref="D4341:D4404" si="392">AVERAGE(B4292:B4341)</f>
        <v>115.12760014000003</v>
      </c>
      <c r="E4341" s="3">
        <f t="shared" si="387"/>
        <v>108.15819991000004</v>
      </c>
      <c r="F4341" s="3"/>
      <c r="G4341" s="11" t="str">
        <f t="shared" si="388"/>
        <v>HOLD</v>
      </c>
      <c r="H4341" s="5">
        <f t="shared" si="389"/>
        <v>42.01440438025395</v>
      </c>
      <c r="I4341" s="2">
        <f>IF(G4341="SELL",0,IF(G4341="BUY",ROUNDDOWN((H4340-Parameters!$B$3)/B4341,0),IF(I4340=0,0,I4340+ROUNDDOWN((H4340+I4340*C4341)/B4341,0))))</f>
        <v>384</v>
      </c>
      <c r="K4341" s="5">
        <f t="shared" si="390"/>
        <v>2.8939709999997945</v>
      </c>
      <c r="L4341" s="10">
        <f t="shared" si="391"/>
        <v>288</v>
      </c>
    </row>
    <row r="4342" spans="1:12" x14ac:dyDescent="0.25">
      <c r="A4342" s="12">
        <v>40290</v>
      </c>
      <c r="B4342" s="3">
        <v>121.019997</v>
      </c>
      <c r="C4342" s="3">
        <v>0</v>
      </c>
      <c r="D4342" s="3">
        <f t="shared" si="392"/>
        <v>115.40360006000004</v>
      </c>
      <c r="E4342" s="3">
        <f t="shared" si="387"/>
        <v>108.32299990500005</v>
      </c>
      <c r="F4342" s="3"/>
      <c r="G4342" s="11" t="str">
        <f t="shared" si="388"/>
        <v>HOLD</v>
      </c>
      <c r="H4342" s="5">
        <f t="shared" si="389"/>
        <v>42.01440438025395</v>
      </c>
      <c r="I4342" s="2">
        <f>IF(G4342="SELL",0,IF(G4342="BUY",ROUNDDOWN((H4341-Parameters!$B$3)/B4342,0),IF(I4341=0,0,I4341+ROUNDDOWN((H4341+I4341*C4342)/B4342,0))))</f>
        <v>384</v>
      </c>
      <c r="K4342" s="5">
        <f t="shared" si="390"/>
        <v>2.8939709999997945</v>
      </c>
      <c r="L4342" s="10">
        <f t="shared" si="391"/>
        <v>288</v>
      </c>
    </row>
    <row r="4343" spans="1:12" x14ac:dyDescent="0.25">
      <c r="A4343" s="12">
        <v>40291</v>
      </c>
      <c r="B4343" s="3">
        <v>121.80999799999999</v>
      </c>
      <c r="C4343" s="3">
        <v>0</v>
      </c>
      <c r="D4343" s="3">
        <f t="shared" si="392"/>
        <v>115.69959998000004</v>
      </c>
      <c r="E4343" s="3">
        <f t="shared" si="387"/>
        <v>108.49204989500005</v>
      </c>
      <c r="F4343" s="3"/>
      <c r="G4343" s="11" t="str">
        <f t="shared" si="388"/>
        <v>HOLD</v>
      </c>
      <c r="H4343" s="5">
        <f t="shared" si="389"/>
        <v>42.01440438025395</v>
      </c>
      <c r="I4343" s="2">
        <f>IF(G4343="SELL",0,IF(G4343="BUY",ROUNDDOWN((H4342-Parameters!$B$3)/B4343,0),IF(I4342=0,0,I4342+ROUNDDOWN((H4342+I4342*C4343)/B4343,0))))</f>
        <v>384</v>
      </c>
      <c r="K4343" s="5">
        <f t="shared" si="390"/>
        <v>2.8939709999997945</v>
      </c>
      <c r="L4343" s="10">
        <f t="shared" si="391"/>
        <v>288</v>
      </c>
    </row>
    <row r="4344" spans="1:12" x14ac:dyDescent="0.25">
      <c r="A4344" s="12">
        <v>40294</v>
      </c>
      <c r="B4344" s="3">
        <v>121.349998</v>
      </c>
      <c r="C4344" s="3">
        <v>0</v>
      </c>
      <c r="D4344" s="3">
        <f t="shared" si="392"/>
        <v>115.96400000000001</v>
      </c>
      <c r="E4344" s="3">
        <f t="shared" si="387"/>
        <v>108.65794989500006</v>
      </c>
      <c r="F4344" s="3"/>
      <c r="G4344" s="11" t="str">
        <f t="shared" si="388"/>
        <v>HOLD</v>
      </c>
      <c r="H4344" s="5">
        <f t="shared" si="389"/>
        <v>42.01440438025395</v>
      </c>
      <c r="I4344" s="2">
        <f>IF(G4344="SELL",0,IF(G4344="BUY",ROUNDDOWN((H4343-Parameters!$B$3)/B4344,0),IF(I4343=0,0,I4343+ROUNDDOWN((H4343+I4343*C4344)/B4344,0))))</f>
        <v>384</v>
      </c>
      <c r="K4344" s="5">
        <f t="shared" si="390"/>
        <v>2.8939709999997945</v>
      </c>
      <c r="L4344" s="10">
        <f t="shared" si="391"/>
        <v>288</v>
      </c>
    </row>
    <row r="4345" spans="1:12" x14ac:dyDescent="0.25">
      <c r="A4345" s="12">
        <v>40295</v>
      </c>
      <c r="B4345" s="3">
        <v>118.480003</v>
      </c>
      <c r="C4345" s="3">
        <v>0</v>
      </c>
      <c r="D4345" s="3">
        <f t="shared" si="392"/>
        <v>116.17280004</v>
      </c>
      <c r="E4345" s="3">
        <f t="shared" si="387"/>
        <v>108.81054991500005</v>
      </c>
      <c r="F4345" s="3"/>
      <c r="G4345" s="11" t="str">
        <f t="shared" si="388"/>
        <v>HOLD</v>
      </c>
      <c r="H4345" s="5">
        <f t="shared" si="389"/>
        <v>42.01440438025395</v>
      </c>
      <c r="I4345" s="2">
        <f>IF(G4345="SELL",0,IF(G4345="BUY",ROUNDDOWN((H4344-Parameters!$B$3)/B4345,0),IF(I4344=0,0,I4344+ROUNDDOWN((H4344+I4344*C4345)/B4345,0))))</f>
        <v>384</v>
      </c>
      <c r="K4345" s="5">
        <f t="shared" si="390"/>
        <v>2.8939709999997945</v>
      </c>
      <c r="L4345" s="10">
        <f t="shared" si="391"/>
        <v>288</v>
      </c>
    </row>
    <row r="4346" spans="1:12" x14ac:dyDescent="0.25">
      <c r="A4346" s="12">
        <v>40296</v>
      </c>
      <c r="B4346" s="3">
        <v>119.379997</v>
      </c>
      <c r="C4346" s="3">
        <v>0</v>
      </c>
      <c r="D4346" s="3">
        <f t="shared" si="392"/>
        <v>116.36560002</v>
      </c>
      <c r="E4346" s="3">
        <f t="shared" si="387"/>
        <v>108.95694991000006</v>
      </c>
      <c r="F4346" s="3"/>
      <c r="G4346" s="11" t="str">
        <f t="shared" si="388"/>
        <v>HOLD</v>
      </c>
      <c r="H4346" s="5">
        <f t="shared" si="389"/>
        <v>42.01440438025395</v>
      </c>
      <c r="I4346" s="2">
        <f>IF(G4346="SELL",0,IF(G4346="BUY",ROUNDDOWN((H4345-Parameters!$B$3)/B4346,0),IF(I4345=0,0,I4345+ROUNDDOWN((H4345+I4345*C4346)/B4346,0))))</f>
        <v>384</v>
      </c>
      <c r="K4346" s="5">
        <f t="shared" si="390"/>
        <v>2.8939709999997945</v>
      </c>
      <c r="L4346" s="10">
        <f t="shared" si="391"/>
        <v>288</v>
      </c>
    </row>
    <row r="4347" spans="1:12" x14ac:dyDescent="0.25">
      <c r="A4347" s="12">
        <v>40297</v>
      </c>
      <c r="B4347" s="3">
        <v>120.860001</v>
      </c>
      <c r="C4347" s="3">
        <v>0</v>
      </c>
      <c r="D4347" s="3">
        <f t="shared" si="392"/>
        <v>116.57759999999999</v>
      </c>
      <c r="E4347" s="3">
        <f t="shared" si="387"/>
        <v>109.10819991000005</v>
      </c>
      <c r="F4347" s="3"/>
      <c r="G4347" s="11" t="str">
        <f t="shared" si="388"/>
        <v>HOLD</v>
      </c>
      <c r="H4347" s="5">
        <f t="shared" si="389"/>
        <v>42.01440438025395</v>
      </c>
      <c r="I4347" s="2">
        <f>IF(G4347="SELL",0,IF(G4347="BUY",ROUNDDOWN((H4346-Parameters!$B$3)/B4347,0),IF(I4346=0,0,I4346+ROUNDDOWN((H4346+I4346*C4347)/B4347,0))))</f>
        <v>384</v>
      </c>
      <c r="K4347" s="5">
        <f t="shared" si="390"/>
        <v>2.8939709999997945</v>
      </c>
      <c r="L4347" s="10">
        <f t="shared" si="391"/>
        <v>288</v>
      </c>
    </row>
    <row r="4348" spans="1:12" x14ac:dyDescent="0.25">
      <c r="A4348" s="12">
        <v>40298</v>
      </c>
      <c r="B4348" s="3">
        <v>118.80999799999999</v>
      </c>
      <c r="C4348" s="3">
        <v>0</v>
      </c>
      <c r="D4348" s="3">
        <f t="shared" si="392"/>
        <v>116.73559987999997</v>
      </c>
      <c r="E4348" s="3">
        <f t="shared" si="387"/>
        <v>109.23594989000007</v>
      </c>
      <c r="F4348" s="3"/>
      <c r="G4348" s="11" t="str">
        <f t="shared" si="388"/>
        <v>HOLD</v>
      </c>
      <c r="H4348" s="5">
        <f t="shared" si="389"/>
        <v>42.01440438025395</v>
      </c>
      <c r="I4348" s="2">
        <f>IF(G4348="SELL",0,IF(G4348="BUY",ROUNDDOWN((H4347-Parameters!$B$3)/B4348,0),IF(I4347=0,0,I4347+ROUNDDOWN((H4347+I4347*C4348)/B4348,0))))</f>
        <v>384</v>
      </c>
      <c r="K4348" s="5">
        <f t="shared" si="390"/>
        <v>2.8939709999997945</v>
      </c>
      <c r="L4348" s="10">
        <f t="shared" si="391"/>
        <v>288</v>
      </c>
    </row>
    <row r="4349" spans="1:12" x14ac:dyDescent="0.25">
      <c r="A4349" s="12">
        <v>40301</v>
      </c>
      <c r="B4349" s="3">
        <v>120.349998</v>
      </c>
      <c r="C4349" s="3">
        <v>0</v>
      </c>
      <c r="D4349" s="3">
        <f t="shared" si="392"/>
        <v>116.91979985999998</v>
      </c>
      <c r="E4349" s="3">
        <f t="shared" si="387"/>
        <v>109.37214987500006</v>
      </c>
      <c r="F4349" s="3"/>
      <c r="G4349" s="11" t="str">
        <f t="shared" si="388"/>
        <v>HOLD</v>
      </c>
      <c r="H4349" s="5">
        <f t="shared" si="389"/>
        <v>42.01440438025395</v>
      </c>
      <c r="I4349" s="2">
        <f>IF(G4349="SELL",0,IF(G4349="BUY",ROUNDDOWN((H4348-Parameters!$B$3)/B4349,0),IF(I4348=0,0,I4348+ROUNDDOWN((H4348+I4348*C4349)/B4349,0))))</f>
        <v>384</v>
      </c>
      <c r="K4349" s="5">
        <f t="shared" si="390"/>
        <v>2.8939709999997945</v>
      </c>
      <c r="L4349" s="10">
        <f t="shared" si="391"/>
        <v>288</v>
      </c>
    </row>
    <row r="4350" spans="1:12" x14ac:dyDescent="0.25">
      <c r="A4350" s="12">
        <v>40302</v>
      </c>
      <c r="B4350" s="3">
        <v>117.519997</v>
      </c>
      <c r="C4350" s="3">
        <v>0</v>
      </c>
      <c r="D4350" s="3">
        <f t="shared" si="392"/>
        <v>117.04699971999999</v>
      </c>
      <c r="E4350" s="3">
        <f t="shared" si="387"/>
        <v>109.48909987500005</v>
      </c>
      <c r="F4350" s="3"/>
      <c r="G4350" s="11" t="str">
        <f t="shared" si="388"/>
        <v>HOLD</v>
      </c>
      <c r="H4350" s="5">
        <f t="shared" si="389"/>
        <v>42.01440438025395</v>
      </c>
      <c r="I4350" s="2">
        <f>IF(G4350="SELL",0,IF(G4350="BUY",ROUNDDOWN((H4349-Parameters!$B$3)/B4350,0),IF(I4349=0,0,I4349+ROUNDDOWN((H4349+I4349*C4350)/B4350,0))))</f>
        <v>384</v>
      </c>
      <c r="K4350" s="5">
        <f t="shared" si="390"/>
        <v>2.8939709999997945</v>
      </c>
      <c r="L4350" s="10">
        <f t="shared" si="391"/>
        <v>288</v>
      </c>
    </row>
    <row r="4351" spans="1:12" x14ac:dyDescent="0.25">
      <c r="A4351" s="12">
        <v>40303</v>
      </c>
      <c r="B4351" s="3">
        <v>116.82</v>
      </c>
      <c r="C4351" s="3">
        <v>0</v>
      </c>
      <c r="D4351" s="3">
        <f t="shared" si="392"/>
        <v>117.18719975999997</v>
      </c>
      <c r="E4351" s="3">
        <f t="shared" si="387"/>
        <v>109.59754989000004</v>
      </c>
      <c r="F4351" s="3"/>
      <c r="G4351" s="11" t="str">
        <f t="shared" si="388"/>
        <v>HOLD</v>
      </c>
      <c r="H4351" s="5">
        <f t="shared" si="389"/>
        <v>42.01440438025395</v>
      </c>
      <c r="I4351" s="2">
        <f>IF(G4351="SELL",0,IF(G4351="BUY",ROUNDDOWN((H4350-Parameters!$B$3)/B4351,0),IF(I4350=0,0,I4350+ROUNDDOWN((H4350+I4350*C4351)/B4351,0))))</f>
        <v>384</v>
      </c>
      <c r="K4351" s="5">
        <f t="shared" si="390"/>
        <v>2.8939709999997945</v>
      </c>
      <c r="L4351" s="10">
        <f t="shared" si="391"/>
        <v>288</v>
      </c>
    </row>
    <row r="4352" spans="1:12" x14ac:dyDescent="0.25">
      <c r="A4352" s="12">
        <v>40304</v>
      </c>
      <c r="B4352" s="3">
        <v>112.94000200000001</v>
      </c>
      <c r="C4352" s="3">
        <v>0</v>
      </c>
      <c r="D4352" s="3">
        <f t="shared" si="392"/>
        <v>117.22959979999996</v>
      </c>
      <c r="E4352" s="3">
        <f t="shared" si="387"/>
        <v>109.68439990000005</v>
      </c>
      <c r="F4352" s="3"/>
      <c r="G4352" s="11" t="str">
        <f t="shared" si="388"/>
        <v>HOLD</v>
      </c>
      <c r="H4352" s="5">
        <f t="shared" si="389"/>
        <v>42.01440438025395</v>
      </c>
      <c r="I4352" s="2">
        <f>IF(G4352="SELL",0,IF(G4352="BUY",ROUNDDOWN((H4351-Parameters!$B$3)/B4352,0),IF(I4351=0,0,I4351+ROUNDDOWN((H4351+I4351*C4352)/B4352,0))))</f>
        <v>384</v>
      </c>
      <c r="K4352" s="5">
        <f t="shared" si="390"/>
        <v>2.8939709999997945</v>
      </c>
      <c r="L4352" s="10">
        <f t="shared" si="391"/>
        <v>288</v>
      </c>
    </row>
    <row r="4353" spans="1:12" x14ac:dyDescent="0.25">
      <c r="A4353" s="12">
        <v>40305</v>
      </c>
      <c r="B4353" s="3">
        <v>111.260002</v>
      </c>
      <c r="C4353" s="3">
        <v>0</v>
      </c>
      <c r="D4353" s="3">
        <f t="shared" si="392"/>
        <v>117.24139987999997</v>
      </c>
      <c r="E4353" s="3">
        <f t="shared" si="387"/>
        <v>109.76294989500003</v>
      </c>
      <c r="F4353" s="3"/>
      <c r="G4353" s="11" t="str">
        <f t="shared" si="388"/>
        <v>HOLD</v>
      </c>
      <c r="H4353" s="5">
        <f t="shared" si="389"/>
        <v>42.01440438025395</v>
      </c>
      <c r="I4353" s="2">
        <f>IF(G4353="SELL",0,IF(G4353="BUY",ROUNDDOWN((H4352-Parameters!$B$3)/B4353,0),IF(I4352=0,0,I4352+ROUNDDOWN((H4352+I4352*C4353)/B4353,0))))</f>
        <v>384</v>
      </c>
      <c r="K4353" s="5">
        <f t="shared" si="390"/>
        <v>2.8939709999997945</v>
      </c>
      <c r="L4353" s="10">
        <f t="shared" si="391"/>
        <v>288</v>
      </c>
    </row>
    <row r="4354" spans="1:12" x14ac:dyDescent="0.25">
      <c r="A4354" s="12">
        <v>40308</v>
      </c>
      <c r="B4354" s="3">
        <v>116.160004</v>
      </c>
      <c r="C4354" s="3">
        <v>0</v>
      </c>
      <c r="D4354" s="3">
        <f t="shared" si="392"/>
        <v>117.3498</v>
      </c>
      <c r="E4354" s="3">
        <f t="shared" si="387"/>
        <v>109.85544989500004</v>
      </c>
      <c r="F4354" s="3"/>
      <c r="G4354" s="11" t="str">
        <f t="shared" si="388"/>
        <v>HOLD</v>
      </c>
      <c r="H4354" s="5">
        <f t="shared" si="389"/>
        <v>42.01440438025395</v>
      </c>
      <c r="I4354" s="2">
        <f>IF(G4354="SELL",0,IF(G4354="BUY",ROUNDDOWN((H4353-Parameters!$B$3)/B4354,0),IF(I4353=0,0,I4353+ROUNDDOWN((H4353+I4353*C4354)/B4354,0))))</f>
        <v>384</v>
      </c>
      <c r="K4354" s="5">
        <f t="shared" si="390"/>
        <v>2.8939709999997945</v>
      </c>
      <c r="L4354" s="10">
        <f t="shared" si="391"/>
        <v>288</v>
      </c>
    </row>
    <row r="4355" spans="1:12" x14ac:dyDescent="0.25">
      <c r="A4355" s="12">
        <v>40309</v>
      </c>
      <c r="B4355" s="3">
        <v>115.83000199999999</v>
      </c>
      <c r="C4355" s="3">
        <v>0</v>
      </c>
      <c r="D4355" s="3">
        <f t="shared" si="392"/>
        <v>117.42860005999997</v>
      </c>
      <c r="E4355" s="3">
        <f t="shared" si="387"/>
        <v>109.94429991500004</v>
      </c>
      <c r="F4355" s="3"/>
      <c r="G4355" s="11" t="str">
        <f t="shared" si="388"/>
        <v>HOLD</v>
      </c>
      <c r="H4355" s="5">
        <f t="shared" si="389"/>
        <v>42.01440438025395</v>
      </c>
      <c r="I4355" s="2">
        <f>IF(G4355="SELL",0,IF(G4355="BUY",ROUNDDOWN((H4354-Parameters!$B$3)/B4355,0),IF(I4354=0,0,I4354+ROUNDDOWN((H4354+I4354*C4355)/B4355,0))))</f>
        <v>384</v>
      </c>
      <c r="K4355" s="5">
        <f t="shared" si="390"/>
        <v>2.8939709999997945</v>
      </c>
      <c r="L4355" s="10">
        <f t="shared" si="391"/>
        <v>288</v>
      </c>
    </row>
    <row r="4356" spans="1:12" x14ac:dyDescent="0.25">
      <c r="A4356" s="12">
        <v>40310</v>
      </c>
      <c r="B4356" s="3">
        <v>117.449997</v>
      </c>
      <c r="C4356" s="3">
        <v>0</v>
      </c>
      <c r="D4356" s="3">
        <f t="shared" si="392"/>
        <v>117.53360005999997</v>
      </c>
      <c r="E4356" s="3">
        <f t="shared" si="387"/>
        <v>110.03979991000004</v>
      </c>
      <c r="F4356" s="3"/>
      <c r="G4356" s="11" t="str">
        <f t="shared" si="388"/>
        <v>HOLD</v>
      </c>
      <c r="H4356" s="5">
        <f t="shared" si="389"/>
        <v>42.01440438025395</v>
      </c>
      <c r="I4356" s="2">
        <f>IF(G4356="SELL",0,IF(G4356="BUY",ROUNDDOWN((H4355-Parameters!$B$3)/B4356,0),IF(I4355=0,0,I4355+ROUNDDOWN((H4355+I4355*C4356)/B4356,0))))</f>
        <v>384</v>
      </c>
      <c r="K4356" s="5">
        <f t="shared" si="390"/>
        <v>2.8939709999997945</v>
      </c>
      <c r="L4356" s="10">
        <f t="shared" si="391"/>
        <v>288</v>
      </c>
    </row>
    <row r="4357" spans="1:12" x14ac:dyDescent="0.25">
      <c r="A4357" s="12">
        <v>40311</v>
      </c>
      <c r="B4357" s="3">
        <v>115.989998</v>
      </c>
      <c r="C4357" s="3">
        <v>0</v>
      </c>
      <c r="D4357" s="3">
        <f t="shared" si="392"/>
        <v>117.60739995999995</v>
      </c>
      <c r="E4357" s="3">
        <f t="shared" si="387"/>
        <v>110.13029990500004</v>
      </c>
      <c r="F4357" s="3"/>
      <c r="G4357" s="11" t="str">
        <f t="shared" si="388"/>
        <v>HOLD</v>
      </c>
      <c r="H4357" s="5">
        <f t="shared" si="389"/>
        <v>42.01440438025395</v>
      </c>
      <c r="I4357" s="2">
        <f>IF(G4357="SELL",0,IF(G4357="BUY",ROUNDDOWN((H4356-Parameters!$B$3)/B4357,0),IF(I4356=0,0,I4356+ROUNDDOWN((H4356+I4356*C4357)/B4357,0))))</f>
        <v>384</v>
      </c>
      <c r="K4357" s="5">
        <f t="shared" si="390"/>
        <v>2.8939709999997945</v>
      </c>
      <c r="L4357" s="10">
        <f t="shared" si="391"/>
        <v>288</v>
      </c>
    </row>
    <row r="4358" spans="1:12" x14ac:dyDescent="0.25">
      <c r="A4358" s="12">
        <v>40312</v>
      </c>
      <c r="B4358" s="3">
        <v>113.889999</v>
      </c>
      <c r="C4358" s="3">
        <v>0</v>
      </c>
      <c r="D4358" s="3">
        <f t="shared" si="392"/>
        <v>117.63239995999994</v>
      </c>
      <c r="E4358" s="3">
        <f t="shared" si="387"/>
        <v>110.21149989000006</v>
      </c>
      <c r="F4358" s="3"/>
      <c r="G4358" s="11" t="str">
        <f t="shared" si="388"/>
        <v>HOLD</v>
      </c>
      <c r="H4358" s="5">
        <f t="shared" si="389"/>
        <v>42.01440438025395</v>
      </c>
      <c r="I4358" s="2">
        <f>IF(G4358="SELL",0,IF(G4358="BUY",ROUNDDOWN((H4357-Parameters!$B$3)/B4358,0),IF(I4357=0,0,I4357+ROUNDDOWN((H4357+I4357*C4358)/B4358,0))))</f>
        <v>384</v>
      </c>
      <c r="K4358" s="5">
        <f t="shared" si="390"/>
        <v>2.8939709999997945</v>
      </c>
      <c r="L4358" s="10">
        <f t="shared" si="391"/>
        <v>288</v>
      </c>
    </row>
    <row r="4359" spans="1:12" x14ac:dyDescent="0.25">
      <c r="A4359" s="12">
        <v>40315</v>
      </c>
      <c r="B4359" s="3">
        <v>113.949997</v>
      </c>
      <c r="C4359" s="3">
        <v>0</v>
      </c>
      <c r="D4359" s="3">
        <f t="shared" si="392"/>
        <v>117.62639989999997</v>
      </c>
      <c r="E4359" s="3">
        <f t="shared" si="387"/>
        <v>110.28789988500006</v>
      </c>
      <c r="F4359" s="3"/>
      <c r="G4359" s="11" t="str">
        <f t="shared" si="388"/>
        <v>HOLD</v>
      </c>
      <c r="H4359" s="5">
        <f t="shared" si="389"/>
        <v>42.01440438025395</v>
      </c>
      <c r="I4359" s="2">
        <f>IF(G4359="SELL",0,IF(G4359="BUY",ROUNDDOWN((H4358-Parameters!$B$3)/B4359,0),IF(I4358=0,0,I4358+ROUNDDOWN((H4358+I4358*C4359)/B4359,0))))</f>
        <v>384</v>
      </c>
      <c r="K4359" s="5">
        <f t="shared" si="390"/>
        <v>2.8939709999997945</v>
      </c>
      <c r="L4359" s="10">
        <f t="shared" si="391"/>
        <v>288</v>
      </c>
    </row>
    <row r="4360" spans="1:12" x14ac:dyDescent="0.25">
      <c r="A4360" s="12">
        <v>40316</v>
      </c>
      <c r="B4360" s="3">
        <v>112.400002</v>
      </c>
      <c r="C4360" s="3">
        <v>0</v>
      </c>
      <c r="D4360" s="3">
        <f t="shared" si="392"/>
        <v>117.58899999999998</v>
      </c>
      <c r="E4360" s="3">
        <f t="shared" si="387"/>
        <v>110.35584990500006</v>
      </c>
      <c r="F4360" s="3"/>
      <c r="G4360" s="11" t="str">
        <f t="shared" si="388"/>
        <v>HOLD</v>
      </c>
      <c r="H4360" s="5">
        <f t="shared" si="389"/>
        <v>42.01440438025395</v>
      </c>
      <c r="I4360" s="2">
        <f>IF(G4360="SELL",0,IF(G4360="BUY",ROUNDDOWN((H4359-Parameters!$B$3)/B4360,0),IF(I4359=0,0,I4359+ROUNDDOWN((H4359+I4359*C4360)/B4360,0))))</f>
        <v>384</v>
      </c>
      <c r="K4360" s="5">
        <f t="shared" si="390"/>
        <v>2.8939709999997945</v>
      </c>
      <c r="L4360" s="10">
        <f t="shared" si="391"/>
        <v>288</v>
      </c>
    </row>
    <row r="4361" spans="1:12" x14ac:dyDescent="0.25">
      <c r="A4361" s="12">
        <v>40317</v>
      </c>
      <c r="B4361" s="3">
        <v>111.760002</v>
      </c>
      <c r="C4361" s="3">
        <v>0</v>
      </c>
      <c r="D4361" s="3">
        <f t="shared" si="392"/>
        <v>117.53500005999999</v>
      </c>
      <c r="E4361" s="3">
        <f t="shared" si="387"/>
        <v>110.41244990500003</v>
      </c>
      <c r="F4361" s="3"/>
      <c r="G4361" s="11" t="str">
        <f t="shared" si="388"/>
        <v>HOLD</v>
      </c>
      <c r="H4361" s="5">
        <f t="shared" si="389"/>
        <v>42.01440438025395</v>
      </c>
      <c r="I4361" s="2">
        <f>IF(G4361="SELL",0,IF(G4361="BUY",ROUNDDOWN((H4360-Parameters!$B$3)/B4361,0),IF(I4360=0,0,I4360+ROUNDDOWN((H4360+I4360*C4361)/B4361,0))))</f>
        <v>384</v>
      </c>
      <c r="K4361" s="5">
        <f t="shared" si="390"/>
        <v>2.8939709999997945</v>
      </c>
      <c r="L4361" s="10">
        <f t="shared" si="391"/>
        <v>288</v>
      </c>
    </row>
    <row r="4362" spans="1:12" x14ac:dyDescent="0.25">
      <c r="A4362" s="12">
        <v>40318</v>
      </c>
      <c r="B4362" s="3">
        <v>107.540001</v>
      </c>
      <c r="C4362" s="3">
        <v>0</v>
      </c>
      <c r="D4362" s="3">
        <f t="shared" si="392"/>
        <v>117.38640006</v>
      </c>
      <c r="E4362" s="3">
        <f t="shared" ref="E4362:E4425" si="393">AVERAGE(B4163:B4362)</f>
        <v>110.44664992500006</v>
      </c>
      <c r="F4362" s="3"/>
      <c r="G4362" s="11" t="str">
        <f t="shared" si="388"/>
        <v>HOLD</v>
      </c>
      <c r="H4362" s="5">
        <f t="shared" si="389"/>
        <v>42.01440438025395</v>
      </c>
      <c r="I4362" s="2">
        <f>IF(G4362="SELL",0,IF(G4362="BUY",ROUNDDOWN((H4361-Parameters!$B$3)/B4362,0),IF(I4361=0,0,I4361+ROUNDDOWN((H4361+I4361*C4362)/B4362,0))))</f>
        <v>384</v>
      </c>
      <c r="K4362" s="5">
        <f t="shared" si="390"/>
        <v>2.8939709999997945</v>
      </c>
      <c r="L4362" s="10">
        <f t="shared" si="391"/>
        <v>288</v>
      </c>
    </row>
    <row r="4363" spans="1:12" x14ac:dyDescent="0.25">
      <c r="A4363" s="12">
        <v>40319</v>
      </c>
      <c r="B4363" s="3">
        <v>109.110001</v>
      </c>
      <c r="C4363" s="3">
        <v>0</v>
      </c>
      <c r="D4363" s="3">
        <f t="shared" si="392"/>
        <v>117.25960014</v>
      </c>
      <c r="E4363" s="3">
        <f t="shared" si="393"/>
        <v>110.49014991000006</v>
      </c>
      <c r="F4363" s="3"/>
      <c r="G4363" s="11" t="str">
        <f t="shared" si="388"/>
        <v>HOLD</v>
      </c>
      <c r="H4363" s="5">
        <f t="shared" si="389"/>
        <v>42.01440438025395</v>
      </c>
      <c r="I4363" s="2">
        <f>IF(G4363="SELL",0,IF(G4363="BUY",ROUNDDOWN((H4362-Parameters!$B$3)/B4363,0),IF(I4362=0,0,I4362+ROUNDDOWN((H4362+I4362*C4363)/B4363,0))))</f>
        <v>384</v>
      </c>
      <c r="K4363" s="5">
        <f t="shared" si="390"/>
        <v>2.8939709999997945</v>
      </c>
      <c r="L4363" s="10">
        <f t="shared" si="391"/>
        <v>288</v>
      </c>
    </row>
    <row r="4364" spans="1:12" x14ac:dyDescent="0.25">
      <c r="A4364" s="12">
        <v>40322</v>
      </c>
      <c r="B4364" s="3">
        <v>107.709999</v>
      </c>
      <c r="C4364" s="3">
        <v>0</v>
      </c>
      <c r="D4364" s="3">
        <f t="shared" si="392"/>
        <v>117.10460014</v>
      </c>
      <c r="E4364" s="3">
        <f t="shared" si="393"/>
        <v>110.52924991000005</v>
      </c>
      <c r="F4364" s="3"/>
      <c r="G4364" s="11" t="str">
        <f t="shared" ref="G4364:G4427" si="394">IF(OR(AND(D4364&gt;E4364,D4363&gt;E4363),AND(D4364&lt;E4364,D4363&lt;E4363)),"HOLD",IF(AND(D4364&gt;E4364,D4363&lt;E4363),"BUY","SELL"))</f>
        <v>HOLD</v>
      </c>
      <c r="H4364" s="5">
        <f t="shared" ref="H4364:H4427" si="395">IF(G4364="BUY",H4363/(I4364*B4364),IF(G4364="SELL",H4363+I4363*B4364,(H4363+I4363*C4364)-((I4364-I4363)*B4364)))</f>
        <v>42.01440438025395</v>
      </c>
      <c r="I4364" s="2">
        <f>IF(G4364="SELL",0,IF(G4364="BUY",ROUNDDOWN((H4363-Parameters!$B$3)/B4364,0),IF(I4363=0,0,I4363+ROUNDDOWN((H4363+I4363*C4364)/B4364,0))))</f>
        <v>384</v>
      </c>
      <c r="K4364" s="5">
        <f t="shared" ref="K4364:K4427" si="396">K4363+L4363*C4364-((L4364-L4363)*B4364)</f>
        <v>2.8939709999997945</v>
      </c>
      <c r="L4364" s="10">
        <f t="shared" ref="L4364:L4427" si="397">L4363+ROUNDDOWN((K4363+C4364*L4363)/B4364,0)</f>
        <v>288</v>
      </c>
    </row>
    <row r="4365" spans="1:12" x14ac:dyDescent="0.25">
      <c r="A4365" s="12">
        <v>40323</v>
      </c>
      <c r="B4365" s="3">
        <v>107.82</v>
      </c>
      <c r="C4365" s="3">
        <v>0</v>
      </c>
      <c r="D4365" s="3">
        <f t="shared" si="392"/>
        <v>116.95120018</v>
      </c>
      <c r="E4365" s="3">
        <f t="shared" si="393"/>
        <v>110.56234992500004</v>
      </c>
      <c r="F4365" s="3"/>
      <c r="G4365" s="11" t="str">
        <f t="shared" si="394"/>
        <v>HOLD</v>
      </c>
      <c r="H4365" s="5">
        <f t="shared" si="395"/>
        <v>42.01440438025395</v>
      </c>
      <c r="I4365" s="2">
        <f>IF(G4365="SELL",0,IF(G4365="BUY",ROUNDDOWN((H4364-Parameters!$B$3)/B4365,0),IF(I4364=0,0,I4364+ROUNDDOWN((H4364+I4364*C4365)/B4365,0))))</f>
        <v>384</v>
      </c>
      <c r="K4365" s="5">
        <f t="shared" si="396"/>
        <v>2.8939709999997945</v>
      </c>
      <c r="L4365" s="10">
        <f t="shared" si="397"/>
        <v>288</v>
      </c>
    </row>
    <row r="4366" spans="1:12" x14ac:dyDescent="0.25">
      <c r="A4366" s="12">
        <v>40324</v>
      </c>
      <c r="B4366" s="3">
        <v>107.16999800000001</v>
      </c>
      <c r="C4366" s="3">
        <v>0</v>
      </c>
      <c r="D4366" s="3">
        <f t="shared" si="392"/>
        <v>116.76640006000001</v>
      </c>
      <c r="E4366" s="3">
        <f t="shared" si="393"/>
        <v>110.59324992500004</v>
      </c>
      <c r="F4366" s="3"/>
      <c r="G4366" s="11" t="str">
        <f t="shared" si="394"/>
        <v>HOLD</v>
      </c>
      <c r="H4366" s="5">
        <f t="shared" si="395"/>
        <v>42.01440438025395</v>
      </c>
      <c r="I4366" s="2">
        <f>IF(G4366="SELL",0,IF(G4366="BUY",ROUNDDOWN((H4365-Parameters!$B$3)/B4366,0),IF(I4365=0,0,I4365+ROUNDDOWN((H4365+I4365*C4366)/B4366,0))))</f>
        <v>384</v>
      </c>
      <c r="K4366" s="5">
        <f t="shared" si="396"/>
        <v>2.8939709999997945</v>
      </c>
      <c r="L4366" s="10">
        <f t="shared" si="397"/>
        <v>288</v>
      </c>
    </row>
    <row r="4367" spans="1:12" x14ac:dyDescent="0.25">
      <c r="A4367" s="12">
        <v>40325</v>
      </c>
      <c r="B4367" s="3">
        <v>110.760002</v>
      </c>
      <c r="C4367" s="3">
        <v>0</v>
      </c>
      <c r="D4367" s="3">
        <f t="shared" si="392"/>
        <v>116.63960014000003</v>
      </c>
      <c r="E4367" s="3">
        <f t="shared" si="393"/>
        <v>110.64839992000003</v>
      </c>
      <c r="F4367" s="3"/>
      <c r="G4367" s="11" t="str">
        <f t="shared" si="394"/>
        <v>HOLD</v>
      </c>
      <c r="H4367" s="5">
        <f t="shared" si="395"/>
        <v>42.01440438025395</v>
      </c>
      <c r="I4367" s="2">
        <f>IF(G4367="SELL",0,IF(G4367="BUY",ROUNDDOWN((H4366-Parameters!$B$3)/B4367,0),IF(I4366=0,0,I4366+ROUNDDOWN((H4366+I4366*C4367)/B4367,0))))</f>
        <v>384</v>
      </c>
      <c r="K4367" s="5">
        <f t="shared" si="396"/>
        <v>2.8939709999997945</v>
      </c>
      <c r="L4367" s="10">
        <f t="shared" si="397"/>
        <v>288</v>
      </c>
    </row>
    <row r="4368" spans="1:12" x14ac:dyDescent="0.25">
      <c r="A4368" s="12">
        <v>40326</v>
      </c>
      <c r="B4368" s="3">
        <v>109.370003</v>
      </c>
      <c r="C4368" s="3">
        <v>0</v>
      </c>
      <c r="D4368" s="3">
        <f t="shared" si="392"/>
        <v>116.48620018000001</v>
      </c>
      <c r="E4368" s="3">
        <f t="shared" si="393"/>
        <v>110.69124992</v>
      </c>
      <c r="F4368" s="3"/>
      <c r="G4368" s="11" t="str">
        <f t="shared" si="394"/>
        <v>HOLD</v>
      </c>
      <c r="H4368" s="5">
        <f t="shared" si="395"/>
        <v>42.01440438025395</v>
      </c>
      <c r="I4368" s="2">
        <f>IF(G4368="SELL",0,IF(G4368="BUY",ROUNDDOWN((H4367-Parameters!$B$3)/B4368,0),IF(I4367=0,0,I4367+ROUNDDOWN((H4367+I4367*C4368)/B4368,0))))</f>
        <v>384</v>
      </c>
      <c r="K4368" s="5">
        <f t="shared" si="396"/>
        <v>2.8939709999997945</v>
      </c>
      <c r="L4368" s="10">
        <f t="shared" si="397"/>
        <v>288</v>
      </c>
    </row>
    <row r="4369" spans="1:12" x14ac:dyDescent="0.25">
      <c r="A4369" s="12">
        <v>40330</v>
      </c>
      <c r="B4369" s="3">
        <v>107.529999</v>
      </c>
      <c r="C4369" s="3">
        <v>0</v>
      </c>
      <c r="D4369" s="3">
        <f t="shared" si="392"/>
        <v>116.31740014</v>
      </c>
      <c r="E4369" s="3">
        <f t="shared" si="393"/>
        <v>110.72104991500001</v>
      </c>
      <c r="F4369" s="3"/>
      <c r="G4369" s="11" t="str">
        <f t="shared" si="394"/>
        <v>HOLD</v>
      </c>
      <c r="H4369" s="5">
        <f t="shared" si="395"/>
        <v>42.01440438025395</v>
      </c>
      <c r="I4369" s="2">
        <f>IF(G4369="SELL",0,IF(G4369="BUY",ROUNDDOWN((H4368-Parameters!$B$3)/B4369,0),IF(I4368=0,0,I4368+ROUNDDOWN((H4368+I4368*C4369)/B4369,0))))</f>
        <v>384</v>
      </c>
      <c r="K4369" s="5">
        <f t="shared" si="396"/>
        <v>2.8939709999997945</v>
      </c>
      <c r="L4369" s="10">
        <f t="shared" si="397"/>
        <v>288</v>
      </c>
    </row>
    <row r="4370" spans="1:12" x14ac:dyDescent="0.25">
      <c r="A4370" s="12">
        <v>40331</v>
      </c>
      <c r="B4370" s="3">
        <v>110.33000199999999</v>
      </c>
      <c r="C4370" s="3">
        <v>0</v>
      </c>
      <c r="D4370" s="3">
        <f t="shared" si="392"/>
        <v>116.19220026000001</v>
      </c>
      <c r="E4370" s="3">
        <f t="shared" si="393"/>
        <v>110.76874992</v>
      </c>
      <c r="F4370" s="3"/>
      <c r="G4370" s="11" t="str">
        <f t="shared" si="394"/>
        <v>HOLD</v>
      </c>
      <c r="H4370" s="5">
        <f t="shared" si="395"/>
        <v>42.01440438025395</v>
      </c>
      <c r="I4370" s="2">
        <f>IF(G4370="SELL",0,IF(G4370="BUY",ROUNDDOWN((H4369-Parameters!$B$3)/B4370,0),IF(I4369=0,0,I4369+ROUNDDOWN((H4369+I4369*C4370)/B4370,0))))</f>
        <v>384</v>
      </c>
      <c r="K4370" s="5">
        <f t="shared" si="396"/>
        <v>2.8939709999997945</v>
      </c>
      <c r="L4370" s="10">
        <f t="shared" si="397"/>
        <v>288</v>
      </c>
    </row>
    <row r="4371" spans="1:12" x14ac:dyDescent="0.25">
      <c r="A4371" s="12">
        <v>40332</v>
      </c>
      <c r="B4371" s="3">
        <v>110.709999</v>
      </c>
      <c r="C4371" s="3">
        <v>0</v>
      </c>
      <c r="D4371" s="3">
        <f t="shared" si="392"/>
        <v>116.05820016000001</v>
      </c>
      <c r="E4371" s="3">
        <f t="shared" si="393"/>
        <v>110.83074992500001</v>
      </c>
      <c r="F4371" s="3"/>
      <c r="G4371" s="11" t="str">
        <f t="shared" si="394"/>
        <v>HOLD</v>
      </c>
      <c r="H4371" s="5">
        <f t="shared" si="395"/>
        <v>42.01440438025395</v>
      </c>
      <c r="I4371" s="2">
        <f>IF(G4371="SELL",0,IF(G4371="BUY",ROUNDDOWN((H4370-Parameters!$B$3)/B4371,0),IF(I4370=0,0,I4370+ROUNDDOWN((H4370+I4370*C4371)/B4371,0))))</f>
        <v>384</v>
      </c>
      <c r="K4371" s="5">
        <f t="shared" si="396"/>
        <v>2.8939709999997945</v>
      </c>
      <c r="L4371" s="10">
        <f t="shared" si="397"/>
        <v>288</v>
      </c>
    </row>
    <row r="4372" spans="1:12" x14ac:dyDescent="0.25">
      <c r="A4372" s="12">
        <v>40333</v>
      </c>
      <c r="B4372" s="3">
        <v>106.82</v>
      </c>
      <c r="C4372" s="3">
        <v>0</v>
      </c>
      <c r="D4372" s="3">
        <f t="shared" si="392"/>
        <v>115.85780024</v>
      </c>
      <c r="E4372" s="3">
        <f t="shared" si="393"/>
        <v>110.869399945</v>
      </c>
      <c r="F4372" s="3"/>
      <c r="G4372" s="11" t="str">
        <f t="shared" si="394"/>
        <v>HOLD</v>
      </c>
      <c r="H4372" s="5">
        <f t="shared" si="395"/>
        <v>42.01440438025395</v>
      </c>
      <c r="I4372" s="2">
        <f>IF(G4372="SELL",0,IF(G4372="BUY",ROUNDDOWN((H4371-Parameters!$B$3)/B4372,0),IF(I4371=0,0,I4371+ROUNDDOWN((H4371+I4371*C4372)/B4372,0))))</f>
        <v>384</v>
      </c>
      <c r="K4372" s="5">
        <f t="shared" si="396"/>
        <v>2.8939709999997945</v>
      </c>
      <c r="L4372" s="10">
        <f t="shared" si="397"/>
        <v>288</v>
      </c>
    </row>
    <row r="4373" spans="1:12" x14ac:dyDescent="0.25">
      <c r="A4373" s="12">
        <v>40336</v>
      </c>
      <c r="B4373" s="3">
        <v>105.489998</v>
      </c>
      <c r="C4373" s="3">
        <v>0</v>
      </c>
      <c r="D4373" s="3">
        <f t="shared" si="392"/>
        <v>115.63460016000001</v>
      </c>
      <c r="E4373" s="3">
        <f t="shared" si="393"/>
        <v>110.89704994000002</v>
      </c>
      <c r="F4373" s="3"/>
      <c r="G4373" s="11" t="str">
        <f t="shared" si="394"/>
        <v>HOLD</v>
      </c>
      <c r="H4373" s="5">
        <f t="shared" si="395"/>
        <v>42.01440438025395</v>
      </c>
      <c r="I4373" s="2">
        <f>IF(G4373="SELL",0,IF(G4373="BUY",ROUNDDOWN((H4372-Parameters!$B$3)/B4373,0),IF(I4372=0,0,I4372+ROUNDDOWN((H4372+I4372*C4373)/B4373,0))))</f>
        <v>384</v>
      </c>
      <c r="K4373" s="5">
        <f t="shared" si="396"/>
        <v>2.8939709999997945</v>
      </c>
      <c r="L4373" s="10">
        <f t="shared" si="397"/>
        <v>288</v>
      </c>
    </row>
    <row r="4374" spans="1:12" x14ac:dyDescent="0.25">
      <c r="A4374" s="12">
        <v>40337</v>
      </c>
      <c r="B4374" s="3">
        <v>106.620003</v>
      </c>
      <c r="C4374" s="3">
        <v>0</v>
      </c>
      <c r="D4374" s="3">
        <f t="shared" si="392"/>
        <v>115.43540018000002</v>
      </c>
      <c r="E4374" s="3">
        <f t="shared" si="393"/>
        <v>110.92519996500003</v>
      </c>
      <c r="F4374" s="3"/>
      <c r="G4374" s="11" t="str">
        <f t="shared" si="394"/>
        <v>HOLD</v>
      </c>
      <c r="H4374" s="5">
        <f t="shared" si="395"/>
        <v>42.01440438025395</v>
      </c>
      <c r="I4374" s="2">
        <f>IF(G4374="SELL",0,IF(G4374="BUY",ROUNDDOWN((H4373-Parameters!$B$3)/B4374,0),IF(I4373=0,0,I4373+ROUNDDOWN((H4373+I4373*C4374)/B4374,0))))</f>
        <v>384</v>
      </c>
      <c r="K4374" s="5">
        <f t="shared" si="396"/>
        <v>2.8939709999997945</v>
      </c>
      <c r="L4374" s="10">
        <f t="shared" si="397"/>
        <v>288</v>
      </c>
    </row>
    <row r="4375" spans="1:12" x14ac:dyDescent="0.25">
      <c r="A4375" s="12">
        <v>40338</v>
      </c>
      <c r="B4375" s="3">
        <v>106.050003</v>
      </c>
      <c r="C4375" s="3">
        <v>0</v>
      </c>
      <c r="D4375" s="3">
        <f t="shared" si="392"/>
        <v>115.21000024000001</v>
      </c>
      <c r="E4375" s="3">
        <f t="shared" si="393"/>
        <v>110.94059997500003</v>
      </c>
      <c r="F4375" s="3"/>
      <c r="G4375" s="11" t="str">
        <f t="shared" si="394"/>
        <v>HOLD</v>
      </c>
      <c r="H4375" s="5">
        <f t="shared" si="395"/>
        <v>42.01440438025395</v>
      </c>
      <c r="I4375" s="2">
        <f>IF(G4375="SELL",0,IF(G4375="BUY",ROUNDDOWN((H4374-Parameters!$B$3)/B4375,0),IF(I4374=0,0,I4374+ROUNDDOWN((H4374+I4374*C4375)/B4375,0))))</f>
        <v>384</v>
      </c>
      <c r="K4375" s="5">
        <f t="shared" si="396"/>
        <v>2.8939709999997945</v>
      </c>
      <c r="L4375" s="10">
        <f t="shared" si="397"/>
        <v>288</v>
      </c>
    </row>
    <row r="4376" spans="1:12" x14ac:dyDescent="0.25">
      <c r="A4376" s="12">
        <v>40339</v>
      </c>
      <c r="B4376" s="3">
        <v>109.150002</v>
      </c>
      <c r="C4376" s="3">
        <v>0</v>
      </c>
      <c r="D4376" s="3">
        <f t="shared" si="392"/>
        <v>115.04500024000002</v>
      </c>
      <c r="E4376" s="3">
        <f t="shared" si="393"/>
        <v>110.97154999000003</v>
      </c>
      <c r="F4376" s="3"/>
      <c r="G4376" s="11" t="str">
        <f t="shared" si="394"/>
        <v>HOLD</v>
      </c>
      <c r="H4376" s="5">
        <f t="shared" si="395"/>
        <v>42.01440438025395</v>
      </c>
      <c r="I4376" s="2">
        <f>IF(G4376="SELL",0,IF(G4376="BUY",ROUNDDOWN((H4375-Parameters!$B$3)/B4376,0),IF(I4375=0,0,I4375+ROUNDDOWN((H4375+I4375*C4376)/B4376,0))))</f>
        <v>384</v>
      </c>
      <c r="K4376" s="5">
        <f t="shared" si="396"/>
        <v>2.8939709999997945</v>
      </c>
      <c r="L4376" s="10">
        <f t="shared" si="397"/>
        <v>288</v>
      </c>
    </row>
    <row r="4377" spans="1:12" x14ac:dyDescent="0.25">
      <c r="A4377" s="12">
        <v>40340</v>
      </c>
      <c r="B4377" s="3">
        <v>109.68</v>
      </c>
      <c r="C4377" s="3">
        <v>0</v>
      </c>
      <c r="D4377" s="3">
        <f t="shared" si="392"/>
        <v>114.89860024000001</v>
      </c>
      <c r="E4377" s="3">
        <f t="shared" si="393"/>
        <v>111.00414997000001</v>
      </c>
      <c r="F4377" s="3"/>
      <c r="G4377" s="11" t="str">
        <f t="shared" si="394"/>
        <v>HOLD</v>
      </c>
      <c r="H4377" s="5">
        <f t="shared" si="395"/>
        <v>42.01440438025395</v>
      </c>
      <c r="I4377" s="2">
        <f>IF(G4377="SELL",0,IF(G4377="BUY",ROUNDDOWN((H4376-Parameters!$B$3)/B4377,0),IF(I4376=0,0,I4376+ROUNDDOWN((H4376+I4376*C4377)/B4377,0))))</f>
        <v>384</v>
      </c>
      <c r="K4377" s="5">
        <f t="shared" si="396"/>
        <v>2.8939709999997945</v>
      </c>
      <c r="L4377" s="10">
        <f t="shared" si="397"/>
        <v>288</v>
      </c>
    </row>
    <row r="4378" spans="1:12" x14ac:dyDescent="0.25">
      <c r="A4378" s="12">
        <v>40343</v>
      </c>
      <c r="B4378" s="3">
        <v>109.510002</v>
      </c>
      <c r="C4378" s="3">
        <v>0</v>
      </c>
      <c r="D4378" s="3">
        <f t="shared" si="392"/>
        <v>114.73280021999999</v>
      </c>
      <c r="E4378" s="3">
        <f t="shared" si="393"/>
        <v>111.03584999000003</v>
      </c>
      <c r="F4378" s="3"/>
      <c r="G4378" s="11" t="str">
        <f t="shared" si="394"/>
        <v>HOLD</v>
      </c>
      <c r="H4378" s="5">
        <f t="shared" si="395"/>
        <v>42.01440438025395</v>
      </c>
      <c r="I4378" s="2">
        <f>IF(G4378="SELL",0,IF(G4378="BUY",ROUNDDOWN((H4377-Parameters!$B$3)/B4378,0),IF(I4377=0,0,I4377+ROUNDDOWN((H4377+I4377*C4378)/B4378,0))))</f>
        <v>384</v>
      </c>
      <c r="K4378" s="5">
        <f t="shared" si="396"/>
        <v>2.8939709999997945</v>
      </c>
      <c r="L4378" s="10">
        <f t="shared" si="397"/>
        <v>288</v>
      </c>
    </row>
    <row r="4379" spans="1:12" x14ac:dyDescent="0.25">
      <c r="A4379" s="12">
        <v>40344</v>
      </c>
      <c r="B4379" s="3">
        <v>112</v>
      </c>
      <c r="C4379" s="3">
        <v>0</v>
      </c>
      <c r="D4379" s="3">
        <f t="shared" si="392"/>
        <v>114.59760018000001</v>
      </c>
      <c r="E4379" s="3">
        <f t="shared" si="393"/>
        <v>111.07884998000003</v>
      </c>
      <c r="F4379" s="3"/>
      <c r="G4379" s="11" t="str">
        <f t="shared" si="394"/>
        <v>HOLD</v>
      </c>
      <c r="H4379" s="5">
        <f t="shared" si="395"/>
        <v>42.01440438025395</v>
      </c>
      <c r="I4379" s="2">
        <f>IF(G4379="SELL",0,IF(G4379="BUY",ROUNDDOWN((H4378-Parameters!$B$3)/B4379,0),IF(I4378=0,0,I4378+ROUNDDOWN((H4378+I4378*C4379)/B4379,0))))</f>
        <v>384</v>
      </c>
      <c r="K4379" s="5">
        <f t="shared" si="396"/>
        <v>2.8939709999997945</v>
      </c>
      <c r="L4379" s="10">
        <f t="shared" si="397"/>
        <v>288</v>
      </c>
    </row>
    <row r="4380" spans="1:12" x14ac:dyDescent="0.25">
      <c r="A4380" s="12">
        <v>40345</v>
      </c>
      <c r="B4380" s="3">
        <v>111.959999</v>
      </c>
      <c r="C4380" s="3">
        <v>0</v>
      </c>
      <c r="D4380" s="3">
        <f t="shared" si="392"/>
        <v>114.45600014000001</v>
      </c>
      <c r="E4380" s="3">
        <f t="shared" si="393"/>
        <v>111.12174999000003</v>
      </c>
      <c r="F4380" s="3"/>
      <c r="G4380" s="11" t="str">
        <f t="shared" si="394"/>
        <v>HOLD</v>
      </c>
      <c r="H4380" s="5">
        <f t="shared" si="395"/>
        <v>42.01440438025395</v>
      </c>
      <c r="I4380" s="2">
        <f>IF(G4380="SELL",0,IF(G4380="BUY",ROUNDDOWN((H4379-Parameters!$B$3)/B4380,0),IF(I4379=0,0,I4379+ROUNDDOWN((H4379+I4379*C4380)/B4380,0))))</f>
        <v>384</v>
      </c>
      <c r="K4380" s="5">
        <f t="shared" si="396"/>
        <v>2.8939709999997945</v>
      </c>
      <c r="L4380" s="10">
        <f t="shared" si="397"/>
        <v>288</v>
      </c>
    </row>
    <row r="4381" spans="1:12" x14ac:dyDescent="0.25">
      <c r="A4381" s="12">
        <v>40346</v>
      </c>
      <c r="B4381" s="3">
        <v>112.139999</v>
      </c>
      <c r="C4381" s="3">
        <v>0</v>
      </c>
      <c r="D4381" s="3">
        <f t="shared" si="392"/>
        <v>114.3316001</v>
      </c>
      <c r="E4381" s="3">
        <f t="shared" si="393"/>
        <v>111.17014999000003</v>
      </c>
      <c r="F4381" s="3"/>
      <c r="G4381" s="11" t="str">
        <f t="shared" si="394"/>
        <v>HOLD</v>
      </c>
      <c r="H4381" s="5">
        <f t="shared" si="395"/>
        <v>42.01440438025395</v>
      </c>
      <c r="I4381" s="2">
        <f>IF(G4381="SELL",0,IF(G4381="BUY",ROUNDDOWN((H4380-Parameters!$B$3)/B4381,0),IF(I4380=0,0,I4380+ROUNDDOWN((H4380+I4380*C4381)/B4381,0))))</f>
        <v>384</v>
      </c>
      <c r="K4381" s="5">
        <f t="shared" si="396"/>
        <v>2.8939709999997945</v>
      </c>
      <c r="L4381" s="10">
        <f t="shared" si="397"/>
        <v>288</v>
      </c>
    </row>
    <row r="4382" spans="1:12" x14ac:dyDescent="0.25">
      <c r="A4382" s="12">
        <v>40347</v>
      </c>
      <c r="B4382" s="3">
        <v>111.730003</v>
      </c>
      <c r="C4382" s="3">
        <v>0.53100000000000003</v>
      </c>
      <c r="D4382" s="3">
        <f t="shared" si="392"/>
        <v>114.19080022</v>
      </c>
      <c r="E4382" s="3">
        <f t="shared" si="393"/>
        <v>111.22780002000002</v>
      </c>
      <c r="F4382" s="3"/>
      <c r="G4382" s="11" t="str">
        <f t="shared" si="394"/>
        <v>HOLD</v>
      </c>
      <c r="H4382" s="5">
        <f t="shared" si="395"/>
        <v>22.458398380253954</v>
      </c>
      <c r="I4382" s="2">
        <f>IF(G4382="SELL",0,IF(G4382="BUY",ROUNDDOWN((H4381-Parameters!$B$3)/B4382,0),IF(I4381=0,0,I4381+ROUNDDOWN((H4381+I4381*C4382)/B4382,0))))</f>
        <v>386</v>
      </c>
      <c r="K4382" s="5">
        <f t="shared" si="396"/>
        <v>44.091967999999795</v>
      </c>
      <c r="L4382" s="10">
        <f t="shared" si="397"/>
        <v>289</v>
      </c>
    </row>
    <row r="4383" spans="1:12" x14ac:dyDescent="0.25">
      <c r="A4383" s="12">
        <v>40350</v>
      </c>
      <c r="B4383" s="3">
        <v>111.410004</v>
      </c>
      <c r="C4383" s="3">
        <v>0</v>
      </c>
      <c r="D4383" s="3">
        <f t="shared" si="392"/>
        <v>114.02800023999998</v>
      </c>
      <c r="E4383" s="3">
        <f t="shared" si="393"/>
        <v>111.28575004000002</v>
      </c>
      <c r="F4383" s="3"/>
      <c r="G4383" s="11" t="str">
        <f t="shared" si="394"/>
        <v>HOLD</v>
      </c>
      <c r="H4383" s="5">
        <f t="shared" si="395"/>
        <v>22.458398380253954</v>
      </c>
      <c r="I4383" s="2">
        <f>IF(G4383="SELL",0,IF(G4383="BUY",ROUNDDOWN((H4382-Parameters!$B$3)/B4383,0),IF(I4382=0,0,I4382+ROUNDDOWN((H4382+I4382*C4383)/B4383,0))))</f>
        <v>386</v>
      </c>
      <c r="K4383" s="5">
        <f t="shared" si="396"/>
        <v>44.091967999999795</v>
      </c>
      <c r="L4383" s="10">
        <f t="shared" si="397"/>
        <v>289</v>
      </c>
    </row>
    <row r="4384" spans="1:12" x14ac:dyDescent="0.25">
      <c r="A4384" s="12">
        <v>40351</v>
      </c>
      <c r="B4384" s="3">
        <v>109.57</v>
      </c>
      <c r="C4384" s="3">
        <v>0</v>
      </c>
      <c r="D4384" s="3">
        <f t="shared" si="392"/>
        <v>113.82460027999997</v>
      </c>
      <c r="E4384" s="3">
        <f t="shared" si="393"/>
        <v>111.33035002999999</v>
      </c>
      <c r="F4384" s="3"/>
      <c r="G4384" s="11" t="str">
        <f t="shared" si="394"/>
        <v>HOLD</v>
      </c>
      <c r="H4384" s="5">
        <f t="shared" si="395"/>
        <v>22.458398380253954</v>
      </c>
      <c r="I4384" s="2">
        <f>IF(G4384="SELL",0,IF(G4384="BUY",ROUNDDOWN((H4383-Parameters!$B$3)/B4384,0),IF(I4383=0,0,I4383+ROUNDDOWN((H4383+I4383*C4384)/B4384,0))))</f>
        <v>386</v>
      </c>
      <c r="K4384" s="5">
        <f t="shared" si="396"/>
        <v>44.091967999999795</v>
      </c>
      <c r="L4384" s="10">
        <f t="shared" si="397"/>
        <v>289</v>
      </c>
    </row>
    <row r="4385" spans="1:18" x14ac:dyDescent="0.25">
      <c r="A4385" s="12">
        <v>40352</v>
      </c>
      <c r="B4385" s="3">
        <v>109.230003</v>
      </c>
      <c r="C4385" s="3">
        <v>0</v>
      </c>
      <c r="D4385" s="3">
        <f t="shared" si="392"/>
        <v>113.6126003</v>
      </c>
      <c r="E4385" s="3">
        <f t="shared" si="393"/>
        <v>111.36620005500001</v>
      </c>
      <c r="F4385" s="3"/>
      <c r="G4385" s="11" t="str">
        <f t="shared" si="394"/>
        <v>HOLD</v>
      </c>
      <c r="H4385" s="5">
        <f t="shared" si="395"/>
        <v>22.458398380253954</v>
      </c>
      <c r="I4385" s="2">
        <f>IF(G4385="SELL",0,IF(G4385="BUY",ROUNDDOWN((H4384-Parameters!$B$3)/B4385,0),IF(I4384=0,0,I4384+ROUNDDOWN((H4384+I4384*C4385)/B4385,0))))</f>
        <v>386</v>
      </c>
      <c r="K4385" s="5">
        <f t="shared" si="396"/>
        <v>44.091967999999795</v>
      </c>
      <c r="L4385" s="10">
        <f t="shared" si="397"/>
        <v>289</v>
      </c>
    </row>
    <row r="4386" spans="1:18" x14ac:dyDescent="0.25">
      <c r="A4386" s="12">
        <v>40353</v>
      </c>
      <c r="B4386" s="3">
        <v>107.41999800000001</v>
      </c>
      <c r="C4386" s="3">
        <v>0</v>
      </c>
      <c r="D4386" s="3">
        <f t="shared" si="392"/>
        <v>113.33720022000001</v>
      </c>
      <c r="E4386" s="3">
        <f t="shared" si="393"/>
        <v>111.388600035</v>
      </c>
      <c r="F4386" s="3"/>
      <c r="G4386" s="11" t="str">
        <f t="shared" si="394"/>
        <v>HOLD</v>
      </c>
      <c r="H4386" s="5">
        <f t="shared" si="395"/>
        <v>22.458398380253954</v>
      </c>
      <c r="I4386" s="2">
        <f>IF(G4386="SELL",0,IF(G4386="BUY",ROUNDDOWN((H4385-Parameters!$B$3)/B4386,0),IF(I4385=0,0,I4385+ROUNDDOWN((H4385+I4385*C4386)/B4386,0))))</f>
        <v>386</v>
      </c>
      <c r="K4386" s="5">
        <f t="shared" si="396"/>
        <v>44.091967999999795</v>
      </c>
      <c r="L4386" s="10">
        <f t="shared" si="397"/>
        <v>289</v>
      </c>
    </row>
    <row r="4387" spans="1:18" x14ac:dyDescent="0.25">
      <c r="A4387" s="12">
        <v>40354</v>
      </c>
      <c r="B4387" s="3">
        <v>107.870003</v>
      </c>
      <c r="C4387" s="3">
        <v>0</v>
      </c>
      <c r="D4387" s="3">
        <f t="shared" si="392"/>
        <v>113.06880026</v>
      </c>
      <c r="E4387" s="3">
        <f t="shared" si="393"/>
        <v>111.40930003500002</v>
      </c>
      <c r="F4387" s="3"/>
      <c r="G4387" s="11" t="str">
        <f t="shared" si="394"/>
        <v>HOLD</v>
      </c>
      <c r="H4387" s="5">
        <f t="shared" si="395"/>
        <v>22.458398380253954</v>
      </c>
      <c r="I4387" s="2">
        <f>IF(G4387="SELL",0,IF(G4387="BUY",ROUNDDOWN((H4386-Parameters!$B$3)/B4387,0),IF(I4386=0,0,I4386+ROUNDDOWN((H4386+I4386*C4387)/B4387,0))))</f>
        <v>386</v>
      </c>
      <c r="K4387" s="5">
        <f t="shared" si="396"/>
        <v>44.091967999999795</v>
      </c>
      <c r="L4387" s="10">
        <f t="shared" si="397"/>
        <v>289</v>
      </c>
    </row>
    <row r="4388" spans="1:18" x14ac:dyDescent="0.25">
      <c r="A4388" s="12">
        <v>40357</v>
      </c>
      <c r="B4388" s="3">
        <v>107.529999</v>
      </c>
      <c r="C4388" s="3">
        <v>0</v>
      </c>
      <c r="D4388" s="3">
        <f t="shared" si="392"/>
        <v>112.83220022000002</v>
      </c>
      <c r="E4388" s="3">
        <f t="shared" si="393"/>
        <v>111.42300002500001</v>
      </c>
      <c r="F4388" s="3"/>
      <c r="G4388" s="11" t="str">
        <f t="shared" si="394"/>
        <v>HOLD</v>
      </c>
      <c r="H4388" s="5">
        <f t="shared" si="395"/>
        <v>22.458398380253954</v>
      </c>
      <c r="I4388" s="2">
        <f>IF(G4388="SELL",0,IF(G4388="BUY",ROUNDDOWN((H4387-Parameters!$B$3)/B4388,0),IF(I4387=0,0,I4387+ROUNDDOWN((H4387+I4387*C4388)/B4388,0))))</f>
        <v>386</v>
      </c>
      <c r="K4388" s="5">
        <f t="shared" si="396"/>
        <v>44.091967999999795</v>
      </c>
      <c r="L4388" s="10">
        <f t="shared" si="397"/>
        <v>289</v>
      </c>
    </row>
    <row r="4389" spans="1:18" x14ac:dyDescent="0.25">
      <c r="A4389" s="12">
        <v>40358</v>
      </c>
      <c r="B4389" s="3">
        <v>104.209999</v>
      </c>
      <c r="C4389" s="3">
        <v>0</v>
      </c>
      <c r="D4389" s="3">
        <f t="shared" si="392"/>
        <v>112.52020023999999</v>
      </c>
      <c r="E4389" s="3">
        <f t="shared" si="393"/>
        <v>111.42020003499998</v>
      </c>
      <c r="F4389" s="3"/>
      <c r="G4389" s="11" t="str">
        <f t="shared" si="394"/>
        <v>HOLD</v>
      </c>
      <c r="H4389" s="5">
        <f t="shared" si="395"/>
        <v>22.458398380253954</v>
      </c>
      <c r="I4389" s="2">
        <f>IF(G4389="SELL",0,IF(G4389="BUY",ROUNDDOWN((H4388-Parameters!$B$3)/B4389,0),IF(I4388=0,0,I4388+ROUNDDOWN((H4388+I4388*C4389)/B4389,0))))</f>
        <v>386</v>
      </c>
      <c r="K4389" s="5">
        <f t="shared" si="396"/>
        <v>44.091967999999795</v>
      </c>
      <c r="L4389" s="10">
        <f t="shared" si="397"/>
        <v>289</v>
      </c>
    </row>
    <row r="4390" spans="1:18" x14ac:dyDescent="0.25">
      <c r="A4390" s="12">
        <v>40359</v>
      </c>
      <c r="B4390" s="3">
        <v>103.220001</v>
      </c>
      <c r="C4390" s="3">
        <v>0</v>
      </c>
      <c r="D4390" s="3">
        <f t="shared" si="392"/>
        <v>112.16700031999999</v>
      </c>
      <c r="E4390" s="3">
        <f t="shared" si="393"/>
        <v>111.409900045</v>
      </c>
      <c r="F4390" s="3"/>
      <c r="G4390" s="11" t="str">
        <f t="shared" si="394"/>
        <v>HOLD</v>
      </c>
      <c r="H4390" s="5">
        <f t="shared" si="395"/>
        <v>22.458398380253954</v>
      </c>
      <c r="I4390" s="2">
        <f>IF(G4390="SELL",0,IF(G4390="BUY",ROUNDDOWN((H4389-Parameters!$B$3)/B4390,0),IF(I4389=0,0,I4389+ROUNDDOWN((H4389+I4389*C4390)/B4390,0))))</f>
        <v>386</v>
      </c>
      <c r="K4390" s="5">
        <f t="shared" si="396"/>
        <v>44.091967999999795</v>
      </c>
      <c r="L4390" s="10">
        <f t="shared" si="397"/>
        <v>289</v>
      </c>
    </row>
    <row r="4391" spans="1:18" x14ac:dyDescent="0.25">
      <c r="A4391" s="12">
        <v>40360</v>
      </c>
      <c r="B4391" s="3">
        <v>102.760002</v>
      </c>
      <c r="C4391" s="3">
        <v>0</v>
      </c>
      <c r="D4391" s="3">
        <f t="shared" si="392"/>
        <v>111.80900027999998</v>
      </c>
      <c r="E4391" s="3">
        <f t="shared" si="393"/>
        <v>111.39510004999998</v>
      </c>
      <c r="F4391" s="3"/>
      <c r="G4391" s="11" t="str">
        <f t="shared" si="394"/>
        <v>HOLD</v>
      </c>
      <c r="H4391" s="5">
        <f t="shared" si="395"/>
        <v>22.458398380253954</v>
      </c>
      <c r="I4391" s="2">
        <f>IF(G4391="SELL",0,IF(G4391="BUY",ROUNDDOWN((H4390-Parameters!$B$3)/B4391,0),IF(I4390=0,0,I4390+ROUNDDOWN((H4390+I4390*C4391)/B4391,0))))</f>
        <v>386</v>
      </c>
      <c r="K4391" s="5">
        <f t="shared" si="396"/>
        <v>44.091967999999795</v>
      </c>
      <c r="L4391" s="10">
        <f t="shared" si="397"/>
        <v>289</v>
      </c>
    </row>
    <row r="4392" spans="1:18" x14ac:dyDescent="0.25">
      <c r="A4392" s="12">
        <v>40361</v>
      </c>
      <c r="B4392" s="3">
        <v>102.199997</v>
      </c>
      <c r="C4392" s="3">
        <v>0</v>
      </c>
      <c r="D4392" s="3">
        <f t="shared" si="392"/>
        <v>111.43260027999997</v>
      </c>
      <c r="E4392" s="3">
        <f t="shared" si="393"/>
        <v>111.36950003499999</v>
      </c>
      <c r="F4392" s="3"/>
      <c r="G4392" s="11" t="str">
        <f t="shared" si="394"/>
        <v>HOLD</v>
      </c>
      <c r="H4392" s="5">
        <f t="shared" si="395"/>
        <v>22.458398380253954</v>
      </c>
      <c r="I4392" s="2">
        <f>IF(G4392="SELL",0,IF(G4392="BUY",ROUNDDOWN((H4391-Parameters!$B$3)/B4392,0),IF(I4391=0,0,I4391+ROUNDDOWN((H4391+I4391*C4392)/B4392,0))))</f>
        <v>386</v>
      </c>
      <c r="K4392" s="5">
        <f t="shared" si="396"/>
        <v>44.091967999999795</v>
      </c>
      <c r="L4392" s="10">
        <f t="shared" si="397"/>
        <v>289</v>
      </c>
    </row>
    <row r="4393" spans="1:18" x14ac:dyDescent="0.25">
      <c r="A4393" s="12">
        <v>40365</v>
      </c>
      <c r="B4393" s="3">
        <v>102.870003</v>
      </c>
      <c r="C4393" s="3">
        <v>0</v>
      </c>
      <c r="D4393" s="3">
        <f t="shared" si="392"/>
        <v>111.05380037999997</v>
      </c>
      <c r="E4393" s="3">
        <f t="shared" si="393"/>
        <v>111.34805002999998</v>
      </c>
      <c r="F4393" s="3"/>
      <c r="G4393" s="11" t="str">
        <f t="shared" si="394"/>
        <v>SELL</v>
      </c>
      <c r="H4393" s="5">
        <f>(I4392*B4393-H3756)*0.85+H3756</f>
        <v>38843.413613581994</v>
      </c>
      <c r="I4393" s="2">
        <f>IF(G4393="SELL",0,IF(G4393="BUY",ROUNDDOWN((H4392-Parameters!$B$3)/B4393,0),IF(I4392=0,0,I4392+ROUNDDOWN((H4392+I4392*C4393)/B4393,0))))</f>
        <v>0</v>
      </c>
      <c r="K4393" s="5">
        <f t="shared" si="396"/>
        <v>44.091967999999795</v>
      </c>
      <c r="L4393" s="10">
        <f t="shared" si="397"/>
        <v>289</v>
      </c>
      <c r="O4393" s="5"/>
      <c r="P4393" s="18"/>
      <c r="Q4393" s="13"/>
      <c r="R4393" s="13"/>
    </row>
    <row r="4394" spans="1:18" x14ac:dyDescent="0.25">
      <c r="A4394" s="12">
        <v>40366</v>
      </c>
      <c r="B4394" s="3">
        <v>106.110001</v>
      </c>
      <c r="C4394" s="3">
        <v>0</v>
      </c>
      <c r="D4394" s="3">
        <f t="shared" si="392"/>
        <v>110.74900043999997</v>
      </c>
      <c r="E4394" s="3">
        <f t="shared" si="393"/>
        <v>111.34500002999998</v>
      </c>
      <c r="F4394" s="3"/>
      <c r="G4394" s="11" t="str">
        <f t="shared" si="394"/>
        <v>HOLD</v>
      </c>
      <c r="H4394" s="5">
        <f t="shared" si="395"/>
        <v>38843.413613581994</v>
      </c>
      <c r="I4394" s="2">
        <f>IF(G4394="SELL",0,IF(G4394="BUY",ROUNDDOWN((H4393-Parameters!$B$3)/B4394,0),IF(I4393=0,0,I4393+ROUNDDOWN((H4393+I4393*C4394)/B4394,0))))</f>
        <v>0</v>
      </c>
      <c r="K4394" s="5">
        <f t="shared" si="396"/>
        <v>44.091967999999795</v>
      </c>
      <c r="L4394" s="10">
        <f t="shared" si="397"/>
        <v>289</v>
      </c>
    </row>
    <row r="4395" spans="1:18" x14ac:dyDescent="0.25">
      <c r="A4395" s="12">
        <v>40367</v>
      </c>
      <c r="B4395" s="3">
        <v>107.160004</v>
      </c>
      <c r="C4395" s="3">
        <v>0</v>
      </c>
      <c r="D4395" s="3">
        <f t="shared" si="392"/>
        <v>110.52260045999999</v>
      </c>
      <c r="E4395" s="3">
        <f t="shared" si="393"/>
        <v>111.34855006499998</v>
      </c>
      <c r="F4395" s="3"/>
      <c r="G4395" s="11" t="str">
        <f t="shared" si="394"/>
        <v>HOLD</v>
      </c>
      <c r="H4395" s="5">
        <f t="shared" si="395"/>
        <v>38843.413613581994</v>
      </c>
      <c r="I4395" s="2">
        <f>IF(G4395="SELL",0,IF(G4395="BUY",ROUNDDOWN((H4394-Parameters!$B$3)/B4395,0),IF(I4394=0,0,I4394+ROUNDDOWN((H4394+I4394*C4395)/B4395,0))))</f>
        <v>0</v>
      </c>
      <c r="K4395" s="5">
        <f t="shared" si="396"/>
        <v>44.091967999999795</v>
      </c>
      <c r="L4395" s="10">
        <f t="shared" si="397"/>
        <v>289</v>
      </c>
    </row>
    <row r="4396" spans="1:18" x14ac:dyDescent="0.25">
      <c r="A4396" s="12">
        <v>40368</v>
      </c>
      <c r="B4396" s="3">
        <v>107.959999</v>
      </c>
      <c r="C4396" s="3">
        <v>0</v>
      </c>
      <c r="D4396" s="3">
        <f t="shared" si="392"/>
        <v>110.29420049999999</v>
      </c>
      <c r="E4396" s="3">
        <f t="shared" si="393"/>
        <v>111.35300005999996</v>
      </c>
      <c r="F4396" s="3"/>
      <c r="G4396" s="11" t="str">
        <f t="shared" si="394"/>
        <v>HOLD</v>
      </c>
      <c r="H4396" s="5">
        <f t="shared" si="395"/>
        <v>38843.413613581994</v>
      </c>
      <c r="I4396" s="2">
        <f>IF(G4396="SELL",0,IF(G4396="BUY",ROUNDDOWN((H4395-Parameters!$B$3)/B4396,0),IF(I4395=0,0,I4395+ROUNDDOWN((H4395+I4395*C4396)/B4396,0))))</f>
        <v>0</v>
      </c>
      <c r="K4396" s="5">
        <f t="shared" si="396"/>
        <v>44.091967999999795</v>
      </c>
      <c r="L4396" s="10">
        <f t="shared" si="397"/>
        <v>289</v>
      </c>
    </row>
    <row r="4397" spans="1:18" x14ac:dyDescent="0.25">
      <c r="A4397" s="12">
        <v>40371</v>
      </c>
      <c r="B4397" s="3">
        <v>108.029999</v>
      </c>
      <c r="C4397" s="3">
        <v>0</v>
      </c>
      <c r="D4397" s="3">
        <f t="shared" si="392"/>
        <v>110.03760045999999</v>
      </c>
      <c r="E4397" s="3">
        <f t="shared" si="393"/>
        <v>111.36225005499996</v>
      </c>
      <c r="F4397" s="3"/>
      <c r="G4397" s="11" t="str">
        <f t="shared" si="394"/>
        <v>HOLD</v>
      </c>
      <c r="H4397" s="5">
        <f t="shared" si="395"/>
        <v>38843.413613581994</v>
      </c>
      <c r="I4397" s="2">
        <f>IF(G4397="SELL",0,IF(G4397="BUY",ROUNDDOWN((H4396-Parameters!$B$3)/B4397,0),IF(I4396=0,0,I4396+ROUNDDOWN((H4396+I4396*C4397)/B4397,0))))</f>
        <v>0</v>
      </c>
      <c r="K4397" s="5">
        <f t="shared" si="396"/>
        <v>44.091967999999795</v>
      </c>
      <c r="L4397" s="10">
        <f t="shared" si="397"/>
        <v>289</v>
      </c>
    </row>
    <row r="4398" spans="1:18" x14ac:dyDescent="0.25">
      <c r="A4398" s="12">
        <v>40372</v>
      </c>
      <c r="B4398" s="3">
        <v>109.660004</v>
      </c>
      <c r="C4398" s="3">
        <v>0</v>
      </c>
      <c r="D4398" s="3">
        <f t="shared" si="392"/>
        <v>109.85460058000001</v>
      </c>
      <c r="E4398" s="3">
        <f t="shared" si="393"/>
        <v>111.38550006499996</v>
      </c>
      <c r="F4398" s="3"/>
      <c r="G4398" s="11" t="str">
        <f t="shared" si="394"/>
        <v>HOLD</v>
      </c>
      <c r="H4398" s="5">
        <f t="shared" si="395"/>
        <v>38843.413613581994</v>
      </c>
      <c r="I4398" s="2">
        <f>IF(G4398="SELL",0,IF(G4398="BUY",ROUNDDOWN((H4397-Parameters!$B$3)/B4398,0),IF(I4397=0,0,I4397+ROUNDDOWN((H4397+I4397*C4398)/B4398,0))))</f>
        <v>0</v>
      </c>
      <c r="K4398" s="5">
        <f t="shared" si="396"/>
        <v>44.091967999999795</v>
      </c>
      <c r="L4398" s="10">
        <f t="shared" si="397"/>
        <v>289</v>
      </c>
    </row>
    <row r="4399" spans="1:18" x14ac:dyDescent="0.25">
      <c r="A4399" s="12">
        <v>40373</v>
      </c>
      <c r="B4399" s="3">
        <v>109.650002</v>
      </c>
      <c r="C4399" s="3">
        <v>0</v>
      </c>
      <c r="D4399" s="3">
        <f t="shared" si="392"/>
        <v>109.64060066000002</v>
      </c>
      <c r="E4399" s="3">
        <f t="shared" si="393"/>
        <v>111.41150008999995</v>
      </c>
      <c r="F4399" s="3"/>
      <c r="G4399" s="11" t="str">
        <f t="shared" si="394"/>
        <v>HOLD</v>
      </c>
      <c r="H4399" s="5">
        <f t="shared" si="395"/>
        <v>38843.413613581994</v>
      </c>
      <c r="I4399" s="2">
        <f>IF(G4399="SELL",0,IF(G4399="BUY",ROUNDDOWN((H4398-Parameters!$B$3)/B4399,0),IF(I4398=0,0,I4398+ROUNDDOWN((H4398+I4398*C4399)/B4399,0))))</f>
        <v>0</v>
      </c>
      <c r="K4399" s="5">
        <f t="shared" si="396"/>
        <v>44.091967999999795</v>
      </c>
      <c r="L4399" s="10">
        <f t="shared" si="397"/>
        <v>289</v>
      </c>
    </row>
    <row r="4400" spans="1:18" x14ac:dyDescent="0.25">
      <c r="A4400" s="12">
        <v>40374</v>
      </c>
      <c r="B4400" s="3">
        <v>109.68</v>
      </c>
      <c r="C4400" s="3">
        <v>0</v>
      </c>
      <c r="D4400" s="3">
        <f t="shared" si="392"/>
        <v>109.48380072000002</v>
      </c>
      <c r="E4400" s="3">
        <f t="shared" si="393"/>
        <v>111.42830008999995</v>
      </c>
      <c r="F4400" s="3"/>
      <c r="G4400" s="11" t="str">
        <f t="shared" si="394"/>
        <v>HOLD</v>
      </c>
      <c r="H4400" s="5">
        <f t="shared" si="395"/>
        <v>38843.413613581994</v>
      </c>
      <c r="I4400" s="2">
        <f>IF(G4400="SELL",0,IF(G4400="BUY",ROUNDDOWN((H4399-Parameters!$B$3)/B4400,0),IF(I4399=0,0,I4399+ROUNDDOWN((H4399+I4399*C4400)/B4400,0))))</f>
        <v>0</v>
      </c>
      <c r="K4400" s="5">
        <f t="shared" si="396"/>
        <v>44.091967999999795</v>
      </c>
      <c r="L4400" s="10">
        <f t="shared" si="397"/>
        <v>289</v>
      </c>
    </row>
    <row r="4401" spans="1:12" x14ac:dyDescent="0.25">
      <c r="A4401" s="12">
        <v>40375</v>
      </c>
      <c r="B4401" s="3">
        <v>106.660004</v>
      </c>
      <c r="C4401" s="3">
        <v>0</v>
      </c>
      <c r="D4401" s="3">
        <f t="shared" si="392"/>
        <v>109.28060080000002</v>
      </c>
      <c r="E4401" s="3">
        <f t="shared" si="393"/>
        <v>111.43160010999995</v>
      </c>
      <c r="F4401" s="3"/>
      <c r="G4401" s="11" t="str">
        <f t="shared" si="394"/>
        <v>HOLD</v>
      </c>
      <c r="H4401" s="5">
        <f t="shared" si="395"/>
        <v>38843.413613581994</v>
      </c>
      <c r="I4401" s="2">
        <f>IF(G4401="SELL",0,IF(G4401="BUY",ROUNDDOWN((H4400-Parameters!$B$3)/B4401,0),IF(I4400=0,0,I4400+ROUNDDOWN((H4400+I4400*C4401)/B4401,0))))</f>
        <v>0</v>
      </c>
      <c r="K4401" s="5">
        <f t="shared" si="396"/>
        <v>44.091967999999795</v>
      </c>
      <c r="L4401" s="10">
        <f t="shared" si="397"/>
        <v>289</v>
      </c>
    </row>
    <row r="4402" spans="1:12" x14ac:dyDescent="0.25">
      <c r="A4402" s="12">
        <v>40378</v>
      </c>
      <c r="B4402" s="3">
        <v>107.290001</v>
      </c>
      <c r="C4402" s="3">
        <v>0</v>
      </c>
      <c r="D4402" s="3">
        <f t="shared" si="392"/>
        <v>109.16760078000003</v>
      </c>
      <c r="E4402" s="3">
        <f t="shared" si="393"/>
        <v>111.44010013499995</v>
      </c>
      <c r="F4402" s="3"/>
      <c r="G4402" s="11" t="str">
        <f t="shared" si="394"/>
        <v>HOLD</v>
      </c>
      <c r="H4402" s="5">
        <f t="shared" si="395"/>
        <v>38843.413613581994</v>
      </c>
      <c r="I4402" s="2">
        <f>IF(G4402="SELL",0,IF(G4402="BUY",ROUNDDOWN((H4401-Parameters!$B$3)/B4402,0),IF(I4401=0,0,I4401+ROUNDDOWN((H4401+I4401*C4402)/B4402,0))))</f>
        <v>0</v>
      </c>
      <c r="K4402" s="5">
        <f t="shared" si="396"/>
        <v>44.091967999999795</v>
      </c>
      <c r="L4402" s="10">
        <f t="shared" si="397"/>
        <v>289</v>
      </c>
    </row>
    <row r="4403" spans="1:12" x14ac:dyDescent="0.25">
      <c r="A4403" s="12">
        <v>40379</v>
      </c>
      <c r="B4403" s="3">
        <v>108.480003</v>
      </c>
      <c r="C4403" s="3">
        <v>0</v>
      </c>
      <c r="D4403" s="3">
        <f t="shared" si="392"/>
        <v>109.11200080000002</v>
      </c>
      <c r="E4403" s="3">
        <f t="shared" si="393"/>
        <v>111.46765014499995</v>
      </c>
      <c r="F4403" s="3"/>
      <c r="G4403" s="11" t="str">
        <f t="shared" si="394"/>
        <v>HOLD</v>
      </c>
      <c r="H4403" s="5">
        <f t="shared" si="395"/>
        <v>38843.413613581994</v>
      </c>
      <c r="I4403" s="2">
        <f>IF(G4403="SELL",0,IF(G4403="BUY",ROUNDDOWN((H4402-Parameters!$B$3)/B4403,0),IF(I4402=0,0,I4402+ROUNDDOWN((H4402+I4402*C4403)/B4403,0))))</f>
        <v>0</v>
      </c>
      <c r="K4403" s="5">
        <f t="shared" si="396"/>
        <v>44.091967999999795</v>
      </c>
      <c r="L4403" s="10">
        <f t="shared" si="397"/>
        <v>289</v>
      </c>
    </row>
    <row r="4404" spans="1:12" x14ac:dyDescent="0.25">
      <c r="A4404" s="12">
        <v>40380</v>
      </c>
      <c r="B4404" s="3">
        <v>107.07</v>
      </c>
      <c r="C4404" s="3">
        <v>0</v>
      </c>
      <c r="D4404" s="3">
        <f t="shared" si="392"/>
        <v>108.93020072000002</v>
      </c>
      <c r="E4404" s="3">
        <f t="shared" si="393"/>
        <v>111.49055015499995</v>
      </c>
      <c r="F4404" s="3"/>
      <c r="G4404" s="11" t="str">
        <f t="shared" si="394"/>
        <v>HOLD</v>
      </c>
      <c r="H4404" s="5">
        <f t="shared" si="395"/>
        <v>38843.413613581994</v>
      </c>
      <c r="I4404" s="2">
        <f>IF(G4404="SELL",0,IF(G4404="BUY",ROUNDDOWN((H4403-Parameters!$B$3)/B4404,0),IF(I4403=0,0,I4403+ROUNDDOWN((H4403+I4403*C4404)/B4404,0))))</f>
        <v>0</v>
      </c>
      <c r="K4404" s="5">
        <f t="shared" si="396"/>
        <v>44.091967999999795</v>
      </c>
      <c r="L4404" s="10">
        <f t="shared" si="397"/>
        <v>289</v>
      </c>
    </row>
    <row r="4405" spans="1:12" x14ac:dyDescent="0.25">
      <c r="A4405" s="12">
        <v>40381</v>
      </c>
      <c r="B4405" s="3">
        <v>109.459999</v>
      </c>
      <c r="C4405" s="3">
        <v>0</v>
      </c>
      <c r="D4405" s="3">
        <f t="shared" ref="D4405:D4468" si="398">AVERAGE(B4356:B4405)</f>
        <v>108.80280066000003</v>
      </c>
      <c r="E4405" s="3">
        <f t="shared" si="393"/>
        <v>111.51775016499994</v>
      </c>
      <c r="F4405" s="3"/>
      <c r="G4405" s="11" t="str">
        <f t="shared" si="394"/>
        <v>HOLD</v>
      </c>
      <c r="H4405" s="5">
        <f t="shared" si="395"/>
        <v>38843.413613581994</v>
      </c>
      <c r="I4405" s="2">
        <f>IF(G4405="SELL",0,IF(G4405="BUY",ROUNDDOWN((H4404-Parameters!$B$3)/B4405,0),IF(I4404=0,0,I4404+ROUNDDOWN((H4404+I4404*C4405)/B4405,0))))</f>
        <v>0</v>
      </c>
      <c r="K4405" s="5">
        <f t="shared" si="396"/>
        <v>44.091967999999795</v>
      </c>
      <c r="L4405" s="10">
        <f t="shared" si="397"/>
        <v>289</v>
      </c>
    </row>
    <row r="4406" spans="1:12" x14ac:dyDescent="0.25">
      <c r="A4406" s="12">
        <v>40382</v>
      </c>
      <c r="B4406" s="3">
        <v>110.410004</v>
      </c>
      <c r="C4406" s="3">
        <v>0</v>
      </c>
      <c r="D4406" s="3">
        <f t="shared" si="398"/>
        <v>108.66200080000003</v>
      </c>
      <c r="E4406" s="3">
        <f t="shared" si="393"/>
        <v>111.54225017499994</v>
      </c>
      <c r="F4406" s="3"/>
      <c r="G4406" s="11" t="str">
        <f t="shared" si="394"/>
        <v>HOLD</v>
      </c>
      <c r="H4406" s="5">
        <f t="shared" si="395"/>
        <v>38843.413613581994</v>
      </c>
      <c r="I4406" s="2">
        <f>IF(G4406="SELL",0,IF(G4406="BUY",ROUNDDOWN((H4405-Parameters!$B$3)/B4406,0),IF(I4405=0,0,I4405+ROUNDDOWN((H4405+I4405*C4406)/B4406,0))))</f>
        <v>0</v>
      </c>
      <c r="K4406" s="5">
        <f t="shared" si="396"/>
        <v>44.091967999999795</v>
      </c>
      <c r="L4406" s="10">
        <f t="shared" si="397"/>
        <v>289</v>
      </c>
    </row>
    <row r="4407" spans="1:12" x14ac:dyDescent="0.25">
      <c r="A4407" s="12">
        <v>40385</v>
      </c>
      <c r="B4407" s="3">
        <v>111.55999799999999</v>
      </c>
      <c r="C4407" s="3">
        <v>0</v>
      </c>
      <c r="D4407" s="3">
        <f t="shared" si="398"/>
        <v>108.57340080000002</v>
      </c>
      <c r="E4407" s="3">
        <f t="shared" si="393"/>
        <v>111.57105014999996</v>
      </c>
      <c r="F4407" s="3"/>
      <c r="G4407" s="11" t="str">
        <f t="shared" si="394"/>
        <v>HOLD</v>
      </c>
      <c r="H4407" s="5">
        <f t="shared" si="395"/>
        <v>38843.413613581994</v>
      </c>
      <c r="I4407" s="2">
        <f>IF(G4407="SELL",0,IF(G4407="BUY",ROUNDDOWN((H4406-Parameters!$B$3)/B4407,0),IF(I4406=0,0,I4406+ROUNDDOWN((H4406+I4406*C4407)/B4407,0))))</f>
        <v>0</v>
      </c>
      <c r="K4407" s="5">
        <f t="shared" si="396"/>
        <v>44.091967999999795</v>
      </c>
      <c r="L4407" s="10">
        <f t="shared" si="397"/>
        <v>289</v>
      </c>
    </row>
    <row r="4408" spans="1:12" x14ac:dyDescent="0.25">
      <c r="A4408" s="12">
        <v>40386</v>
      </c>
      <c r="B4408" s="3">
        <v>111.550003</v>
      </c>
      <c r="C4408" s="3">
        <v>0</v>
      </c>
      <c r="D4408" s="3">
        <f t="shared" si="398"/>
        <v>108.52660088000002</v>
      </c>
      <c r="E4408" s="3">
        <f t="shared" si="393"/>
        <v>111.59575015999994</v>
      </c>
      <c r="F4408" s="3"/>
      <c r="G4408" s="11" t="str">
        <f t="shared" si="394"/>
        <v>HOLD</v>
      </c>
      <c r="H4408" s="5">
        <f t="shared" si="395"/>
        <v>38843.413613581994</v>
      </c>
      <c r="I4408" s="2">
        <f>IF(G4408="SELL",0,IF(G4408="BUY",ROUNDDOWN((H4407-Parameters!$B$3)/B4408,0),IF(I4407=0,0,I4407+ROUNDDOWN((H4407+I4407*C4408)/B4408,0))))</f>
        <v>0</v>
      </c>
      <c r="K4408" s="5">
        <f t="shared" si="396"/>
        <v>44.091967999999795</v>
      </c>
      <c r="L4408" s="10">
        <f t="shared" si="397"/>
        <v>289</v>
      </c>
    </row>
    <row r="4409" spans="1:12" x14ac:dyDescent="0.25">
      <c r="A4409" s="12">
        <v>40387</v>
      </c>
      <c r="B4409" s="3">
        <v>110.83000199999999</v>
      </c>
      <c r="C4409" s="3">
        <v>0</v>
      </c>
      <c r="D4409" s="3">
        <f t="shared" si="398"/>
        <v>108.46420098000003</v>
      </c>
      <c r="E4409" s="3">
        <f t="shared" si="393"/>
        <v>111.61360015999993</v>
      </c>
      <c r="F4409" s="3"/>
      <c r="G4409" s="11" t="str">
        <f t="shared" si="394"/>
        <v>HOLD</v>
      </c>
      <c r="H4409" s="5">
        <f t="shared" si="395"/>
        <v>38843.413613581994</v>
      </c>
      <c r="I4409" s="2">
        <f>IF(G4409="SELL",0,IF(G4409="BUY",ROUNDDOWN((H4408-Parameters!$B$3)/B4409,0),IF(I4408=0,0,I4408+ROUNDDOWN((H4408+I4408*C4409)/B4409,0))))</f>
        <v>0</v>
      </c>
      <c r="K4409" s="5">
        <f t="shared" si="396"/>
        <v>44.091967999999795</v>
      </c>
      <c r="L4409" s="10">
        <f t="shared" si="397"/>
        <v>289</v>
      </c>
    </row>
    <row r="4410" spans="1:12" x14ac:dyDescent="0.25">
      <c r="A4410" s="12">
        <v>40388</v>
      </c>
      <c r="B4410" s="3">
        <v>110.290001</v>
      </c>
      <c r="C4410" s="3">
        <v>0</v>
      </c>
      <c r="D4410" s="3">
        <f t="shared" si="398"/>
        <v>108.42200096000002</v>
      </c>
      <c r="E4410" s="3">
        <f t="shared" si="393"/>
        <v>111.62665016499996</v>
      </c>
      <c r="F4410" s="3"/>
      <c r="G4410" s="11" t="str">
        <f t="shared" si="394"/>
        <v>HOLD</v>
      </c>
      <c r="H4410" s="5">
        <f t="shared" si="395"/>
        <v>38843.413613581994</v>
      </c>
      <c r="I4410" s="2">
        <f>IF(G4410="SELL",0,IF(G4410="BUY",ROUNDDOWN((H4409-Parameters!$B$3)/B4410,0),IF(I4409=0,0,I4409+ROUNDDOWN((H4409+I4409*C4410)/B4410,0))))</f>
        <v>0</v>
      </c>
      <c r="K4410" s="5">
        <f t="shared" si="396"/>
        <v>44.091967999999795</v>
      </c>
      <c r="L4410" s="10">
        <f t="shared" si="397"/>
        <v>289</v>
      </c>
    </row>
    <row r="4411" spans="1:12" x14ac:dyDescent="0.25">
      <c r="A4411" s="12">
        <v>40389</v>
      </c>
      <c r="B4411" s="3">
        <v>110.269997</v>
      </c>
      <c r="C4411" s="3">
        <v>0</v>
      </c>
      <c r="D4411" s="3">
        <f t="shared" si="398"/>
        <v>108.39220086000002</v>
      </c>
      <c r="E4411" s="3">
        <f t="shared" si="393"/>
        <v>111.64070015499992</v>
      </c>
      <c r="F4411" s="3"/>
      <c r="G4411" s="11" t="str">
        <f t="shared" si="394"/>
        <v>HOLD</v>
      </c>
      <c r="H4411" s="5">
        <f t="shared" si="395"/>
        <v>38843.413613581994</v>
      </c>
      <c r="I4411" s="2">
        <f>IF(G4411="SELL",0,IF(G4411="BUY",ROUNDDOWN((H4410-Parameters!$B$3)/B4411,0),IF(I4410=0,0,I4410+ROUNDDOWN((H4410+I4410*C4411)/B4411,0))))</f>
        <v>0</v>
      </c>
      <c r="K4411" s="5">
        <f t="shared" si="396"/>
        <v>44.091967999999795</v>
      </c>
      <c r="L4411" s="10">
        <f t="shared" si="397"/>
        <v>289</v>
      </c>
    </row>
    <row r="4412" spans="1:12" x14ac:dyDescent="0.25">
      <c r="A4412" s="12">
        <v>40392</v>
      </c>
      <c r="B4412" s="3">
        <v>112.760002</v>
      </c>
      <c r="C4412" s="3">
        <v>0</v>
      </c>
      <c r="D4412" s="3">
        <f t="shared" si="398"/>
        <v>108.49660088</v>
      </c>
      <c r="E4412" s="3">
        <f t="shared" si="393"/>
        <v>111.65795017499991</v>
      </c>
      <c r="F4412" s="3"/>
      <c r="G4412" s="11" t="str">
        <f t="shared" si="394"/>
        <v>HOLD</v>
      </c>
      <c r="H4412" s="5">
        <f t="shared" si="395"/>
        <v>38843.413613581994</v>
      </c>
      <c r="I4412" s="2">
        <f>IF(G4412="SELL",0,IF(G4412="BUY",ROUNDDOWN((H4411-Parameters!$B$3)/B4412,0),IF(I4411=0,0,I4411+ROUNDDOWN((H4411+I4411*C4412)/B4412,0))))</f>
        <v>0</v>
      </c>
      <c r="K4412" s="5">
        <f t="shared" si="396"/>
        <v>44.091967999999795</v>
      </c>
      <c r="L4412" s="10">
        <f t="shared" si="397"/>
        <v>289</v>
      </c>
    </row>
    <row r="4413" spans="1:12" x14ac:dyDescent="0.25">
      <c r="A4413" s="12">
        <v>40393</v>
      </c>
      <c r="B4413" s="3">
        <v>112.220001</v>
      </c>
      <c r="C4413" s="3">
        <v>0</v>
      </c>
      <c r="D4413" s="3">
        <f t="shared" si="398"/>
        <v>108.55880087999999</v>
      </c>
      <c r="E4413" s="3">
        <f t="shared" si="393"/>
        <v>111.67050018499995</v>
      </c>
      <c r="F4413" s="3"/>
      <c r="G4413" s="11" t="str">
        <f t="shared" si="394"/>
        <v>HOLD</v>
      </c>
      <c r="H4413" s="5">
        <f t="shared" si="395"/>
        <v>38843.413613581994</v>
      </c>
      <c r="I4413" s="2">
        <f>IF(G4413="SELL",0,IF(G4413="BUY",ROUNDDOWN((H4412-Parameters!$B$3)/B4413,0),IF(I4412=0,0,I4412+ROUNDDOWN((H4412+I4412*C4413)/B4413,0))))</f>
        <v>0</v>
      </c>
      <c r="K4413" s="5">
        <f t="shared" si="396"/>
        <v>44.091967999999795</v>
      </c>
      <c r="L4413" s="10">
        <f t="shared" si="397"/>
        <v>289</v>
      </c>
    </row>
    <row r="4414" spans="1:12" x14ac:dyDescent="0.25">
      <c r="A4414" s="12">
        <v>40394</v>
      </c>
      <c r="B4414" s="3">
        <v>112.970001</v>
      </c>
      <c r="C4414" s="3">
        <v>0</v>
      </c>
      <c r="D4414" s="3">
        <f t="shared" si="398"/>
        <v>108.66400091999998</v>
      </c>
      <c r="E4414" s="3">
        <f t="shared" si="393"/>
        <v>111.69090019499994</v>
      </c>
      <c r="F4414" s="3"/>
      <c r="G4414" s="11" t="str">
        <f t="shared" si="394"/>
        <v>HOLD</v>
      </c>
      <c r="H4414" s="5">
        <f t="shared" si="395"/>
        <v>38843.413613581994</v>
      </c>
      <c r="I4414" s="2">
        <f>IF(G4414="SELL",0,IF(G4414="BUY",ROUNDDOWN((H4413-Parameters!$B$3)/B4414,0),IF(I4413=0,0,I4413+ROUNDDOWN((H4413+I4413*C4414)/B4414,0))))</f>
        <v>0</v>
      </c>
      <c r="K4414" s="5">
        <f t="shared" si="396"/>
        <v>44.091967999999795</v>
      </c>
      <c r="L4414" s="10">
        <f t="shared" si="397"/>
        <v>289</v>
      </c>
    </row>
    <row r="4415" spans="1:12" x14ac:dyDescent="0.25">
      <c r="A4415" s="12">
        <v>40395</v>
      </c>
      <c r="B4415" s="3">
        <v>112.849998</v>
      </c>
      <c r="C4415" s="3">
        <v>0</v>
      </c>
      <c r="D4415" s="3">
        <f t="shared" si="398"/>
        <v>108.76460087999997</v>
      </c>
      <c r="E4415" s="3">
        <f t="shared" si="393"/>
        <v>111.70620017999995</v>
      </c>
      <c r="F4415" s="3"/>
      <c r="G4415" s="11" t="str">
        <f t="shared" si="394"/>
        <v>HOLD</v>
      </c>
      <c r="H4415" s="5">
        <f t="shared" si="395"/>
        <v>38843.413613581994</v>
      </c>
      <c r="I4415" s="2">
        <f>IF(G4415="SELL",0,IF(G4415="BUY",ROUNDDOWN((H4414-Parameters!$B$3)/B4415,0),IF(I4414=0,0,I4414+ROUNDDOWN((H4414+I4414*C4415)/B4415,0))))</f>
        <v>0</v>
      </c>
      <c r="K4415" s="5">
        <f t="shared" si="396"/>
        <v>44.091967999999795</v>
      </c>
      <c r="L4415" s="10">
        <f t="shared" si="397"/>
        <v>289</v>
      </c>
    </row>
    <row r="4416" spans="1:12" x14ac:dyDescent="0.25">
      <c r="A4416" s="12">
        <v>40396</v>
      </c>
      <c r="B4416" s="3">
        <v>112.389999</v>
      </c>
      <c r="C4416" s="3">
        <v>0</v>
      </c>
      <c r="D4416" s="3">
        <f t="shared" si="398"/>
        <v>108.86900089999997</v>
      </c>
      <c r="E4416" s="3">
        <f t="shared" si="393"/>
        <v>111.72210017999996</v>
      </c>
      <c r="F4416" s="3"/>
      <c r="G4416" s="11" t="str">
        <f t="shared" si="394"/>
        <v>HOLD</v>
      </c>
      <c r="H4416" s="5">
        <f t="shared" si="395"/>
        <v>38843.413613581994</v>
      </c>
      <c r="I4416" s="2">
        <f>IF(G4416="SELL",0,IF(G4416="BUY",ROUNDDOWN((H4415-Parameters!$B$3)/B4416,0),IF(I4415=0,0,I4415+ROUNDDOWN((H4415+I4415*C4416)/B4416,0))))</f>
        <v>0</v>
      </c>
      <c r="K4416" s="5">
        <f t="shared" si="396"/>
        <v>44.091967999999795</v>
      </c>
      <c r="L4416" s="10">
        <f t="shared" si="397"/>
        <v>289</v>
      </c>
    </row>
    <row r="4417" spans="1:12" x14ac:dyDescent="0.25">
      <c r="A4417" s="12">
        <v>40399</v>
      </c>
      <c r="B4417" s="3">
        <v>112.989998</v>
      </c>
      <c r="C4417" s="3">
        <v>0</v>
      </c>
      <c r="D4417" s="3">
        <f t="shared" si="398"/>
        <v>108.91360081999997</v>
      </c>
      <c r="E4417" s="3">
        <f t="shared" si="393"/>
        <v>111.74590015499996</v>
      </c>
      <c r="F4417" s="3"/>
      <c r="G4417" s="11" t="str">
        <f t="shared" si="394"/>
        <v>HOLD</v>
      </c>
      <c r="H4417" s="5">
        <f t="shared" si="395"/>
        <v>38843.413613581994</v>
      </c>
      <c r="I4417" s="2">
        <f>IF(G4417="SELL",0,IF(G4417="BUY",ROUNDDOWN((H4416-Parameters!$B$3)/B4417,0),IF(I4416=0,0,I4416+ROUNDDOWN((H4416+I4416*C4417)/B4417,0))))</f>
        <v>0</v>
      </c>
      <c r="K4417" s="5">
        <f t="shared" si="396"/>
        <v>44.091967999999795</v>
      </c>
      <c r="L4417" s="10">
        <f t="shared" si="397"/>
        <v>289</v>
      </c>
    </row>
    <row r="4418" spans="1:12" x14ac:dyDescent="0.25">
      <c r="A4418" s="12">
        <v>40400</v>
      </c>
      <c r="B4418" s="3">
        <v>112.379997</v>
      </c>
      <c r="C4418" s="3">
        <v>0</v>
      </c>
      <c r="D4418" s="3">
        <f t="shared" si="398"/>
        <v>108.97380069999997</v>
      </c>
      <c r="E4418" s="3">
        <f t="shared" si="393"/>
        <v>111.76115012999995</v>
      </c>
      <c r="F4418" s="3"/>
      <c r="G4418" s="11" t="str">
        <f t="shared" si="394"/>
        <v>HOLD</v>
      </c>
      <c r="H4418" s="5">
        <f t="shared" si="395"/>
        <v>38843.413613581994</v>
      </c>
      <c r="I4418" s="2">
        <f>IF(G4418="SELL",0,IF(G4418="BUY",ROUNDDOWN((H4417-Parameters!$B$3)/B4418,0),IF(I4417=0,0,I4417+ROUNDDOWN((H4417+I4417*C4418)/B4418,0))))</f>
        <v>0</v>
      </c>
      <c r="K4418" s="5">
        <f t="shared" si="396"/>
        <v>44.091967999999795</v>
      </c>
      <c r="L4418" s="10">
        <f t="shared" si="397"/>
        <v>289</v>
      </c>
    </row>
    <row r="4419" spans="1:12" x14ac:dyDescent="0.25">
      <c r="A4419" s="12">
        <v>40401</v>
      </c>
      <c r="B4419" s="3">
        <v>109.300003</v>
      </c>
      <c r="C4419" s="3">
        <v>0</v>
      </c>
      <c r="D4419" s="3">
        <f t="shared" si="398"/>
        <v>109.00920077999999</v>
      </c>
      <c r="E4419" s="3">
        <f t="shared" si="393"/>
        <v>111.76725013499995</v>
      </c>
      <c r="F4419" s="3"/>
      <c r="G4419" s="11" t="str">
        <f t="shared" si="394"/>
        <v>HOLD</v>
      </c>
      <c r="H4419" s="5">
        <f t="shared" si="395"/>
        <v>38843.413613581994</v>
      </c>
      <c r="I4419" s="2">
        <f>IF(G4419="SELL",0,IF(G4419="BUY",ROUNDDOWN((H4418-Parameters!$B$3)/B4419,0),IF(I4418=0,0,I4418+ROUNDDOWN((H4418+I4418*C4419)/B4419,0))))</f>
        <v>0</v>
      </c>
      <c r="K4419" s="5">
        <f t="shared" si="396"/>
        <v>44.091967999999795</v>
      </c>
      <c r="L4419" s="10">
        <f t="shared" si="397"/>
        <v>289</v>
      </c>
    </row>
    <row r="4420" spans="1:12" x14ac:dyDescent="0.25">
      <c r="A4420" s="12">
        <v>40402</v>
      </c>
      <c r="B4420" s="3">
        <v>108.629997</v>
      </c>
      <c r="C4420" s="3">
        <v>0</v>
      </c>
      <c r="D4420" s="3">
        <f t="shared" si="398"/>
        <v>108.97520067999999</v>
      </c>
      <c r="E4420" s="3">
        <f t="shared" si="393"/>
        <v>111.77585009999996</v>
      </c>
      <c r="F4420" s="3"/>
      <c r="G4420" s="11" t="str">
        <f t="shared" si="394"/>
        <v>HOLD</v>
      </c>
      <c r="H4420" s="5">
        <f t="shared" si="395"/>
        <v>38843.413613581994</v>
      </c>
      <c r="I4420" s="2">
        <f>IF(G4420="SELL",0,IF(G4420="BUY",ROUNDDOWN((H4419-Parameters!$B$3)/B4420,0),IF(I4419=0,0,I4419+ROUNDDOWN((H4419+I4419*C4420)/B4420,0))))</f>
        <v>0</v>
      </c>
      <c r="K4420" s="5">
        <f t="shared" si="396"/>
        <v>44.091967999999795</v>
      </c>
      <c r="L4420" s="10">
        <f t="shared" si="397"/>
        <v>289</v>
      </c>
    </row>
    <row r="4421" spans="1:12" x14ac:dyDescent="0.25">
      <c r="A4421" s="12">
        <v>40403</v>
      </c>
      <c r="B4421" s="3">
        <v>108.30999799999999</v>
      </c>
      <c r="C4421" s="3">
        <v>0</v>
      </c>
      <c r="D4421" s="3">
        <f t="shared" si="398"/>
        <v>108.92720065999998</v>
      </c>
      <c r="E4421" s="3">
        <f t="shared" si="393"/>
        <v>111.78530009999997</v>
      </c>
      <c r="F4421" s="3"/>
      <c r="G4421" s="11" t="str">
        <f t="shared" si="394"/>
        <v>HOLD</v>
      </c>
      <c r="H4421" s="5">
        <f t="shared" si="395"/>
        <v>38843.413613581994</v>
      </c>
      <c r="I4421" s="2">
        <f>IF(G4421="SELL",0,IF(G4421="BUY",ROUNDDOWN((H4420-Parameters!$B$3)/B4421,0),IF(I4420=0,0,I4420+ROUNDDOWN((H4420+I4420*C4421)/B4421,0))))</f>
        <v>0</v>
      </c>
      <c r="K4421" s="5">
        <f t="shared" si="396"/>
        <v>44.091967999999795</v>
      </c>
      <c r="L4421" s="10">
        <f t="shared" si="397"/>
        <v>289</v>
      </c>
    </row>
    <row r="4422" spans="1:12" x14ac:dyDescent="0.25">
      <c r="A4422" s="12">
        <v>40406</v>
      </c>
      <c r="B4422" s="3">
        <v>108.260002</v>
      </c>
      <c r="C4422" s="3">
        <v>0</v>
      </c>
      <c r="D4422" s="3">
        <f t="shared" si="398"/>
        <v>108.95600069999999</v>
      </c>
      <c r="E4422" s="3">
        <f t="shared" si="393"/>
        <v>111.80455008999998</v>
      </c>
      <c r="F4422" s="3"/>
      <c r="G4422" s="11" t="str">
        <f t="shared" si="394"/>
        <v>HOLD</v>
      </c>
      <c r="H4422" s="5">
        <f t="shared" si="395"/>
        <v>38843.413613581994</v>
      </c>
      <c r="I4422" s="2">
        <f>IF(G4422="SELL",0,IF(G4422="BUY",ROUNDDOWN((H4421-Parameters!$B$3)/B4422,0),IF(I4421=0,0,I4421+ROUNDDOWN((H4421+I4421*C4422)/B4422,0))))</f>
        <v>0</v>
      </c>
      <c r="K4422" s="5">
        <f t="shared" si="396"/>
        <v>44.091967999999795</v>
      </c>
      <c r="L4422" s="10">
        <f t="shared" si="397"/>
        <v>289</v>
      </c>
    </row>
    <row r="4423" spans="1:12" x14ac:dyDescent="0.25">
      <c r="A4423" s="12">
        <v>40407</v>
      </c>
      <c r="B4423" s="3">
        <v>109.589996</v>
      </c>
      <c r="C4423" s="3">
        <v>0</v>
      </c>
      <c r="D4423" s="3">
        <f t="shared" si="398"/>
        <v>109.03800065999997</v>
      </c>
      <c r="E4423" s="3">
        <f t="shared" si="393"/>
        <v>111.81925005999996</v>
      </c>
      <c r="F4423" s="3"/>
      <c r="G4423" s="11" t="str">
        <f t="shared" si="394"/>
        <v>HOLD</v>
      </c>
      <c r="H4423" s="5">
        <f t="shared" si="395"/>
        <v>38843.413613581994</v>
      </c>
      <c r="I4423" s="2">
        <f>IF(G4423="SELL",0,IF(G4423="BUY",ROUNDDOWN((H4422-Parameters!$B$3)/B4423,0),IF(I4422=0,0,I4422+ROUNDDOWN((H4422+I4422*C4423)/B4423,0))))</f>
        <v>0</v>
      </c>
      <c r="K4423" s="5">
        <f t="shared" si="396"/>
        <v>44.091967999999795</v>
      </c>
      <c r="L4423" s="10">
        <f t="shared" si="397"/>
        <v>289</v>
      </c>
    </row>
    <row r="4424" spans="1:12" x14ac:dyDescent="0.25">
      <c r="A4424" s="12">
        <v>40408</v>
      </c>
      <c r="B4424" s="3">
        <v>109.790001</v>
      </c>
      <c r="C4424" s="3">
        <v>0</v>
      </c>
      <c r="D4424" s="3">
        <f t="shared" si="398"/>
        <v>109.10140061999996</v>
      </c>
      <c r="E4424" s="3">
        <f t="shared" si="393"/>
        <v>111.85040007499998</v>
      </c>
      <c r="F4424" s="3"/>
      <c r="G4424" s="11" t="str">
        <f t="shared" si="394"/>
        <v>HOLD</v>
      </c>
      <c r="H4424" s="5">
        <f t="shared" si="395"/>
        <v>38843.413613581994</v>
      </c>
      <c r="I4424" s="2">
        <f>IF(G4424="SELL",0,IF(G4424="BUY",ROUNDDOWN((H4423-Parameters!$B$3)/B4424,0),IF(I4423=0,0,I4423+ROUNDDOWN((H4423+I4423*C4424)/B4424,0))))</f>
        <v>0</v>
      </c>
      <c r="K4424" s="5">
        <f t="shared" si="396"/>
        <v>44.091967999999795</v>
      </c>
      <c r="L4424" s="10">
        <f t="shared" si="397"/>
        <v>289</v>
      </c>
    </row>
    <row r="4425" spans="1:12" x14ac:dyDescent="0.25">
      <c r="A4425" s="12">
        <v>40409</v>
      </c>
      <c r="B4425" s="3">
        <v>107.879997</v>
      </c>
      <c r="C4425" s="3">
        <v>0</v>
      </c>
      <c r="D4425" s="3">
        <f t="shared" si="398"/>
        <v>109.13800049999996</v>
      </c>
      <c r="E4425" s="3">
        <f t="shared" si="393"/>
        <v>111.86820005999999</v>
      </c>
      <c r="F4425" s="3"/>
      <c r="G4425" s="11" t="str">
        <f t="shared" si="394"/>
        <v>HOLD</v>
      </c>
      <c r="H4425" s="5">
        <f t="shared" si="395"/>
        <v>38843.413613581994</v>
      </c>
      <c r="I4425" s="2">
        <f>IF(G4425="SELL",0,IF(G4425="BUY",ROUNDDOWN((H4424-Parameters!$B$3)/B4425,0),IF(I4424=0,0,I4424+ROUNDDOWN((H4424+I4424*C4425)/B4425,0))))</f>
        <v>0</v>
      </c>
      <c r="K4425" s="5">
        <f t="shared" si="396"/>
        <v>44.091967999999795</v>
      </c>
      <c r="L4425" s="10">
        <f t="shared" si="397"/>
        <v>289</v>
      </c>
    </row>
    <row r="4426" spans="1:12" x14ac:dyDescent="0.25">
      <c r="A4426" s="12">
        <v>40410</v>
      </c>
      <c r="B4426" s="3">
        <v>107.529999</v>
      </c>
      <c r="C4426" s="3">
        <v>0</v>
      </c>
      <c r="D4426" s="3">
        <f t="shared" si="398"/>
        <v>109.10560043999998</v>
      </c>
      <c r="E4426" s="3">
        <f t="shared" ref="E4426:E4489" si="399">AVERAGE(B4227:B4426)</f>
        <v>111.88260004499998</v>
      </c>
      <c r="F4426" s="3"/>
      <c r="G4426" s="11" t="str">
        <f t="shared" si="394"/>
        <v>HOLD</v>
      </c>
      <c r="H4426" s="5">
        <f t="shared" si="395"/>
        <v>38843.413613581994</v>
      </c>
      <c r="I4426" s="2">
        <f>IF(G4426="SELL",0,IF(G4426="BUY",ROUNDDOWN((H4425-Parameters!$B$3)/B4426,0),IF(I4425=0,0,I4425+ROUNDDOWN((H4425+I4425*C4426)/B4426,0))))</f>
        <v>0</v>
      </c>
      <c r="K4426" s="5">
        <f t="shared" si="396"/>
        <v>44.091967999999795</v>
      </c>
      <c r="L4426" s="10">
        <f t="shared" si="397"/>
        <v>289</v>
      </c>
    </row>
    <row r="4427" spans="1:12" x14ac:dyDescent="0.25">
      <c r="A4427" s="12">
        <v>40413</v>
      </c>
      <c r="B4427" s="3">
        <v>107.120003</v>
      </c>
      <c r="C4427" s="3">
        <v>0</v>
      </c>
      <c r="D4427" s="3">
        <f t="shared" si="398"/>
        <v>109.05440049999999</v>
      </c>
      <c r="E4427" s="3">
        <f t="shared" si="399"/>
        <v>111.89360006999999</v>
      </c>
      <c r="F4427" s="3"/>
      <c r="G4427" s="11" t="str">
        <f t="shared" si="394"/>
        <v>HOLD</v>
      </c>
      <c r="H4427" s="5">
        <f t="shared" si="395"/>
        <v>38843.413613581994</v>
      </c>
      <c r="I4427" s="2">
        <f>IF(G4427="SELL",0,IF(G4427="BUY",ROUNDDOWN((H4426-Parameters!$B$3)/B4427,0),IF(I4426=0,0,I4426+ROUNDDOWN((H4426+I4426*C4427)/B4427,0))))</f>
        <v>0</v>
      </c>
      <c r="K4427" s="5">
        <f t="shared" si="396"/>
        <v>44.091967999999795</v>
      </c>
      <c r="L4427" s="10">
        <f t="shared" si="397"/>
        <v>289</v>
      </c>
    </row>
    <row r="4428" spans="1:12" x14ac:dyDescent="0.25">
      <c r="A4428" s="12">
        <v>40414</v>
      </c>
      <c r="B4428" s="3">
        <v>105.529999</v>
      </c>
      <c r="C4428" s="3">
        <v>0</v>
      </c>
      <c r="D4428" s="3">
        <f t="shared" si="398"/>
        <v>108.97480044000002</v>
      </c>
      <c r="E4428" s="3">
        <f t="shared" si="399"/>
        <v>111.88700007499997</v>
      </c>
      <c r="F4428" s="3"/>
      <c r="G4428" s="11" t="str">
        <f t="shared" ref="G4428:G4491" si="400">IF(OR(AND(D4428&gt;E4428,D4427&gt;E4427),AND(D4428&lt;E4428,D4427&lt;E4427)),"HOLD",IF(AND(D4428&gt;E4428,D4427&lt;E4427),"BUY","SELL"))</f>
        <v>HOLD</v>
      </c>
      <c r="H4428" s="5">
        <f t="shared" ref="H4428:H4491" si="401">IF(G4428="BUY",H4427/(I4428*B4428),IF(G4428="SELL",H4427+I4427*B4428,(H4427+I4427*C4428)-((I4428-I4427)*B4428)))</f>
        <v>38843.413613581994</v>
      </c>
      <c r="I4428" s="2">
        <f>IF(G4428="SELL",0,IF(G4428="BUY",ROUNDDOWN((H4427-Parameters!$B$3)/B4428,0),IF(I4427=0,0,I4427+ROUNDDOWN((H4427+I4427*C4428)/B4428,0))))</f>
        <v>0</v>
      </c>
      <c r="K4428" s="5">
        <f t="shared" ref="K4428:K4491" si="402">K4427+L4427*C4428-((L4428-L4427)*B4428)</f>
        <v>44.091967999999795</v>
      </c>
      <c r="L4428" s="10">
        <f t="shared" ref="L4428:L4491" si="403">L4427+ROUNDDOWN((K4427+C4428*L4427)/B4428,0)</f>
        <v>289</v>
      </c>
    </row>
    <row r="4429" spans="1:12" x14ac:dyDescent="0.25">
      <c r="A4429" s="12">
        <v>40415</v>
      </c>
      <c r="B4429" s="3">
        <v>105.94000200000001</v>
      </c>
      <c r="C4429" s="3">
        <v>0</v>
      </c>
      <c r="D4429" s="3">
        <f t="shared" si="398"/>
        <v>108.85360048000003</v>
      </c>
      <c r="E4429" s="3">
        <f t="shared" si="399"/>
        <v>111.88105009999998</v>
      </c>
      <c r="F4429" s="3"/>
      <c r="G4429" s="11" t="str">
        <f t="shared" si="400"/>
        <v>HOLD</v>
      </c>
      <c r="H4429" s="5">
        <f t="shared" si="401"/>
        <v>38843.413613581994</v>
      </c>
      <c r="I4429" s="2">
        <f>IF(G4429="SELL",0,IF(G4429="BUY",ROUNDDOWN((H4428-Parameters!$B$3)/B4429,0),IF(I4428=0,0,I4428+ROUNDDOWN((H4428+I4428*C4429)/B4429,0))))</f>
        <v>0</v>
      </c>
      <c r="K4429" s="5">
        <f t="shared" si="402"/>
        <v>44.091967999999795</v>
      </c>
      <c r="L4429" s="10">
        <f t="shared" si="403"/>
        <v>289</v>
      </c>
    </row>
    <row r="4430" spans="1:12" x14ac:dyDescent="0.25">
      <c r="A4430" s="12">
        <v>40416</v>
      </c>
      <c r="B4430" s="3">
        <v>105.230003</v>
      </c>
      <c r="C4430" s="3">
        <v>0</v>
      </c>
      <c r="D4430" s="3">
        <f t="shared" si="398"/>
        <v>108.71900056000003</v>
      </c>
      <c r="E4430" s="3">
        <f t="shared" si="399"/>
        <v>111.85935011499998</v>
      </c>
      <c r="F4430" s="3"/>
      <c r="G4430" s="11" t="str">
        <f t="shared" si="400"/>
        <v>HOLD</v>
      </c>
      <c r="H4430" s="5">
        <f t="shared" si="401"/>
        <v>38843.413613581994</v>
      </c>
      <c r="I4430" s="2">
        <f>IF(G4430="SELL",0,IF(G4430="BUY",ROUNDDOWN((H4429-Parameters!$B$3)/B4430,0),IF(I4429=0,0,I4429+ROUNDDOWN((H4429+I4429*C4430)/B4430,0))))</f>
        <v>0</v>
      </c>
      <c r="K4430" s="5">
        <f t="shared" si="402"/>
        <v>44.091967999999795</v>
      </c>
      <c r="L4430" s="10">
        <f t="shared" si="403"/>
        <v>289</v>
      </c>
    </row>
    <row r="4431" spans="1:12" x14ac:dyDescent="0.25">
      <c r="A4431" s="12">
        <v>40417</v>
      </c>
      <c r="B4431" s="3">
        <v>106.860001</v>
      </c>
      <c r="C4431" s="3">
        <v>0</v>
      </c>
      <c r="D4431" s="3">
        <f t="shared" si="398"/>
        <v>108.61340060000002</v>
      </c>
      <c r="E4431" s="3">
        <f t="shared" si="399"/>
        <v>111.84570013999999</v>
      </c>
      <c r="F4431" s="3"/>
      <c r="G4431" s="11" t="str">
        <f t="shared" si="400"/>
        <v>HOLD</v>
      </c>
      <c r="H4431" s="5">
        <f t="shared" si="401"/>
        <v>38843.413613581994</v>
      </c>
      <c r="I4431" s="2">
        <f>IF(G4431="SELL",0,IF(G4431="BUY",ROUNDDOWN((H4430-Parameters!$B$3)/B4431,0),IF(I4430=0,0,I4430+ROUNDDOWN((H4430+I4430*C4431)/B4431,0))))</f>
        <v>0</v>
      </c>
      <c r="K4431" s="5">
        <f t="shared" si="402"/>
        <v>44.091967999999795</v>
      </c>
      <c r="L4431" s="10">
        <f t="shared" si="403"/>
        <v>289</v>
      </c>
    </row>
    <row r="4432" spans="1:12" x14ac:dyDescent="0.25">
      <c r="A4432" s="12">
        <v>40420</v>
      </c>
      <c r="B4432" s="3">
        <v>105.30999799999999</v>
      </c>
      <c r="C4432" s="3">
        <v>0</v>
      </c>
      <c r="D4432" s="3">
        <f t="shared" si="398"/>
        <v>108.48500050000003</v>
      </c>
      <c r="E4432" s="3">
        <f t="shared" si="399"/>
        <v>111.82150012</v>
      </c>
      <c r="F4432" s="3"/>
      <c r="G4432" s="11" t="str">
        <f t="shared" si="400"/>
        <v>HOLD</v>
      </c>
      <c r="H4432" s="5">
        <f t="shared" si="401"/>
        <v>38843.413613581994</v>
      </c>
      <c r="I4432" s="2">
        <f>IF(G4432="SELL",0,IF(G4432="BUY",ROUNDDOWN((H4431-Parameters!$B$3)/B4432,0),IF(I4431=0,0,I4431+ROUNDDOWN((H4431+I4431*C4432)/B4432,0))))</f>
        <v>0</v>
      </c>
      <c r="K4432" s="5">
        <f t="shared" si="402"/>
        <v>44.091967999999795</v>
      </c>
      <c r="L4432" s="10">
        <f t="shared" si="403"/>
        <v>289</v>
      </c>
    </row>
    <row r="4433" spans="1:12" x14ac:dyDescent="0.25">
      <c r="A4433" s="12">
        <v>40421</v>
      </c>
      <c r="B4433" s="3">
        <v>105.30999799999999</v>
      </c>
      <c r="C4433" s="3">
        <v>0</v>
      </c>
      <c r="D4433" s="3">
        <f t="shared" si="398"/>
        <v>108.36300038000002</v>
      </c>
      <c r="E4433" s="3">
        <f t="shared" si="399"/>
        <v>111.802900115</v>
      </c>
      <c r="F4433" s="3"/>
      <c r="G4433" s="11" t="str">
        <f t="shared" si="400"/>
        <v>HOLD</v>
      </c>
      <c r="H4433" s="5">
        <f t="shared" si="401"/>
        <v>38843.413613581994</v>
      </c>
      <c r="I4433" s="2">
        <f>IF(G4433="SELL",0,IF(G4433="BUY",ROUNDDOWN((H4432-Parameters!$B$3)/B4433,0),IF(I4432=0,0,I4432+ROUNDDOWN((H4432+I4432*C4433)/B4433,0))))</f>
        <v>0</v>
      </c>
      <c r="K4433" s="5">
        <f t="shared" si="402"/>
        <v>44.091967999999795</v>
      </c>
      <c r="L4433" s="10">
        <f t="shared" si="403"/>
        <v>289</v>
      </c>
    </row>
    <row r="4434" spans="1:12" x14ac:dyDescent="0.25">
      <c r="A4434" s="12">
        <v>40422</v>
      </c>
      <c r="B4434" s="3">
        <v>108.459999</v>
      </c>
      <c r="C4434" s="3">
        <v>0</v>
      </c>
      <c r="D4434" s="3">
        <f t="shared" si="398"/>
        <v>108.34080036000002</v>
      </c>
      <c r="E4434" s="3">
        <f t="shared" si="399"/>
        <v>111.797100095</v>
      </c>
      <c r="F4434" s="3"/>
      <c r="G4434" s="11" t="str">
        <f t="shared" si="400"/>
        <v>HOLD</v>
      </c>
      <c r="H4434" s="5">
        <f t="shared" si="401"/>
        <v>38843.413613581994</v>
      </c>
      <c r="I4434" s="2">
        <f>IF(G4434="SELL",0,IF(G4434="BUY",ROUNDDOWN((H4433-Parameters!$B$3)/B4434,0),IF(I4433=0,0,I4433+ROUNDDOWN((H4433+I4433*C4434)/B4434,0))))</f>
        <v>0</v>
      </c>
      <c r="K4434" s="5">
        <f t="shared" si="402"/>
        <v>44.091967999999795</v>
      </c>
      <c r="L4434" s="10">
        <f t="shared" si="403"/>
        <v>289</v>
      </c>
    </row>
    <row r="4435" spans="1:12" x14ac:dyDescent="0.25">
      <c r="A4435" s="12">
        <v>40423</v>
      </c>
      <c r="B4435" s="3">
        <v>109.470001</v>
      </c>
      <c r="C4435" s="3">
        <v>0</v>
      </c>
      <c r="D4435" s="3">
        <f t="shared" si="398"/>
        <v>108.34560031999999</v>
      </c>
      <c r="E4435" s="3">
        <f t="shared" si="399"/>
        <v>111.78840010500002</v>
      </c>
      <c r="F4435" s="3"/>
      <c r="G4435" s="11" t="str">
        <f t="shared" si="400"/>
        <v>HOLD</v>
      </c>
      <c r="H4435" s="5">
        <f t="shared" si="401"/>
        <v>38843.413613581994</v>
      </c>
      <c r="I4435" s="2">
        <f>IF(G4435="SELL",0,IF(G4435="BUY",ROUNDDOWN((H4434-Parameters!$B$3)/B4435,0),IF(I4434=0,0,I4434+ROUNDDOWN((H4434+I4434*C4435)/B4435,0))))</f>
        <v>0</v>
      </c>
      <c r="K4435" s="5">
        <f t="shared" si="402"/>
        <v>44.091967999999795</v>
      </c>
      <c r="L4435" s="10">
        <f t="shared" si="403"/>
        <v>289</v>
      </c>
    </row>
    <row r="4436" spans="1:12" x14ac:dyDescent="0.25">
      <c r="A4436" s="12">
        <v>40424</v>
      </c>
      <c r="B4436" s="3">
        <v>110.889999</v>
      </c>
      <c r="C4436" s="3">
        <v>0</v>
      </c>
      <c r="D4436" s="3">
        <f t="shared" si="398"/>
        <v>108.41500034000001</v>
      </c>
      <c r="E4436" s="3">
        <f t="shared" si="399"/>
        <v>111.78615012000002</v>
      </c>
      <c r="F4436" s="3"/>
      <c r="G4436" s="11" t="str">
        <f t="shared" si="400"/>
        <v>HOLD</v>
      </c>
      <c r="H4436" s="5">
        <f t="shared" si="401"/>
        <v>38843.413613581994</v>
      </c>
      <c r="I4436" s="2">
        <f>IF(G4436="SELL",0,IF(G4436="BUY",ROUNDDOWN((H4435-Parameters!$B$3)/B4436,0),IF(I4435=0,0,I4435+ROUNDDOWN((H4435+I4435*C4436)/B4436,0))))</f>
        <v>0</v>
      </c>
      <c r="K4436" s="5">
        <f t="shared" si="402"/>
        <v>44.091967999999795</v>
      </c>
      <c r="L4436" s="10">
        <f t="shared" si="403"/>
        <v>289</v>
      </c>
    </row>
    <row r="4437" spans="1:12" x14ac:dyDescent="0.25">
      <c r="A4437" s="12">
        <v>40428</v>
      </c>
      <c r="B4437" s="3">
        <v>109.639999</v>
      </c>
      <c r="C4437" s="3">
        <v>0</v>
      </c>
      <c r="D4437" s="3">
        <f t="shared" si="398"/>
        <v>108.45040025999998</v>
      </c>
      <c r="E4437" s="3">
        <f t="shared" si="399"/>
        <v>111.77800013000002</v>
      </c>
      <c r="F4437" s="3"/>
      <c r="G4437" s="11" t="str">
        <f t="shared" si="400"/>
        <v>HOLD</v>
      </c>
      <c r="H4437" s="5">
        <f t="shared" si="401"/>
        <v>38843.413613581994</v>
      </c>
      <c r="I4437" s="2">
        <f>IF(G4437="SELL",0,IF(G4437="BUY",ROUNDDOWN((H4436-Parameters!$B$3)/B4437,0),IF(I4436=0,0,I4436+ROUNDDOWN((H4436+I4436*C4437)/B4437,0))))</f>
        <v>0</v>
      </c>
      <c r="K4437" s="5">
        <f t="shared" si="402"/>
        <v>44.091967999999795</v>
      </c>
      <c r="L4437" s="10">
        <f t="shared" si="403"/>
        <v>289</v>
      </c>
    </row>
    <row r="4438" spans="1:12" x14ac:dyDescent="0.25">
      <c r="A4438" s="12">
        <v>40429</v>
      </c>
      <c r="B4438" s="3">
        <v>110.410004</v>
      </c>
      <c r="C4438" s="3">
        <v>0</v>
      </c>
      <c r="D4438" s="3">
        <f t="shared" si="398"/>
        <v>108.50800035999998</v>
      </c>
      <c r="E4438" s="3">
        <f t="shared" si="399"/>
        <v>111.78095015000002</v>
      </c>
      <c r="F4438" s="3"/>
      <c r="G4438" s="11" t="str">
        <f t="shared" si="400"/>
        <v>HOLD</v>
      </c>
      <c r="H4438" s="5">
        <f t="shared" si="401"/>
        <v>38843.413613581994</v>
      </c>
      <c r="I4438" s="2">
        <f>IF(G4438="SELL",0,IF(G4438="BUY",ROUNDDOWN((H4437-Parameters!$B$3)/B4438,0),IF(I4437=0,0,I4437+ROUNDDOWN((H4437+I4437*C4438)/B4438,0))))</f>
        <v>0</v>
      </c>
      <c r="K4438" s="5">
        <f t="shared" si="402"/>
        <v>44.091967999999795</v>
      </c>
      <c r="L4438" s="10">
        <f t="shared" si="403"/>
        <v>289</v>
      </c>
    </row>
    <row r="4439" spans="1:12" x14ac:dyDescent="0.25">
      <c r="A4439" s="12">
        <v>40430</v>
      </c>
      <c r="B4439" s="3">
        <v>110.91999800000001</v>
      </c>
      <c r="C4439" s="3">
        <v>0</v>
      </c>
      <c r="D4439" s="3">
        <f t="shared" si="398"/>
        <v>108.64220033999999</v>
      </c>
      <c r="E4439" s="3">
        <f t="shared" si="399"/>
        <v>111.78840014000004</v>
      </c>
      <c r="F4439" s="3"/>
      <c r="G4439" s="11" t="str">
        <f t="shared" si="400"/>
        <v>HOLD</v>
      </c>
      <c r="H4439" s="5">
        <f t="shared" si="401"/>
        <v>38843.413613581994</v>
      </c>
      <c r="I4439" s="2">
        <f>IF(G4439="SELL",0,IF(G4439="BUY",ROUNDDOWN((H4438-Parameters!$B$3)/B4439,0),IF(I4438=0,0,I4438+ROUNDDOWN((H4438+I4438*C4439)/B4439,0))))</f>
        <v>0</v>
      </c>
      <c r="K4439" s="5">
        <f t="shared" si="402"/>
        <v>44.091967999999795</v>
      </c>
      <c r="L4439" s="10">
        <f t="shared" si="403"/>
        <v>289</v>
      </c>
    </row>
    <row r="4440" spans="1:12" x14ac:dyDescent="0.25">
      <c r="A4440" s="12">
        <v>40431</v>
      </c>
      <c r="B4440" s="3">
        <v>111.480003</v>
      </c>
      <c r="C4440" s="3">
        <v>0</v>
      </c>
      <c r="D4440" s="3">
        <f t="shared" si="398"/>
        <v>108.80740037999998</v>
      </c>
      <c r="E4440" s="3">
        <f t="shared" si="399"/>
        <v>111.79170015500002</v>
      </c>
      <c r="F4440" s="3"/>
      <c r="G4440" s="11" t="str">
        <f t="shared" si="400"/>
        <v>HOLD</v>
      </c>
      <c r="H4440" s="5">
        <f t="shared" si="401"/>
        <v>38843.413613581994</v>
      </c>
      <c r="I4440" s="2">
        <f>IF(G4440="SELL",0,IF(G4440="BUY",ROUNDDOWN((H4439-Parameters!$B$3)/B4440,0),IF(I4439=0,0,I4439+ROUNDDOWN((H4439+I4439*C4440)/B4440,0))))</f>
        <v>0</v>
      </c>
      <c r="K4440" s="5">
        <f t="shared" si="402"/>
        <v>44.091967999999795</v>
      </c>
      <c r="L4440" s="10">
        <f t="shared" si="403"/>
        <v>289</v>
      </c>
    </row>
    <row r="4441" spans="1:12" x14ac:dyDescent="0.25">
      <c r="A4441" s="12">
        <v>40434</v>
      </c>
      <c r="B4441" s="3">
        <v>112.720001</v>
      </c>
      <c r="C4441" s="3">
        <v>0</v>
      </c>
      <c r="D4441" s="3">
        <f t="shared" si="398"/>
        <v>109.00660035999998</v>
      </c>
      <c r="E4441" s="3">
        <f t="shared" si="399"/>
        <v>111.80035017000002</v>
      </c>
      <c r="F4441" s="3"/>
      <c r="G4441" s="11" t="str">
        <f t="shared" si="400"/>
        <v>HOLD</v>
      </c>
      <c r="H4441" s="5">
        <f t="shared" si="401"/>
        <v>38843.413613581994</v>
      </c>
      <c r="I4441" s="2">
        <f>IF(G4441="SELL",0,IF(G4441="BUY",ROUNDDOWN((H4440-Parameters!$B$3)/B4441,0),IF(I4440=0,0,I4440+ROUNDDOWN((H4440+I4440*C4441)/B4441,0))))</f>
        <v>0</v>
      </c>
      <c r="K4441" s="5">
        <f t="shared" si="402"/>
        <v>44.091967999999795</v>
      </c>
      <c r="L4441" s="10">
        <f t="shared" si="403"/>
        <v>289</v>
      </c>
    </row>
    <row r="4442" spans="1:12" x14ac:dyDescent="0.25">
      <c r="A4442" s="12">
        <v>40435</v>
      </c>
      <c r="B4442" s="3">
        <v>112.650002</v>
      </c>
      <c r="C4442" s="3">
        <v>0</v>
      </c>
      <c r="D4442" s="3">
        <f t="shared" si="398"/>
        <v>109.21560045999996</v>
      </c>
      <c r="E4442" s="3">
        <f t="shared" si="399"/>
        <v>111.80670019500002</v>
      </c>
      <c r="F4442" s="3"/>
      <c r="G4442" s="11" t="str">
        <f t="shared" si="400"/>
        <v>HOLD</v>
      </c>
      <c r="H4442" s="5">
        <f t="shared" si="401"/>
        <v>38843.413613581994</v>
      </c>
      <c r="I4442" s="2">
        <f>IF(G4442="SELL",0,IF(G4442="BUY",ROUNDDOWN((H4441-Parameters!$B$3)/B4442,0),IF(I4441=0,0,I4441+ROUNDDOWN((H4441+I4441*C4442)/B4442,0))))</f>
        <v>0</v>
      </c>
      <c r="K4442" s="5">
        <f t="shared" si="402"/>
        <v>44.091967999999795</v>
      </c>
      <c r="L4442" s="10">
        <f t="shared" si="403"/>
        <v>289</v>
      </c>
    </row>
    <row r="4443" spans="1:12" x14ac:dyDescent="0.25">
      <c r="A4443" s="12">
        <v>40436</v>
      </c>
      <c r="B4443" s="3">
        <v>113.08000199999999</v>
      </c>
      <c r="C4443" s="3">
        <v>0</v>
      </c>
      <c r="D4443" s="3">
        <f t="shared" si="398"/>
        <v>109.41980043999996</v>
      </c>
      <c r="E4443" s="3">
        <f t="shared" si="399"/>
        <v>111.82425020500003</v>
      </c>
      <c r="F4443" s="3"/>
      <c r="G4443" s="11" t="str">
        <f t="shared" si="400"/>
        <v>HOLD</v>
      </c>
      <c r="H4443" s="5">
        <f t="shared" si="401"/>
        <v>38843.413613581994</v>
      </c>
      <c r="I4443" s="2">
        <f>IF(G4443="SELL",0,IF(G4443="BUY",ROUNDDOWN((H4442-Parameters!$B$3)/B4443,0),IF(I4442=0,0,I4442+ROUNDDOWN((H4442+I4442*C4443)/B4443,0))))</f>
        <v>0</v>
      </c>
      <c r="K4443" s="5">
        <f t="shared" si="402"/>
        <v>44.091967999999795</v>
      </c>
      <c r="L4443" s="10">
        <f t="shared" si="403"/>
        <v>289</v>
      </c>
    </row>
    <row r="4444" spans="1:12" x14ac:dyDescent="0.25">
      <c r="A4444" s="12">
        <v>40437</v>
      </c>
      <c r="B4444" s="3">
        <v>113.050003</v>
      </c>
      <c r="C4444" s="3">
        <v>0</v>
      </c>
      <c r="D4444" s="3">
        <f t="shared" si="398"/>
        <v>109.55860047999998</v>
      </c>
      <c r="E4444" s="3">
        <f t="shared" si="399"/>
        <v>111.83980021000004</v>
      </c>
      <c r="F4444" s="3"/>
      <c r="G4444" s="11" t="str">
        <f t="shared" si="400"/>
        <v>HOLD</v>
      </c>
      <c r="H4444" s="5">
        <f t="shared" si="401"/>
        <v>38843.413613581994</v>
      </c>
      <c r="I4444" s="2">
        <f>IF(G4444="SELL",0,IF(G4444="BUY",ROUNDDOWN((H4443-Parameters!$B$3)/B4444,0),IF(I4443=0,0,I4443+ROUNDDOWN((H4443+I4443*C4444)/B4444,0))))</f>
        <v>0</v>
      </c>
      <c r="K4444" s="5">
        <f t="shared" si="402"/>
        <v>44.091967999999795</v>
      </c>
      <c r="L4444" s="10">
        <f t="shared" si="403"/>
        <v>289</v>
      </c>
    </row>
    <row r="4445" spans="1:12" x14ac:dyDescent="0.25">
      <c r="A4445" s="12">
        <v>40438</v>
      </c>
      <c r="B4445" s="3">
        <v>112.489998</v>
      </c>
      <c r="C4445" s="3">
        <v>0.60199999999999998</v>
      </c>
      <c r="D4445" s="3">
        <f t="shared" si="398"/>
        <v>109.66520036</v>
      </c>
      <c r="E4445" s="3">
        <f t="shared" si="399"/>
        <v>111.84575018500003</v>
      </c>
      <c r="F4445" s="3"/>
      <c r="G4445" s="11" t="str">
        <f t="shared" si="400"/>
        <v>HOLD</v>
      </c>
      <c r="H4445" s="5">
        <f t="shared" si="401"/>
        <v>38843.413613581994</v>
      </c>
      <c r="I4445" s="2">
        <f>IF(G4445="SELL",0,IF(G4445="BUY",ROUNDDOWN((H4444-Parameters!$B$3)/B4445,0),IF(I4444=0,0,I4444+ROUNDDOWN((H4444+I4444*C4445)/B4445,0))))</f>
        <v>0</v>
      </c>
      <c r="K4445" s="5">
        <f t="shared" si="402"/>
        <v>105.57996999999979</v>
      </c>
      <c r="L4445" s="10">
        <f t="shared" si="403"/>
        <v>290</v>
      </c>
    </row>
    <row r="4446" spans="1:12" x14ac:dyDescent="0.25">
      <c r="A4446" s="12">
        <v>40441</v>
      </c>
      <c r="B4446" s="3">
        <v>114.209999</v>
      </c>
      <c r="C4446" s="3">
        <v>0</v>
      </c>
      <c r="D4446" s="3">
        <f t="shared" si="398"/>
        <v>109.79020036</v>
      </c>
      <c r="E4446" s="3">
        <f t="shared" si="399"/>
        <v>111.86055018000003</v>
      </c>
      <c r="F4446" s="3"/>
      <c r="G4446" s="11" t="str">
        <f t="shared" si="400"/>
        <v>HOLD</v>
      </c>
      <c r="H4446" s="5">
        <f t="shared" si="401"/>
        <v>38843.413613581994</v>
      </c>
      <c r="I4446" s="2">
        <f>IF(G4446="SELL",0,IF(G4446="BUY",ROUNDDOWN((H4445-Parameters!$B$3)/B4446,0),IF(I4445=0,0,I4445+ROUNDDOWN((H4445+I4445*C4446)/B4446,0))))</f>
        <v>0</v>
      </c>
      <c r="K4446" s="5">
        <f t="shared" si="402"/>
        <v>105.57996999999979</v>
      </c>
      <c r="L4446" s="10">
        <f t="shared" si="403"/>
        <v>290</v>
      </c>
    </row>
    <row r="4447" spans="1:12" x14ac:dyDescent="0.25">
      <c r="A4447" s="12">
        <v>40442</v>
      </c>
      <c r="B4447" s="3">
        <v>113.980003</v>
      </c>
      <c r="C4447" s="3">
        <v>0</v>
      </c>
      <c r="D4447" s="3">
        <f t="shared" si="398"/>
        <v>109.90920043999999</v>
      </c>
      <c r="E4447" s="3">
        <f t="shared" si="399"/>
        <v>111.87855021000004</v>
      </c>
      <c r="F4447" s="3"/>
      <c r="G4447" s="11" t="str">
        <f t="shared" si="400"/>
        <v>HOLD</v>
      </c>
      <c r="H4447" s="5">
        <f t="shared" si="401"/>
        <v>38843.413613581994</v>
      </c>
      <c r="I4447" s="2">
        <f>IF(G4447="SELL",0,IF(G4447="BUY",ROUNDDOWN((H4446-Parameters!$B$3)/B4447,0),IF(I4446=0,0,I4446+ROUNDDOWN((H4446+I4446*C4447)/B4447,0))))</f>
        <v>0</v>
      </c>
      <c r="K4447" s="5">
        <f t="shared" si="402"/>
        <v>105.57996999999979</v>
      </c>
      <c r="L4447" s="10">
        <f t="shared" si="403"/>
        <v>290</v>
      </c>
    </row>
    <row r="4448" spans="1:12" x14ac:dyDescent="0.25">
      <c r="A4448" s="12">
        <v>40443</v>
      </c>
      <c r="B4448" s="3">
        <v>113.41999800000001</v>
      </c>
      <c r="C4448" s="3">
        <v>0</v>
      </c>
      <c r="D4448" s="3">
        <f t="shared" si="398"/>
        <v>109.98440032000001</v>
      </c>
      <c r="E4448" s="3">
        <f t="shared" si="399"/>
        <v>111.89060019000004</v>
      </c>
      <c r="F4448" s="3"/>
      <c r="G4448" s="11" t="str">
        <f t="shared" si="400"/>
        <v>HOLD</v>
      </c>
      <c r="H4448" s="5">
        <f t="shared" si="401"/>
        <v>38843.413613581994</v>
      </c>
      <c r="I4448" s="2">
        <f>IF(G4448="SELL",0,IF(G4448="BUY",ROUNDDOWN((H4447-Parameters!$B$3)/B4448,0),IF(I4447=0,0,I4447+ROUNDDOWN((H4447+I4447*C4448)/B4448,0))))</f>
        <v>0</v>
      </c>
      <c r="K4448" s="5">
        <f t="shared" si="402"/>
        <v>105.57996999999979</v>
      </c>
      <c r="L4448" s="10">
        <f t="shared" si="403"/>
        <v>290</v>
      </c>
    </row>
    <row r="4449" spans="1:12" x14ac:dyDescent="0.25">
      <c r="A4449" s="12">
        <v>40444</v>
      </c>
      <c r="B4449" s="3">
        <v>112.5</v>
      </c>
      <c r="C4449" s="3">
        <v>0</v>
      </c>
      <c r="D4449" s="3">
        <f t="shared" si="398"/>
        <v>110.04140028</v>
      </c>
      <c r="E4449" s="3">
        <f t="shared" si="399"/>
        <v>111.89890021000002</v>
      </c>
      <c r="F4449" s="3"/>
      <c r="G4449" s="11" t="str">
        <f t="shared" si="400"/>
        <v>HOLD</v>
      </c>
      <c r="H4449" s="5">
        <f t="shared" si="401"/>
        <v>38843.413613581994</v>
      </c>
      <c r="I4449" s="2">
        <f>IF(G4449="SELL",0,IF(G4449="BUY",ROUNDDOWN((H4448-Parameters!$B$3)/B4449,0),IF(I4448=0,0,I4448+ROUNDDOWN((H4448+I4448*C4449)/B4449,0))))</f>
        <v>0</v>
      </c>
      <c r="K4449" s="5">
        <f t="shared" si="402"/>
        <v>105.57996999999979</v>
      </c>
      <c r="L4449" s="10">
        <f t="shared" si="403"/>
        <v>290</v>
      </c>
    </row>
    <row r="4450" spans="1:12" x14ac:dyDescent="0.25">
      <c r="A4450" s="12">
        <v>40445</v>
      </c>
      <c r="B4450" s="3">
        <v>114.82</v>
      </c>
      <c r="C4450" s="3">
        <v>0</v>
      </c>
      <c r="D4450" s="3">
        <f t="shared" si="398"/>
        <v>110.14420027999999</v>
      </c>
      <c r="E4450" s="3">
        <f t="shared" si="399"/>
        <v>111.92495020500002</v>
      </c>
      <c r="F4450" s="3"/>
      <c r="G4450" s="11" t="str">
        <f t="shared" si="400"/>
        <v>HOLD</v>
      </c>
      <c r="H4450" s="5">
        <f t="shared" si="401"/>
        <v>38843.413613581994</v>
      </c>
      <c r="I4450" s="2">
        <f>IF(G4450="SELL",0,IF(G4450="BUY",ROUNDDOWN((H4449-Parameters!$B$3)/B4450,0),IF(I4449=0,0,I4449+ROUNDDOWN((H4449+I4449*C4450)/B4450,0))))</f>
        <v>0</v>
      </c>
      <c r="K4450" s="5">
        <f t="shared" si="402"/>
        <v>105.57996999999979</v>
      </c>
      <c r="L4450" s="10">
        <f t="shared" si="403"/>
        <v>290</v>
      </c>
    </row>
    <row r="4451" spans="1:12" x14ac:dyDescent="0.25">
      <c r="A4451" s="12">
        <v>40448</v>
      </c>
      <c r="B4451" s="3">
        <v>114.269997</v>
      </c>
      <c r="C4451" s="3">
        <v>0</v>
      </c>
      <c r="D4451" s="3">
        <f t="shared" si="398"/>
        <v>110.29640013999999</v>
      </c>
      <c r="E4451" s="3">
        <f t="shared" si="399"/>
        <v>111.94620020500004</v>
      </c>
      <c r="F4451" s="3"/>
      <c r="G4451" s="11" t="str">
        <f t="shared" si="400"/>
        <v>HOLD</v>
      </c>
      <c r="H4451" s="5">
        <f t="shared" si="401"/>
        <v>38843.413613581994</v>
      </c>
      <c r="I4451" s="2">
        <f>IF(G4451="SELL",0,IF(G4451="BUY",ROUNDDOWN((H4450-Parameters!$B$3)/B4451,0),IF(I4450=0,0,I4450+ROUNDDOWN((H4450+I4450*C4451)/B4451,0))))</f>
        <v>0</v>
      </c>
      <c r="K4451" s="5">
        <f t="shared" si="402"/>
        <v>105.57996999999979</v>
      </c>
      <c r="L4451" s="10">
        <f t="shared" si="403"/>
        <v>290</v>
      </c>
    </row>
    <row r="4452" spans="1:12" x14ac:dyDescent="0.25">
      <c r="A4452" s="12">
        <v>40449</v>
      </c>
      <c r="B4452" s="3">
        <v>114.66999800000001</v>
      </c>
      <c r="C4452" s="3">
        <v>0</v>
      </c>
      <c r="D4452" s="3">
        <f t="shared" si="398"/>
        <v>110.44400008000001</v>
      </c>
      <c r="E4452" s="3">
        <f t="shared" si="399"/>
        <v>111.96635020000004</v>
      </c>
      <c r="F4452" s="3"/>
      <c r="G4452" s="11" t="str">
        <f t="shared" si="400"/>
        <v>HOLD</v>
      </c>
      <c r="H4452" s="5">
        <f t="shared" si="401"/>
        <v>38843.413613581994</v>
      </c>
      <c r="I4452" s="2">
        <f>IF(G4452="SELL",0,IF(G4452="BUY",ROUNDDOWN((H4451-Parameters!$B$3)/B4452,0),IF(I4451=0,0,I4451+ROUNDDOWN((H4451+I4451*C4452)/B4452,0))))</f>
        <v>0</v>
      </c>
      <c r="K4452" s="5">
        <f t="shared" si="402"/>
        <v>105.57996999999979</v>
      </c>
      <c r="L4452" s="10">
        <f t="shared" si="403"/>
        <v>290</v>
      </c>
    </row>
    <row r="4453" spans="1:12" x14ac:dyDescent="0.25">
      <c r="A4453" s="12">
        <v>40450</v>
      </c>
      <c r="B4453" s="3">
        <v>114.470001</v>
      </c>
      <c r="C4453" s="3">
        <v>0</v>
      </c>
      <c r="D4453" s="3">
        <f t="shared" si="398"/>
        <v>110.56380004</v>
      </c>
      <c r="E4453" s="3">
        <f t="shared" si="399"/>
        <v>111.98315020000004</v>
      </c>
      <c r="F4453" s="3"/>
      <c r="G4453" s="11" t="str">
        <f t="shared" si="400"/>
        <v>HOLD</v>
      </c>
      <c r="H4453" s="5">
        <f t="shared" si="401"/>
        <v>38843.413613581994</v>
      </c>
      <c r="I4453" s="2">
        <f>IF(G4453="SELL",0,IF(G4453="BUY",ROUNDDOWN((H4452-Parameters!$B$3)/B4453,0),IF(I4452=0,0,I4452+ROUNDDOWN((H4452+I4452*C4453)/B4453,0))))</f>
        <v>0</v>
      </c>
      <c r="K4453" s="5">
        <f t="shared" si="402"/>
        <v>105.57996999999979</v>
      </c>
      <c r="L4453" s="10">
        <f t="shared" si="403"/>
        <v>290</v>
      </c>
    </row>
    <row r="4454" spans="1:12" x14ac:dyDescent="0.25">
      <c r="A4454" s="12">
        <v>40451</v>
      </c>
      <c r="B4454" s="3">
        <v>114.129997</v>
      </c>
      <c r="C4454" s="3">
        <v>0</v>
      </c>
      <c r="D4454" s="3">
        <f t="shared" si="398"/>
        <v>110.70499998</v>
      </c>
      <c r="E4454" s="3">
        <f t="shared" si="399"/>
        <v>111.99445017000004</v>
      </c>
      <c r="F4454" s="3"/>
      <c r="G4454" s="11" t="str">
        <f t="shared" si="400"/>
        <v>HOLD</v>
      </c>
      <c r="H4454" s="5">
        <f t="shared" si="401"/>
        <v>38843.413613581994</v>
      </c>
      <c r="I4454" s="2">
        <f>IF(G4454="SELL",0,IF(G4454="BUY",ROUNDDOWN((H4453-Parameters!$B$3)/B4454,0),IF(I4453=0,0,I4453+ROUNDDOWN((H4453+I4453*C4454)/B4454,0))))</f>
        <v>0</v>
      </c>
      <c r="K4454" s="5">
        <f t="shared" si="402"/>
        <v>105.57996999999979</v>
      </c>
      <c r="L4454" s="10">
        <f t="shared" si="403"/>
        <v>290</v>
      </c>
    </row>
    <row r="4455" spans="1:12" x14ac:dyDescent="0.25">
      <c r="A4455" s="12">
        <v>40452</v>
      </c>
      <c r="B4455" s="3">
        <v>114.610001</v>
      </c>
      <c r="C4455" s="3">
        <v>0</v>
      </c>
      <c r="D4455" s="3">
        <f t="shared" si="398"/>
        <v>110.80800001999999</v>
      </c>
      <c r="E4455" s="3">
        <f t="shared" si="399"/>
        <v>112.01075018500005</v>
      </c>
      <c r="F4455" s="3"/>
      <c r="G4455" s="11" t="str">
        <f t="shared" si="400"/>
        <v>HOLD</v>
      </c>
      <c r="H4455" s="5">
        <f t="shared" si="401"/>
        <v>38843.413613581994</v>
      </c>
      <c r="I4455" s="2">
        <f>IF(G4455="SELL",0,IF(G4455="BUY",ROUNDDOWN((H4454-Parameters!$B$3)/B4455,0),IF(I4454=0,0,I4454+ROUNDDOWN((H4454+I4454*C4455)/B4455,0))))</f>
        <v>0</v>
      </c>
      <c r="K4455" s="5">
        <f t="shared" si="402"/>
        <v>105.57996999999979</v>
      </c>
      <c r="L4455" s="10">
        <f t="shared" si="403"/>
        <v>290</v>
      </c>
    </row>
    <row r="4456" spans="1:12" x14ac:dyDescent="0.25">
      <c r="A4456" s="12">
        <v>40455</v>
      </c>
      <c r="B4456" s="3">
        <v>113.75</v>
      </c>
      <c r="C4456" s="3">
        <v>0</v>
      </c>
      <c r="D4456" s="3">
        <f t="shared" si="398"/>
        <v>110.87479994000002</v>
      </c>
      <c r="E4456" s="3">
        <f t="shared" si="399"/>
        <v>112.02190020000003</v>
      </c>
      <c r="F4456" s="3"/>
      <c r="G4456" s="11" t="str">
        <f t="shared" si="400"/>
        <v>HOLD</v>
      </c>
      <c r="H4456" s="5">
        <f t="shared" si="401"/>
        <v>38843.413613581994</v>
      </c>
      <c r="I4456" s="2">
        <f>IF(G4456="SELL",0,IF(G4456="BUY",ROUNDDOWN((H4455-Parameters!$B$3)/B4456,0),IF(I4455=0,0,I4455+ROUNDDOWN((H4455+I4455*C4456)/B4456,0))))</f>
        <v>0</v>
      </c>
      <c r="K4456" s="5">
        <f t="shared" si="402"/>
        <v>105.57996999999979</v>
      </c>
      <c r="L4456" s="10">
        <f t="shared" si="403"/>
        <v>290</v>
      </c>
    </row>
    <row r="4457" spans="1:12" x14ac:dyDescent="0.25">
      <c r="A4457" s="12">
        <v>40456</v>
      </c>
      <c r="B4457" s="3">
        <v>116.040001</v>
      </c>
      <c r="C4457" s="3">
        <v>0</v>
      </c>
      <c r="D4457" s="3">
        <f t="shared" si="398"/>
        <v>110.96440000000001</v>
      </c>
      <c r="E4457" s="3">
        <f t="shared" si="399"/>
        <v>112.05120020500004</v>
      </c>
      <c r="F4457" s="3"/>
      <c r="G4457" s="11" t="str">
        <f t="shared" si="400"/>
        <v>HOLD</v>
      </c>
      <c r="H4457" s="5">
        <f t="shared" si="401"/>
        <v>38843.413613581994</v>
      </c>
      <c r="I4457" s="2">
        <f>IF(G4457="SELL",0,IF(G4457="BUY",ROUNDDOWN((H4456-Parameters!$B$3)/B4457,0),IF(I4456=0,0,I4456+ROUNDDOWN((H4456+I4456*C4457)/B4457,0))))</f>
        <v>0</v>
      </c>
      <c r="K4457" s="5">
        <f t="shared" si="402"/>
        <v>105.57996999999979</v>
      </c>
      <c r="L4457" s="10">
        <f t="shared" si="403"/>
        <v>290</v>
      </c>
    </row>
    <row r="4458" spans="1:12" x14ac:dyDescent="0.25">
      <c r="A4458" s="12">
        <v>40457</v>
      </c>
      <c r="B4458" s="3">
        <v>116.029999</v>
      </c>
      <c r="C4458" s="3">
        <v>0</v>
      </c>
      <c r="D4458" s="3">
        <f t="shared" si="398"/>
        <v>111.05399992000002</v>
      </c>
      <c r="E4458" s="3">
        <f t="shared" si="399"/>
        <v>112.08030020500004</v>
      </c>
      <c r="F4458" s="3"/>
      <c r="G4458" s="11" t="str">
        <f t="shared" si="400"/>
        <v>HOLD</v>
      </c>
      <c r="H4458" s="5">
        <f t="shared" si="401"/>
        <v>38843.413613581994</v>
      </c>
      <c r="I4458" s="2">
        <f>IF(G4458="SELL",0,IF(G4458="BUY",ROUNDDOWN((H4457-Parameters!$B$3)/B4458,0),IF(I4457=0,0,I4457+ROUNDDOWN((H4457+I4457*C4458)/B4458,0))))</f>
        <v>0</v>
      </c>
      <c r="K4458" s="5">
        <f t="shared" si="402"/>
        <v>105.57996999999979</v>
      </c>
      <c r="L4458" s="10">
        <f t="shared" si="403"/>
        <v>290</v>
      </c>
    </row>
    <row r="4459" spans="1:12" x14ac:dyDescent="0.25">
      <c r="A4459" s="12">
        <v>40458</v>
      </c>
      <c r="B4459" s="3">
        <v>115.889999</v>
      </c>
      <c r="C4459" s="3">
        <v>0</v>
      </c>
      <c r="D4459" s="3">
        <f t="shared" si="398"/>
        <v>111.15519986000002</v>
      </c>
      <c r="E4459" s="3">
        <f t="shared" si="399"/>
        <v>112.10310019000003</v>
      </c>
      <c r="F4459" s="3"/>
      <c r="G4459" s="11" t="str">
        <f t="shared" si="400"/>
        <v>HOLD</v>
      </c>
      <c r="H4459" s="5">
        <f t="shared" si="401"/>
        <v>38843.413613581994</v>
      </c>
      <c r="I4459" s="2">
        <f>IF(G4459="SELL",0,IF(G4459="BUY",ROUNDDOWN((H4458-Parameters!$B$3)/B4459,0),IF(I4458=0,0,I4458+ROUNDDOWN((H4458+I4458*C4459)/B4459,0))))</f>
        <v>0</v>
      </c>
      <c r="K4459" s="5">
        <f t="shared" si="402"/>
        <v>105.57996999999979</v>
      </c>
      <c r="L4459" s="10">
        <f t="shared" si="403"/>
        <v>290</v>
      </c>
    </row>
    <row r="4460" spans="1:12" x14ac:dyDescent="0.25">
      <c r="A4460" s="12">
        <v>40459</v>
      </c>
      <c r="B4460" s="3">
        <v>116.540001</v>
      </c>
      <c r="C4460" s="3">
        <v>0</v>
      </c>
      <c r="D4460" s="3">
        <f t="shared" si="398"/>
        <v>111.28019986000005</v>
      </c>
      <c r="E4460" s="3">
        <f t="shared" si="399"/>
        <v>112.12715018000004</v>
      </c>
      <c r="F4460" s="3"/>
      <c r="G4460" s="11" t="str">
        <f t="shared" si="400"/>
        <v>HOLD</v>
      </c>
      <c r="H4460" s="5">
        <f t="shared" si="401"/>
        <v>38843.413613581994</v>
      </c>
      <c r="I4460" s="2">
        <f>IF(G4460="SELL",0,IF(G4460="BUY",ROUNDDOWN((H4459-Parameters!$B$3)/B4460,0),IF(I4459=0,0,I4459+ROUNDDOWN((H4459+I4459*C4460)/B4460,0))))</f>
        <v>0</v>
      </c>
      <c r="K4460" s="5">
        <f t="shared" si="402"/>
        <v>105.57996999999979</v>
      </c>
      <c r="L4460" s="10">
        <f t="shared" si="403"/>
        <v>290</v>
      </c>
    </row>
    <row r="4461" spans="1:12" x14ac:dyDescent="0.25">
      <c r="A4461" s="12">
        <v>40462</v>
      </c>
      <c r="B4461" s="3">
        <v>116.650002</v>
      </c>
      <c r="C4461" s="3">
        <v>0</v>
      </c>
      <c r="D4461" s="3">
        <f t="shared" si="398"/>
        <v>111.40779996000005</v>
      </c>
      <c r="E4461" s="3">
        <f t="shared" si="399"/>
        <v>112.15065020500003</v>
      </c>
      <c r="F4461" s="3"/>
      <c r="G4461" s="11" t="str">
        <f t="shared" si="400"/>
        <v>HOLD</v>
      </c>
      <c r="H4461" s="5">
        <f t="shared" si="401"/>
        <v>38843.413613581994</v>
      </c>
      <c r="I4461" s="2">
        <f>IF(G4461="SELL",0,IF(G4461="BUY",ROUNDDOWN((H4460-Parameters!$B$3)/B4461,0),IF(I4460=0,0,I4460+ROUNDDOWN((H4460+I4460*C4461)/B4461,0))))</f>
        <v>0</v>
      </c>
      <c r="K4461" s="5">
        <f t="shared" si="402"/>
        <v>105.57996999999979</v>
      </c>
      <c r="L4461" s="10">
        <f t="shared" si="403"/>
        <v>290</v>
      </c>
    </row>
    <row r="4462" spans="1:12" x14ac:dyDescent="0.25">
      <c r="A4462" s="12">
        <v>40463</v>
      </c>
      <c r="B4462" s="3">
        <v>117.010002</v>
      </c>
      <c r="C4462" s="3">
        <v>0</v>
      </c>
      <c r="D4462" s="3">
        <f t="shared" si="398"/>
        <v>111.49279996000004</v>
      </c>
      <c r="E4462" s="3">
        <f t="shared" si="399"/>
        <v>112.17330020000003</v>
      </c>
      <c r="F4462" s="3"/>
      <c r="G4462" s="11" t="str">
        <f t="shared" si="400"/>
        <v>HOLD</v>
      </c>
      <c r="H4462" s="5">
        <f t="shared" si="401"/>
        <v>38843.413613581994</v>
      </c>
      <c r="I4462" s="2">
        <f>IF(G4462="SELL",0,IF(G4462="BUY",ROUNDDOWN((H4461-Parameters!$B$3)/B4462,0),IF(I4461=0,0,I4461+ROUNDDOWN((H4461+I4461*C4462)/B4462,0))))</f>
        <v>0</v>
      </c>
      <c r="K4462" s="5">
        <f t="shared" si="402"/>
        <v>105.57996999999979</v>
      </c>
      <c r="L4462" s="10">
        <f t="shared" si="403"/>
        <v>290</v>
      </c>
    </row>
    <row r="4463" spans="1:12" x14ac:dyDescent="0.25">
      <c r="A4463" s="12">
        <v>40464</v>
      </c>
      <c r="B4463" s="3">
        <v>117.91999800000001</v>
      </c>
      <c r="C4463" s="3">
        <v>0</v>
      </c>
      <c r="D4463" s="3">
        <f t="shared" si="398"/>
        <v>111.60679990000004</v>
      </c>
      <c r="E4463" s="3">
        <f t="shared" si="399"/>
        <v>112.19930018500003</v>
      </c>
      <c r="F4463" s="3"/>
      <c r="G4463" s="11" t="str">
        <f t="shared" si="400"/>
        <v>HOLD</v>
      </c>
      <c r="H4463" s="5">
        <f t="shared" si="401"/>
        <v>38843.413613581994</v>
      </c>
      <c r="I4463" s="2">
        <f>IF(G4463="SELL",0,IF(G4463="BUY",ROUNDDOWN((H4462-Parameters!$B$3)/B4463,0),IF(I4462=0,0,I4462+ROUNDDOWN((H4462+I4462*C4463)/B4463,0))))</f>
        <v>0</v>
      </c>
      <c r="K4463" s="5">
        <f t="shared" si="402"/>
        <v>105.57996999999979</v>
      </c>
      <c r="L4463" s="10">
        <f t="shared" si="403"/>
        <v>290</v>
      </c>
    </row>
    <row r="4464" spans="1:12" x14ac:dyDescent="0.25">
      <c r="A4464" s="12">
        <v>40465</v>
      </c>
      <c r="B4464" s="3">
        <v>117.459999</v>
      </c>
      <c r="C4464" s="3">
        <v>0</v>
      </c>
      <c r="D4464" s="3">
        <f t="shared" si="398"/>
        <v>111.69659986000002</v>
      </c>
      <c r="E4464" s="3">
        <f t="shared" si="399"/>
        <v>112.22380019000003</v>
      </c>
      <c r="F4464" s="3"/>
      <c r="G4464" s="11" t="str">
        <f t="shared" si="400"/>
        <v>HOLD</v>
      </c>
      <c r="H4464" s="5">
        <f t="shared" si="401"/>
        <v>38843.413613581994</v>
      </c>
      <c r="I4464" s="2">
        <f>IF(G4464="SELL",0,IF(G4464="BUY",ROUNDDOWN((H4463-Parameters!$B$3)/B4464,0),IF(I4463=0,0,I4463+ROUNDDOWN((H4463+I4463*C4464)/B4464,0))))</f>
        <v>0</v>
      </c>
      <c r="K4464" s="5">
        <f t="shared" si="402"/>
        <v>105.57996999999979</v>
      </c>
      <c r="L4464" s="10">
        <f t="shared" si="403"/>
        <v>290</v>
      </c>
    </row>
    <row r="4465" spans="1:12" x14ac:dyDescent="0.25">
      <c r="A4465" s="12">
        <v>40466</v>
      </c>
      <c r="B4465" s="3">
        <v>117.699997</v>
      </c>
      <c r="C4465" s="3">
        <v>0</v>
      </c>
      <c r="D4465" s="3">
        <f t="shared" si="398"/>
        <v>111.79359984000003</v>
      </c>
      <c r="E4465" s="3">
        <f t="shared" si="399"/>
        <v>112.24970019000004</v>
      </c>
      <c r="F4465" s="3"/>
      <c r="G4465" s="11" t="str">
        <f t="shared" si="400"/>
        <v>HOLD</v>
      </c>
      <c r="H4465" s="5">
        <f t="shared" si="401"/>
        <v>38843.413613581994</v>
      </c>
      <c r="I4465" s="2">
        <f>IF(G4465="SELL",0,IF(G4465="BUY",ROUNDDOWN((H4464-Parameters!$B$3)/B4465,0),IF(I4464=0,0,I4464+ROUNDDOWN((H4464+I4464*C4465)/B4465,0))))</f>
        <v>0</v>
      </c>
      <c r="K4465" s="5">
        <f t="shared" si="402"/>
        <v>105.57996999999979</v>
      </c>
      <c r="L4465" s="10">
        <f t="shared" si="403"/>
        <v>290</v>
      </c>
    </row>
    <row r="4466" spans="1:12" x14ac:dyDescent="0.25">
      <c r="A4466" s="12">
        <v>40469</v>
      </c>
      <c r="B4466" s="3">
        <v>118.279999</v>
      </c>
      <c r="C4466" s="3">
        <v>0</v>
      </c>
      <c r="D4466" s="3">
        <f t="shared" si="398"/>
        <v>111.91139984000003</v>
      </c>
      <c r="E4466" s="3">
        <f t="shared" si="399"/>
        <v>112.28390017500004</v>
      </c>
      <c r="F4466" s="3"/>
      <c r="G4466" s="11" t="str">
        <f t="shared" si="400"/>
        <v>HOLD</v>
      </c>
      <c r="H4466" s="5">
        <f t="shared" si="401"/>
        <v>38843.413613581994</v>
      </c>
      <c r="I4466" s="2">
        <f>IF(G4466="SELL",0,IF(G4466="BUY",ROUNDDOWN((H4465-Parameters!$B$3)/B4466,0),IF(I4465=0,0,I4465+ROUNDDOWN((H4465+I4465*C4466)/B4466,0))))</f>
        <v>0</v>
      </c>
      <c r="K4466" s="5">
        <f t="shared" si="402"/>
        <v>105.57996999999979</v>
      </c>
      <c r="L4466" s="10">
        <f t="shared" si="403"/>
        <v>290</v>
      </c>
    </row>
    <row r="4467" spans="1:12" x14ac:dyDescent="0.25">
      <c r="A4467" s="12">
        <v>40470</v>
      </c>
      <c r="B4467" s="3">
        <v>116.730003</v>
      </c>
      <c r="C4467" s="3">
        <v>0</v>
      </c>
      <c r="D4467" s="3">
        <f t="shared" si="398"/>
        <v>111.98619994000001</v>
      </c>
      <c r="E4467" s="3">
        <f t="shared" si="399"/>
        <v>112.30090018000003</v>
      </c>
      <c r="F4467" s="3"/>
      <c r="G4467" s="11" t="str">
        <f t="shared" si="400"/>
        <v>HOLD</v>
      </c>
      <c r="H4467" s="5">
        <f t="shared" si="401"/>
        <v>38843.413613581994</v>
      </c>
      <c r="I4467" s="2">
        <f>IF(G4467="SELL",0,IF(G4467="BUY",ROUNDDOWN((H4466-Parameters!$B$3)/B4467,0),IF(I4466=0,0,I4466+ROUNDDOWN((H4466+I4466*C4467)/B4467,0))))</f>
        <v>0</v>
      </c>
      <c r="K4467" s="5">
        <f t="shared" si="402"/>
        <v>105.57996999999979</v>
      </c>
      <c r="L4467" s="10">
        <f t="shared" si="403"/>
        <v>290</v>
      </c>
    </row>
    <row r="4468" spans="1:12" x14ac:dyDescent="0.25">
      <c r="A4468" s="12">
        <v>40471</v>
      </c>
      <c r="B4468" s="3">
        <v>117.870003</v>
      </c>
      <c r="C4468" s="3">
        <v>0</v>
      </c>
      <c r="D4468" s="3">
        <f t="shared" si="398"/>
        <v>112.09600006000002</v>
      </c>
      <c r="E4468" s="3">
        <f t="shared" si="399"/>
        <v>112.32210021000003</v>
      </c>
      <c r="F4468" s="3"/>
      <c r="G4468" s="11" t="str">
        <f t="shared" si="400"/>
        <v>HOLD</v>
      </c>
      <c r="H4468" s="5">
        <f t="shared" si="401"/>
        <v>38843.413613581994</v>
      </c>
      <c r="I4468" s="2">
        <f>IF(G4468="SELL",0,IF(G4468="BUY",ROUNDDOWN((H4467-Parameters!$B$3)/B4468,0),IF(I4467=0,0,I4467+ROUNDDOWN((H4467+I4467*C4468)/B4468,0))))</f>
        <v>0</v>
      </c>
      <c r="K4468" s="5">
        <f t="shared" si="402"/>
        <v>105.57996999999979</v>
      </c>
      <c r="L4468" s="10">
        <f t="shared" si="403"/>
        <v>290</v>
      </c>
    </row>
    <row r="4469" spans="1:12" x14ac:dyDescent="0.25">
      <c r="A4469" s="12">
        <v>40472</v>
      </c>
      <c r="B4469" s="3">
        <v>118.129997</v>
      </c>
      <c r="C4469" s="3">
        <v>0</v>
      </c>
      <c r="D4469" s="3">
        <f t="shared" ref="D4469:D4532" si="404">AVERAGE(B4420:B4469)</f>
        <v>112.27259994000001</v>
      </c>
      <c r="E4469" s="3">
        <f t="shared" si="399"/>
        <v>112.34420020000002</v>
      </c>
      <c r="F4469" s="3"/>
      <c r="G4469" s="11" t="str">
        <f t="shared" si="400"/>
        <v>HOLD</v>
      </c>
      <c r="H4469" s="5">
        <f t="shared" si="401"/>
        <v>38843.413613581994</v>
      </c>
      <c r="I4469" s="2">
        <f>IF(G4469="SELL",0,IF(G4469="BUY",ROUNDDOWN((H4468-Parameters!$B$3)/B4469,0),IF(I4468=0,0,I4468+ROUNDDOWN((H4468+I4468*C4469)/B4469,0))))</f>
        <v>0</v>
      </c>
      <c r="K4469" s="5">
        <f t="shared" si="402"/>
        <v>105.57996999999979</v>
      </c>
      <c r="L4469" s="10">
        <f t="shared" si="403"/>
        <v>290</v>
      </c>
    </row>
    <row r="4470" spans="1:12" x14ac:dyDescent="0.25">
      <c r="A4470" s="12">
        <v>40473</v>
      </c>
      <c r="B4470" s="3">
        <v>118.349998</v>
      </c>
      <c r="C4470" s="3">
        <v>0</v>
      </c>
      <c r="D4470" s="3">
        <f t="shared" si="404"/>
        <v>112.46699996000001</v>
      </c>
      <c r="E4470" s="3">
        <f t="shared" si="399"/>
        <v>112.36500018000002</v>
      </c>
      <c r="F4470" s="3"/>
      <c r="G4470" s="11" t="str">
        <f t="shared" si="400"/>
        <v>BUY</v>
      </c>
      <c r="H4470" s="5">
        <f t="shared" si="401"/>
        <v>1.0006340811668046</v>
      </c>
      <c r="I4470" s="2">
        <f>IF(G4470="SELL",0,IF(G4470="BUY",ROUNDDOWN((H4469-Parameters!$B$3)/B4470,0),IF(I4469=0,0,I4469+ROUNDDOWN((H4469+I4469*C4470)/B4470,0))))</f>
        <v>328</v>
      </c>
      <c r="K4470" s="5">
        <f t="shared" si="402"/>
        <v>105.57996999999979</v>
      </c>
      <c r="L4470" s="10">
        <f t="shared" si="403"/>
        <v>290</v>
      </c>
    </row>
    <row r="4471" spans="1:12" x14ac:dyDescent="0.25">
      <c r="A4471" s="12">
        <v>40476</v>
      </c>
      <c r="B4471" s="3">
        <v>118.699997</v>
      </c>
      <c r="C4471" s="3">
        <v>0</v>
      </c>
      <c r="D4471" s="3">
        <f t="shared" si="404"/>
        <v>112.67479994</v>
      </c>
      <c r="E4471" s="3">
        <f t="shared" si="399"/>
        <v>112.38565016500003</v>
      </c>
      <c r="F4471" s="3"/>
      <c r="G4471" s="11" t="str">
        <f t="shared" si="400"/>
        <v>HOLD</v>
      </c>
      <c r="H4471" s="5">
        <f t="shared" si="401"/>
        <v>1.0006340811668046</v>
      </c>
      <c r="I4471" s="2">
        <f>IF(G4471="SELL",0,IF(G4471="BUY",ROUNDDOWN((H4470-Parameters!$B$3)/B4471,0),IF(I4470=0,0,I4470+ROUNDDOWN((H4470+I4470*C4471)/B4471,0))))</f>
        <v>328</v>
      </c>
      <c r="K4471" s="5">
        <f t="shared" si="402"/>
        <v>105.57996999999979</v>
      </c>
      <c r="L4471" s="10">
        <f t="shared" si="403"/>
        <v>290</v>
      </c>
    </row>
    <row r="4472" spans="1:12" x14ac:dyDescent="0.25">
      <c r="A4472" s="12">
        <v>40477</v>
      </c>
      <c r="B4472" s="3">
        <v>118.720001</v>
      </c>
      <c r="C4472" s="3">
        <v>0</v>
      </c>
      <c r="D4472" s="3">
        <f t="shared" si="404"/>
        <v>112.88399991999999</v>
      </c>
      <c r="E4472" s="3">
        <f t="shared" si="399"/>
        <v>112.40560015500003</v>
      </c>
      <c r="F4472" s="3"/>
      <c r="G4472" s="11" t="str">
        <f t="shared" si="400"/>
        <v>HOLD</v>
      </c>
      <c r="H4472" s="5">
        <f t="shared" si="401"/>
        <v>1.0006340811668046</v>
      </c>
      <c r="I4472" s="2">
        <f>IF(G4472="SELL",0,IF(G4472="BUY",ROUNDDOWN((H4471-Parameters!$B$3)/B4472,0),IF(I4471=0,0,I4471+ROUNDDOWN((H4471+I4471*C4472)/B4472,0))))</f>
        <v>328</v>
      </c>
      <c r="K4472" s="5">
        <f t="shared" si="402"/>
        <v>105.57996999999979</v>
      </c>
      <c r="L4472" s="10">
        <f t="shared" si="403"/>
        <v>290</v>
      </c>
    </row>
    <row r="4473" spans="1:12" x14ac:dyDescent="0.25">
      <c r="A4473" s="12">
        <v>40478</v>
      </c>
      <c r="B4473" s="3">
        <v>118.379997</v>
      </c>
      <c r="C4473" s="3">
        <v>0</v>
      </c>
      <c r="D4473" s="3">
        <f t="shared" si="404"/>
        <v>113.05979993999998</v>
      </c>
      <c r="E4473" s="3">
        <f t="shared" si="399"/>
        <v>112.42920012000002</v>
      </c>
      <c r="F4473" s="3"/>
      <c r="G4473" s="11" t="str">
        <f t="shared" si="400"/>
        <v>HOLD</v>
      </c>
      <c r="H4473" s="5">
        <f t="shared" si="401"/>
        <v>1.0006340811668046</v>
      </c>
      <c r="I4473" s="2">
        <f>IF(G4473="SELL",0,IF(G4473="BUY",ROUNDDOWN((H4472-Parameters!$B$3)/B4473,0),IF(I4472=0,0,I4472+ROUNDDOWN((H4472+I4472*C4473)/B4473,0))))</f>
        <v>328</v>
      </c>
      <c r="K4473" s="5">
        <f t="shared" si="402"/>
        <v>105.57996999999979</v>
      </c>
      <c r="L4473" s="10">
        <f t="shared" si="403"/>
        <v>290</v>
      </c>
    </row>
    <row r="4474" spans="1:12" x14ac:dyDescent="0.25">
      <c r="A4474" s="12">
        <v>40479</v>
      </c>
      <c r="B4474" s="3">
        <v>118.400002</v>
      </c>
      <c r="C4474" s="3">
        <v>0</v>
      </c>
      <c r="D4474" s="3">
        <f t="shared" si="404"/>
        <v>113.23199995999998</v>
      </c>
      <c r="E4474" s="3">
        <f t="shared" si="399"/>
        <v>112.44810011500002</v>
      </c>
      <c r="F4474" s="3"/>
      <c r="G4474" s="11" t="str">
        <f t="shared" si="400"/>
        <v>HOLD</v>
      </c>
      <c r="H4474" s="5">
        <f t="shared" si="401"/>
        <v>1.0006340811668046</v>
      </c>
      <c r="I4474" s="2">
        <f>IF(G4474="SELL",0,IF(G4474="BUY",ROUNDDOWN((H4473-Parameters!$B$3)/B4474,0),IF(I4473=0,0,I4473+ROUNDDOWN((H4473+I4473*C4474)/B4474,0))))</f>
        <v>328</v>
      </c>
      <c r="K4474" s="5">
        <f t="shared" si="402"/>
        <v>105.57996999999979</v>
      </c>
      <c r="L4474" s="10">
        <f t="shared" si="403"/>
        <v>290</v>
      </c>
    </row>
    <row r="4475" spans="1:12" x14ac:dyDescent="0.25">
      <c r="A4475" s="12">
        <v>40480</v>
      </c>
      <c r="B4475" s="3">
        <v>118.489998</v>
      </c>
      <c r="C4475" s="3">
        <v>0</v>
      </c>
      <c r="D4475" s="3">
        <f t="shared" si="404"/>
        <v>113.44419997999998</v>
      </c>
      <c r="E4475" s="3">
        <f t="shared" si="399"/>
        <v>112.46590010500002</v>
      </c>
      <c r="F4475" s="3"/>
      <c r="G4475" s="11" t="str">
        <f t="shared" si="400"/>
        <v>HOLD</v>
      </c>
      <c r="H4475" s="5">
        <f t="shared" si="401"/>
        <v>1.0006340811668046</v>
      </c>
      <c r="I4475" s="2">
        <f>IF(G4475="SELL",0,IF(G4475="BUY",ROUNDDOWN((H4474-Parameters!$B$3)/B4475,0),IF(I4474=0,0,I4474+ROUNDDOWN((H4474+I4474*C4475)/B4475,0))))</f>
        <v>328</v>
      </c>
      <c r="K4475" s="5">
        <f t="shared" si="402"/>
        <v>105.57996999999979</v>
      </c>
      <c r="L4475" s="10">
        <f t="shared" si="403"/>
        <v>290</v>
      </c>
    </row>
    <row r="4476" spans="1:12" x14ac:dyDescent="0.25">
      <c r="A4476" s="12">
        <v>40483</v>
      </c>
      <c r="B4476" s="3">
        <v>118.529999</v>
      </c>
      <c r="C4476" s="3">
        <v>0</v>
      </c>
      <c r="D4476" s="3">
        <f t="shared" si="404"/>
        <v>113.66419997999998</v>
      </c>
      <c r="E4476" s="3">
        <f t="shared" si="399"/>
        <v>112.49035010500003</v>
      </c>
      <c r="F4476" s="3"/>
      <c r="G4476" s="11" t="str">
        <f t="shared" si="400"/>
        <v>HOLD</v>
      </c>
      <c r="H4476" s="5">
        <f t="shared" si="401"/>
        <v>1.0006340811668046</v>
      </c>
      <c r="I4476" s="2">
        <f>IF(G4476="SELL",0,IF(G4476="BUY",ROUNDDOWN((H4475-Parameters!$B$3)/B4476,0),IF(I4475=0,0,I4475+ROUNDDOWN((H4475+I4475*C4476)/B4476,0))))</f>
        <v>328</v>
      </c>
      <c r="K4476" s="5">
        <f t="shared" si="402"/>
        <v>105.57996999999979</v>
      </c>
      <c r="L4476" s="10">
        <f t="shared" si="403"/>
        <v>290</v>
      </c>
    </row>
    <row r="4477" spans="1:12" x14ac:dyDescent="0.25">
      <c r="A4477" s="12">
        <v>40484</v>
      </c>
      <c r="B4477" s="3">
        <v>119.470001</v>
      </c>
      <c r="C4477" s="3">
        <v>0</v>
      </c>
      <c r="D4477" s="3">
        <f t="shared" si="404"/>
        <v>113.91119993999997</v>
      </c>
      <c r="E4477" s="3">
        <f t="shared" si="399"/>
        <v>112.51240012000004</v>
      </c>
      <c r="F4477" s="3"/>
      <c r="G4477" s="11" t="str">
        <f t="shared" si="400"/>
        <v>HOLD</v>
      </c>
      <c r="H4477" s="5">
        <f t="shared" si="401"/>
        <v>1.0006340811668046</v>
      </c>
      <c r="I4477" s="2">
        <f>IF(G4477="SELL",0,IF(G4477="BUY",ROUNDDOWN((H4476-Parameters!$B$3)/B4477,0),IF(I4476=0,0,I4476+ROUNDDOWN((H4476+I4476*C4477)/B4477,0))))</f>
        <v>328</v>
      </c>
      <c r="K4477" s="5">
        <f t="shared" si="402"/>
        <v>105.57996999999979</v>
      </c>
      <c r="L4477" s="10">
        <f t="shared" si="403"/>
        <v>290</v>
      </c>
    </row>
    <row r="4478" spans="1:12" x14ac:dyDescent="0.25">
      <c r="A4478" s="12">
        <v>40485</v>
      </c>
      <c r="B4478" s="3">
        <v>119.949997</v>
      </c>
      <c r="C4478" s="3">
        <v>0</v>
      </c>
      <c r="D4478" s="3">
        <f t="shared" si="404"/>
        <v>114.19959989999995</v>
      </c>
      <c r="E4478" s="3">
        <f t="shared" si="399"/>
        <v>112.54270011000004</v>
      </c>
      <c r="F4478" s="3"/>
      <c r="G4478" s="11" t="str">
        <f t="shared" si="400"/>
        <v>HOLD</v>
      </c>
      <c r="H4478" s="5">
        <f t="shared" si="401"/>
        <v>1.0006340811668046</v>
      </c>
      <c r="I4478" s="2">
        <f>IF(G4478="SELL",0,IF(G4478="BUY",ROUNDDOWN((H4477-Parameters!$B$3)/B4478,0),IF(I4477=0,0,I4477+ROUNDDOWN((H4477+I4477*C4478)/B4478,0))))</f>
        <v>328</v>
      </c>
      <c r="K4478" s="5">
        <f t="shared" si="402"/>
        <v>105.57996999999979</v>
      </c>
      <c r="L4478" s="10">
        <f t="shared" si="403"/>
        <v>290</v>
      </c>
    </row>
    <row r="4479" spans="1:12" x14ac:dyDescent="0.25">
      <c r="A4479" s="12">
        <v>40486</v>
      </c>
      <c r="B4479" s="3">
        <v>122.260002</v>
      </c>
      <c r="C4479" s="3">
        <v>0</v>
      </c>
      <c r="D4479" s="3">
        <f t="shared" si="404"/>
        <v>114.52599989999997</v>
      </c>
      <c r="E4479" s="3">
        <f t="shared" si="399"/>
        <v>112.59550013500004</v>
      </c>
      <c r="F4479" s="3"/>
      <c r="G4479" s="11" t="str">
        <f t="shared" si="400"/>
        <v>HOLD</v>
      </c>
      <c r="H4479" s="5">
        <f t="shared" si="401"/>
        <v>1.0006340811668046</v>
      </c>
      <c r="I4479" s="2">
        <f>IF(G4479="SELL",0,IF(G4479="BUY",ROUNDDOWN((H4478-Parameters!$B$3)/B4479,0),IF(I4478=0,0,I4478+ROUNDDOWN((H4478+I4478*C4479)/B4479,0))))</f>
        <v>328</v>
      </c>
      <c r="K4479" s="5">
        <f t="shared" si="402"/>
        <v>105.57996999999979</v>
      </c>
      <c r="L4479" s="10">
        <f t="shared" si="403"/>
        <v>290</v>
      </c>
    </row>
    <row r="4480" spans="1:12" x14ac:dyDescent="0.25">
      <c r="A4480" s="12">
        <v>40487</v>
      </c>
      <c r="B4480" s="3">
        <v>122.720001</v>
      </c>
      <c r="C4480" s="3">
        <v>0</v>
      </c>
      <c r="D4480" s="3">
        <f t="shared" si="404"/>
        <v>114.87579985999996</v>
      </c>
      <c r="E4480" s="3">
        <f t="shared" si="399"/>
        <v>112.66305014500006</v>
      </c>
      <c r="F4480" s="3"/>
      <c r="G4480" s="11" t="str">
        <f t="shared" si="400"/>
        <v>HOLD</v>
      </c>
      <c r="H4480" s="5">
        <f t="shared" si="401"/>
        <v>1.0006340811668046</v>
      </c>
      <c r="I4480" s="2">
        <f>IF(G4480="SELL",0,IF(G4480="BUY",ROUNDDOWN((H4479-Parameters!$B$3)/B4480,0),IF(I4479=0,0,I4479+ROUNDDOWN((H4479+I4479*C4480)/B4480,0))))</f>
        <v>328</v>
      </c>
      <c r="K4480" s="5">
        <f t="shared" si="402"/>
        <v>105.57996999999979</v>
      </c>
      <c r="L4480" s="10">
        <f t="shared" si="403"/>
        <v>290</v>
      </c>
    </row>
    <row r="4481" spans="1:12" x14ac:dyDescent="0.25">
      <c r="A4481" s="12">
        <v>40490</v>
      </c>
      <c r="B4481" s="3">
        <v>122.489998</v>
      </c>
      <c r="C4481" s="3">
        <v>0</v>
      </c>
      <c r="D4481" s="3">
        <f t="shared" si="404"/>
        <v>115.18839979999996</v>
      </c>
      <c r="E4481" s="3">
        <f t="shared" si="399"/>
        <v>112.72665015000005</v>
      </c>
      <c r="F4481" s="3"/>
      <c r="G4481" s="11" t="str">
        <f t="shared" si="400"/>
        <v>HOLD</v>
      </c>
      <c r="H4481" s="5">
        <f t="shared" si="401"/>
        <v>1.0006340811668046</v>
      </c>
      <c r="I4481" s="2">
        <f>IF(G4481="SELL",0,IF(G4481="BUY",ROUNDDOWN((H4480-Parameters!$B$3)/B4481,0),IF(I4480=0,0,I4480+ROUNDDOWN((H4480+I4480*C4481)/B4481,0))))</f>
        <v>328</v>
      </c>
      <c r="K4481" s="5">
        <f t="shared" si="402"/>
        <v>105.57996999999979</v>
      </c>
      <c r="L4481" s="10">
        <f t="shared" si="403"/>
        <v>290</v>
      </c>
    </row>
    <row r="4482" spans="1:12" x14ac:dyDescent="0.25">
      <c r="A4482" s="12">
        <v>40491</v>
      </c>
      <c r="B4482" s="3">
        <v>121.610001</v>
      </c>
      <c r="C4482" s="3">
        <v>0</v>
      </c>
      <c r="D4482" s="3">
        <f t="shared" si="404"/>
        <v>115.51439985999997</v>
      </c>
      <c r="E4482" s="3">
        <f t="shared" si="399"/>
        <v>112.78815016500008</v>
      </c>
      <c r="F4482" s="3"/>
      <c r="G4482" s="11" t="str">
        <f t="shared" si="400"/>
        <v>HOLD</v>
      </c>
      <c r="H4482" s="5">
        <f t="shared" si="401"/>
        <v>1.0006340811668046</v>
      </c>
      <c r="I4482" s="2">
        <f>IF(G4482="SELL",0,IF(G4482="BUY",ROUNDDOWN((H4481-Parameters!$B$3)/B4482,0),IF(I4481=0,0,I4481+ROUNDDOWN((H4481+I4481*C4482)/B4482,0))))</f>
        <v>328</v>
      </c>
      <c r="K4482" s="5">
        <f t="shared" si="402"/>
        <v>105.57996999999979</v>
      </c>
      <c r="L4482" s="10">
        <f t="shared" si="403"/>
        <v>290</v>
      </c>
    </row>
    <row r="4483" spans="1:12" x14ac:dyDescent="0.25">
      <c r="A4483" s="12">
        <v>40492</v>
      </c>
      <c r="B4483" s="3">
        <v>122.099998</v>
      </c>
      <c r="C4483" s="3">
        <v>0</v>
      </c>
      <c r="D4483" s="3">
        <f t="shared" si="404"/>
        <v>115.85019985999996</v>
      </c>
      <c r="E4483" s="3">
        <f t="shared" si="399"/>
        <v>112.84950014500008</v>
      </c>
      <c r="F4483" s="3"/>
      <c r="G4483" s="11" t="str">
        <f t="shared" si="400"/>
        <v>HOLD</v>
      </c>
      <c r="H4483" s="5">
        <f t="shared" si="401"/>
        <v>1.0006340811668046</v>
      </c>
      <c r="I4483" s="2">
        <f>IF(G4483="SELL",0,IF(G4483="BUY",ROUNDDOWN((H4482-Parameters!$B$3)/B4483,0),IF(I4482=0,0,I4482+ROUNDDOWN((H4482+I4482*C4483)/B4483,0))))</f>
        <v>328</v>
      </c>
      <c r="K4483" s="5">
        <f t="shared" si="402"/>
        <v>105.57996999999979</v>
      </c>
      <c r="L4483" s="10">
        <f t="shared" si="403"/>
        <v>290</v>
      </c>
    </row>
    <row r="4484" spans="1:12" x14ac:dyDescent="0.25">
      <c r="A4484" s="12">
        <v>40493</v>
      </c>
      <c r="B4484" s="3">
        <v>121.639999</v>
      </c>
      <c r="C4484" s="3">
        <v>0</v>
      </c>
      <c r="D4484" s="3">
        <f t="shared" si="404"/>
        <v>116.11379985999996</v>
      </c>
      <c r="E4484" s="3">
        <f t="shared" si="399"/>
        <v>112.91485014000007</v>
      </c>
      <c r="F4484" s="3"/>
      <c r="G4484" s="11" t="str">
        <f t="shared" si="400"/>
        <v>HOLD</v>
      </c>
      <c r="H4484" s="5">
        <f t="shared" si="401"/>
        <v>1.0006340811668046</v>
      </c>
      <c r="I4484" s="2">
        <f>IF(G4484="SELL",0,IF(G4484="BUY",ROUNDDOWN((H4483-Parameters!$B$3)/B4484,0),IF(I4483=0,0,I4483+ROUNDDOWN((H4483+I4483*C4484)/B4484,0))))</f>
        <v>328</v>
      </c>
      <c r="K4484" s="5">
        <f t="shared" si="402"/>
        <v>105.57996999999979</v>
      </c>
      <c r="L4484" s="10">
        <f t="shared" si="403"/>
        <v>290</v>
      </c>
    </row>
    <row r="4485" spans="1:12" x14ac:dyDescent="0.25">
      <c r="A4485" s="12">
        <v>40494</v>
      </c>
      <c r="B4485" s="3">
        <v>120.199997</v>
      </c>
      <c r="C4485" s="3">
        <v>0</v>
      </c>
      <c r="D4485" s="3">
        <f t="shared" si="404"/>
        <v>116.32839977999997</v>
      </c>
      <c r="E4485" s="3">
        <f t="shared" si="399"/>
        <v>112.97890013000006</v>
      </c>
      <c r="F4485" s="3"/>
      <c r="G4485" s="11" t="str">
        <f t="shared" si="400"/>
        <v>HOLD</v>
      </c>
      <c r="H4485" s="5">
        <f t="shared" si="401"/>
        <v>1.0006340811668046</v>
      </c>
      <c r="I4485" s="2">
        <f>IF(G4485="SELL",0,IF(G4485="BUY",ROUNDDOWN((H4484-Parameters!$B$3)/B4485,0),IF(I4484=0,0,I4484+ROUNDDOWN((H4484+I4484*C4485)/B4485,0))))</f>
        <v>328</v>
      </c>
      <c r="K4485" s="5">
        <f t="shared" si="402"/>
        <v>105.57996999999979</v>
      </c>
      <c r="L4485" s="10">
        <f t="shared" si="403"/>
        <v>290</v>
      </c>
    </row>
    <row r="4486" spans="1:12" x14ac:dyDescent="0.25">
      <c r="A4486" s="12">
        <v>40497</v>
      </c>
      <c r="B4486" s="3">
        <v>120.029999</v>
      </c>
      <c r="C4486" s="3">
        <v>0</v>
      </c>
      <c r="D4486" s="3">
        <f t="shared" si="404"/>
        <v>116.51119977999998</v>
      </c>
      <c r="E4486" s="3">
        <f t="shared" si="399"/>
        <v>113.03375013500005</v>
      </c>
      <c r="F4486" s="3"/>
      <c r="G4486" s="11" t="str">
        <f t="shared" si="400"/>
        <v>HOLD</v>
      </c>
      <c r="H4486" s="5">
        <f t="shared" si="401"/>
        <v>1.0006340811668046</v>
      </c>
      <c r="I4486" s="2">
        <f>IF(G4486="SELL",0,IF(G4486="BUY",ROUNDDOWN((H4485-Parameters!$B$3)/B4486,0),IF(I4485=0,0,I4485+ROUNDDOWN((H4485+I4485*C4486)/B4486,0))))</f>
        <v>328</v>
      </c>
      <c r="K4486" s="5">
        <f t="shared" si="402"/>
        <v>105.57996999999979</v>
      </c>
      <c r="L4486" s="10">
        <f t="shared" si="403"/>
        <v>290</v>
      </c>
    </row>
    <row r="4487" spans="1:12" x14ac:dyDescent="0.25">
      <c r="A4487" s="12">
        <v>40498</v>
      </c>
      <c r="B4487" s="3">
        <v>118.160004</v>
      </c>
      <c r="C4487" s="3">
        <v>0</v>
      </c>
      <c r="D4487" s="3">
        <f t="shared" si="404"/>
        <v>116.68159987999999</v>
      </c>
      <c r="E4487" s="3">
        <f t="shared" si="399"/>
        <v>113.07265017000007</v>
      </c>
      <c r="F4487" s="3"/>
      <c r="G4487" s="11" t="str">
        <f t="shared" si="400"/>
        <v>HOLD</v>
      </c>
      <c r="H4487" s="5">
        <f t="shared" si="401"/>
        <v>1.0006340811668046</v>
      </c>
      <c r="I4487" s="2">
        <f>IF(G4487="SELL",0,IF(G4487="BUY",ROUNDDOWN((H4486-Parameters!$B$3)/B4487,0),IF(I4486=0,0,I4486+ROUNDDOWN((H4486+I4486*C4487)/B4487,0))))</f>
        <v>328</v>
      </c>
      <c r="K4487" s="5">
        <f t="shared" si="402"/>
        <v>105.57996999999979</v>
      </c>
      <c r="L4487" s="10">
        <f t="shared" si="403"/>
        <v>290</v>
      </c>
    </row>
    <row r="4488" spans="1:12" x14ac:dyDescent="0.25">
      <c r="A4488" s="12">
        <v>40499</v>
      </c>
      <c r="B4488" s="3">
        <v>118.220001</v>
      </c>
      <c r="C4488" s="3">
        <v>0</v>
      </c>
      <c r="D4488" s="3">
        <f t="shared" si="404"/>
        <v>116.83779981999999</v>
      </c>
      <c r="E4488" s="3">
        <f t="shared" si="399"/>
        <v>113.11460016500007</v>
      </c>
      <c r="F4488" s="3"/>
      <c r="G4488" s="11" t="str">
        <f t="shared" si="400"/>
        <v>HOLD</v>
      </c>
      <c r="H4488" s="5">
        <f t="shared" si="401"/>
        <v>1.0006340811668046</v>
      </c>
      <c r="I4488" s="2">
        <f>IF(G4488="SELL",0,IF(G4488="BUY",ROUNDDOWN((H4487-Parameters!$B$3)/B4488,0),IF(I4487=0,0,I4487+ROUNDDOWN((H4487+I4487*C4488)/B4488,0))))</f>
        <v>328</v>
      </c>
      <c r="K4488" s="5">
        <f t="shared" si="402"/>
        <v>105.57996999999979</v>
      </c>
      <c r="L4488" s="10">
        <f t="shared" si="403"/>
        <v>290</v>
      </c>
    </row>
    <row r="4489" spans="1:12" x14ac:dyDescent="0.25">
      <c r="A4489" s="12">
        <v>40500</v>
      </c>
      <c r="B4489" s="3">
        <v>119.959999</v>
      </c>
      <c r="C4489" s="3">
        <v>0</v>
      </c>
      <c r="D4489" s="3">
        <f t="shared" si="404"/>
        <v>117.01859983999996</v>
      </c>
      <c r="E4489" s="3">
        <f t="shared" si="399"/>
        <v>113.18220015000006</v>
      </c>
      <c r="F4489" s="3"/>
      <c r="G4489" s="11" t="str">
        <f t="shared" si="400"/>
        <v>HOLD</v>
      </c>
      <c r="H4489" s="5">
        <f t="shared" si="401"/>
        <v>1.0006340811668046</v>
      </c>
      <c r="I4489" s="2">
        <f>IF(G4489="SELL",0,IF(G4489="BUY",ROUNDDOWN((H4488-Parameters!$B$3)/B4489,0),IF(I4488=0,0,I4488+ROUNDDOWN((H4488+I4488*C4489)/B4489,0))))</f>
        <v>328</v>
      </c>
      <c r="K4489" s="5">
        <f t="shared" si="402"/>
        <v>105.57996999999979</v>
      </c>
      <c r="L4489" s="10">
        <f t="shared" si="403"/>
        <v>290</v>
      </c>
    </row>
    <row r="4490" spans="1:12" x14ac:dyDescent="0.25">
      <c r="A4490" s="12">
        <v>40501</v>
      </c>
      <c r="B4490" s="3">
        <v>120.290001</v>
      </c>
      <c r="C4490" s="3">
        <v>0</v>
      </c>
      <c r="D4490" s="3">
        <f t="shared" si="404"/>
        <v>117.19479979999998</v>
      </c>
      <c r="E4490" s="3">
        <f t="shared" ref="E4490:E4553" si="405">AVERAGE(B4291:B4490)</f>
        <v>113.25035013500008</v>
      </c>
      <c r="F4490" s="3"/>
      <c r="G4490" s="11" t="str">
        <f t="shared" si="400"/>
        <v>HOLD</v>
      </c>
      <c r="H4490" s="5">
        <f t="shared" si="401"/>
        <v>1.0006340811668046</v>
      </c>
      <c r="I4490" s="2">
        <f>IF(G4490="SELL",0,IF(G4490="BUY",ROUNDDOWN((H4489-Parameters!$B$3)/B4490,0),IF(I4489=0,0,I4489+ROUNDDOWN((H4489+I4489*C4490)/B4490,0))))</f>
        <v>328</v>
      </c>
      <c r="K4490" s="5">
        <f t="shared" si="402"/>
        <v>105.57996999999979</v>
      </c>
      <c r="L4490" s="10">
        <f t="shared" si="403"/>
        <v>290</v>
      </c>
    </row>
    <row r="4491" spans="1:12" x14ac:dyDescent="0.25">
      <c r="A4491" s="12">
        <v>40504</v>
      </c>
      <c r="B4491" s="3">
        <v>120.19000200000001</v>
      </c>
      <c r="C4491" s="3">
        <v>0</v>
      </c>
      <c r="D4491" s="3">
        <f t="shared" si="404"/>
        <v>117.34419982</v>
      </c>
      <c r="E4491" s="3">
        <f t="shared" si="405"/>
        <v>113.32185015000009</v>
      </c>
      <c r="F4491" s="3"/>
      <c r="G4491" s="11" t="str">
        <f t="shared" si="400"/>
        <v>HOLD</v>
      </c>
      <c r="H4491" s="5">
        <f t="shared" si="401"/>
        <v>1.0006340811668046</v>
      </c>
      <c r="I4491" s="2">
        <f>IF(G4491="SELL",0,IF(G4491="BUY",ROUNDDOWN((H4490-Parameters!$B$3)/B4491,0),IF(I4490=0,0,I4490+ROUNDDOWN((H4490+I4490*C4491)/B4491,0))))</f>
        <v>328</v>
      </c>
      <c r="K4491" s="5">
        <f t="shared" si="402"/>
        <v>105.57996999999979</v>
      </c>
      <c r="L4491" s="10">
        <f t="shared" si="403"/>
        <v>290</v>
      </c>
    </row>
    <row r="4492" spans="1:12" x14ac:dyDescent="0.25">
      <c r="A4492" s="12">
        <v>40505</v>
      </c>
      <c r="B4492" s="3">
        <v>118.449997</v>
      </c>
      <c r="C4492" s="3">
        <v>0</v>
      </c>
      <c r="D4492" s="3">
        <f t="shared" si="404"/>
        <v>117.46019971999998</v>
      </c>
      <c r="E4492" s="3">
        <f t="shared" si="405"/>
        <v>113.37800013000007</v>
      </c>
      <c r="F4492" s="3"/>
      <c r="G4492" s="11" t="str">
        <f t="shared" ref="G4492:G4555" si="406">IF(OR(AND(D4492&gt;E4492,D4491&gt;E4491),AND(D4492&lt;E4492,D4491&lt;E4491)),"HOLD",IF(AND(D4492&gt;E4492,D4491&lt;E4491),"BUY","SELL"))</f>
        <v>HOLD</v>
      </c>
      <c r="H4492" s="5">
        <f t="shared" ref="H4492:H4555" si="407">IF(G4492="BUY",H4491/(I4492*B4492),IF(G4492="SELL",H4491+I4491*B4492,(H4491+I4491*C4492)-((I4492-I4491)*B4492)))</f>
        <v>1.0006340811668046</v>
      </c>
      <c r="I4492" s="2">
        <f>IF(G4492="SELL",0,IF(G4492="BUY",ROUNDDOWN((H4491-Parameters!$B$3)/B4492,0),IF(I4491=0,0,I4491+ROUNDDOWN((H4491+I4491*C4492)/B4492,0))))</f>
        <v>328</v>
      </c>
      <c r="K4492" s="5">
        <f t="shared" ref="K4492:K4555" si="408">K4491+L4491*C4492-((L4492-L4491)*B4492)</f>
        <v>105.57996999999979</v>
      </c>
      <c r="L4492" s="10">
        <f t="shared" ref="L4492:L4555" si="409">L4491+ROUNDDOWN((K4491+C4492*L4491)/B4492,0)</f>
        <v>290</v>
      </c>
    </row>
    <row r="4493" spans="1:12" x14ac:dyDescent="0.25">
      <c r="A4493" s="12">
        <v>40506</v>
      </c>
      <c r="B4493" s="3">
        <v>120.199997</v>
      </c>
      <c r="C4493" s="3">
        <v>0</v>
      </c>
      <c r="D4493" s="3">
        <f t="shared" si="404"/>
        <v>117.60259962000001</v>
      </c>
      <c r="E4493" s="3">
        <f t="shared" si="405"/>
        <v>113.44395010500006</v>
      </c>
      <c r="F4493" s="3"/>
      <c r="G4493" s="11" t="str">
        <f t="shared" si="406"/>
        <v>HOLD</v>
      </c>
      <c r="H4493" s="5">
        <f t="shared" si="407"/>
        <v>1.0006340811668046</v>
      </c>
      <c r="I4493" s="2">
        <f>IF(G4493="SELL",0,IF(G4493="BUY",ROUNDDOWN((H4492-Parameters!$B$3)/B4493,0),IF(I4492=0,0,I4492+ROUNDDOWN((H4492+I4492*C4493)/B4493,0))))</f>
        <v>328</v>
      </c>
      <c r="K4493" s="5">
        <f t="shared" si="408"/>
        <v>105.57996999999979</v>
      </c>
      <c r="L4493" s="10">
        <f t="shared" si="409"/>
        <v>290</v>
      </c>
    </row>
    <row r="4494" spans="1:12" x14ac:dyDescent="0.25">
      <c r="A4494" s="12">
        <v>40508</v>
      </c>
      <c r="B4494" s="3">
        <v>118.800003</v>
      </c>
      <c r="C4494" s="3">
        <v>0</v>
      </c>
      <c r="D4494" s="3">
        <f t="shared" si="404"/>
        <v>117.71759962000002</v>
      </c>
      <c r="E4494" s="3">
        <f t="shared" si="405"/>
        <v>113.49730013500006</v>
      </c>
      <c r="F4494" s="3"/>
      <c r="G4494" s="11" t="str">
        <f t="shared" si="406"/>
        <v>HOLD</v>
      </c>
      <c r="H4494" s="5">
        <f t="shared" si="407"/>
        <v>1.0006340811668046</v>
      </c>
      <c r="I4494" s="2">
        <f>IF(G4494="SELL",0,IF(G4494="BUY",ROUNDDOWN((H4493-Parameters!$B$3)/B4494,0),IF(I4493=0,0,I4493+ROUNDDOWN((H4493+I4493*C4494)/B4494,0))))</f>
        <v>328</v>
      </c>
      <c r="K4494" s="5">
        <f t="shared" si="408"/>
        <v>105.57996999999979</v>
      </c>
      <c r="L4494" s="10">
        <f t="shared" si="409"/>
        <v>290</v>
      </c>
    </row>
    <row r="4495" spans="1:12" x14ac:dyDescent="0.25">
      <c r="A4495" s="12">
        <v>40511</v>
      </c>
      <c r="B4495" s="3">
        <v>119.160004</v>
      </c>
      <c r="C4495" s="3">
        <v>0</v>
      </c>
      <c r="D4495" s="3">
        <f t="shared" si="404"/>
        <v>117.85099974000002</v>
      </c>
      <c r="E4495" s="3">
        <f t="shared" si="405"/>
        <v>113.55290015000006</v>
      </c>
      <c r="F4495" s="3"/>
      <c r="G4495" s="11" t="str">
        <f t="shared" si="406"/>
        <v>HOLD</v>
      </c>
      <c r="H4495" s="5">
        <f t="shared" si="407"/>
        <v>1.0006340811668046</v>
      </c>
      <c r="I4495" s="2">
        <f>IF(G4495="SELL",0,IF(G4495="BUY",ROUNDDOWN((H4494-Parameters!$B$3)/B4495,0),IF(I4494=0,0,I4494+ROUNDDOWN((H4494+I4494*C4495)/B4495,0))))</f>
        <v>328</v>
      </c>
      <c r="K4495" s="5">
        <f t="shared" si="408"/>
        <v>105.57996999999979</v>
      </c>
      <c r="L4495" s="10">
        <f t="shared" si="409"/>
        <v>290</v>
      </c>
    </row>
    <row r="4496" spans="1:12" x14ac:dyDescent="0.25">
      <c r="A4496" s="12">
        <v>40512</v>
      </c>
      <c r="B4496" s="3">
        <v>118.489998</v>
      </c>
      <c r="C4496" s="3">
        <v>0</v>
      </c>
      <c r="D4496" s="3">
        <f t="shared" si="404"/>
        <v>117.93659972000002</v>
      </c>
      <c r="E4496" s="3">
        <f t="shared" si="405"/>
        <v>113.59665015000007</v>
      </c>
      <c r="F4496" s="3"/>
      <c r="G4496" s="11" t="str">
        <f t="shared" si="406"/>
        <v>HOLD</v>
      </c>
      <c r="H4496" s="5">
        <f t="shared" si="407"/>
        <v>1.0006340811668046</v>
      </c>
      <c r="I4496" s="2">
        <f>IF(G4496="SELL",0,IF(G4496="BUY",ROUNDDOWN((H4495-Parameters!$B$3)/B4496,0),IF(I4495=0,0,I4495+ROUNDDOWN((H4495+I4495*C4496)/B4496,0))))</f>
        <v>328</v>
      </c>
      <c r="K4496" s="5">
        <f t="shared" si="408"/>
        <v>105.57996999999979</v>
      </c>
      <c r="L4496" s="10">
        <f t="shared" si="409"/>
        <v>290</v>
      </c>
    </row>
    <row r="4497" spans="1:12" x14ac:dyDescent="0.25">
      <c r="A4497" s="12">
        <v>40513</v>
      </c>
      <c r="B4497" s="3">
        <v>121.010002</v>
      </c>
      <c r="C4497" s="3">
        <v>0</v>
      </c>
      <c r="D4497" s="3">
        <f t="shared" si="404"/>
        <v>118.07719970000002</v>
      </c>
      <c r="E4497" s="3">
        <f t="shared" si="405"/>
        <v>113.65040015000005</v>
      </c>
      <c r="F4497" s="3"/>
      <c r="G4497" s="11" t="str">
        <f t="shared" si="406"/>
        <v>HOLD</v>
      </c>
      <c r="H4497" s="5">
        <f t="shared" si="407"/>
        <v>1.0006340811668046</v>
      </c>
      <c r="I4497" s="2">
        <f>IF(G4497="SELL",0,IF(G4497="BUY",ROUNDDOWN((H4496-Parameters!$B$3)/B4497,0),IF(I4496=0,0,I4496+ROUNDDOWN((H4496+I4496*C4497)/B4497,0))))</f>
        <v>328</v>
      </c>
      <c r="K4497" s="5">
        <f t="shared" si="408"/>
        <v>105.57996999999979</v>
      </c>
      <c r="L4497" s="10">
        <f t="shared" si="409"/>
        <v>290</v>
      </c>
    </row>
    <row r="4498" spans="1:12" x14ac:dyDescent="0.25">
      <c r="A4498" s="12">
        <v>40514</v>
      </c>
      <c r="B4498" s="3">
        <v>122.55999799999999</v>
      </c>
      <c r="C4498" s="3">
        <v>0</v>
      </c>
      <c r="D4498" s="3">
        <f t="shared" si="404"/>
        <v>118.25999970000002</v>
      </c>
      <c r="E4498" s="3">
        <f t="shared" si="405"/>
        <v>113.70865012000006</v>
      </c>
      <c r="F4498" s="3"/>
      <c r="G4498" s="11" t="str">
        <f t="shared" si="406"/>
        <v>HOLD</v>
      </c>
      <c r="H4498" s="5">
        <f t="shared" si="407"/>
        <v>1.0006340811668046</v>
      </c>
      <c r="I4498" s="2">
        <f>IF(G4498="SELL",0,IF(G4498="BUY",ROUNDDOWN((H4497-Parameters!$B$3)/B4498,0),IF(I4497=0,0,I4497+ROUNDDOWN((H4497+I4497*C4498)/B4498,0))))</f>
        <v>328</v>
      </c>
      <c r="K4498" s="5">
        <f t="shared" si="408"/>
        <v>105.57996999999979</v>
      </c>
      <c r="L4498" s="10">
        <f t="shared" si="409"/>
        <v>290</v>
      </c>
    </row>
    <row r="4499" spans="1:12" x14ac:dyDescent="0.25">
      <c r="A4499" s="12">
        <v>40515</v>
      </c>
      <c r="B4499" s="3">
        <v>122.889999</v>
      </c>
      <c r="C4499" s="3">
        <v>0</v>
      </c>
      <c r="D4499" s="3">
        <f t="shared" si="404"/>
        <v>118.46779968000003</v>
      </c>
      <c r="E4499" s="3">
        <f t="shared" si="405"/>
        <v>113.76740012000006</v>
      </c>
      <c r="F4499" s="3"/>
      <c r="G4499" s="11" t="str">
        <f t="shared" si="406"/>
        <v>HOLD</v>
      </c>
      <c r="H4499" s="5">
        <f t="shared" si="407"/>
        <v>1.0006340811668046</v>
      </c>
      <c r="I4499" s="2">
        <f>IF(G4499="SELL",0,IF(G4499="BUY",ROUNDDOWN((H4498-Parameters!$B$3)/B4499,0),IF(I4498=0,0,I4498+ROUNDDOWN((H4498+I4498*C4499)/B4499,0))))</f>
        <v>328</v>
      </c>
      <c r="K4499" s="5">
        <f t="shared" si="408"/>
        <v>105.57996999999979</v>
      </c>
      <c r="L4499" s="10">
        <f t="shared" si="409"/>
        <v>290</v>
      </c>
    </row>
    <row r="4500" spans="1:12" x14ac:dyDescent="0.25">
      <c r="A4500" s="12">
        <v>40518</v>
      </c>
      <c r="B4500" s="3">
        <v>122.760002</v>
      </c>
      <c r="C4500" s="3">
        <v>0</v>
      </c>
      <c r="D4500" s="3">
        <f t="shared" si="404"/>
        <v>118.62659972000003</v>
      </c>
      <c r="E4500" s="3">
        <f t="shared" si="405"/>
        <v>113.82540011000005</v>
      </c>
      <c r="F4500" s="3"/>
      <c r="G4500" s="11" t="str">
        <f t="shared" si="406"/>
        <v>HOLD</v>
      </c>
      <c r="H4500" s="5">
        <f t="shared" si="407"/>
        <v>1.0006340811668046</v>
      </c>
      <c r="I4500" s="2">
        <f>IF(G4500="SELL",0,IF(G4500="BUY",ROUNDDOWN((H4499-Parameters!$B$3)/B4500,0),IF(I4499=0,0,I4499+ROUNDDOWN((H4499+I4499*C4500)/B4500,0))))</f>
        <v>328</v>
      </c>
      <c r="K4500" s="5">
        <f t="shared" si="408"/>
        <v>105.57996999999979</v>
      </c>
      <c r="L4500" s="10">
        <f t="shared" si="409"/>
        <v>290</v>
      </c>
    </row>
    <row r="4501" spans="1:12" x14ac:dyDescent="0.25">
      <c r="A4501" s="12">
        <v>40519</v>
      </c>
      <c r="B4501" s="3">
        <v>122.83000199999999</v>
      </c>
      <c r="C4501" s="3">
        <v>0</v>
      </c>
      <c r="D4501" s="3">
        <f t="shared" si="404"/>
        <v>118.79779982000002</v>
      </c>
      <c r="E4501" s="3">
        <f t="shared" si="405"/>
        <v>113.89050013000004</v>
      </c>
      <c r="F4501" s="3"/>
      <c r="G4501" s="11" t="str">
        <f t="shared" si="406"/>
        <v>HOLD</v>
      </c>
      <c r="H4501" s="5">
        <f t="shared" si="407"/>
        <v>1.0006340811668046</v>
      </c>
      <c r="I4501" s="2">
        <f>IF(G4501="SELL",0,IF(G4501="BUY",ROUNDDOWN((H4500-Parameters!$B$3)/B4501,0),IF(I4500=0,0,I4500+ROUNDDOWN((H4500+I4500*C4501)/B4501,0))))</f>
        <v>328</v>
      </c>
      <c r="K4501" s="5">
        <f t="shared" si="408"/>
        <v>105.57996999999979</v>
      </c>
      <c r="L4501" s="10">
        <f t="shared" si="409"/>
        <v>290</v>
      </c>
    </row>
    <row r="4502" spans="1:12" x14ac:dyDescent="0.25">
      <c r="A4502" s="12">
        <v>40520</v>
      </c>
      <c r="B4502" s="3">
        <v>123.279999</v>
      </c>
      <c r="C4502" s="3">
        <v>0</v>
      </c>
      <c r="D4502" s="3">
        <f t="shared" si="404"/>
        <v>118.96999984</v>
      </c>
      <c r="E4502" s="3">
        <f t="shared" si="405"/>
        <v>113.95280012500002</v>
      </c>
      <c r="F4502" s="3"/>
      <c r="G4502" s="11" t="str">
        <f t="shared" si="406"/>
        <v>HOLD</v>
      </c>
      <c r="H4502" s="5">
        <f t="shared" si="407"/>
        <v>1.0006340811668046</v>
      </c>
      <c r="I4502" s="2">
        <f>IF(G4502="SELL",0,IF(G4502="BUY",ROUNDDOWN((H4501-Parameters!$B$3)/B4502,0),IF(I4501=0,0,I4501+ROUNDDOWN((H4501+I4501*C4502)/B4502,0))))</f>
        <v>328</v>
      </c>
      <c r="K4502" s="5">
        <f t="shared" si="408"/>
        <v>105.57996999999979</v>
      </c>
      <c r="L4502" s="10">
        <f t="shared" si="409"/>
        <v>290</v>
      </c>
    </row>
    <row r="4503" spans="1:12" x14ac:dyDescent="0.25">
      <c r="A4503" s="12">
        <v>40521</v>
      </c>
      <c r="B4503" s="3">
        <v>123.760002</v>
      </c>
      <c r="C4503" s="3">
        <v>0</v>
      </c>
      <c r="D4503" s="3">
        <f t="shared" si="404"/>
        <v>119.15579986</v>
      </c>
      <c r="E4503" s="3">
        <f t="shared" si="405"/>
        <v>114.01825014500002</v>
      </c>
      <c r="F4503" s="3"/>
      <c r="G4503" s="11" t="str">
        <f t="shared" si="406"/>
        <v>HOLD</v>
      </c>
      <c r="H4503" s="5">
        <f t="shared" si="407"/>
        <v>1.0006340811668046</v>
      </c>
      <c r="I4503" s="2">
        <f>IF(G4503="SELL",0,IF(G4503="BUY",ROUNDDOWN((H4502-Parameters!$B$3)/B4503,0),IF(I4502=0,0,I4502+ROUNDDOWN((H4502+I4502*C4503)/B4503,0))))</f>
        <v>328</v>
      </c>
      <c r="K4503" s="5">
        <f t="shared" si="408"/>
        <v>105.57996999999979</v>
      </c>
      <c r="L4503" s="10">
        <f t="shared" si="409"/>
        <v>290</v>
      </c>
    </row>
    <row r="4504" spans="1:12" x14ac:dyDescent="0.25">
      <c r="A4504" s="12">
        <v>40522</v>
      </c>
      <c r="B4504" s="3">
        <v>124.480003</v>
      </c>
      <c r="C4504" s="3">
        <v>0</v>
      </c>
      <c r="D4504" s="3">
        <f t="shared" si="404"/>
        <v>119.36279998000001</v>
      </c>
      <c r="E4504" s="3">
        <f t="shared" si="405"/>
        <v>114.08695017000004</v>
      </c>
      <c r="F4504" s="3"/>
      <c r="G4504" s="11" t="str">
        <f t="shared" si="406"/>
        <v>HOLD</v>
      </c>
      <c r="H4504" s="5">
        <f t="shared" si="407"/>
        <v>1.0006340811668046</v>
      </c>
      <c r="I4504" s="2">
        <f>IF(G4504="SELL",0,IF(G4504="BUY",ROUNDDOWN((H4503-Parameters!$B$3)/B4504,0),IF(I4503=0,0,I4503+ROUNDDOWN((H4503+I4503*C4504)/B4504,0))))</f>
        <v>328</v>
      </c>
      <c r="K4504" s="5">
        <f t="shared" si="408"/>
        <v>105.57996999999979</v>
      </c>
      <c r="L4504" s="10">
        <f t="shared" si="409"/>
        <v>290</v>
      </c>
    </row>
    <row r="4505" spans="1:12" x14ac:dyDescent="0.25">
      <c r="A4505" s="12">
        <v>40525</v>
      </c>
      <c r="B4505" s="3">
        <v>124.55999799999999</v>
      </c>
      <c r="C4505" s="3">
        <v>0</v>
      </c>
      <c r="D4505" s="3">
        <f t="shared" si="404"/>
        <v>119.56179992</v>
      </c>
      <c r="E4505" s="3">
        <f t="shared" si="405"/>
        <v>114.15030016500005</v>
      </c>
      <c r="F4505" s="3"/>
      <c r="G4505" s="11" t="str">
        <f t="shared" si="406"/>
        <v>HOLD</v>
      </c>
      <c r="H4505" s="5">
        <f t="shared" si="407"/>
        <v>1.0006340811668046</v>
      </c>
      <c r="I4505" s="2">
        <f>IF(G4505="SELL",0,IF(G4505="BUY",ROUNDDOWN((H4504-Parameters!$B$3)/B4505,0),IF(I4504=0,0,I4504+ROUNDDOWN((H4504+I4504*C4505)/B4505,0))))</f>
        <v>328</v>
      </c>
      <c r="K4505" s="5">
        <f t="shared" si="408"/>
        <v>105.57996999999979</v>
      </c>
      <c r="L4505" s="10">
        <f t="shared" si="409"/>
        <v>290</v>
      </c>
    </row>
    <row r="4506" spans="1:12" x14ac:dyDescent="0.25">
      <c r="A4506" s="12">
        <v>40526</v>
      </c>
      <c r="B4506" s="3">
        <v>124.66999800000001</v>
      </c>
      <c r="C4506" s="3">
        <v>0</v>
      </c>
      <c r="D4506" s="3">
        <f t="shared" si="404"/>
        <v>119.78019988</v>
      </c>
      <c r="E4506" s="3">
        <f t="shared" si="405"/>
        <v>114.21265017000003</v>
      </c>
      <c r="F4506" s="3"/>
      <c r="G4506" s="11" t="str">
        <f t="shared" si="406"/>
        <v>HOLD</v>
      </c>
      <c r="H4506" s="5">
        <f t="shared" si="407"/>
        <v>1.0006340811668046</v>
      </c>
      <c r="I4506" s="2">
        <f>IF(G4506="SELL",0,IF(G4506="BUY",ROUNDDOWN((H4505-Parameters!$B$3)/B4506,0),IF(I4505=0,0,I4505+ROUNDDOWN((H4505+I4505*C4506)/B4506,0))))</f>
        <v>328</v>
      </c>
      <c r="K4506" s="5">
        <f t="shared" si="408"/>
        <v>105.57996999999979</v>
      </c>
      <c r="L4506" s="10">
        <f t="shared" si="409"/>
        <v>290</v>
      </c>
    </row>
    <row r="4507" spans="1:12" x14ac:dyDescent="0.25">
      <c r="A4507" s="12">
        <v>40527</v>
      </c>
      <c r="B4507" s="3">
        <v>124.099998</v>
      </c>
      <c r="C4507" s="3">
        <v>0</v>
      </c>
      <c r="D4507" s="3">
        <f t="shared" si="404"/>
        <v>119.94139981999999</v>
      </c>
      <c r="E4507" s="3">
        <f t="shared" si="405"/>
        <v>114.27165014500002</v>
      </c>
      <c r="F4507" s="3"/>
      <c r="G4507" s="11" t="str">
        <f t="shared" si="406"/>
        <v>HOLD</v>
      </c>
      <c r="H4507" s="5">
        <f t="shared" si="407"/>
        <v>1.0006340811668046</v>
      </c>
      <c r="I4507" s="2">
        <f>IF(G4507="SELL",0,IF(G4507="BUY",ROUNDDOWN((H4506-Parameters!$B$3)/B4507,0),IF(I4506=0,0,I4506+ROUNDDOWN((H4506+I4506*C4507)/B4507,0))))</f>
        <v>328</v>
      </c>
      <c r="K4507" s="5">
        <f t="shared" si="408"/>
        <v>105.57996999999979</v>
      </c>
      <c r="L4507" s="10">
        <f t="shared" si="409"/>
        <v>290</v>
      </c>
    </row>
    <row r="4508" spans="1:12" x14ac:dyDescent="0.25">
      <c r="A4508" s="12">
        <v>40528</v>
      </c>
      <c r="B4508" s="3">
        <v>124.82</v>
      </c>
      <c r="C4508" s="3">
        <v>0</v>
      </c>
      <c r="D4508" s="3">
        <f t="shared" si="404"/>
        <v>120.11719984</v>
      </c>
      <c r="E4508" s="3">
        <f t="shared" si="405"/>
        <v>114.33255015</v>
      </c>
      <c r="F4508" s="3"/>
      <c r="G4508" s="11" t="str">
        <f t="shared" si="406"/>
        <v>HOLD</v>
      </c>
      <c r="H4508" s="5">
        <f t="shared" si="407"/>
        <v>1.0006340811668046</v>
      </c>
      <c r="I4508" s="2">
        <f>IF(G4508="SELL",0,IF(G4508="BUY",ROUNDDOWN((H4507-Parameters!$B$3)/B4508,0),IF(I4507=0,0,I4507+ROUNDDOWN((H4507+I4507*C4508)/B4508,0))))</f>
        <v>328</v>
      </c>
      <c r="K4508" s="5">
        <f t="shared" si="408"/>
        <v>105.57996999999979</v>
      </c>
      <c r="L4508" s="10">
        <f t="shared" si="409"/>
        <v>290</v>
      </c>
    </row>
    <row r="4509" spans="1:12" x14ac:dyDescent="0.25">
      <c r="A4509" s="12">
        <v>40529</v>
      </c>
      <c r="B4509" s="3">
        <v>124.300003</v>
      </c>
      <c r="C4509" s="3">
        <v>0.65300000000000002</v>
      </c>
      <c r="D4509" s="3">
        <f t="shared" si="404"/>
        <v>120.28539992</v>
      </c>
      <c r="E4509" s="3">
        <f t="shared" si="405"/>
        <v>114.38280016500001</v>
      </c>
      <c r="F4509" s="3"/>
      <c r="G4509" s="11" t="str">
        <f t="shared" si="406"/>
        <v>HOLD</v>
      </c>
      <c r="H4509" s="5">
        <f t="shared" si="407"/>
        <v>90.884631081166788</v>
      </c>
      <c r="I4509" s="2">
        <f>IF(G4509="SELL",0,IF(G4509="BUY",ROUNDDOWN((H4508-Parameters!$B$3)/B4509,0),IF(I4508=0,0,I4508+ROUNDDOWN((H4508+I4508*C4509)/B4509,0))))</f>
        <v>329</v>
      </c>
      <c r="K4509" s="5">
        <f t="shared" si="408"/>
        <v>46.349963999999773</v>
      </c>
      <c r="L4509" s="10">
        <f t="shared" si="409"/>
        <v>292</v>
      </c>
    </row>
    <row r="4510" spans="1:12" x14ac:dyDescent="0.25">
      <c r="A4510" s="12">
        <v>40532</v>
      </c>
      <c r="B4510" s="3">
        <v>124.599998</v>
      </c>
      <c r="C4510" s="3">
        <v>0</v>
      </c>
      <c r="D4510" s="3">
        <f t="shared" si="404"/>
        <v>120.44659985999999</v>
      </c>
      <c r="E4510" s="3">
        <f t="shared" si="405"/>
        <v>114.43445017000002</v>
      </c>
      <c r="F4510" s="3"/>
      <c r="G4510" s="11" t="str">
        <f t="shared" si="406"/>
        <v>HOLD</v>
      </c>
      <c r="H4510" s="5">
        <f t="shared" si="407"/>
        <v>90.884631081166788</v>
      </c>
      <c r="I4510" s="2">
        <f>IF(G4510="SELL",0,IF(G4510="BUY",ROUNDDOWN((H4509-Parameters!$B$3)/B4510,0),IF(I4509=0,0,I4509+ROUNDDOWN((H4509+I4509*C4510)/B4510,0))))</f>
        <v>329</v>
      </c>
      <c r="K4510" s="5">
        <f t="shared" si="408"/>
        <v>46.349963999999773</v>
      </c>
      <c r="L4510" s="10">
        <f t="shared" si="409"/>
        <v>292</v>
      </c>
    </row>
    <row r="4511" spans="1:12" x14ac:dyDescent="0.25">
      <c r="A4511" s="12">
        <v>40533</v>
      </c>
      <c r="B4511" s="3">
        <v>125.389999</v>
      </c>
      <c r="C4511" s="3">
        <v>0</v>
      </c>
      <c r="D4511" s="3">
        <f t="shared" si="404"/>
        <v>120.62139979999998</v>
      </c>
      <c r="E4511" s="3">
        <f t="shared" si="405"/>
        <v>114.48910017</v>
      </c>
      <c r="F4511" s="3"/>
      <c r="G4511" s="11" t="str">
        <f t="shared" si="406"/>
        <v>HOLD</v>
      </c>
      <c r="H4511" s="5">
        <f t="shared" si="407"/>
        <v>90.884631081166788</v>
      </c>
      <c r="I4511" s="2">
        <f>IF(G4511="SELL",0,IF(G4511="BUY",ROUNDDOWN((H4510-Parameters!$B$3)/B4511,0),IF(I4510=0,0,I4510+ROUNDDOWN((H4510+I4510*C4511)/B4511,0))))</f>
        <v>329</v>
      </c>
      <c r="K4511" s="5">
        <f t="shared" si="408"/>
        <v>46.349963999999773</v>
      </c>
      <c r="L4511" s="10">
        <f t="shared" si="409"/>
        <v>292</v>
      </c>
    </row>
    <row r="4512" spans="1:12" x14ac:dyDescent="0.25">
      <c r="A4512" s="12">
        <v>40534</v>
      </c>
      <c r="B4512" s="3">
        <v>125.779999</v>
      </c>
      <c r="C4512" s="3">
        <v>0</v>
      </c>
      <c r="D4512" s="3">
        <f t="shared" si="404"/>
        <v>120.79679973999998</v>
      </c>
      <c r="E4512" s="3">
        <f t="shared" si="405"/>
        <v>114.54315016000001</v>
      </c>
      <c r="F4512" s="3"/>
      <c r="G4512" s="11" t="str">
        <f t="shared" si="406"/>
        <v>HOLD</v>
      </c>
      <c r="H4512" s="5">
        <f t="shared" si="407"/>
        <v>90.884631081166788</v>
      </c>
      <c r="I4512" s="2">
        <f>IF(G4512="SELL",0,IF(G4512="BUY",ROUNDDOWN((H4511-Parameters!$B$3)/B4512,0),IF(I4511=0,0,I4511+ROUNDDOWN((H4511+I4511*C4512)/B4512,0))))</f>
        <v>329</v>
      </c>
      <c r="K4512" s="5">
        <f t="shared" si="408"/>
        <v>46.349963999999773</v>
      </c>
      <c r="L4512" s="10">
        <f t="shared" si="409"/>
        <v>292</v>
      </c>
    </row>
    <row r="4513" spans="1:12" x14ac:dyDescent="0.25">
      <c r="A4513" s="12">
        <v>40535</v>
      </c>
      <c r="B4513" s="3">
        <v>125.599998</v>
      </c>
      <c r="C4513" s="3">
        <v>0</v>
      </c>
      <c r="D4513" s="3">
        <f t="shared" si="404"/>
        <v>120.95039973999998</v>
      </c>
      <c r="E4513" s="3">
        <f t="shared" si="405"/>
        <v>114.59390016500001</v>
      </c>
      <c r="F4513" s="3"/>
      <c r="G4513" s="11" t="str">
        <f t="shared" si="406"/>
        <v>HOLD</v>
      </c>
      <c r="H4513" s="5">
        <f t="shared" si="407"/>
        <v>90.884631081166788</v>
      </c>
      <c r="I4513" s="2">
        <f>IF(G4513="SELL",0,IF(G4513="BUY",ROUNDDOWN((H4512-Parameters!$B$3)/B4513,0),IF(I4512=0,0,I4512+ROUNDDOWN((H4512+I4512*C4513)/B4513,0))))</f>
        <v>329</v>
      </c>
      <c r="K4513" s="5">
        <f t="shared" si="408"/>
        <v>46.349963999999773</v>
      </c>
      <c r="L4513" s="10">
        <f t="shared" si="409"/>
        <v>292</v>
      </c>
    </row>
    <row r="4514" spans="1:12" x14ac:dyDescent="0.25">
      <c r="A4514" s="12">
        <v>40539</v>
      </c>
      <c r="B4514" s="3">
        <v>125.650002</v>
      </c>
      <c r="C4514" s="3">
        <v>0</v>
      </c>
      <c r="D4514" s="3">
        <f t="shared" si="404"/>
        <v>121.11419979999999</v>
      </c>
      <c r="E4514" s="3">
        <f t="shared" si="405"/>
        <v>114.64485018000001</v>
      </c>
      <c r="F4514" s="3"/>
      <c r="G4514" s="11" t="str">
        <f t="shared" si="406"/>
        <v>HOLD</v>
      </c>
      <c r="H4514" s="5">
        <f t="shared" si="407"/>
        <v>90.884631081166788</v>
      </c>
      <c r="I4514" s="2">
        <f>IF(G4514="SELL",0,IF(G4514="BUY",ROUNDDOWN((H4513-Parameters!$B$3)/B4514,0),IF(I4513=0,0,I4513+ROUNDDOWN((H4513+I4513*C4514)/B4514,0))))</f>
        <v>329</v>
      </c>
      <c r="K4514" s="5">
        <f t="shared" si="408"/>
        <v>46.349963999999773</v>
      </c>
      <c r="L4514" s="10">
        <f t="shared" si="409"/>
        <v>292</v>
      </c>
    </row>
    <row r="4515" spans="1:12" x14ac:dyDescent="0.25">
      <c r="A4515" s="12">
        <v>40540</v>
      </c>
      <c r="B4515" s="3">
        <v>125.83000199999999</v>
      </c>
      <c r="C4515" s="3">
        <v>0</v>
      </c>
      <c r="D4515" s="3">
        <f t="shared" si="404"/>
        <v>121.27679989999999</v>
      </c>
      <c r="E4515" s="3">
        <f t="shared" si="405"/>
        <v>114.69655020000002</v>
      </c>
      <c r="F4515" s="3"/>
      <c r="G4515" s="11" t="str">
        <f t="shared" si="406"/>
        <v>HOLD</v>
      </c>
      <c r="H4515" s="5">
        <f t="shared" si="407"/>
        <v>90.884631081166788</v>
      </c>
      <c r="I4515" s="2">
        <f>IF(G4515="SELL",0,IF(G4515="BUY",ROUNDDOWN((H4514-Parameters!$B$3)/B4515,0),IF(I4514=0,0,I4514+ROUNDDOWN((H4514+I4514*C4515)/B4515,0))))</f>
        <v>329</v>
      </c>
      <c r="K4515" s="5">
        <f t="shared" si="408"/>
        <v>46.349963999999773</v>
      </c>
      <c r="L4515" s="10">
        <f t="shared" si="409"/>
        <v>292</v>
      </c>
    </row>
    <row r="4516" spans="1:12" x14ac:dyDescent="0.25">
      <c r="A4516" s="12">
        <v>40541</v>
      </c>
      <c r="B4516" s="3">
        <v>125.91999800000001</v>
      </c>
      <c r="C4516" s="3">
        <v>0</v>
      </c>
      <c r="D4516" s="3">
        <f t="shared" si="404"/>
        <v>121.42959987999998</v>
      </c>
      <c r="E4516" s="3">
        <f t="shared" si="405"/>
        <v>114.74410017000002</v>
      </c>
      <c r="F4516" s="3"/>
      <c r="G4516" s="11" t="str">
        <f t="shared" si="406"/>
        <v>HOLD</v>
      </c>
      <c r="H4516" s="5">
        <f t="shared" si="407"/>
        <v>90.884631081166788</v>
      </c>
      <c r="I4516" s="2">
        <f>IF(G4516="SELL",0,IF(G4516="BUY",ROUNDDOWN((H4515-Parameters!$B$3)/B4516,0),IF(I4515=0,0,I4515+ROUNDDOWN((H4515+I4515*C4516)/B4516,0))))</f>
        <v>329</v>
      </c>
      <c r="K4516" s="5">
        <f t="shared" si="408"/>
        <v>46.349963999999773</v>
      </c>
      <c r="L4516" s="10">
        <f t="shared" si="409"/>
        <v>292</v>
      </c>
    </row>
    <row r="4517" spans="1:12" x14ac:dyDescent="0.25">
      <c r="A4517" s="12">
        <v>40542</v>
      </c>
      <c r="B4517" s="3">
        <v>125.720001</v>
      </c>
      <c r="C4517" s="3">
        <v>0</v>
      </c>
      <c r="D4517" s="3">
        <f t="shared" si="404"/>
        <v>121.60939983999997</v>
      </c>
      <c r="E4517" s="3">
        <f t="shared" si="405"/>
        <v>114.78720018500003</v>
      </c>
      <c r="F4517" s="3"/>
      <c r="G4517" s="11" t="str">
        <f t="shared" si="406"/>
        <v>HOLD</v>
      </c>
      <c r="H4517" s="5">
        <f t="shared" si="407"/>
        <v>90.884631081166788</v>
      </c>
      <c r="I4517" s="2">
        <f>IF(G4517="SELL",0,IF(G4517="BUY",ROUNDDOWN((H4516-Parameters!$B$3)/B4517,0),IF(I4516=0,0,I4516+ROUNDDOWN((H4516+I4516*C4517)/B4517,0))))</f>
        <v>329</v>
      </c>
      <c r="K4517" s="5">
        <f t="shared" si="408"/>
        <v>46.349963999999773</v>
      </c>
      <c r="L4517" s="10">
        <f t="shared" si="409"/>
        <v>292</v>
      </c>
    </row>
    <row r="4518" spans="1:12" x14ac:dyDescent="0.25">
      <c r="A4518" s="12">
        <v>40543</v>
      </c>
      <c r="B4518" s="3">
        <v>125.75</v>
      </c>
      <c r="C4518" s="3">
        <v>0</v>
      </c>
      <c r="D4518" s="3">
        <f t="shared" si="404"/>
        <v>121.76699977999996</v>
      </c>
      <c r="E4518" s="3">
        <f t="shared" si="405"/>
        <v>114.83075018000004</v>
      </c>
      <c r="F4518" s="3"/>
      <c r="G4518" s="11" t="str">
        <f t="shared" si="406"/>
        <v>HOLD</v>
      </c>
      <c r="H4518" s="5">
        <f t="shared" si="407"/>
        <v>90.884631081166788</v>
      </c>
      <c r="I4518" s="2">
        <f>IF(G4518="SELL",0,IF(G4518="BUY",ROUNDDOWN((H4517-Parameters!$B$3)/B4518,0),IF(I4517=0,0,I4517+ROUNDDOWN((H4517+I4517*C4518)/B4518,0))))</f>
        <v>329</v>
      </c>
      <c r="K4518" s="5">
        <f t="shared" si="408"/>
        <v>46.349963999999773</v>
      </c>
      <c r="L4518" s="10">
        <f t="shared" si="409"/>
        <v>292</v>
      </c>
    </row>
    <row r="4519" spans="1:12" x14ac:dyDescent="0.25">
      <c r="A4519" s="12">
        <v>40546</v>
      </c>
      <c r="B4519" s="3">
        <v>127.050003</v>
      </c>
      <c r="C4519" s="3">
        <v>0</v>
      </c>
      <c r="D4519" s="3">
        <f t="shared" si="404"/>
        <v>121.9453999</v>
      </c>
      <c r="E4519" s="3">
        <f t="shared" si="405"/>
        <v>114.88615019000004</v>
      </c>
      <c r="F4519" s="3"/>
      <c r="G4519" s="11" t="str">
        <f t="shared" si="406"/>
        <v>HOLD</v>
      </c>
      <c r="H4519" s="5">
        <f t="shared" si="407"/>
        <v>90.884631081166788</v>
      </c>
      <c r="I4519" s="2">
        <f>IF(G4519="SELL",0,IF(G4519="BUY",ROUNDDOWN((H4518-Parameters!$B$3)/B4519,0),IF(I4518=0,0,I4518+ROUNDDOWN((H4518+I4518*C4519)/B4519,0))))</f>
        <v>329</v>
      </c>
      <c r="K4519" s="5">
        <f t="shared" si="408"/>
        <v>46.349963999999773</v>
      </c>
      <c r="L4519" s="10">
        <f t="shared" si="409"/>
        <v>292</v>
      </c>
    </row>
    <row r="4520" spans="1:12" x14ac:dyDescent="0.25">
      <c r="A4520" s="12">
        <v>40547</v>
      </c>
      <c r="B4520" s="3">
        <v>126.980003</v>
      </c>
      <c r="C4520" s="3">
        <v>0</v>
      </c>
      <c r="D4520" s="3">
        <f t="shared" si="404"/>
        <v>122.11799999999998</v>
      </c>
      <c r="E4520" s="3">
        <f t="shared" si="405"/>
        <v>114.93810022500003</v>
      </c>
      <c r="F4520" s="3"/>
      <c r="G4520" s="11" t="str">
        <f t="shared" si="406"/>
        <v>HOLD</v>
      </c>
      <c r="H4520" s="5">
        <f t="shared" si="407"/>
        <v>90.884631081166788</v>
      </c>
      <c r="I4520" s="2">
        <f>IF(G4520="SELL",0,IF(G4520="BUY",ROUNDDOWN((H4519-Parameters!$B$3)/B4520,0),IF(I4519=0,0,I4519+ROUNDDOWN((H4519+I4519*C4520)/B4520,0))))</f>
        <v>329</v>
      </c>
      <c r="K4520" s="5">
        <f t="shared" si="408"/>
        <v>46.349963999999773</v>
      </c>
      <c r="L4520" s="10">
        <f t="shared" si="409"/>
        <v>292</v>
      </c>
    </row>
    <row r="4521" spans="1:12" x14ac:dyDescent="0.25">
      <c r="A4521" s="12">
        <v>40548</v>
      </c>
      <c r="B4521" s="3">
        <v>127.639999</v>
      </c>
      <c r="C4521" s="3">
        <v>0</v>
      </c>
      <c r="D4521" s="3">
        <f t="shared" si="404"/>
        <v>122.29680003999998</v>
      </c>
      <c r="E4521" s="3">
        <f t="shared" si="405"/>
        <v>114.98925020000004</v>
      </c>
      <c r="F4521" s="3"/>
      <c r="G4521" s="11" t="str">
        <f t="shared" si="406"/>
        <v>HOLD</v>
      </c>
      <c r="H4521" s="5">
        <f t="shared" si="407"/>
        <v>90.884631081166788</v>
      </c>
      <c r="I4521" s="2">
        <f>IF(G4521="SELL",0,IF(G4521="BUY",ROUNDDOWN((H4520-Parameters!$B$3)/B4521,0),IF(I4520=0,0,I4520+ROUNDDOWN((H4520+I4520*C4521)/B4521,0))))</f>
        <v>329</v>
      </c>
      <c r="K4521" s="5">
        <f t="shared" si="408"/>
        <v>46.349963999999773</v>
      </c>
      <c r="L4521" s="10">
        <f t="shared" si="409"/>
        <v>292</v>
      </c>
    </row>
    <row r="4522" spans="1:12" x14ac:dyDescent="0.25">
      <c r="A4522" s="12">
        <v>40549</v>
      </c>
      <c r="B4522" s="3">
        <v>127.389999</v>
      </c>
      <c r="C4522" s="3">
        <v>0</v>
      </c>
      <c r="D4522" s="3">
        <f t="shared" si="404"/>
        <v>122.47019999999999</v>
      </c>
      <c r="E4522" s="3">
        <f t="shared" si="405"/>
        <v>115.04200021500004</v>
      </c>
      <c r="F4522" s="3"/>
      <c r="G4522" s="11" t="str">
        <f t="shared" si="406"/>
        <v>HOLD</v>
      </c>
      <c r="H4522" s="5">
        <f t="shared" si="407"/>
        <v>90.884631081166788</v>
      </c>
      <c r="I4522" s="2">
        <f>IF(G4522="SELL",0,IF(G4522="BUY",ROUNDDOWN((H4521-Parameters!$B$3)/B4522,0),IF(I4521=0,0,I4521+ROUNDDOWN((H4521+I4521*C4522)/B4522,0))))</f>
        <v>329</v>
      </c>
      <c r="K4522" s="5">
        <f t="shared" si="408"/>
        <v>46.349963999999773</v>
      </c>
      <c r="L4522" s="10">
        <f t="shared" si="409"/>
        <v>292</v>
      </c>
    </row>
    <row r="4523" spans="1:12" x14ac:dyDescent="0.25">
      <c r="A4523" s="12">
        <v>40550</v>
      </c>
      <c r="B4523" s="3">
        <v>127.139999</v>
      </c>
      <c r="C4523" s="3">
        <v>0</v>
      </c>
      <c r="D4523" s="3">
        <f t="shared" si="404"/>
        <v>122.64540003999998</v>
      </c>
      <c r="E4523" s="3">
        <f t="shared" si="405"/>
        <v>115.09445020000003</v>
      </c>
      <c r="F4523" s="3"/>
      <c r="G4523" s="11" t="str">
        <f t="shared" si="406"/>
        <v>HOLD</v>
      </c>
      <c r="H4523" s="5">
        <f t="shared" si="407"/>
        <v>90.884631081166788</v>
      </c>
      <c r="I4523" s="2">
        <f>IF(G4523="SELL",0,IF(G4523="BUY",ROUNDDOWN((H4522-Parameters!$B$3)/B4523,0),IF(I4522=0,0,I4522+ROUNDDOWN((H4522+I4522*C4523)/B4523,0))))</f>
        <v>329</v>
      </c>
      <c r="K4523" s="5">
        <f t="shared" si="408"/>
        <v>46.349963999999773</v>
      </c>
      <c r="L4523" s="10">
        <f t="shared" si="409"/>
        <v>292</v>
      </c>
    </row>
    <row r="4524" spans="1:12" x14ac:dyDescent="0.25">
      <c r="A4524" s="12">
        <v>40553</v>
      </c>
      <c r="B4524" s="3">
        <v>126.980003</v>
      </c>
      <c r="C4524" s="3">
        <v>0</v>
      </c>
      <c r="D4524" s="3">
        <f t="shared" si="404"/>
        <v>122.81700006</v>
      </c>
      <c r="E4524" s="3">
        <f t="shared" si="405"/>
        <v>115.14645020500004</v>
      </c>
      <c r="F4524" s="3"/>
      <c r="G4524" s="11" t="str">
        <f t="shared" si="406"/>
        <v>HOLD</v>
      </c>
      <c r="H4524" s="5">
        <f t="shared" si="407"/>
        <v>90.884631081166788</v>
      </c>
      <c r="I4524" s="2">
        <f>IF(G4524="SELL",0,IF(G4524="BUY",ROUNDDOWN((H4523-Parameters!$B$3)/B4524,0),IF(I4523=0,0,I4523+ROUNDDOWN((H4523+I4523*C4524)/B4524,0))))</f>
        <v>329</v>
      </c>
      <c r="K4524" s="5">
        <f t="shared" si="408"/>
        <v>46.349963999999773</v>
      </c>
      <c r="L4524" s="10">
        <f t="shared" si="409"/>
        <v>292</v>
      </c>
    </row>
    <row r="4525" spans="1:12" x14ac:dyDescent="0.25">
      <c r="A4525" s="12">
        <v>40554</v>
      </c>
      <c r="B4525" s="3">
        <v>127.43</v>
      </c>
      <c r="C4525" s="3">
        <v>0</v>
      </c>
      <c r="D4525" s="3">
        <f t="shared" si="404"/>
        <v>122.9958001</v>
      </c>
      <c r="E4525" s="3">
        <f t="shared" si="405"/>
        <v>115.19700020500004</v>
      </c>
      <c r="F4525" s="3"/>
      <c r="G4525" s="11" t="str">
        <f t="shared" si="406"/>
        <v>HOLD</v>
      </c>
      <c r="H4525" s="5">
        <f t="shared" si="407"/>
        <v>90.884631081166788</v>
      </c>
      <c r="I4525" s="2">
        <f>IF(G4525="SELL",0,IF(G4525="BUY",ROUNDDOWN((H4524-Parameters!$B$3)/B4525,0),IF(I4524=0,0,I4524+ROUNDDOWN((H4524+I4524*C4525)/B4525,0))))</f>
        <v>329</v>
      </c>
      <c r="K4525" s="5">
        <f t="shared" si="408"/>
        <v>46.349963999999773</v>
      </c>
      <c r="L4525" s="10">
        <f t="shared" si="409"/>
        <v>292</v>
      </c>
    </row>
    <row r="4526" spans="1:12" x14ac:dyDescent="0.25">
      <c r="A4526" s="12">
        <v>40555</v>
      </c>
      <c r="B4526" s="3">
        <v>128.58000200000001</v>
      </c>
      <c r="C4526" s="3">
        <v>0</v>
      </c>
      <c r="D4526" s="3">
        <f t="shared" si="404"/>
        <v>123.19680016000001</v>
      </c>
      <c r="E4526" s="3">
        <f t="shared" si="405"/>
        <v>115.25290020500002</v>
      </c>
      <c r="F4526" s="3"/>
      <c r="G4526" s="11" t="str">
        <f t="shared" si="406"/>
        <v>HOLD</v>
      </c>
      <c r="H4526" s="5">
        <f t="shared" si="407"/>
        <v>90.884631081166788</v>
      </c>
      <c r="I4526" s="2">
        <f>IF(G4526="SELL",0,IF(G4526="BUY",ROUNDDOWN((H4525-Parameters!$B$3)/B4526,0),IF(I4525=0,0,I4525+ROUNDDOWN((H4525+I4525*C4526)/B4526,0))))</f>
        <v>329</v>
      </c>
      <c r="K4526" s="5">
        <f t="shared" si="408"/>
        <v>46.349963999999773</v>
      </c>
      <c r="L4526" s="10">
        <f t="shared" si="409"/>
        <v>292</v>
      </c>
    </row>
    <row r="4527" spans="1:12" x14ac:dyDescent="0.25">
      <c r="A4527" s="12">
        <v>40556</v>
      </c>
      <c r="B4527" s="3">
        <v>128.36999499999999</v>
      </c>
      <c r="C4527" s="3">
        <v>0</v>
      </c>
      <c r="D4527" s="3">
        <f t="shared" si="404"/>
        <v>123.37480004000001</v>
      </c>
      <c r="E4527" s="3">
        <f t="shared" si="405"/>
        <v>115.30975018000002</v>
      </c>
      <c r="F4527" s="3"/>
      <c r="G4527" s="11" t="str">
        <f t="shared" si="406"/>
        <v>HOLD</v>
      </c>
      <c r="H4527" s="5">
        <f t="shared" si="407"/>
        <v>90.884631081166788</v>
      </c>
      <c r="I4527" s="2">
        <f>IF(G4527="SELL",0,IF(G4527="BUY",ROUNDDOWN((H4526-Parameters!$B$3)/B4527,0),IF(I4526=0,0,I4526+ROUNDDOWN((H4526+I4526*C4527)/B4527,0))))</f>
        <v>329</v>
      </c>
      <c r="K4527" s="5">
        <f t="shared" si="408"/>
        <v>46.349963999999773</v>
      </c>
      <c r="L4527" s="10">
        <f t="shared" si="409"/>
        <v>292</v>
      </c>
    </row>
    <row r="4528" spans="1:12" x14ac:dyDescent="0.25">
      <c r="A4528" s="12">
        <v>40557</v>
      </c>
      <c r="B4528" s="3">
        <v>129.300003</v>
      </c>
      <c r="C4528" s="3">
        <v>0</v>
      </c>
      <c r="D4528" s="3">
        <f t="shared" si="404"/>
        <v>123.56180016</v>
      </c>
      <c r="E4528" s="3">
        <f t="shared" si="405"/>
        <v>115.36725018000003</v>
      </c>
      <c r="F4528" s="3"/>
      <c r="G4528" s="11" t="str">
        <f t="shared" si="406"/>
        <v>HOLD</v>
      </c>
      <c r="H4528" s="5">
        <f t="shared" si="407"/>
        <v>90.884631081166788</v>
      </c>
      <c r="I4528" s="2">
        <f>IF(G4528="SELL",0,IF(G4528="BUY",ROUNDDOWN((H4527-Parameters!$B$3)/B4528,0),IF(I4527=0,0,I4527+ROUNDDOWN((H4527+I4527*C4528)/B4528,0))))</f>
        <v>329</v>
      </c>
      <c r="K4528" s="5">
        <f t="shared" si="408"/>
        <v>46.349963999999773</v>
      </c>
      <c r="L4528" s="10">
        <f t="shared" si="409"/>
        <v>292</v>
      </c>
    </row>
    <row r="4529" spans="1:12" x14ac:dyDescent="0.25">
      <c r="A4529" s="12">
        <v>40561</v>
      </c>
      <c r="B4529" s="3">
        <v>129.520004</v>
      </c>
      <c r="C4529" s="3">
        <v>0</v>
      </c>
      <c r="D4529" s="3">
        <f t="shared" si="404"/>
        <v>123.7070002</v>
      </c>
      <c r="E4529" s="3">
        <f t="shared" si="405"/>
        <v>115.42105019000005</v>
      </c>
      <c r="F4529" s="3"/>
      <c r="G4529" s="11" t="str">
        <f t="shared" si="406"/>
        <v>HOLD</v>
      </c>
      <c r="H4529" s="5">
        <f t="shared" si="407"/>
        <v>90.884631081166788</v>
      </c>
      <c r="I4529" s="2">
        <f>IF(G4529="SELL",0,IF(G4529="BUY",ROUNDDOWN((H4528-Parameters!$B$3)/B4529,0),IF(I4528=0,0,I4528+ROUNDDOWN((H4528+I4528*C4529)/B4529,0))))</f>
        <v>329</v>
      </c>
      <c r="K4529" s="5">
        <f t="shared" si="408"/>
        <v>46.349963999999773</v>
      </c>
      <c r="L4529" s="10">
        <f t="shared" si="409"/>
        <v>292</v>
      </c>
    </row>
    <row r="4530" spans="1:12" x14ac:dyDescent="0.25">
      <c r="A4530" s="12">
        <v>40562</v>
      </c>
      <c r="B4530" s="3">
        <v>128.25</v>
      </c>
      <c r="C4530" s="3">
        <v>0</v>
      </c>
      <c r="D4530" s="3">
        <f t="shared" si="404"/>
        <v>123.81760018000001</v>
      </c>
      <c r="E4530" s="3">
        <f t="shared" si="405"/>
        <v>115.46710018500005</v>
      </c>
      <c r="F4530" s="3"/>
      <c r="G4530" s="11" t="str">
        <f t="shared" si="406"/>
        <v>HOLD</v>
      </c>
      <c r="H4530" s="5">
        <f t="shared" si="407"/>
        <v>90.884631081166788</v>
      </c>
      <c r="I4530" s="2">
        <f>IF(G4530="SELL",0,IF(G4530="BUY",ROUNDDOWN((H4529-Parameters!$B$3)/B4530,0),IF(I4529=0,0,I4529+ROUNDDOWN((H4529+I4529*C4530)/B4530,0))))</f>
        <v>329</v>
      </c>
      <c r="K4530" s="5">
        <f t="shared" si="408"/>
        <v>46.349963999999773</v>
      </c>
      <c r="L4530" s="10">
        <f t="shared" si="409"/>
        <v>292</v>
      </c>
    </row>
    <row r="4531" spans="1:12" x14ac:dyDescent="0.25">
      <c r="A4531" s="12">
        <v>40563</v>
      </c>
      <c r="B4531" s="3">
        <v>128.08000200000001</v>
      </c>
      <c r="C4531" s="3">
        <v>0</v>
      </c>
      <c r="D4531" s="3">
        <f t="shared" si="404"/>
        <v>123.92940026000001</v>
      </c>
      <c r="E4531" s="3">
        <f t="shared" si="405"/>
        <v>115.51570019000002</v>
      </c>
      <c r="F4531" s="3"/>
      <c r="G4531" s="11" t="str">
        <f t="shared" si="406"/>
        <v>HOLD</v>
      </c>
      <c r="H4531" s="5">
        <f t="shared" si="407"/>
        <v>90.884631081166788</v>
      </c>
      <c r="I4531" s="2">
        <f>IF(G4531="SELL",0,IF(G4531="BUY",ROUNDDOWN((H4530-Parameters!$B$3)/B4531,0),IF(I4530=0,0,I4530+ROUNDDOWN((H4530+I4530*C4531)/B4531,0))))</f>
        <v>329</v>
      </c>
      <c r="K4531" s="5">
        <f t="shared" si="408"/>
        <v>46.349963999999773</v>
      </c>
      <c r="L4531" s="10">
        <f t="shared" si="409"/>
        <v>292</v>
      </c>
    </row>
    <row r="4532" spans="1:12" x14ac:dyDescent="0.25">
      <c r="A4532" s="12">
        <v>40564</v>
      </c>
      <c r="B4532" s="3">
        <v>128.36999499999999</v>
      </c>
      <c r="C4532" s="3">
        <v>0</v>
      </c>
      <c r="D4532" s="3">
        <f t="shared" si="404"/>
        <v>124.06460014</v>
      </c>
      <c r="E4532" s="3">
        <f t="shared" si="405"/>
        <v>115.56370018000003</v>
      </c>
      <c r="F4532" s="3"/>
      <c r="G4532" s="11" t="str">
        <f t="shared" si="406"/>
        <v>HOLD</v>
      </c>
      <c r="H4532" s="5">
        <f t="shared" si="407"/>
        <v>90.884631081166788</v>
      </c>
      <c r="I4532" s="2">
        <f>IF(G4532="SELL",0,IF(G4532="BUY",ROUNDDOWN((H4531-Parameters!$B$3)/B4532,0),IF(I4531=0,0,I4531+ROUNDDOWN((H4531+I4531*C4532)/B4532,0))))</f>
        <v>329</v>
      </c>
      <c r="K4532" s="5">
        <f t="shared" si="408"/>
        <v>46.349963999999773</v>
      </c>
      <c r="L4532" s="10">
        <f t="shared" si="409"/>
        <v>292</v>
      </c>
    </row>
    <row r="4533" spans="1:12" x14ac:dyDescent="0.25">
      <c r="A4533" s="12">
        <v>40567</v>
      </c>
      <c r="B4533" s="3">
        <v>129.10000600000001</v>
      </c>
      <c r="C4533" s="3">
        <v>0</v>
      </c>
      <c r="D4533" s="3">
        <f t="shared" ref="D4533:D4596" si="410">AVERAGE(B4484:B4533)</f>
        <v>124.20460029999998</v>
      </c>
      <c r="E4533" s="3">
        <f t="shared" si="405"/>
        <v>115.61145019500003</v>
      </c>
      <c r="F4533" s="3"/>
      <c r="G4533" s="11" t="str">
        <f t="shared" si="406"/>
        <v>HOLD</v>
      </c>
      <c r="H4533" s="5">
        <f t="shared" si="407"/>
        <v>90.884631081166788</v>
      </c>
      <c r="I4533" s="2">
        <f>IF(G4533="SELL",0,IF(G4533="BUY",ROUNDDOWN((H4532-Parameters!$B$3)/B4533,0),IF(I4532=0,0,I4532+ROUNDDOWN((H4532+I4532*C4533)/B4533,0))))</f>
        <v>329</v>
      </c>
      <c r="K4533" s="5">
        <f t="shared" si="408"/>
        <v>46.349963999999773</v>
      </c>
      <c r="L4533" s="10">
        <f t="shared" si="409"/>
        <v>292</v>
      </c>
    </row>
    <row r="4534" spans="1:12" x14ac:dyDescent="0.25">
      <c r="A4534" s="12">
        <v>40568</v>
      </c>
      <c r="B4534" s="3">
        <v>129.16999799999999</v>
      </c>
      <c r="C4534" s="3">
        <v>0</v>
      </c>
      <c r="D4534" s="3">
        <f t="shared" si="410"/>
        <v>124.35520028000001</v>
      </c>
      <c r="E4534" s="3">
        <f t="shared" si="405"/>
        <v>115.65860019500003</v>
      </c>
      <c r="F4534" s="3"/>
      <c r="G4534" s="11" t="str">
        <f t="shared" si="406"/>
        <v>HOLD</v>
      </c>
      <c r="H4534" s="5">
        <f t="shared" si="407"/>
        <v>90.884631081166788</v>
      </c>
      <c r="I4534" s="2">
        <f>IF(G4534="SELL",0,IF(G4534="BUY",ROUNDDOWN((H4533-Parameters!$B$3)/B4534,0),IF(I4533=0,0,I4533+ROUNDDOWN((H4533+I4533*C4534)/B4534,0))))</f>
        <v>329</v>
      </c>
      <c r="K4534" s="5">
        <f t="shared" si="408"/>
        <v>46.349963999999773</v>
      </c>
      <c r="L4534" s="10">
        <f t="shared" si="409"/>
        <v>292</v>
      </c>
    </row>
    <row r="4535" spans="1:12" x14ac:dyDescent="0.25">
      <c r="A4535" s="12">
        <v>40569</v>
      </c>
      <c r="B4535" s="3">
        <v>129.66999799999999</v>
      </c>
      <c r="C4535" s="3">
        <v>0</v>
      </c>
      <c r="D4535" s="3">
        <f t="shared" si="410"/>
        <v>124.5446003</v>
      </c>
      <c r="E4535" s="3">
        <f t="shared" si="405"/>
        <v>115.70780017500005</v>
      </c>
      <c r="F4535" s="3"/>
      <c r="G4535" s="11" t="str">
        <f t="shared" si="406"/>
        <v>HOLD</v>
      </c>
      <c r="H4535" s="5">
        <f t="shared" si="407"/>
        <v>90.884631081166788</v>
      </c>
      <c r="I4535" s="2">
        <f>IF(G4535="SELL",0,IF(G4535="BUY",ROUNDDOWN((H4534-Parameters!$B$3)/B4535,0),IF(I4534=0,0,I4534+ROUNDDOWN((H4534+I4534*C4535)/B4535,0))))</f>
        <v>329</v>
      </c>
      <c r="K4535" s="5">
        <f t="shared" si="408"/>
        <v>46.349963999999773</v>
      </c>
      <c r="L4535" s="10">
        <f t="shared" si="409"/>
        <v>292</v>
      </c>
    </row>
    <row r="4536" spans="1:12" x14ac:dyDescent="0.25">
      <c r="A4536" s="12">
        <v>40570</v>
      </c>
      <c r="B4536" s="3">
        <v>129.990005</v>
      </c>
      <c r="C4536" s="3">
        <v>0</v>
      </c>
      <c r="D4536" s="3">
        <f t="shared" si="410"/>
        <v>124.74380041999999</v>
      </c>
      <c r="E4536" s="3">
        <f t="shared" si="405"/>
        <v>115.75180019000003</v>
      </c>
      <c r="F4536" s="3"/>
      <c r="G4536" s="11" t="str">
        <f t="shared" si="406"/>
        <v>HOLD</v>
      </c>
      <c r="H4536" s="5">
        <f t="shared" si="407"/>
        <v>90.884631081166788</v>
      </c>
      <c r="I4536" s="2">
        <f>IF(G4536="SELL",0,IF(G4536="BUY",ROUNDDOWN((H4535-Parameters!$B$3)/B4536,0),IF(I4535=0,0,I4535+ROUNDDOWN((H4535+I4535*C4536)/B4536,0))))</f>
        <v>329</v>
      </c>
      <c r="K4536" s="5">
        <f t="shared" si="408"/>
        <v>46.349963999999773</v>
      </c>
      <c r="L4536" s="10">
        <f t="shared" si="409"/>
        <v>292</v>
      </c>
    </row>
    <row r="4537" spans="1:12" x14ac:dyDescent="0.25">
      <c r="A4537" s="12">
        <v>40571</v>
      </c>
      <c r="B4537" s="3">
        <v>127.720001</v>
      </c>
      <c r="C4537" s="3">
        <v>0</v>
      </c>
      <c r="D4537" s="3">
        <f t="shared" si="410"/>
        <v>124.93500035999999</v>
      </c>
      <c r="E4537" s="3">
        <f t="shared" si="405"/>
        <v>115.78395019000003</v>
      </c>
      <c r="F4537" s="3"/>
      <c r="G4537" s="11" t="str">
        <f t="shared" si="406"/>
        <v>HOLD</v>
      </c>
      <c r="H4537" s="5">
        <f t="shared" si="407"/>
        <v>90.884631081166788</v>
      </c>
      <c r="I4537" s="2">
        <f>IF(G4537="SELL",0,IF(G4537="BUY",ROUNDDOWN((H4536-Parameters!$B$3)/B4537,0),IF(I4536=0,0,I4536+ROUNDDOWN((H4536+I4536*C4537)/B4537,0))))</f>
        <v>329</v>
      </c>
      <c r="K4537" s="5">
        <f t="shared" si="408"/>
        <v>46.349963999999773</v>
      </c>
      <c r="L4537" s="10">
        <f t="shared" si="409"/>
        <v>292</v>
      </c>
    </row>
    <row r="4538" spans="1:12" x14ac:dyDescent="0.25">
      <c r="A4538" s="12">
        <v>40574</v>
      </c>
      <c r="B4538" s="3">
        <v>128.679993</v>
      </c>
      <c r="C4538" s="3">
        <v>0</v>
      </c>
      <c r="D4538" s="3">
        <f t="shared" si="410"/>
        <v>125.14420019999997</v>
      </c>
      <c r="E4538" s="3">
        <f t="shared" si="405"/>
        <v>115.83055015000004</v>
      </c>
      <c r="F4538" s="3"/>
      <c r="G4538" s="11" t="str">
        <f t="shared" si="406"/>
        <v>HOLD</v>
      </c>
      <c r="H4538" s="5">
        <f t="shared" si="407"/>
        <v>90.884631081166788</v>
      </c>
      <c r="I4538" s="2">
        <f>IF(G4538="SELL",0,IF(G4538="BUY",ROUNDDOWN((H4537-Parameters!$B$3)/B4538,0),IF(I4537=0,0,I4537+ROUNDDOWN((H4537+I4537*C4538)/B4538,0))))</f>
        <v>329</v>
      </c>
      <c r="K4538" s="5">
        <f t="shared" si="408"/>
        <v>46.349963999999773</v>
      </c>
      <c r="L4538" s="10">
        <f t="shared" si="409"/>
        <v>292</v>
      </c>
    </row>
    <row r="4539" spans="1:12" x14ac:dyDescent="0.25">
      <c r="A4539" s="12">
        <v>40575</v>
      </c>
      <c r="B4539" s="3">
        <v>130.740005</v>
      </c>
      <c r="C4539" s="3">
        <v>0</v>
      </c>
      <c r="D4539" s="3">
        <f t="shared" si="410"/>
        <v>125.35980031999998</v>
      </c>
      <c r="E4539" s="3">
        <f t="shared" si="405"/>
        <v>115.88520018500004</v>
      </c>
      <c r="F4539" s="3"/>
      <c r="G4539" s="11" t="str">
        <f t="shared" si="406"/>
        <v>HOLD</v>
      </c>
      <c r="H4539" s="5">
        <f t="shared" si="407"/>
        <v>90.884631081166788</v>
      </c>
      <c r="I4539" s="2">
        <f>IF(G4539="SELL",0,IF(G4539="BUY",ROUNDDOWN((H4538-Parameters!$B$3)/B4539,0),IF(I4538=0,0,I4538+ROUNDDOWN((H4538+I4538*C4539)/B4539,0))))</f>
        <v>329</v>
      </c>
      <c r="K4539" s="5">
        <f t="shared" si="408"/>
        <v>46.349963999999773</v>
      </c>
      <c r="L4539" s="10">
        <f t="shared" si="409"/>
        <v>292</v>
      </c>
    </row>
    <row r="4540" spans="1:12" x14ac:dyDescent="0.25">
      <c r="A4540" s="12">
        <v>40576</v>
      </c>
      <c r="B4540" s="3">
        <v>130.490005</v>
      </c>
      <c r="C4540" s="3">
        <v>0</v>
      </c>
      <c r="D4540" s="3">
        <f t="shared" si="410"/>
        <v>125.56380039999996</v>
      </c>
      <c r="E4540" s="3">
        <f t="shared" si="405"/>
        <v>115.93325022500005</v>
      </c>
      <c r="F4540" s="3"/>
      <c r="G4540" s="11" t="str">
        <f t="shared" si="406"/>
        <v>HOLD</v>
      </c>
      <c r="H4540" s="5">
        <f t="shared" si="407"/>
        <v>90.884631081166788</v>
      </c>
      <c r="I4540" s="2">
        <f>IF(G4540="SELL",0,IF(G4540="BUY",ROUNDDOWN((H4539-Parameters!$B$3)/B4540,0),IF(I4539=0,0,I4539+ROUNDDOWN((H4539+I4539*C4540)/B4540,0))))</f>
        <v>329</v>
      </c>
      <c r="K4540" s="5">
        <f t="shared" si="408"/>
        <v>46.349963999999773</v>
      </c>
      <c r="L4540" s="10">
        <f t="shared" si="409"/>
        <v>292</v>
      </c>
    </row>
    <row r="4541" spans="1:12" x14ac:dyDescent="0.25">
      <c r="A4541" s="12">
        <v>40577</v>
      </c>
      <c r="B4541" s="3">
        <v>130.779999</v>
      </c>
      <c r="C4541" s="3">
        <v>0</v>
      </c>
      <c r="D4541" s="3">
        <f t="shared" si="410"/>
        <v>125.77560033999997</v>
      </c>
      <c r="E4541" s="3">
        <f t="shared" si="405"/>
        <v>115.98385020000003</v>
      </c>
      <c r="F4541" s="3"/>
      <c r="G4541" s="11" t="str">
        <f t="shared" si="406"/>
        <v>HOLD</v>
      </c>
      <c r="H4541" s="5">
        <f t="shared" si="407"/>
        <v>90.884631081166788</v>
      </c>
      <c r="I4541" s="2">
        <f>IF(G4541="SELL",0,IF(G4541="BUY",ROUNDDOWN((H4540-Parameters!$B$3)/B4541,0),IF(I4540=0,0,I4540+ROUNDDOWN((H4540+I4540*C4541)/B4541,0))))</f>
        <v>329</v>
      </c>
      <c r="K4541" s="5">
        <f t="shared" si="408"/>
        <v>46.349963999999773</v>
      </c>
      <c r="L4541" s="10">
        <f t="shared" si="409"/>
        <v>292</v>
      </c>
    </row>
    <row r="4542" spans="1:12" x14ac:dyDescent="0.25">
      <c r="A4542" s="12">
        <v>40578</v>
      </c>
      <c r="B4542" s="3">
        <v>131.14999399999999</v>
      </c>
      <c r="C4542" s="3">
        <v>0</v>
      </c>
      <c r="D4542" s="3">
        <f t="shared" si="410"/>
        <v>126.02960027999998</v>
      </c>
      <c r="E4542" s="3">
        <f t="shared" si="405"/>
        <v>116.03450018500001</v>
      </c>
      <c r="F4542" s="3"/>
      <c r="G4542" s="11" t="str">
        <f t="shared" si="406"/>
        <v>HOLD</v>
      </c>
      <c r="H4542" s="5">
        <f t="shared" si="407"/>
        <v>90.884631081166788</v>
      </c>
      <c r="I4542" s="2">
        <f>IF(G4542="SELL",0,IF(G4542="BUY",ROUNDDOWN((H4541-Parameters!$B$3)/B4542,0),IF(I4541=0,0,I4541+ROUNDDOWN((H4541+I4541*C4542)/B4542,0))))</f>
        <v>329</v>
      </c>
      <c r="K4542" s="5">
        <f t="shared" si="408"/>
        <v>46.349963999999773</v>
      </c>
      <c r="L4542" s="10">
        <f t="shared" si="409"/>
        <v>292</v>
      </c>
    </row>
    <row r="4543" spans="1:12" x14ac:dyDescent="0.25">
      <c r="A4543" s="12">
        <v>40581</v>
      </c>
      <c r="B4543" s="3">
        <v>131.970001</v>
      </c>
      <c r="C4543" s="3">
        <v>0</v>
      </c>
      <c r="D4543" s="3">
        <f t="shared" si="410"/>
        <v>126.26500035999997</v>
      </c>
      <c r="E4543" s="3">
        <f t="shared" si="405"/>
        <v>116.08530020000003</v>
      </c>
      <c r="F4543" s="3"/>
      <c r="G4543" s="11" t="str">
        <f t="shared" si="406"/>
        <v>HOLD</v>
      </c>
      <c r="H4543" s="5">
        <f t="shared" si="407"/>
        <v>90.884631081166788</v>
      </c>
      <c r="I4543" s="2">
        <f>IF(G4543="SELL",0,IF(G4543="BUY",ROUNDDOWN((H4542-Parameters!$B$3)/B4543,0),IF(I4542=0,0,I4542+ROUNDDOWN((H4542+I4542*C4543)/B4543,0))))</f>
        <v>329</v>
      </c>
      <c r="K4543" s="5">
        <f t="shared" si="408"/>
        <v>46.349963999999773</v>
      </c>
      <c r="L4543" s="10">
        <f t="shared" si="409"/>
        <v>292</v>
      </c>
    </row>
    <row r="4544" spans="1:12" x14ac:dyDescent="0.25">
      <c r="A4544" s="12">
        <v>40582</v>
      </c>
      <c r="B4544" s="3">
        <v>132.570007</v>
      </c>
      <c r="C4544" s="3">
        <v>0</v>
      </c>
      <c r="D4544" s="3">
        <f t="shared" si="410"/>
        <v>126.54040043999997</v>
      </c>
      <c r="E4544" s="3">
        <f t="shared" si="405"/>
        <v>116.14140024500003</v>
      </c>
      <c r="F4544" s="3"/>
      <c r="G4544" s="11" t="str">
        <f t="shared" si="406"/>
        <v>HOLD</v>
      </c>
      <c r="H4544" s="5">
        <f t="shared" si="407"/>
        <v>90.884631081166788</v>
      </c>
      <c r="I4544" s="2">
        <f>IF(G4544="SELL",0,IF(G4544="BUY",ROUNDDOWN((H4543-Parameters!$B$3)/B4544,0),IF(I4543=0,0,I4543+ROUNDDOWN((H4543+I4543*C4544)/B4544,0))))</f>
        <v>329</v>
      </c>
      <c r="K4544" s="5">
        <f t="shared" si="408"/>
        <v>46.349963999999773</v>
      </c>
      <c r="L4544" s="10">
        <f t="shared" si="409"/>
        <v>292</v>
      </c>
    </row>
    <row r="4545" spans="1:12" x14ac:dyDescent="0.25">
      <c r="A4545" s="12">
        <v>40583</v>
      </c>
      <c r="B4545" s="3">
        <v>132.270004</v>
      </c>
      <c r="C4545" s="3">
        <v>0</v>
      </c>
      <c r="D4545" s="3">
        <f t="shared" si="410"/>
        <v>126.80260043999999</v>
      </c>
      <c r="E4545" s="3">
        <f t="shared" si="405"/>
        <v>116.21035025000003</v>
      </c>
      <c r="F4545" s="3"/>
      <c r="G4545" s="11" t="str">
        <f t="shared" si="406"/>
        <v>HOLD</v>
      </c>
      <c r="H4545" s="5">
        <f t="shared" si="407"/>
        <v>90.884631081166788</v>
      </c>
      <c r="I4545" s="2">
        <f>IF(G4545="SELL",0,IF(G4545="BUY",ROUNDDOWN((H4544-Parameters!$B$3)/B4545,0),IF(I4544=0,0,I4544+ROUNDDOWN((H4544+I4544*C4545)/B4545,0))))</f>
        <v>329</v>
      </c>
      <c r="K4545" s="5">
        <f t="shared" si="408"/>
        <v>46.349963999999773</v>
      </c>
      <c r="L4545" s="10">
        <f t="shared" si="409"/>
        <v>292</v>
      </c>
    </row>
    <row r="4546" spans="1:12" x14ac:dyDescent="0.25">
      <c r="A4546" s="12">
        <v>40584</v>
      </c>
      <c r="B4546" s="3">
        <v>132.320007</v>
      </c>
      <c r="C4546" s="3">
        <v>0</v>
      </c>
      <c r="D4546" s="3">
        <f t="shared" si="410"/>
        <v>127.07920061999999</v>
      </c>
      <c r="E4546" s="3">
        <f t="shared" si="405"/>
        <v>116.27505030000002</v>
      </c>
      <c r="F4546" s="3"/>
      <c r="G4546" s="11" t="str">
        <f t="shared" si="406"/>
        <v>HOLD</v>
      </c>
      <c r="H4546" s="5">
        <f t="shared" si="407"/>
        <v>90.884631081166788</v>
      </c>
      <c r="I4546" s="2">
        <f>IF(G4546="SELL",0,IF(G4546="BUY",ROUNDDOWN((H4545-Parameters!$B$3)/B4546,0),IF(I4545=0,0,I4545+ROUNDDOWN((H4545+I4545*C4546)/B4546,0))))</f>
        <v>329</v>
      </c>
      <c r="K4546" s="5">
        <f t="shared" si="408"/>
        <v>46.349963999999773</v>
      </c>
      <c r="L4546" s="10">
        <f t="shared" si="409"/>
        <v>292</v>
      </c>
    </row>
    <row r="4547" spans="1:12" x14ac:dyDescent="0.25">
      <c r="A4547" s="12">
        <v>40585</v>
      </c>
      <c r="B4547" s="3">
        <v>133.11000100000001</v>
      </c>
      <c r="C4547" s="3">
        <v>0</v>
      </c>
      <c r="D4547" s="3">
        <f t="shared" si="410"/>
        <v>127.32120059999997</v>
      </c>
      <c r="E4547" s="3">
        <f t="shared" si="405"/>
        <v>116.33630030000002</v>
      </c>
      <c r="F4547" s="3"/>
      <c r="G4547" s="11" t="str">
        <f t="shared" si="406"/>
        <v>HOLD</v>
      </c>
      <c r="H4547" s="5">
        <f t="shared" si="407"/>
        <v>90.884631081166788</v>
      </c>
      <c r="I4547" s="2">
        <f>IF(G4547="SELL",0,IF(G4547="BUY",ROUNDDOWN((H4546-Parameters!$B$3)/B4547,0),IF(I4546=0,0,I4546+ROUNDDOWN((H4546+I4546*C4547)/B4547,0))))</f>
        <v>329</v>
      </c>
      <c r="K4547" s="5">
        <f t="shared" si="408"/>
        <v>46.349963999999773</v>
      </c>
      <c r="L4547" s="10">
        <f t="shared" si="409"/>
        <v>292</v>
      </c>
    </row>
    <row r="4548" spans="1:12" x14ac:dyDescent="0.25">
      <c r="A4548" s="12">
        <v>40588</v>
      </c>
      <c r="B4548" s="3">
        <v>133.429993</v>
      </c>
      <c r="C4548" s="3">
        <v>0</v>
      </c>
      <c r="D4548" s="3">
        <f t="shared" si="410"/>
        <v>127.53860049999997</v>
      </c>
      <c r="E4548" s="3">
        <f t="shared" si="405"/>
        <v>116.40940027500002</v>
      </c>
      <c r="F4548" s="3"/>
      <c r="G4548" s="11" t="str">
        <f t="shared" si="406"/>
        <v>HOLD</v>
      </c>
      <c r="H4548" s="5">
        <f t="shared" si="407"/>
        <v>90.884631081166788</v>
      </c>
      <c r="I4548" s="2">
        <f>IF(G4548="SELL",0,IF(G4548="BUY",ROUNDDOWN((H4547-Parameters!$B$3)/B4548,0),IF(I4547=0,0,I4547+ROUNDDOWN((H4547+I4547*C4548)/B4548,0))))</f>
        <v>329</v>
      </c>
      <c r="K4548" s="5">
        <f t="shared" si="408"/>
        <v>46.349963999999773</v>
      </c>
      <c r="L4548" s="10">
        <f t="shared" si="409"/>
        <v>292</v>
      </c>
    </row>
    <row r="4549" spans="1:12" x14ac:dyDescent="0.25">
      <c r="A4549" s="12">
        <v>40589</v>
      </c>
      <c r="B4549" s="3">
        <v>133.009995</v>
      </c>
      <c r="C4549" s="3">
        <v>0</v>
      </c>
      <c r="D4549" s="3">
        <f t="shared" si="410"/>
        <v>127.74100041999998</v>
      </c>
      <c r="E4549" s="3">
        <f t="shared" si="405"/>
        <v>116.47270026000002</v>
      </c>
      <c r="F4549" s="3"/>
      <c r="G4549" s="11" t="str">
        <f t="shared" si="406"/>
        <v>HOLD</v>
      </c>
      <c r="H4549" s="5">
        <f t="shared" si="407"/>
        <v>90.884631081166788</v>
      </c>
      <c r="I4549" s="2">
        <f>IF(G4549="SELL",0,IF(G4549="BUY",ROUNDDOWN((H4548-Parameters!$B$3)/B4549,0),IF(I4548=0,0,I4548+ROUNDDOWN((H4548+I4548*C4549)/B4549,0))))</f>
        <v>329</v>
      </c>
      <c r="K4549" s="5">
        <f t="shared" si="408"/>
        <v>46.349963999999773</v>
      </c>
      <c r="L4549" s="10">
        <f t="shared" si="409"/>
        <v>292</v>
      </c>
    </row>
    <row r="4550" spans="1:12" x14ac:dyDescent="0.25">
      <c r="A4550" s="12">
        <v>40590</v>
      </c>
      <c r="B4550" s="3">
        <v>133.85000600000001</v>
      </c>
      <c r="C4550" s="3">
        <v>0</v>
      </c>
      <c r="D4550" s="3">
        <f t="shared" si="410"/>
        <v>127.9628005</v>
      </c>
      <c r="E4550" s="3">
        <f t="shared" si="405"/>
        <v>116.55435030500001</v>
      </c>
      <c r="F4550" s="3"/>
      <c r="G4550" s="11" t="str">
        <f t="shared" si="406"/>
        <v>HOLD</v>
      </c>
      <c r="H4550" s="5">
        <f t="shared" si="407"/>
        <v>90.884631081166788</v>
      </c>
      <c r="I4550" s="2">
        <f>IF(G4550="SELL",0,IF(G4550="BUY",ROUNDDOWN((H4549-Parameters!$B$3)/B4550,0),IF(I4549=0,0,I4549+ROUNDDOWN((H4549+I4549*C4550)/B4550,0))))</f>
        <v>329</v>
      </c>
      <c r="K4550" s="5">
        <f t="shared" si="408"/>
        <v>46.349963999999773</v>
      </c>
      <c r="L4550" s="10">
        <f t="shared" si="409"/>
        <v>292</v>
      </c>
    </row>
    <row r="4551" spans="1:12" x14ac:dyDescent="0.25">
      <c r="A4551" s="12">
        <v>40591</v>
      </c>
      <c r="B4551" s="3">
        <v>134.25</v>
      </c>
      <c r="C4551" s="3">
        <v>0</v>
      </c>
      <c r="D4551" s="3">
        <f t="shared" si="410"/>
        <v>128.19120046</v>
      </c>
      <c r="E4551" s="3">
        <f t="shared" si="405"/>
        <v>116.64150030500001</v>
      </c>
      <c r="F4551" s="3"/>
      <c r="G4551" s="11" t="str">
        <f t="shared" si="406"/>
        <v>HOLD</v>
      </c>
      <c r="H4551" s="5">
        <f t="shared" si="407"/>
        <v>90.884631081166788</v>
      </c>
      <c r="I4551" s="2">
        <f>IF(G4551="SELL",0,IF(G4551="BUY",ROUNDDOWN((H4550-Parameters!$B$3)/B4551,0),IF(I4550=0,0,I4550+ROUNDDOWN((H4550+I4550*C4551)/B4551,0))))</f>
        <v>329</v>
      </c>
      <c r="K4551" s="5">
        <f t="shared" si="408"/>
        <v>46.349963999999773</v>
      </c>
      <c r="L4551" s="10">
        <f t="shared" si="409"/>
        <v>292</v>
      </c>
    </row>
    <row r="4552" spans="1:12" x14ac:dyDescent="0.25">
      <c r="A4552" s="12">
        <v>40592</v>
      </c>
      <c r="B4552" s="3">
        <v>134.529999</v>
      </c>
      <c r="C4552" s="3">
        <v>0</v>
      </c>
      <c r="D4552" s="3">
        <f t="shared" si="410"/>
        <v>128.41620046</v>
      </c>
      <c r="E4552" s="3">
        <f t="shared" si="405"/>
        <v>116.74945029</v>
      </c>
      <c r="F4552" s="3"/>
      <c r="G4552" s="11" t="str">
        <f t="shared" si="406"/>
        <v>HOLD</v>
      </c>
      <c r="H4552" s="5">
        <f t="shared" si="407"/>
        <v>90.884631081166788</v>
      </c>
      <c r="I4552" s="2">
        <f>IF(G4552="SELL",0,IF(G4552="BUY",ROUNDDOWN((H4551-Parameters!$B$3)/B4552,0),IF(I4551=0,0,I4551+ROUNDDOWN((H4551+I4551*C4552)/B4552,0))))</f>
        <v>329</v>
      </c>
      <c r="K4552" s="5">
        <f t="shared" si="408"/>
        <v>46.349963999999773</v>
      </c>
      <c r="L4552" s="10">
        <f t="shared" si="409"/>
        <v>292</v>
      </c>
    </row>
    <row r="4553" spans="1:12" x14ac:dyDescent="0.25">
      <c r="A4553" s="12">
        <v>40596</v>
      </c>
      <c r="B4553" s="3">
        <v>131.83000200000001</v>
      </c>
      <c r="C4553" s="3">
        <v>0</v>
      </c>
      <c r="D4553" s="3">
        <f t="shared" si="410"/>
        <v>128.57760045999999</v>
      </c>
      <c r="E4553" s="3">
        <f t="shared" si="405"/>
        <v>116.85230029</v>
      </c>
      <c r="F4553" s="3"/>
      <c r="G4553" s="11" t="str">
        <f t="shared" si="406"/>
        <v>HOLD</v>
      </c>
      <c r="H4553" s="5">
        <f t="shared" si="407"/>
        <v>90.884631081166788</v>
      </c>
      <c r="I4553" s="2">
        <f>IF(G4553="SELL",0,IF(G4553="BUY",ROUNDDOWN((H4552-Parameters!$B$3)/B4553,0),IF(I4552=0,0,I4552+ROUNDDOWN((H4552+I4552*C4553)/B4553,0))))</f>
        <v>329</v>
      </c>
      <c r="K4553" s="5">
        <f t="shared" si="408"/>
        <v>46.349963999999773</v>
      </c>
      <c r="L4553" s="10">
        <f t="shared" si="409"/>
        <v>292</v>
      </c>
    </row>
    <row r="4554" spans="1:12" x14ac:dyDescent="0.25">
      <c r="A4554" s="12">
        <v>40597</v>
      </c>
      <c r="B4554" s="3">
        <v>131.020004</v>
      </c>
      <c r="C4554" s="3">
        <v>0</v>
      </c>
      <c r="D4554" s="3">
        <f t="shared" si="410"/>
        <v>128.70840047999999</v>
      </c>
      <c r="E4554" s="3">
        <f t="shared" ref="E4554:E4617" si="411">AVERAGE(B4355:B4554)</f>
        <v>116.92660029000002</v>
      </c>
      <c r="F4554" s="3"/>
      <c r="G4554" s="11" t="str">
        <f t="shared" si="406"/>
        <v>HOLD</v>
      </c>
      <c r="H4554" s="5">
        <f t="shared" si="407"/>
        <v>90.884631081166788</v>
      </c>
      <c r="I4554" s="2">
        <f>IF(G4554="SELL",0,IF(G4554="BUY",ROUNDDOWN((H4553-Parameters!$B$3)/B4554,0),IF(I4553=0,0,I4553+ROUNDDOWN((H4553+I4553*C4554)/B4554,0))))</f>
        <v>329</v>
      </c>
      <c r="K4554" s="5">
        <f t="shared" si="408"/>
        <v>46.349963999999773</v>
      </c>
      <c r="L4554" s="10">
        <f t="shared" si="409"/>
        <v>292</v>
      </c>
    </row>
    <row r="4555" spans="1:12" x14ac:dyDescent="0.25">
      <c r="A4555" s="12">
        <v>40598</v>
      </c>
      <c r="B4555" s="3">
        <v>130.929993</v>
      </c>
      <c r="C4555" s="3">
        <v>0</v>
      </c>
      <c r="D4555" s="3">
        <f t="shared" si="410"/>
        <v>128.83580037999999</v>
      </c>
      <c r="E4555" s="3">
        <f t="shared" si="411"/>
        <v>117.00210024500005</v>
      </c>
      <c r="F4555" s="3"/>
      <c r="G4555" s="11" t="str">
        <f t="shared" si="406"/>
        <v>HOLD</v>
      </c>
      <c r="H4555" s="5">
        <f t="shared" si="407"/>
        <v>90.884631081166788</v>
      </c>
      <c r="I4555" s="2">
        <f>IF(G4555="SELL",0,IF(G4555="BUY",ROUNDDOWN((H4554-Parameters!$B$3)/B4555,0),IF(I4554=0,0,I4554+ROUNDDOWN((H4554+I4554*C4555)/B4555,0))))</f>
        <v>329</v>
      </c>
      <c r="K4555" s="5">
        <f t="shared" si="408"/>
        <v>46.349963999999773</v>
      </c>
      <c r="L4555" s="10">
        <f t="shared" si="409"/>
        <v>292</v>
      </c>
    </row>
    <row r="4556" spans="1:12" x14ac:dyDescent="0.25">
      <c r="A4556" s="12">
        <v>40599</v>
      </c>
      <c r="B4556" s="3">
        <v>132.33000200000001</v>
      </c>
      <c r="C4556" s="3">
        <v>0</v>
      </c>
      <c r="D4556" s="3">
        <f t="shared" si="410"/>
        <v>128.98900046</v>
      </c>
      <c r="E4556" s="3">
        <f t="shared" si="411"/>
        <v>117.07650027000005</v>
      </c>
      <c r="F4556" s="3"/>
      <c r="G4556" s="11" t="str">
        <f t="shared" ref="G4556:G4619" si="412">IF(OR(AND(D4556&gt;E4556,D4555&gt;E4555),AND(D4556&lt;E4556,D4555&lt;E4555)),"HOLD",IF(AND(D4556&gt;E4556,D4555&lt;E4555),"BUY","SELL"))</f>
        <v>HOLD</v>
      </c>
      <c r="H4556" s="5">
        <f t="shared" ref="H4556:H4619" si="413">IF(G4556="BUY",H4555/(I4556*B4556),IF(G4556="SELL",H4555+I4555*B4556,(H4555+I4555*C4556)-((I4556-I4555)*B4556)))</f>
        <v>90.884631081166788</v>
      </c>
      <c r="I4556" s="2">
        <f>IF(G4556="SELL",0,IF(G4556="BUY",ROUNDDOWN((H4555-Parameters!$B$3)/B4556,0),IF(I4555=0,0,I4555+ROUNDDOWN((H4555+I4555*C4556)/B4556,0))))</f>
        <v>329</v>
      </c>
      <c r="K4556" s="5">
        <f t="shared" ref="K4556:K4619" si="414">K4555+L4555*C4556-((L4556-L4555)*B4556)</f>
        <v>46.349963999999773</v>
      </c>
      <c r="L4556" s="10">
        <f t="shared" ref="L4556:L4619" si="415">L4555+ROUNDDOWN((K4555+C4556*L4555)/B4556,0)</f>
        <v>292</v>
      </c>
    </row>
    <row r="4557" spans="1:12" x14ac:dyDescent="0.25">
      <c r="A4557" s="12">
        <v>40602</v>
      </c>
      <c r="B4557" s="3">
        <v>133.14999399999999</v>
      </c>
      <c r="C4557" s="3">
        <v>0</v>
      </c>
      <c r="D4557" s="3">
        <f t="shared" si="410"/>
        <v>129.17000038</v>
      </c>
      <c r="E4557" s="3">
        <f t="shared" si="411"/>
        <v>117.16230025000006</v>
      </c>
      <c r="F4557" s="3"/>
      <c r="G4557" s="11" t="str">
        <f t="shared" si="412"/>
        <v>HOLD</v>
      </c>
      <c r="H4557" s="5">
        <f t="shared" si="413"/>
        <v>90.884631081166788</v>
      </c>
      <c r="I4557" s="2">
        <f>IF(G4557="SELL",0,IF(G4557="BUY",ROUNDDOWN((H4556-Parameters!$B$3)/B4557,0),IF(I4556=0,0,I4556+ROUNDDOWN((H4556+I4556*C4557)/B4557,0))))</f>
        <v>329</v>
      </c>
      <c r="K4557" s="5">
        <f t="shared" si="414"/>
        <v>46.349963999999773</v>
      </c>
      <c r="L4557" s="10">
        <f t="shared" si="415"/>
        <v>292</v>
      </c>
    </row>
    <row r="4558" spans="1:12" x14ac:dyDescent="0.25">
      <c r="A4558" s="12">
        <v>40603</v>
      </c>
      <c r="B4558" s="3">
        <v>130.929993</v>
      </c>
      <c r="C4558" s="3">
        <v>0</v>
      </c>
      <c r="D4558" s="3">
        <f t="shared" si="410"/>
        <v>129.29220024</v>
      </c>
      <c r="E4558" s="3">
        <f t="shared" si="411"/>
        <v>117.24750022000006</v>
      </c>
      <c r="F4558" s="3"/>
      <c r="G4558" s="11" t="str">
        <f t="shared" si="412"/>
        <v>HOLD</v>
      </c>
      <c r="H4558" s="5">
        <f t="shared" si="413"/>
        <v>90.884631081166788</v>
      </c>
      <c r="I4558" s="2">
        <f>IF(G4558="SELL",0,IF(G4558="BUY",ROUNDDOWN((H4557-Parameters!$B$3)/B4558,0),IF(I4557=0,0,I4557+ROUNDDOWN((H4557+I4557*C4558)/B4558,0))))</f>
        <v>329</v>
      </c>
      <c r="K4558" s="5">
        <f t="shared" si="414"/>
        <v>46.349963999999773</v>
      </c>
      <c r="L4558" s="10">
        <f t="shared" si="415"/>
        <v>292</v>
      </c>
    </row>
    <row r="4559" spans="1:12" x14ac:dyDescent="0.25">
      <c r="A4559" s="12">
        <v>40604</v>
      </c>
      <c r="B4559" s="3">
        <v>131.21000699999999</v>
      </c>
      <c r="C4559" s="3">
        <v>0</v>
      </c>
      <c r="D4559" s="3">
        <f t="shared" si="410"/>
        <v>129.43040031999999</v>
      </c>
      <c r="E4559" s="3">
        <f t="shared" si="411"/>
        <v>117.33380027000007</v>
      </c>
      <c r="F4559" s="3"/>
      <c r="G4559" s="11" t="str">
        <f t="shared" si="412"/>
        <v>HOLD</v>
      </c>
      <c r="H4559" s="5">
        <f t="shared" si="413"/>
        <v>90.884631081166788</v>
      </c>
      <c r="I4559" s="2">
        <f>IF(G4559="SELL",0,IF(G4559="BUY",ROUNDDOWN((H4558-Parameters!$B$3)/B4559,0),IF(I4558=0,0,I4558+ROUNDDOWN((H4558+I4558*C4559)/B4559,0))))</f>
        <v>329</v>
      </c>
      <c r="K4559" s="5">
        <f t="shared" si="414"/>
        <v>46.349963999999773</v>
      </c>
      <c r="L4559" s="10">
        <f t="shared" si="415"/>
        <v>292</v>
      </c>
    </row>
    <row r="4560" spans="1:12" x14ac:dyDescent="0.25">
      <c r="A4560" s="12">
        <v>40605</v>
      </c>
      <c r="B4560" s="3">
        <v>133.470001</v>
      </c>
      <c r="C4560" s="3">
        <v>0</v>
      </c>
      <c r="D4560" s="3">
        <f t="shared" si="410"/>
        <v>129.60780037999996</v>
      </c>
      <c r="E4560" s="3">
        <f t="shared" si="411"/>
        <v>117.43915026500007</v>
      </c>
      <c r="F4560" s="3"/>
      <c r="G4560" s="11" t="str">
        <f t="shared" si="412"/>
        <v>HOLD</v>
      </c>
      <c r="H4560" s="5">
        <f t="shared" si="413"/>
        <v>90.884631081166788</v>
      </c>
      <c r="I4560" s="2">
        <f>IF(G4560="SELL",0,IF(G4560="BUY",ROUNDDOWN((H4559-Parameters!$B$3)/B4560,0),IF(I4559=0,0,I4559+ROUNDDOWN((H4559+I4559*C4560)/B4560,0))))</f>
        <v>329</v>
      </c>
      <c r="K4560" s="5">
        <f t="shared" si="414"/>
        <v>46.349963999999773</v>
      </c>
      <c r="L4560" s="10">
        <f t="shared" si="415"/>
        <v>292</v>
      </c>
    </row>
    <row r="4561" spans="1:12" x14ac:dyDescent="0.25">
      <c r="A4561" s="12">
        <v>40606</v>
      </c>
      <c r="B4561" s="3">
        <v>132.470001</v>
      </c>
      <c r="C4561" s="3">
        <v>0</v>
      </c>
      <c r="D4561" s="3">
        <f t="shared" si="410"/>
        <v>129.74940041999997</v>
      </c>
      <c r="E4561" s="3">
        <f t="shared" si="411"/>
        <v>117.54270026000007</v>
      </c>
      <c r="F4561" s="3"/>
      <c r="G4561" s="11" t="str">
        <f t="shared" si="412"/>
        <v>HOLD</v>
      </c>
      <c r="H4561" s="5">
        <f t="shared" si="413"/>
        <v>90.884631081166788</v>
      </c>
      <c r="I4561" s="2">
        <f>IF(G4561="SELL",0,IF(G4561="BUY",ROUNDDOWN((H4560-Parameters!$B$3)/B4561,0),IF(I4560=0,0,I4560+ROUNDDOWN((H4560+I4560*C4561)/B4561,0))))</f>
        <v>329</v>
      </c>
      <c r="K4561" s="5">
        <f t="shared" si="414"/>
        <v>46.349963999999773</v>
      </c>
      <c r="L4561" s="10">
        <f t="shared" si="415"/>
        <v>292</v>
      </c>
    </row>
    <row r="4562" spans="1:12" x14ac:dyDescent="0.25">
      <c r="A4562" s="12">
        <v>40609</v>
      </c>
      <c r="B4562" s="3">
        <v>131.429993</v>
      </c>
      <c r="C4562" s="3">
        <v>0</v>
      </c>
      <c r="D4562" s="3">
        <f t="shared" si="410"/>
        <v>129.86240029999996</v>
      </c>
      <c r="E4562" s="3">
        <f t="shared" si="411"/>
        <v>117.66215022000006</v>
      </c>
      <c r="F4562" s="3"/>
      <c r="G4562" s="11" t="str">
        <f t="shared" si="412"/>
        <v>HOLD</v>
      </c>
      <c r="H4562" s="5">
        <f t="shared" si="413"/>
        <v>90.884631081166788</v>
      </c>
      <c r="I4562" s="2">
        <f>IF(G4562="SELL",0,IF(G4562="BUY",ROUNDDOWN((H4561-Parameters!$B$3)/B4562,0),IF(I4561=0,0,I4561+ROUNDDOWN((H4561+I4561*C4562)/B4562,0))))</f>
        <v>329</v>
      </c>
      <c r="K4562" s="5">
        <f t="shared" si="414"/>
        <v>46.349963999999773</v>
      </c>
      <c r="L4562" s="10">
        <f t="shared" si="415"/>
        <v>292</v>
      </c>
    </row>
    <row r="4563" spans="1:12" x14ac:dyDescent="0.25">
      <c r="A4563" s="12">
        <v>40610</v>
      </c>
      <c r="B4563" s="3">
        <v>132.58000200000001</v>
      </c>
      <c r="C4563" s="3">
        <v>0</v>
      </c>
      <c r="D4563" s="3">
        <f t="shared" si="410"/>
        <v>130.00200037999997</v>
      </c>
      <c r="E4563" s="3">
        <f t="shared" si="411"/>
        <v>117.77950022500006</v>
      </c>
      <c r="F4563" s="3"/>
      <c r="G4563" s="11" t="str">
        <f t="shared" si="412"/>
        <v>HOLD</v>
      </c>
      <c r="H4563" s="5">
        <f t="shared" si="413"/>
        <v>90.884631081166788</v>
      </c>
      <c r="I4563" s="2">
        <f>IF(G4563="SELL",0,IF(G4563="BUY",ROUNDDOWN((H4562-Parameters!$B$3)/B4563,0),IF(I4562=0,0,I4562+ROUNDDOWN((H4562+I4562*C4563)/B4563,0))))</f>
        <v>329</v>
      </c>
      <c r="K4563" s="5">
        <f t="shared" si="414"/>
        <v>46.349963999999773</v>
      </c>
      <c r="L4563" s="10">
        <f t="shared" si="415"/>
        <v>292</v>
      </c>
    </row>
    <row r="4564" spans="1:12" x14ac:dyDescent="0.25">
      <c r="A4564" s="12">
        <v>40611</v>
      </c>
      <c r="B4564" s="3">
        <v>132.38999899999999</v>
      </c>
      <c r="C4564" s="3">
        <v>0</v>
      </c>
      <c r="D4564" s="3">
        <f t="shared" si="410"/>
        <v>130.13680031999996</v>
      </c>
      <c r="E4564" s="3">
        <f t="shared" si="411"/>
        <v>117.90290022500005</v>
      </c>
      <c r="F4564" s="3"/>
      <c r="G4564" s="11" t="str">
        <f t="shared" si="412"/>
        <v>HOLD</v>
      </c>
      <c r="H4564" s="5">
        <f t="shared" si="413"/>
        <v>90.884631081166788</v>
      </c>
      <c r="I4564" s="2">
        <f>IF(G4564="SELL",0,IF(G4564="BUY",ROUNDDOWN((H4563-Parameters!$B$3)/B4564,0),IF(I4563=0,0,I4563+ROUNDDOWN((H4563+I4563*C4564)/B4564,0))))</f>
        <v>329</v>
      </c>
      <c r="K4564" s="5">
        <f t="shared" si="414"/>
        <v>46.349963999999773</v>
      </c>
      <c r="L4564" s="10">
        <f t="shared" si="415"/>
        <v>292</v>
      </c>
    </row>
    <row r="4565" spans="1:12" x14ac:dyDescent="0.25">
      <c r="A4565" s="12">
        <v>40612</v>
      </c>
      <c r="B4565" s="3">
        <v>129.94000199999999</v>
      </c>
      <c r="C4565" s="3">
        <v>0</v>
      </c>
      <c r="D4565" s="3">
        <f t="shared" si="410"/>
        <v>130.21900031999996</v>
      </c>
      <c r="E4565" s="3">
        <f t="shared" si="411"/>
        <v>118.01350023500005</v>
      </c>
      <c r="F4565" s="3"/>
      <c r="G4565" s="11" t="str">
        <f t="shared" si="412"/>
        <v>HOLD</v>
      </c>
      <c r="H4565" s="5">
        <f t="shared" si="413"/>
        <v>90.884631081166788</v>
      </c>
      <c r="I4565" s="2">
        <f>IF(G4565="SELL",0,IF(G4565="BUY",ROUNDDOWN((H4564-Parameters!$B$3)/B4565,0),IF(I4564=0,0,I4564+ROUNDDOWN((H4564+I4564*C4565)/B4565,0))))</f>
        <v>329</v>
      </c>
      <c r="K4565" s="5">
        <f t="shared" si="414"/>
        <v>46.349963999999773</v>
      </c>
      <c r="L4565" s="10">
        <f t="shared" si="415"/>
        <v>292</v>
      </c>
    </row>
    <row r="4566" spans="1:12" x14ac:dyDescent="0.25">
      <c r="A4566" s="12">
        <v>40613</v>
      </c>
      <c r="B4566" s="3">
        <v>130.83999600000001</v>
      </c>
      <c r="C4566" s="3">
        <v>0</v>
      </c>
      <c r="D4566" s="3">
        <f t="shared" si="410"/>
        <v>130.31740027999996</v>
      </c>
      <c r="E4566" s="3">
        <f t="shared" si="411"/>
        <v>118.13185022500004</v>
      </c>
      <c r="F4566" s="3"/>
      <c r="G4566" s="11" t="str">
        <f t="shared" si="412"/>
        <v>HOLD</v>
      </c>
      <c r="H4566" s="5">
        <f t="shared" si="413"/>
        <v>90.884631081166788</v>
      </c>
      <c r="I4566" s="2">
        <f>IF(G4566="SELL",0,IF(G4566="BUY",ROUNDDOWN((H4565-Parameters!$B$3)/B4566,0),IF(I4565=0,0,I4565+ROUNDDOWN((H4565+I4565*C4566)/B4566,0))))</f>
        <v>329</v>
      </c>
      <c r="K4566" s="5">
        <f t="shared" si="414"/>
        <v>46.349963999999773</v>
      </c>
      <c r="L4566" s="10">
        <f t="shared" si="415"/>
        <v>292</v>
      </c>
    </row>
    <row r="4567" spans="1:12" x14ac:dyDescent="0.25">
      <c r="A4567" s="12">
        <v>40616</v>
      </c>
      <c r="B4567" s="3">
        <v>130.050003</v>
      </c>
      <c r="C4567" s="3">
        <v>0</v>
      </c>
      <c r="D4567" s="3">
        <f t="shared" si="410"/>
        <v>130.40400031999997</v>
      </c>
      <c r="E4567" s="3">
        <f t="shared" si="411"/>
        <v>118.22830023000004</v>
      </c>
      <c r="F4567" s="3"/>
      <c r="G4567" s="11" t="str">
        <f t="shared" si="412"/>
        <v>HOLD</v>
      </c>
      <c r="H4567" s="5">
        <f t="shared" si="413"/>
        <v>90.884631081166788</v>
      </c>
      <c r="I4567" s="2">
        <f>IF(G4567="SELL",0,IF(G4567="BUY",ROUNDDOWN((H4566-Parameters!$B$3)/B4567,0),IF(I4566=0,0,I4566+ROUNDDOWN((H4566+I4566*C4567)/B4567,0))))</f>
        <v>329</v>
      </c>
      <c r="K4567" s="5">
        <f t="shared" si="414"/>
        <v>46.349963999999773</v>
      </c>
      <c r="L4567" s="10">
        <f t="shared" si="415"/>
        <v>292</v>
      </c>
    </row>
    <row r="4568" spans="1:12" x14ac:dyDescent="0.25">
      <c r="A4568" s="12">
        <v>40617</v>
      </c>
      <c r="B4568" s="3">
        <v>128.55999800000001</v>
      </c>
      <c r="C4568" s="3">
        <v>0</v>
      </c>
      <c r="D4568" s="3">
        <f t="shared" si="410"/>
        <v>130.46020027999995</v>
      </c>
      <c r="E4568" s="3">
        <f t="shared" si="411"/>
        <v>118.32425020500004</v>
      </c>
      <c r="F4568" s="3"/>
      <c r="G4568" s="11" t="str">
        <f t="shared" si="412"/>
        <v>HOLD</v>
      </c>
      <c r="H4568" s="5">
        <f t="shared" si="413"/>
        <v>90.884631081166788</v>
      </c>
      <c r="I4568" s="2">
        <f>IF(G4568="SELL",0,IF(G4568="BUY",ROUNDDOWN((H4567-Parameters!$B$3)/B4568,0),IF(I4567=0,0,I4567+ROUNDDOWN((H4567+I4567*C4568)/B4568,0))))</f>
        <v>329</v>
      </c>
      <c r="K4568" s="5">
        <f t="shared" si="414"/>
        <v>46.349963999999773</v>
      </c>
      <c r="L4568" s="10">
        <f t="shared" si="415"/>
        <v>292</v>
      </c>
    </row>
    <row r="4569" spans="1:12" x14ac:dyDescent="0.25">
      <c r="A4569" s="12">
        <v>40618</v>
      </c>
      <c r="B4569" s="3">
        <v>126.18</v>
      </c>
      <c r="C4569" s="3">
        <v>0</v>
      </c>
      <c r="D4569" s="3">
        <f t="shared" si="410"/>
        <v>130.44280021999998</v>
      </c>
      <c r="E4569" s="3">
        <f t="shared" si="411"/>
        <v>118.41750021000006</v>
      </c>
      <c r="F4569" s="3"/>
      <c r="G4569" s="11" t="str">
        <f t="shared" si="412"/>
        <v>HOLD</v>
      </c>
      <c r="H4569" s="5">
        <f t="shared" si="413"/>
        <v>90.884631081166788</v>
      </c>
      <c r="I4569" s="2">
        <f>IF(G4569="SELL",0,IF(G4569="BUY",ROUNDDOWN((H4568-Parameters!$B$3)/B4569,0),IF(I4568=0,0,I4568+ROUNDDOWN((H4568+I4568*C4569)/B4569,0))))</f>
        <v>329</v>
      </c>
      <c r="K4569" s="5">
        <f t="shared" si="414"/>
        <v>46.349963999999773</v>
      </c>
      <c r="L4569" s="10">
        <f t="shared" si="415"/>
        <v>292</v>
      </c>
    </row>
    <row r="4570" spans="1:12" x14ac:dyDescent="0.25">
      <c r="A4570" s="12">
        <v>40619</v>
      </c>
      <c r="B4570" s="3">
        <v>127.849998</v>
      </c>
      <c r="C4570" s="3">
        <v>0</v>
      </c>
      <c r="D4570" s="3">
        <f t="shared" si="410"/>
        <v>130.46020011999997</v>
      </c>
      <c r="E4570" s="3">
        <f t="shared" si="411"/>
        <v>118.50510019000005</v>
      </c>
      <c r="F4570" s="3"/>
      <c r="G4570" s="11" t="str">
        <f t="shared" si="412"/>
        <v>HOLD</v>
      </c>
      <c r="H4570" s="5">
        <f t="shared" si="413"/>
        <v>90.884631081166788</v>
      </c>
      <c r="I4570" s="2">
        <f>IF(G4570="SELL",0,IF(G4570="BUY",ROUNDDOWN((H4569-Parameters!$B$3)/B4570,0),IF(I4569=0,0,I4569+ROUNDDOWN((H4569+I4569*C4570)/B4570,0))))</f>
        <v>329</v>
      </c>
      <c r="K4570" s="5">
        <f t="shared" si="414"/>
        <v>46.349963999999773</v>
      </c>
      <c r="L4570" s="10">
        <f t="shared" si="415"/>
        <v>292</v>
      </c>
    </row>
    <row r="4571" spans="1:12" x14ac:dyDescent="0.25">
      <c r="A4571" s="12">
        <v>40620</v>
      </c>
      <c r="B4571" s="3">
        <v>127.760002</v>
      </c>
      <c r="C4571" s="3">
        <v>0.55300000000000005</v>
      </c>
      <c r="D4571" s="3">
        <f t="shared" si="410"/>
        <v>130.46260017999995</v>
      </c>
      <c r="E4571" s="3">
        <f t="shared" si="411"/>
        <v>118.59035020500005</v>
      </c>
      <c r="F4571" s="3"/>
      <c r="G4571" s="11" t="str">
        <f t="shared" si="412"/>
        <v>HOLD</v>
      </c>
      <c r="H4571" s="5">
        <f t="shared" si="413"/>
        <v>17.301627081166799</v>
      </c>
      <c r="I4571" s="2">
        <f>IF(G4571="SELL",0,IF(G4571="BUY",ROUNDDOWN((H4570-Parameters!$B$3)/B4571,0),IF(I4570=0,0,I4570+ROUNDDOWN((H4570+I4570*C4571)/B4571,0))))</f>
        <v>331</v>
      </c>
      <c r="K4571" s="5">
        <f t="shared" si="414"/>
        <v>80.0659619999998</v>
      </c>
      <c r="L4571" s="10">
        <f t="shared" si="415"/>
        <v>293</v>
      </c>
    </row>
    <row r="4572" spans="1:12" x14ac:dyDescent="0.25">
      <c r="A4572" s="12">
        <v>40623</v>
      </c>
      <c r="B4572" s="3">
        <v>129.740005</v>
      </c>
      <c r="C4572" s="3">
        <v>0</v>
      </c>
      <c r="D4572" s="3">
        <f t="shared" si="410"/>
        <v>130.50960029999996</v>
      </c>
      <c r="E4572" s="3">
        <f t="shared" si="411"/>
        <v>118.70495023000005</v>
      </c>
      <c r="F4572" s="3"/>
      <c r="G4572" s="11" t="str">
        <f t="shared" si="412"/>
        <v>HOLD</v>
      </c>
      <c r="H4572" s="5">
        <f t="shared" si="413"/>
        <v>17.301627081166799</v>
      </c>
      <c r="I4572" s="2">
        <f>IF(G4572="SELL",0,IF(G4572="BUY",ROUNDDOWN((H4571-Parameters!$B$3)/B4572,0),IF(I4571=0,0,I4571+ROUNDDOWN((H4571+I4571*C4572)/B4572,0))))</f>
        <v>331</v>
      </c>
      <c r="K4572" s="5">
        <f t="shared" si="414"/>
        <v>80.0659619999998</v>
      </c>
      <c r="L4572" s="10">
        <f t="shared" si="415"/>
        <v>293</v>
      </c>
    </row>
    <row r="4573" spans="1:12" x14ac:dyDescent="0.25">
      <c r="A4573" s="12">
        <v>40624</v>
      </c>
      <c r="B4573" s="3">
        <v>129.28999300000001</v>
      </c>
      <c r="C4573" s="3">
        <v>0</v>
      </c>
      <c r="D4573" s="3">
        <f t="shared" si="410"/>
        <v>130.55260017999996</v>
      </c>
      <c r="E4573" s="3">
        <f t="shared" si="411"/>
        <v>118.82395020500003</v>
      </c>
      <c r="F4573" s="3"/>
      <c r="G4573" s="11" t="str">
        <f t="shared" si="412"/>
        <v>HOLD</v>
      </c>
      <c r="H4573" s="5">
        <f t="shared" si="413"/>
        <v>17.301627081166799</v>
      </c>
      <c r="I4573" s="2">
        <f>IF(G4573="SELL",0,IF(G4573="BUY",ROUNDDOWN((H4572-Parameters!$B$3)/B4573,0),IF(I4572=0,0,I4572+ROUNDDOWN((H4572+I4572*C4573)/B4573,0))))</f>
        <v>331</v>
      </c>
      <c r="K4573" s="5">
        <f t="shared" si="414"/>
        <v>80.0659619999998</v>
      </c>
      <c r="L4573" s="10">
        <f t="shared" si="415"/>
        <v>293</v>
      </c>
    </row>
    <row r="4574" spans="1:12" x14ac:dyDescent="0.25">
      <c r="A4574" s="12">
        <v>40625</v>
      </c>
      <c r="B4574" s="3">
        <v>129.66000399999999</v>
      </c>
      <c r="C4574" s="3">
        <v>0</v>
      </c>
      <c r="D4574" s="3">
        <f t="shared" si="410"/>
        <v>130.60620019999999</v>
      </c>
      <c r="E4574" s="3">
        <f t="shared" si="411"/>
        <v>118.93915021000004</v>
      </c>
      <c r="F4574" s="3"/>
      <c r="G4574" s="11" t="str">
        <f t="shared" si="412"/>
        <v>HOLD</v>
      </c>
      <c r="H4574" s="5">
        <f t="shared" si="413"/>
        <v>17.301627081166799</v>
      </c>
      <c r="I4574" s="2">
        <f>IF(G4574="SELL",0,IF(G4574="BUY",ROUNDDOWN((H4573-Parameters!$B$3)/B4574,0),IF(I4573=0,0,I4573+ROUNDDOWN((H4573+I4573*C4574)/B4574,0))))</f>
        <v>331</v>
      </c>
      <c r="K4574" s="5">
        <f t="shared" si="414"/>
        <v>80.0659619999998</v>
      </c>
      <c r="L4574" s="10">
        <f t="shared" si="415"/>
        <v>293</v>
      </c>
    </row>
    <row r="4575" spans="1:12" x14ac:dyDescent="0.25">
      <c r="A4575" s="12">
        <v>40626</v>
      </c>
      <c r="B4575" s="3">
        <v>130.89999399999999</v>
      </c>
      <c r="C4575" s="3">
        <v>0</v>
      </c>
      <c r="D4575" s="3">
        <f t="shared" si="410"/>
        <v>130.67560007999998</v>
      </c>
      <c r="E4575" s="3">
        <f t="shared" si="411"/>
        <v>119.06340016500003</v>
      </c>
      <c r="F4575" s="3"/>
      <c r="G4575" s="11" t="str">
        <f t="shared" si="412"/>
        <v>HOLD</v>
      </c>
      <c r="H4575" s="5">
        <f t="shared" si="413"/>
        <v>17.301627081166799</v>
      </c>
      <c r="I4575" s="2">
        <f>IF(G4575="SELL",0,IF(G4575="BUY",ROUNDDOWN((H4574-Parameters!$B$3)/B4575,0),IF(I4574=0,0,I4574+ROUNDDOWN((H4574+I4574*C4575)/B4575,0))))</f>
        <v>331</v>
      </c>
      <c r="K4575" s="5">
        <f t="shared" si="414"/>
        <v>80.0659619999998</v>
      </c>
      <c r="L4575" s="10">
        <f t="shared" si="415"/>
        <v>293</v>
      </c>
    </row>
    <row r="4576" spans="1:12" x14ac:dyDescent="0.25">
      <c r="A4576" s="12">
        <v>40627</v>
      </c>
      <c r="B4576" s="3">
        <v>131.300003</v>
      </c>
      <c r="C4576" s="3">
        <v>0</v>
      </c>
      <c r="D4576" s="3">
        <f t="shared" si="410"/>
        <v>130.73000009999998</v>
      </c>
      <c r="E4576" s="3">
        <f t="shared" si="411"/>
        <v>119.17415017000003</v>
      </c>
      <c r="F4576" s="3"/>
      <c r="G4576" s="11" t="str">
        <f t="shared" si="412"/>
        <v>HOLD</v>
      </c>
      <c r="H4576" s="5">
        <f t="shared" si="413"/>
        <v>17.301627081166799</v>
      </c>
      <c r="I4576" s="2">
        <f>IF(G4576="SELL",0,IF(G4576="BUY",ROUNDDOWN((H4575-Parameters!$B$3)/B4576,0),IF(I4575=0,0,I4575+ROUNDDOWN((H4575+I4575*C4576)/B4576,0))))</f>
        <v>331</v>
      </c>
      <c r="K4576" s="5">
        <f t="shared" si="414"/>
        <v>80.0659619999998</v>
      </c>
      <c r="L4576" s="10">
        <f t="shared" si="415"/>
        <v>293</v>
      </c>
    </row>
    <row r="4577" spans="1:12" x14ac:dyDescent="0.25">
      <c r="A4577" s="12">
        <v>40630</v>
      </c>
      <c r="B4577" s="3">
        <v>130.979996</v>
      </c>
      <c r="C4577" s="3">
        <v>0</v>
      </c>
      <c r="D4577" s="3">
        <f t="shared" si="410"/>
        <v>130.78220012</v>
      </c>
      <c r="E4577" s="3">
        <f t="shared" si="411"/>
        <v>119.28065015000004</v>
      </c>
      <c r="F4577" s="3"/>
      <c r="G4577" s="11" t="str">
        <f t="shared" si="412"/>
        <v>HOLD</v>
      </c>
      <c r="H4577" s="5">
        <f t="shared" si="413"/>
        <v>17.301627081166799</v>
      </c>
      <c r="I4577" s="2">
        <f>IF(G4577="SELL",0,IF(G4577="BUY",ROUNDDOWN((H4576-Parameters!$B$3)/B4577,0),IF(I4576=0,0,I4576+ROUNDDOWN((H4576+I4576*C4577)/B4577,0))))</f>
        <v>331</v>
      </c>
      <c r="K4577" s="5">
        <f t="shared" si="414"/>
        <v>80.0659619999998</v>
      </c>
      <c r="L4577" s="10">
        <f t="shared" si="415"/>
        <v>293</v>
      </c>
    </row>
    <row r="4578" spans="1:12" x14ac:dyDescent="0.25">
      <c r="A4578" s="12">
        <v>40631</v>
      </c>
      <c r="B4578" s="3">
        <v>131.86000100000001</v>
      </c>
      <c r="C4578" s="3">
        <v>0</v>
      </c>
      <c r="D4578" s="3">
        <f t="shared" si="410"/>
        <v>130.83340008000002</v>
      </c>
      <c r="E4578" s="3">
        <f t="shared" si="411"/>
        <v>119.39240014500007</v>
      </c>
      <c r="F4578" s="3"/>
      <c r="G4578" s="11" t="str">
        <f t="shared" si="412"/>
        <v>HOLD</v>
      </c>
      <c r="H4578" s="5">
        <f t="shared" si="413"/>
        <v>17.301627081166799</v>
      </c>
      <c r="I4578" s="2">
        <f>IF(G4578="SELL",0,IF(G4578="BUY",ROUNDDOWN((H4577-Parameters!$B$3)/B4578,0),IF(I4577=0,0,I4577+ROUNDDOWN((H4577+I4577*C4578)/B4578,0))))</f>
        <v>331</v>
      </c>
      <c r="K4578" s="5">
        <f t="shared" si="414"/>
        <v>80.0659619999998</v>
      </c>
      <c r="L4578" s="10">
        <f t="shared" si="415"/>
        <v>293</v>
      </c>
    </row>
    <row r="4579" spans="1:12" x14ac:dyDescent="0.25">
      <c r="A4579" s="12">
        <v>40632</v>
      </c>
      <c r="B4579" s="3">
        <v>132.770004</v>
      </c>
      <c r="C4579" s="3">
        <v>0</v>
      </c>
      <c r="D4579" s="3">
        <f t="shared" si="410"/>
        <v>130.89840008000002</v>
      </c>
      <c r="E4579" s="3">
        <f t="shared" si="411"/>
        <v>119.49625016500008</v>
      </c>
      <c r="F4579" s="3"/>
      <c r="G4579" s="11" t="str">
        <f t="shared" si="412"/>
        <v>HOLD</v>
      </c>
      <c r="H4579" s="5">
        <f t="shared" si="413"/>
        <v>17.301627081166799</v>
      </c>
      <c r="I4579" s="2">
        <f>IF(G4579="SELL",0,IF(G4579="BUY",ROUNDDOWN((H4578-Parameters!$B$3)/B4579,0),IF(I4578=0,0,I4578+ROUNDDOWN((H4578+I4578*C4579)/B4579,0))))</f>
        <v>331</v>
      </c>
      <c r="K4579" s="5">
        <f t="shared" si="414"/>
        <v>80.0659619999998</v>
      </c>
      <c r="L4579" s="10">
        <f t="shared" si="415"/>
        <v>293</v>
      </c>
    </row>
    <row r="4580" spans="1:12" x14ac:dyDescent="0.25">
      <c r="A4580" s="12">
        <v>40633</v>
      </c>
      <c r="B4580" s="3">
        <v>132.58999600000001</v>
      </c>
      <c r="C4580" s="3">
        <v>0</v>
      </c>
      <c r="D4580" s="3">
        <f t="shared" si="410"/>
        <v>130.98520000000002</v>
      </c>
      <c r="E4580" s="3">
        <f t="shared" si="411"/>
        <v>119.59940015000008</v>
      </c>
      <c r="F4580" s="3"/>
      <c r="G4580" s="11" t="str">
        <f t="shared" si="412"/>
        <v>HOLD</v>
      </c>
      <c r="H4580" s="5">
        <f t="shared" si="413"/>
        <v>17.301627081166799</v>
      </c>
      <c r="I4580" s="2">
        <f>IF(G4580="SELL",0,IF(G4580="BUY",ROUNDDOWN((H4579-Parameters!$B$3)/B4580,0),IF(I4579=0,0,I4579+ROUNDDOWN((H4579+I4579*C4580)/B4580,0))))</f>
        <v>331</v>
      </c>
      <c r="K4580" s="5">
        <f t="shared" si="414"/>
        <v>80.0659619999998</v>
      </c>
      <c r="L4580" s="10">
        <f t="shared" si="415"/>
        <v>293</v>
      </c>
    </row>
    <row r="4581" spans="1:12" x14ac:dyDescent="0.25">
      <c r="A4581" s="12">
        <v>40634</v>
      </c>
      <c r="B4581" s="3">
        <v>133.14999399999999</v>
      </c>
      <c r="C4581" s="3">
        <v>0</v>
      </c>
      <c r="D4581" s="3">
        <f t="shared" si="410"/>
        <v>131.08659984000005</v>
      </c>
      <c r="E4581" s="3">
        <f t="shared" si="411"/>
        <v>119.70445012500008</v>
      </c>
      <c r="F4581" s="3"/>
      <c r="G4581" s="11" t="str">
        <f t="shared" si="412"/>
        <v>HOLD</v>
      </c>
      <c r="H4581" s="5">
        <f t="shared" si="413"/>
        <v>17.301627081166799</v>
      </c>
      <c r="I4581" s="2">
        <f>IF(G4581="SELL",0,IF(G4581="BUY",ROUNDDOWN((H4580-Parameters!$B$3)/B4581,0),IF(I4580=0,0,I4580+ROUNDDOWN((H4580+I4580*C4581)/B4581,0))))</f>
        <v>331</v>
      </c>
      <c r="K4581" s="5">
        <f t="shared" si="414"/>
        <v>80.0659619999998</v>
      </c>
      <c r="L4581" s="10">
        <f t="shared" si="415"/>
        <v>293</v>
      </c>
    </row>
    <row r="4582" spans="1:12" x14ac:dyDescent="0.25">
      <c r="A4582" s="12">
        <v>40637</v>
      </c>
      <c r="B4582" s="3">
        <v>133.259995</v>
      </c>
      <c r="C4582" s="3">
        <v>0</v>
      </c>
      <c r="D4582" s="3">
        <f t="shared" si="410"/>
        <v>131.18439984000005</v>
      </c>
      <c r="E4582" s="3">
        <f t="shared" si="411"/>
        <v>119.8121000850001</v>
      </c>
      <c r="F4582" s="3"/>
      <c r="G4582" s="11" t="str">
        <f t="shared" si="412"/>
        <v>HOLD</v>
      </c>
      <c r="H4582" s="5">
        <f t="shared" si="413"/>
        <v>17.301627081166799</v>
      </c>
      <c r="I4582" s="2">
        <f>IF(G4582="SELL",0,IF(G4582="BUY",ROUNDDOWN((H4581-Parameters!$B$3)/B4582,0),IF(I4581=0,0,I4581+ROUNDDOWN((H4581+I4581*C4582)/B4582,0))))</f>
        <v>331</v>
      </c>
      <c r="K4582" s="5">
        <f t="shared" si="414"/>
        <v>80.0659619999998</v>
      </c>
      <c r="L4582" s="10">
        <f t="shared" si="415"/>
        <v>293</v>
      </c>
    </row>
    <row r="4583" spans="1:12" x14ac:dyDescent="0.25">
      <c r="A4583" s="12">
        <v>40638</v>
      </c>
      <c r="B4583" s="3">
        <v>133.240005</v>
      </c>
      <c r="C4583" s="3">
        <v>0</v>
      </c>
      <c r="D4583" s="3">
        <f t="shared" si="410"/>
        <v>131.26719982000003</v>
      </c>
      <c r="E4583" s="3">
        <f t="shared" si="411"/>
        <v>119.92125009000009</v>
      </c>
      <c r="F4583" s="3"/>
      <c r="G4583" s="11" t="str">
        <f t="shared" si="412"/>
        <v>HOLD</v>
      </c>
      <c r="H4583" s="5">
        <f t="shared" si="413"/>
        <v>17.301627081166799</v>
      </c>
      <c r="I4583" s="2">
        <f>IF(G4583="SELL",0,IF(G4583="BUY",ROUNDDOWN((H4582-Parameters!$B$3)/B4583,0),IF(I4582=0,0,I4582+ROUNDDOWN((H4582+I4582*C4583)/B4583,0))))</f>
        <v>331</v>
      </c>
      <c r="K4583" s="5">
        <f t="shared" si="414"/>
        <v>80.0659619999998</v>
      </c>
      <c r="L4583" s="10">
        <f t="shared" si="415"/>
        <v>293</v>
      </c>
    </row>
    <row r="4584" spans="1:12" x14ac:dyDescent="0.25">
      <c r="A4584" s="12">
        <v>40639</v>
      </c>
      <c r="B4584" s="3">
        <v>133.66000399999999</v>
      </c>
      <c r="C4584" s="3">
        <v>0</v>
      </c>
      <c r="D4584" s="3">
        <f t="shared" si="410"/>
        <v>131.35699994000004</v>
      </c>
      <c r="E4584" s="3">
        <f t="shared" si="411"/>
        <v>120.04170011000009</v>
      </c>
      <c r="F4584" s="3"/>
      <c r="G4584" s="11" t="str">
        <f t="shared" si="412"/>
        <v>HOLD</v>
      </c>
      <c r="H4584" s="5">
        <f t="shared" si="413"/>
        <v>17.301627081166799</v>
      </c>
      <c r="I4584" s="2">
        <f>IF(G4584="SELL",0,IF(G4584="BUY",ROUNDDOWN((H4583-Parameters!$B$3)/B4584,0),IF(I4583=0,0,I4583+ROUNDDOWN((H4583+I4583*C4584)/B4584,0))))</f>
        <v>331</v>
      </c>
      <c r="K4584" s="5">
        <f t="shared" si="414"/>
        <v>80.0659619999998</v>
      </c>
      <c r="L4584" s="10">
        <f t="shared" si="415"/>
        <v>293</v>
      </c>
    </row>
    <row r="4585" spans="1:12" x14ac:dyDescent="0.25">
      <c r="A4585" s="12">
        <v>40640</v>
      </c>
      <c r="B4585" s="3">
        <v>133.320007</v>
      </c>
      <c r="C4585" s="3">
        <v>0</v>
      </c>
      <c r="D4585" s="3">
        <f t="shared" si="410"/>
        <v>131.43000012000005</v>
      </c>
      <c r="E4585" s="3">
        <f t="shared" si="411"/>
        <v>120.16215013000009</v>
      </c>
      <c r="F4585" s="3"/>
      <c r="G4585" s="11" t="str">
        <f t="shared" si="412"/>
        <v>HOLD</v>
      </c>
      <c r="H4585" s="5">
        <f t="shared" si="413"/>
        <v>17.301627081166799</v>
      </c>
      <c r="I4585" s="2">
        <f>IF(G4585="SELL",0,IF(G4585="BUY",ROUNDDOWN((H4584-Parameters!$B$3)/B4585,0),IF(I4584=0,0,I4584+ROUNDDOWN((H4584+I4584*C4585)/B4585,0))))</f>
        <v>331</v>
      </c>
      <c r="K4585" s="5">
        <f t="shared" si="414"/>
        <v>80.0659619999998</v>
      </c>
      <c r="L4585" s="10">
        <f t="shared" si="415"/>
        <v>293</v>
      </c>
    </row>
    <row r="4586" spans="1:12" x14ac:dyDescent="0.25">
      <c r="A4586" s="12">
        <v>40641</v>
      </c>
      <c r="B4586" s="3">
        <v>132.86000100000001</v>
      </c>
      <c r="C4586" s="3">
        <v>0</v>
      </c>
      <c r="D4586" s="3">
        <f t="shared" si="410"/>
        <v>131.48740004000004</v>
      </c>
      <c r="E4586" s="3">
        <f t="shared" si="411"/>
        <v>120.28935014500009</v>
      </c>
      <c r="F4586" s="3"/>
      <c r="G4586" s="11" t="str">
        <f t="shared" si="412"/>
        <v>HOLD</v>
      </c>
      <c r="H4586" s="5">
        <f t="shared" si="413"/>
        <v>17.301627081166799</v>
      </c>
      <c r="I4586" s="2">
        <f>IF(G4586="SELL",0,IF(G4586="BUY",ROUNDDOWN((H4585-Parameters!$B$3)/B4586,0),IF(I4585=0,0,I4585+ROUNDDOWN((H4585+I4585*C4586)/B4586,0))))</f>
        <v>331</v>
      </c>
      <c r="K4586" s="5">
        <f t="shared" si="414"/>
        <v>80.0659619999998</v>
      </c>
      <c r="L4586" s="10">
        <f t="shared" si="415"/>
        <v>293</v>
      </c>
    </row>
    <row r="4587" spans="1:12" x14ac:dyDescent="0.25">
      <c r="A4587" s="12">
        <v>40644</v>
      </c>
      <c r="B4587" s="3">
        <v>132.46000699999999</v>
      </c>
      <c r="C4587" s="3">
        <v>0</v>
      </c>
      <c r="D4587" s="3">
        <f t="shared" si="410"/>
        <v>131.58220016000004</v>
      </c>
      <c r="E4587" s="3">
        <f t="shared" si="411"/>
        <v>120.41230016500009</v>
      </c>
      <c r="F4587" s="3"/>
      <c r="G4587" s="11" t="str">
        <f t="shared" si="412"/>
        <v>HOLD</v>
      </c>
      <c r="H4587" s="5">
        <f t="shared" si="413"/>
        <v>17.301627081166799</v>
      </c>
      <c r="I4587" s="2">
        <f>IF(G4587="SELL",0,IF(G4587="BUY",ROUNDDOWN((H4586-Parameters!$B$3)/B4587,0),IF(I4586=0,0,I4586+ROUNDDOWN((H4586+I4586*C4587)/B4587,0))))</f>
        <v>331</v>
      </c>
      <c r="K4587" s="5">
        <f t="shared" si="414"/>
        <v>80.0659619999998</v>
      </c>
      <c r="L4587" s="10">
        <f t="shared" si="415"/>
        <v>293</v>
      </c>
    </row>
    <row r="4588" spans="1:12" x14ac:dyDescent="0.25">
      <c r="A4588" s="12">
        <v>40645</v>
      </c>
      <c r="B4588" s="3">
        <v>131.470001</v>
      </c>
      <c r="C4588" s="3">
        <v>0</v>
      </c>
      <c r="D4588" s="3">
        <f t="shared" si="410"/>
        <v>131.63800032000003</v>
      </c>
      <c r="E4588" s="3">
        <f t="shared" si="411"/>
        <v>120.53200017500011</v>
      </c>
      <c r="F4588" s="3"/>
      <c r="G4588" s="11" t="str">
        <f t="shared" si="412"/>
        <v>HOLD</v>
      </c>
      <c r="H4588" s="5">
        <f t="shared" si="413"/>
        <v>17.301627081166799</v>
      </c>
      <c r="I4588" s="2">
        <f>IF(G4588="SELL",0,IF(G4588="BUY",ROUNDDOWN((H4587-Parameters!$B$3)/B4588,0),IF(I4587=0,0,I4587+ROUNDDOWN((H4587+I4587*C4588)/B4588,0))))</f>
        <v>331</v>
      </c>
      <c r="K4588" s="5">
        <f t="shared" si="414"/>
        <v>80.0659619999998</v>
      </c>
      <c r="L4588" s="10">
        <f t="shared" si="415"/>
        <v>293</v>
      </c>
    </row>
    <row r="4589" spans="1:12" x14ac:dyDescent="0.25">
      <c r="A4589" s="12">
        <v>40646</v>
      </c>
      <c r="B4589" s="3">
        <v>131.46000699999999</v>
      </c>
      <c r="C4589" s="3">
        <v>0</v>
      </c>
      <c r="D4589" s="3">
        <f t="shared" si="410"/>
        <v>131.65240036000006</v>
      </c>
      <c r="E4589" s="3">
        <f t="shared" si="411"/>
        <v>120.6682502150001</v>
      </c>
      <c r="F4589" s="3"/>
      <c r="G4589" s="11" t="str">
        <f t="shared" si="412"/>
        <v>HOLD</v>
      </c>
      <c r="H4589" s="5">
        <f t="shared" si="413"/>
        <v>17.301627081166799</v>
      </c>
      <c r="I4589" s="2">
        <f>IF(G4589="SELL",0,IF(G4589="BUY",ROUNDDOWN((H4588-Parameters!$B$3)/B4589,0),IF(I4588=0,0,I4588+ROUNDDOWN((H4588+I4588*C4589)/B4589,0))))</f>
        <v>331</v>
      </c>
      <c r="K4589" s="5">
        <f t="shared" si="414"/>
        <v>80.0659619999998</v>
      </c>
      <c r="L4589" s="10">
        <f t="shared" si="415"/>
        <v>293</v>
      </c>
    </row>
    <row r="4590" spans="1:12" x14ac:dyDescent="0.25">
      <c r="A4590" s="12">
        <v>40647</v>
      </c>
      <c r="B4590" s="3">
        <v>131.55999800000001</v>
      </c>
      <c r="C4590" s="3">
        <v>0</v>
      </c>
      <c r="D4590" s="3">
        <f t="shared" si="410"/>
        <v>131.67380022000003</v>
      </c>
      <c r="E4590" s="3">
        <f t="shared" si="411"/>
        <v>120.80995020000012</v>
      </c>
      <c r="F4590" s="3"/>
      <c r="G4590" s="11" t="str">
        <f t="shared" si="412"/>
        <v>HOLD</v>
      </c>
      <c r="H4590" s="5">
        <f t="shared" si="413"/>
        <v>17.301627081166799</v>
      </c>
      <c r="I4590" s="2">
        <f>IF(G4590="SELL",0,IF(G4590="BUY",ROUNDDOWN((H4589-Parameters!$B$3)/B4590,0),IF(I4589=0,0,I4589+ROUNDDOWN((H4589+I4589*C4590)/B4590,0))))</f>
        <v>331</v>
      </c>
      <c r="K4590" s="5">
        <f t="shared" si="414"/>
        <v>80.0659619999998</v>
      </c>
      <c r="L4590" s="10">
        <f t="shared" si="415"/>
        <v>293</v>
      </c>
    </row>
    <row r="4591" spans="1:12" x14ac:dyDescent="0.25">
      <c r="A4591" s="12">
        <v>40648</v>
      </c>
      <c r="B4591" s="3">
        <v>132.03999300000001</v>
      </c>
      <c r="C4591" s="3">
        <v>0</v>
      </c>
      <c r="D4591" s="3">
        <f t="shared" si="410"/>
        <v>131.69900010000003</v>
      </c>
      <c r="E4591" s="3">
        <f t="shared" si="411"/>
        <v>120.9563501550001</v>
      </c>
      <c r="F4591" s="3"/>
      <c r="G4591" s="11" t="str">
        <f t="shared" si="412"/>
        <v>HOLD</v>
      </c>
      <c r="H4591" s="5">
        <f t="shared" si="413"/>
        <v>17.301627081166799</v>
      </c>
      <c r="I4591" s="2">
        <f>IF(G4591="SELL",0,IF(G4591="BUY",ROUNDDOWN((H4590-Parameters!$B$3)/B4591,0),IF(I4590=0,0,I4590+ROUNDDOWN((H4590+I4590*C4591)/B4591,0))))</f>
        <v>331</v>
      </c>
      <c r="K4591" s="5">
        <f t="shared" si="414"/>
        <v>80.0659619999998</v>
      </c>
      <c r="L4591" s="10">
        <f t="shared" si="415"/>
        <v>293</v>
      </c>
    </row>
    <row r="4592" spans="1:12" x14ac:dyDescent="0.25">
      <c r="A4592" s="12">
        <v>40651</v>
      </c>
      <c r="B4592" s="3">
        <v>130.55999800000001</v>
      </c>
      <c r="C4592" s="3">
        <v>0</v>
      </c>
      <c r="D4592" s="3">
        <f t="shared" si="410"/>
        <v>131.68720018000002</v>
      </c>
      <c r="E4592" s="3">
        <f t="shared" si="411"/>
        <v>121.09815016000007</v>
      </c>
      <c r="F4592" s="3"/>
      <c r="G4592" s="11" t="str">
        <f t="shared" si="412"/>
        <v>HOLD</v>
      </c>
      <c r="H4592" s="5">
        <f t="shared" si="413"/>
        <v>17.301627081166799</v>
      </c>
      <c r="I4592" s="2">
        <f>IF(G4592="SELL",0,IF(G4592="BUY",ROUNDDOWN((H4591-Parameters!$B$3)/B4592,0),IF(I4591=0,0,I4591+ROUNDDOWN((H4591+I4591*C4592)/B4592,0))))</f>
        <v>331</v>
      </c>
      <c r="K4592" s="5">
        <f t="shared" si="414"/>
        <v>80.0659619999998</v>
      </c>
      <c r="L4592" s="10">
        <f t="shared" si="415"/>
        <v>293</v>
      </c>
    </row>
    <row r="4593" spans="1:12" x14ac:dyDescent="0.25">
      <c r="A4593" s="12">
        <v>40652</v>
      </c>
      <c r="B4593" s="3">
        <v>131.30999800000001</v>
      </c>
      <c r="C4593" s="3">
        <v>0</v>
      </c>
      <c r="D4593" s="3">
        <f t="shared" si="410"/>
        <v>131.67400011999999</v>
      </c>
      <c r="E4593" s="3">
        <f t="shared" si="411"/>
        <v>121.24035013500009</v>
      </c>
      <c r="F4593" s="3"/>
      <c r="G4593" s="11" t="str">
        <f t="shared" si="412"/>
        <v>HOLD</v>
      </c>
      <c r="H4593" s="5">
        <f t="shared" si="413"/>
        <v>17.301627081166799</v>
      </c>
      <c r="I4593" s="2">
        <f>IF(G4593="SELL",0,IF(G4593="BUY",ROUNDDOWN((H4592-Parameters!$B$3)/B4593,0),IF(I4592=0,0,I4592+ROUNDDOWN((H4592+I4592*C4593)/B4593,0))))</f>
        <v>331</v>
      </c>
      <c r="K4593" s="5">
        <f t="shared" si="414"/>
        <v>80.0659619999998</v>
      </c>
      <c r="L4593" s="10">
        <f t="shared" si="415"/>
        <v>293</v>
      </c>
    </row>
    <row r="4594" spans="1:12" x14ac:dyDescent="0.25">
      <c r="A4594" s="12">
        <v>40653</v>
      </c>
      <c r="B4594" s="3">
        <v>133.10000600000001</v>
      </c>
      <c r="C4594" s="3">
        <v>0</v>
      </c>
      <c r="D4594" s="3">
        <f t="shared" si="410"/>
        <v>131.68460009999998</v>
      </c>
      <c r="E4594" s="3">
        <f t="shared" si="411"/>
        <v>121.37530016000009</v>
      </c>
      <c r="F4594" s="3"/>
      <c r="G4594" s="11" t="str">
        <f t="shared" si="412"/>
        <v>HOLD</v>
      </c>
      <c r="H4594" s="5">
        <f t="shared" si="413"/>
        <v>17.301627081166799</v>
      </c>
      <c r="I4594" s="2">
        <f>IF(G4594="SELL",0,IF(G4594="BUY",ROUNDDOWN((H4593-Parameters!$B$3)/B4594,0),IF(I4593=0,0,I4593+ROUNDDOWN((H4593+I4593*C4594)/B4594,0))))</f>
        <v>331</v>
      </c>
      <c r="K4594" s="5">
        <f t="shared" si="414"/>
        <v>80.0659619999998</v>
      </c>
      <c r="L4594" s="10">
        <f t="shared" si="415"/>
        <v>293</v>
      </c>
    </row>
    <row r="4595" spans="1:12" x14ac:dyDescent="0.25">
      <c r="A4595" s="12">
        <v>40654</v>
      </c>
      <c r="B4595" s="3">
        <v>133.779999</v>
      </c>
      <c r="C4595" s="3">
        <v>0</v>
      </c>
      <c r="D4595" s="3">
        <f t="shared" si="410"/>
        <v>131.71479999999997</v>
      </c>
      <c r="E4595" s="3">
        <f t="shared" si="411"/>
        <v>121.50840013500009</v>
      </c>
      <c r="F4595" s="3"/>
      <c r="G4595" s="11" t="str">
        <f t="shared" si="412"/>
        <v>HOLD</v>
      </c>
      <c r="H4595" s="5">
        <f t="shared" si="413"/>
        <v>17.301627081166799</v>
      </c>
      <c r="I4595" s="2">
        <f>IF(G4595="SELL",0,IF(G4595="BUY",ROUNDDOWN((H4594-Parameters!$B$3)/B4595,0),IF(I4594=0,0,I4594+ROUNDDOWN((H4594+I4594*C4595)/B4595,0))))</f>
        <v>331</v>
      </c>
      <c r="K4595" s="5">
        <f t="shared" si="414"/>
        <v>80.0659619999998</v>
      </c>
      <c r="L4595" s="10">
        <f t="shared" si="415"/>
        <v>293</v>
      </c>
    </row>
    <row r="4596" spans="1:12" x14ac:dyDescent="0.25">
      <c r="A4596" s="12">
        <v>40658</v>
      </c>
      <c r="B4596" s="3">
        <v>133.63999899999999</v>
      </c>
      <c r="C4596" s="3">
        <v>0</v>
      </c>
      <c r="D4596" s="3">
        <f t="shared" si="410"/>
        <v>131.74119983999998</v>
      </c>
      <c r="E4596" s="3">
        <f t="shared" si="411"/>
        <v>121.63680013500009</v>
      </c>
      <c r="F4596" s="3"/>
      <c r="G4596" s="11" t="str">
        <f t="shared" si="412"/>
        <v>HOLD</v>
      </c>
      <c r="H4596" s="5">
        <f t="shared" si="413"/>
        <v>17.301627081166799</v>
      </c>
      <c r="I4596" s="2">
        <f>IF(G4596="SELL",0,IF(G4596="BUY",ROUNDDOWN((H4595-Parameters!$B$3)/B4596,0),IF(I4595=0,0,I4595+ROUNDDOWN((H4595+I4595*C4596)/B4596,0))))</f>
        <v>331</v>
      </c>
      <c r="K4596" s="5">
        <f t="shared" si="414"/>
        <v>80.0659619999998</v>
      </c>
      <c r="L4596" s="10">
        <f t="shared" si="415"/>
        <v>293</v>
      </c>
    </row>
    <row r="4597" spans="1:12" x14ac:dyDescent="0.25">
      <c r="A4597" s="12">
        <v>40659</v>
      </c>
      <c r="B4597" s="3">
        <v>134.78999300000001</v>
      </c>
      <c r="C4597" s="3">
        <v>0</v>
      </c>
      <c r="D4597" s="3">
        <f t="shared" ref="D4597:D4660" si="416">AVERAGE(B4548:B4597)</f>
        <v>131.77479967999997</v>
      </c>
      <c r="E4597" s="3">
        <f t="shared" si="411"/>
        <v>121.77060010500007</v>
      </c>
      <c r="F4597" s="3"/>
      <c r="G4597" s="11" t="str">
        <f t="shared" si="412"/>
        <v>HOLD</v>
      </c>
      <c r="H4597" s="5">
        <f t="shared" si="413"/>
        <v>17.301627081166799</v>
      </c>
      <c r="I4597" s="2">
        <f>IF(G4597="SELL",0,IF(G4597="BUY",ROUNDDOWN((H4596-Parameters!$B$3)/B4597,0),IF(I4596=0,0,I4596+ROUNDDOWN((H4596+I4596*C4597)/B4597,0))))</f>
        <v>331</v>
      </c>
      <c r="K4597" s="5">
        <f t="shared" si="414"/>
        <v>80.0659619999998</v>
      </c>
      <c r="L4597" s="10">
        <f t="shared" si="415"/>
        <v>293</v>
      </c>
    </row>
    <row r="4598" spans="1:12" x14ac:dyDescent="0.25">
      <c r="A4598" s="12">
        <v>40660</v>
      </c>
      <c r="B4598" s="3">
        <v>135.66999799999999</v>
      </c>
      <c r="C4598" s="3">
        <v>0</v>
      </c>
      <c r="D4598" s="3">
        <f t="shared" si="416"/>
        <v>131.81959977999998</v>
      </c>
      <c r="E4598" s="3">
        <f t="shared" si="411"/>
        <v>121.90065007500007</v>
      </c>
      <c r="F4598" s="3"/>
      <c r="G4598" s="11" t="str">
        <f t="shared" si="412"/>
        <v>HOLD</v>
      </c>
      <c r="H4598" s="5">
        <f t="shared" si="413"/>
        <v>17.301627081166799</v>
      </c>
      <c r="I4598" s="2">
        <f>IF(G4598="SELL",0,IF(G4598="BUY",ROUNDDOWN((H4597-Parameters!$B$3)/B4598,0),IF(I4597=0,0,I4597+ROUNDDOWN((H4597+I4597*C4598)/B4598,0))))</f>
        <v>331</v>
      </c>
      <c r="K4598" s="5">
        <f t="shared" si="414"/>
        <v>80.0659619999998</v>
      </c>
      <c r="L4598" s="10">
        <f t="shared" si="415"/>
        <v>293</v>
      </c>
    </row>
    <row r="4599" spans="1:12" x14ac:dyDescent="0.25">
      <c r="A4599" s="12">
        <v>40661</v>
      </c>
      <c r="B4599" s="3">
        <v>136.11000100000001</v>
      </c>
      <c r="C4599" s="3">
        <v>0</v>
      </c>
      <c r="D4599" s="3">
        <f t="shared" si="416"/>
        <v>131.88159989999997</v>
      </c>
      <c r="E4599" s="3">
        <f t="shared" si="411"/>
        <v>122.03295007000006</v>
      </c>
      <c r="F4599" s="3"/>
      <c r="G4599" s="11" t="str">
        <f t="shared" si="412"/>
        <v>HOLD</v>
      </c>
      <c r="H4599" s="5">
        <f t="shared" si="413"/>
        <v>17.301627081166799</v>
      </c>
      <c r="I4599" s="2">
        <f>IF(G4599="SELL",0,IF(G4599="BUY",ROUNDDOWN((H4598-Parameters!$B$3)/B4599,0),IF(I4598=0,0,I4598+ROUNDDOWN((H4598+I4598*C4599)/B4599,0))))</f>
        <v>331</v>
      </c>
      <c r="K4599" s="5">
        <f t="shared" si="414"/>
        <v>80.0659619999998</v>
      </c>
      <c r="L4599" s="10">
        <f t="shared" si="415"/>
        <v>293</v>
      </c>
    </row>
    <row r="4600" spans="1:12" x14ac:dyDescent="0.25">
      <c r="A4600" s="12">
        <v>40662</v>
      </c>
      <c r="B4600" s="3">
        <v>136.429993</v>
      </c>
      <c r="C4600" s="3">
        <v>0</v>
      </c>
      <c r="D4600" s="3">
        <f t="shared" si="416"/>
        <v>131.93319963999997</v>
      </c>
      <c r="E4600" s="3">
        <f t="shared" si="411"/>
        <v>122.16670003500006</v>
      </c>
      <c r="F4600" s="3"/>
      <c r="G4600" s="11" t="str">
        <f t="shared" si="412"/>
        <v>HOLD</v>
      </c>
      <c r="H4600" s="5">
        <f t="shared" si="413"/>
        <v>17.301627081166799</v>
      </c>
      <c r="I4600" s="2">
        <f>IF(G4600="SELL",0,IF(G4600="BUY",ROUNDDOWN((H4599-Parameters!$B$3)/B4600,0),IF(I4599=0,0,I4599+ROUNDDOWN((H4599+I4599*C4600)/B4600,0))))</f>
        <v>331</v>
      </c>
      <c r="K4600" s="5">
        <f t="shared" si="414"/>
        <v>80.0659619999998</v>
      </c>
      <c r="L4600" s="10">
        <f t="shared" si="415"/>
        <v>293</v>
      </c>
    </row>
    <row r="4601" spans="1:12" x14ac:dyDescent="0.25">
      <c r="A4601" s="12">
        <v>40665</v>
      </c>
      <c r="B4601" s="3">
        <v>136.220001</v>
      </c>
      <c r="C4601" s="3">
        <v>0</v>
      </c>
      <c r="D4601" s="3">
        <f t="shared" si="416"/>
        <v>131.97259965999996</v>
      </c>
      <c r="E4601" s="3">
        <f t="shared" si="411"/>
        <v>122.31450002000007</v>
      </c>
      <c r="F4601" s="3"/>
      <c r="G4601" s="11" t="str">
        <f t="shared" si="412"/>
        <v>HOLD</v>
      </c>
      <c r="H4601" s="5">
        <f t="shared" si="413"/>
        <v>17.301627081166799</v>
      </c>
      <c r="I4601" s="2">
        <f>IF(G4601="SELL",0,IF(G4601="BUY",ROUNDDOWN((H4600-Parameters!$B$3)/B4601,0),IF(I4600=0,0,I4600+ROUNDDOWN((H4600+I4600*C4601)/B4601,0))))</f>
        <v>331</v>
      </c>
      <c r="K4601" s="5">
        <f t="shared" si="414"/>
        <v>80.0659619999998</v>
      </c>
      <c r="L4601" s="10">
        <f t="shared" si="415"/>
        <v>293</v>
      </c>
    </row>
    <row r="4602" spans="1:12" x14ac:dyDescent="0.25">
      <c r="A4602" s="12">
        <v>40666</v>
      </c>
      <c r="B4602" s="3">
        <v>135.729996</v>
      </c>
      <c r="C4602" s="3">
        <v>0</v>
      </c>
      <c r="D4602" s="3">
        <f t="shared" si="416"/>
        <v>131.99659959999997</v>
      </c>
      <c r="E4602" s="3">
        <f t="shared" si="411"/>
        <v>122.45669999500006</v>
      </c>
      <c r="F4602" s="3"/>
      <c r="G4602" s="11" t="str">
        <f t="shared" si="412"/>
        <v>HOLD</v>
      </c>
      <c r="H4602" s="5">
        <f t="shared" si="413"/>
        <v>17.301627081166799</v>
      </c>
      <c r="I4602" s="2">
        <f>IF(G4602="SELL",0,IF(G4602="BUY",ROUNDDOWN((H4601-Parameters!$B$3)/B4602,0),IF(I4601=0,0,I4601+ROUNDDOWN((H4601+I4601*C4602)/B4602,0))))</f>
        <v>331</v>
      </c>
      <c r="K4602" s="5">
        <f t="shared" si="414"/>
        <v>80.0659619999998</v>
      </c>
      <c r="L4602" s="10">
        <f t="shared" si="415"/>
        <v>293</v>
      </c>
    </row>
    <row r="4603" spans="1:12" x14ac:dyDescent="0.25">
      <c r="A4603" s="12">
        <v>40667</v>
      </c>
      <c r="B4603" s="3">
        <v>134.83000200000001</v>
      </c>
      <c r="C4603" s="3">
        <v>0</v>
      </c>
      <c r="D4603" s="3">
        <f t="shared" si="416"/>
        <v>132.05659959999994</v>
      </c>
      <c r="E4603" s="3">
        <f t="shared" si="411"/>
        <v>122.58844999000009</v>
      </c>
      <c r="F4603" s="3"/>
      <c r="G4603" s="11" t="str">
        <f t="shared" si="412"/>
        <v>HOLD</v>
      </c>
      <c r="H4603" s="5">
        <f t="shared" si="413"/>
        <v>17.301627081166799</v>
      </c>
      <c r="I4603" s="2">
        <f>IF(G4603="SELL",0,IF(G4603="BUY",ROUNDDOWN((H4602-Parameters!$B$3)/B4603,0),IF(I4602=0,0,I4602+ROUNDDOWN((H4602+I4602*C4603)/B4603,0))))</f>
        <v>331</v>
      </c>
      <c r="K4603" s="5">
        <f t="shared" si="414"/>
        <v>80.0659619999998</v>
      </c>
      <c r="L4603" s="10">
        <f t="shared" si="415"/>
        <v>293</v>
      </c>
    </row>
    <row r="4604" spans="1:12" x14ac:dyDescent="0.25">
      <c r="A4604" s="12">
        <v>40668</v>
      </c>
      <c r="B4604" s="3">
        <v>133.61000100000001</v>
      </c>
      <c r="C4604" s="3">
        <v>0</v>
      </c>
      <c r="D4604" s="3">
        <f t="shared" si="416"/>
        <v>132.10839953999997</v>
      </c>
      <c r="E4604" s="3">
        <f t="shared" si="411"/>
        <v>122.72114999500008</v>
      </c>
      <c r="F4604" s="3"/>
      <c r="G4604" s="11" t="str">
        <f t="shared" si="412"/>
        <v>HOLD</v>
      </c>
      <c r="H4604" s="5">
        <f t="shared" si="413"/>
        <v>17.301627081166799</v>
      </c>
      <c r="I4604" s="2">
        <f>IF(G4604="SELL",0,IF(G4604="BUY",ROUNDDOWN((H4603-Parameters!$B$3)/B4604,0),IF(I4603=0,0,I4603+ROUNDDOWN((H4603+I4603*C4604)/B4604,0))))</f>
        <v>331</v>
      </c>
      <c r="K4604" s="5">
        <f t="shared" si="414"/>
        <v>80.0659619999998</v>
      </c>
      <c r="L4604" s="10">
        <f t="shared" si="415"/>
        <v>293</v>
      </c>
    </row>
    <row r="4605" spans="1:12" x14ac:dyDescent="0.25">
      <c r="A4605" s="12">
        <v>40669</v>
      </c>
      <c r="B4605" s="3">
        <v>134.199997</v>
      </c>
      <c r="C4605" s="3">
        <v>0</v>
      </c>
      <c r="D4605" s="3">
        <f t="shared" si="416"/>
        <v>132.17379961999995</v>
      </c>
      <c r="E4605" s="3">
        <f t="shared" si="411"/>
        <v>122.84484998500007</v>
      </c>
      <c r="F4605" s="3"/>
      <c r="G4605" s="11" t="str">
        <f t="shared" si="412"/>
        <v>HOLD</v>
      </c>
      <c r="H4605" s="5">
        <f t="shared" si="413"/>
        <v>17.301627081166799</v>
      </c>
      <c r="I4605" s="2">
        <f>IF(G4605="SELL",0,IF(G4605="BUY",ROUNDDOWN((H4604-Parameters!$B$3)/B4605,0),IF(I4604=0,0,I4604+ROUNDDOWN((H4604+I4604*C4605)/B4605,0))))</f>
        <v>331</v>
      </c>
      <c r="K4605" s="5">
        <f t="shared" si="414"/>
        <v>80.0659619999998</v>
      </c>
      <c r="L4605" s="10">
        <f t="shared" si="415"/>
        <v>293</v>
      </c>
    </row>
    <row r="4606" spans="1:12" x14ac:dyDescent="0.25">
      <c r="A4606" s="12">
        <v>40672</v>
      </c>
      <c r="B4606" s="3">
        <v>134.720001</v>
      </c>
      <c r="C4606" s="3">
        <v>0</v>
      </c>
      <c r="D4606" s="3">
        <f t="shared" si="416"/>
        <v>132.22159959999996</v>
      </c>
      <c r="E4606" s="3">
        <f t="shared" si="411"/>
        <v>122.96639997000007</v>
      </c>
      <c r="F4606" s="3"/>
      <c r="G4606" s="11" t="str">
        <f t="shared" si="412"/>
        <v>HOLD</v>
      </c>
      <c r="H4606" s="5">
        <f t="shared" si="413"/>
        <v>17.301627081166799</v>
      </c>
      <c r="I4606" s="2">
        <f>IF(G4606="SELL",0,IF(G4606="BUY",ROUNDDOWN((H4605-Parameters!$B$3)/B4606,0),IF(I4605=0,0,I4605+ROUNDDOWN((H4605+I4605*C4606)/B4606,0))))</f>
        <v>331</v>
      </c>
      <c r="K4606" s="5">
        <f t="shared" si="414"/>
        <v>80.0659619999998</v>
      </c>
      <c r="L4606" s="10">
        <f t="shared" si="415"/>
        <v>293</v>
      </c>
    </row>
    <row r="4607" spans="1:12" x14ac:dyDescent="0.25">
      <c r="A4607" s="12">
        <v>40673</v>
      </c>
      <c r="B4607" s="3">
        <v>135.86999499999999</v>
      </c>
      <c r="C4607" s="3">
        <v>0</v>
      </c>
      <c r="D4607" s="3">
        <f t="shared" si="416"/>
        <v>132.27599961999996</v>
      </c>
      <c r="E4607" s="3">
        <f t="shared" si="411"/>
        <v>123.08794995500007</v>
      </c>
      <c r="F4607" s="3"/>
      <c r="G4607" s="11" t="str">
        <f t="shared" si="412"/>
        <v>HOLD</v>
      </c>
      <c r="H4607" s="5">
        <f t="shared" si="413"/>
        <v>17.301627081166799</v>
      </c>
      <c r="I4607" s="2">
        <f>IF(G4607="SELL",0,IF(G4607="BUY",ROUNDDOWN((H4606-Parameters!$B$3)/B4607,0),IF(I4606=0,0,I4606+ROUNDDOWN((H4606+I4606*C4607)/B4607,0))))</f>
        <v>331</v>
      </c>
      <c r="K4607" s="5">
        <f t="shared" si="414"/>
        <v>80.0659619999998</v>
      </c>
      <c r="L4607" s="10">
        <f t="shared" si="415"/>
        <v>293</v>
      </c>
    </row>
    <row r="4608" spans="1:12" x14ac:dyDescent="0.25">
      <c r="A4608" s="12">
        <v>40674</v>
      </c>
      <c r="B4608" s="3">
        <v>134.44000199999999</v>
      </c>
      <c r="C4608" s="3">
        <v>0</v>
      </c>
      <c r="D4608" s="3">
        <f t="shared" si="416"/>
        <v>132.34619979999997</v>
      </c>
      <c r="E4608" s="3">
        <f t="shared" si="411"/>
        <v>123.20239995000007</v>
      </c>
      <c r="F4608" s="3"/>
      <c r="G4608" s="11" t="str">
        <f t="shared" si="412"/>
        <v>HOLD</v>
      </c>
      <c r="H4608" s="5">
        <f t="shared" si="413"/>
        <v>17.301627081166799</v>
      </c>
      <c r="I4608" s="2">
        <f>IF(G4608="SELL",0,IF(G4608="BUY",ROUNDDOWN((H4607-Parameters!$B$3)/B4608,0),IF(I4607=0,0,I4607+ROUNDDOWN((H4607+I4607*C4608)/B4608,0))))</f>
        <v>331</v>
      </c>
      <c r="K4608" s="5">
        <f t="shared" si="414"/>
        <v>80.0659619999998</v>
      </c>
      <c r="L4608" s="10">
        <f t="shared" si="415"/>
        <v>293</v>
      </c>
    </row>
    <row r="4609" spans="1:12" x14ac:dyDescent="0.25">
      <c r="A4609" s="12">
        <v>40675</v>
      </c>
      <c r="B4609" s="3">
        <v>135.08000200000001</v>
      </c>
      <c r="C4609" s="3">
        <v>0</v>
      </c>
      <c r="D4609" s="3">
        <f t="shared" si="416"/>
        <v>132.42359969999998</v>
      </c>
      <c r="E4609" s="3">
        <f t="shared" si="411"/>
        <v>123.32364995000007</v>
      </c>
      <c r="F4609" s="3"/>
      <c r="G4609" s="11" t="str">
        <f t="shared" si="412"/>
        <v>HOLD</v>
      </c>
      <c r="H4609" s="5">
        <f t="shared" si="413"/>
        <v>17.301627081166799</v>
      </c>
      <c r="I4609" s="2">
        <f>IF(G4609="SELL",0,IF(G4609="BUY",ROUNDDOWN((H4608-Parameters!$B$3)/B4609,0),IF(I4608=0,0,I4608+ROUNDDOWN((H4608+I4608*C4609)/B4609,0))))</f>
        <v>331</v>
      </c>
      <c r="K4609" s="5">
        <f t="shared" si="414"/>
        <v>80.0659619999998</v>
      </c>
      <c r="L4609" s="10">
        <f t="shared" si="415"/>
        <v>293</v>
      </c>
    </row>
    <row r="4610" spans="1:12" x14ac:dyDescent="0.25">
      <c r="A4610" s="12">
        <v>40676</v>
      </c>
      <c r="B4610" s="3">
        <v>134.03999300000001</v>
      </c>
      <c r="C4610" s="3">
        <v>0</v>
      </c>
      <c r="D4610" s="3">
        <f t="shared" si="416"/>
        <v>132.43499953999998</v>
      </c>
      <c r="E4610" s="3">
        <f t="shared" si="411"/>
        <v>123.44239991000008</v>
      </c>
      <c r="F4610" s="3"/>
      <c r="G4610" s="11" t="str">
        <f t="shared" si="412"/>
        <v>HOLD</v>
      </c>
      <c r="H4610" s="5">
        <f t="shared" si="413"/>
        <v>17.301627081166799</v>
      </c>
      <c r="I4610" s="2">
        <f>IF(G4610="SELL",0,IF(G4610="BUY",ROUNDDOWN((H4609-Parameters!$B$3)/B4610,0),IF(I4609=0,0,I4609+ROUNDDOWN((H4609+I4609*C4610)/B4610,0))))</f>
        <v>331</v>
      </c>
      <c r="K4610" s="5">
        <f t="shared" si="414"/>
        <v>80.0659619999998</v>
      </c>
      <c r="L4610" s="10">
        <f t="shared" si="415"/>
        <v>293</v>
      </c>
    </row>
    <row r="4611" spans="1:12" x14ac:dyDescent="0.25">
      <c r="A4611" s="12">
        <v>40679</v>
      </c>
      <c r="B4611" s="3">
        <v>133.19000199999999</v>
      </c>
      <c r="C4611" s="3">
        <v>0</v>
      </c>
      <c r="D4611" s="3">
        <f t="shared" si="416"/>
        <v>132.44939955999999</v>
      </c>
      <c r="E4611" s="3">
        <f t="shared" si="411"/>
        <v>123.55699993500006</v>
      </c>
      <c r="F4611" s="3"/>
      <c r="G4611" s="11" t="str">
        <f t="shared" si="412"/>
        <v>HOLD</v>
      </c>
      <c r="H4611" s="5">
        <f t="shared" si="413"/>
        <v>17.301627081166799</v>
      </c>
      <c r="I4611" s="2">
        <f>IF(G4611="SELL",0,IF(G4611="BUY",ROUNDDOWN((H4610-Parameters!$B$3)/B4611,0),IF(I4610=0,0,I4610+ROUNDDOWN((H4610+I4610*C4611)/B4611,0))))</f>
        <v>331</v>
      </c>
      <c r="K4611" s="5">
        <f t="shared" si="414"/>
        <v>80.0659619999998</v>
      </c>
      <c r="L4611" s="10">
        <f t="shared" si="415"/>
        <v>293</v>
      </c>
    </row>
    <row r="4612" spans="1:12" x14ac:dyDescent="0.25">
      <c r="A4612" s="12">
        <v>40680</v>
      </c>
      <c r="B4612" s="3">
        <v>133.16999799999999</v>
      </c>
      <c r="C4612" s="3">
        <v>0</v>
      </c>
      <c r="D4612" s="3">
        <f t="shared" si="416"/>
        <v>132.48419966</v>
      </c>
      <c r="E4612" s="3">
        <f t="shared" si="411"/>
        <v>123.65904991500005</v>
      </c>
      <c r="F4612" s="3"/>
      <c r="G4612" s="11" t="str">
        <f t="shared" si="412"/>
        <v>HOLD</v>
      </c>
      <c r="H4612" s="5">
        <f t="shared" si="413"/>
        <v>17.301627081166799</v>
      </c>
      <c r="I4612" s="2">
        <f>IF(G4612="SELL",0,IF(G4612="BUY",ROUNDDOWN((H4611-Parameters!$B$3)/B4612,0),IF(I4611=0,0,I4611+ROUNDDOWN((H4611+I4611*C4612)/B4612,0))))</f>
        <v>331</v>
      </c>
      <c r="K4612" s="5">
        <f t="shared" si="414"/>
        <v>80.0659619999998</v>
      </c>
      <c r="L4612" s="10">
        <f t="shared" si="415"/>
        <v>293</v>
      </c>
    </row>
    <row r="4613" spans="1:12" x14ac:dyDescent="0.25">
      <c r="A4613" s="12">
        <v>40681</v>
      </c>
      <c r="B4613" s="3">
        <v>134.36000100000001</v>
      </c>
      <c r="C4613" s="3">
        <v>0</v>
      </c>
      <c r="D4613" s="3">
        <f t="shared" si="416"/>
        <v>132.51979964000003</v>
      </c>
      <c r="E4613" s="3">
        <f t="shared" si="411"/>
        <v>123.76974991500006</v>
      </c>
      <c r="F4613" s="3"/>
      <c r="G4613" s="11" t="str">
        <f t="shared" si="412"/>
        <v>HOLD</v>
      </c>
      <c r="H4613" s="5">
        <f t="shared" si="413"/>
        <v>17.301627081166799</v>
      </c>
      <c r="I4613" s="2">
        <f>IF(G4613="SELL",0,IF(G4613="BUY",ROUNDDOWN((H4612-Parameters!$B$3)/B4613,0),IF(I4612=0,0,I4612+ROUNDDOWN((H4612+I4612*C4613)/B4613,0))))</f>
        <v>331</v>
      </c>
      <c r="K4613" s="5">
        <f t="shared" si="414"/>
        <v>80.0659619999998</v>
      </c>
      <c r="L4613" s="10">
        <f t="shared" si="415"/>
        <v>293</v>
      </c>
    </row>
    <row r="4614" spans="1:12" x14ac:dyDescent="0.25">
      <c r="A4614" s="12">
        <v>40682</v>
      </c>
      <c r="B4614" s="3">
        <v>134.679993</v>
      </c>
      <c r="C4614" s="3">
        <v>0</v>
      </c>
      <c r="D4614" s="3">
        <f t="shared" si="416"/>
        <v>132.56559952000001</v>
      </c>
      <c r="E4614" s="3">
        <f t="shared" si="411"/>
        <v>123.87829987500007</v>
      </c>
      <c r="F4614" s="3"/>
      <c r="G4614" s="11" t="str">
        <f t="shared" si="412"/>
        <v>HOLD</v>
      </c>
      <c r="H4614" s="5">
        <f t="shared" si="413"/>
        <v>17.301627081166799</v>
      </c>
      <c r="I4614" s="2">
        <f>IF(G4614="SELL",0,IF(G4614="BUY",ROUNDDOWN((H4613-Parameters!$B$3)/B4614,0),IF(I4613=0,0,I4613+ROUNDDOWN((H4613+I4613*C4614)/B4614,0))))</f>
        <v>331</v>
      </c>
      <c r="K4614" s="5">
        <f t="shared" si="414"/>
        <v>80.0659619999998</v>
      </c>
      <c r="L4614" s="10">
        <f t="shared" si="415"/>
        <v>293</v>
      </c>
    </row>
    <row r="4615" spans="1:12" x14ac:dyDescent="0.25">
      <c r="A4615" s="12">
        <v>40683</v>
      </c>
      <c r="B4615" s="3">
        <v>133.61000100000001</v>
      </c>
      <c r="C4615" s="3">
        <v>0</v>
      </c>
      <c r="D4615" s="3">
        <f t="shared" si="416"/>
        <v>132.63899950000001</v>
      </c>
      <c r="E4615" s="3">
        <f t="shared" si="411"/>
        <v>123.98209989000009</v>
      </c>
      <c r="F4615" s="3"/>
      <c r="G4615" s="11" t="str">
        <f t="shared" si="412"/>
        <v>HOLD</v>
      </c>
      <c r="H4615" s="5">
        <f t="shared" si="413"/>
        <v>17.301627081166799</v>
      </c>
      <c r="I4615" s="2">
        <f>IF(G4615="SELL",0,IF(G4615="BUY",ROUNDDOWN((H4614-Parameters!$B$3)/B4615,0),IF(I4614=0,0,I4614+ROUNDDOWN((H4614+I4614*C4615)/B4615,0))))</f>
        <v>331</v>
      </c>
      <c r="K4615" s="5">
        <f t="shared" si="414"/>
        <v>80.0659619999998</v>
      </c>
      <c r="L4615" s="10">
        <f t="shared" si="415"/>
        <v>293</v>
      </c>
    </row>
    <row r="4616" spans="1:12" x14ac:dyDescent="0.25">
      <c r="A4616" s="12">
        <v>40686</v>
      </c>
      <c r="B4616" s="3">
        <v>132.05999800000001</v>
      </c>
      <c r="C4616" s="3">
        <v>0</v>
      </c>
      <c r="D4616" s="3">
        <f t="shared" si="416"/>
        <v>132.66339954</v>
      </c>
      <c r="E4616" s="3">
        <f t="shared" si="411"/>
        <v>124.08044988500009</v>
      </c>
      <c r="F4616" s="3"/>
      <c r="G4616" s="11" t="str">
        <f t="shared" si="412"/>
        <v>HOLD</v>
      </c>
      <c r="H4616" s="5">
        <f t="shared" si="413"/>
        <v>17.301627081166799</v>
      </c>
      <c r="I4616" s="2">
        <f>IF(G4616="SELL",0,IF(G4616="BUY",ROUNDDOWN((H4615-Parameters!$B$3)/B4616,0),IF(I4615=0,0,I4615+ROUNDDOWN((H4615+I4615*C4616)/B4616,0))))</f>
        <v>331</v>
      </c>
      <c r="K4616" s="5">
        <f t="shared" si="414"/>
        <v>80.0659619999998</v>
      </c>
      <c r="L4616" s="10">
        <f t="shared" si="415"/>
        <v>293</v>
      </c>
    </row>
    <row r="4617" spans="1:12" x14ac:dyDescent="0.25">
      <c r="A4617" s="12">
        <v>40687</v>
      </c>
      <c r="B4617" s="3">
        <v>131.949997</v>
      </c>
      <c r="C4617" s="3">
        <v>0</v>
      </c>
      <c r="D4617" s="3">
        <f t="shared" si="416"/>
        <v>132.70139941999997</v>
      </c>
      <c r="E4617" s="3">
        <f t="shared" si="411"/>
        <v>124.17524988000008</v>
      </c>
      <c r="F4617" s="3"/>
      <c r="G4617" s="11" t="str">
        <f t="shared" si="412"/>
        <v>HOLD</v>
      </c>
      <c r="H4617" s="5">
        <f t="shared" si="413"/>
        <v>17.301627081166799</v>
      </c>
      <c r="I4617" s="2">
        <f>IF(G4617="SELL",0,IF(G4617="BUY",ROUNDDOWN((H4616-Parameters!$B$3)/B4617,0),IF(I4616=0,0,I4616+ROUNDDOWN((H4616+I4616*C4617)/B4617,0))))</f>
        <v>331</v>
      </c>
      <c r="K4617" s="5">
        <f t="shared" si="414"/>
        <v>80.0659619999998</v>
      </c>
      <c r="L4617" s="10">
        <f t="shared" si="415"/>
        <v>293</v>
      </c>
    </row>
    <row r="4618" spans="1:12" x14ac:dyDescent="0.25">
      <c r="A4618" s="12">
        <v>40688</v>
      </c>
      <c r="B4618" s="3">
        <v>132.38999899999999</v>
      </c>
      <c r="C4618" s="3">
        <v>0</v>
      </c>
      <c r="D4618" s="3">
        <f t="shared" si="416"/>
        <v>132.77799943999997</v>
      </c>
      <c r="E4618" s="3">
        <f t="shared" ref="E4618:E4681" si="417">AVERAGE(B4419:B4618)</f>
        <v>124.27529989000008</v>
      </c>
      <c r="F4618" s="3"/>
      <c r="G4618" s="11" t="str">
        <f t="shared" si="412"/>
        <v>HOLD</v>
      </c>
      <c r="H4618" s="5">
        <f t="shared" si="413"/>
        <v>17.301627081166799</v>
      </c>
      <c r="I4618" s="2">
        <f>IF(G4618="SELL",0,IF(G4618="BUY",ROUNDDOWN((H4617-Parameters!$B$3)/B4618,0),IF(I4617=0,0,I4617+ROUNDDOWN((H4617+I4617*C4618)/B4618,0))))</f>
        <v>331</v>
      </c>
      <c r="K4618" s="5">
        <f t="shared" si="414"/>
        <v>80.0659619999998</v>
      </c>
      <c r="L4618" s="10">
        <f t="shared" si="415"/>
        <v>293</v>
      </c>
    </row>
    <row r="4619" spans="1:12" x14ac:dyDescent="0.25">
      <c r="A4619" s="12">
        <v>40689</v>
      </c>
      <c r="B4619" s="3">
        <v>133</v>
      </c>
      <c r="C4619" s="3">
        <v>0</v>
      </c>
      <c r="D4619" s="3">
        <f t="shared" si="416"/>
        <v>132.91439943999998</v>
      </c>
      <c r="E4619" s="3">
        <f t="shared" si="417"/>
        <v>124.39379987500007</v>
      </c>
      <c r="F4619" s="3"/>
      <c r="G4619" s="11" t="str">
        <f t="shared" si="412"/>
        <v>HOLD</v>
      </c>
      <c r="H4619" s="5">
        <f t="shared" si="413"/>
        <v>17.301627081166799</v>
      </c>
      <c r="I4619" s="2">
        <f>IF(G4619="SELL",0,IF(G4619="BUY",ROUNDDOWN((H4618-Parameters!$B$3)/B4619,0),IF(I4618=0,0,I4618+ROUNDDOWN((H4618+I4618*C4619)/B4619,0))))</f>
        <v>331</v>
      </c>
      <c r="K4619" s="5">
        <f t="shared" si="414"/>
        <v>80.0659619999998</v>
      </c>
      <c r="L4619" s="10">
        <f t="shared" si="415"/>
        <v>293</v>
      </c>
    </row>
    <row r="4620" spans="1:12" x14ac:dyDescent="0.25">
      <c r="A4620" s="12">
        <v>40690</v>
      </c>
      <c r="B4620" s="3">
        <v>133.509995</v>
      </c>
      <c r="C4620" s="3">
        <v>0</v>
      </c>
      <c r="D4620" s="3">
        <f t="shared" si="416"/>
        <v>133.02759938</v>
      </c>
      <c r="E4620" s="3">
        <f t="shared" si="417"/>
        <v>124.5181998650001</v>
      </c>
      <c r="F4620" s="3"/>
      <c r="G4620" s="11" t="str">
        <f t="shared" ref="G4620:G4683" si="418">IF(OR(AND(D4620&gt;E4620,D4619&gt;E4619),AND(D4620&lt;E4620,D4619&lt;E4619)),"HOLD",IF(AND(D4620&gt;E4620,D4619&lt;E4619),"BUY","SELL"))</f>
        <v>HOLD</v>
      </c>
      <c r="H4620" s="5">
        <f t="shared" ref="H4620:H4683" si="419">IF(G4620="BUY",H4619/(I4620*B4620),IF(G4620="SELL",H4619+I4619*B4620,(H4619+I4619*C4620)-((I4620-I4619)*B4620)))</f>
        <v>17.301627081166799</v>
      </c>
      <c r="I4620" s="2">
        <f>IF(G4620="SELL",0,IF(G4620="BUY",ROUNDDOWN((H4619-Parameters!$B$3)/B4620,0),IF(I4619=0,0,I4619+ROUNDDOWN((H4619+I4619*C4620)/B4620,0))))</f>
        <v>331</v>
      </c>
      <c r="K4620" s="5">
        <f t="shared" ref="K4620:K4683" si="420">K4619+L4619*C4620-((L4620-L4619)*B4620)</f>
        <v>80.0659619999998</v>
      </c>
      <c r="L4620" s="10">
        <f t="shared" ref="L4620:L4683" si="421">L4619+ROUNDDOWN((K4619+C4620*L4619)/B4620,0)</f>
        <v>293</v>
      </c>
    </row>
    <row r="4621" spans="1:12" x14ac:dyDescent="0.25">
      <c r="A4621" s="12">
        <v>40694</v>
      </c>
      <c r="B4621" s="3">
        <v>134.89999399999999</v>
      </c>
      <c r="C4621" s="3">
        <v>0</v>
      </c>
      <c r="D4621" s="3">
        <f t="shared" si="416"/>
        <v>133.17039922000001</v>
      </c>
      <c r="E4621" s="3">
        <f t="shared" si="417"/>
        <v>124.65114984500009</v>
      </c>
      <c r="F4621" s="3"/>
      <c r="G4621" s="11" t="str">
        <f t="shared" si="418"/>
        <v>HOLD</v>
      </c>
      <c r="H4621" s="5">
        <f t="shared" si="419"/>
        <v>17.301627081166799</v>
      </c>
      <c r="I4621" s="2">
        <f>IF(G4621="SELL",0,IF(G4621="BUY",ROUNDDOWN((H4620-Parameters!$B$3)/B4621,0),IF(I4620=0,0,I4620+ROUNDDOWN((H4620+I4620*C4621)/B4621,0))))</f>
        <v>331</v>
      </c>
      <c r="K4621" s="5">
        <f t="shared" si="420"/>
        <v>80.0659619999998</v>
      </c>
      <c r="L4621" s="10">
        <f t="shared" si="421"/>
        <v>293</v>
      </c>
    </row>
    <row r="4622" spans="1:12" x14ac:dyDescent="0.25">
      <c r="A4622" s="12">
        <v>40695</v>
      </c>
      <c r="B4622" s="3">
        <v>131.86999499999999</v>
      </c>
      <c r="C4622" s="3">
        <v>0</v>
      </c>
      <c r="D4622" s="3">
        <f t="shared" si="416"/>
        <v>133.21299902000001</v>
      </c>
      <c r="E4622" s="3">
        <f t="shared" si="417"/>
        <v>124.76919981000009</v>
      </c>
      <c r="F4622" s="3"/>
      <c r="G4622" s="11" t="str">
        <f t="shared" si="418"/>
        <v>HOLD</v>
      </c>
      <c r="H4622" s="5">
        <f t="shared" si="419"/>
        <v>17.301627081166799</v>
      </c>
      <c r="I4622" s="2">
        <f>IF(G4622="SELL",0,IF(G4622="BUY",ROUNDDOWN((H4621-Parameters!$B$3)/B4622,0),IF(I4621=0,0,I4621+ROUNDDOWN((H4621+I4621*C4622)/B4622,0))))</f>
        <v>331</v>
      </c>
      <c r="K4622" s="5">
        <f t="shared" si="420"/>
        <v>80.0659619999998</v>
      </c>
      <c r="L4622" s="10">
        <f t="shared" si="421"/>
        <v>293</v>
      </c>
    </row>
    <row r="4623" spans="1:12" x14ac:dyDescent="0.25">
      <c r="A4623" s="12">
        <v>40696</v>
      </c>
      <c r="B4623" s="3">
        <v>131.729996</v>
      </c>
      <c r="C4623" s="3">
        <v>0</v>
      </c>
      <c r="D4623" s="3">
        <f t="shared" si="416"/>
        <v>133.26179908000003</v>
      </c>
      <c r="E4623" s="3">
        <f t="shared" si="417"/>
        <v>124.87989981000005</v>
      </c>
      <c r="F4623" s="3"/>
      <c r="G4623" s="11" t="str">
        <f t="shared" si="418"/>
        <v>HOLD</v>
      </c>
      <c r="H4623" s="5">
        <f t="shared" si="419"/>
        <v>17.301627081166799</v>
      </c>
      <c r="I4623" s="2">
        <f>IF(G4623="SELL",0,IF(G4623="BUY",ROUNDDOWN((H4622-Parameters!$B$3)/B4623,0),IF(I4622=0,0,I4622+ROUNDDOWN((H4622+I4622*C4623)/B4623,0))))</f>
        <v>331</v>
      </c>
      <c r="K4623" s="5">
        <f t="shared" si="420"/>
        <v>80.0659619999998</v>
      </c>
      <c r="L4623" s="10">
        <f t="shared" si="421"/>
        <v>293</v>
      </c>
    </row>
    <row r="4624" spans="1:12" x14ac:dyDescent="0.25">
      <c r="A4624" s="12">
        <v>40697</v>
      </c>
      <c r="B4624" s="3">
        <v>130.41999799999999</v>
      </c>
      <c r="C4624" s="3">
        <v>0</v>
      </c>
      <c r="D4624" s="3">
        <f t="shared" si="416"/>
        <v>133.27699896000001</v>
      </c>
      <c r="E4624" s="3">
        <f t="shared" si="417"/>
        <v>124.98304979500008</v>
      </c>
      <c r="F4624" s="3"/>
      <c r="G4624" s="11" t="str">
        <f t="shared" si="418"/>
        <v>HOLD</v>
      </c>
      <c r="H4624" s="5">
        <f t="shared" si="419"/>
        <v>17.301627081166799</v>
      </c>
      <c r="I4624" s="2">
        <f>IF(G4624="SELL",0,IF(G4624="BUY",ROUNDDOWN((H4623-Parameters!$B$3)/B4624,0),IF(I4623=0,0,I4623+ROUNDDOWN((H4623+I4623*C4624)/B4624,0))))</f>
        <v>331</v>
      </c>
      <c r="K4624" s="5">
        <f t="shared" si="420"/>
        <v>80.0659619999998</v>
      </c>
      <c r="L4624" s="10">
        <f t="shared" si="421"/>
        <v>293</v>
      </c>
    </row>
    <row r="4625" spans="1:12" x14ac:dyDescent="0.25">
      <c r="A4625" s="12">
        <v>40700</v>
      </c>
      <c r="B4625" s="3">
        <v>129.03999300000001</v>
      </c>
      <c r="C4625" s="3">
        <v>0</v>
      </c>
      <c r="D4625" s="3">
        <f t="shared" si="416"/>
        <v>133.23979894000004</v>
      </c>
      <c r="E4625" s="3">
        <f t="shared" si="417"/>
        <v>125.08884977500007</v>
      </c>
      <c r="F4625" s="3"/>
      <c r="G4625" s="11" t="str">
        <f t="shared" si="418"/>
        <v>HOLD</v>
      </c>
      <c r="H4625" s="5">
        <f t="shared" si="419"/>
        <v>17.301627081166799</v>
      </c>
      <c r="I4625" s="2">
        <f>IF(G4625="SELL",0,IF(G4625="BUY",ROUNDDOWN((H4624-Parameters!$B$3)/B4625,0),IF(I4624=0,0,I4624+ROUNDDOWN((H4624+I4624*C4625)/B4625,0))))</f>
        <v>331</v>
      </c>
      <c r="K4625" s="5">
        <f t="shared" si="420"/>
        <v>80.0659619999998</v>
      </c>
      <c r="L4625" s="10">
        <f t="shared" si="421"/>
        <v>293</v>
      </c>
    </row>
    <row r="4626" spans="1:12" x14ac:dyDescent="0.25">
      <c r="A4626" s="12">
        <v>40701</v>
      </c>
      <c r="B4626" s="3">
        <v>128.96000699999999</v>
      </c>
      <c r="C4626" s="3">
        <v>0</v>
      </c>
      <c r="D4626" s="3">
        <f t="shared" si="416"/>
        <v>133.19299902000003</v>
      </c>
      <c r="E4626" s="3">
        <f t="shared" si="417"/>
        <v>125.19599981500005</v>
      </c>
      <c r="F4626" s="3"/>
      <c r="G4626" s="11" t="str">
        <f t="shared" si="418"/>
        <v>HOLD</v>
      </c>
      <c r="H4626" s="5">
        <f t="shared" si="419"/>
        <v>17.301627081166799</v>
      </c>
      <c r="I4626" s="2">
        <f>IF(G4626="SELL",0,IF(G4626="BUY",ROUNDDOWN((H4625-Parameters!$B$3)/B4626,0),IF(I4625=0,0,I4625+ROUNDDOWN((H4625+I4625*C4626)/B4626,0))))</f>
        <v>331</v>
      </c>
      <c r="K4626" s="5">
        <f t="shared" si="420"/>
        <v>80.0659619999998</v>
      </c>
      <c r="L4626" s="10">
        <f t="shared" si="421"/>
        <v>293</v>
      </c>
    </row>
    <row r="4627" spans="1:12" x14ac:dyDescent="0.25">
      <c r="A4627" s="12">
        <v>40702</v>
      </c>
      <c r="B4627" s="3">
        <v>128.41999799999999</v>
      </c>
      <c r="C4627" s="3">
        <v>0</v>
      </c>
      <c r="D4627" s="3">
        <f t="shared" si="416"/>
        <v>133.14179906000004</v>
      </c>
      <c r="E4627" s="3">
        <f t="shared" si="417"/>
        <v>125.30249979000006</v>
      </c>
      <c r="F4627" s="3"/>
      <c r="G4627" s="11" t="str">
        <f t="shared" si="418"/>
        <v>HOLD</v>
      </c>
      <c r="H4627" s="5">
        <f t="shared" si="419"/>
        <v>17.301627081166799</v>
      </c>
      <c r="I4627" s="2">
        <f>IF(G4627="SELL",0,IF(G4627="BUY",ROUNDDOWN((H4626-Parameters!$B$3)/B4627,0),IF(I4626=0,0,I4626+ROUNDDOWN((H4626+I4626*C4627)/B4627,0))))</f>
        <v>331</v>
      </c>
      <c r="K4627" s="5">
        <f t="shared" si="420"/>
        <v>80.0659619999998</v>
      </c>
      <c r="L4627" s="10">
        <f t="shared" si="421"/>
        <v>293</v>
      </c>
    </row>
    <row r="4628" spans="1:12" x14ac:dyDescent="0.25">
      <c r="A4628" s="12">
        <v>40703</v>
      </c>
      <c r="B4628" s="3">
        <v>129.39999399999999</v>
      </c>
      <c r="C4628" s="3">
        <v>0</v>
      </c>
      <c r="D4628" s="3">
        <f t="shared" si="416"/>
        <v>133.09259892000003</v>
      </c>
      <c r="E4628" s="3">
        <f t="shared" si="417"/>
        <v>125.42184976500005</v>
      </c>
      <c r="F4628" s="3"/>
      <c r="G4628" s="11" t="str">
        <f t="shared" si="418"/>
        <v>HOLD</v>
      </c>
      <c r="H4628" s="5">
        <f t="shared" si="419"/>
        <v>17.301627081166799</v>
      </c>
      <c r="I4628" s="2">
        <f>IF(G4628="SELL",0,IF(G4628="BUY",ROUNDDOWN((H4627-Parameters!$B$3)/B4628,0),IF(I4627=0,0,I4627+ROUNDDOWN((H4627+I4627*C4628)/B4628,0))))</f>
        <v>331</v>
      </c>
      <c r="K4628" s="5">
        <f t="shared" si="420"/>
        <v>80.0659619999998</v>
      </c>
      <c r="L4628" s="10">
        <f t="shared" si="421"/>
        <v>293</v>
      </c>
    </row>
    <row r="4629" spans="1:12" x14ac:dyDescent="0.25">
      <c r="A4629" s="12">
        <v>40704</v>
      </c>
      <c r="B4629" s="3">
        <v>127.599998</v>
      </c>
      <c r="C4629" s="3">
        <v>0</v>
      </c>
      <c r="D4629" s="3">
        <f t="shared" si="416"/>
        <v>132.98919880000003</v>
      </c>
      <c r="E4629" s="3">
        <f t="shared" si="417"/>
        <v>125.53014974500006</v>
      </c>
      <c r="F4629" s="3"/>
      <c r="G4629" s="11" t="str">
        <f t="shared" si="418"/>
        <v>HOLD</v>
      </c>
      <c r="H4629" s="5">
        <f t="shared" si="419"/>
        <v>17.301627081166799</v>
      </c>
      <c r="I4629" s="2">
        <f>IF(G4629="SELL",0,IF(G4629="BUY",ROUNDDOWN((H4628-Parameters!$B$3)/B4629,0),IF(I4628=0,0,I4628+ROUNDDOWN((H4628+I4628*C4629)/B4629,0))))</f>
        <v>331</v>
      </c>
      <c r="K4629" s="5">
        <f t="shared" si="420"/>
        <v>80.0659619999998</v>
      </c>
      <c r="L4629" s="10">
        <f t="shared" si="421"/>
        <v>293</v>
      </c>
    </row>
    <row r="4630" spans="1:12" x14ac:dyDescent="0.25">
      <c r="A4630" s="12">
        <v>40707</v>
      </c>
      <c r="B4630" s="3">
        <v>127.699997</v>
      </c>
      <c r="C4630" s="3">
        <v>0</v>
      </c>
      <c r="D4630" s="3">
        <f t="shared" si="416"/>
        <v>132.89139882000003</v>
      </c>
      <c r="E4630" s="3">
        <f t="shared" si="417"/>
        <v>125.64249971500004</v>
      </c>
      <c r="F4630" s="3"/>
      <c r="G4630" s="11" t="str">
        <f t="shared" si="418"/>
        <v>HOLD</v>
      </c>
      <c r="H4630" s="5">
        <f t="shared" si="419"/>
        <v>17.301627081166799</v>
      </c>
      <c r="I4630" s="2">
        <f>IF(G4630="SELL",0,IF(G4630="BUY",ROUNDDOWN((H4629-Parameters!$B$3)/B4630,0),IF(I4629=0,0,I4629+ROUNDDOWN((H4629+I4629*C4630)/B4630,0))))</f>
        <v>331</v>
      </c>
      <c r="K4630" s="5">
        <f t="shared" si="420"/>
        <v>80.0659619999998</v>
      </c>
      <c r="L4630" s="10">
        <f t="shared" si="421"/>
        <v>293</v>
      </c>
    </row>
    <row r="4631" spans="1:12" x14ac:dyDescent="0.25">
      <c r="A4631" s="12">
        <v>40708</v>
      </c>
      <c r="B4631" s="3">
        <v>129.320007</v>
      </c>
      <c r="C4631" s="3">
        <v>0</v>
      </c>
      <c r="D4631" s="3">
        <f t="shared" si="416"/>
        <v>132.81479908000003</v>
      </c>
      <c r="E4631" s="3">
        <f t="shared" si="417"/>
        <v>125.75479974500004</v>
      </c>
      <c r="F4631" s="3"/>
      <c r="G4631" s="11" t="str">
        <f t="shared" si="418"/>
        <v>HOLD</v>
      </c>
      <c r="H4631" s="5">
        <f t="shared" si="419"/>
        <v>17.301627081166799</v>
      </c>
      <c r="I4631" s="2">
        <f>IF(G4631="SELL",0,IF(G4631="BUY",ROUNDDOWN((H4630-Parameters!$B$3)/B4631,0),IF(I4630=0,0,I4630+ROUNDDOWN((H4630+I4630*C4631)/B4631,0))))</f>
        <v>331</v>
      </c>
      <c r="K4631" s="5">
        <f t="shared" si="420"/>
        <v>80.0659619999998</v>
      </c>
      <c r="L4631" s="10">
        <f t="shared" si="421"/>
        <v>293</v>
      </c>
    </row>
    <row r="4632" spans="1:12" x14ac:dyDescent="0.25">
      <c r="A4632" s="12">
        <v>40709</v>
      </c>
      <c r="B4632" s="3">
        <v>127.019997</v>
      </c>
      <c r="C4632" s="3">
        <v>0</v>
      </c>
      <c r="D4632" s="3">
        <f t="shared" si="416"/>
        <v>132.68999912000004</v>
      </c>
      <c r="E4632" s="3">
        <f t="shared" si="417"/>
        <v>125.86334974000003</v>
      </c>
      <c r="F4632" s="3"/>
      <c r="G4632" s="11" t="str">
        <f t="shared" si="418"/>
        <v>HOLD</v>
      </c>
      <c r="H4632" s="5">
        <f t="shared" si="419"/>
        <v>17.301627081166799</v>
      </c>
      <c r="I4632" s="2">
        <f>IF(G4632="SELL",0,IF(G4632="BUY",ROUNDDOWN((H4631-Parameters!$B$3)/B4632,0),IF(I4631=0,0,I4631+ROUNDDOWN((H4631+I4631*C4632)/B4632,0))))</f>
        <v>331</v>
      </c>
      <c r="K4632" s="5">
        <f t="shared" si="420"/>
        <v>80.0659619999998</v>
      </c>
      <c r="L4632" s="10">
        <f t="shared" si="421"/>
        <v>293</v>
      </c>
    </row>
    <row r="4633" spans="1:12" x14ac:dyDescent="0.25">
      <c r="A4633" s="12">
        <v>40710</v>
      </c>
      <c r="B4633" s="3">
        <v>127.300003</v>
      </c>
      <c r="C4633" s="3">
        <v>0</v>
      </c>
      <c r="D4633" s="3">
        <f t="shared" si="416"/>
        <v>132.57119908000004</v>
      </c>
      <c r="E4633" s="3">
        <f t="shared" si="417"/>
        <v>125.97329976500004</v>
      </c>
      <c r="F4633" s="3"/>
      <c r="G4633" s="11" t="str">
        <f t="shared" si="418"/>
        <v>HOLD</v>
      </c>
      <c r="H4633" s="5">
        <f t="shared" si="419"/>
        <v>17.301627081166799</v>
      </c>
      <c r="I4633" s="2">
        <f>IF(G4633="SELL",0,IF(G4633="BUY",ROUNDDOWN((H4632-Parameters!$B$3)/B4633,0),IF(I4632=0,0,I4632+ROUNDDOWN((H4632+I4632*C4633)/B4633,0))))</f>
        <v>331</v>
      </c>
      <c r="K4633" s="5">
        <f t="shared" si="420"/>
        <v>80.0659619999998</v>
      </c>
      <c r="L4633" s="10">
        <f t="shared" si="421"/>
        <v>293</v>
      </c>
    </row>
    <row r="4634" spans="1:12" x14ac:dyDescent="0.25">
      <c r="A4634" s="12">
        <v>40711</v>
      </c>
      <c r="B4634" s="3">
        <v>127.050003</v>
      </c>
      <c r="C4634" s="3">
        <v>0.628</v>
      </c>
      <c r="D4634" s="3">
        <f t="shared" si="416"/>
        <v>132.43899906000007</v>
      </c>
      <c r="E4634" s="3">
        <f t="shared" si="417"/>
        <v>126.06624978500004</v>
      </c>
      <c r="F4634" s="3"/>
      <c r="G4634" s="11" t="str">
        <f t="shared" si="418"/>
        <v>HOLD</v>
      </c>
      <c r="H4634" s="5">
        <f t="shared" si="419"/>
        <v>98.119624081166791</v>
      </c>
      <c r="I4634" s="2">
        <f>IF(G4634="SELL",0,IF(G4634="BUY",ROUNDDOWN((H4633-Parameters!$B$3)/B4634,0),IF(I4633=0,0,I4633+ROUNDDOWN((H4633+I4633*C4634)/B4634,0))))</f>
        <v>332</v>
      </c>
      <c r="K4634" s="5">
        <f t="shared" si="420"/>
        <v>9.9699559999997973</v>
      </c>
      <c r="L4634" s="10">
        <f t="shared" si="421"/>
        <v>295</v>
      </c>
    </row>
    <row r="4635" spans="1:12" x14ac:dyDescent="0.25">
      <c r="A4635" s="12">
        <v>40714</v>
      </c>
      <c r="B4635" s="3">
        <v>127.699997</v>
      </c>
      <c r="C4635" s="3">
        <v>0</v>
      </c>
      <c r="D4635" s="3">
        <f t="shared" si="416"/>
        <v>132.32659886000005</v>
      </c>
      <c r="E4635" s="3">
        <f t="shared" si="417"/>
        <v>126.15739976500002</v>
      </c>
      <c r="F4635" s="3"/>
      <c r="G4635" s="11" t="str">
        <f t="shared" si="418"/>
        <v>HOLD</v>
      </c>
      <c r="H4635" s="5">
        <f t="shared" si="419"/>
        <v>98.119624081166791</v>
      </c>
      <c r="I4635" s="2">
        <f>IF(G4635="SELL",0,IF(G4635="BUY",ROUNDDOWN((H4634-Parameters!$B$3)/B4635,0),IF(I4634=0,0,I4634+ROUNDDOWN((H4634+I4634*C4635)/B4635,0))))</f>
        <v>332</v>
      </c>
      <c r="K4635" s="5">
        <f t="shared" si="420"/>
        <v>9.9699559999997973</v>
      </c>
      <c r="L4635" s="10">
        <f t="shared" si="421"/>
        <v>295</v>
      </c>
    </row>
    <row r="4636" spans="1:12" x14ac:dyDescent="0.25">
      <c r="A4636" s="12">
        <v>40715</v>
      </c>
      <c r="B4636" s="3">
        <v>129.449997</v>
      </c>
      <c r="C4636" s="3">
        <v>0</v>
      </c>
      <c r="D4636" s="3">
        <f t="shared" si="416"/>
        <v>132.25839878000005</v>
      </c>
      <c r="E4636" s="3">
        <f t="shared" si="417"/>
        <v>126.25019975500003</v>
      </c>
      <c r="F4636" s="3"/>
      <c r="G4636" s="11" t="str">
        <f t="shared" si="418"/>
        <v>HOLD</v>
      </c>
      <c r="H4636" s="5">
        <f t="shared" si="419"/>
        <v>98.119624081166791</v>
      </c>
      <c r="I4636" s="2">
        <f>IF(G4636="SELL",0,IF(G4636="BUY",ROUNDDOWN((H4635-Parameters!$B$3)/B4636,0),IF(I4635=0,0,I4635+ROUNDDOWN((H4635+I4635*C4636)/B4636,0))))</f>
        <v>332</v>
      </c>
      <c r="K4636" s="5">
        <f t="shared" si="420"/>
        <v>9.9699559999997973</v>
      </c>
      <c r="L4636" s="10">
        <f t="shared" si="421"/>
        <v>295</v>
      </c>
    </row>
    <row r="4637" spans="1:12" x14ac:dyDescent="0.25">
      <c r="A4637" s="12">
        <v>40716</v>
      </c>
      <c r="B4637" s="3">
        <v>128.66999799999999</v>
      </c>
      <c r="C4637" s="3">
        <v>0</v>
      </c>
      <c r="D4637" s="3">
        <f t="shared" si="416"/>
        <v>132.18259860000003</v>
      </c>
      <c r="E4637" s="3">
        <f t="shared" si="417"/>
        <v>126.34534975000004</v>
      </c>
      <c r="F4637" s="3"/>
      <c r="G4637" s="11" t="str">
        <f t="shared" si="418"/>
        <v>HOLD</v>
      </c>
      <c r="H4637" s="5">
        <f t="shared" si="419"/>
        <v>98.119624081166791</v>
      </c>
      <c r="I4637" s="2">
        <f>IF(G4637="SELL",0,IF(G4637="BUY",ROUNDDOWN((H4636-Parameters!$B$3)/B4637,0),IF(I4636=0,0,I4636+ROUNDDOWN((H4636+I4636*C4637)/B4637,0))))</f>
        <v>332</v>
      </c>
      <c r="K4637" s="5">
        <f t="shared" si="420"/>
        <v>9.9699559999997973</v>
      </c>
      <c r="L4637" s="10">
        <f t="shared" si="421"/>
        <v>295</v>
      </c>
    </row>
    <row r="4638" spans="1:12" x14ac:dyDescent="0.25">
      <c r="A4638" s="12">
        <v>40717</v>
      </c>
      <c r="B4638" s="3">
        <v>128.300003</v>
      </c>
      <c r="C4638" s="3">
        <v>0</v>
      </c>
      <c r="D4638" s="3">
        <f t="shared" si="416"/>
        <v>132.11919864000004</v>
      </c>
      <c r="E4638" s="3">
        <f t="shared" si="417"/>
        <v>126.43479974500003</v>
      </c>
      <c r="F4638" s="3"/>
      <c r="G4638" s="11" t="str">
        <f t="shared" si="418"/>
        <v>HOLD</v>
      </c>
      <c r="H4638" s="5">
        <f t="shared" si="419"/>
        <v>98.119624081166791</v>
      </c>
      <c r="I4638" s="2">
        <f>IF(G4638="SELL",0,IF(G4638="BUY",ROUNDDOWN((H4637-Parameters!$B$3)/B4638,0),IF(I4637=0,0,I4637+ROUNDDOWN((H4637+I4637*C4638)/B4638,0))))</f>
        <v>332</v>
      </c>
      <c r="K4638" s="5">
        <f t="shared" si="420"/>
        <v>9.9699559999997973</v>
      </c>
      <c r="L4638" s="10">
        <f t="shared" si="421"/>
        <v>295</v>
      </c>
    </row>
    <row r="4639" spans="1:12" x14ac:dyDescent="0.25">
      <c r="A4639" s="12">
        <v>40718</v>
      </c>
      <c r="B4639" s="3">
        <v>126.80999799999999</v>
      </c>
      <c r="C4639" s="3">
        <v>0</v>
      </c>
      <c r="D4639" s="3">
        <f t="shared" si="416"/>
        <v>132.02619846000005</v>
      </c>
      <c r="E4639" s="3">
        <f t="shared" si="417"/>
        <v>126.51424974500006</v>
      </c>
      <c r="F4639" s="3"/>
      <c r="G4639" s="11" t="str">
        <f t="shared" si="418"/>
        <v>HOLD</v>
      </c>
      <c r="H4639" s="5">
        <f t="shared" si="419"/>
        <v>98.119624081166791</v>
      </c>
      <c r="I4639" s="2">
        <f>IF(G4639="SELL",0,IF(G4639="BUY",ROUNDDOWN((H4638-Parameters!$B$3)/B4639,0),IF(I4638=0,0,I4638+ROUNDDOWN((H4638+I4638*C4639)/B4639,0))))</f>
        <v>332</v>
      </c>
      <c r="K4639" s="5">
        <f t="shared" si="420"/>
        <v>9.9699559999997973</v>
      </c>
      <c r="L4639" s="10">
        <f t="shared" si="421"/>
        <v>295</v>
      </c>
    </row>
    <row r="4640" spans="1:12" x14ac:dyDescent="0.25">
      <c r="A4640" s="12">
        <v>40721</v>
      </c>
      <c r="B4640" s="3">
        <v>127.94000200000001</v>
      </c>
      <c r="C4640" s="3">
        <v>0</v>
      </c>
      <c r="D4640" s="3">
        <f t="shared" si="416"/>
        <v>131.95379854000004</v>
      </c>
      <c r="E4640" s="3">
        <f t="shared" si="417"/>
        <v>126.59654974000006</v>
      </c>
      <c r="F4640" s="3"/>
      <c r="G4640" s="11" t="str">
        <f t="shared" si="418"/>
        <v>HOLD</v>
      </c>
      <c r="H4640" s="5">
        <f t="shared" si="419"/>
        <v>98.119624081166791</v>
      </c>
      <c r="I4640" s="2">
        <f>IF(G4640="SELL",0,IF(G4640="BUY",ROUNDDOWN((H4639-Parameters!$B$3)/B4640,0),IF(I4639=0,0,I4639+ROUNDDOWN((H4639+I4639*C4640)/B4640,0))))</f>
        <v>332</v>
      </c>
      <c r="K4640" s="5">
        <f t="shared" si="420"/>
        <v>9.9699559999997973</v>
      </c>
      <c r="L4640" s="10">
        <f t="shared" si="421"/>
        <v>295</v>
      </c>
    </row>
    <row r="4641" spans="1:12" x14ac:dyDescent="0.25">
      <c r="A4641" s="12">
        <v>40722</v>
      </c>
      <c r="B4641" s="3">
        <v>129.61000100000001</v>
      </c>
      <c r="C4641" s="3">
        <v>0</v>
      </c>
      <c r="D4641" s="3">
        <f t="shared" si="416"/>
        <v>131.90519870000003</v>
      </c>
      <c r="E4641" s="3">
        <f t="shared" si="417"/>
        <v>126.68099974000006</v>
      </c>
      <c r="F4641" s="3"/>
      <c r="G4641" s="11" t="str">
        <f t="shared" si="418"/>
        <v>HOLD</v>
      </c>
      <c r="H4641" s="5">
        <f t="shared" si="419"/>
        <v>98.119624081166791</v>
      </c>
      <c r="I4641" s="2">
        <f>IF(G4641="SELL",0,IF(G4641="BUY",ROUNDDOWN((H4640-Parameters!$B$3)/B4641,0),IF(I4640=0,0,I4640+ROUNDDOWN((H4640+I4640*C4641)/B4641,0))))</f>
        <v>332</v>
      </c>
      <c r="K4641" s="5">
        <f t="shared" si="420"/>
        <v>9.9699559999997973</v>
      </c>
      <c r="L4641" s="10">
        <f t="shared" si="421"/>
        <v>295</v>
      </c>
    </row>
    <row r="4642" spans="1:12" x14ac:dyDescent="0.25">
      <c r="A4642" s="12">
        <v>40723</v>
      </c>
      <c r="B4642" s="3">
        <v>130.720001</v>
      </c>
      <c r="C4642" s="3">
        <v>0</v>
      </c>
      <c r="D4642" s="3">
        <f t="shared" si="416"/>
        <v>131.90839876000001</v>
      </c>
      <c r="E4642" s="3">
        <f t="shared" si="417"/>
        <v>126.77134973500006</v>
      </c>
      <c r="F4642" s="3"/>
      <c r="G4642" s="11" t="str">
        <f t="shared" si="418"/>
        <v>HOLD</v>
      </c>
      <c r="H4642" s="5">
        <f t="shared" si="419"/>
        <v>98.119624081166791</v>
      </c>
      <c r="I4642" s="2">
        <f>IF(G4642="SELL",0,IF(G4642="BUY",ROUNDDOWN((H4641-Parameters!$B$3)/B4642,0),IF(I4641=0,0,I4641+ROUNDDOWN((H4641+I4641*C4642)/B4642,0))))</f>
        <v>332</v>
      </c>
      <c r="K4642" s="5">
        <f t="shared" si="420"/>
        <v>9.9699559999997973</v>
      </c>
      <c r="L4642" s="10">
        <f t="shared" si="421"/>
        <v>295</v>
      </c>
    </row>
    <row r="4643" spans="1:12" x14ac:dyDescent="0.25">
      <c r="A4643" s="12">
        <v>40724</v>
      </c>
      <c r="B4643" s="3">
        <v>131.970001</v>
      </c>
      <c r="C4643" s="3">
        <v>0</v>
      </c>
      <c r="D4643" s="3">
        <f t="shared" si="416"/>
        <v>131.92159881999999</v>
      </c>
      <c r="E4643" s="3">
        <f t="shared" si="417"/>
        <v>126.86579973000008</v>
      </c>
      <c r="F4643" s="3"/>
      <c r="G4643" s="11" t="str">
        <f t="shared" si="418"/>
        <v>HOLD</v>
      </c>
      <c r="H4643" s="5">
        <f t="shared" si="419"/>
        <v>98.119624081166791</v>
      </c>
      <c r="I4643" s="2">
        <f>IF(G4643="SELL",0,IF(G4643="BUY",ROUNDDOWN((H4642-Parameters!$B$3)/B4643,0),IF(I4642=0,0,I4642+ROUNDDOWN((H4642+I4642*C4643)/B4643,0))))</f>
        <v>332</v>
      </c>
      <c r="K4643" s="5">
        <f t="shared" si="420"/>
        <v>9.9699559999997973</v>
      </c>
      <c r="L4643" s="10">
        <f t="shared" si="421"/>
        <v>295</v>
      </c>
    </row>
    <row r="4644" spans="1:12" x14ac:dyDescent="0.25">
      <c r="A4644" s="12">
        <v>40725</v>
      </c>
      <c r="B4644" s="3">
        <v>133.91999799999999</v>
      </c>
      <c r="C4644" s="3">
        <v>0</v>
      </c>
      <c r="D4644" s="3">
        <f t="shared" si="416"/>
        <v>131.93799866000001</v>
      </c>
      <c r="E4644" s="3">
        <f t="shared" si="417"/>
        <v>126.97014970500008</v>
      </c>
      <c r="F4644" s="3"/>
      <c r="G4644" s="11" t="str">
        <f t="shared" si="418"/>
        <v>HOLD</v>
      </c>
      <c r="H4644" s="5">
        <f t="shared" si="419"/>
        <v>98.119624081166791</v>
      </c>
      <c r="I4644" s="2">
        <f>IF(G4644="SELL",0,IF(G4644="BUY",ROUNDDOWN((H4643-Parameters!$B$3)/B4644,0),IF(I4643=0,0,I4643+ROUNDDOWN((H4643+I4643*C4644)/B4644,0))))</f>
        <v>332</v>
      </c>
      <c r="K4644" s="5">
        <f t="shared" si="420"/>
        <v>9.9699559999997973</v>
      </c>
      <c r="L4644" s="10">
        <f t="shared" si="421"/>
        <v>295</v>
      </c>
    </row>
    <row r="4645" spans="1:12" x14ac:dyDescent="0.25">
      <c r="A4645" s="12">
        <v>40729</v>
      </c>
      <c r="B4645" s="3">
        <v>133.80999800000001</v>
      </c>
      <c r="C4645" s="3">
        <v>0</v>
      </c>
      <c r="D4645" s="3">
        <f t="shared" si="416"/>
        <v>131.93859864000001</v>
      </c>
      <c r="E4645" s="3">
        <f t="shared" si="417"/>
        <v>127.0767497050001</v>
      </c>
      <c r="F4645" s="3"/>
      <c r="G4645" s="11" t="str">
        <f t="shared" si="418"/>
        <v>HOLD</v>
      </c>
      <c r="H4645" s="5">
        <f t="shared" si="419"/>
        <v>98.119624081166791</v>
      </c>
      <c r="I4645" s="2">
        <f>IF(G4645="SELL",0,IF(G4645="BUY",ROUNDDOWN((H4644-Parameters!$B$3)/B4645,0),IF(I4644=0,0,I4644+ROUNDDOWN((H4644+I4644*C4645)/B4645,0))))</f>
        <v>332</v>
      </c>
      <c r="K4645" s="5">
        <f t="shared" si="420"/>
        <v>9.9699559999997973</v>
      </c>
      <c r="L4645" s="10">
        <f t="shared" si="421"/>
        <v>295</v>
      </c>
    </row>
    <row r="4646" spans="1:12" x14ac:dyDescent="0.25">
      <c r="A4646" s="12">
        <v>40730</v>
      </c>
      <c r="B4646" s="3">
        <v>133.970001</v>
      </c>
      <c r="C4646" s="3">
        <v>0</v>
      </c>
      <c r="D4646" s="3">
        <f t="shared" si="416"/>
        <v>131.94519868</v>
      </c>
      <c r="E4646" s="3">
        <f t="shared" si="417"/>
        <v>127.17554971500009</v>
      </c>
      <c r="F4646" s="3"/>
      <c r="G4646" s="11" t="str">
        <f t="shared" si="418"/>
        <v>HOLD</v>
      </c>
      <c r="H4646" s="5">
        <f t="shared" si="419"/>
        <v>98.119624081166791</v>
      </c>
      <c r="I4646" s="2">
        <f>IF(G4646="SELL",0,IF(G4646="BUY",ROUNDDOWN((H4645-Parameters!$B$3)/B4646,0),IF(I4645=0,0,I4645+ROUNDDOWN((H4645+I4645*C4646)/B4646,0))))</f>
        <v>332</v>
      </c>
      <c r="K4646" s="5">
        <f t="shared" si="420"/>
        <v>9.9699559999997973</v>
      </c>
      <c r="L4646" s="10">
        <f t="shared" si="421"/>
        <v>295</v>
      </c>
    </row>
    <row r="4647" spans="1:12" x14ac:dyDescent="0.25">
      <c r="A4647" s="12">
        <v>40731</v>
      </c>
      <c r="B4647" s="3">
        <v>135.36000100000001</v>
      </c>
      <c r="C4647" s="3">
        <v>0</v>
      </c>
      <c r="D4647" s="3">
        <f t="shared" si="416"/>
        <v>131.95659884</v>
      </c>
      <c r="E4647" s="3">
        <f t="shared" si="417"/>
        <v>127.28244970500009</v>
      </c>
      <c r="F4647" s="3"/>
      <c r="G4647" s="11" t="str">
        <f t="shared" si="418"/>
        <v>HOLD</v>
      </c>
      <c r="H4647" s="5">
        <f t="shared" si="419"/>
        <v>98.119624081166791</v>
      </c>
      <c r="I4647" s="2">
        <f>IF(G4647="SELL",0,IF(G4647="BUY",ROUNDDOWN((H4646-Parameters!$B$3)/B4647,0),IF(I4646=0,0,I4646+ROUNDDOWN((H4646+I4646*C4647)/B4647,0))))</f>
        <v>332</v>
      </c>
      <c r="K4647" s="5">
        <f t="shared" si="420"/>
        <v>9.9699559999997973</v>
      </c>
      <c r="L4647" s="10">
        <f t="shared" si="421"/>
        <v>295</v>
      </c>
    </row>
    <row r="4648" spans="1:12" x14ac:dyDescent="0.25">
      <c r="A4648" s="12">
        <v>40732</v>
      </c>
      <c r="B4648" s="3">
        <v>134.39999399999999</v>
      </c>
      <c r="C4648" s="3">
        <v>0</v>
      </c>
      <c r="D4648" s="3">
        <f t="shared" si="416"/>
        <v>131.93119876</v>
      </c>
      <c r="E4648" s="3">
        <f t="shared" si="417"/>
        <v>127.3873496850001</v>
      </c>
      <c r="F4648" s="3"/>
      <c r="G4648" s="11" t="str">
        <f t="shared" si="418"/>
        <v>HOLD</v>
      </c>
      <c r="H4648" s="5">
        <f t="shared" si="419"/>
        <v>98.119624081166791</v>
      </c>
      <c r="I4648" s="2">
        <f>IF(G4648="SELL",0,IF(G4648="BUY",ROUNDDOWN((H4647-Parameters!$B$3)/B4648,0),IF(I4647=0,0,I4647+ROUNDDOWN((H4647+I4647*C4648)/B4648,0))))</f>
        <v>332</v>
      </c>
      <c r="K4648" s="5">
        <f t="shared" si="420"/>
        <v>9.9699559999997973</v>
      </c>
      <c r="L4648" s="10">
        <f t="shared" si="421"/>
        <v>295</v>
      </c>
    </row>
    <row r="4649" spans="1:12" x14ac:dyDescent="0.25">
      <c r="A4649" s="12">
        <v>40735</v>
      </c>
      <c r="B4649" s="3">
        <v>131.970001</v>
      </c>
      <c r="C4649" s="3">
        <v>0</v>
      </c>
      <c r="D4649" s="3">
        <f t="shared" si="416"/>
        <v>131.84839876000001</v>
      </c>
      <c r="E4649" s="3">
        <f t="shared" si="417"/>
        <v>127.48469969000011</v>
      </c>
      <c r="F4649" s="3"/>
      <c r="G4649" s="11" t="str">
        <f t="shared" si="418"/>
        <v>HOLD</v>
      </c>
      <c r="H4649" s="5">
        <f t="shared" si="419"/>
        <v>98.119624081166791</v>
      </c>
      <c r="I4649" s="2">
        <f>IF(G4649="SELL",0,IF(G4649="BUY",ROUNDDOWN((H4648-Parameters!$B$3)/B4649,0),IF(I4648=0,0,I4648+ROUNDDOWN((H4648+I4648*C4649)/B4649,0))))</f>
        <v>332</v>
      </c>
      <c r="K4649" s="5">
        <f t="shared" si="420"/>
        <v>9.9699559999997973</v>
      </c>
      <c r="L4649" s="10">
        <f t="shared" si="421"/>
        <v>295</v>
      </c>
    </row>
    <row r="4650" spans="1:12" x14ac:dyDescent="0.25">
      <c r="A4650" s="12">
        <v>40736</v>
      </c>
      <c r="B4650" s="3">
        <v>131.39999399999999</v>
      </c>
      <c r="C4650" s="3">
        <v>0</v>
      </c>
      <c r="D4650" s="3">
        <f t="shared" si="416"/>
        <v>131.74779878000001</v>
      </c>
      <c r="E4650" s="3">
        <f t="shared" si="417"/>
        <v>127.5675996600001</v>
      </c>
      <c r="F4650" s="3"/>
      <c r="G4650" s="11" t="str">
        <f t="shared" si="418"/>
        <v>HOLD</v>
      </c>
      <c r="H4650" s="5">
        <f t="shared" si="419"/>
        <v>98.119624081166791</v>
      </c>
      <c r="I4650" s="2">
        <f>IF(G4650="SELL",0,IF(G4650="BUY",ROUNDDOWN((H4649-Parameters!$B$3)/B4650,0),IF(I4649=0,0,I4649+ROUNDDOWN((H4649+I4649*C4650)/B4650,0))))</f>
        <v>332</v>
      </c>
      <c r="K4650" s="5">
        <f t="shared" si="420"/>
        <v>9.9699559999997973</v>
      </c>
      <c r="L4650" s="10">
        <f t="shared" si="421"/>
        <v>295</v>
      </c>
    </row>
    <row r="4651" spans="1:12" x14ac:dyDescent="0.25">
      <c r="A4651" s="12">
        <v>40737</v>
      </c>
      <c r="B4651" s="3">
        <v>131.83999600000001</v>
      </c>
      <c r="C4651" s="3">
        <v>0</v>
      </c>
      <c r="D4651" s="3">
        <f t="shared" si="416"/>
        <v>131.66019868000001</v>
      </c>
      <c r="E4651" s="3">
        <f t="shared" si="417"/>
        <v>127.6554496550001</v>
      </c>
      <c r="F4651" s="3"/>
      <c r="G4651" s="11" t="str">
        <f t="shared" si="418"/>
        <v>HOLD</v>
      </c>
      <c r="H4651" s="5">
        <f t="shared" si="419"/>
        <v>98.119624081166791</v>
      </c>
      <c r="I4651" s="2">
        <f>IF(G4651="SELL",0,IF(G4651="BUY",ROUNDDOWN((H4650-Parameters!$B$3)/B4651,0),IF(I4650=0,0,I4650+ROUNDDOWN((H4650+I4650*C4651)/B4651,0))))</f>
        <v>332</v>
      </c>
      <c r="K4651" s="5">
        <f t="shared" si="420"/>
        <v>9.9699559999997973</v>
      </c>
      <c r="L4651" s="10">
        <f t="shared" si="421"/>
        <v>295</v>
      </c>
    </row>
    <row r="4652" spans="1:12" x14ac:dyDescent="0.25">
      <c r="A4652" s="12">
        <v>40738</v>
      </c>
      <c r="B4652" s="3">
        <v>130.929993</v>
      </c>
      <c r="C4652" s="3">
        <v>0</v>
      </c>
      <c r="D4652" s="3">
        <f t="shared" si="416"/>
        <v>131.56419861999996</v>
      </c>
      <c r="E4652" s="3">
        <f t="shared" si="417"/>
        <v>127.73674963000011</v>
      </c>
      <c r="F4652" s="3"/>
      <c r="G4652" s="11" t="str">
        <f t="shared" si="418"/>
        <v>HOLD</v>
      </c>
      <c r="H4652" s="5">
        <f t="shared" si="419"/>
        <v>98.119624081166791</v>
      </c>
      <c r="I4652" s="2">
        <f>IF(G4652="SELL",0,IF(G4652="BUY",ROUNDDOWN((H4651-Parameters!$B$3)/B4652,0),IF(I4651=0,0,I4651+ROUNDDOWN((H4651+I4651*C4652)/B4652,0))))</f>
        <v>332</v>
      </c>
      <c r="K4652" s="5">
        <f t="shared" si="420"/>
        <v>9.9699559999997973</v>
      </c>
      <c r="L4652" s="10">
        <f t="shared" si="421"/>
        <v>295</v>
      </c>
    </row>
    <row r="4653" spans="1:12" x14ac:dyDescent="0.25">
      <c r="A4653" s="12">
        <v>40739</v>
      </c>
      <c r="B4653" s="3">
        <v>131.69000199999999</v>
      </c>
      <c r="C4653" s="3">
        <v>0</v>
      </c>
      <c r="D4653" s="3">
        <f t="shared" si="416"/>
        <v>131.50139861999997</v>
      </c>
      <c r="E4653" s="3">
        <f t="shared" si="417"/>
        <v>127.8228496350001</v>
      </c>
      <c r="F4653" s="3"/>
      <c r="G4653" s="11" t="str">
        <f t="shared" si="418"/>
        <v>HOLD</v>
      </c>
      <c r="H4653" s="5">
        <f t="shared" si="419"/>
        <v>98.119624081166791</v>
      </c>
      <c r="I4653" s="2">
        <f>IF(G4653="SELL",0,IF(G4653="BUY",ROUNDDOWN((H4652-Parameters!$B$3)/B4653,0),IF(I4652=0,0,I4652+ROUNDDOWN((H4652+I4652*C4653)/B4653,0))))</f>
        <v>332</v>
      </c>
      <c r="K4653" s="5">
        <f t="shared" si="420"/>
        <v>9.9699559999997973</v>
      </c>
      <c r="L4653" s="10">
        <f t="shared" si="421"/>
        <v>295</v>
      </c>
    </row>
    <row r="4654" spans="1:12" x14ac:dyDescent="0.25">
      <c r="A4654" s="12">
        <v>40742</v>
      </c>
      <c r="B4654" s="3">
        <v>130.61000100000001</v>
      </c>
      <c r="C4654" s="3">
        <v>0</v>
      </c>
      <c r="D4654" s="3">
        <f t="shared" si="416"/>
        <v>131.44139861999997</v>
      </c>
      <c r="E4654" s="3">
        <f t="shared" si="417"/>
        <v>127.90524965500009</v>
      </c>
      <c r="F4654" s="3"/>
      <c r="G4654" s="11" t="str">
        <f t="shared" si="418"/>
        <v>HOLD</v>
      </c>
      <c r="H4654" s="5">
        <f t="shared" si="419"/>
        <v>98.119624081166791</v>
      </c>
      <c r="I4654" s="2">
        <f>IF(G4654="SELL",0,IF(G4654="BUY",ROUNDDOWN((H4653-Parameters!$B$3)/B4654,0),IF(I4653=0,0,I4653+ROUNDDOWN((H4653+I4653*C4654)/B4654,0))))</f>
        <v>332</v>
      </c>
      <c r="K4654" s="5">
        <f t="shared" si="420"/>
        <v>9.9699559999997973</v>
      </c>
      <c r="L4654" s="10">
        <f t="shared" si="421"/>
        <v>295</v>
      </c>
    </row>
    <row r="4655" spans="1:12" x14ac:dyDescent="0.25">
      <c r="A4655" s="12">
        <v>40743</v>
      </c>
      <c r="B4655" s="3">
        <v>132.729996</v>
      </c>
      <c r="C4655" s="3">
        <v>0</v>
      </c>
      <c r="D4655" s="3">
        <f t="shared" si="416"/>
        <v>131.41199859999998</v>
      </c>
      <c r="E4655" s="3">
        <f t="shared" si="417"/>
        <v>127.99584963000008</v>
      </c>
      <c r="F4655" s="3"/>
      <c r="G4655" s="11" t="str">
        <f t="shared" si="418"/>
        <v>HOLD</v>
      </c>
      <c r="H4655" s="5">
        <f t="shared" si="419"/>
        <v>98.119624081166791</v>
      </c>
      <c r="I4655" s="2">
        <f>IF(G4655="SELL",0,IF(G4655="BUY",ROUNDDOWN((H4654-Parameters!$B$3)/B4655,0),IF(I4654=0,0,I4654+ROUNDDOWN((H4654+I4654*C4655)/B4655,0))))</f>
        <v>332</v>
      </c>
      <c r="K4655" s="5">
        <f t="shared" si="420"/>
        <v>9.9699559999997973</v>
      </c>
      <c r="L4655" s="10">
        <f t="shared" si="421"/>
        <v>295</v>
      </c>
    </row>
    <row r="4656" spans="1:12" x14ac:dyDescent="0.25">
      <c r="A4656" s="12">
        <v>40744</v>
      </c>
      <c r="B4656" s="3">
        <v>132.64999399999999</v>
      </c>
      <c r="C4656" s="3">
        <v>0</v>
      </c>
      <c r="D4656" s="3">
        <f t="shared" si="416"/>
        <v>131.37059846</v>
      </c>
      <c r="E4656" s="3">
        <f t="shared" si="417"/>
        <v>128.09034960000005</v>
      </c>
      <c r="F4656" s="3"/>
      <c r="G4656" s="11" t="str">
        <f t="shared" si="418"/>
        <v>HOLD</v>
      </c>
      <c r="H4656" s="5">
        <f t="shared" si="419"/>
        <v>98.119624081166791</v>
      </c>
      <c r="I4656" s="2">
        <f>IF(G4656="SELL",0,IF(G4656="BUY",ROUNDDOWN((H4655-Parameters!$B$3)/B4656,0),IF(I4655=0,0,I4655+ROUNDDOWN((H4655+I4655*C4656)/B4656,0))))</f>
        <v>332</v>
      </c>
      <c r="K4656" s="5">
        <f t="shared" si="420"/>
        <v>9.9699559999997973</v>
      </c>
      <c r="L4656" s="10">
        <f t="shared" si="421"/>
        <v>295</v>
      </c>
    </row>
    <row r="4657" spans="1:12" x14ac:dyDescent="0.25">
      <c r="A4657" s="12">
        <v>40745</v>
      </c>
      <c r="B4657" s="3">
        <v>134.490005</v>
      </c>
      <c r="C4657" s="3">
        <v>0</v>
      </c>
      <c r="D4657" s="3">
        <f t="shared" si="416"/>
        <v>131.34299865999995</v>
      </c>
      <c r="E4657" s="3">
        <f t="shared" si="417"/>
        <v>128.18259962000005</v>
      </c>
      <c r="F4657" s="3"/>
      <c r="G4657" s="11" t="str">
        <f t="shared" si="418"/>
        <v>HOLD</v>
      </c>
      <c r="H4657" s="5">
        <f t="shared" si="419"/>
        <v>98.119624081166791</v>
      </c>
      <c r="I4657" s="2">
        <f>IF(G4657="SELL",0,IF(G4657="BUY",ROUNDDOWN((H4656-Parameters!$B$3)/B4657,0),IF(I4656=0,0,I4656+ROUNDDOWN((H4656+I4656*C4657)/B4657,0))))</f>
        <v>332</v>
      </c>
      <c r="K4657" s="5">
        <f t="shared" si="420"/>
        <v>9.9699559999997973</v>
      </c>
      <c r="L4657" s="10">
        <f t="shared" si="421"/>
        <v>295</v>
      </c>
    </row>
    <row r="4658" spans="1:12" x14ac:dyDescent="0.25">
      <c r="A4658" s="12">
        <v>40746</v>
      </c>
      <c r="B4658" s="3">
        <v>134.58000200000001</v>
      </c>
      <c r="C4658" s="3">
        <v>0</v>
      </c>
      <c r="D4658" s="3">
        <f t="shared" si="416"/>
        <v>131.34579865999996</v>
      </c>
      <c r="E4658" s="3">
        <f t="shared" si="417"/>
        <v>128.27534963500003</v>
      </c>
      <c r="F4658" s="3"/>
      <c r="G4658" s="11" t="str">
        <f t="shared" si="418"/>
        <v>HOLD</v>
      </c>
      <c r="H4658" s="5">
        <f t="shared" si="419"/>
        <v>98.119624081166791</v>
      </c>
      <c r="I4658" s="2">
        <f>IF(G4658="SELL",0,IF(G4658="BUY",ROUNDDOWN((H4657-Parameters!$B$3)/B4658,0),IF(I4657=0,0,I4657+ROUNDDOWN((H4657+I4657*C4658)/B4658,0))))</f>
        <v>332</v>
      </c>
      <c r="K4658" s="5">
        <f t="shared" si="420"/>
        <v>9.9699559999997973</v>
      </c>
      <c r="L4658" s="10">
        <f t="shared" si="421"/>
        <v>295</v>
      </c>
    </row>
    <row r="4659" spans="1:12" x14ac:dyDescent="0.25">
      <c r="A4659" s="12">
        <v>40749</v>
      </c>
      <c r="B4659" s="3">
        <v>133.83000200000001</v>
      </c>
      <c r="C4659" s="3">
        <v>0</v>
      </c>
      <c r="D4659" s="3">
        <f t="shared" si="416"/>
        <v>131.32079865999995</v>
      </c>
      <c r="E4659" s="3">
        <f t="shared" si="417"/>
        <v>128.36504965000003</v>
      </c>
      <c r="F4659" s="3"/>
      <c r="G4659" s="11" t="str">
        <f t="shared" si="418"/>
        <v>HOLD</v>
      </c>
      <c r="H4659" s="5">
        <f t="shared" si="419"/>
        <v>98.119624081166791</v>
      </c>
      <c r="I4659" s="2">
        <f>IF(G4659="SELL",0,IF(G4659="BUY",ROUNDDOWN((H4658-Parameters!$B$3)/B4659,0),IF(I4658=0,0,I4658+ROUNDDOWN((H4658+I4658*C4659)/B4659,0))))</f>
        <v>332</v>
      </c>
      <c r="K4659" s="5">
        <f t="shared" si="420"/>
        <v>9.9699559999997973</v>
      </c>
      <c r="L4659" s="10">
        <f t="shared" si="421"/>
        <v>295</v>
      </c>
    </row>
    <row r="4660" spans="1:12" x14ac:dyDescent="0.25">
      <c r="A4660" s="12">
        <v>40750</v>
      </c>
      <c r="B4660" s="3">
        <v>133.33000200000001</v>
      </c>
      <c r="C4660" s="3">
        <v>0</v>
      </c>
      <c r="D4660" s="3">
        <f t="shared" si="416"/>
        <v>131.30659883999996</v>
      </c>
      <c r="E4660" s="3">
        <f t="shared" si="417"/>
        <v>128.44899965499999</v>
      </c>
      <c r="F4660" s="3"/>
      <c r="G4660" s="11" t="str">
        <f t="shared" si="418"/>
        <v>HOLD</v>
      </c>
      <c r="H4660" s="5">
        <f t="shared" si="419"/>
        <v>98.119624081166791</v>
      </c>
      <c r="I4660" s="2">
        <f>IF(G4660="SELL",0,IF(G4660="BUY",ROUNDDOWN((H4659-Parameters!$B$3)/B4660,0),IF(I4659=0,0,I4659+ROUNDDOWN((H4659+I4659*C4660)/B4660,0))))</f>
        <v>332</v>
      </c>
      <c r="K4660" s="5">
        <f t="shared" si="420"/>
        <v>9.9699559999997973</v>
      </c>
      <c r="L4660" s="10">
        <f t="shared" si="421"/>
        <v>295</v>
      </c>
    </row>
    <row r="4661" spans="1:12" x14ac:dyDescent="0.25">
      <c r="A4661" s="12">
        <v>40751</v>
      </c>
      <c r="B4661" s="3">
        <v>130.60000600000001</v>
      </c>
      <c r="C4661" s="3">
        <v>0</v>
      </c>
      <c r="D4661" s="3">
        <f t="shared" ref="D4661:D4724" si="422">AVERAGE(B4612:B4661)</f>
        <v>131.25479891999996</v>
      </c>
      <c r="E4661" s="3">
        <f t="shared" si="417"/>
        <v>128.51874967500004</v>
      </c>
      <c r="F4661" s="3"/>
      <c r="G4661" s="11" t="str">
        <f t="shared" si="418"/>
        <v>HOLD</v>
      </c>
      <c r="H4661" s="5">
        <f t="shared" si="419"/>
        <v>98.119624081166791</v>
      </c>
      <c r="I4661" s="2">
        <f>IF(G4661="SELL",0,IF(G4661="BUY",ROUNDDOWN((H4660-Parameters!$B$3)/B4661,0),IF(I4660=0,0,I4660+ROUNDDOWN((H4660+I4660*C4661)/B4661,0))))</f>
        <v>332</v>
      </c>
      <c r="K4661" s="5">
        <f t="shared" si="420"/>
        <v>9.9699559999997973</v>
      </c>
      <c r="L4661" s="10">
        <f t="shared" si="421"/>
        <v>295</v>
      </c>
    </row>
    <row r="4662" spans="1:12" x14ac:dyDescent="0.25">
      <c r="A4662" s="12">
        <v>40752</v>
      </c>
      <c r="B4662" s="3">
        <v>130.220001</v>
      </c>
      <c r="C4662" s="3">
        <v>0</v>
      </c>
      <c r="D4662" s="3">
        <f t="shared" si="422"/>
        <v>131.19579897999995</v>
      </c>
      <c r="E4662" s="3">
        <f t="shared" si="417"/>
        <v>128.58479967000005</v>
      </c>
      <c r="F4662" s="3"/>
      <c r="G4662" s="11" t="str">
        <f t="shared" si="418"/>
        <v>HOLD</v>
      </c>
      <c r="H4662" s="5">
        <f t="shared" si="419"/>
        <v>98.119624081166791</v>
      </c>
      <c r="I4662" s="2">
        <f>IF(G4662="SELL",0,IF(G4662="BUY",ROUNDDOWN((H4661-Parameters!$B$3)/B4662,0),IF(I4661=0,0,I4661+ROUNDDOWN((H4661+I4661*C4662)/B4662,0))))</f>
        <v>332</v>
      </c>
      <c r="K4662" s="5">
        <f t="shared" si="420"/>
        <v>9.9699559999997973</v>
      </c>
      <c r="L4662" s="10">
        <f t="shared" si="421"/>
        <v>295</v>
      </c>
    </row>
    <row r="4663" spans="1:12" x14ac:dyDescent="0.25">
      <c r="A4663" s="12">
        <v>40753</v>
      </c>
      <c r="B4663" s="3">
        <v>129.33000200000001</v>
      </c>
      <c r="C4663" s="3">
        <v>0</v>
      </c>
      <c r="D4663" s="3">
        <f t="shared" si="422"/>
        <v>131.09519899999995</v>
      </c>
      <c r="E4663" s="3">
        <f t="shared" si="417"/>
        <v>128.64184969000004</v>
      </c>
      <c r="F4663" s="3"/>
      <c r="G4663" s="11" t="str">
        <f t="shared" si="418"/>
        <v>HOLD</v>
      </c>
      <c r="H4663" s="5">
        <f t="shared" si="419"/>
        <v>98.119624081166791</v>
      </c>
      <c r="I4663" s="2">
        <f>IF(G4663="SELL",0,IF(G4663="BUY",ROUNDDOWN((H4662-Parameters!$B$3)/B4663,0),IF(I4662=0,0,I4662+ROUNDDOWN((H4662+I4662*C4663)/B4663,0))))</f>
        <v>332</v>
      </c>
      <c r="K4663" s="5">
        <f t="shared" si="420"/>
        <v>9.9699559999997973</v>
      </c>
      <c r="L4663" s="10">
        <f t="shared" si="421"/>
        <v>295</v>
      </c>
    </row>
    <row r="4664" spans="1:12" x14ac:dyDescent="0.25">
      <c r="A4664" s="12">
        <v>40756</v>
      </c>
      <c r="B4664" s="3">
        <v>128.779999</v>
      </c>
      <c r="C4664" s="3">
        <v>0</v>
      </c>
      <c r="D4664" s="3">
        <f t="shared" si="422"/>
        <v>130.97719911999997</v>
      </c>
      <c r="E4664" s="3">
        <f t="shared" si="417"/>
        <v>128.69844969000002</v>
      </c>
      <c r="F4664" s="3"/>
      <c r="G4664" s="11" t="str">
        <f t="shared" si="418"/>
        <v>HOLD</v>
      </c>
      <c r="H4664" s="5">
        <f t="shared" si="419"/>
        <v>98.119624081166791</v>
      </c>
      <c r="I4664" s="2">
        <f>IF(G4664="SELL",0,IF(G4664="BUY",ROUNDDOWN((H4663-Parameters!$B$3)/B4664,0),IF(I4663=0,0,I4663+ROUNDDOWN((H4663+I4663*C4664)/B4664,0))))</f>
        <v>332</v>
      </c>
      <c r="K4664" s="5">
        <f t="shared" si="420"/>
        <v>9.9699559999997973</v>
      </c>
      <c r="L4664" s="10">
        <f t="shared" si="421"/>
        <v>295</v>
      </c>
    </row>
    <row r="4665" spans="1:12" x14ac:dyDescent="0.25">
      <c r="A4665" s="12">
        <v>40757</v>
      </c>
      <c r="B4665" s="3">
        <v>125.489998</v>
      </c>
      <c r="C4665" s="3">
        <v>0</v>
      </c>
      <c r="D4665" s="3">
        <f t="shared" si="422"/>
        <v>130.81479905999996</v>
      </c>
      <c r="E4665" s="3">
        <f t="shared" si="417"/>
        <v>128.73739969500002</v>
      </c>
      <c r="F4665" s="3"/>
      <c r="G4665" s="11" t="str">
        <f t="shared" si="418"/>
        <v>HOLD</v>
      </c>
      <c r="H4665" s="5">
        <f t="shared" si="419"/>
        <v>98.119624081166791</v>
      </c>
      <c r="I4665" s="2">
        <f>IF(G4665="SELL",0,IF(G4665="BUY",ROUNDDOWN((H4664-Parameters!$B$3)/B4665,0),IF(I4664=0,0,I4664+ROUNDDOWN((H4664+I4664*C4665)/B4665,0))))</f>
        <v>332</v>
      </c>
      <c r="K4665" s="5">
        <f t="shared" si="420"/>
        <v>9.9699559999997973</v>
      </c>
      <c r="L4665" s="10">
        <f t="shared" si="421"/>
        <v>295</v>
      </c>
    </row>
    <row r="4666" spans="1:12" x14ac:dyDescent="0.25">
      <c r="A4666" s="12">
        <v>40758</v>
      </c>
      <c r="B4666" s="3">
        <v>126.16999800000001</v>
      </c>
      <c r="C4666" s="3">
        <v>0</v>
      </c>
      <c r="D4666" s="3">
        <f t="shared" si="422"/>
        <v>130.69699905999997</v>
      </c>
      <c r="E4666" s="3">
        <f t="shared" si="417"/>
        <v>128.77684969000003</v>
      </c>
      <c r="F4666" s="3"/>
      <c r="G4666" s="11" t="str">
        <f t="shared" si="418"/>
        <v>HOLD</v>
      </c>
      <c r="H4666" s="5">
        <f t="shared" si="419"/>
        <v>98.119624081166791</v>
      </c>
      <c r="I4666" s="2">
        <f>IF(G4666="SELL",0,IF(G4666="BUY",ROUNDDOWN((H4665-Parameters!$B$3)/B4666,0),IF(I4665=0,0,I4665+ROUNDDOWN((H4665+I4665*C4666)/B4666,0))))</f>
        <v>332</v>
      </c>
      <c r="K4666" s="5">
        <f t="shared" si="420"/>
        <v>9.9699559999997973</v>
      </c>
      <c r="L4666" s="10">
        <f t="shared" si="421"/>
        <v>295</v>
      </c>
    </row>
    <row r="4667" spans="1:12" x14ac:dyDescent="0.25">
      <c r="A4667" s="12">
        <v>40759</v>
      </c>
      <c r="B4667" s="3">
        <v>120.260002</v>
      </c>
      <c r="C4667" s="3">
        <v>0</v>
      </c>
      <c r="D4667" s="3">
        <f t="shared" si="422"/>
        <v>130.46319915999996</v>
      </c>
      <c r="E4667" s="3">
        <f t="shared" si="417"/>
        <v>128.79449968500003</v>
      </c>
      <c r="F4667" s="3"/>
      <c r="G4667" s="11" t="str">
        <f t="shared" si="418"/>
        <v>HOLD</v>
      </c>
      <c r="H4667" s="5">
        <f t="shared" si="419"/>
        <v>98.119624081166791</v>
      </c>
      <c r="I4667" s="2">
        <f>IF(G4667="SELL",0,IF(G4667="BUY",ROUNDDOWN((H4666-Parameters!$B$3)/B4667,0),IF(I4666=0,0,I4666+ROUNDDOWN((H4666+I4666*C4667)/B4667,0))))</f>
        <v>332</v>
      </c>
      <c r="K4667" s="5">
        <f t="shared" si="420"/>
        <v>9.9699559999997973</v>
      </c>
      <c r="L4667" s="10">
        <f t="shared" si="421"/>
        <v>295</v>
      </c>
    </row>
    <row r="4668" spans="1:12" x14ac:dyDescent="0.25">
      <c r="A4668" s="12">
        <v>40760</v>
      </c>
      <c r="B4668" s="3">
        <v>120.08000199999999</v>
      </c>
      <c r="C4668" s="3">
        <v>0</v>
      </c>
      <c r="D4668" s="3">
        <f t="shared" si="422"/>
        <v>130.21699921999999</v>
      </c>
      <c r="E4668" s="3">
        <f t="shared" si="417"/>
        <v>128.80554968000004</v>
      </c>
      <c r="F4668" s="3"/>
      <c r="G4668" s="11" t="str">
        <f t="shared" si="418"/>
        <v>HOLD</v>
      </c>
      <c r="H4668" s="5">
        <f t="shared" si="419"/>
        <v>98.119624081166791</v>
      </c>
      <c r="I4668" s="2">
        <f>IF(G4668="SELL",0,IF(G4668="BUY",ROUNDDOWN((H4667-Parameters!$B$3)/B4668,0),IF(I4667=0,0,I4667+ROUNDDOWN((H4667+I4667*C4668)/B4668,0))))</f>
        <v>332</v>
      </c>
      <c r="K4668" s="5">
        <f t="shared" si="420"/>
        <v>9.9699559999997973</v>
      </c>
      <c r="L4668" s="10">
        <f t="shared" si="421"/>
        <v>295</v>
      </c>
    </row>
    <row r="4669" spans="1:12" x14ac:dyDescent="0.25">
      <c r="A4669" s="12">
        <v>40763</v>
      </c>
      <c r="B4669" s="3">
        <v>112.260002</v>
      </c>
      <c r="C4669" s="3">
        <v>0</v>
      </c>
      <c r="D4669" s="3">
        <f t="shared" si="422"/>
        <v>129.80219925999998</v>
      </c>
      <c r="E4669" s="3">
        <f t="shared" si="417"/>
        <v>128.77619970500007</v>
      </c>
      <c r="F4669" s="3"/>
      <c r="G4669" s="11" t="str">
        <f t="shared" si="418"/>
        <v>HOLD</v>
      </c>
      <c r="H4669" s="5">
        <f t="shared" si="419"/>
        <v>98.119624081166791</v>
      </c>
      <c r="I4669" s="2">
        <f>IF(G4669="SELL",0,IF(G4669="BUY",ROUNDDOWN((H4668-Parameters!$B$3)/B4669,0),IF(I4668=0,0,I4668+ROUNDDOWN((H4668+I4668*C4669)/B4669,0))))</f>
        <v>332</v>
      </c>
      <c r="K4669" s="5">
        <f t="shared" si="420"/>
        <v>9.9699559999997973</v>
      </c>
      <c r="L4669" s="10">
        <f t="shared" si="421"/>
        <v>295</v>
      </c>
    </row>
    <row r="4670" spans="1:12" x14ac:dyDescent="0.25">
      <c r="A4670" s="12">
        <v>40764</v>
      </c>
      <c r="B4670" s="3">
        <v>117.480003</v>
      </c>
      <c r="C4670" s="3">
        <v>0</v>
      </c>
      <c r="D4670" s="3">
        <f t="shared" si="422"/>
        <v>129.48159941999995</v>
      </c>
      <c r="E4670" s="3">
        <f t="shared" si="417"/>
        <v>128.77184973000004</v>
      </c>
      <c r="F4670" s="3"/>
      <c r="G4670" s="11" t="str">
        <f t="shared" si="418"/>
        <v>HOLD</v>
      </c>
      <c r="H4670" s="5">
        <f t="shared" si="419"/>
        <v>98.119624081166791</v>
      </c>
      <c r="I4670" s="2">
        <f>IF(G4670="SELL",0,IF(G4670="BUY",ROUNDDOWN((H4669-Parameters!$B$3)/B4670,0),IF(I4669=0,0,I4669+ROUNDDOWN((H4669+I4669*C4670)/B4670,0))))</f>
        <v>332</v>
      </c>
      <c r="K4670" s="5">
        <f t="shared" si="420"/>
        <v>9.9699559999997973</v>
      </c>
      <c r="L4670" s="10">
        <f t="shared" si="421"/>
        <v>295</v>
      </c>
    </row>
    <row r="4671" spans="1:12" x14ac:dyDescent="0.25">
      <c r="A4671" s="12">
        <v>40765</v>
      </c>
      <c r="B4671" s="3">
        <v>112.290001</v>
      </c>
      <c r="C4671" s="3">
        <v>0</v>
      </c>
      <c r="D4671" s="3">
        <f t="shared" si="422"/>
        <v>129.02939955999997</v>
      </c>
      <c r="E4671" s="3">
        <f t="shared" si="417"/>
        <v>128.73979975000006</v>
      </c>
      <c r="F4671" s="3"/>
      <c r="G4671" s="11" t="str">
        <f t="shared" si="418"/>
        <v>HOLD</v>
      </c>
      <c r="H4671" s="5">
        <f t="shared" si="419"/>
        <v>98.119624081166791</v>
      </c>
      <c r="I4671" s="2">
        <f>IF(G4671="SELL",0,IF(G4671="BUY",ROUNDDOWN((H4670-Parameters!$B$3)/B4671,0),IF(I4670=0,0,I4670+ROUNDDOWN((H4670+I4670*C4671)/B4671,0))))</f>
        <v>332</v>
      </c>
      <c r="K4671" s="5">
        <f t="shared" si="420"/>
        <v>9.9699559999997973</v>
      </c>
      <c r="L4671" s="10">
        <f t="shared" si="421"/>
        <v>295</v>
      </c>
    </row>
    <row r="4672" spans="1:12" x14ac:dyDescent="0.25">
      <c r="A4672" s="12">
        <v>40766</v>
      </c>
      <c r="B4672" s="3">
        <v>117.33000199999999</v>
      </c>
      <c r="C4672" s="3">
        <v>0</v>
      </c>
      <c r="D4672" s="3">
        <f t="shared" si="422"/>
        <v>128.73859969999998</v>
      </c>
      <c r="E4672" s="3">
        <f t="shared" si="417"/>
        <v>128.73284975500002</v>
      </c>
      <c r="F4672" s="3"/>
      <c r="G4672" s="11" t="str">
        <f t="shared" si="418"/>
        <v>HOLD</v>
      </c>
      <c r="H4672" s="5">
        <f t="shared" si="419"/>
        <v>98.119624081166791</v>
      </c>
      <c r="I4672" s="2">
        <f>IF(G4672="SELL",0,IF(G4672="BUY",ROUNDDOWN((H4671-Parameters!$B$3)/B4672,0),IF(I4671=0,0,I4671+ROUNDDOWN((H4671+I4671*C4672)/B4672,0))))</f>
        <v>332</v>
      </c>
      <c r="K4672" s="5">
        <f t="shared" si="420"/>
        <v>9.9699559999997973</v>
      </c>
      <c r="L4672" s="10">
        <f t="shared" si="421"/>
        <v>295</v>
      </c>
    </row>
    <row r="4673" spans="1:18" x14ac:dyDescent="0.25">
      <c r="A4673" s="12">
        <v>40767</v>
      </c>
      <c r="B4673" s="3">
        <v>118.120003</v>
      </c>
      <c r="C4673" s="3">
        <v>0</v>
      </c>
      <c r="D4673" s="3">
        <f t="shared" si="422"/>
        <v>128.46639983999998</v>
      </c>
      <c r="E4673" s="3">
        <f t="shared" si="417"/>
        <v>128.73154978500003</v>
      </c>
      <c r="F4673" s="3"/>
      <c r="G4673" s="11" t="str">
        <f t="shared" si="418"/>
        <v>SELL</v>
      </c>
      <c r="H4673" s="5">
        <f>(I4672*B4673-H4393)*0.85+H4393</f>
        <v>39159.976888637299</v>
      </c>
      <c r="I4673" s="2">
        <f>IF(G4673="SELL",0,IF(G4673="BUY",ROUNDDOWN((H4672-Parameters!$B$3)/B4673,0),IF(I4672=0,0,I4672+ROUNDDOWN((H4672+I4672*C4673)/B4673,0))))</f>
        <v>0</v>
      </c>
      <c r="K4673" s="5">
        <f t="shared" si="420"/>
        <v>9.9699559999997973</v>
      </c>
      <c r="L4673" s="10">
        <f t="shared" si="421"/>
        <v>295</v>
      </c>
      <c r="O4673" s="5"/>
      <c r="P4673" s="18"/>
      <c r="Q4673" s="13"/>
      <c r="R4673" s="13"/>
    </row>
    <row r="4674" spans="1:18" x14ac:dyDescent="0.25">
      <c r="A4674" s="12">
        <v>40770</v>
      </c>
      <c r="B4674" s="3">
        <v>120.620003</v>
      </c>
      <c r="C4674" s="3">
        <v>0</v>
      </c>
      <c r="D4674" s="3">
        <f t="shared" si="422"/>
        <v>128.27039993999998</v>
      </c>
      <c r="E4674" s="3">
        <f t="shared" si="417"/>
        <v>128.74264979000003</v>
      </c>
      <c r="F4674" s="3"/>
      <c r="G4674" s="11" t="str">
        <f t="shared" si="418"/>
        <v>HOLD</v>
      </c>
      <c r="H4674" s="5">
        <f t="shared" si="419"/>
        <v>39159.976888637299</v>
      </c>
      <c r="I4674" s="2">
        <f>IF(G4674="SELL",0,IF(G4674="BUY",ROUNDDOWN((H4673-Parameters!$B$3)/B4674,0),IF(I4673=0,0,I4673+ROUNDDOWN((H4673+I4673*C4674)/B4674,0))))</f>
        <v>0</v>
      </c>
      <c r="K4674" s="5">
        <f t="shared" si="420"/>
        <v>9.9699559999997973</v>
      </c>
      <c r="L4674" s="10">
        <f t="shared" si="421"/>
        <v>295</v>
      </c>
    </row>
    <row r="4675" spans="1:18" x14ac:dyDescent="0.25">
      <c r="A4675" s="12">
        <v>40771</v>
      </c>
      <c r="B4675" s="3">
        <v>119.589996</v>
      </c>
      <c r="C4675" s="3">
        <v>0</v>
      </c>
      <c r="D4675" s="3">
        <f t="shared" si="422"/>
        <v>128.08139999999995</v>
      </c>
      <c r="E4675" s="3">
        <f t="shared" si="417"/>
        <v>128.74814978000003</v>
      </c>
      <c r="F4675" s="3"/>
      <c r="G4675" s="11" t="str">
        <f t="shared" si="418"/>
        <v>HOLD</v>
      </c>
      <c r="H4675" s="5">
        <f t="shared" si="419"/>
        <v>39159.976888637299</v>
      </c>
      <c r="I4675" s="2">
        <f>IF(G4675="SELL",0,IF(G4675="BUY",ROUNDDOWN((H4674-Parameters!$B$3)/B4675,0),IF(I4674=0,0,I4674+ROUNDDOWN((H4674+I4674*C4675)/B4675,0))))</f>
        <v>0</v>
      </c>
      <c r="K4675" s="5">
        <f t="shared" si="420"/>
        <v>9.9699559999997973</v>
      </c>
      <c r="L4675" s="10">
        <f t="shared" si="421"/>
        <v>295</v>
      </c>
    </row>
    <row r="4676" spans="1:18" x14ac:dyDescent="0.25">
      <c r="A4676" s="12">
        <v>40772</v>
      </c>
      <c r="B4676" s="3">
        <v>119.66999800000001</v>
      </c>
      <c r="C4676" s="3">
        <v>0</v>
      </c>
      <c r="D4676" s="3">
        <f t="shared" si="422"/>
        <v>127.89559981999997</v>
      </c>
      <c r="E4676" s="3">
        <f t="shared" si="417"/>
        <v>128.75384977500005</v>
      </c>
      <c r="F4676" s="3"/>
      <c r="G4676" s="11" t="str">
        <f t="shared" si="418"/>
        <v>HOLD</v>
      </c>
      <c r="H4676" s="5">
        <f t="shared" si="419"/>
        <v>39159.976888637299</v>
      </c>
      <c r="I4676" s="2">
        <f>IF(G4676="SELL",0,IF(G4676="BUY",ROUNDDOWN((H4675-Parameters!$B$3)/B4676,0),IF(I4675=0,0,I4675+ROUNDDOWN((H4675+I4675*C4676)/B4676,0))))</f>
        <v>0</v>
      </c>
      <c r="K4676" s="5">
        <f t="shared" si="420"/>
        <v>9.9699559999997973</v>
      </c>
      <c r="L4676" s="10">
        <f t="shared" si="421"/>
        <v>295</v>
      </c>
    </row>
    <row r="4677" spans="1:18" x14ac:dyDescent="0.25">
      <c r="A4677" s="12">
        <v>40773</v>
      </c>
      <c r="B4677" s="3">
        <v>114.510002</v>
      </c>
      <c r="C4677" s="3">
        <v>0</v>
      </c>
      <c r="D4677" s="3">
        <f t="shared" si="422"/>
        <v>127.61739989999998</v>
      </c>
      <c r="E4677" s="3">
        <f t="shared" si="417"/>
        <v>128.72904978000005</v>
      </c>
      <c r="F4677" s="3"/>
      <c r="G4677" s="11" t="str">
        <f t="shared" si="418"/>
        <v>HOLD</v>
      </c>
      <c r="H4677" s="5">
        <f t="shared" si="419"/>
        <v>39159.976888637299</v>
      </c>
      <c r="I4677" s="2">
        <f>IF(G4677="SELL",0,IF(G4677="BUY",ROUNDDOWN((H4676-Parameters!$B$3)/B4677,0),IF(I4676=0,0,I4676+ROUNDDOWN((H4676+I4676*C4677)/B4677,0))))</f>
        <v>0</v>
      </c>
      <c r="K4677" s="5">
        <f t="shared" si="420"/>
        <v>9.9699559999997973</v>
      </c>
      <c r="L4677" s="10">
        <f t="shared" si="421"/>
        <v>295</v>
      </c>
    </row>
    <row r="4678" spans="1:18" x14ac:dyDescent="0.25">
      <c r="A4678" s="12">
        <v>40774</v>
      </c>
      <c r="B4678" s="3">
        <v>112.639999</v>
      </c>
      <c r="C4678" s="3">
        <v>0</v>
      </c>
      <c r="D4678" s="3">
        <f t="shared" si="422"/>
        <v>127.28219999999999</v>
      </c>
      <c r="E4678" s="3">
        <f t="shared" si="417"/>
        <v>128.69249979000003</v>
      </c>
      <c r="F4678" s="3"/>
      <c r="G4678" s="11" t="str">
        <f t="shared" si="418"/>
        <v>HOLD</v>
      </c>
      <c r="H4678" s="5">
        <f t="shared" si="419"/>
        <v>39159.976888637299</v>
      </c>
      <c r="I4678" s="2">
        <f>IF(G4678="SELL",0,IF(G4678="BUY",ROUNDDOWN((H4677-Parameters!$B$3)/B4678,0),IF(I4677=0,0,I4677+ROUNDDOWN((H4677+I4677*C4678)/B4678,0))))</f>
        <v>0</v>
      </c>
      <c r="K4678" s="5">
        <f t="shared" si="420"/>
        <v>9.9699559999997973</v>
      </c>
      <c r="L4678" s="10">
        <f t="shared" si="421"/>
        <v>295</v>
      </c>
    </row>
    <row r="4679" spans="1:18" x14ac:dyDescent="0.25">
      <c r="A4679" s="12">
        <v>40777</v>
      </c>
      <c r="B4679" s="3">
        <v>112.730003</v>
      </c>
      <c r="C4679" s="3">
        <v>0</v>
      </c>
      <c r="D4679" s="3">
        <f t="shared" si="422"/>
        <v>126.98480009999999</v>
      </c>
      <c r="E4679" s="3">
        <f t="shared" si="417"/>
        <v>128.64484979500003</v>
      </c>
      <c r="F4679" s="3"/>
      <c r="G4679" s="11" t="str">
        <f t="shared" si="418"/>
        <v>HOLD</v>
      </c>
      <c r="H4679" s="5">
        <f t="shared" si="419"/>
        <v>39159.976888637299</v>
      </c>
      <c r="I4679" s="2">
        <f>IF(G4679="SELL",0,IF(G4679="BUY",ROUNDDOWN((H4678-Parameters!$B$3)/B4679,0),IF(I4678=0,0,I4678+ROUNDDOWN((H4678+I4678*C4679)/B4679,0))))</f>
        <v>0</v>
      </c>
      <c r="K4679" s="5">
        <f t="shared" si="420"/>
        <v>9.9699559999997973</v>
      </c>
      <c r="L4679" s="10">
        <f t="shared" si="421"/>
        <v>295</v>
      </c>
    </row>
    <row r="4680" spans="1:18" x14ac:dyDescent="0.25">
      <c r="A4680" s="12">
        <v>40778</v>
      </c>
      <c r="B4680" s="3">
        <v>116.44000200000001</v>
      </c>
      <c r="C4680" s="3">
        <v>0</v>
      </c>
      <c r="D4680" s="3">
        <f t="shared" si="422"/>
        <v>126.75960020000001</v>
      </c>
      <c r="E4680" s="3">
        <f t="shared" si="417"/>
        <v>128.61344980000004</v>
      </c>
      <c r="F4680" s="3"/>
      <c r="G4680" s="11" t="str">
        <f t="shared" si="418"/>
        <v>HOLD</v>
      </c>
      <c r="H4680" s="5">
        <f t="shared" si="419"/>
        <v>39159.976888637299</v>
      </c>
      <c r="I4680" s="2">
        <f>IF(G4680="SELL",0,IF(G4680="BUY",ROUNDDOWN((H4679-Parameters!$B$3)/B4680,0),IF(I4679=0,0,I4679+ROUNDDOWN((H4679+I4679*C4680)/B4680,0))))</f>
        <v>0</v>
      </c>
      <c r="K4680" s="5">
        <f t="shared" si="420"/>
        <v>9.9699559999997973</v>
      </c>
      <c r="L4680" s="10">
        <f t="shared" si="421"/>
        <v>295</v>
      </c>
    </row>
    <row r="4681" spans="1:18" x14ac:dyDescent="0.25">
      <c r="A4681" s="12">
        <v>40779</v>
      </c>
      <c r="B4681" s="3">
        <v>118.08000199999999</v>
      </c>
      <c r="C4681" s="3">
        <v>0</v>
      </c>
      <c r="D4681" s="3">
        <f t="shared" si="422"/>
        <v>126.53480010000001</v>
      </c>
      <c r="E4681" s="3">
        <f t="shared" si="417"/>
        <v>128.59139982000002</v>
      </c>
      <c r="F4681" s="3"/>
      <c r="G4681" s="11" t="str">
        <f t="shared" si="418"/>
        <v>HOLD</v>
      </c>
      <c r="H4681" s="5">
        <f t="shared" si="419"/>
        <v>39159.976888637299</v>
      </c>
      <c r="I4681" s="2">
        <f>IF(G4681="SELL",0,IF(G4681="BUY",ROUNDDOWN((H4680-Parameters!$B$3)/B4681,0),IF(I4680=0,0,I4680+ROUNDDOWN((H4680+I4680*C4681)/B4681,0))))</f>
        <v>0</v>
      </c>
      <c r="K4681" s="5">
        <f t="shared" si="420"/>
        <v>9.9699559999997973</v>
      </c>
      <c r="L4681" s="10">
        <f t="shared" si="421"/>
        <v>295</v>
      </c>
    </row>
    <row r="4682" spans="1:18" x14ac:dyDescent="0.25">
      <c r="A4682" s="12">
        <v>40780</v>
      </c>
      <c r="B4682" s="3">
        <v>116.279999</v>
      </c>
      <c r="C4682" s="3">
        <v>0</v>
      </c>
      <c r="D4682" s="3">
        <f t="shared" si="422"/>
        <v>126.32000014</v>
      </c>
      <c r="E4682" s="3">
        <f t="shared" ref="E4682:E4745" si="423">AVERAGE(B4483:B4682)</f>
        <v>128.56474981000005</v>
      </c>
      <c r="F4682" s="3"/>
      <c r="G4682" s="11" t="str">
        <f t="shared" si="418"/>
        <v>HOLD</v>
      </c>
      <c r="H4682" s="5">
        <f t="shared" si="419"/>
        <v>39159.976888637299</v>
      </c>
      <c r="I4682" s="2">
        <f>IF(G4682="SELL",0,IF(G4682="BUY",ROUNDDOWN((H4681-Parameters!$B$3)/B4682,0),IF(I4681=0,0,I4681+ROUNDDOWN((H4681+I4681*C4682)/B4682,0))))</f>
        <v>0</v>
      </c>
      <c r="K4682" s="5">
        <f t="shared" si="420"/>
        <v>9.9699559999997973</v>
      </c>
      <c r="L4682" s="10">
        <f t="shared" si="421"/>
        <v>295</v>
      </c>
    </row>
    <row r="4683" spans="1:18" x14ac:dyDescent="0.25">
      <c r="A4683" s="12">
        <v>40781</v>
      </c>
      <c r="B4683" s="3">
        <v>117.970001</v>
      </c>
      <c r="C4683" s="3">
        <v>0</v>
      </c>
      <c r="D4683" s="3">
        <f t="shared" si="422"/>
        <v>126.1334001</v>
      </c>
      <c r="E4683" s="3">
        <f t="shared" si="423"/>
        <v>128.54409982500005</v>
      </c>
      <c r="F4683" s="3"/>
      <c r="G4683" s="11" t="str">
        <f t="shared" si="418"/>
        <v>HOLD</v>
      </c>
      <c r="H4683" s="5">
        <f t="shared" si="419"/>
        <v>39159.976888637299</v>
      </c>
      <c r="I4683" s="2">
        <f>IF(G4683="SELL",0,IF(G4683="BUY",ROUNDDOWN((H4682-Parameters!$B$3)/B4683,0),IF(I4682=0,0,I4682+ROUNDDOWN((H4682+I4682*C4683)/B4683,0))))</f>
        <v>0</v>
      </c>
      <c r="K4683" s="5">
        <f t="shared" si="420"/>
        <v>9.9699559999997973</v>
      </c>
      <c r="L4683" s="10">
        <f t="shared" si="421"/>
        <v>295</v>
      </c>
    </row>
    <row r="4684" spans="1:18" x14ac:dyDescent="0.25">
      <c r="A4684" s="12">
        <v>40784</v>
      </c>
      <c r="B4684" s="3">
        <v>121.360001</v>
      </c>
      <c r="C4684" s="3">
        <v>0</v>
      </c>
      <c r="D4684" s="3">
        <f t="shared" si="422"/>
        <v>126.01960005999999</v>
      </c>
      <c r="E4684" s="3">
        <f t="shared" si="423"/>
        <v>128.54269983500006</v>
      </c>
      <c r="F4684" s="3"/>
      <c r="G4684" s="11" t="str">
        <f t="shared" ref="G4684:G4747" si="424">IF(OR(AND(D4684&gt;E4684,D4683&gt;E4683),AND(D4684&lt;E4684,D4683&lt;E4683)),"HOLD",IF(AND(D4684&gt;E4684,D4683&lt;E4683),"BUY","SELL"))</f>
        <v>HOLD</v>
      </c>
      <c r="H4684" s="5">
        <f t="shared" ref="H4684:H4747" si="425">IF(G4684="BUY",H4683/(I4684*B4684),IF(G4684="SELL",H4683+I4683*B4684,(H4683+I4683*C4684)-((I4684-I4683)*B4684)))</f>
        <v>39159.976888637299</v>
      </c>
      <c r="I4684" s="2">
        <f>IF(G4684="SELL",0,IF(G4684="BUY",ROUNDDOWN((H4683-Parameters!$B$3)/B4684,0),IF(I4683=0,0,I4683+ROUNDDOWN((H4683+I4683*C4684)/B4684,0))))</f>
        <v>0</v>
      </c>
      <c r="K4684" s="5">
        <f t="shared" ref="K4684:K4747" si="426">K4683+L4683*C4684-((L4684-L4683)*B4684)</f>
        <v>9.9699559999997973</v>
      </c>
      <c r="L4684" s="10">
        <f t="shared" ref="L4684:L4747" si="427">L4683+ROUNDDOWN((K4683+C4684*L4683)/B4684,0)</f>
        <v>295</v>
      </c>
    </row>
    <row r="4685" spans="1:18" x14ac:dyDescent="0.25">
      <c r="A4685" s="12">
        <v>40785</v>
      </c>
      <c r="B4685" s="3">
        <v>121.68</v>
      </c>
      <c r="C4685" s="3">
        <v>0</v>
      </c>
      <c r="D4685" s="3">
        <f t="shared" si="422"/>
        <v>125.89920012</v>
      </c>
      <c r="E4685" s="3">
        <f t="shared" si="423"/>
        <v>128.55009985000004</v>
      </c>
      <c r="F4685" s="3"/>
      <c r="G4685" s="11" t="str">
        <f t="shared" si="424"/>
        <v>HOLD</v>
      </c>
      <c r="H4685" s="5">
        <f t="shared" si="425"/>
        <v>39159.976888637299</v>
      </c>
      <c r="I4685" s="2">
        <f>IF(G4685="SELL",0,IF(G4685="BUY",ROUNDDOWN((H4684-Parameters!$B$3)/B4685,0),IF(I4684=0,0,I4684+ROUNDDOWN((H4684+I4684*C4685)/B4685,0))))</f>
        <v>0</v>
      </c>
      <c r="K4685" s="5">
        <f t="shared" si="426"/>
        <v>9.9699559999997973</v>
      </c>
      <c r="L4685" s="10">
        <f t="shared" si="427"/>
        <v>295</v>
      </c>
    </row>
    <row r="4686" spans="1:18" x14ac:dyDescent="0.25">
      <c r="A4686" s="12">
        <v>40786</v>
      </c>
      <c r="B4686" s="3">
        <v>122.220001</v>
      </c>
      <c r="C4686" s="3">
        <v>0</v>
      </c>
      <c r="D4686" s="3">
        <f t="shared" si="422"/>
        <v>125.75460019999998</v>
      </c>
      <c r="E4686" s="3">
        <f t="shared" si="423"/>
        <v>128.56104986000003</v>
      </c>
      <c r="F4686" s="3"/>
      <c r="G4686" s="11" t="str">
        <f t="shared" si="424"/>
        <v>HOLD</v>
      </c>
      <c r="H4686" s="5">
        <f t="shared" si="425"/>
        <v>39159.976888637299</v>
      </c>
      <c r="I4686" s="2">
        <f>IF(G4686="SELL",0,IF(G4686="BUY",ROUNDDOWN((H4685-Parameters!$B$3)/B4686,0),IF(I4685=0,0,I4685+ROUNDDOWN((H4685+I4685*C4686)/B4686,0))))</f>
        <v>0</v>
      </c>
      <c r="K4686" s="5">
        <f t="shared" si="426"/>
        <v>9.9699559999997973</v>
      </c>
      <c r="L4686" s="10">
        <f t="shared" si="427"/>
        <v>295</v>
      </c>
    </row>
    <row r="4687" spans="1:18" x14ac:dyDescent="0.25">
      <c r="A4687" s="12">
        <v>40787</v>
      </c>
      <c r="B4687" s="3">
        <v>120.94000200000001</v>
      </c>
      <c r="C4687" s="3">
        <v>0</v>
      </c>
      <c r="D4687" s="3">
        <f t="shared" si="422"/>
        <v>125.60000028</v>
      </c>
      <c r="E4687" s="3">
        <f t="shared" si="423"/>
        <v>128.57494985000002</v>
      </c>
      <c r="F4687" s="3"/>
      <c r="G4687" s="11" t="str">
        <f t="shared" si="424"/>
        <v>HOLD</v>
      </c>
      <c r="H4687" s="5">
        <f t="shared" si="425"/>
        <v>39159.976888637299</v>
      </c>
      <c r="I4687" s="2">
        <f>IF(G4687="SELL",0,IF(G4687="BUY",ROUNDDOWN((H4686-Parameters!$B$3)/B4687,0),IF(I4686=0,0,I4686+ROUNDDOWN((H4686+I4686*C4687)/B4687,0))))</f>
        <v>0</v>
      </c>
      <c r="K4687" s="5">
        <f t="shared" si="426"/>
        <v>9.9699559999997973</v>
      </c>
      <c r="L4687" s="10">
        <f t="shared" si="427"/>
        <v>295</v>
      </c>
    </row>
    <row r="4688" spans="1:18" x14ac:dyDescent="0.25">
      <c r="A4688" s="12">
        <v>40788</v>
      </c>
      <c r="B4688" s="3">
        <v>117.849998</v>
      </c>
      <c r="C4688" s="3">
        <v>0</v>
      </c>
      <c r="D4688" s="3">
        <f t="shared" si="422"/>
        <v>125.39100018000001</v>
      </c>
      <c r="E4688" s="3">
        <f t="shared" si="423"/>
        <v>128.57309983500002</v>
      </c>
      <c r="F4688" s="3"/>
      <c r="G4688" s="11" t="str">
        <f t="shared" si="424"/>
        <v>HOLD</v>
      </c>
      <c r="H4688" s="5">
        <f t="shared" si="425"/>
        <v>39159.976888637299</v>
      </c>
      <c r="I4688" s="2">
        <f>IF(G4688="SELL",0,IF(G4688="BUY",ROUNDDOWN((H4687-Parameters!$B$3)/B4688,0),IF(I4687=0,0,I4687+ROUNDDOWN((H4687+I4687*C4688)/B4688,0))))</f>
        <v>0</v>
      </c>
      <c r="K4688" s="5">
        <f t="shared" si="426"/>
        <v>9.9699559999997973</v>
      </c>
      <c r="L4688" s="10">
        <f t="shared" si="427"/>
        <v>295</v>
      </c>
    </row>
    <row r="4689" spans="1:12" x14ac:dyDescent="0.25">
      <c r="A4689" s="12">
        <v>40792</v>
      </c>
      <c r="B4689" s="3">
        <v>116.989998</v>
      </c>
      <c r="C4689" s="3">
        <v>0</v>
      </c>
      <c r="D4689" s="3">
        <f t="shared" si="422"/>
        <v>125.19460017999999</v>
      </c>
      <c r="E4689" s="3">
        <f t="shared" si="423"/>
        <v>128.55824983000002</v>
      </c>
      <c r="F4689" s="3"/>
      <c r="G4689" s="11" t="str">
        <f t="shared" si="424"/>
        <v>HOLD</v>
      </c>
      <c r="H4689" s="5">
        <f t="shared" si="425"/>
        <v>39159.976888637299</v>
      </c>
      <c r="I4689" s="2">
        <f>IF(G4689="SELL",0,IF(G4689="BUY",ROUNDDOWN((H4688-Parameters!$B$3)/B4689,0),IF(I4688=0,0,I4688+ROUNDDOWN((H4688+I4688*C4689)/B4689,0))))</f>
        <v>0</v>
      </c>
      <c r="K4689" s="5">
        <f t="shared" si="426"/>
        <v>9.9699559999997973</v>
      </c>
      <c r="L4689" s="10">
        <f t="shared" si="427"/>
        <v>295</v>
      </c>
    </row>
    <row r="4690" spans="1:12" x14ac:dyDescent="0.25">
      <c r="A4690" s="12">
        <v>40793</v>
      </c>
      <c r="B4690" s="3">
        <v>120.290001</v>
      </c>
      <c r="C4690" s="3">
        <v>0</v>
      </c>
      <c r="D4690" s="3">
        <f t="shared" si="422"/>
        <v>125.04160016000002</v>
      </c>
      <c r="E4690" s="3">
        <f t="shared" si="423"/>
        <v>128.55824983000002</v>
      </c>
      <c r="F4690" s="3"/>
      <c r="G4690" s="11" t="str">
        <f t="shared" si="424"/>
        <v>HOLD</v>
      </c>
      <c r="H4690" s="5">
        <f t="shared" si="425"/>
        <v>39159.976888637299</v>
      </c>
      <c r="I4690" s="2">
        <f>IF(G4690="SELL",0,IF(G4690="BUY",ROUNDDOWN((H4689-Parameters!$B$3)/B4690,0),IF(I4689=0,0,I4689+ROUNDDOWN((H4689+I4689*C4690)/B4690,0))))</f>
        <v>0</v>
      </c>
      <c r="K4690" s="5">
        <f t="shared" si="426"/>
        <v>9.9699559999997973</v>
      </c>
      <c r="L4690" s="10">
        <f t="shared" si="427"/>
        <v>295</v>
      </c>
    </row>
    <row r="4691" spans="1:12" x14ac:dyDescent="0.25">
      <c r="A4691" s="12">
        <v>40794</v>
      </c>
      <c r="B4691" s="3">
        <v>119.040001</v>
      </c>
      <c r="C4691" s="3">
        <v>0</v>
      </c>
      <c r="D4691" s="3">
        <f t="shared" si="422"/>
        <v>124.83020016000002</v>
      </c>
      <c r="E4691" s="3">
        <f t="shared" si="423"/>
        <v>128.55249982500004</v>
      </c>
      <c r="F4691" s="3"/>
      <c r="G4691" s="11" t="str">
        <f t="shared" si="424"/>
        <v>HOLD</v>
      </c>
      <c r="H4691" s="5">
        <f t="shared" si="425"/>
        <v>39159.976888637299</v>
      </c>
      <c r="I4691" s="2">
        <f>IF(G4691="SELL",0,IF(G4691="BUY",ROUNDDOWN((H4690-Parameters!$B$3)/B4691,0),IF(I4690=0,0,I4690+ROUNDDOWN((H4690+I4690*C4691)/B4691,0))))</f>
        <v>0</v>
      </c>
      <c r="K4691" s="5">
        <f t="shared" si="426"/>
        <v>9.9699559999997973</v>
      </c>
      <c r="L4691" s="10">
        <f t="shared" si="427"/>
        <v>295</v>
      </c>
    </row>
    <row r="4692" spans="1:12" x14ac:dyDescent="0.25">
      <c r="A4692" s="12">
        <v>40795</v>
      </c>
      <c r="B4692" s="3">
        <v>115.91999800000001</v>
      </c>
      <c r="C4692" s="3">
        <v>0</v>
      </c>
      <c r="D4692" s="3">
        <f t="shared" si="422"/>
        <v>124.53420010000004</v>
      </c>
      <c r="E4692" s="3">
        <f t="shared" si="423"/>
        <v>128.53984983000004</v>
      </c>
      <c r="F4692" s="3"/>
      <c r="G4692" s="11" t="str">
        <f t="shared" si="424"/>
        <v>HOLD</v>
      </c>
      <c r="H4692" s="5">
        <f t="shared" si="425"/>
        <v>39159.976888637299</v>
      </c>
      <c r="I4692" s="2">
        <f>IF(G4692="SELL",0,IF(G4692="BUY",ROUNDDOWN((H4691-Parameters!$B$3)/B4692,0),IF(I4691=0,0,I4691+ROUNDDOWN((H4691+I4691*C4692)/B4692,0))))</f>
        <v>0</v>
      </c>
      <c r="K4692" s="5">
        <f t="shared" si="426"/>
        <v>9.9699559999997973</v>
      </c>
      <c r="L4692" s="10">
        <f t="shared" si="427"/>
        <v>295</v>
      </c>
    </row>
    <row r="4693" spans="1:12" x14ac:dyDescent="0.25">
      <c r="A4693" s="12">
        <v>40798</v>
      </c>
      <c r="B4693" s="3">
        <v>116.66999800000001</v>
      </c>
      <c r="C4693" s="3">
        <v>0</v>
      </c>
      <c r="D4693" s="3">
        <f t="shared" si="422"/>
        <v>124.22820004000003</v>
      </c>
      <c r="E4693" s="3">
        <f t="shared" si="423"/>
        <v>128.52219983500004</v>
      </c>
      <c r="F4693" s="3"/>
      <c r="G4693" s="11" t="str">
        <f t="shared" si="424"/>
        <v>HOLD</v>
      </c>
      <c r="H4693" s="5">
        <f t="shared" si="425"/>
        <v>39159.976888637299</v>
      </c>
      <c r="I4693" s="2">
        <f>IF(G4693="SELL",0,IF(G4693="BUY",ROUNDDOWN((H4692-Parameters!$B$3)/B4693,0),IF(I4692=0,0,I4692+ROUNDDOWN((H4692+I4692*C4693)/B4693,0))))</f>
        <v>0</v>
      </c>
      <c r="K4693" s="5">
        <f t="shared" si="426"/>
        <v>9.9699559999997973</v>
      </c>
      <c r="L4693" s="10">
        <f t="shared" si="427"/>
        <v>295</v>
      </c>
    </row>
    <row r="4694" spans="1:12" x14ac:dyDescent="0.25">
      <c r="A4694" s="12">
        <v>40799</v>
      </c>
      <c r="B4694" s="3">
        <v>117.739998</v>
      </c>
      <c r="C4694" s="3">
        <v>0</v>
      </c>
      <c r="D4694" s="3">
        <f t="shared" si="422"/>
        <v>123.90460004000005</v>
      </c>
      <c r="E4694" s="3">
        <f t="shared" si="423"/>
        <v>128.51689981000004</v>
      </c>
      <c r="F4694" s="3"/>
      <c r="G4694" s="11" t="str">
        <f t="shared" si="424"/>
        <v>HOLD</v>
      </c>
      <c r="H4694" s="5">
        <f t="shared" si="425"/>
        <v>39159.976888637299</v>
      </c>
      <c r="I4694" s="2">
        <f>IF(G4694="SELL",0,IF(G4694="BUY",ROUNDDOWN((H4693-Parameters!$B$3)/B4694,0),IF(I4693=0,0,I4693+ROUNDDOWN((H4693+I4693*C4694)/B4694,0))))</f>
        <v>0</v>
      </c>
      <c r="K4694" s="5">
        <f t="shared" si="426"/>
        <v>9.9699559999997973</v>
      </c>
      <c r="L4694" s="10">
        <f t="shared" si="427"/>
        <v>295</v>
      </c>
    </row>
    <row r="4695" spans="1:12" x14ac:dyDescent="0.25">
      <c r="A4695" s="12">
        <v>40800</v>
      </c>
      <c r="B4695" s="3">
        <v>119.370003</v>
      </c>
      <c r="C4695" s="3">
        <v>0</v>
      </c>
      <c r="D4695" s="3">
        <f t="shared" si="422"/>
        <v>123.61580014000003</v>
      </c>
      <c r="E4695" s="3">
        <f t="shared" si="423"/>
        <v>128.51794980500006</v>
      </c>
      <c r="F4695" s="3"/>
      <c r="G4695" s="11" t="str">
        <f t="shared" si="424"/>
        <v>HOLD</v>
      </c>
      <c r="H4695" s="5">
        <f t="shared" si="425"/>
        <v>39159.976888637299</v>
      </c>
      <c r="I4695" s="2">
        <f>IF(G4695="SELL",0,IF(G4695="BUY",ROUNDDOWN((H4694-Parameters!$B$3)/B4695,0),IF(I4694=0,0,I4694+ROUNDDOWN((H4694+I4694*C4695)/B4695,0))))</f>
        <v>0</v>
      </c>
      <c r="K4695" s="5">
        <f t="shared" si="426"/>
        <v>9.9699559999997973</v>
      </c>
      <c r="L4695" s="10">
        <f t="shared" si="427"/>
        <v>295</v>
      </c>
    </row>
    <row r="4696" spans="1:12" x14ac:dyDescent="0.25">
      <c r="A4696" s="12">
        <v>40801</v>
      </c>
      <c r="B4696" s="3">
        <v>121.43</v>
      </c>
      <c r="C4696" s="3">
        <v>0</v>
      </c>
      <c r="D4696" s="3">
        <f t="shared" si="422"/>
        <v>123.36500012000002</v>
      </c>
      <c r="E4696" s="3">
        <f t="shared" si="423"/>
        <v>128.53264981500007</v>
      </c>
      <c r="F4696" s="3"/>
      <c r="G4696" s="11" t="str">
        <f t="shared" si="424"/>
        <v>HOLD</v>
      </c>
      <c r="H4696" s="5">
        <f t="shared" si="425"/>
        <v>39159.976888637299</v>
      </c>
      <c r="I4696" s="2">
        <f>IF(G4696="SELL",0,IF(G4696="BUY",ROUNDDOWN((H4695-Parameters!$B$3)/B4696,0),IF(I4695=0,0,I4695+ROUNDDOWN((H4695+I4695*C4696)/B4696,0))))</f>
        <v>0</v>
      </c>
      <c r="K4696" s="5">
        <f t="shared" si="426"/>
        <v>9.9699559999997973</v>
      </c>
      <c r="L4696" s="10">
        <f t="shared" si="427"/>
        <v>295</v>
      </c>
    </row>
    <row r="4697" spans="1:12" x14ac:dyDescent="0.25">
      <c r="A4697" s="12">
        <v>40802</v>
      </c>
      <c r="B4697" s="3">
        <v>121.519997</v>
      </c>
      <c r="C4697" s="3">
        <v>0.625</v>
      </c>
      <c r="D4697" s="3">
        <f t="shared" si="422"/>
        <v>123.08820004000003</v>
      </c>
      <c r="E4697" s="3">
        <f t="shared" si="423"/>
        <v>128.53519979000004</v>
      </c>
      <c r="F4697" s="3"/>
      <c r="G4697" s="11" t="str">
        <f t="shared" si="424"/>
        <v>HOLD</v>
      </c>
      <c r="H4697" s="5">
        <f t="shared" si="425"/>
        <v>39159.976888637299</v>
      </c>
      <c r="I4697" s="2">
        <f>IF(G4697="SELL",0,IF(G4697="BUY",ROUNDDOWN((H4696-Parameters!$B$3)/B4697,0),IF(I4696=0,0,I4696+ROUNDDOWN((H4696+I4696*C4697)/B4697,0))))</f>
        <v>0</v>
      </c>
      <c r="K4697" s="5">
        <f t="shared" si="426"/>
        <v>72.824958999999794</v>
      </c>
      <c r="L4697" s="10">
        <f t="shared" si="427"/>
        <v>296</v>
      </c>
    </row>
    <row r="4698" spans="1:12" x14ac:dyDescent="0.25">
      <c r="A4698" s="12">
        <v>40805</v>
      </c>
      <c r="B4698" s="3">
        <v>120.30999799999999</v>
      </c>
      <c r="C4698" s="3">
        <v>0</v>
      </c>
      <c r="D4698" s="3">
        <f t="shared" si="422"/>
        <v>122.80640012000002</v>
      </c>
      <c r="E4698" s="3">
        <f t="shared" si="423"/>
        <v>128.52394979000007</v>
      </c>
      <c r="F4698" s="3"/>
      <c r="G4698" s="11" t="str">
        <f t="shared" si="424"/>
        <v>HOLD</v>
      </c>
      <c r="H4698" s="5">
        <f t="shared" si="425"/>
        <v>39159.976888637299</v>
      </c>
      <c r="I4698" s="2">
        <f>IF(G4698="SELL",0,IF(G4698="BUY",ROUNDDOWN((H4697-Parameters!$B$3)/B4698,0),IF(I4697=0,0,I4697+ROUNDDOWN((H4697+I4697*C4698)/B4698,0))))</f>
        <v>0</v>
      </c>
      <c r="K4698" s="5">
        <f t="shared" si="426"/>
        <v>72.824958999999794</v>
      </c>
      <c r="L4698" s="10">
        <f t="shared" si="427"/>
        <v>296</v>
      </c>
    </row>
    <row r="4699" spans="1:12" x14ac:dyDescent="0.25">
      <c r="A4699" s="12">
        <v>40806</v>
      </c>
      <c r="B4699" s="3">
        <v>120.16999800000001</v>
      </c>
      <c r="C4699" s="3">
        <v>0</v>
      </c>
      <c r="D4699" s="3">
        <f t="shared" si="422"/>
        <v>122.57040006000003</v>
      </c>
      <c r="E4699" s="3">
        <f t="shared" si="423"/>
        <v>128.51034978500005</v>
      </c>
      <c r="F4699" s="3"/>
      <c r="G4699" s="11" t="str">
        <f t="shared" si="424"/>
        <v>HOLD</v>
      </c>
      <c r="H4699" s="5">
        <f t="shared" si="425"/>
        <v>39159.976888637299</v>
      </c>
      <c r="I4699" s="2">
        <f>IF(G4699="SELL",0,IF(G4699="BUY",ROUNDDOWN((H4698-Parameters!$B$3)/B4699,0),IF(I4698=0,0,I4698+ROUNDDOWN((H4698+I4698*C4699)/B4699,0))))</f>
        <v>0</v>
      </c>
      <c r="K4699" s="5">
        <f t="shared" si="426"/>
        <v>72.824958999999794</v>
      </c>
      <c r="L4699" s="10">
        <f t="shared" si="427"/>
        <v>296</v>
      </c>
    </row>
    <row r="4700" spans="1:12" x14ac:dyDescent="0.25">
      <c r="A4700" s="12">
        <v>40807</v>
      </c>
      <c r="B4700" s="3">
        <v>116.629997</v>
      </c>
      <c r="C4700" s="3">
        <v>0</v>
      </c>
      <c r="D4700" s="3">
        <f t="shared" si="422"/>
        <v>122.27500012000004</v>
      </c>
      <c r="E4700" s="3">
        <f t="shared" si="423"/>
        <v>128.47969976000005</v>
      </c>
      <c r="F4700" s="3"/>
      <c r="G4700" s="11" t="str">
        <f t="shared" si="424"/>
        <v>HOLD</v>
      </c>
      <c r="H4700" s="5">
        <f t="shared" si="425"/>
        <v>39159.976888637299</v>
      </c>
      <c r="I4700" s="2">
        <f>IF(G4700="SELL",0,IF(G4700="BUY",ROUNDDOWN((H4699-Parameters!$B$3)/B4700,0),IF(I4699=0,0,I4699+ROUNDDOWN((H4699+I4699*C4700)/B4700,0))))</f>
        <v>0</v>
      </c>
      <c r="K4700" s="5">
        <f t="shared" si="426"/>
        <v>72.824958999999794</v>
      </c>
      <c r="L4700" s="10">
        <f t="shared" si="427"/>
        <v>296</v>
      </c>
    </row>
    <row r="4701" spans="1:12" x14ac:dyDescent="0.25">
      <c r="A4701" s="12">
        <v>40808</v>
      </c>
      <c r="B4701" s="3">
        <v>112.860001</v>
      </c>
      <c r="C4701" s="3">
        <v>0</v>
      </c>
      <c r="D4701" s="3">
        <f t="shared" si="422"/>
        <v>121.89540022000004</v>
      </c>
      <c r="E4701" s="3">
        <f t="shared" si="423"/>
        <v>128.42984975500005</v>
      </c>
      <c r="F4701" s="3"/>
      <c r="G4701" s="11" t="str">
        <f t="shared" si="424"/>
        <v>HOLD</v>
      </c>
      <c r="H4701" s="5">
        <f t="shared" si="425"/>
        <v>39159.976888637299</v>
      </c>
      <c r="I4701" s="2">
        <f>IF(G4701="SELL",0,IF(G4701="BUY",ROUNDDOWN((H4700-Parameters!$B$3)/B4701,0),IF(I4700=0,0,I4700+ROUNDDOWN((H4700+I4700*C4701)/B4701,0))))</f>
        <v>0</v>
      </c>
      <c r="K4701" s="5">
        <f t="shared" si="426"/>
        <v>72.824958999999794</v>
      </c>
      <c r="L4701" s="10">
        <f t="shared" si="427"/>
        <v>296</v>
      </c>
    </row>
    <row r="4702" spans="1:12" x14ac:dyDescent="0.25">
      <c r="A4702" s="12">
        <v>40809</v>
      </c>
      <c r="B4702" s="3">
        <v>113.540001</v>
      </c>
      <c r="C4702" s="3">
        <v>0</v>
      </c>
      <c r="D4702" s="3">
        <f t="shared" si="422"/>
        <v>121.54760038000003</v>
      </c>
      <c r="E4702" s="3">
        <f t="shared" si="423"/>
        <v>128.38114976500003</v>
      </c>
      <c r="F4702" s="3"/>
      <c r="G4702" s="11" t="str">
        <f t="shared" si="424"/>
        <v>HOLD</v>
      </c>
      <c r="H4702" s="5">
        <f t="shared" si="425"/>
        <v>39159.976888637299</v>
      </c>
      <c r="I4702" s="2">
        <f>IF(G4702="SELL",0,IF(G4702="BUY",ROUNDDOWN((H4701-Parameters!$B$3)/B4702,0),IF(I4701=0,0,I4701+ROUNDDOWN((H4701+I4701*C4702)/B4702,0))))</f>
        <v>0</v>
      </c>
      <c r="K4702" s="5">
        <f t="shared" si="426"/>
        <v>72.824958999999794</v>
      </c>
      <c r="L4702" s="10">
        <f t="shared" si="427"/>
        <v>296</v>
      </c>
    </row>
    <row r="4703" spans="1:12" x14ac:dyDescent="0.25">
      <c r="A4703" s="12">
        <v>40812</v>
      </c>
      <c r="B4703" s="3">
        <v>116.239998</v>
      </c>
      <c r="C4703" s="3">
        <v>0</v>
      </c>
      <c r="D4703" s="3">
        <f t="shared" si="422"/>
        <v>121.23860030000006</v>
      </c>
      <c r="E4703" s="3">
        <f t="shared" si="423"/>
        <v>128.34354974500005</v>
      </c>
      <c r="F4703" s="3"/>
      <c r="G4703" s="11" t="str">
        <f t="shared" si="424"/>
        <v>HOLD</v>
      </c>
      <c r="H4703" s="5">
        <f t="shared" si="425"/>
        <v>39159.976888637299</v>
      </c>
      <c r="I4703" s="2">
        <f>IF(G4703="SELL",0,IF(G4703="BUY",ROUNDDOWN((H4702-Parameters!$B$3)/B4703,0),IF(I4702=0,0,I4702+ROUNDDOWN((H4702+I4702*C4703)/B4703,0))))</f>
        <v>0</v>
      </c>
      <c r="K4703" s="5">
        <f t="shared" si="426"/>
        <v>72.824958999999794</v>
      </c>
      <c r="L4703" s="10">
        <f t="shared" si="427"/>
        <v>296</v>
      </c>
    </row>
    <row r="4704" spans="1:12" x14ac:dyDescent="0.25">
      <c r="A4704" s="12">
        <v>40813</v>
      </c>
      <c r="B4704" s="3">
        <v>117.540001</v>
      </c>
      <c r="C4704" s="3">
        <v>0</v>
      </c>
      <c r="D4704" s="3">
        <f t="shared" si="422"/>
        <v>120.97720030000004</v>
      </c>
      <c r="E4704" s="3">
        <f t="shared" si="423"/>
        <v>128.30884973500005</v>
      </c>
      <c r="F4704" s="3"/>
      <c r="G4704" s="11" t="str">
        <f t="shared" si="424"/>
        <v>HOLD</v>
      </c>
      <c r="H4704" s="5">
        <f t="shared" si="425"/>
        <v>39159.976888637299</v>
      </c>
      <c r="I4704" s="2">
        <f>IF(G4704="SELL",0,IF(G4704="BUY",ROUNDDOWN((H4703-Parameters!$B$3)/B4704,0),IF(I4703=0,0,I4703+ROUNDDOWN((H4703+I4703*C4704)/B4704,0))))</f>
        <v>0</v>
      </c>
      <c r="K4704" s="5">
        <f t="shared" si="426"/>
        <v>72.824958999999794</v>
      </c>
      <c r="L4704" s="10">
        <f t="shared" si="427"/>
        <v>296</v>
      </c>
    </row>
    <row r="4705" spans="1:12" x14ac:dyDescent="0.25">
      <c r="A4705" s="12">
        <v>40814</v>
      </c>
      <c r="B4705" s="3">
        <v>115.139999</v>
      </c>
      <c r="C4705" s="3">
        <v>0</v>
      </c>
      <c r="D4705" s="3">
        <f t="shared" si="422"/>
        <v>120.62540036000006</v>
      </c>
      <c r="E4705" s="3">
        <f t="shared" si="423"/>
        <v>128.26174974000006</v>
      </c>
      <c r="F4705" s="3"/>
      <c r="G4705" s="11" t="str">
        <f t="shared" si="424"/>
        <v>HOLD</v>
      </c>
      <c r="H4705" s="5">
        <f t="shared" si="425"/>
        <v>39159.976888637299</v>
      </c>
      <c r="I4705" s="2">
        <f>IF(G4705="SELL",0,IF(G4705="BUY",ROUNDDOWN((H4704-Parameters!$B$3)/B4705,0),IF(I4704=0,0,I4704+ROUNDDOWN((H4704+I4704*C4705)/B4705,0))))</f>
        <v>0</v>
      </c>
      <c r="K4705" s="5">
        <f t="shared" si="426"/>
        <v>72.824958999999794</v>
      </c>
      <c r="L4705" s="10">
        <f t="shared" si="427"/>
        <v>296</v>
      </c>
    </row>
    <row r="4706" spans="1:12" x14ac:dyDescent="0.25">
      <c r="A4706" s="12">
        <v>40815</v>
      </c>
      <c r="B4706" s="3">
        <v>116.050003</v>
      </c>
      <c r="C4706" s="3">
        <v>0</v>
      </c>
      <c r="D4706" s="3">
        <f t="shared" si="422"/>
        <v>120.29340054000005</v>
      </c>
      <c r="E4706" s="3">
        <f t="shared" si="423"/>
        <v>128.21864976500007</v>
      </c>
      <c r="F4706" s="3"/>
      <c r="G4706" s="11" t="str">
        <f t="shared" si="424"/>
        <v>HOLD</v>
      </c>
      <c r="H4706" s="5">
        <f t="shared" si="425"/>
        <v>39159.976888637299</v>
      </c>
      <c r="I4706" s="2">
        <f>IF(G4706="SELL",0,IF(G4706="BUY",ROUNDDOWN((H4705-Parameters!$B$3)/B4706,0),IF(I4705=0,0,I4705+ROUNDDOWN((H4705+I4705*C4706)/B4706,0))))</f>
        <v>0</v>
      </c>
      <c r="K4706" s="5">
        <f t="shared" si="426"/>
        <v>72.824958999999794</v>
      </c>
      <c r="L4706" s="10">
        <f t="shared" si="427"/>
        <v>296</v>
      </c>
    </row>
    <row r="4707" spans="1:12" x14ac:dyDescent="0.25">
      <c r="A4707" s="12">
        <v>40816</v>
      </c>
      <c r="B4707" s="3">
        <v>113.150002</v>
      </c>
      <c r="C4707" s="3">
        <v>0</v>
      </c>
      <c r="D4707" s="3">
        <f t="shared" si="422"/>
        <v>119.86660048000005</v>
      </c>
      <c r="E4707" s="3">
        <f t="shared" si="423"/>
        <v>128.16389978500004</v>
      </c>
      <c r="F4707" s="3"/>
      <c r="G4707" s="11" t="str">
        <f t="shared" si="424"/>
        <v>HOLD</v>
      </c>
      <c r="H4707" s="5">
        <f t="shared" si="425"/>
        <v>39159.976888637299</v>
      </c>
      <c r="I4707" s="2">
        <f>IF(G4707="SELL",0,IF(G4707="BUY",ROUNDDOWN((H4706-Parameters!$B$3)/B4707,0),IF(I4706=0,0,I4706+ROUNDDOWN((H4706+I4706*C4707)/B4707,0))))</f>
        <v>0</v>
      </c>
      <c r="K4707" s="5">
        <f t="shared" si="426"/>
        <v>72.824958999999794</v>
      </c>
      <c r="L4707" s="10">
        <f t="shared" si="427"/>
        <v>296</v>
      </c>
    </row>
    <row r="4708" spans="1:12" x14ac:dyDescent="0.25">
      <c r="A4708" s="12">
        <v>40819</v>
      </c>
      <c r="B4708" s="3">
        <v>109.93</v>
      </c>
      <c r="C4708" s="3">
        <v>0</v>
      </c>
      <c r="D4708" s="3">
        <f t="shared" si="422"/>
        <v>119.37360044000005</v>
      </c>
      <c r="E4708" s="3">
        <f t="shared" si="423"/>
        <v>128.08944978500006</v>
      </c>
      <c r="F4708" s="3"/>
      <c r="G4708" s="11" t="str">
        <f t="shared" si="424"/>
        <v>HOLD</v>
      </c>
      <c r="H4708" s="5">
        <f t="shared" si="425"/>
        <v>39159.976888637299</v>
      </c>
      <c r="I4708" s="2">
        <f>IF(G4708="SELL",0,IF(G4708="BUY",ROUNDDOWN((H4707-Parameters!$B$3)/B4708,0),IF(I4707=0,0,I4707+ROUNDDOWN((H4707+I4707*C4708)/B4708,0))))</f>
        <v>0</v>
      </c>
      <c r="K4708" s="5">
        <f t="shared" si="426"/>
        <v>72.824958999999794</v>
      </c>
      <c r="L4708" s="10">
        <f t="shared" si="427"/>
        <v>296</v>
      </c>
    </row>
    <row r="4709" spans="1:12" x14ac:dyDescent="0.25">
      <c r="A4709" s="12">
        <v>40820</v>
      </c>
      <c r="B4709" s="3">
        <v>112.339996</v>
      </c>
      <c r="C4709" s="3">
        <v>0</v>
      </c>
      <c r="D4709" s="3">
        <f t="shared" si="422"/>
        <v>118.94380032000001</v>
      </c>
      <c r="E4709" s="3">
        <f t="shared" si="423"/>
        <v>128.02964975000003</v>
      </c>
      <c r="F4709" s="3"/>
      <c r="G4709" s="11" t="str">
        <f t="shared" si="424"/>
        <v>HOLD</v>
      </c>
      <c r="H4709" s="5">
        <f t="shared" si="425"/>
        <v>39159.976888637299</v>
      </c>
      <c r="I4709" s="2">
        <f>IF(G4709="SELL",0,IF(G4709="BUY",ROUNDDOWN((H4708-Parameters!$B$3)/B4709,0),IF(I4708=0,0,I4708+ROUNDDOWN((H4708+I4708*C4709)/B4709,0))))</f>
        <v>0</v>
      </c>
      <c r="K4709" s="5">
        <f t="shared" si="426"/>
        <v>72.824958999999794</v>
      </c>
      <c r="L4709" s="10">
        <f t="shared" si="427"/>
        <v>296</v>
      </c>
    </row>
    <row r="4710" spans="1:12" x14ac:dyDescent="0.25">
      <c r="A4710" s="12">
        <v>40821</v>
      </c>
      <c r="B4710" s="3">
        <v>114.41999800000001</v>
      </c>
      <c r="C4710" s="3">
        <v>0</v>
      </c>
      <c r="D4710" s="3">
        <f t="shared" si="422"/>
        <v>118.56560024000002</v>
      </c>
      <c r="E4710" s="3">
        <f t="shared" si="423"/>
        <v>127.97874975000005</v>
      </c>
      <c r="F4710" s="3"/>
      <c r="G4710" s="11" t="str">
        <f t="shared" si="424"/>
        <v>HOLD</v>
      </c>
      <c r="H4710" s="5">
        <f t="shared" si="425"/>
        <v>39159.976888637299</v>
      </c>
      <c r="I4710" s="2">
        <f>IF(G4710="SELL",0,IF(G4710="BUY",ROUNDDOWN((H4709-Parameters!$B$3)/B4710,0),IF(I4709=0,0,I4709+ROUNDDOWN((H4709+I4709*C4710)/B4710,0))))</f>
        <v>0</v>
      </c>
      <c r="K4710" s="5">
        <f t="shared" si="426"/>
        <v>72.824958999999794</v>
      </c>
      <c r="L4710" s="10">
        <f t="shared" si="427"/>
        <v>296</v>
      </c>
    </row>
    <row r="4711" spans="1:12" x14ac:dyDescent="0.25">
      <c r="A4711" s="12">
        <v>40822</v>
      </c>
      <c r="B4711" s="3">
        <v>116.489998</v>
      </c>
      <c r="C4711" s="3">
        <v>0</v>
      </c>
      <c r="D4711" s="3">
        <f t="shared" si="422"/>
        <v>118.28340008000004</v>
      </c>
      <c r="E4711" s="3">
        <f t="shared" si="423"/>
        <v>127.93424974500005</v>
      </c>
      <c r="F4711" s="3"/>
      <c r="G4711" s="11" t="str">
        <f t="shared" si="424"/>
        <v>HOLD</v>
      </c>
      <c r="H4711" s="5">
        <f t="shared" si="425"/>
        <v>39159.976888637299</v>
      </c>
      <c r="I4711" s="2">
        <f>IF(G4711="SELL",0,IF(G4711="BUY",ROUNDDOWN((H4710-Parameters!$B$3)/B4711,0),IF(I4710=0,0,I4710+ROUNDDOWN((H4710+I4710*C4711)/B4711,0))))</f>
        <v>0</v>
      </c>
      <c r="K4711" s="5">
        <f t="shared" si="426"/>
        <v>72.824958999999794</v>
      </c>
      <c r="L4711" s="10">
        <f t="shared" si="427"/>
        <v>296</v>
      </c>
    </row>
    <row r="4712" spans="1:12" x14ac:dyDescent="0.25">
      <c r="A4712" s="12">
        <v>40823</v>
      </c>
      <c r="B4712" s="3">
        <v>115.709999</v>
      </c>
      <c r="C4712" s="3">
        <v>0</v>
      </c>
      <c r="D4712" s="3">
        <f t="shared" si="422"/>
        <v>117.99320004</v>
      </c>
      <c r="E4712" s="3">
        <f t="shared" si="423"/>
        <v>127.88389974500004</v>
      </c>
      <c r="F4712" s="3"/>
      <c r="G4712" s="11" t="str">
        <f t="shared" si="424"/>
        <v>HOLD</v>
      </c>
      <c r="H4712" s="5">
        <f t="shared" si="425"/>
        <v>39159.976888637299</v>
      </c>
      <c r="I4712" s="2">
        <f>IF(G4712="SELL",0,IF(G4712="BUY",ROUNDDOWN((H4711-Parameters!$B$3)/B4712,0),IF(I4711=0,0,I4711+ROUNDDOWN((H4711+I4711*C4712)/B4712,0))))</f>
        <v>0</v>
      </c>
      <c r="K4712" s="5">
        <f t="shared" si="426"/>
        <v>72.824958999999794</v>
      </c>
      <c r="L4712" s="10">
        <f t="shared" si="427"/>
        <v>296</v>
      </c>
    </row>
    <row r="4713" spans="1:12" x14ac:dyDescent="0.25">
      <c r="A4713" s="12">
        <v>40826</v>
      </c>
      <c r="B4713" s="3">
        <v>119.58000199999999</v>
      </c>
      <c r="C4713" s="3">
        <v>0</v>
      </c>
      <c r="D4713" s="3">
        <f t="shared" si="422"/>
        <v>117.79820004000001</v>
      </c>
      <c r="E4713" s="3">
        <f t="shared" si="423"/>
        <v>127.85379976500002</v>
      </c>
      <c r="F4713" s="3"/>
      <c r="G4713" s="11" t="str">
        <f t="shared" si="424"/>
        <v>HOLD</v>
      </c>
      <c r="H4713" s="5">
        <f t="shared" si="425"/>
        <v>39159.976888637299</v>
      </c>
      <c r="I4713" s="2">
        <f>IF(G4713="SELL",0,IF(G4713="BUY",ROUNDDOWN((H4712-Parameters!$B$3)/B4713,0),IF(I4712=0,0,I4712+ROUNDDOWN((H4712+I4712*C4713)/B4713,0))))</f>
        <v>0</v>
      </c>
      <c r="K4713" s="5">
        <f t="shared" si="426"/>
        <v>72.824958999999794</v>
      </c>
      <c r="L4713" s="10">
        <f t="shared" si="427"/>
        <v>296</v>
      </c>
    </row>
    <row r="4714" spans="1:12" x14ac:dyDescent="0.25">
      <c r="A4714" s="12">
        <v>40827</v>
      </c>
      <c r="B4714" s="3">
        <v>119.699997</v>
      </c>
      <c r="C4714" s="3">
        <v>0</v>
      </c>
      <c r="D4714" s="3">
        <f t="shared" si="422"/>
        <v>117.61660000000001</v>
      </c>
      <c r="E4714" s="3">
        <f t="shared" si="423"/>
        <v>127.82404974000005</v>
      </c>
      <c r="F4714" s="3"/>
      <c r="G4714" s="11" t="str">
        <f t="shared" si="424"/>
        <v>HOLD</v>
      </c>
      <c r="H4714" s="5">
        <f t="shared" si="425"/>
        <v>39159.976888637299</v>
      </c>
      <c r="I4714" s="2">
        <f>IF(G4714="SELL",0,IF(G4714="BUY",ROUNDDOWN((H4713-Parameters!$B$3)/B4714,0),IF(I4713=0,0,I4713+ROUNDDOWN((H4713+I4713*C4714)/B4714,0))))</f>
        <v>0</v>
      </c>
      <c r="K4714" s="5">
        <f t="shared" si="426"/>
        <v>72.824958999999794</v>
      </c>
      <c r="L4714" s="10">
        <f t="shared" si="427"/>
        <v>296</v>
      </c>
    </row>
    <row r="4715" spans="1:12" x14ac:dyDescent="0.25">
      <c r="A4715" s="12">
        <v>40828</v>
      </c>
      <c r="B4715" s="3">
        <v>120.75</v>
      </c>
      <c r="C4715" s="3">
        <v>0</v>
      </c>
      <c r="D4715" s="3">
        <f t="shared" si="422"/>
        <v>117.52180004</v>
      </c>
      <c r="E4715" s="3">
        <f t="shared" si="423"/>
        <v>127.79864973000004</v>
      </c>
      <c r="F4715" s="3"/>
      <c r="G4715" s="11" t="str">
        <f t="shared" si="424"/>
        <v>HOLD</v>
      </c>
      <c r="H4715" s="5">
        <f t="shared" si="425"/>
        <v>39159.976888637299</v>
      </c>
      <c r="I4715" s="2">
        <f>IF(G4715="SELL",0,IF(G4715="BUY",ROUNDDOWN((H4714-Parameters!$B$3)/B4715,0),IF(I4714=0,0,I4714+ROUNDDOWN((H4714+I4714*C4715)/B4715,0))))</f>
        <v>0</v>
      </c>
      <c r="K4715" s="5">
        <f t="shared" si="426"/>
        <v>72.824958999999794</v>
      </c>
      <c r="L4715" s="10">
        <f t="shared" si="427"/>
        <v>296</v>
      </c>
    </row>
    <row r="4716" spans="1:12" x14ac:dyDescent="0.25">
      <c r="A4716" s="12">
        <v>40829</v>
      </c>
      <c r="B4716" s="3">
        <v>120.510002</v>
      </c>
      <c r="C4716" s="3">
        <v>0</v>
      </c>
      <c r="D4716" s="3">
        <f t="shared" si="422"/>
        <v>117.40860011999999</v>
      </c>
      <c r="E4716" s="3">
        <f t="shared" si="423"/>
        <v>127.77159975000001</v>
      </c>
      <c r="F4716" s="3"/>
      <c r="G4716" s="11" t="str">
        <f t="shared" si="424"/>
        <v>HOLD</v>
      </c>
      <c r="H4716" s="5">
        <f t="shared" si="425"/>
        <v>39159.976888637299</v>
      </c>
      <c r="I4716" s="2">
        <f>IF(G4716="SELL",0,IF(G4716="BUY",ROUNDDOWN((H4715-Parameters!$B$3)/B4716,0),IF(I4715=0,0,I4715+ROUNDDOWN((H4715+I4715*C4716)/B4716,0))))</f>
        <v>0</v>
      </c>
      <c r="K4716" s="5">
        <f t="shared" si="426"/>
        <v>72.824958999999794</v>
      </c>
      <c r="L4716" s="10">
        <f t="shared" si="427"/>
        <v>296</v>
      </c>
    </row>
    <row r="4717" spans="1:12" x14ac:dyDescent="0.25">
      <c r="A4717" s="12">
        <v>40830</v>
      </c>
      <c r="B4717" s="3">
        <v>122.57</v>
      </c>
      <c r="C4717" s="3">
        <v>0</v>
      </c>
      <c r="D4717" s="3">
        <f t="shared" si="422"/>
        <v>117.45480007999998</v>
      </c>
      <c r="E4717" s="3">
        <f t="shared" si="423"/>
        <v>127.75584974500002</v>
      </c>
      <c r="F4717" s="3"/>
      <c r="G4717" s="11" t="str">
        <f t="shared" si="424"/>
        <v>HOLD</v>
      </c>
      <c r="H4717" s="5">
        <f t="shared" si="425"/>
        <v>39159.976888637299</v>
      </c>
      <c r="I4717" s="2">
        <f>IF(G4717="SELL",0,IF(G4717="BUY",ROUNDDOWN((H4716-Parameters!$B$3)/B4717,0),IF(I4716=0,0,I4716+ROUNDDOWN((H4716+I4716*C4717)/B4717,0))))</f>
        <v>0</v>
      </c>
      <c r="K4717" s="5">
        <f t="shared" si="426"/>
        <v>72.824958999999794</v>
      </c>
      <c r="L4717" s="10">
        <f t="shared" si="427"/>
        <v>296</v>
      </c>
    </row>
    <row r="4718" spans="1:12" x14ac:dyDescent="0.25">
      <c r="A4718" s="12">
        <v>40833</v>
      </c>
      <c r="B4718" s="3">
        <v>120.230003</v>
      </c>
      <c r="C4718" s="3">
        <v>0</v>
      </c>
      <c r="D4718" s="3">
        <f t="shared" si="422"/>
        <v>117.45780009999997</v>
      </c>
      <c r="E4718" s="3">
        <f t="shared" si="423"/>
        <v>127.72824976</v>
      </c>
      <c r="F4718" s="3"/>
      <c r="G4718" s="11" t="str">
        <f t="shared" si="424"/>
        <v>HOLD</v>
      </c>
      <c r="H4718" s="5">
        <f t="shared" si="425"/>
        <v>39159.976888637299</v>
      </c>
      <c r="I4718" s="2">
        <f>IF(G4718="SELL",0,IF(G4718="BUY",ROUNDDOWN((H4717-Parameters!$B$3)/B4718,0),IF(I4717=0,0,I4717+ROUNDDOWN((H4717+I4717*C4718)/B4718,0))))</f>
        <v>0</v>
      </c>
      <c r="K4718" s="5">
        <f t="shared" si="426"/>
        <v>72.824958999999794</v>
      </c>
      <c r="L4718" s="10">
        <f t="shared" si="427"/>
        <v>296</v>
      </c>
    </row>
    <row r="4719" spans="1:12" x14ac:dyDescent="0.25">
      <c r="A4719" s="12">
        <v>40834</v>
      </c>
      <c r="B4719" s="3">
        <v>122.58000199999999</v>
      </c>
      <c r="C4719" s="3">
        <v>0</v>
      </c>
      <c r="D4719" s="3">
        <f t="shared" si="422"/>
        <v>117.66420009999996</v>
      </c>
      <c r="E4719" s="3">
        <f t="shared" si="423"/>
        <v>127.70589975499999</v>
      </c>
      <c r="F4719" s="3"/>
      <c r="G4719" s="11" t="str">
        <f t="shared" si="424"/>
        <v>HOLD</v>
      </c>
      <c r="H4719" s="5">
        <f t="shared" si="425"/>
        <v>39159.976888637299</v>
      </c>
      <c r="I4719" s="2">
        <f>IF(G4719="SELL",0,IF(G4719="BUY",ROUNDDOWN((H4718-Parameters!$B$3)/B4719,0),IF(I4718=0,0,I4718+ROUNDDOWN((H4718+I4718*C4719)/B4719,0))))</f>
        <v>0</v>
      </c>
      <c r="K4719" s="5">
        <f t="shared" si="426"/>
        <v>72.824958999999794</v>
      </c>
      <c r="L4719" s="10">
        <f t="shared" si="427"/>
        <v>296</v>
      </c>
    </row>
    <row r="4720" spans="1:12" x14ac:dyDescent="0.25">
      <c r="A4720" s="12">
        <v>40835</v>
      </c>
      <c r="B4720" s="3">
        <v>121.129997</v>
      </c>
      <c r="C4720" s="3">
        <v>0</v>
      </c>
      <c r="D4720" s="3">
        <f t="shared" si="422"/>
        <v>117.73719997999997</v>
      </c>
      <c r="E4720" s="3">
        <f t="shared" si="423"/>
        <v>127.67664972499998</v>
      </c>
      <c r="F4720" s="3"/>
      <c r="G4720" s="11" t="str">
        <f t="shared" si="424"/>
        <v>HOLD</v>
      </c>
      <c r="H4720" s="5">
        <f t="shared" si="425"/>
        <v>39159.976888637299</v>
      </c>
      <c r="I4720" s="2">
        <f>IF(G4720="SELL",0,IF(G4720="BUY",ROUNDDOWN((H4719-Parameters!$B$3)/B4720,0),IF(I4719=0,0,I4719+ROUNDDOWN((H4719+I4719*C4720)/B4720,0))))</f>
        <v>0</v>
      </c>
      <c r="K4720" s="5">
        <f t="shared" si="426"/>
        <v>72.824958999999794</v>
      </c>
      <c r="L4720" s="10">
        <f t="shared" si="427"/>
        <v>296</v>
      </c>
    </row>
    <row r="4721" spans="1:12" x14ac:dyDescent="0.25">
      <c r="A4721" s="12">
        <v>40836</v>
      </c>
      <c r="B4721" s="3">
        <v>121.660004</v>
      </c>
      <c r="C4721" s="3">
        <v>0</v>
      </c>
      <c r="D4721" s="3">
        <f t="shared" si="422"/>
        <v>117.92460003999994</v>
      </c>
      <c r="E4721" s="3">
        <f t="shared" si="423"/>
        <v>127.64674974999998</v>
      </c>
      <c r="F4721" s="3"/>
      <c r="G4721" s="11" t="str">
        <f t="shared" si="424"/>
        <v>HOLD</v>
      </c>
      <c r="H4721" s="5">
        <f t="shared" si="425"/>
        <v>39159.976888637299</v>
      </c>
      <c r="I4721" s="2">
        <f>IF(G4721="SELL",0,IF(G4721="BUY",ROUNDDOWN((H4720-Parameters!$B$3)/B4721,0),IF(I4720=0,0,I4720+ROUNDDOWN((H4720+I4720*C4721)/B4721,0))))</f>
        <v>0</v>
      </c>
      <c r="K4721" s="5">
        <f t="shared" si="426"/>
        <v>72.824958999999794</v>
      </c>
      <c r="L4721" s="10">
        <f t="shared" si="427"/>
        <v>296</v>
      </c>
    </row>
    <row r="4722" spans="1:12" x14ac:dyDescent="0.25">
      <c r="A4722" s="12">
        <v>40837</v>
      </c>
      <c r="B4722" s="3">
        <v>123.970001</v>
      </c>
      <c r="C4722" s="3">
        <v>0</v>
      </c>
      <c r="D4722" s="3">
        <f t="shared" si="422"/>
        <v>118.05740001999995</v>
      </c>
      <c r="E4722" s="3">
        <f t="shared" si="423"/>
        <v>127.62964975999999</v>
      </c>
      <c r="F4722" s="3"/>
      <c r="G4722" s="11" t="str">
        <f t="shared" si="424"/>
        <v>HOLD</v>
      </c>
      <c r="H4722" s="5">
        <f t="shared" si="425"/>
        <v>39159.976888637299</v>
      </c>
      <c r="I4722" s="2">
        <f>IF(G4722="SELL",0,IF(G4722="BUY",ROUNDDOWN((H4721-Parameters!$B$3)/B4722,0),IF(I4721=0,0,I4721+ROUNDDOWN((H4721+I4721*C4722)/B4722,0))))</f>
        <v>0</v>
      </c>
      <c r="K4722" s="5">
        <f t="shared" si="426"/>
        <v>72.824958999999794</v>
      </c>
      <c r="L4722" s="10">
        <f t="shared" si="427"/>
        <v>296</v>
      </c>
    </row>
    <row r="4723" spans="1:12" x14ac:dyDescent="0.25">
      <c r="A4723" s="12">
        <v>40840</v>
      </c>
      <c r="B4723" s="3">
        <v>125.489998</v>
      </c>
      <c r="C4723" s="3">
        <v>0</v>
      </c>
      <c r="D4723" s="3">
        <f t="shared" si="422"/>
        <v>118.20479991999996</v>
      </c>
      <c r="E4723" s="3">
        <f t="shared" si="423"/>
        <v>127.62139975499998</v>
      </c>
      <c r="F4723" s="3"/>
      <c r="G4723" s="11" t="str">
        <f t="shared" si="424"/>
        <v>HOLD</v>
      </c>
      <c r="H4723" s="5">
        <f t="shared" si="425"/>
        <v>39159.976888637299</v>
      </c>
      <c r="I4723" s="2">
        <f>IF(G4723="SELL",0,IF(G4723="BUY",ROUNDDOWN((H4722-Parameters!$B$3)/B4723,0),IF(I4722=0,0,I4722+ROUNDDOWN((H4722+I4722*C4723)/B4723,0))))</f>
        <v>0</v>
      </c>
      <c r="K4723" s="5">
        <f t="shared" si="426"/>
        <v>72.824958999999794</v>
      </c>
      <c r="L4723" s="10">
        <f t="shared" si="427"/>
        <v>296</v>
      </c>
    </row>
    <row r="4724" spans="1:12" x14ac:dyDescent="0.25">
      <c r="A4724" s="12">
        <v>40841</v>
      </c>
      <c r="B4724" s="3">
        <v>123.050003</v>
      </c>
      <c r="C4724" s="3">
        <v>0</v>
      </c>
      <c r="D4724" s="3">
        <f t="shared" si="422"/>
        <v>118.25339991999995</v>
      </c>
      <c r="E4724" s="3">
        <f t="shared" si="423"/>
        <v>127.601749755</v>
      </c>
      <c r="F4724" s="3"/>
      <c r="G4724" s="11" t="str">
        <f t="shared" si="424"/>
        <v>HOLD</v>
      </c>
      <c r="H4724" s="5">
        <f t="shared" si="425"/>
        <v>39159.976888637299</v>
      </c>
      <c r="I4724" s="2">
        <f>IF(G4724="SELL",0,IF(G4724="BUY",ROUNDDOWN((H4723-Parameters!$B$3)/B4724,0),IF(I4723=0,0,I4723+ROUNDDOWN((H4723+I4723*C4724)/B4724,0))))</f>
        <v>0</v>
      </c>
      <c r="K4724" s="5">
        <f t="shared" si="426"/>
        <v>72.824958999999794</v>
      </c>
      <c r="L4724" s="10">
        <f t="shared" si="427"/>
        <v>296</v>
      </c>
    </row>
    <row r="4725" spans="1:12" x14ac:dyDescent="0.25">
      <c r="A4725" s="12">
        <v>40842</v>
      </c>
      <c r="B4725" s="3">
        <v>124.300003</v>
      </c>
      <c r="C4725" s="3">
        <v>0</v>
      </c>
      <c r="D4725" s="3">
        <f t="shared" ref="D4725:D4788" si="428">AVERAGE(B4676:B4725)</f>
        <v>118.34760005999996</v>
      </c>
      <c r="E4725" s="3">
        <f t="shared" si="423"/>
        <v>127.58609977</v>
      </c>
      <c r="F4725" s="3"/>
      <c r="G4725" s="11" t="str">
        <f t="shared" si="424"/>
        <v>HOLD</v>
      </c>
      <c r="H4725" s="5">
        <f t="shared" si="425"/>
        <v>39159.976888637299</v>
      </c>
      <c r="I4725" s="2">
        <f>IF(G4725="SELL",0,IF(G4725="BUY",ROUNDDOWN((H4724-Parameters!$B$3)/B4725,0),IF(I4724=0,0,I4724+ROUNDDOWN((H4724+I4724*C4725)/B4725,0))))</f>
        <v>0</v>
      </c>
      <c r="K4725" s="5">
        <f t="shared" si="426"/>
        <v>72.824958999999794</v>
      </c>
      <c r="L4725" s="10">
        <f t="shared" si="427"/>
        <v>296</v>
      </c>
    </row>
    <row r="4726" spans="1:12" x14ac:dyDescent="0.25">
      <c r="A4726" s="12">
        <v>40843</v>
      </c>
      <c r="B4726" s="3">
        <v>128.63000500000001</v>
      </c>
      <c r="C4726" s="3">
        <v>0</v>
      </c>
      <c r="D4726" s="3">
        <f t="shared" si="428"/>
        <v>118.52680019999994</v>
      </c>
      <c r="E4726" s="3">
        <f t="shared" si="423"/>
        <v>127.586349785</v>
      </c>
      <c r="F4726" s="3"/>
      <c r="G4726" s="11" t="str">
        <f t="shared" si="424"/>
        <v>HOLD</v>
      </c>
      <c r="H4726" s="5">
        <f t="shared" si="425"/>
        <v>39159.976888637299</v>
      </c>
      <c r="I4726" s="2">
        <f>IF(G4726="SELL",0,IF(G4726="BUY",ROUNDDOWN((H4725-Parameters!$B$3)/B4726,0),IF(I4725=0,0,I4725+ROUNDDOWN((H4725+I4725*C4726)/B4726,0))))</f>
        <v>0</v>
      </c>
      <c r="K4726" s="5">
        <f t="shared" si="426"/>
        <v>72.824958999999794</v>
      </c>
      <c r="L4726" s="10">
        <f t="shared" si="427"/>
        <v>296</v>
      </c>
    </row>
    <row r="4727" spans="1:12" x14ac:dyDescent="0.25">
      <c r="A4727" s="12">
        <v>40844</v>
      </c>
      <c r="B4727" s="3">
        <v>128.60000600000001</v>
      </c>
      <c r="C4727" s="3">
        <v>0</v>
      </c>
      <c r="D4727" s="3">
        <f t="shared" si="428"/>
        <v>118.80860027999995</v>
      </c>
      <c r="E4727" s="3">
        <f t="shared" si="423"/>
        <v>127.58749984000001</v>
      </c>
      <c r="F4727" s="3"/>
      <c r="G4727" s="11" t="str">
        <f t="shared" si="424"/>
        <v>HOLD</v>
      </c>
      <c r="H4727" s="5">
        <f t="shared" si="425"/>
        <v>39159.976888637299</v>
      </c>
      <c r="I4727" s="2">
        <f>IF(G4727="SELL",0,IF(G4727="BUY",ROUNDDOWN((H4726-Parameters!$B$3)/B4727,0),IF(I4726=0,0,I4726+ROUNDDOWN((H4726+I4726*C4727)/B4727,0))))</f>
        <v>0</v>
      </c>
      <c r="K4727" s="5">
        <f t="shared" si="426"/>
        <v>72.824958999999794</v>
      </c>
      <c r="L4727" s="10">
        <f t="shared" si="427"/>
        <v>296</v>
      </c>
    </row>
    <row r="4728" spans="1:12" x14ac:dyDescent="0.25">
      <c r="A4728" s="12">
        <v>40847</v>
      </c>
      <c r="B4728" s="3">
        <v>125.5</v>
      </c>
      <c r="C4728" s="3">
        <v>0</v>
      </c>
      <c r="D4728" s="3">
        <f t="shared" si="428"/>
        <v>119.06580029999998</v>
      </c>
      <c r="E4728" s="3">
        <f t="shared" si="423"/>
        <v>127.568499825</v>
      </c>
      <c r="F4728" s="3"/>
      <c r="G4728" s="11" t="str">
        <f t="shared" si="424"/>
        <v>HOLD</v>
      </c>
      <c r="H4728" s="5">
        <f t="shared" si="425"/>
        <v>39159.976888637299</v>
      </c>
      <c r="I4728" s="2">
        <f>IF(G4728="SELL",0,IF(G4728="BUY",ROUNDDOWN((H4727-Parameters!$B$3)/B4728,0),IF(I4727=0,0,I4727+ROUNDDOWN((H4727+I4727*C4728)/B4728,0))))</f>
        <v>0</v>
      </c>
      <c r="K4728" s="5">
        <f t="shared" si="426"/>
        <v>72.824958999999794</v>
      </c>
      <c r="L4728" s="10">
        <f t="shared" si="427"/>
        <v>296</v>
      </c>
    </row>
    <row r="4729" spans="1:12" x14ac:dyDescent="0.25">
      <c r="A4729" s="12">
        <v>40848</v>
      </c>
      <c r="B4729" s="3">
        <v>122</v>
      </c>
      <c r="C4729" s="3">
        <v>0</v>
      </c>
      <c r="D4729" s="3">
        <f t="shared" si="428"/>
        <v>119.25120023999997</v>
      </c>
      <c r="E4729" s="3">
        <f t="shared" si="423"/>
        <v>127.53089980499998</v>
      </c>
      <c r="F4729" s="3"/>
      <c r="G4729" s="11" t="str">
        <f t="shared" si="424"/>
        <v>HOLD</v>
      </c>
      <c r="H4729" s="5">
        <f t="shared" si="425"/>
        <v>39159.976888637299</v>
      </c>
      <c r="I4729" s="2">
        <f>IF(G4729="SELL",0,IF(G4729="BUY",ROUNDDOWN((H4728-Parameters!$B$3)/B4729,0),IF(I4728=0,0,I4728+ROUNDDOWN((H4728+I4728*C4729)/B4729,0))))</f>
        <v>0</v>
      </c>
      <c r="K4729" s="5">
        <f t="shared" si="426"/>
        <v>72.824958999999794</v>
      </c>
      <c r="L4729" s="10">
        <f t="shared" si="427"/>
        <v>296</v>
      </c>
    </row>
    <row r="4730" spans="1:12" x14ac:dyDescent="0.25">
      <c r="A4730" s="12">
        <v>40849</v>
      </c>
      <c r="B4730" s="3">
        <v>123.989998</v>
      </c>
      <c r="C4730" s="3">
        <v>0</v>
      </c>
      <c r="D4730" s="3">
        <f t="shared" si="428"/>
        <v>119.40220015999999</v>
      </c>
      <c r="E4730" s="3">
        <f t="shared" si="423"/>
        <v>127.50959979499997</v>
      </c>
      <c r="F4730" s="3"/>
      <c r="G4730" s="11" t="str">
        <f t="shared" si="424"/>
        <v>HOLD</v>
      </c>
      <c r="H4730" s="5">
        <f t="shared" si="425"/>
        <v>39159.976888637299</v>
      </c>
      <c r="I4730" s="2">
        <f>IF(G4730="SELL",0,IF(G4730="BUY",ROUNDDOWN((H4729-Parameters!$B$3)/B4730,0),IF(I4729=0,0,I4729+ROUNDDOWN((H4729+I4729*C4730)/B4730,0))))</f>
        <v>0</v>
      </c>
      <c r="K4730" s="5">
        <f t="shared" si="426"/>
        <v>72.824958999999794</v>
      </c>
      <c r="L4730" s="10">
        <f t="shared" si="427"/>
        <v>296</v>
      </c>
    </row>
    <row r="4731" spans="1:12" x14ac:dyDescent="0.25">
      <c r="A4731" s="12">
        <v>40850</v>
      </c>
      <c r="B4731" s="3">
        <v>126.25</v>
      </c>
      <c r="C4731" s="3">
        <v>0</v>
      </c>
      <c r="D4731" s="3">
        <f t="shared" si="428"/>
        <v>119.56560012</v>
      </c>
      <c r="E4731" s="3">
        <f t="shared" si="423"/>
        <v>127.500449785</v>
      </c>
      <c r="F4731" s="3"/>
      <c r="G4731" s="11" t="str">
        <f t="shared" si="424"/>
        <v>HOLD</v>
      </c>
      <c r="H4731" s="5">
        <f t="shared" si="425"/>
        <v>39159.976888637299</v>
      </c>
      <c r="I4731" s="2">
        <f>IF(G4731="SELL",0,IF(G4731="BUY",ROUNDDOWN((H4730-Parameters!$B$3)/B4731,0),IF(I4730=0,0,I4730+ROUNDDOWN((H4730+I4730*C4731)/B4731,0))))</f>
        <v>0</v>
      </c>
      <c r="K4731" s="5">
        <f t="shared" si="426"/>
        <v>72.824958999999794</v>
      </c>
      <c r="L4731" s="10">
        <f t="shared" si="427"/>
        <v>296</v>
      </c>
    </row>
    <row r="4732" spans="1:12" x14ac:dyDescent="0.25">
      <c r="A4732" s="12">
        <v>40851</v>
      </c>
      <c r="B4732" s="3">
        <v>125.480003</v>
      </c>
      <c r="C4732" s="3">
        <v>0</v>
      </c>
      <c r="D4732" s="3">
        <f t="shared" si="428"/>
        <v>119.74960019999999</v>
      </c>
      <c r="E4732" s="3">
        <f t="shared" si="423"/>
        <v>127.48599982499999</v>
      </c>
      <c r="F4732" s="3"/>
      <c r="G4732" s="11" t="str">
        <f t="shared" si="424"/>
        <v>HOLD</v>
      </c>
      <c r="H4732" s="5">
        <f t="shared" si="425"/>
        <v>39159.976888637299</v>
      </c>
      <c r="I4732" s="2">
        <f>IF(G4732="SELL",0,IF(G4732="BUY",ROUNDDOWN((H4731-Parameters!$B$3)/B4732,0),IF(I4731=0,0,I4731+ROUNDDOWN((H4731+I4731*C4732)/B4732,0))))</f>
        <v>0</v>
      </c>
      <c r="K4732" s="5">
        <f t="shared" si="426"/>
        <v>72.824958999999794</v>
      </c>
      <c r="L4732" s="10">
        <f t="shared" si="427"/>
        <v>296</v>
      </c>
    </row>
    <row r="4733" spans="1:12" x14ac:dyDescent="0.25">
      <c r="A4733" s="12">
        <v>40854</v>
      </c>
      <c r="B4733" s="3">
        <v>126.260002</v>
      </c>
      <c r="C4733" s="3">
        <v>0</v>
      </c>
      <c r="D4733" s="3">
        <f t="shared" si="428"/>
        <v>119.91540022</v>
      </c>
      <c r="E4733" s="3">
        <f t="shared" si="423"/>
        <v>127.47179980499999</v>
      </c>
      <c r="F4733" s="3"/>
      <c r="G4733" s="11" t="str">
        <f t="shared" si="424"/>
        <v>HOLD</v>
      </c>
      <c r="H4733" s="5">
        <f t="shared" si="425"/>
        <v>39159.976888637299</v>
      </c>
      <c r="I4733" s="2">
        <f>IF(G4733="SELL",0,IF(G4733="BUY",ROUNDDOWN((H4732-Parameters!$B$3)/B4733,0),IF(I4732=0,0,I4732+ROUNDDOWN((H4732+I4732*C4733)/B4733,0))))</f>
        <v>0</v>
      </c>
      <c r="K4733" s="5">
        <f t="shared" si="426"/>
        <v>72.824958999999794</v>
      </c>
      <c r="L4733" s="10">
        <f t="shared" si="427"/>
        <v>296</v>
      </c>
    </row>
    <row r="4734" spans="1:12" x14ac:dyDescent="0.25">
      <c r="A4734" s="12">
        <v>40855</v>
      </c>
      <c r="B4734" s="3">
        <v>127.879997</v>
      </c>
      <c r="C4734" s="3">
        <v>0</v>
      </c>
      <c r="D4734" s="3">
        <f t="shared" si="428"/>
        <v>120.04580014000001</v>
      </c>
      <c r="E4734" s="3">
        <f t="shared" si="423"/>
        <v>127.46534979999998</v>
      </c>
      <c r="F4734" s="3"/>
      <c r="G4734" s="11" t="str">
        <f t="shared" si="424"/>
        <v>HOLD</v>
      </c>
      <c r="H4734" s="5">
        <f t="shared" si="425"/>
        <v>39159.976888637299</v>
      </c>
      <c r="I4734" s="2">
        <f>IF(G4734="SELL",0,IF(G4734="BUY",ROUNDDOWN((H4733-Parameters!$B$3)/B4734,0),IF(I4733=0,0,I4733+ROUNDDOWN((H4733+I4733*C4734)/B4734,0))))</f>
        <v>0</v>
      </c>
      <c r="K4734" s="5">
        <f t="shared" si="426"/>
        <v>72.824958999999794</v>
      </c>
      <c r="L4734" s="10">
        <f t="shared" si="427"/>
        <v>296</v>
      </c>
    </row>
    <row r="4735" spans="1:12" x14ac:dyDescent="0.25">
      <c r="A4735" s="12">
        <v>40856</v>
      </c>
      <c r="B4735" s="3">
        <v>123.160004</v>
      </c>
      <c r="C4735" s="3">
        <v>0</v>
      </c>
      <c r="D4735" s="3">
        <f t="shared" si="428"/>
        <v>120.07540022000001</v>
      </c>
      <c r="E4735" s="3">
        <f t="shared" si="423"/>
        <v>127.43279983000001</v>
      </c>
      <c r="F4735" s="3"/>
      <c r="G4735" s="11" t="str">
        <f t="shared" si="424"/>
        <v>HOLD</v>
      </c>
      <c r="H4735" s="5">
        <f t="shared" si="425"/>
        <v>39159.976888637299</v>
      </c>
      <c r="I4735" s="2">
        <f>IF(G4735="SELL",0,IF(G4735="BUY",ROUNDDOWN((H4734-Parameters!$B$3)/B4735,0),IF(I4734=0,0,I4734+ROUNDDOWN((H4734+I4734*C4735)/B4735,0))))</f>
        <v>0</v>
      </c>
      <c r="K4735" s="5">
        <f t="shared" si="426"/>
        <v>72.824958999999794</v>
      </c>
      <c r="L4735" s="10">
        <f t="shared" si="427"/>
        <v>296</v>
      </c>
    </row>
    <row r="4736" spans="1:12" x14ac:dyDescent="0.25">
      <c r="A4736" s="12">
        <v>40857</v>
      </c>
      <c r="B4736" s="3">
        <v>124.32</v>
      </c>
      <c r="C4736" s="3">
        <v>0</v>
      </c>
      <c r="D4736" s="3">
        <f t="shared" si="428"/>
        <v>120.11740020000001</v>
      </c>
      <c r="E4736" s="3">
        <f t="shared" si="423"/>
        <v>127.404449805</v>
      </c>
      <c r="F4736" s="3"/>
      <c r="G4736" s="11" t="str">
        <f t="shared" si="424"/>
        <v>HOLD</v>
      </c>
      <c r="H4736" s="5">
        <f t="shared" si="425"/>
        <v>39159.976888637299</v>
      </c>
      <c r="I4736" s="2">
        <f>IF(G4736="SELL",0,IF(G4736="BUY",ROUNDDOWN((H4735-Parameters!$B$3)/B4736,0),IF(I4735=0,0,I4735+ROUNDDOWN((H4735+I4735*C4736)/B4736,0))))</f>
        <v>0</v>
      </c>
      <c r="K4736" s="5">
        <f t="shared" si="426"/>
        <v>72.824958999999794</v>
      </c>
      <c r="L4736" s="10">
        <f t="shared" si="427"/>
        <v>296</v>
      </c>
    </row>
    <row r="4737" spans="1:12" x14ac:dyDescent="0.25">
      <c r="A4737" s="12">
        <v>40858</v>
      </c>
      <c r="B4737" s="3">
        <v>126.660004</v>
      </c>
      <c r="C4737" s="3">
        <v>0</v>
      </c>
      <c r="D4737" s="3">
        <f t="shared" si="428"/>
        <v>120.23180024000001</v>
      </c>
      <c r="E4737" s="3">
        <f t="shared" si="423"/>
        <v>127.39914982000002</v>
      </c>
      <c r="F4737" s="3"/>
      <c r="G4737" s="11" t="str">
        <f t="shared" si="424"/>
        <v>HOLD</v>
      </c>
      <c r="H4737" s="5">
        <f t="shared" si="425"/>
        <v>39159.976888637299</v>
      </c>
      <c r="I4737" s="2">
        <f>IF(G4737="SELL",0,IF(G4737="BUY",ROUNDDOWN((H4736-Parameters!$B$3)/B4737,0),IF(I4736=0,0,I4736+ROUNDDOWN((H4736+I4736*C4737)/B4737,0))))</f>
        <v>0</v>
      </c>
      <c r="K4737" s="5">
        <f t="shared" si="426"/>
        <v>72.824958999999794</v>
      </c>
      <c r="L4737" s="10">
        <f t="shared" si="427"/>
        <v>296</v>
      </c>
    </row>
    <row r="4738" spans="1:12" x14ac:dyDescent="0.25">
      <c r="A4738" s="12">
        <v>40861</v>
      </c>
      <c r="B4738" s="3">
        <v>125.459999</v>
      </c>
      <c r="C4738" s="3">
        <v>0</v>
      </c>
      <c r="D4738" s="3">
        <f t="shared" si="428"/>
        <v>120.38400026000001</v>
      </c>
      <c r="E4738" s="3">
        <f t="shared" si="423"/>
        <v>127.38304985000001</v>
      </c>
      <c r="F4738" s="3"/>
      <c r="G4738" s="11" t="str">
        <f t="shared" si="424"/>
        <v>HOLD</v>
      </c>
      <c r="H4738" s="5">
        <f t="shared" si="425"/>
        <v>39159.976888637299</v>
      </c>
      <c r="I4738" s="2">
        <f>IF(G4738="SELL",0,IF(G4738="BUY",ROUNDDOWN((H4737-Parameters!$B$3)/B4738,0),IF(I4737=0,0,I4737+ROUNDDOWN((H4737+I4737*C4738)/B4738,0))))</f>
        <v>0</v>
      </c>
      <c r="K4738" s="5">
        <f t="shared" si="426"/>
        <v>72.824958999999794</v>
      </c>
      <c r="L4738" s="10">
        <f t="shared" si="427"/>
        <v>296</v>
      </c>
    </row>
    <row r="4739" spans="1:12" x14ac:dyDescent="0.25">
      <c r="A4739" s="12">
        <v>40862</v>
      </c>
      <c r="B4739" s="3">
        <v>126.08000199999999</v>
      </c>
      <c r="C4739" s="3">
        <v>0</v>
      </c>
      <c r="D4739" s="3">
        <f t="shared" si="428"/>
        <v>120.56580034000001</v>
      </c>
      <c r="E4739" s="3">
        <f t="shared" si="423"/>
        <v>127.359749835</v>
      </c>
      <c r="F4739" s="3"/>
      <c r="G4739" s="11" t="str">
        <f t="shared" si="424"/>
        <v>HOLD</v>
      </c>
      <c r="H4739" s="5">
        <f t="shared" si="425"/>
        <v>39159.976888637299</v>
      </c>
      <c r="I4739" s="2">
        <f>IF(G4739="SELL",0,IF(G4739="BUY",ROUNDDOWN((H4738-Parameters!$B$3)/B4739,0),IF(I4738=0,0,I4738+ROUNDDOWN((H4738+I4738*C4739)/B4739,0))))</f>
        <v>0</v>
      </c>
      <c r="K4739" s="5">
        <f t="shared" si="426"/>
        <v>72.824958999999794</v>
      </c>
      <c r="L4739" s="10">
        <f t="shared" si="427"/>
        <v>296</v>
      </c>
    </row>
    <row r="4740" spans="1:12" x14ac:dyDescent="0.25">
      <c r="A4740" s="12">
        <v>40863</v>
      </c>
      <c r="B4740" s="3">
        <v>124.08000199999999</v>
      </c>
      <c r="C4740" s="3">
        <v>0</v>
      </c>
      <c r="D4740" s="3">
        <f t="shared" si="428"/>
        <v>120.64160036</v>
      </c>
      <c r="E4740" s="3">
        <f t="shared" si="423"/>
        <v>127.32769981999999</v>
      </c>
      <c r="F4740" s="3"/>
      <c r="G4740" s="11" t="str">
        <f t="shared" si="424"/>
        <v>HOLD</v>
      </c>
      <c r="H4740" s="5">
        <f t="shared" si="425"/>
        <v>39159.976888637299</v>
      </c>
      <c r="I4740" s="2">
        <f>IF(G4740="SELL",0,IF(G4740="BUY",ROUNDDOWN((H4739-Parameters!$B$3)/B4740,0),IF(I4739=0,0,I4739+ROUNDDOWN((H4739+I4739*C4740)/B4740,0))))</f>
        <v>0</v>
      </c>
      <c r="K4740" s="5">
        <f t="shared" si="426"/>
        <v>72.824958999999794</v>
      </c>
      <c r="L4740" s="10">
        <f t="shared" si="427"/>
        <v>296</v>
      </c>
    </row>
    <row r="4741" spans="1:12" x14ac:dyDescent="0.25">
      <c r="A4741" s="12">
        <v>40864</v>
      </c>
      <c r="B4741" s="3">
        <v>122.110001</v>
      </c>
      <c r="C4741" s="3">
        <v>0</v>
      </c>
      <c r="D4741" s="3">
        <f t="shared" si="428"/>
        <v>120.70300035999999</v>
      </c>
      <c r="E4741" s="3">
        <f t="shared" si="423"/>
        <v>127.28434983</v>
      </c>
      <c r="F4741" s="3"/>
      <c r="G4741" s="11" t="str">
        <f t="shared" si="424"/>
        <v>HOLD</v>
      </c>
      <c r="H4741" s="5">
        <f t="shared" si="425"/>
        <v>39159.976888637299</v>
      </c>
      <c r="I4741" s="2">
        <f>IF(G4741="SELL",0,IF(G4741="BUY",ROUNDDOWN((H4740-Parameters!$B$3)/B4741,0),IF(I4740=0,0,I4740+ROUNDDOWN((H4740+I4740*C4741)/B4741,0))))</f>
        <v>0</v>
      </c>
      <c r="K4741" s="5">
        <f t="shared" si="426"/>
        <v>72.824958999999794</v>
      </c>
      <c r="L4741" s="10">
        <f t="shared" si="427"/>
        <v>296</v>
      </c>
    </row>
    <row r="4742" spans="1:12" x14ac:dyDescent="0.25">
      <c r="A4742" s="12">
        <v>40865</v>
      </c>
      <c r="B4742" s="3">
        <v>121.980003</v>
      </c>
      <c r="C4742" s="3">
        <v>0</v>
      </c>
      <c r="D4742" s="3">
        <f t="shared" si="428"/>
        <v>120.82420045999999</v>
      </c>
      <c r="E4742" s="3">
        <f t="shared" si="423"/>
        <v>127.238499875</v>
      </c>
      <c r="F4742" s="3"/>
      <c r="G4742" s="11" t="str">
        <f t="shared" si="424"/>
        <v>HOLD</v>
      </c>
      <c r="H4742" s="5">
        <f t="shared" si="425"/>
        <v>39159.976888637299</v>
      </c>
      <c r="I4742" s="2">
        <f>IF(G4742="SELL",0,IF(G4742="BUY",ROUNDDOWN((H4741-Parameters!$B$3)/B4742,0),IF(I4741=0,0,I4741+ROUNDDOWN((H4741+I4741*C4742)/B4742,0))))</f>
        <v>0</v>
      </c>
      <c r="K4742" s="5">
        <f t="shared" si="426"/>
        <v>72.824958999999794</v>
      </c>
      <c r="L4742" s="10">
        <f t="shared" si="427"/>
        <v>296</v>
      </c>
    </row>
    <row r="4743" spans="1:12" x14ac:dyDescent="0.25">
      <c r="A4743" s="12">
        <v>40868</v>
      </c>
      <c r="B4743" s="3">
        <v>119.660004</v>
      </c>
      <c r="C4743" s="3">
        <v>0</v>
      </c>
      <c r="D4743" s="3">
        <f t="shared" si="428"/>
        <v>120.88400058000001</v>
      </c>
      <c r="E4743" s="3">
        <f t="shared" si="423"/>
        <v>127.17694989000002</v>
      </c>
      <c r="F4743" s="3"/>
      <c r="G4743" s="11" t="str">
        <f t="shared" si="424"/>
        <v>HOLD</v>
      </c>
      <c r="H4743" s="5">
        <f t="shared" si="425"/>
        <v>39159.976888637299</v>
      </c>
      <c r="I4743" s="2">
        <f>IF(G4743="SELL",0,IF(G4743="BUY",ROUNDDOWN((H4742-Parameters!$B$3)/B4743,0),IF(I4742=0,0,I4742+ROUNDDOWN((H4742+I4742*C4743)/B4743,0))))</f>
        <v>0</v>
      </c>
      <c r="K4743" s="5">
        <f t="shared" si="426"/>
        <v>72.824958999999794</v>
      </c>
      <c r="L4743" s="10">
        <f t="shared" si="427"/>
        <v>296</v>
      </c>
    </row>
    <row r="4744" spans="1:12" x14ac:dyDescent="0.25">
      <c r="A4744" s="12">
        <v>40869</v>
      </c>
      <c r="B4744" s="3">
        <v>119.19000200000001</v>
      </c>
      <c r="C4744" s="3">
        <v>0</v>
      </c>
      <c r="D4744" s="3">
        <f t="shared" si="428"/>
        <v>120.91300065999999</v>
      </c>
      <c r="E4744" s="3">
        <f t="shared" si="423"/>
        <v>127.11004986500002</v>
      </c>
      <c r="F4744" s="3"/>
      <c r="G4744" s="11" t="str">
        <f t="shared" si="424"/>
        <v>HOLD</v>
      </c>
      <c r="H4744" s="5">
        <f t="shared" si="425"/>
        <v>39159.976888637299</v>
      </c>
      <c r="I4744" s="2">
        <f>IF(G4744="SELL",0,IF(G4744="BUY",ROUNDDOWN((H4743-Parameters!$B$3)/B4744,0),IF(I4743=0,0,I4743+ROUNDDOWN((H4743+I4743*C4744)/B4744,0))))</f>
        <v>0</v>
      </c>
      <c r="K4744" s="5">
        <f t="shared" si="426"/>
        <v>72.824958999999794</v>
      </c>
      <c r="L4744" s="10">
        <f t="shared" si="427"/>
        <v>296</v>
      </c>
    </row>
    <row r="4745" spans="1:12" x14ac:dyDescent="0.25">
      <c r="A4745" s="12">
        <v>40870</v>
      </c>
      <c r="B4745" s="3">
        <v>116.55999799999999</v>
      </c>
      <c r="C4745" s="3">
        <v>0</v>
      </c>
      <c r="D4745" s="3">
        <f t="shared" si="428"/>
        <v>120.85680056</v>
      </c>
      <c r="E4745" s="3">
        <f t="shared" si="423"/>
        <v>127.03149983500002</v>
      </c>
      <c r="F4745" s="3"/>
      <c r="G4745" s="11" t="str">
        <f t="shared" si="424"/>
        <v>HOLD</v>
      </c>
      <c r="H4745" s="5">
        <f t="shared" si="425"/>
        <v>39159.976888637299</v>
      </c>
      <c r="I4745" s="2">
        <f>IF(G4745="SELL",0,IF(G4745="BUY",ROUNDDOWN((H4744-Parameters!$B$3)/B4745,0),IF(I4744=0,0,I4744+ROUNDDOWN((H4744+I4744*C4745)/B4745,0))))</f>
        <v>0</v>
      </c>
      <c r="K4745" s="5">
        <f t="shared" si="426"/>
        <v>72.824958999999794</v>
      </c>
      <c r="L4745" s="10">
        <f t="shared" si="427"/>
        <v>296</v>
      </c>
    </row>
    <row r="4746" spans="1:12" x14ac:dyDescent="0.25">
      <c r="A4746" s="12">
        <v>40872</v>
      </c>
      <c r="B4746" s="3">
        <v>116.339996</v>
      </c>
      <c r="C4746" s="3">
        <v>0</v>
      </c>
      <c r="D4746" s="3">
        <f t="shared" si="428"/>
        <v>120.75500047999998</v>
      </c>
      <c r="E4746" s="3">
        <f t="shared" ref="E4746:E4809" si="429">AVERAGE(B4547:B4746)</f>
        <v>126.95159978000001</v>
      </c>
      <c r="F4746" s="3"/>
      <c r="G4746" s="11" t="str">
        <f t="shared" si="424"/>
        <v>HOLD</v>
      </c>
      <c r="H4746" s="5">
        <f t="shared" si="425"/>
        <v>39159.976888637299</v>
      </c>
      <c r="I4746" s="2">
        <f>IF(G4746="SELL",0,IF(G4746="BUY",ROUNDDOWN((H4745-Parameters!$B$3)/B4746,0),IF(I4745=0,0,I4745+ROUNDDOWN((H4745+I4745*C4746)/B4746,0))))</f>
        <v>0</v>
      </c>
      <c r="K4746" s="5">
        <f t="shared" si="426"/>
        <v>72.824958999999794</v>
      </c>
      <c r="L4746" s="10">
        <f t="shared" si="427"/>
        <v>296</v>
      </c>
    </row>
    <row r="4747" spans="1:12" x14ac:dyDescent="0.25">
      <c r="A4747" s="12">
        <v>40875</v>
      </c>
      <c r="B4747" s="3">
        <v>119.709999</v>
      </c>
      <c r="C4747" s="3">
        <v>0</v>
      </c>
      <c r="D4747" s="3">
        <f t="shared" si="428"/>
        <v>120.71880051999997</v>
      </c>
      <c r="E4747" s="3">
        <f t="shared" si="429"/>
        <v>126.88459977000001</v>
      </c>
      <c r="F4747" s="3"/>
      <c r="G4747" s="11" t="str">
        <f t="shared" si="424"/>
        <v>HOLD</v>
      </c>
      <c r="H4747" s="5">
        <f t="shared" si="425"/>
        <v>39159.976888637299</v>
      </c>
      <c r="I4747" s="2">
        <f>IF(G4747="SELL",0,IF(G4747="BUY",ROUNDDOWN((H4746-Parameters!$B$3)/B4747,0),IF(I4746=0,0,I4746+ROUNDDOWN((H4746+I4746*C4747)/B4747,0))))</f>
        <v>0</v>
      </c>
      <c r="K4747" s="5">
        <f t="shared" si="426"/>
        <v>72.824958999999794</v>
      </c>
      <c r="L4747" s="10">
        <f t="shared" si="427"/>
        <v>296</v>
      </c>
    </row>
    <row r="4748" spans="1:12" x14ac:dyDescent="0.25">
      <c r="A4748" s="12">
        <v>40876</v>
      </c>
      <c r="B4748" s="3">
        <v>120.050003</v>
      </c>
      <c r="C4748" s="3">
        <v>0</v>
      </c>
      <c r="D4748" s="3">
        <f t="shared" si="428"/>
        <v>120.71360061999999</v>
      </c>
      <c r="E4748" s="3">
        <f t="shared" si="429"/>
        <v>126.81769982</v>
      </c>
      <c r="F4748" s="3"/>
      <c r="G4748" s="11" t="str">
        <f t="shared" ref="G4748:G4811" si="430">IF(OR(AND(D4748&gt;E4748,D4747&gt;E4747),AND(D4748&lt;E4748,D4747&lt;E4747)),"HOLD",IF(AND(D4748&gt;E4748,D4747&lt;E4747),"BUY","SELL"))</f>
        <v>HOLD</v>
      </c>
      <c r="H4748" s="5">
        <f t="shared" ref="H4748:H4811" si="431">IF(G4748="BUY",H4747/(I4748*B4748),IF(G4748="SELL",H4747+I4747*B4748,(H4747+I4747*C4748)-((I4748-I4747)*B4748)))</f>
        <v>39159.976888637299</v>
      </c>
      <c r="I4748" s="2">
        <f>IF(G4748="SELL",0,IF(G4748="BUY",ROUNDDOWN((H4747-Parameters!$B$3)/B4748,0),IF(I4747=0,0,I4747+ROUNDDOWN((H4747+I4747*C4748)/B4748,0))))</f>
        <v>0</v>
      </c>
      <c r="K4748" s="5">
        <f t="shared" ref="K4748:K4811" si="432">K4747+L4747*C4748-((L4748-L4747)*B4748)</f>
        <v>72.824958999999794</v>
      </c>
      <c r="L4748" s="10">
        <f t="shared" ref="L4748:L4811" si="433">L4747+ROUNDDOWN((K4747+C4748*L4747)/B4748,0)</f>
        <v>296</v>
      </c>
    </row>
    <row r="4749" spans="1:12" x14ac:dyDescent="0.25">
      <c r="A4749" s="12">
        <v>40877</v>
      </c>
      <c r="B4749" s="3">
        <v>124.989998</v>
      </c>
      <c r="C4749" s="3">
        <v>0</v>
      </c>
      <c r="D4749" s="3">
        <f t="shared" si="428"/>
        <v>120.81000061999997</v>
      </c>
      <c r="E4749" s="3">
        <f t="shared" si="429"/>
        <v>126.77759983500002</v>
      </c>
      <c r="F4749" s="3"/>
      <c r="G4749" s="11" t="str">
        <f t="shared" si="430"/>
        <v>HOLD</v>
      </c>
      <c r="H4749" s="5">
        <f t="shared" si="431"/>
        <v>39159.976888637299</v>
      </c>
      <c r="I4749" s="2">
        <f>IF(G4749="SELL",0,IF(G4749="BUY",ROUNDDOWN((H4748-Parameters!$B$3)/B4749,0),IF(I4748=0,0,I4748+ROUNDDOWN((H4748+I4748*C4749)/B4749,0))))</f>
        <v>0</v>
      </c>
      <c r="K4749" s="5">
        <f t="shared" si="432"/>
        <v>72.824958999999794</v>
      </c>
      <c r="L4749" s="10">
        <f t="shared" si="433"/>
        <v>296</v>
      </c>
    </row>
    <row r="4750" spans="1:12" x14ac:dyDescent="0.25">
      <c r="A4750" s="12">
        <v>40878</v>
      </c>
      <c r="B4750" s="3">
        <v>124.970001</v>
      </c>
      <c r="C4750" s="3">
        <v>0</v>
      </c>
      <c r="D4750" s="3">
        <f t="shared" si="428"/>
        <v>120.97680069999997</v>
      </c>
      <c r="E4750" s="3">
        <f t="shared" si="429"/>
        <v>126.73319981000003</v>
      </c>
      <c r="F4750" s="3"/>
      <c r="G4750" s="11" t="str">
        <f t="shared" si="430"/>
        <v>HOLD</v>
      </c>
      <c r="H4750" s="5">
        <f t="shared" si="431"/>
        <v>39159.976888637299</v>
      </c>
      <c r="I4750" s="2">
        <f>IF(G4750="SELL",0,IF(G4750="BUY",ROUNDDOWN((H4749-Parameters!$B$3)/B4750,0),IF(I4749=0,0,I4749+ROUNDDOWN((H4749+I4749*C4750)/B4750,0))))</f>
        <v>0</v>
      </c>
      <c r="K4750" s="5">
        <f t="shared" si="432"/>
        <v>72.824958999999794</v>
      </c>
      <c r="L4750" s="10">
        <f t="shared" si="433"/>
        <v>296</v>
      </c>
    </row>
    <row r="4751" spans="1:12" x14ac:dyDescent="0.25">
      <c r="A4751" s="12">
        <v>40879</v>
      </c>
      <c r="B4751" s="3">
        <v>124.860001</v>
      </c>
      <c r="C4751" s="3">
        <v>0</v>
      </c>
      <c r="D4751" s="3">
        <f t="shared" si="428"/>
        <v>121.21680069999996</v>
      </c>
      <c r="E4751" s="3">
        <f t="shared" si="429"/>
        <v>126.68624981500002</v>
      </c>
      <c r="F4751" s="3"/>
      <c r="G4751" s="11" t="str">
        <f t="shared" si="430"/>
        <v>HOLD</v>
      </c>
      <c r="H4751" s="5">
        <f t="shared" si="431"/>
        <v>39159.976888637299</v>
      </c>
      <c r="I4751" s="2">
        <f>IF(G4751="SELL",0,IF(G4751="BUY",ROUNDDOWN((H4750-Parameters!$B$3)/B4751,0),IF(I4750=0,0,I4750+ROUNDDOWN((H4750+I4750*C4751)/B4751,0))))</f>
        <v>0</v>
      </c>
      <c r="K4751" s="5">
        <f t="shared" si="432"/>
        <v>72.824958999999794</v>
      </c>
      <c r="L4751" s="10">
        <f t="shared" si="433"/>
        <v>296</v>
      </c>
    </row>
    <row r="4752" spans="1:12" x14ac:dyDescent="0.25">
      <c r="A4752" s="12">
        <v>40882</v>
      </c>
      <c r="B4752" s="3">
        <v>126.220001</v>
      </c>
      <c r="C4752" s="3">
        <v>0</v>
      </c>
      <c r="D4752" s="3">
        <f t="shared" si="428"/>
        <v>121.47040069999996</v>
      </c>
      <c r="E4752" s="3">
        <f t="shared" si="429"/>
        <v>126.64469982500006</v>
      </c>
      <c r="F4752" s="3"/>
      <c r="G4752" s="11" t="str">
        <f t="shared" si="430"/>
        <v>HOLD</v>
      </c>
      <c r="H4752" s="5">
        <f t="shared" si="431"/>
        <v>39159.976888637299</v>
      </c>
      <c r="I4752" s="2">
        <f>IF(G4752="SELL",0,IF(G4752="BUY",ROUNDDOWN((H4751-Parameters!$B$3)/B4752,0),IF(I4751=0,0,I4751+ROUNDDOWN((H4751+I4751*C4752)/B4752,0))))</f>
        <v>0</v>
      </c>
      <c r="K4752" s="5">
        <f t="shared" si="432"/>
        <v>72.824958999999794</v>
      </c>
      <c r="L4752" s="10">
        <f t="shared" si="433"/>
        <v>296</v>
      </c>
    </row>
    <row r="4753" spans="1:12" x14ac:dyDescent="0.25">
      <c r="A4753" s="12">
        <v>40883</v>
      </c>
      <c r="B4753" s="3">
        <v>126.260002</v>
      </c>
      <c r="C4753" s="3">
        <v>0</v>
      </c>
      <c r="D4753" s="3">
        <f t="shared" si="428"/>
        <v>121.67080077999995</v>
      </c>
      <c r="E4753" s="3">
        <f t="shared" si="429"/>
        <v>126.61684982500006</v>
      </c>
      <c r="F4753" s="3"/>
      <c r="G4753" s="11" t="str">
        <f t="shared" si="430"/>
        <v>HOLD</v>
      </c>
      <c r="H4753" s="5">
        <f t="shared" si="431"/>
        <v>39159.976888637299</v>
      </c>
      <c r="I4753" s="2">
        <f>IF(G4753="SELL",0,IF(G4753="BUY",ROUNDDOWN((H4752-Parameters!$B$3)/B4753,0),IF(I4752=0,0,I4752+ROUNDDOWN((H4752+I4752*C4753)/B4753,0))))</f>
        <v>0</v>
      </c>
      <c r="K4753" s="5">
        <f t="shared" si="432"/>
        <v>72.824958999999794</v>
      </c>
      <c r="L4753" s="10">
        <f t="shared" si="433"/>
        <v>296</v>
      </c>
    </row>
    <row r="4754" spans="1:12" x14ac:dyDescent="0.25">
      <c r="A4754" s="12">
        <v>40884</v>
      </c>
      <c r="B4754" s="3">
        <v>126.730003</v>
      </c>
      <c r="C4754" s="3">
        <v>0</v>
      </c>
      <c r="D4754" s="3">
        <f t="shared" si="428"/>
        <v>121.85460081999996</v>
      </c>
      <c r="E4754" s="3">
        <f t="shared" si="429"/>
        <v>126.59539982000005</v>
      </c>
      <c r="F4754" s="3"/>
      <c r="G4754" s="11" t="str">
        <f t="shared" si="430"/>
        <v>HOLD</v>
      </c>
      <c r="H4754" s="5">
        <f t="shared" si="431"/>
        <v>39159.976888637299</v>
      </c>
      <c r="I4754" s="2">
        <f>IF(G4754="SELL",0,IF(G4754="BUY",ROUNDDOWN((H4753-Parameters!$B$3)/B4754,0),IF(I4753=0,0,I4753+ROUNDDOWN((H4753+I4753*C4754)/B4754,0))))</f>
        <v>0</v>
      </c>
      <c r="K4754" s="5">
        <f t="shared" si="432"/>
        <v>72.824958999999794</v>
      </c>
      <c r="L4754" s="10">
        <f t="shared" si="433"/>
        <v>296</v>
      </c>
    </row>
    <row r="4755" spans="1:12" x14ac:dyDescent="0.25">
      <c r="A4755" s="12">
        <v>40885</v>
      </c>
      <c r="B4755" s="3">
        <v>123.949997</v>
      </c>
      <c r="C4755" s="3">
        <v>0</v>
      </c>
      <c r="D4755" s="3">
        <f t="shared" si="428"/>
        <v>122.03080077999995</v>
      </c>
      <c r="E4755" s="3">
        <f t="shared" si="429"/>
        <v>126.56049984000009</v>
      </c>
      <c r="F4755" s="3"/>
      <c r="G4755" s="11" t="str">
        <f t="shared" si="430"/>
        <v>HOLD</v>
      </c>
      <c r="H4755" s="5">
        <f t="shared" si="431"/>
        <v>39159.976888637299</v>
      </c>
      <c r="I4755" s="2">
        <f>IF(G4755="SELL",0,IF(G4755="BUY",ROUNDDOWN((H4754-Parameters!$B$3)/B4755,0),IF(I4754=0,0,I4754+ROUNDDOWN((H4754+I4754*C4755)/B4755,0))))</f>
        <v>0</v>
      </c>
      <c r="K4755" s="5">
        <f t="shared" si="432"/>
        <v>72.824958999999794</v>
      </c>
      <c r="L4755" s="10">
        <f t="shared" si="433"/>
        <v>296</v>
      </c>
    </row>
    <row r="4756" spans="1:12" x14ac:dyDescent="0.25">
      <c r="A4756" s="12">
        <v>40886</v>
      </c>
      <c r="B4756" s="3">
        <v>126.050003</v>
      </c>
      <c r="C4756" s="3">
        <v>0</v>
      </c>
      <c r="D4756" s="3">
        <f t="shared" si="428"/>
        <v>122.23080077999997</v>
      </c>
      <c r="E4756" s="3">
        <f t="shared" si="429"/>
        <v>126.52909984500009</v>
      </c>
      <c r="F4756" s="3"/>
      <c r="G4756" s="11" t="str">
        <f t="shared" si="430"/>
        <v>HOLD</v>
      </c>
      <c r="H4756" s="5">
        <f t="shared" si="431"/>
        <v>39159.976888637299</v>
      </c>
      <c r="I4756" s="2">
        <f>IF(G4756="SELL",0,IF(G4756="BUY",ROUNDDOWN((H4755-Parameters!$B$3)/B4756,0),IF(I4755=0,0,I4755+ROUNDDOWN((H4755+I4755*C4756)/B4756,0))))</f>
        <v>0</v>
      </c>
      <c r="K4756" s="5">
        <f t="shared" si="432"/>
        <v>72.824958999999794</v>
      </c>
      <c r="L4756" s="10">
        <f t="shared" si="433"/>
        <v>296</v>
      </c>
    </row>
    <row r="4757" spans="1:12" x14ac:dyDescent="0.25">
      <c r="A4757" s="12">
        <v>40889</v>
      </c>
      <c r="B4757" s="3">
        <v>124.209999</v>
      </c>
      <c r="C4757" s="3">
        <v>0</v>
      </c>
      <c r="D4757" s="3">
        <f t="shared" si="428"/>
        <v>122.45200071999997</v>
      </c>
      <c r="E4757" s="3">
        <f t="shared" si="429"/>
        <v>126.48439987000008</v>
      </c>
      <c r="F4757" s="3"/>
      <c r="G4757" s="11" t="str">
        <f t="shared" si="430"/>
        <v>HOLD</v>
      </c>
      <c r="H4757" s="5">
        <f t="shared" si="431"/>
        <v>39159.976888637299</v>
      </c>
      <c r="I4757" s="2">
        <f>IF(G4757="SELL",0,IF(G4757="BUY",ROUNDDOWN((H4756-Parameters!$B$3)/B4757,0),IF(I4756=0,0,I4756+ROUNDDOWN((H4756+I4756*C4757)/B4757,0))))</f>
        <v>0</v>
      </c>
      <c r="K4757" s="5">
        <f t="shared" si="432"/>
        <v>72.824958999999794</v>
      </c>
      <c r="L4757" s="10">
        <f t="shared" si="433"/>
        <v>296</v>
      </c>
    </row>
    <row r="4758" spans="1:12" x14ac:dyDescent="0.25">
      <c r="A4758" s="12">
        <v>40890</v>
      </c>
      <c r="B4758" s="3">
        <v>123.050003</v>
      </c>
      <c r="C4758" s="3">
        <v>0</v>
      </c>
      <c r="D4758" s="3">
        <f t="shared" si="428"/>
        <v>122.71440077999999</v>
      </c>
      <c r="E4758" s="3">
        <f t="shared" si="429"/>
        <v>126.44499992000006</v>
      </c>
      <c r="F4758" s="3"/>
      <c r="G4758" s="11" t="str">
        <f t="shared" si="430"/>
        <v>HOLD</v>
      </c>
      <c r="H4758" s="5">
        <f t="shared" si="431"/>
        <v>39159.976888637299</v>
      </c>
      <c r="I4758" s="2">
        <f>IF(G4758="SELL",0,IF(G4758="BUY",ROUNDDOWN((H4757-Parameters!$B$3)/B4758,0),IF(I4757=0,0,I4757+ROUNDDOWN((H4757+I4757*C4758)/B4758,0))))</f>
        <v>0</v>
      </c>
      <c r="K4758" s="5">
        <f t="shared" si="432"/>
        <v>72.824958999999794</v>
      </c>
      <c r="L4758" s="10">
        <f t="shared" si="433"/>
        <v>296</v>
      </c>
    </row>
    <row r="4759" spans="1:12" x14ac:dyDescent="0.25">
      <c r="A4759" s="12">
        <v>40891</v>
      </c>
      <c r="B4759" s="3">
        <v>121.739998</v>
      </c>
      <c r="C4759" s="3">
        <v>0</v>
      </c>
      <c r="D4759" s="3">
        <f t="shared" si="428"/>
        <v>122.90240081999998</v>
      </c>
      <c r="E4759" s="3">
        <f t="shared" si="429"/>
        <v>126.39764987500008</v>
      </c>
      <c r="F4759" s="3"/>
      <c r="G4759" s="11" t="str">
        <f t="shared" si="430"/>
        <v>HOLD</v>
      </c>
      <c r="H4759" s="5">
        <f t="shared" si="431"/>
        <v>39159.976888637299</v>
      </c>
      <c r="I4759" s="2">
        <f>IF(G4759="SELL",0,IF(G4759="BUY",ROUNDDOWN((H4758-Parameters!$B$3)/B4759,0),IF(I4758=0,0,I4758+ROUNDDOWN((H4758+I4758*C4759)/B4759,0))))</f>
        <v>0</v>
      </c>
      <c r="K4759" s="5">
        <f t="shared" si="432"/>
        <v>72.824958999999794</v>
      </c>
      <c r="L4759" s="10">
        <f t="shared" si="433"/>
        <v>296</v>
      </c>
    </row>
    <row r="4760" spans="1:12" x14ac:dyDescent="0.25">
      <c r="A4760" s="12">
        <v>40892</v>
      </c>
      <c r="B4760" s="3">
        <v>122.18</v>
      </c>
      <c r="C4760" s="3">
        <v>0</v>
      </c>
      <c r="D4760" s="3">
        <f t="shared" si="428"/>
        <v>123.05760085999998</v>
      </c>
      <c r="E4760" s="3">
        <f t="shared" si="429"/>
        <v>126.3411998700001</v>
      </c>
      <c r="F4760" s="3"/>
      <c r="G4760" s="11" t="str">
        <f t="shared" si="430"/>
        <v>HOLD</v>
      </c>
      <c r="H4760" s="5">
        <f t="shared" si="431"/>
        <v>39159.976888637299</v>
      </c>
      <c r="I4760" s="2">
        <f>IF(G4760="SELL",0,IF(G4760="BUY",ROUNDDOWN((H4759-Parameters!$B$3)/B4760,0),IF(I4759=0,0,I4759+ROUNDDOWN((H4759+I4759*C4760)/B4760,0))))</f>
        <v>0</v>
      </c>
      <c r="K4760" s="5">
        <f t="shared" si="432"/>
        <v>72.824958999999794</v>
      </c>
      <c r="L4760" s="10">
        <f t="shared" si="433"/>
        <v>296</v>
      </c>
    </row>
    <row r="4761" spans="1:12" x14ac:dyDescent="0.25">
      <c r="A4761" s="12">
        <v>40893</v>
      </c>
      <c r="B4761" s="3">
        <v>121.589996</v>
      </c>
      <c r="C4761" s="3">
        <v>0.77</v>
      </c>
      <c r="D4761" s="3">
        <f t="shared" si="428"/>
        <v>123.15960081999998</v>
      </c>
      <c r="E4761" s="3">
        <f t="shared" si="429"/>
        <v>126.28679984500006</v>
      </c>
      <c r="F4761" s="3"/>
      <c r="G4761" s="11" t="str">
        <f t="shared" si="430"/>
        <v>HOLD</v>
      </c>
      <c r="H4761" s="5">
        <f t="shared" si="431"/>
        <v>39159.976888637299</v>
      </c>
      <c r="I4761" s="2">
        <f>IF(G4761="SELL",0,IF(G4761="BUY",ROUNDDOWN((H4760-Parameters!$B$3)/B4761,0),IF(I4760=0,0,I4760+ROUNDDOWN((H4760+I4760*C4761)/B4761,0))))</f>
        <v>0</v>
      </c>
      <c r="K4761" s="5">
        <f t="shared" si="432"/>
        <v>57.564966999999825</v>
      </c>
      <c r="L4761" s="10">
        <f t="shared" si="433"/>
        <v>298</v>
      </c>
    </row>
    <row r="4762" spans="1:12" x14ac:dyDescent="0.25">
      <c r="A4762" s="12">
        <v>40896</v>
      </c>
      <c r="B4762" s="3">
        <v>120.290001</v>
      </c>
      <c r="C4762" s="3">
        <v>0</v>
      </c>
      <c r="D4762" s="3">
        <f t="shared" si="428"/>
        <v>123.25120085999998</v>
      </c>
      <c r="E4762" s="3">
        <f t="shared" si="429"/>
        <v>126.23109988500008</v>
      </c>
      <c r="F4762" s="3"/>
      <c r="G4762" s="11" t="str">
        <f t="shared" si="430"/>
        <v>HOLD</v>
      </c>
      <c r="H4762" s="5">
        <f t="shared" si="431"/>
        <v>39159.976888637299</v>
      </c>
      <c r="I4762" s="2">
        <f>IF(G4762="SELL",0,IF(G4762="BUY",ROUNDDOWN((H4761-Parameters!$B$3)/B4762,0),IF(I4761=0,0,I4761+ROUNDDOWN((H4761+I4761*C4762)/B4762,0))))</f>
        <v>0</v>
      </c>
      <c r="K4762" s="5">
        <f t="shared" si="432"/>
        <v>57.564966999999825</v>
      </c>
      <c r="L4762" s="10">
        <f t="shared" si="433"/>
        <v>298</v>
      </c>
    </row>
    <row r="4763" spans="1:12" x14ac:dyDescent="0.25">
      <c r="A4763" s="12">
        <v>40897</v>
      </c>
      <c r="B4763" s="3">
        <v>123.93</v>
      </c>
      <c r="C4763" s="3">
        <v>0</v>
      </c>
      <c r="D4763" s="3">
        <f t="shared" si="428"/>
        <v>123.33820082</v>
      </c>
      <c r="E4763" s="3">
        <f t="shared" si="429"/>
        <v>126.18784987500007</v>
      </c>
      <c r="F4763" s="3"/>
      <c r="G4763" s="11" t="str">
        <f t="shared" si="430"/>
        <v>HOLD</v>
      </c>
      <c r="H4763" s="5">
        <f t="shared" si="431"/>
        <v>39159.976888637299</v>
      </c>
      <c r="I4763" s="2">
        <f>IF(G4763="SELL",0,IF(G4763="BUY",ROUNDDOWN((H4762-Parameters!$B$3)/B4763,0),IF(I4762=0,0,I4762+ROUNDDOWN((H4762+I4762*C4763)/B4763,0))))</f>
        <v>0</v>
      </c>
      <c r="K4763" s="5">
        <f t="shared" si="432"/>
        <v>57.564966999999825</v>
      </c>
      <c r="L4763" s="10">
        <f t="shared" si="433"/>
        <v>298</v>
      </c>
    </row>
    <row r="4764" spans="1:12" x14ac:dyDescent="0.25">
      <c r="A4764" s="12">
        <v>40898</v>
      </c>
      <c r="B4764" s="3">
        <v>124.16999800000001</v>
      </c>
      <c r="C4764" s="3">
        <v>0</v>
      </c>
      <c r="D4764" s="3">
        <f t="shared" si="428"/>
        <v>123.42760084000001</v>
      </c>
      <c r="E4764" s="3">
        <f t="shared" si="429"/>
        <v>126.14674987000004</v>
      </c>
      <c r="F4764" s="3"/>
      <c r="G4764" s="11" t="str">
        <f t="shared" si="430"/>
        <v>HOLD</v>
      </c>
      <c r="H4764" s="5">
        <f t="shared" si="431"/>
        <v>39159.976888637299</v>
      </c>
      <c r="I4764" s="2">
        <f>IF(G4764="SELL",0,IF(G4764="BUY",ROUNDDOWN((H4763-Parameters!$B$3)/B4764,0),IF(I4763=0,0,I4763+ROUNDDOWN((H4763+I4763*C4764)/B4764,0))))</f>
        <v>0</v>
      </c>
      <c r="K4764" s="5">
        <f t="shared" si="432"/>
        <v>57.564966999999825</v>
      </c>
      <c r="L4764" s="10">
        <f t="shared" si="433"/>
        <v>298</v>
      </c>
    </row>
    <row r="4765" spans="1:12" x14ac:dyDescent="0.25">
      <c r="A4765" s="12">
        <v>40899</v>
      </c>
      <c r="B4765" s="3">
        <v>125.269997</v>
      </c>
      <c r="C4765" s="3">
        <v>0</v>
      </c>
      <c r="D4765" s="3">
        <f t="shared" si="428"/>
        <v>123.51800078000002</v>
      </c>
      <c r="E4765" s="3">
        <f t="shared" si="429"/>
        <v>126.12339984500004</v>
      </c>
      <c r="F4765" s="3"/>
      <c r="G4765" s="11" t="str">
        <f t="shared" si="430"/>
        <v>HOLD</v>
      </c>
      <c r="H4765" s="5">
        <f t="shared" si="431"/>
        <v>39159.976888637299</v>
      </c>
      <c r="I4765" s="2">
        <f>IF(G4765="SELL",0,IF(G4765="BUY",ROUNDDOWN((H4764-Parameters!$B$3)/B4765,0),IF(I4764=0,0,I4764+ROUNDDOWN((H4764+I4764*C4765)/B4765,0))))</f>
        <v>0</v>
      </c>
      <c r="K4765" s="5">
        <f t="shared" si="432"/>
        <v>57.564966999999825</v>
      </c>
      <c r="L4765" s="10">
        <f t="shared" si="433"/>
        <v>298</v>
      </c>
    </row>
    <row r="4766" spans="1:12" x14ac:dyDescent="0.25">
      <c r="A4766" s="12">
        <v>40900</v>
      </c>
      <c r="B4766" s="3">
        <v>126.389999</v>
      </c>
      <c r="C4766" s="3">
        <v>0</v>
      </c>
      <c r="D4766" s="3">
        <f t="shared" si="428"/>
        <v>123.63560072000001</v>
      </c>
      <c r="E4766" s="3">
        <f t="shared" si="429"/>
        <v>126.10114986000002</v>
      </c>
      <c r="F4766" s="3"/>
      <c r="G4766" s="11" t="str">
        <f t="shared" si="430"/>
        <v>HOLD</v>
      </c>
      <c r="H4766" s="5">
        <f t="shared" si="431"/>
        <v>39159.976888637299</v>
      </c>
      <c r="I4766" s="2">
        <f>IF(G4766="SELL",0,IF(G4766="BUY",ROUNDDOWN((H4765-Parameters!$B$3)/B4766,0),IF(I4765=0,0,I4765+ROUNDDOWN((H4765+I4765*C4766)/B4766,0))))</f>
        <v>0</v>
      </c>
      <c r="K4766" s="5">
        <f t="shared" si="432"/>
        <v>57.564966999999825</v>
      </c>
      <c r="L4766" s="10">
        <f t="shared" si="433"/>
        <v>298</v>
      </c>
    </row>
    <row r="4767" spans="1:12" x14ac:dyDescent="0.25">
      <c r="A4767" s="12">
        <v>40904</v>
      </c>
      <c r="B4767" s="3">
        <v>126.489998</v>
      </c>
      <c r="C4767" s="3">
        <v>0</v>
      </c>
      <c r="D4767" s="3">
        <f t="shared" si="428"/>
        <v>123.71400068000003</v>
      </c>
      <c r="E4767" s="3">
        <f t="shared" si="429"/>
        <v>126.08334983500002</v>
      </c>
      <c r="F4767" s="3"/>
      <c r="G4767" s="11" t="str">
        <f t="shared" si="430"/>
        <v>HOLD</v>
      </c>
      <c r="H4767" s="5">
        <f t="shared" si="431"/>
        <v>39159.976888637299</v>
      </c>
      <c r="I4767" s="2">
        <f>IF(G4767="SELL",0,IF(G4767="BUY",ROUNDDOWN((H4766-Parameters!$B$3)/B4767,0),IF(I4766=0,0,I4766+ROUNDDOWN((H4766+I4766*C4767)/B4767,0))))</f>
        <v>0</v>
      </c>
      <c r="K4767" s="5">
        <f t="shared" si="432"/>
        <v>57.564966999999825</v>
      </c>
      <c r="L4767" s="10">
        <f t="shared" si="433"/>
        <v>298</v>
      </c>
    </row>
    <row r="4768" spans="1:12" x14ac:dyDescent="0.25">
      <c r="A4768" s="12">
        <v>40905</v>
      </c>
      <c r="B4768" s="3">
        <v>124.83000199999999</v>
      </c>
      <c r="C4768" s="3">
        <v>0</v>
      </c>
      <c r="D4768" s="3">
        <f t="shared" si="428"/>
        <v>123.80600066000002</v>
      </c>
      <c r="E4768" s="3">
        <f t="shared" si="429"/>
        <v>126.06469985500003</v>
      </c>
      <c r="F4768" s="3"/>
      <c r="G4768" s="11" t="str">
        <f t="shared" si="430"/>
        <v>HOLD</v>
      </c>
      <c r="H4768" s="5">
        <f t="shared" si="431"/>
        <v>39159.976888637299</v>
      </c>
      <c r="I4768" s="2">
        <f>IF(G4768="SELL",0,IF(G4768="BUY",ROUNDDOWN((H4767-Parameters!$B$3)/B4768,0),IF(I4767=0,0,I4767+ROUNDDOWN((H4767+I4767*C4768)/B4768,0))))</f>
        <v>0</v>
      </c>
      <c r="K4768" s="5">
        <f t="shared" si="432"/>
        <v>57.564966999999825</v>
      </c>
      <c r="L4768" s="10">
        <f t="shared" si="433"/>
        <v>298</v>
      </c>
    </row>
    <row r="4769" spans="1:12" x14ac:dyDescent="0.25">
      <c r="A4769" s="12">
        <v>40906</v>
      </c>
      <c r="B4769" s="3">
        <v>126.120003</v>
      </c>
      <c r="C4769" s="3">
        <v>0</v>
      </c>
      <c r="D4769" s="3">
        <f t="shared" si="428"/>
        <v>123.87680068000003</v>
      </c>
      <c r="E4769" s="3">
        <f t="shared" si="429"/>
        <v>126.06439987000002</v>
      </c>
      <c r="F4769" s="3"/>
      <c r="G4769" s="11" t="str">
        <f t="shared" si="430"/>
        <v>HOLD</v>
      </c>
      <c r="H4769" s="5">
        <f t="shared" si="431"/>
        <v>39159.976888637299</v>
      </c>
      <c r="I4769" s="2">
        <f>IF(G4769="SELL",0,IF(G4769="BUY",ROUNDDOWN((H4768-Parameters!$B$3)/B4769,0),IF(I4768=0,0,I4768+ROUNDDOWN((H4768+I4768*C4769)/B4769,0))))</f>
        <v>0</v>
      </c>
      <c r="K4769" s="5">
        <f t="shared" si="432"/>
        <v>57.564966999999825</v>
      </c>
      <c r="L4769" s="10">
        <f t="shared" si="433"/>
        <v>298</v>
      </c>
    </row>
    <row r="4770" spans="1:12" x14ac:dyDescent="0.25">
      <c r="A4770" s="12">
        <v>40907</v>
      </c>
      <c r="B4770" s="3">
        <v>125.5</v>
      </c>
      <c r="C4770" s="3">
        <v>0</v>
      </c>
      <c r="D4770" s="3">
        <f t="shared" si="428"/>
        <v>123.96420074000004</v>
      </c>
      <c r="E4770" s="3">
        <f t="shared" si="429"/>
        <v>126.05264988000003</v>
      </c>
      <c r="F4770" s="3"/>
      <c r="G4770" s="11" t="str">
        <f t="shared" si="430"/>
        <v>HOLD</v>
      </c>
      <c r="H4770" s="5">
        <f t="shared" si="431"/>
        <v>39159.976888637299</v>
      </c>
      <c r="I4770" s="2">
        <f>IF(G4770="SELL",0,IF(G4770="BUY",ROUNDDOWN((H4769-Parameters!$B$3)/B4770,0),IF(I4769=0,0,I4769+ROUNDDOWN((H4769+I4769*C4770)/B4770,0))))</f>
        <v>0</v>
      </c>
      <c r="K4770" s="5">
        <f t="shared" si="432"/>
        <v>57.564966999999825</v>
      </c>
      <c r="L4770" s="10">
        <f t="shared" si="433"/>
        <v>298</v>
      </c>
    </row>
    <row r="4771" spans="1:12" x14ac:dyDescent="0.25">
      <c r="A4771" s="12">
        <v>40911</v>
      </c>
      <c r="B4771" s="3">
        <v>127.5</v>
      </c>
      <c r="C4771" s="3">
        <v>0</v>
      </c>
      <c r="D4771" s="3">
        <f t="shared" si="428"/>
        <v>124.08100066000004</v>
      </c>
      <c r="E4771" s="3">
        <f t="shared" si="429"/>
        <v>126.05134987000002</v>
      </c>
      <c r="F4771" s="3"/>
      <c r="G4771" s="11" t="str">
        <f t="shared" si="430"/>
        <v>HOLD</v>
      </c>
      <c r="H4771" s="5">
        <f t="shared" si="431"/>
        <v>39159.976888637299</v>
      </c>
      <c r="I4771" s="2">
        <f>IF(G4771="SELL",0,IF(G4771="BUY",ROUNDDOWN((H4770-Parameters!$B$3)/B4771,0),IF(I4770=0,0,I4770+ROUNDDOWN((H4770+I4770*C4771)/B4771,0))))</f>
        <v>0</v>
      </c>
      <c r="K4771" s="5">
        <f t="shared" si="432"/>
        <v>57.564966999999825</v>
      </c>
      <c r="L4771" s="10">
        <f t="shared" si="433"/>
        <v>298</v>
      </c>
    </row>
    <row r="4772" spans="1:12" x14ac:dyDescent="0.25">
      <c r="A4772" s="12">
        <v>40912</v>
      </c>
      <c r="B4772" s="3">
        <v>127.699997</v>
      </c>
      <c r="C4772" s="3">
        <v>0</v>
      </c>
      <c r="D4772" s="3">
        <f t="shared" si="428"/>
        <v>124.15560058000003</v>
      </c>
      <c r="E4772" s="3">
        <f t="shared" si="429"/>
        <v>126.04114983000004</v>
      </c>
      <c r="F4772" s="3"/>
      <c r="G4772" s="11" t="str">
        <f t="shared" si="430"/>
        <v>HOLD</v>
      </c>
      <c r="H4772" s="5">
        <f t="shared" si="431"/>
        <v>39159.976888637299</v>
      </c>
      <c r="I4772" s="2">
        <f>IF(G4772="SELL",0,IF(G4772="BUY",ROUNDDOWN((H4771-Parameters!$B$3)/B4772,0),IF(I4771=0,0,I4771+ROUNDDOWN((H4771+I4771*C4772)/B4772,0))))</f>
        <v>0</v>
      </c>
      <c r="K4772" s="5">
        <f t="shared" si="432"/>
        <v>57.564966999999825</v>
      </c>
      <c r="L4772" s="10">
        <f t="shared" si="433"/>
        <v>298</v>
      </c>
    </row>
    <row r="4773" spans="1:12" x14ac:dyDescent="0.25">
      <c r="A4773" s="12">
        <v>40913</v>
      </c>
      <c r="B4773" s="3">
        <v>128.03999300000001</v>
      </c>
      <c r="C4773" s="3">
        <v>0</v>
      </c>
      <c r="D4773" s="3">
        <f t="shared" si="428"/>
        <v>124.20660048000003</v>
      </c>
      <c r="E4773" s="3">
        <f t="shared" si="429"/>
        <v>126.03489983000001</v>
      </c>
      <c r="F4773" s="3"/>
      <c r="G4773" s="11" t="str">
        <f t="shared" si="430"/>
        <v>HOLD</v>
      </c>
      <c r="H4773" s="5">
        <f t="shared" si="431"/>
        <v>39159.976888637299</v>
      </c>
      <c r="I4773" s="2">
        <f>IF(G4773="SELL",0,IF(G4773="BUY",ROUNDDOWN((H4772-Parameters!$B$3)/B4773,0),IF(I4772=0,0,I4772+ROUNDDOWN((H4772+I4772*C4773)/B4773,0))))</f>
        <v>0</v>
      </c>
      <c r="K4773" s="5">
        <f t="shared" si="432"/>
        <v>57.564966999999825</v>
      </c>
      <c r="L4773" s="10">
        <f t="shared" si="433"/>
        <v>298</v>
      </c>
    </row>
    <row r="4774" spans="1:12" x14ac:dyDescent="0.25">
      <c r="A4774" s="12">
        <v>40914</v>
      </c>
      <c r="B4774" s="3">
        <v>127.709999</v>
      </c>
      <c r="C4774" s="3">
        <v>0</v>
      </c>
      <c r="D4774" s="3">
        <f t="shared" si="428"/>
        <v>124.29980040000002</v>
      </c>
      <c r="E4774" s="3">
        <f t="shared" si="429"/>
        <v>126.02514980499998</v>
      </c>
      <c r="F4774" s="3"/>
      <c r="G4774" s="11" t="str">
        <f t="shared" si="430"/>
        <v>HOLD</v>
      </c>
      <c r="H4774" s="5">
        <f t="shared" si="431"/>
        <v>39159.976888637299</v>
      </c>
      <c r="I4774" s="2">
        <f>IF(G4774="SELL",0,IF(G4774="BUY",ROUNDDOWN((H4773-Parameters!$B$3)/B4774,0),IF(I4773=0,0,I4773+ROUNDDOWN((H4773+I4773*C4774)/B4774,0))))</f>
        <v>0</v>
      </c>
      <c r="K4774" s="5">
        <f t="shared" si="432"/>
        <v>57.564966999999825</v>
      </c>
      <c r="L4774" s="10">
        <f t="shared" si="433"/>
        <v>298</v>
      </c>
    </row>
    <row r="4775" spans="1:12" x14ac:dyDescent="0.25">
      <c r="A4775" s="12">
        <v>40917</v>
      </c>
      <c r="B4775" s="3">
        <v>128.020004</v>
      </c>
      <c r="C4775" s="3">
        <v>0</v>
      </c>
      <c r="D4775" s="3">
        <f t="shared" si="428"/>
        <v>124.37420042000002</v>
      </c>
      <c r="E4775" s="3">
        <f t="shared" si="429"/>
        <v>126.010749855</v>
      </c>
      <c r="F4775" s="3"/>
      <c r="G4775" s="11" t="str">
        <f t="shared" si="430"/>
        <v>HOLD</v>
      </c>
      <c r="H4775" s="5">
        <f t="shared" si="431"/>
        <v>39159.976888637299</v>
      </c>
      <c r="I4775" s="2">
        <f>IF(G4775="SELL",0,IF(G4775="BUY",ROUNDDOWN((H4774-Parameters!$B$3)/B4775,0),IF(I4774=0,0,I4774+ROUNDDOWN((H4774+I4774*C4775)/B4775,0))))</f>
        <v>0</v>
      </c>
      <c r="K4775" s="5">
        <f t="shared" si="432"/>
        <v>57.564966999999825</v>
      </c>
      <c r="L4775" s="10">
        <f t="shared" si="433"/>
        <v>298</v>
      </c>
    </row>
    <row r="4776" spans="1:12" x14ac:dyDescent="0.25">
      <c r="A4776" s="12">
        <v>40918</v>
      </c>
      <c r="B4776" s="3">
        <v>129.13000500000001</v>
      </c>
      <c r="C4776" s="3">
        <v>0</v>
      </c>
      <c r="D4776" s="3">
        <f t="shared" si="428"/>
        <v>124.38420042000001</v>
      </c>
      <c r="E4776" s="3">
        <f t="shared" si="429"/>
        <v>125.99989986499999</v>
      </c>
      <c r="F4776" s="3"/>
      <c r="G4776" s="11" t="str">
        <f t="shared" si="430"/>
        <v>HOLD</v>
      </c>
      <c r="H4776" s="5">
        <f t="shared" si="431"/>
        <v>39159.976888637299</v>
      </c>
      <c r="I4776" s="2">
        <f>IF(G4776="SELL",0,IF(G4776="BUY",ROUNDDOWN((H4775-Parameters!$B$3)/B4776,0),IF(I4775=0,0,I4775+ROUNDDOWN((H4775+I4775*C4776)/B4776,0))))</f>
        <v>0</v>
      </c>
      <c r="K4776" s="5">
        <f t="shared" si="432"/>
        <v>57.564966999999825</v>
      </c>
      <c r="L4776" s="10">
        <f t="shared" si="433"/>
        <v>298</v>
      </c>
    </row>
    <row r="4777" spans="1:12" x14ac:dyDescent="0.25">
      <c r="A4777" s="12">
        <v>40919</v>
      </c>
      <c r="B4777" s="3">
        <v>129.199997</v>
      </c>
      <c r="C4777" s="3">
        <v>0</v>
      </c>
      <c r="D4777" s="3">
        <f t="shared" si="428"/>
        <v>124.39620024000001</v>
      </c>
      <c r="E4777" s="3">
        <f t="shared" si="429"/>
        <v>125.99099987</v>
      </c>
      <c r="F4777" s="3"/>
      <c r="G4777" s="11" t="str">
        <f t="shared" si="430"/>
        <v>HOLD</v>
      </c>
      <c r="H4777" s="5">
        <f t="shared" si="431"/>
        <v>39159.976888637299</v>
      </c>
      <c r="I4777" s="2">
        <f>IF(G4777="SELL",0,IF(G4777="BUY",ROUNDDOWN((H4776-Parameters!$B$3)/B4777,0),IF(I4776=0,0,I4776+ROUNDDOWN((H4776+I4776*C4777)/B4777,0))))</f>
        <v>0</v>
      </c>
      <c r="K4777" s="5">
        <f t="shared" si="432"/>
        <v>57.564966999999825</v>
      </c>
      <c r="L4777" s="10">
        <f t="shared" si="433"/>
        <v>298</v>
      </c>
    </row>
    <row r="4778" spans="1:12" x14ac:dyDescent="0.25">
      <c r="A4778" s="12">
        <v>40920</v>
      </c>
      <c r="B4778" s="3">
        <v>129.509995</v>
      </c>
      <c r="C4778" s="3">
        <v>0</v>
      </c>
      <c r="D4778" s="3">
        <f t="shared" si="428"/>
        <v>124.47640014000002</v>
      </c>
      <c r="E4778" s="3">
        <f t="shared" si="429"/>
        <v>125.97924983999999</v>
      </c>
      <c r="F4778" s="3"/>
      <c r="G4778" s="11" t="str">
        <f t="shared" si="430"/>
        <v>HOLD</v>
      </c>
      <c r="H4778" s="5">
        <f t="shared" si="431"/>
        <v>39159.976888637299</v>
      </c>
      <c r="I4778" s="2">
        <f>IF(G4778="SELL",0,IF(G4778="BUY",ROUNDDOWN((H4777-Parameters!$B$3)/B4778,0),IF(I4777=0,0,I4777+ROUNDDOWN((H4777+I4777*C4778)/B4778,0))))</f>
        <v>0</v>
      </c>
      <c r="K4778" s="5">
        <f t="shared" si="432"/>
        <v>57.564966999999825</v>
      </c>
      <c r="L4778" s="10">
        <f t="shared" si="433"/>
        <v>298</v>
      </c>
    </row>
    <row r="4779" spans="1:12" x14ac:dyDescent="0.25">
      <c r="A4779" s="12">
        <v>40921</v>
      </c>
      <c r="B4779" s="3">
        <v>128.83999600000001</v>
      </c>
      <c r="C4779" s="3">
        <v>0</v>
      </c>
      <c r="D4779" s="3">
        <f t="shared" si="428"/>
        <v>124.61320006</v>
      </c>
      <c r="E4779" s="3">
        <f t="shared" si="429"/>
        <v>125.95959979999998</v>
      </c>
      <c r="F4779" s="3"/>
      <c r="G4779" s="11" t="str">
        <f t="shared" si="430"/>
        <v>HOLD</v>
      </c>
      <c r="H4779" s="5">
        <f t="shared" si="431"/>
        <v>39159.976888637299</v>
      </c>
      <c r="I4779" s="2">
        <f>IF(G4779="SELL",0,IF(G4779="BUY",ROUNDDOWN((H4778-Parameters!$B$3)/B4779,0),IF(I4778=0,0,I4778+ROUNDDOWN((H4778+I4778*C4779)/B4779,0))))</f>
        <v>0</v>
      </c>
      <c r="K4779" s="5">
        <f t="shared" si="432"/>
        <v>57.564966999999825</v>
      </c>
      <c r="L4779" s="10">
        <f t="shared" si="433"/>
        <v>298</v>
      </c>
    </row>
    <row r="4780" spans="1:12" x14ac:dyDescent="0.25">
      <c r="A4780" s="12">
        <v>40925</v>
      </c>
      <c r="B4780" s="3">
        <v>129.33999600000001</v>
      </c>
      <c r="C4780" s="3">
        <v>0</v>
      </c>
      <c r="D4780" s="3">
        <f t="shared" si="428"/>
        <v>124.72020001999998</v>
      </c>
      <c r="E4780" s="3">
        <f t="shared" si="429"/>
        <v>125.94334979999999</v>
      </c>
      <c r="F4780" s="3"/>
      <c r="G4780" s="11" t="str">
        <f t="shared" si="430"/>
        <v>HOLD</v>
      </c>
      <c r="H4780" s="5">
        <f t="shared" si="431"/>
        <v>39159.976888637299</v>
      </c>
      <c r="I4780" s="2">
        <f>IF(G4780="SELL",0,IF(G4780="BUY",ROUNDDOWN((H4779-Parameters!$B$3)/B4780,0),IF(I4779=0,0,I4779+ROUNDDOWN((H4779+I4779*C4780)/B4780,0))))</f>
        <v>0</v>
      </c>
      <c r="K4780" s="5">
        <f t="shared" si="432"/>
        <v>57.564966999999825</v>
      </c>
      <c r="L4780" s="10">
        <f t="shared" si="433"/>
        <v>298</v>
      </c>
    </row>
    <row r="4781" spans="1:12" x14ac:dyDescent="0.25">
      <c r="A4781" s="12">
        <v>40926</v>
      </c>
      <c r="B4781" s="3">
        <v>130.770004</v>
      </c>
      <c r="C4781" s="3">
        <v>0</v>
      </c>
      <c r="D4781" s="3">
        <f t="shared" si="428"/>
        <v>124.81060009999997</v>
      </c>
      <c r="E4781" s="3">
        <f t="shared" si="429"/>
        <v>125.93144984999999</v>
      </c>
      <c r="F4781" s="3"/>
      <c r="G4781" s="11" t="str">
        <f t="shared" si="430"/>
        <v>HOLD</v>
      </c>
      <c r="H4781" s="5">
        <f t="shared" si="431"/>
        <v>39159.976888637299</v>
      </c>
      <c r="I4781" s="2">
        <f>IF(G4781="SELL",0,IF(G4781="BUY",ROUNDDOWN((H4780-Parameters!$B$3)/B4781,0),IF(I4780=0,0,I4780+ROUNDDOWN((H4780+I4780*C4781)/B4781,0))))</f>
        <v>0</v>
      </c>
      <c r="K4781" s="5">
        <f t="shared" si="432"/>
        <v>57.564966999999825</v>
      </c>
      <c r="L4781" s="10">
        <f t="shared" si="433"/>
        <v>298</v>
      </c>
    </row>
    <row r="4782" spans="1:12" x14ac:dyDescent="0.25">
      <c r="A4782" s="12">
        <v>40927</v>
      </c>
      <c r="B4782" s="3">
        <v>131.46000699999999</v>
      </c>
      <c r="C4782" s="3">
        <v>0</v>
      </c>
      <c r="D4782" s="3">
        <f t="shared" si="428"/>
        <v>124.93020017999997</v>
      </c>
      <c r="E4782" s="3">
        <f t="shared" si="429"/>
        <v>125.92244991</v>
      </c>
      <c r="F4782" s="3"/>
      <c r="G4782" s="11" t="str">
        <f t="shared" si="430"/>
        <v>HOLD</v>
      </c>
      <c r="H4782" s="5">
        <f t="shared" si="431"/>
        <v>39159.976888637299</v>
      </c>
      <c r="I4782" s="2">
        <f>IF(G4782="SELL",0,IF(G4782="BUY",ROUNDDOWN((H4781-Parameters!$B$3)/B4782,0),IF(I4781=0,0,I4781+ROUNDDOWN((H4781+I4781*C4782)/B4782,0))))</f>
        <v>0</v>
      </c>
      <c r="K4782" s="5">
        <f t="shared" si="432"/>
        <v>57.564966999999825</v>
      </c>
      <c r="L4782" s="10">
        <f t="shared" si="433"/>
        <v>298</v>
      </c>
    </row>
    <row r="4783" spans="1:12" x14ac:dyDescent="0.25">
      <c r="A4783" s="12">
        <v>40928</v>
      </c>
      <c r="B4783" s="3">
        <v>131.949997</v>
      </c>
      <c r="C4783" s="3">
        <v>0</v>
      </c>
      <c r="D4783" s="3">
        <f t="shared" si="428"/>
        <v>125.04400007999995</v>
      </c>
      <c r="E4783" s="3">
        <f t="shared" si="429"/>
        <v>125.91599987000001</v>
      </c>
      <c r="F4783" s="3"/>
      <c r="G4783" s="11" t="str">
        <f t="shared" si="430"/>
        <v>HOLD</v>
      </c>
      <c r="H4783" s="5">
        <f t="shared" si="431"/>
        <v>39159.976888637299</v>
      </c>
      <c r="I4783" s="2">
        <f>IF(G4783="SELL",0,IF(G4783="BUY",ROUNDDOWN((H4782-Parameters!$B$3)/B4783,0),IF(I4782=0,0,I4782+ROUNDDOWN((H4782+I4782*C4783)/B4783,0))))</f>
        <v>0</v>
      </c>
      <c r="K4783" s="5">
        <f t="shared" si="432"/>
        <v>57.564966999999825</v>
      </c>
      <c r="L4783" s="10">
        <f t="shared" si="433"/>
        <v>298</v>
      </c>
    </row>
    <row r="4784" spans="1:12" x14ac:dyDescent="0.25">
      <c r="A4784" s="12">
        <v>40931</v>
      </c>
      <c r="B4784" s="3">
        <v>131.61000100000001</v>
      </c>
      <c r="C4784" s="3">
        <v>0</v>
      </c>
      <c r="D4784" s="3">
        <f t="shared" si="428"/>
        <v>125.11860015999996</v>
      </c>
      <c r="E4784" s="3">
        <f t="shared" si="429"/>
        <v>125.90574985500001</v>
      </c>
      <c r="F4784" s="3"/>
      <c r="G4784" s="11" t="str">
        <f t="shared" si="430"/>
        <v>HOLD</v>
      </c>
      <c r="H4784" s="5">
        <f t="shared" si="431"/>
        <v>39159.976888637299</v>
      </c>
      <c r="I4784" s="2">
        <f>IF(G4784="SELL",0,IF(G4784="BUY",ROUNDDOWN((H4783-Parameters!$B$3)/B4784,0),IF(I4783=0,0,I4783+ROUNDDOWN((H4783+I4783*C4784)/B4784,0))))</f>
        <v>0</v>
      </c>
      <c r="K4784" s="5">
        <f t="shared" si="432"/>
        <v>57.564966999999825</v>
      </c>
      <c r="L4784" s="10">
        <f t="shared" si="433"/>
        <v>298</v>
      </c>
    </row>
    <row r="4785" spans="1:12" x14ac:dyDescent="0.25">
      <c r="A4785" s="12">
        <v>40932</v>
      </c>
      <c r="B4785" s="3">
        <v>131.46000699999999</v>
      </c>
      <c r="C4785" s="3">
        <v>0</v>
      </c>
      <c r="D4785" s="3">
        <f t="shared" si="428"/>
        <v>125.28460021999996</v>
      </c>
      <c r="E4785" s="3">
        <f t="shared" si="429"/>
        <v>125.89644985500003</v>
      </c>
      <c r="F4785" s="3"/>
      <c r="G4785" s="11" t="str">
        <f t="shared" si="430"/>
        <v>HOLD</v>
      </c>
      <c r="H4785" s="5">
        <f t="shared" si="431"/>
        <v>39159.976888637299</v>
      </c>
      <c r="I4785" s="2">
        <f>IF(G4785="SELL",0,IF(G4785="BUY",ROUNDDOWN((H4784-Parameters!$B$3)/B4785,0),IF(I4784=0,0,I4784+ROUNDDOWN((H4784+I4784*C4785)/B4785,0))))</f>
        <v>0</v>
      </c>
      <c r="K4785" s="5">
        <f t="shared" si="432"/>
        <v>57.564966999999825</v>
      </c>
      <c r="L4785" s="10">
        <f t="shared" si="433"/>
        <v>298</v>
      </c>
    </row>
    <row r="4786" spans="1:12" x14ac:dyDescent="0.25">
      <c r="A4786" s="12">
        <v>40933</v>
      </c>
      <c r="B4786" s="3">
        <v>132.55999800000001</v>
      </c>
      <c r="C4786" s="3">
        <v>0</v>
      </c>
      <c r="D4786" s="3">
        <f t="shared" si="428"/>
        <v>125.44940017999994</v>
      </c>
      <c r="E4786" s="3">
        <f t="shared" si="429"/>
        <v>125.89494984000004</v>
      </c>
      <c r="F4786" s="3"/>
      <c r="G4786" s="11" t="str">
        <f t="shared" si="430"/>
        <v>HOLD</v>
      </c>
      <c r="H4786" s="5">
        <f t="shared" si="431"/>
        <v>39159.976888637299</v>
      </c>
      <c r="I4786" s="2">
        <f>IF(G4786="SELL",0,IF(G4786="BUY",ROUNDDOWN((H4785-Parameters!$B$3)/B4786,0),IF(I4785=0,0,I4785+ROUNDDOWN((H4785+I4785*C4786)/B4786,0))))</f>
        <v>0</v>
      </c>
      <c r="K4786" s="5">
        <f t="shared" si="432"/>
        <v>57.564966999999825</v>
      </c>
      <c r="L4786" s="10">
        <f t="shared" si="433"/>
        <v>298</v>
      </c>
    </row>
    <row r="4787" spans="1:12" x14ac:dyDescent="0.25">
      <c r="A4787" s="12">
        <v>40934</v>
      </c>
      <c r="B4787" s="3">
        <v>131.88000500000001</v>
      </c>
      <c r="C4787" s="3">
        <v>0</v>
      </c>
      <c r="D4787" s="3">
        <f t="shared" si="428"/>
        <v>125.55380019999996</v>
      </c>
      <c r="E4787" s="3">
        <f t="shared" si="429"/>
        <v>125.89204983000005</v>
      </c>
      <c r="F4787" s="3"/>
      <c r="G4787" s="11" t="str">
        <f t="shared" si="430"/>
        <v>HOLD</v>
      </c>
      <c r="H4787" s="5">
        <f t="shared" si="431"/>
        <v>39159.976888637299</v>
      </c>
      <c r="I4787" s="2">
        <f>IF(G4787="SELL",0,IF(G4787="BUY",ROUNDDOWN((H4786-Parameters!$B$3)/B4787,0),IF(I4786=0,0,I4786+ROUNDDOWN((H4786+I4786*C4787)/B4787,0))))</f>
        <v>0</v>
      </c>
      <c r="K4787" s="5">
        <f t="shared" si="432"/>
        <v>57.564966999999825</v>
      </c>
      <c r="L4787" s="10">
        <f t="shared" si="433"/>
        <v>298</v>
      </c>
    </row>
    <row r="4788" spans="1:12" x14ac:dyDescent="0.25">
      <c r="A4788" s="12">
        <v>40935</v>
      </c>
      <c r="B4788" s="3">
        <v>131.820007</v>
      </c>
      <c r="C4788" s="3">
        <v>0</v>
      </c>
      <c r="D4788" s="3">
        <f t="shared" si="428"/>
        <v>125.68100035999994</v>
      </c>
      <c r="E4788" s="3">
        <f t="shared" si="429"/>
        <v>125.89379986000002</v>
      </c>
      <c r="F4788" s="3"/>
      <c r="G4788" s="11" t="str">
        <f t="shared" si="430"/>
        <v>HOLD</v>
      </c>
      <c r="H4788" s="5">
        <f t="shared" si="431"/>
        <v>39159.976888637299</v>
      </c>
      <c r="I4788" s="2">
        <f>IF(G4788="SELL",0,IF(G4788="BUY",ROUNDDOWN((H4787-Parameters!$B$3)/B4788,0),IF(I4787=0,0,I4787+ROUNDDOWN((H4787+I4787*C4788)/B4788,0))))</f>
        <v>0</v>
      </c>
      <c r="K4788" s="5">
        <f t="shared" si="432"/>
        <v>57.564966999999825</v>
      </c>
      <c r="L4788" s="10">
        <f t="shared" si="433"/>
        <v>298</v>
      </c>
    </row>
    <row r="4789" spans="1:12" x14ac:dyDescent="0.25">
      <c r="A4789" s="12">
        <v>40938</v>
      </c>
      <c r="B4789" s="3">
        <v>131.36999499999999</v>
      </c>
      <c r="C4789" s="3">
        <v>0</v>
      </c>
      <c r="D4789" s="3">
        <f t="shared" ref="D4789:D4852" si="434">AVERAGE(B4740:B4789)</f>
        <v>125.78680021999995</v>
      </c>
      <c r="E4789" s="3">
        <f t="shared" si="429"/>
        <v>125.89334980000005</v>
      </c>
      <c r="F4789" s="3"/>
      <c r="G4789" s="11" t="str">
        <f t="shared" si="430"/>
        <v>HOLD</v>
      </c>
      <c r="H4789" s="5">
        <f t="shared" si="431"/>
        <v>39159.976888637299</v>
      </c>
      <c r="I4789" s="2">
        <f>IF(G4789="SELL",0,IF(G4789="BUY",ROUNDDOWN((H4788-Parameters!$B$3)/B4789,0),IF(I4788=0,0,I4788+ROUNDDOWN((H4788+I4788*C4789)/B4789,0))))</f>
        <v>0</v>
      </c>
      <c r="K4789" s="5">
        <f t="shared" si="432"/>
        <v>57.564966999999825</v>
      </c>
      <c r="L4789" s="10">
        <f t="shared" si="433"/>
        <v>298</v>
      </c>
    </row>
    <row r="4790" spans="1:12" x14ac:dyDescent="0.25">
      <c r="A4790" s="12">
        <v>40939</v>
      </c>
      <c r="B4790" s="3">
        <v>131.320007</v>
      </c>
      <c r="C4790" s="3">
        <v>0</v>
      </c>
      <c r="D4790" s="3">
        <f t="shared" si="434"/>
        <v>125.93160031999996</v>
      </c>
      <c r="E4790" s="3">
        <f t="shared" si="429"/>
        <v>125.89214984500003</v>
      </c>
      <c r="F4790" s="3"/>
      <c r="G4790" s="11" t="str">
        <f t="shared" si="430"/>
        <v>BUY</v>
      </c>
      <c r="H4790" s="5">
        <f t="shared" si="431"/>
        <v>1.0006801051895007</v>
      </c>
      <c r="I4790" s="2">
        <f>IF(G4790="SELL",0,IF(G4790="BUY",ROUNDDOWN((H4789-Parameters!$B$3)/B4790,0),IF(I4789=0,0,I4789+ROUNDDOWN((H4789+I4789*C4790)/B4790,0))))</f>
        <v>298</v>
      </c>
      <c r="K4790" s="5">
        <f t="shared" si="432"/>
        <v>57.564966999999825</v>
      </c>
      <c r="L4790" s="10">
        <f t="shared" si="433"/>
        <v>298</v>
      </c>
    </row>
    <row r="4791" spans="1:12" x14ac:dyDescent="0.25">
      <c r="A4791" s="12">
        <v>40940</v>
      </c>
      <c r="B4791" s="3">
        <v>132.470001</v>
      </c>
      <c r="C4791" s="3">
        <v>0</v>
      </c>
      <c r="D4791" s="3">
        <f t="shared" si="434"/>
        <v>126.13880031999996</v>
      </c>
      <c r="E4791" s="3">
        <f t="shared" si="429"/>
        <v>125.89429988500002</v>
      </c>
      <c r="F4791" s="3"/>
      <c r="G4791" s="11" t="str">
        <f t="shared" si="430"/>
        <v>HOLD</v>
      </c>
      <c r="H4791" s="5">
        <f t="shared" si="431"/>
        <v>1.0006801051895007</v>
      </c>
      <c r="I4791" s="2">
        <f>IF(G4791="SELL",0,IF(G4791="BUY",ROUNDDOWN((H4790-Parameters!$B$3)/B4791,0),IF(I4790=0,0,I4790+ROUNDDOWN((H4790+I4790*C4791)/B4791,0))))</f>
        <v>298</v>
      </c>
      <c r="K4791" s="5">
        <f t="shared" si="432"/>
        <v>57.564966999999825</v>
      </c>
      <c r="L4791" s="10">
        <f t="shared" si="433"/>
        <v>298</v>
      </c>
    </row>
    <row r="4792" spans="1:12" x14ac:dyDescent="0.25">
      <c r="A4792" s="12">
        <v>40941</v>
      </c>
      <c r="B4792" s="3">
        <v>132.679993</v>
      </c>
      <c r="C4792" s="3">
        <v>0</v>
      </c>
      <c r="D4792" s="3">
        <f t="shared" si="434"/>
        <v>126.35280011999996</v>
      </c>
      <c r="E4792" s="3">
        <f t="shared" si="429"/>
        <v>125.90489986000003</v>
      </c>
      <c r="F4792" s="3"/>
      <c r="G4792" s="11" t="str">
        <f t="shared" si="430"/>
        <v>HOLD</v>
      </c>
      <c r="H4792" s="5">
        <f t="shared" si="431"/>
        <v>1.0006801051895007</v>
      </c>
      <c r="I4792" s="2">
        <f>IF(G4792="SELL",0,IF(G4792="BUY",ROUNDDOWN((H4791-Parameters!$B$3)/B4792,0),IF(I4791=0,0,I4791+ROUNDDOWN((H4791+I4791*C4792)/B4792,0))))</f>
        <v>298</v>
      </c>
      <c r="K4792" s="5">
        <f t="shared" si="432"/>
        <v>57.564966999999825</v>
      </c>
      <c r="L4792" s="10">
        <f t="shared" si="433"/>
        <v>298</v>
      </c>
    </row>
    <row r="4793" spans="1:12" x14ac:dyDescent="0.25">
      <c r="A4793" s="12">
        <v>40942</v>
      </c>
      <c r="B4793" s="3">
        <v>134.53999300000001</v>
      </c>
      <c r="C4793" s="3">
        <v>0</v>
      </c>
      <c r="D4793" s="3">
        <f t="shared" si="434"/>
        <v>126.65039989999997</v>
      </c>
      <c r="E4793" s="3">
        <f t="shared" si="429"/>
        <v>125.92104983500002</v>
      </c>
      <c r="F4793" s="3"/>
      <c r="G4793" s="11" t="str">
        <f t="shared" si="430"/>
        <v>HOLD</v>
      </c>
      <c r="H4793" s="5">
        <f t="shared" si="431"/>
        <v>1.0006801051895007</v>
      </c>
      <c r="I4793" s="2">
        <f>IF(G4793="SELL",0,IF(G4793="BUY",ROUNDDOWN((H4792-Parameters!$B$3)/B4793,0),IF(I4792=0,0,I4792+ROUNDDOWN((H4792+I4792*C4793)/B4793,0))))</f>
        <v>298</v>
      </c>
      <c r="K4793" s="5">
        <f t="shared" si="432"/>
        <v>57.564966999999825</v>
      </c>
      <c r="L4793" s="10">
        <f t="shared" si="433"/>
        <v>298</v>
      </c>
    </row>
    <row r="4794" spans="1:12" x14ac:dyDescent="0.25">
      <c r="A4794" s="12">
        <v>40945</v>
      </c>
      <c r="B4794" s="3">
        <v>134.449997</v>
      </c>
      <c r="C4794" s="3">
        <v>0</v>
      </c>
      <c r="D4794" s="3">
        <f t="shared" si="434"/>
        <v>126.95559979999996</v>
      </c>
      <c r="E4794" s="3">
        <f t="shared" si="429"/>
        <v>125.92779979000001</v>
      </c>
      <c r="F4794" s="3"/>
      <c r="G4794" s="11" t="str">
        <f t="shared" si="430"/>
        <v>HOLD</v>
      </c>
      <c r="H4794" s="5">
        <f t="shared" si="431"/>
        <v>1.0006801051895007</v>
      </c>
      <c r="I4794" s="2">
        <f>IF(G4794="SELL",0,IF(G4794="BUY",ROUNDDOWN((H4793-Parameters!$B$3)/B4794,0),IF(I4793=0,0,I4793+ROUNDDOWN((H4793+I4793*C4794)/B4794,0))))</f>
        <v>298</v>
      </c>
      <c r="K4794" s="5">
        <f t="shared" si="432"/>
        <v>57.564966999999825</v>
      </c>
      <c r="L4794" s="10">
        <f t="shared" si="433"/>
        <v>298</v>
      </c>
    </row>
    <row r="4795" spans="1:12" x14ac:dyDescent="0.25">
      <c r="A4795" s="12">
        <v>40946</v>
      </c>
      <c r="B4795" s="3">
        <v>134.78999300000001</v>
      </c>
      <c r="C4795" s="3">
        <v>0</v>
      </c>
      <c r="D4795" s="3">
        <f t="shared" si="434"/>
        <v>127.32019969999997</v>
      </c>
      <c r="E4795" s="3">
        <f t="shared" si="429"/>
        <v>125.93284976000001</v>
      </c>
      <c r="F4795" s="3"/>
      <c r="G4795" s="11" t="str">
        <f t="shared" si="430"/>
        <v>HOLD</v>
      </c>
      <c r="H4795" s="5">
        <f t="shared" si="431"/>
        <v>1.0006801051895007</v>
      </c>
      <c r="I4795" s="2">
        <f>IF(G4795="SELL",0,IF(G4795="BUY",ROUNDDOWN((H4794-Parameters!$B$3)/B4795,0),IF(I4794=0,0,I4794+ROUNDDOWN((H4794+I4794*C4795)/B4795,0))))</f>
        <v>298</v>
      </c>
      <c r="K4795" s="5">
        <f t="shared" si="432"/>
        <v>57.564966999999825</v>
      </c>
      <c r="L4795" s="10">
        <f t="shared" si="433"/>
        <v>298</v>
      </c>
    </row>
    <row r="4796" spans="1:12" x14ac:dyDescent="0.25">
      <c r="A4796" s="12">
        <v>40947</v>
      </c>
      <c r="B4796" s="3">
        <v>135.19000199999999</v>
      </c>
      <c r="C4796" s="3">
        <v>0</v>
      </c>
      <c r="D4796" s="3">
        <f t="shared" si="434"/>
        <v>127.69719981999998</v>
      </c>
      <c r="E4796" s="3">
        <f t="shared" si="429"/>
        <v>125.94059977500001</v>
      </c>
      <c r="F4796" s="3"/>
      <c r="G4796" s="11" t="str">
        <f t="shared" si="430"/>
        <v>HOLD</v>
      </c>
      <c r="H4796" s="5">
        <f t="shared" si="431"/>
        <v>1.0006801051895007</v>
      </c>
      <c r="I4796" s="2">
        <f>IF(G4796="SELL",0,IF(G4796="BUY",ROUNDDOWN((H4795-Parameters!$B$3)/B4796,0),IF(I4795=0,0,I4795+ROUNDDOWN((H4795+I4795*C4796)/B4796,0))))</f>
        <v>298</v>
      </c>
      <c r="K4796" s="5">
        <f t="shared" si="432"/>
        <v>57.564966999999825</v>
      </c>
      <c r="L4796" s="10">
        <f t="shared" si="433"/>
        <v>298</v>
      </c>
    </row>
    <row r="4797" spans="1:12" x14ac:dyDescent="0.25">
      <c r="A4797" s="12">
        <v>40948</v>
      </c>
      <c r="B4797" s="3">
        <v>135.36000100000001</v>
      </c>
      <c r="C4797" s="3">
        <v>0</v>
      </c>
      <c r="D4797" s="3">
        <f t="shared" si="434"/>
        <v>128.01019986</v>
      </c>
      <c r="E4797" s="3">
        <f t="shared" si="429"/>
        <v>125.94344981500002</v>
      </c>
      <c r="F4797" s="3"/>
      <c r="G4797" s="11" t="str">
        <f t="shared" si="430"/>
        <v>HOLD</v>
      </c>
      <c r="H4797" s="5">
        <f t="shared" si="431"/>
        <v>1.0006801051895007</v>
      </c>
      <c r="I4797" s="2">
        <f>IF(G4797="SELL",0,IF(G4797="BUY",ROUNDDOWN((H4796-Parameters!$B$3)/B4797,0),IF(I4796=0,0,I4796+ROUNDDOWN((H4796+I4796*C4797)/B4797,0))))</f>
        <v>298</v>
      </c>
      <c r="K4797" s="5">
        <f t="shared" si="432"/>
        <v>57.564966999999825</v>
      </c>
      <c r="L4797" s="10">
        <f t="shared" si="433"/>
        <v>298</v>
      </c>
    </row>
    <row r="4798" spans="1:12" x14ac:dyDescent="0.25">
      <c r="A4798" s="12">
        <v>40949</v>
      </c>
      <c r="B4798" s="3">
        <v>134.36000100000001</v>
      </c>
      <c r="C4798" s="3">
        <v>0</v>
      </c>
      <c r="D4798" s="3">
        <f t="shared" si="434"/>
        <v>128.29639982</v>
      </c>
      <c r="E4798" s="3">
        <f t="shared" si="429"/>
        <v>125.93689983</v>
      </c>
      <c r="F4798" s="3"/>
      <c r="G4798" s="11" t="str">
        <f t="shared" si="430"/>
        <v>HOLD</v>
      </c>
      <c r="H4798" s="5">
        <f t="shared" si="431"/>
        <v>1.0006801051895007</v>
      </c>
      <c r="I4798" s="2">
        <f>IF(G4798="SELL",0,IF(G4798="BUY",ROUNDDOWN((H4797-Parameters!$B$3)/B4798,0),IF(I4797=0,0,I4797+ROUNDDOWN((H4797+I4797*C4798)/B4798,0))))</f>
        <v>298</v>
      </c>
      <c r="K4798" s="5">
        <f t="shared" si="432"/>
        <v>57.564966999999825</v>
      </c>
      <c r="L4798" s="10">
        <f t="shared" si="433"/>
        <v>298</v>
      </c>
    </row>
    <row r="4799" spans="1:12" x14ac:dyDescent="0.25">
      <c r="A4799" s="12">
        <v>40952</v>
      </c>
      <c r="B4799" s="3">
        <v>135.36000100000001</v>
      </c>
      <c r="C4799" s="3">
        <v>0</v>
      </c>
      <c r="D4799" s="3">
        <f t="shared" si="434"/>
        <v>128.50379988</v>
      </c>
      <c r="E4799" s="3">
        <f t="shared" si="429"/>
        <v>125.93314983</v>
      </c>
      <c r="F4799" s="3"/>
      <c r="G4799" s="11" t="str">
        <f t="shared" si="430"/>
        <v>HOLD</v>
      </c>
      <c r="H4799" s="5">
        <f t="shared" si="431"/>
        <v>1.0006801051895007</v>
      </c>
      <c r="I4799" s="2">
        <f>IF(G4799="SELL",0,IF(G4799="BUY",ROUNDDOWN((H4798-Parameters!$B$3)/B4799,0),IF(I4798=0,0,I4798+ROUNDDOWN((H4798+I4798*C4799)/B4799,0))))</f>
        <v>298</v>
      </c>
      <c r="K4799" s="5">
        <f t="shared" si="432"/>
        <v>57.564966999999825</v>
      </c>
      <c r="L4799" s="10">
        <f t="shared" si="433"/>
        <v>298</v>
      </c>
    </row>
    <row r="4800" spans="1:12" x14ac:dyDescent="0.25">
      <c r="A4800" s="12">
        <v>40953</v>
      </c>
      <c r="B4800" s="3">
        <v>135.19000199999999</v>
      </c>
      <c r="C4800" s="3">
        <v>0</v>
      </c>
      <c r="D4800" s="3">
        <f t="shared" si="434"/>
        <v>128.70819990000001</v>
      </c>
      <c r="E4800" s="3">
        <f t="shared" si="429"/>
        <v>125.92694987499999</v>
      </c>
      <c r="F4800" s="3"/>
      <c r="G4800" s="11" t="str">
        <f t="shared" si="430"/>
        <v>HOLD</v>
      </c>
      <c r="H4800" s="5">
        <f t="shared" si="431"/>
        <v>1.0006801051895007</v>
      </c>
      <c r="I4800" s="2">
        <f>IF(G4800="SELL",0,IF(G4800="BUY",ROUNDDOWN((H4799-Parameters!$B$3)/B4800,0),IF(I4799=0,0,I4799+ROUNDDOWN((H4799+I4799*C4800)/B4800,0))))</f>
        <v>298</v>
      </c>
      <c r="K4800" s="5">
        <f t="shared" si="432"/>
        <v>57.564966999999825</v>
      </c>
      <c r="L4800" s="10">
        <f t="shared" si="433"/>
        <v>298</v>
      </c>
    </row>
    <row r="4801" spans="1:12" x14ac:dyDescent="0.25">
      <c r="A4801" s="12">
        <v>40954</v>
      </c>
      <c r="B4801" s="3">
        <v>134.55999800000001</v>
      </c>
      <c r="C4801" s="3">
        <v>0</v>
      </c>
      <c r="D4801" s="3">
        <f t="shared" si="434"/>
        <v>128.90219984000001</v>
      </c>
      <c r="E4801" s="3">
        <f t="shared" si="429"/>
        <v>125.91864985999999</v>
      </c>
      <c r="F4801" s="3"/>
      <c r="G4801" s="11" t="str">
        <f t="shared" si="430"/>
        <v>HOLD</v>
      </c>
      <c r="H4801" s="5">
        <f t="shared" si="431"/>
        <v>1.0006801051895007</v>
      </c>
      <c r="I4801" s="2">
        <f>IF(G4801="SELL",0,IF(G4801="BUY",ROUNDDOWN((H4800-Parameters!$B$3)/B4801,0),IF(I4800=0,0,I4800+ROUNDDOWN((H4800+I4800*C4801)/B4801,0))))</f>
        <v>298</v>
      </c>
      <c r="K4801" s="5">
        <f t="shared" si="432"/>
        <v>57.564966999999825</v>
      </c>
      <c r="L4801" s="10">
        <f t="shared" si="433"/>
        <v>298</v>
      </c>
    </row>
    <row r="4802" spans="1:12" x14ac:dyDescent="0.25">
      <c r="A4802" s="12">
        <v>40955</v>
      </c>
      <c r="B4802" s="3">
        <v>136.050003</v>
      </c>
      <c r="C4802" s="3">
        <v>0</v>
      </c>
      <c r="D4802" s="3">
        <f t="shared" si="434"/>
        <v>129.09879988000003</v>
      </c>
      <c r="E4802" s="3">
        <f t="shared" si="429"/>
        <v>125.920249895</v>
      </c>
      <c r="F4802" s="3"/>
      <c r="G4802" s="11" t="str">
        <f t="shared" si="430"/>
        <v>HOLD</v>
      </c>
      <c r="H4802" s="5">
        <f t="shared" si="431"/>
        <v>1.0006801051895007</v>
      </c>
      <c r="I4802" s="2">
        <f>IF(G4802="SELL",0,IF(G4802="BUY",ROUNDDOWN((H4801-Parameters!$B$3)/B4802,0),IF(I4801=0,0,I4801+ROUNDDOWN((H4801+I4801*C4802)/B4802,0))))</f>
        <v>298</v>
      </c>
      <c r="K4802" s="5">
        <f t="shared" si="432"/>
        <v>57.564966999999825</v>
      </c>
      <c r="L4802" s="10">
        <f t="shared" si="433"/>
        <v>298</v>
      </c>
    </row>
    <row r="4803" spans="1:12" x14ac:dyDescent="0.25">
      <c r="A4803" s="12">
        <v>40956</v>
      </c>
      <c r="B4803" s="3">
        <v>136.41000399999999</v>
      </c>
      <c r="C4803" s="3">
        <v>0</v>
      </c>
      <c r="D4803" s="3">
        <f t="shared" si="434"/>
        <v>129.30179992000004</v>
      </c>
      <c r="E4803" s="3">
        <f t="shared" si="429"/>
        <v>125.92814990500001</v>
      </c>
      <c r="F4803" s="3"/>
      <c r="G4803" s="11" t="str">
        <f t="shared" si="430"/>
        <v>HOLD</v>
      </c>
      <c r="H4803" s="5">
        <f t="shared" si="431"/>
        <v>1.0006801051895007</v>
      </c>
      <c r="I4803" s="2">
        <f>IF(G4803="SELL",0,IF(G4803="BUY",ROUNDDOWN((H4802-Parameters!$B$3)/B4803,0),IF(I4802=0,0,I4802+ROUNDDOWN((H4802+I4802*C4803)/B4803,0))))</f>
        <v>298</v>
      </c>
      <c r="K4803" s="5">
        <f t="shared" si="432"/>
        <v>57.564966999999825</v>
      </c>
      <c r="L4803" s="10">
        <f t="shared" si="433"/>
        <v>298</v>
      </c>
    </row>
    <row r="4804" spans="1:12" x14ac:dyDescent="0.25">
      <c r="A4804" s="12">
        <v>40960</v>
      </c>
      <c r="B4804" s="3">
        <v>136.470001</v>
      </c>
      <c r="C4804" s="3">
        <v>0</v>
      </c>
      <c r="D4804" s="3">
        <f t="shared" si="434"/>
        <v>129.49659988000005</v>
      </c>
      <c r="E4804" s="3">
        <f t="shared" si="429"/>
        <v>125.94244990500002</v>
      </c>
      <c r="F4804" s="3"/>
      <c r="G4804" s="11" t="str">
        <f t="shared" si="430"/>
        <v>HOLD</v>
      </c>
      <c r="H4804" s="5">
        <f t="shared" si="431"/>
        <v>1.0006801051895007</v>
      </c>
      <c r="I4804" s="2">
        <f>IF(G4804="SELL",0,IF(G4804="BUY",ROUNDDOWN((H4803-Parameters!$B$3)/B4804,0),IF(I4803=0,0,I4803+ROUNDDOWN((H4803+I4803*C4804)/B4804,0))))</f>
        <v>298</v>
      </c>
      <c r="K4804" s="5">
        <f t="shared" si="432"/>
        <v>57.564966999999825</v>
      </c>
      <c r="L4804" s="10">
        <f t="shared" si="433"/>
        <v>298</v>
      </c>
    </row>
    <row r="4805" spans="1:12" x14ac:dyDescent="0.25">
      <c r="A4805" s="12">
        <v>40961</v>
      </c>
      <c r="B4805" s="3">
        <v>136.029999</v>
      </c>
      <c r="C4805" s="3">
        <v>0</v>
      </c>
      <c r="D4805" s="3">
        <f t="shared" si="434"/>
        <v>129.73819992000006</v>
      </c>
      <c r="E4805" s="3">
        <f t="shared" si="429"/>
        <v>125.951599915</v>
      </c>
      <c r="F4805" s="3"/>
      <c r="G4805" s="11" t="str">
        <f t="shared" si="430"/>
        <v>HOLD</v>
      </c>
      <c r="H4805" s="5">
        <f t="shared" si="431"/>
        <v>1.0006801051895007</v>
      </c>
      <c r="I4805" s="2">
        <f>IF(G4805="SELL",0,IF(G4805="BUY",ROUNDDOWN((H4804-Parameters!$B$3)/B4805,0),IF(I4804=0,0,I4804+ROUNDDOWN((H4804+I4804*C4805)/B4805,0))))</f>
        <v>298</v>
      </c>
      <c r="K4805" s="5">
        <f t="shared" si="432"/>
        <v>57.564966999999825</v>
      </c>
      <c r="L4805" s="10">
        <f t="shared" si="433"/>
        <v>298</v>
      </c>
    </row>
    <row r="4806" spans="1:12" x14ac:dyDescent="0.25">
      <c r="A4806" s="12">
        <v>40962</v>
      </c>
      <c r="B4806" s="3">
        <v>136.63000500000001</v>
      </c>
      <c r="C4806" s="3">
        <v>0</v>
      </c>
      <c r="D4806" s="3">
        <f t="shared" si="434"/>
        <v>129.94979996000001</v>
      </c>
      <c r="E4806" s="3">
        <f t="shared" si="429"/>
        <v>125.96114993499999</v>
      </c>
      <c r="F4806" s="3"/>
      <c r="G4806" s="11" t="str">
        <f t="shared" si="430"/>
        <v>HOLD</v>
      </c>
      <c r="H4806" s="5">
        <f t="shared" si="431"/>
        <v>1.0006801051895007</v>
      </c>
      <c r="I4806" s="2">
        <f>IF(G4806="SELL",0,IF(G4806="BUY",ROUNDDOWN((H4805-Parameters!$B$3)/B4806,0),IF(I4805=0,0,I4805+ROUNDDOWN((H4805+I4805*C4806)/B4806,0))))</f>
        <v>298</v>
      </c>
      <c r="K4806" s="5">
        <f t="shared" si="432"/>
        <v>57.564966999999825</v>
      </c>
      <c r="L4806" s="10">
        <f t="shared" si="433"/>
        <v>298</v>
      </c>
    </row>
    <row r="4807" spans="1:12" x14ac:dyDescent="0.25">
      <c r="A4807" s="12">
        <v>40963</v>
      </c>
      <c r="B4807" s="3">
        <v>136.929993</v>
      </c>
      <c r="C4807" s="3">
        <v>0</v>
      </c>
      <c r="D4807" s="3">
        <f t="shared" si="434"/>
        <v>130.20419984000003</v>
      </c>
      <c r="E4807" s="3">
        <f t="shared" si="429"/>
        <v>125.96644992499999</v>
      </c>
      <c r="F4807" s="3"/>
      <c r="G4807" s="11" t="str">
        <f t="shared" si="430"/>
        <v>HOLD</v>
      </c>
      <c r="H4807" s="5">
        <f t="shared" si="431"/>
        <v>1.0006801051895007</v>
      </c>
      <c r="I4807" s="2">
        <f>IF(G4807="SELL",0,IF(G4807="BUY",ROUNDDOWN((H4806-Parameters!$B$3)/B4807,0),IF(I4806=0,0,I4806+ROUNDDOWN((H4806+I4806*C4807)/B4807,0))))</f>
        <v>298</v>
      </c>
      <c r="K4807" s="5">
        <f t="shared" si="432"/>
        <v>57.564966999999825</v>
      </c>
      <c r="L4807" s="10">
        <f t="shared" si="433"/>
        <v>298</v>
      </c>
    </row>
    <row r="4808" spans="1:12" x14ac:dyDescent="0.25">
      <c r="A4808" s="12">
        <v>40966</v>
      </c>
      <c r="B4808" s="3">
        <v>137.16000399999999</v>
      </c>
      <c r="C4808" s="3">
        <v>0</v>
      </c>
      <c r="D4808" s="3">
        <f t="shared" si="434"/>
        <v>130.48639986000001</v>
      </c>
      <c r="E4808" s="3">
        <f t="shared" si="429"/>
        <v>125.98004993500001</v>
      </c>
      <c r="F4808" s="3"/>
      <c r="G4808" s="11" t="str">
        <f t="shared" si="430"/>
        <v>HOLD</v>
      </c>
      <c r="H4808" s="5">
        <f t="shared" si="431"/>
        <v>1.0006801051895007</v>
      </c>
      <c r="I4808" s="2">
        <f>IF(G4808="SELL",0,IF(G4808="BUY",ROUNDDOWN((H4807-Parameters!$B$3)/B4808,0),IF(I4807=0,0,I4807+ROUNDDOWN((H4807+I4807*C4808)/B4808,0))))</f>
        <v>298</v>
      </c>
      <c r="K4808" s="5">
        <f t="shared" si="432"/>
        <v>57.564966999999825</v>
      </c>
      <c r="L4808" s="10">
        <f t="shared" si="433"/>
        <v>298</v>
      </c>
    </row>
    <row r="4809" spans="1:12" x14ac:dyDescent="0.25">
      <c r="A4809" s="12">
        <v>40967</v>
      </c>
      <c r="B4809" s="3">
        <v>137.55999800000001</v>
      </c>
      <c r="C4809" s="3">
        <v>0</v>
      </c>
      <c r="D4809" s="3">
        <f t="shared" si="434"/>
        <v>130.80279986000002</v>
      </c>
      <c r="E4809" s="3">
        <f t="shared" si="429"/>
        <v>125.99244991500001</v>
      </c>
      <c r="F4809" s="3"/>
      <c r="G4809" s="11" t="str">
        <f t="shared" si="430"/>
        <v>HOLD</v>
      </c>
      <c r="H4809" s="5">
        <f t="shared" si="431"/>
        <v>1.0006801051895007</v>
      </c>
      <c r="I4809" s="2">
        <f>IF(G4809="SELL",0,IF(G4809="BUY",ROUNDDOWN((H4808-Parameters!$B$3)/B4809,0),IF(I4808=0,0,I4808+ROUNDDOWN((H4808+I4808*C4809)/B4809,0))))</f>
        <v>298</v>
      </c>
      <c r="K4809" s="5">
        <f t="shared" si="432"/>
        <v>57.564966999999825</v>
      </c>
      <c r="L4809" s="10">
        <f t="shared" si="433"/>
        <v>298</v>
      </c>
    </row>
    <row r="4810" spans="1:12" x14ac:dyDescent="0.25">
      <c r="A4810" s="12">
        <v>40968</v>
      </c>
      <c r="B4810" s="3">
        <v>137.020004</v>
      </c>
      <c r="C4810" s="3">
        <v>0</v>
      </c>
      <c r="D4810" s="3">
        <f t="shared" si="434"/>
        <v>131.09959994000002</v>
      </c>
      <c r="E4810" s="3">
        <f t="shared" ref="E4810:E4873" si="435">AVERAGE(B4611:B4810)</f>
        <v>126.00734997000001</v>
      </c>
      <c r="F4810" s="3"/>
      <c r="G4810" s="11" t="str">
        <f t="shared" si="430"/>
        <v>HOLD</v>
      </c>
      <c r="H4810" s="5">
        <f t="shared" si="431"/>
        <v>1.0006801051895007</v>
      </c>
      <c r="I4810" s="2">
        <f>IF(G4810="SELL",0,IF(G4810="BUY",ROUNDDOWN((H4809-Parameters!$B$3)/B4810,0),IF(I4809=0,0,I4809+ROUNDDOWN((H4809+I4809*C4810)/B4810,0))))</f>
        <v>298</v>
      </c>
      <c r="K4810" s="5">
        <f t="shared" si="432"/>
        <v>57.564966999999825</v>
      </c>
      <c r="L4810" s="10">
        <f t="shared" si="433"/>
        <v>298</v>
      </c>
    </row>
    <row r="4811" spans="1:12" x14ac:dyDescent="0.25">
      <c r="A4811" s="12">
        <v>40969</v>
      </c>
      <c r="B4811" s="3">
        <v>137.729996</v>
      </c>
      <c r="C4811" s="3">
        <v>0</v>
      </c>
      <c r="D4811" s="3">
        <f t="shared" si="434"/>
        <v>131.42239994000002</v>
      </c>
      <c r="E4811" s="3">
        <f t="shared" si="435"/>
        <v>126.03004994000001</v>
      </c>
      <c r="F4811" s="3"/>
      <c r="G4811" s="11" t="str">
        <f t="shared" si="430"/>
        <v>HOLD</v>
      </c>
      <c r="H4811" s="5">
        <f t="shared" si="431"/>
        <v>1.0006801051895007</v>
      </c>
      <c r="I4811" s="2">
        <f>IF(G4811="SELL",0,IF(G4811="BUY",ROUNDDOWN((H4810-Parameters!$B$3)/B4811,0),IF(I4810=0,0,I4810+ROUNDDOWN((H4810+I4810*C4811)/B4811,0))))</f>
        <v>298</v>
      </c>
      <c r="K4811" s="5">
        <f t="shared" si="432"/>
        <v>57.564966999999825</v>
      </c>
      <c r="L4811" s="10">
        <f t="shared" si="433"/>
        <v>298</v>
      </c>
    </row>
    <row r="4812" spans="1:12" x14ac:dyDescent="0.25">
      <c r="A4812" s="12">
        <v>40970</v>
      </c>
      <c r="B4812" s="3">
        <v>137.30999800000001</v>
      </c>
      <c r="C4812" s="3">
        <v>0</v>
      </c>
      <c r="D4812" s="3">
        <f t="shared" si="434"/>
        <v>131.76279988000002</v>
      </c>
      <c r="E4812" s="3">
        <f t="shared" si="435"/>
        <v>126.05074994</v>
      </c>
      <c r="F4812" s="3"/>
      <c r="G4812" s="11" t="str">
        <f t="shared" ref="G4812:G4875" si="436">IF(OR(AND(D4812&gt;E4812,D4811&gt;E4811),AND(D4812&lt;E4812,D4811&lt;E4811)),"HOLD",IF(AND(D4812&gt;E4812,D4811&lt;E4811),"BUY","SELL"))</f>
        <v>HOLD</v>
      </c>
      <c r="H4812" s="5">
        <f t="shared" ref="H4812:H4875" si="437">IF(G4812="BUY",H4811/(I4812*B4812),IF(G4812="SELL",H4811+I4811*B4812,(H4811+I4811*C4812)-((I4812-I4811)*B4812)))</f>
        <v>1.0006801051895007</v>
      </c>
      <c r="I4812" s="2">
        <f>IF(G4812="SELL",0,IF(G4812="BUY",ROUNDDOWN((H4811-Parameters!$B$3)/B4812,0),IF(I4811=0,0,I4811+ROUNDDOWN((H4811+I4811*C4812)/B4812,0))))</f>
        <v>298</v>
      </c>
      <c r="K4812" s="5">
        <f t="shared" ref="K4812:K4875" si="438">K4811+L4811*C4812-((L4812-L4811)*B4812)</f>
        <v>57.564966999999825</v>
      </c>
      <c r="L4812" s="10">
        <f t="shared" ref="L4812:L4875" si="439">L4811+ROUNDDOWN((K4811+C4812*L4811)/B4812,0)</f>
        <v>298</v>
      </c>
    </row>
    <row r="4813" spans="1:12" x14ac:dyDescent="0.25">
      <c r="A4813" s="12">
        <v>40973</v>
      </c>
      <c r="B4813" s="3">
        <v>136.75</v>
      </c>
      <c r="C4813" s="3">
        <v>0</v>
      </c>
      <c r="D4813" s="3">
        <f t="shared" si="434"/>
        <v>132.01919988</v>
      </c>
      <c r="E4813" s="3">
        <f t="shared" si="435"/>
        <v>126.062699935</v>
      </c>
      <c r="F4813" s="3"/>
      <c r="G4813" s="11" t="str">
        <f t="shared" si="436"/>
        <v>HOLD</v>
      </c>
      <c r="H4813" s="5">
        <f t="shared" si="437"/>
        <v>1.0006801051895007</v>
      </c>
      <c r="I4813" s="2">
        <f>IF(G4813="SELL",0,IF(G4813="BUY",ROUNDDOWN((H4812-Parameters!$B$3)/B4813,0),IF(I4812=0,0,I4812+ROUNDDOWN((H4812+I4812*C4813)/B4813,0))))</f>
        <v>298</v>
      </c>
      <c r="K4813" s="5">
        <f t="shared" si="438"/>
        <v>57.564966999999825</v>
      </c>
      <c r="L4813" s="10">
        <f t="shared" si="439"/>
        <v>298</v>
      </c>
    </row>
    <row r="4814" spans="1:12" x14ac:dyDescent="0.25">
      <c r="A4814" s="12">
        <v>40974</v>
      </c>
      <c r="B4814" s="3">
        <v>134.75</v>
      </c>
      <c r="C4814" s="3">
        <v>0</v>
      </c>
      <c r="D4814" s="3">
        <f t="shared" si="434"/>
        <v>132.23079992000001</v>
      </c>
      <c r="E4814" s="3">
        <f t="shared" si="435"/>
        <v>126.06304997000001</v>
      </c>
      <c r="F4814" s="3"/>
      <c r="G4814" s="11" t="str">
        <f t="shared" si="436"/>
        <v>HOLD</v>
      </c>
      <c r="H4814" s="5">
        <f t="shared" si="437"/>
        <v>1.0006801051895007</v>
      </c>
      <c r="I4814" s="2">
        <f>IF(G4814="SELL",0,IF(G4814="BUY",ROUNDDOWN((H4813-Parameters!$B$3)/B4814,0),IF(I4813=0,0,I4813+ROUNDDOWN((H4813+I4813*C4814)/B4814,0))))</f>
        <v>298</v>
      </c>
      <c r="K4814" s="5">
        <f t="shared" si="438"/>
        <v>57.564966999999825</v>
      </c>
      <c r="L4814" s="10">
        <f t="shared" si="439"/>
        <v>298</v>
      </c>
    </row>
    <row r="4815" spans="1:12" x14ac:dyDescent="0.25">
      <c r="A4815" s="12">
        <v>40975</v>
      </c>
      <c r="B4815" s="3">
        <v>135.69000199999999</v>
      </c>
      <c r="C4815" s="3">
        <v>0</v>
      </c>
      <c r="D4815" s="3">
        <f t="shared" si="434"/>
        <v>132.43920002000002</v>
      </c>
      <c r="E4815" s="3">
        <f t="shared" si="435"/>
        <v>126.073449975</v>
      </c>
      <c r="F4815" s="3"/>
      <c r="G4815" s="11" t="str">
        <f t="shared" si="436"/>
        <v>HOLD</v>
      </c>
      <c r="H4815" s="5">
        <f t="shared" si="437"/>
        <v>1.0006801051895007</v>
      </c>
      <c r="I4815" s="2">
        <f>IF(G4815="SELL",0,IF(G4815="BUY",ROUNDDOWN((H4814-Parameters!$B$3)/B4815,0),IF(I4814=0,0,I4814+ROUNDDOWN((H4814+I4814*C4815)/B4815,0))))</f>
        <v>298</v>
      </c>
      <c r="K4815" s="5">
        <f t="shared" si="438"/>
        <v>57.564966999999825</v>
      </c>
      <c r="L4815" s="10">
        <f t="shared" si="439"/>
        <v>298</v>
      </c>
    </row>
    <row r="4816" spans="1:12" x14ac:dyDescent="0.25">
      <c r="A4816" s="12">
        <v>40976</v>
      </c>
      <c r="B4816" s="3">
        <v>137.03999300000001</v>
      </c>
      <c r="C4816" s="3">
        <v>0</v>
      </c>
      <c r="D4816" s="3">
        <f t="shared" si="434"/>
        <v>132.65219990000003</v>
      </c>
      <c r="E4816" s="3">
        <f t="shared" si="435"/>
        <v>126.09834995000001</v>
      </c>
      <c r="F4816" s="3"/>
      <c r="G4816" s="11" t="str">
        <f t="shared" si="436"/>
        <v>HOLD</v>
      </c>
      <c r="H4816" s="5">
        <f t="shared" si="437"/>
        <v>1.0006801051895007</v>
      </c>
      <c r="I4816" s="2">
        <f>IF(G4816="SELL",0,IF(G4816="BUY",ROUNDDOWN((H4815-Parameters!$B$3)/B4816,0),IF(I4815=0,0,I4815+ROUNDDOWN((H4815+I4815*C4816)/B4816,0))))</f>
        <v>298</v>
      </c>
      <c r="K4816" s="5">
        <f t="shared" si="438"/>
        <v>57.564966999999825</v>
      </c>
      <c r="L4816" s="10">
        <f t="shared" si="439"/>
        <v>298</v>
      </c>
    </row>
    <row r="4817" spans="1:12" x14ac:dyDescent="0.25">
      <c r="A4817" s="12">
        <v>40977</v>
      </c>
      <c r="B4817" s="3">
        <v>137.570007</v>
      </c>
      <c r="C4817" s="3">
        <v>0</v>
      </c>
      <c r="D4817" s="3">
        <f t="shared" si="434"/>
        <v>132.87380008</v>
      </c>
      <c r="E4817" s="3">
        <f t="shared" si="435"/>
        <v>126.12644999999999</v>
      </c>
      <c r="F4817" s="3"/>
      <c r="G4817" s="11" t="str">
        <f t="shared" si="436"/>
        <v>HOLD</v>
      </c>
      <c r="H4817" s="5">
        <f t="shared" si="437"/>
        <v>1.0006801051895007</v>
      </c>
      <c r="I4817" s="2">
        <f>IF(G4817="SELL",0,IF(G4817="BUY",ROUNDDOWN((H4816-Parameters!$B$3)/B4817,0),IF(I4816=0,0,I4816+ROUNDDOWN((H4816+I4816*C4817)/B4817,0))))</f>
        <v>298</v>
      </c>
      <c r="K4817" s="5">
        <f t="shared" si="438"/>
        <v>57.564966999999825</v>
      </c>
      <c r="L4817" s="10">
        <f t="shared" si="439"/>
        <v>298</v>
      </c>
    </row>
    <row r="4818" spans="1:12" x14ac:dyDescent="0.25">
      <c r="A4818" s="12">
        <v>40980</v>
      </c>
      <c r="B4818" s="3">
        <v>137.58000200000001</v>
      </c>
      <c r="C4818" s="3">
        <v>0</v>
      </c>
      <c r="D4818" s="3">
        <f t="shared" si="434"/>
        <v>133.12880007999999</v>
      </c>
      <c r="E4818" s="3">
        <f t="shared" si="435"/>
        <v>126.15240001499997</v>
      </c>
      <c r="F4818" s="3"/>
      <c r="G4818" s="11" t="str">
        <f t="shared" si="436"/>
        <v>HOLD</v>
      </c>
      <c r="H4818" s="5">
        <f t="shared" si="437"/>
        <v>1.0006801051895007</v>
      </c>
      <c r="I4818" s="2">
        <f>IF(G4818="SELL",0,IF(G4818="BUY",ROUNDDOWN((H4817-Parameters!$B$3)/B4818,0),IF(I4817=0,0,I4817+ROUNDDOWN((H4817+I4817*C4818)/B4818,0))))</f>
        <v>298</v>
      </c>
      <c r="K4818" s="5">
        <f t="shared" si="438"/>
        <v>57.564966999999825</v>
      </c>
      <c r="L4818" s="10">
        <f t="shared" si="439"/>
        <v>298</v>
      </c>
    </row>
    <row r="4819" spans="1:12" x14ac:dyDescent="0.25">
      <c r="A4819" s="12">
        <v>40981</v>
      </c>
      <c r="B4819" s="3">
        <v>140.05999800000001</v>
      </c>
      <c r="C4819" s="3">
        <v>0</v>
      </c>
      <c r="D4819" s="3">
        <f t="shared" si="434"/>
        <v>133.40759997999999</v>
      </c>
      <c r="E4819" s="3">
        <f t="shared" si="435"/>
        <v>126.18770000499997</v>
      </c>
      <c r="F4819" s="3"/>
      <c r="G4819" s="11" t="str">
        <f t="shared" si="436"/>
        <v>HOLD</v>
      </c>
      <c r="H4819" s="5">
        <f t="shared" si="437"/>
        <v>1.0006801051895007</v>
      </c>
      <c r="I4819" s="2">
        <f>IF(G4819="SELL",0,IF(G4819="BUY",ROUNDDOWN((H4818-Parameters!$B$3)/B4819,0),IF(I4818=0,0,I4818+ROUNDDOWN((H4818+I4818*C4819)/B4819,0))))</f>
        <v>298</v>
      </c>
      <c r="K4819" s="5">
        <f t="shared" si="438"/>
        <v>57.564966999999825</v>
      </c>
      <c r="L4819" s="10">
        <f t="shared" si="439"/>
        <v>298</v>
      </c>
    </row>
    <row r="4820" spans="1:12" x14ac:dyDescent="0.25">
      <c r="A4820" s="12">
        <v>40982</v>
      </c>
      <c r="B4820" s="3">
        <v>139.91000399999999</v>
      </c>
      <c r="C4820" s="3">
        <v>0</v>
      </c>
      <c r="D4820" s="3">
        <f t="shared" si="434"/>
        <v>133.69580006000001</v>
      </c>
      <c r="E4820" s="3">
        <f t="shared" si="435"/>
        <v>126.21970004999997</v>
      </c>
      <c r="F4820" s="3"/>
      <c r="G4820" s="11" t="str">
        <f t="shared" si="436"/>
        <v>HOLD</v>
      </c>
      <c r="H4820" s="5">
        <f t="shared" si="437"/>
        <v>1.0006801051895007</v>
      </c>
      <c r="I4820" s="2">
        <f>IF(G4820="SELL",0,IF(G4820="BUY",ROUNDDOWN((H4819-Parameters!$B$3)/B4820,0),IF(I4819=0,0,I4819+ROUNDDOWN((H4819+I4819*C4820)/B4820,0))))</f>
        <v>298</v>
      </c>
      <c r="K4820" s="5">
        <f t="shared" si="438"/>
        <v>57.564966999999825</v>
      </c>
      <c r="L4820" s="10">
        <f t="shared" si="439"/>
        <v>298</v>
      </c>
    </row>
    <row r="4821" spans="1:12" x14ac:dyDescent="0.25">
      <c r="A4821" s="12">
        <v>40983</v>
      </c>
      <c r="B4821" s="3">
        <v>140.720001</v>
      </c>
      <c r="C4821" s="3">
        <v>0</v>
      </c>
      <c r="D4821" s="3">
        <f t="shared" si="434"/>
        <v>133.96020007999996</v>
      </c>
      <c r="E4821" s="3">
        <f t="shared" si="435"/>
        <v>126.24880008499998</v>
      </c>
      <c r="F4821" s="3"/>
      <c r="G4821" s="11" t="str">
        <f t="shared" si="436"/>
        <v>HOLD</v>
      </c>
      <c r="H4821" s="5">
        <f t="shared" si="437"/>
        <v>1.0006801051895007</v>
      </c>
      <c r="I4821" s="2">
        <f>IF(G4821="SELL",0,IF(G4821="BUY",ROUNDDOWN((H4820-Parameters!$B$3)/B4821,0),IF(I4820=0,0,I4820+ROUNDDOWN((H4820+I4820*C4821)/B4821,0))))</f>
        <v>298</v>
      </c>
      <c r="K4821" s="5">
        <f t="shared" si="438"/>
        <v>57.564966999999825</v>
      </c>
      <c r="L4821" s="10">
        <f t="shared" si="439"/>
        <v>298</v>
      </c>
    </row>
    <row r="4822" spans="1:12" x14ac:dyDescent="0.25">
      <c r="A4822" s="12">
        <v>40984</v>
      </c>
      <c r="B4822" s="3">
        <v>140.300003</v>
      </c>
      <c r="C4822" s="3">
        <v>0.61399999999999999</v>
      </c>
      <c r="D4822" s="3">
        <f t="shared" si="434"/>
        <v>134.21220019999998</v>
      </c>
      <c r="E4822" s="3">
        <f t="shared" si="435"/>
        <v>126.29095012499999</v>
      </c>
      <c r="F4822" s="3"/>
      <c r="G4822" s="11" t="str">
        <f t="shared" si="436"/>
        <v>HOLD</v>
      </c>
      <c r="H4822" s="5">
        <f t="shared" si="437"/>
        <v>43.672677105189507</v>
      </c>
      <c r="I4822" s="2">
        <f>IF(G4822="SELL",0,IF(G4822="BUY",ROUNDDOWN((H4821-Parameters!$B$3)/B4822,0),IF(I4821=0,0,I4821+ROUNDDOWN((H4821+I4821*C4822)/B4822,0))))</f>
        <v>299</v>
      </c>
      <c r="K4822" s="5">
        <f t="shared" si="438"/>
        <v>100.23696399999983</v>
      </c>
      <c r="L4822" s="10">
        <f t="shared" si="439"/>
        <v>299</v>
      </c>
    </row>
    <row r="4823" spans="1:12" x14ac:dyDescent="0.25">
      <c r="A4823" s="12">
        <v>40987</v>
      </c>
      <c r="B4823" s="3">
        <v>140.85000600000001</v>
      </c>
      <c r="C4823" s="3">
        <v>0</v>
      </c>
      <c r="D4823" s="3">
        <f t="shared" si="434"/>
        <v>134.46840046</v>
      </c>
      <c r="E4823" s="3">
        <f t="shared" si="435"/>
        <v>126.336550175</v>
      </c>
      <c r="F4823" s="3"/>
      <c r="G4823" s="11" t="str">
        <f t="shared" si="436"/>
        <v>HOLD</v>
      </c>
      <c r="H4823" s="5">
        <f t="shared" si="437"/>
        <v>43.672677105189507</v>
      </c>
      <c r="I4823" s="2">
        <f>IF(G4823="SELL",0,IF(G4823="BUY",ROUNDDOWN((H4822-Parameters!$B$3)/B4823,0),IF(I4822=0,0,I4822+ROUNDDOWN((H4822+I4822*C4823)/B4823,0))))</f>
        <v>299</v>
      </c>
      <c r="K4823" s="5">
        <f t="shared" si="438"/>
        <v>100.23696399999983</v>
      </c>
      <c r="L4823" s="10">
        <f t="shared" si="439"/>
        <v>299</v>
      </c>
    </row>
    <row r="4824" spans="1:12" x14ac:dyDescent="0.25">
      <c r="A4824" s="12">
        <v>40988</v>
      </c>
      <c r="B4824" s="3">
        <v>140.44000199999999</v>
      </c>
      <c r="C4824" s="3">
        <v>0</v>
      </c>
      <c r="D4824" s="3">
        <f t="shared" si="434"/>
        <v>134.72300052</v>
      </c>
      <c r="E4824" s="3">
        <f t="shared" si="435"/>
        <v>126.386650195</v>
      </c>
      <c r="F4824" s="3"/>
      <c r="G4824" s="11" t="str">
        <f t="shared" si="436"/>
        <v>HOLD</v>
      </c>
      <c r="H4824" s="5">
        <f t="shared" si="437"/>
        <v>43.672677105189507</v>
      </c>
      <c r="I4824" s="2">
        <f>IF(G4824="SELL",0,IF(G4824="BUY",ROUNDDOWN((H4823-Parameters!$B$3)/B4824,0),IF(I4823=0,0,I4823+ROUNDDOWN((H4823+I4823*C4824)/B4824,0))))</f>
        <v>299</v>
      </c>
      <c r="K4824" s="5">
        <f t="shared" si="438"/>
        <v>100.23696399999983</v>
      </c>
      <c r="L4824" s="10">
        <f t="shared" si="439"/>
        <v>299</v>
      </c>
    </row>
    <row r="4825" spans="1:12" x14ac:dyDescent="0.25">
      <c r="A4825" s="12">
        <v>40989</v>
      </c>
      <c r="B4825" s="3">
        <v>140.21000699999999</v>
      </c>
      <c r="C4825" s="3">
        <v>0</v>
      </c>
      <c r="D4825" s="3">
        <f t="shared" si="434"/>
        <v>134.96680058000001</v>
      </c>
      <c r="E4825" s="3">
        <f t="shared" si="435"/>
        <v>126.44250026500002</v>
      </c>
      <c r="F4825" s="3"/>
      <c r="G4825" s="11" t="str">
        <f t="shared" si="436"/>
        <v>HOLD</v>
      </c>
      <c r="H4825" s="5">
        <f t="shared" si="437"/>
        <v>43.672677105189507</v>
      </c>
      <c r="I4825" s="2">
        <f>IF(G4825="SELL",0,IF(G4825="BUY",ROUNDDOWN((H4824-Parameters!$B$3)/B4825,0),IF(I4824=0,0,I4824+ROUNDDOWN((H4824+I4824*C4825)/B4825,0))))</f>
        <v>299</v>
      </c>
      <c r="K4825" s="5">
        <f t="shared" si="438"/>
        <v>100.23696399999983</v>
      </c>
      <c r="L4825" s="10">
        <f t="shared" si="439"/>
        <v>299</v>
      </c>
    </row>
    <row r="4826" spans="1:12" x14ac:dyDescent="0.25">
      <c r="A4826" s="12">
        <v>40990</v>
      </c>
      <c r="B4826" s="3">
        <v>139.199997</v>
      </c>
      <c r="C4826" s="3">
        <v>0</v>
      </c>
      <c r="D4826" s="3">
        <f t="shared" si="434"/>
        <v>135.16820041999998</v>
      </c>
      <c r="E4826" s="3">
        <f t="shared" si="435"/>
        <v>126.49370021500003</v>
      </c>
      <c r="F4826" s="3"/>
      <c r="G4826" s="11" t="str">
        <f t="shared" si="436"/>
        <v>HOLD</v>
      </c>
      <c r="H4826" s="5">
        <f t="shared" si="437"/>
        <v>43.672677105189507</v>
      </c>
      <c r="I4826" s="2">
        <f>IF(G4826="SELL",0,IF(G4826="BUY",ROUNDDOWN((H4825-Parameters!$B$3)/B4826,0),IF(I4825=0,0,I4825+ROUNDDOWN((H4825+I4825*C4826)/B4826,0))))</f>
        <v>299</v>
      </c>
      <c r="K4826" s="5">
        <f t="shared" si="438"/>
        <v>100.23696399999983</v>
      </c>
      <c r="L4826" s="10">
        <f t="shared" si="439"/>
        <v>299</v>
      </c>
    </row>
    <row r="4827" spans="1:12" x14ac:dyDescent="0.25">
      <c r="A4827" s="12">
        <v>40991</v>
      </c>
      <c r="B4827" s="3">
        <v>139.64999399999999</v>
      </c>
      <c r="C4827" s="3">
        <v>0</v>
      </c>
      <c r="D4827" s="3">
        <f t="shared" si="434"/>
        <v>135.37720035999999</v>
      </c>
      <c r="E4827" s="3">
        <f t="shared" si="435"/>
        <v>126.54985019500002</v>
      </c>
      <c r="F4827" s="3"/>
      <c r="G4827" s="11" t="str">
        <f t="shared" si="436"/>
        <v>HOLD</v>
      </c>
      <c r="H4827" s="5">
        <f t="shared" si="437"/>
        <v>43.672677105189507</v>
      </c>
      <c r="I4827" s="2">
        <f>IF(G4827="SELL",0,IF(G4827="BUY",ROUNDDOWN((H4826-Parameters!$B$3)/B4827,0),IF(I4826=0,0,I4826+ROUNDDOWN((H4826+I4826*C4827)/B4827,0))))</f>
        <v>299</v>
      </c>
      <c r="K4827" s="5">
        <f t="shared" si="438"/>
        <v>100.23696399999983</v>
      </c>
      <c r="L4827" s="10">
        <f t="shared" si="439"/>
        <v>299</v>
      </c>
    </row>
    <row r="4828" spans="1:12" x14ac:dyDescent="0.25">
      <c r="A4828" s="12">
        <v>40994</v>
      </c>
      <c r="B4828" s="3">
        <v>141.61000100000001</v>
      </c>
      <c r="C4828" s="3">
        <v>0</v>
      </c>
      <c r="D4828" s="3">
        <f t="shared" si="434"/>
        <v>135.61920047999999</v>
      </c>
      <c r="E4828" s="3">
        <f t="shared" si="435"/>
        <v>126.61090023000004</v>
      </c>
      <c r="F4828" s="3"/>
      <c r="G4828" s="11" t="str">
        <f t="shared" si="436"/>
        <v>HOLD</v>
      </c>
      <c r="H4828" s="5">
        <f t="shared" si="437"/>
        <v>43.672677105189507</v>
      </c>
      <c r="I4828" s="2">
        <f>IF(G4828="SELL",0,IF(G4828="BUY",ROUNDDOWN((H4827-Parameters!$B$3)/B4828,0),IF(I4827=0,0,I4827+ROUNDDOWN((H4827+I4827*C4828)/B4828,0))))</f>
        <v>299</v>
      </c>
      <c r="K4828" s="5">
        <f t="shared" si="438"/>
        <v>100.23696399999983</v>
      </c>
      <c r="L4828" s="10">
        <f t="shared" si="439"/>
        <v>299</v>
      </c>
    </row>
    <row r="4829" spans="1:12" x14ac:dyDescent="0.25">
      <c r="A4829" s="12">
        <v>40995</v>
      </c>
      <c r="B4829" s="3">
        <v>141.16999799999999</v>
      </c>
      <c r="C4829" s="3">
        <v>0</v>
      </c>
      <c r="D4829" s="3">
        <f t="shared" si="434"/>
        <v>135.86580052000002</v>
      </c>
      <c r="E4829" s="3">
        <f t="shared" si="435"/>
        <v>126.67875023000005</v>
      </c>
      <c r="F4829" s="3"/>
      <c r="G4829" s="11" t="str">
        <f t="shared" si="436"/>
        <v>HOLD</v>
      </c>
      <c r="H4829" s="5">
        <f t="shared" si="437"/>
        <v>43.672677105189507</v>
      </c>
      <c r="I4829" s="2">
        <f>IF(G4829="SELL",0,IF(G4829="BUY",ROUNDDOWN((H4828-Parameters!$B$3)/B4829,0),IF(I4828=0,0,I4828+ROUNDDOWN((H4828+I4828*C4829)/B4829,0))))</f>
        <v>299</v>
      </c>
      <c r="K4829" s="5">
        <f t="shared" si="438"/>
        <v>100.23696399999983</v>
      </c>
      <c r="L4829" s="10">
        <f t="shared" si="439"/>
        <v>299</v>
      </c>
    </row>
    <row r="4830" spans="1:12" x14ac:dyDescent="0.25">
      <c r="A4830" s="12">
        <v>40996</v>
      </c>
      <c r="B4830" s="3">
        <v>140.470001</v>
      </c>
      <c r="C4830" s="3">
        <v>0</v>
      </c>
      <c r="D4830" s="3">
        <f t="shared" si="434"/>
        <v>136.08840061999999</v>
      </c>
      <c r="E4830" s="3">
        <f t="shared" si="435"/>
        <v>126.74260025000005</v>
      </c>
      <c r="F4830" s="3"/>
      <c r="G4830" s="11" t="str">
        <f t="shared" si="436"/>
        <v>HOLD</v>
      </c>
      <c r="H4830" s="5">
        <f t="shared" si="437"/>
        <v>43.672677105189507</v>
      </c>
      <c r="I4830" s="2">
        <f>IF(G4830="SELL",0,IF(G4830="BUY",ROUNDDOWN((H4829-Parameters!$B$3)/B4830,0),IF(I4829=0,0,I4829+ROUNDDOWN((H4829+I4829*C4830)/B4830,0))))</f>
        <v>299</v>
      </c>
      <c r="K4830" s="5">
        <f t="shared" si="438"/>
        <v>100.23696399999983</v>
      </c>
      <c r="L4830" s="10">
        <f t="shared" si="439"/>
        <v>299</v>
      </c>
    </row>
    <row r="4831" spans="1:12" x14ac:dyDescent="0.25">
      <c r="A4831" s="12">
        <v>40997</v>
      </c>
      <c r="B4831" s="3">
        <v>140.229996</v>
      </c>
      <c r="C4831" s="3">
        <v>0</v>
      </c>
      <c r="D4831" s="3">
        <f t="shared" si="434"/>
        <v>136.27760046</v>
      </c>
      <c r="E4831" s="3">
        <f t="shared" si="435"/>
        <v>126.79715019500004</v>
      </c>
      <c r="F4831" s="3"/>
      <c r="G4831" s="11" t="str">
        <f t="shared" si="436"/>
        <v>HOLD</v>
      </c>
      <c r="H4831" s="5">
        <f t="shared" si="437"/>
        <v>43.672677105189507</v>
      </c>
      <c r="I4831" s="2">
        <f>IF(G4831="SELL",0,IF(G4831="BUY",ROUNDDOWN((H4830-Parameters!$B$3)/B4831,0),IF(I4830=0,0,I4830+ROUNDDOWN((H4830+I4830*C4831)/B4831,0))))</f>
        <v>299</v>
      </c>
      <c r="K4831" s="5">
        <f t="shared" si="438"/>
        <v>100.23696399999983</v>
      </c>
      <c r="L4831" s="10">
        <f t="shared" si="439"/>
        <v>299</v>
      </c>
    </row>
    <row r="4832" spans="1:12" x14ac:dyDescent="0.25">
      <c r="A4832" s="12">
        <v>40998</v>
      </c>
      <c r="B4832" s="3">
        <v>140.80999800000001</v>
      </c>
      <c r="C4832" s="3">
        <v>0</v>
      </c>
      <c r="D4832" s="3">
        <f t="shared" si="434"/>
        <v>136.46460028000001</v>
      </c>
      <c r="E4832" s="3">
        <f t="shared" si="435"/>
        <v>126.86610020000003</v>
      </c>
      <c r="F4832" s="3"/>
      <c r="G4832" s="11" t="str">
        <f t="shared" si="436"/>
        <v>HOLD</v>
      </c>
      <c r="H4832" s="5">
        <f t="shared" si="437"/>
        <v>43.672677105189507</v>
      </c>
      <c r="I4832" s="2">
        <f>IF(G4832="SELL",0,IF(G4832="BUY",ROUNDDOWN((H4831-Parameters!$B$3)/B4832,0),IF(I4831=0,0,I4831+ROUNDDOWN((H4831+I4831*C4832)/B4832,0))))</f>
        <v>299</v>
      </c>
      <c r="K4832" s="5">
        <f t="shared" si="438"/>
        <v>100.23696399999983</v>
      </c>
      <c r="L4832" s="10">
        <f t="shared" si="439"/>
        <v>299</v>
      </c>
    </row>
    <row r="4833" spans="1:12" x14ac:dyDescent="0.25">
      <c r="A4833" s="12">
        <v>41001</v>
      </c>
      <c r="B4833" s="3">
        <v>141.83999600000001</v>
      </c>
      <c r="C4833" s="3">
        <v>0</v>
      </c>
      <c r="D4833" s="3">
        <f t="shared" si="434"/>
        <v>136.66240026</v>
      </c>
      <c r="E4833" s="3">
        <f t="shared" si="435"/>
        <v>126.93880016500003</v>
      </c>
      <c r="F4833" s="3"/>
      <c r="G4833" s="11" t="str">
        <f t="shared" si="436"/>
        <v>HOLD</v>
      </c>
      <c r="H4833" s="5">
        <f t="shared" si="437"/>
        <v>43.672677105189507</v>
      </c>
      <c r="I4833" s="2">
        <f>IF(G4833="SELL",0,IF(G4833="BUY",ROUNDDOWN((H4832-Parameters!$B$3)/B4833,0),IF(I4832=0,0,I4832+ROUNDDOWN((H4832+I4832*C4833)/B4833,0))))</f>
        <v>299</v>
      </c>
      <c r="K4833" s="5">
        <f t="shared" si="438"/>
        <v>100.23696399999983</v>
      </c>
      <c r="L4833" s="10">
        <f t="shared" si="439"/>
        <v>299</v>
      </c>
    </row>
    <row r="4834" spans="1:12" x14ac:dyDescent="0.25">
      <c r="A4834" s="12">
        <v>41002</v>
      </c>
      <c r="B4834" s="3">
        <v>141.259995</v>
      </c>
      <c r="C4834" s="3">
        <v>0</v>
      </c>
      <c r="D4834" s="3">
        <f t="shared" si="434"/>
        <v>136.85540014</v>
      </c>
      <c r="E4834" s="3">
        <f t="shared" si="435"/>
        <v>127.00985012500003</v>
      </c>
      <c r="F4834" s="3"/>
      <c r="G4834" s="11" t="str">
        <f t="shared" si="436"/>
        <v>HOLD</v>
      </c>
      <c r="H4834" s="5">
        <f t="shared" si="437"/>
        <v>43.672677105189507</v>
      </c>
      <c r="I4834" s="2">
        <f>IF(G4834="SELL",0,IF(G4834="BUY",ROUNDDOWN((H4833-Parameters!$B$3)/B4834,0),IF(I4833=0,0,I4833+ROUNDDOWN((H4833+I4833*C4834)/B4834,0))))</f>
        <v>299</v>
      </c>
      <c r="K4834" s="5">
        <f t="shared" si="438"/>
        <v>100.23696399999983</v>
      </c>
      <c r="L4834" s="10">
        <f t="shared" si="439"/>
        <v>299</v>
      </c>
    </row>
    <row r="4835" spans="1:12" x14ac:dyDescent="0.25">
      <c r="A4835" s="12">
        <v>41003</v>
      </c>
      <c r="B4835" s="3">
        <v>139.86000100000001</v>
      </c>
      <c r="C4835" s="3">
        <v>0</v>
      </c>
      <c r="D4835" s="3">
        <f t="shared" si="434"/>
        <v>137.02340002</v>
      </c>
      <c r="E4835" s="3">
        <f t="shared" si="435"/>
        <v>127.07065014500006</v>
      </c>
      <c r="F4835" s="3"/>
      <c r="G4835" s="11" t="str">
        <f t="shared" si="436"/>
        <v>HOLD</v>
      </c>
      <c r="H4835" s="5">
        <f t="shared" si="437"/>
        <v>43.672677105189507</v>
      </c>
      <c r="I4835" s="2">
        <f>IF(G4835="SELL",0,IF(G4835="BUY",ROUNDDOWN((H4834-Parameters!$B$3)/B4835,0),IF(I4834=0,0,I4834+ROUNDDOWN((H4834+I4834*C4835)/B4835,0))))</f>
        <v>299</v>
      </c>
      <c r="K4835" s="5">
        <f t="shared" si="438"/>
        <v>100.23696399999983</v>
      </c>
      <c r="L4835" s="10">
        <f t="shared" si="439"/>
        <v>299</v>
      </c>
    </row>
    <row r="4836" spans="1:12" x14ac:dyDescent="0.25">
      <c r="A4836" s="12">
        <v>41004</v>
      </c>
      <c r="B4836" s="3">
        <v>139.78999300000001</v>
      </c>
      <c r="C4836" s="3">
        <v>0</v>
      </c>
      <c r="D4836" s="3">
        <f t="shared" si="434"/>
        <v>137.16799991999997</v>
      </c>
      <c r="E4836" s="3">
        <f t="shared" si="435"/>
        <v>127.12235012500005</v>
      </c>
      <c r="F4836" s="3"/>
      <c r="G4836" s="11" t="str">
        <f t="shared" si="436"/>
        <v>HOLD</v>
      </c>
      <c r="H4836" s="5">
        <f t="shared" si="437"/>
        <v>43.672677105189507</v>
      </c>
      <c r="I4836" s="2">
        <f>IF(G4836="SELL",0,IF(G4836="BUY",ROUNDDOWN((H4835-Parameters!$B$3)/B4836,0),IF(I4835=0,0,I4835+ROUNDDOWN((H4835+I4835*C4836)/B4836,0))))</f>
        <v>299</v>
      </c>
      <c r="K4836" s="5">
        <f t="shared" si="438"/>
        <v>100.23696399999983</v>
      </c>
      <c r="L4836" s="10">
        <f t="shared" si="439"/>
        <v>299</v>
      </c>
    </row>
    <row r="4837" spans="1:12" x14ac:dyDescent="0.25">
      <c r="A4837" s="12">
        <v>41008</v>
      </c>
      <c r="B4837" s="3">
        <v>138.220001</v>
      </c>
      <c r="C4837" s="3">
        <v>0</v>
      </c>
      <c r="D4837" s="3">
        <f t="shared" si="434"/>
        <v>137.29479984</v>
      </c>
      <c r="E4837" s="3">
        <f t="shared" si="435"/>
        <v>127.17010014000007</v>
      </c>
      <c r="F4837" s="3"/>
      <c r="G4837" s="11" t="str">
        <f t="shared" si="436"/>
        <v>HOLD</v>
      </c>
      <c r="H4837" s="5">
        <f t="shared" si="437"/>
        <v>43.672677105189507</v>
      </c>
      <c r="I4837" s="2">
        <f>IF(G4837="SELL",0,IF(G4837="BUY",ROUNDDOWN((H4836-Parameters!$B$3)/B4837,0),IF(I4836=0,0,I4836+ROUNDDOWN((H4836+I4836*C4837)/B4837,0))))</f>
        <v>299</v>
      </c>
      <c r="K4837" s="5">
        <f t="shared" si="438"/>
        <v>100.23696399999983</v>
      </c>
      <c r="L4837" s="10">
        <f t="shared" si="439"/>
        <v>299</v>
      </c>
    </row>
    <row r="4838" spans="1:12" x14ac:dyDescent="0.25">
      <c r="A4838" s="12">
        <v>41009</v>
      </c>
      <c r="B4838" s="3">
        <v>135.89999399999999</v>
      </c>
      <c r="C4838" s="3">
        <v>0</v>
      </c>
      <c r="D4838" s="3">
        <f t="shared" si="434"/>
        <v>137.37639958</v>
      </c>
      <c r="E4838" s="3">
        <f t="shared" si="435"/>
        <v>127.20810009500006</v>
      </c>
      <c r="F4838" s="3"/>
      <c r="G4838" s="11" t="str">
        <f t="shared" si="436"/>
        <v>HOLD</v>
      </c>
      <c r="H4838" s="5">
        <f t="shared" si="437"/>
        <v>43.672677105189507</v>
      </c>
      <c r="I4838" s="2">
        <f>IF(G4838="SELL",0,IF(G4838="BUY",ROUNDDOWN((H4837-Parameters!$B$3)/B4838,0),IF(I4837=0,0,I4837+ROUNDDOWN((H4837+I4837*C4838)/B4838,0))))</f>
        <v>299</v>
      </c>
      <c r="K4838" s="5">
        <f t="shared" si="438"/>
        <v>100.23696399999983</v>
      </c>
      <c r="L4838" s="10">
        <f t="shared" si="439"/>
        <v>299</v>
      </c>
    </row>
    <row r="4839" spans="1:12" x14ac:dyDescent="0.25">
      <c r="A4839" s="12">
        <v>41010</v>
      </c>
      <c r="B4839" s="3">
        <v>137</v>
      </c>
      <c r="C4839" s="3">
        <v>0</v>
      </c>
      <c r="D4839" s="3">
        <f t="shared" si="434"/>
        <v>137.48899968000001</v>
      </c>
      <c r="E4839" s="3">
        <f t="shared" si="435"/>
        <v>127.25905010500006</v>
      </c>
      <c r="F4839" s="3"/>
      <c r="G4839" s="11" t="str">
        <f t="shared" si="436"/>
        <v>HOLD</v>
      </c>
      <c r="H4839" s="5">
        <f t="shared" si="437"/>
        <v>43.672677105189507</v>
      </c>
      <c r="I4839" s="2">
        <f>IF(G4839="SELL",0,IF(G4839="BUY",ROUNDDOWN((H4838-Parameters!$B$3)/B4839,0),IF(I4838=0,0,I4838+ROUNDDOWN((H4838+I4838*C4839)/B4839,0))))</f>
        <v>299</v>
      </c>
      <c r="K4839" s="5">
        <f t="shared" si="438"/>
        <v>100.23696399999983</v>
      </c>
      <c r="L4839" s="10">
        <f t="shared" si="439"/>
        <v>299</v>
      </c>
    </row>
    <row r="4840" spans="1:12" x14ac:dyDescent="0.25">
      <c r="A4840" s="12">
        <v>41011</v>
      </c>
      <c r="B4840" s="3">
        <v>138.78999300000001</v>
      </c>
      <c r="C4840" s="3">
        <v>0</v>
      </c>
      <c r="D4840" s="3">
        <f t="shared" si="434"/>
        <v>137.63839940000003</v>
      </c>
      <c r="E4840" s="3">
        <f t="shared" si="435"/>
        <v>127.31330006000007</v>
      </c>
      <c r="F4840" s="3"/>
      <c r="G4840" s="11" t="str">
        <f t="shared" si="436"/>
        <v>HOLD</v>
      </c>
      <c r="H4840" s="5">
        <f t="shared" si="437"/>
        <v>43.672677105189507</v>
      </c>
      <c r="I4840" s="2">
        <f>IF(G4840="SELL",0,IF(G4840="BUY",ROUNDDOWN((H4839-Parameters!$B$3)/B4840,0),IF(I4839=0,0,I4839+ROUNDDOWN((H4839+I4839*C4840)/B4840,0))))</f>
        <v>299</v>
      </c>
      <c r="K4840" s="5">
        <f t="shared" si="438"/>
        <v>100.23696399999983</v>
      </c>
      <c r="L4840" s="10">
        <f t="shared" si="439"/>
        <v>299</v>
      </c>
    </row>
    <row r="4841" spans="1:12" x14ac:dyDescent="0.25">
      <c r="A4841" s="12">
        <v>41012</v>
      </c>
      <c r="B4841" s="3">
        <v>137.13999899999999</v>
      </c>
      <c r="C4841" s="3">
        <v>0</v>
      </c>
      <c r="D4841" s="3">
        <f t="shared" si="434"/>
        <v>137.73179936</v>
      </c>
      <c r="E4841" s="3">
        <f t="shared" si="435"/>
        <v>127.35095005000007</v>
      </c>
      <c r="F4841" s="3"/>
      <c r="G4841" s="11" t="str">
        <f t="shared" si="436"/>
        <v>HOLD</v>
      </c>
      <c r="H4841" s="5">
        <f t="shared" si="437"/>
        <v>43.672677105189507</v>
      </c>
      <c r="I4841" s="2">
        <f>IF(G4841="SELL",0,IF(G4841="BUY",ROUNDDOWN((H4840-Parameters!$B$3)/B4841,0),IF(I4840=0,0,I4840+ROUNDDOWN((H4840+I4840*C4841)/B4841,0))))</f>
        <v>299</v>
      </c>
      <c r="K4841" s="5">
        <f t="shared" si="438"/>
        <v>100.23696399999983</v>
      </c>
      <c r="L4841" s="10">
        <f t="shared" si="439"/>
        <v>299</v>
      </c>
    </row>
    <row r="4842" spans="1:12" x14ac:dyDescent="0.25">
      <c r="A4842" s="12">
        <v>41015</v>
      </c>
      <c r="B4842" s="3">
        <v>137.050003</v>
      </c>
      <c r="C4842" s="3">
        <v>0</v>
      </c>
      <c r="D4842" s="3">
        <f t="shared" si="434"/>
        <v>137.81919956000002</v>
      </c>
      <c r="E4842" s="3">
        <f t="shared" si="435"/>
        <v>127.38260006000006</v>
      </c>
      <c r="F4842" s="3"/>
      <c r="G4842" s="11" t="str">
        <f t="shared" si="436"/>
        <v>HOLD</v>
      </c>
      <c r="H4842" s="5">
        <f t="shared" si="437"/>
        <v>43.672677105189507</v>
      </c>
      <c r="I4842" s="2">
        <f>IF(G4842="SELL",0,IF(G4842="BUY",ROUNDDOWN((H4841-Parameters!$B$3)/B4842,0),IF(I4841=0,0,I4841+ROUNDDOWN((H4841+I4841*C4842)/B4842,0))))</f>
        <v>299</v>
      </c>
      <c r="K4842" s="5">
        <f t="shared" si="438"/>
        <v>100.23696399999983</v>
      </c>
      <c r="L4842" s="10">
        <f t="shared" si="439"/>
        <v>299</v>
      </c>
    </row>
    <row r="4843" spans="1:12" x14ac:dyDescent="0.25">
      <c r="A4843" s="12">
        <v>41016</v>
      </c>
      <c r="B4843" s="3">
        <v>139.08000200000001</v>
      </c>
      <c r="C4843" s="3">
        <v>0</v>
      </c>
      <c r="D4843" s="3">
        <f t="shared" si="434"/>
        <v>137.90999973999999</v>
      </c>
      <c r="E4843" s="3">
        <f t="shared" si="435"/>
        <v>127.41815006500006</v>
      </c>
      <c r="F4843" s="3"/>
      <c r="G4843" s="11" t="str">
        <f t="shared" si="436"/>
        <v>HOLD</v>
      </c>
      <c r="H4843" s="5">
        <f t="shared" si="437"/>
        <v>43.672677105189507</v>
      </c>
      <c r="I4843" s="2">
        <f>IF(G4843="SELL",0,IF(G4843="BUY",ROUNDDOWN((H4842-Parameters!$B$3)/B4843,0),IF(I4842=0,0,I4842+ROUNDDOWN((H4842+I4842*C4843)/B4843,0))))</f>
        <v>299</v>
      </c>
      <c r="K4843" s="5">
        <f t="shared" si="438"/>
        <v>100.23696399999983</v>
      </c>
      <c r="L4843" s="10">
        <f t="shared" si="439"/>
        <v>299</v>
      </c>
    </row>
    <row r="4844" spans="1:12" x14ac:dyDescent="0.25">
      <c r="A4844" s="12">
        <v>41017</v>
      </c>
      <c r="B4844" s="3">
        <v>138.61000100000001</v>
      </c>
      <c r="C4844" s="3">
        <v>0</v>
      </c>
      <c r="D4844" s="3">
        <f t="shared" si="434"/>
        <v>137.99319982</v>
      </c>
      <c r="E4844" s="3">
        <f t="shared" si="435"/>
        <v>127.44160008000006</v>
      </c>
      <c r="F4844" s="3"/>
      <c r="G4844" s="11" t="str">
        <f t="shared" si="436"/>
        <v>HOLD</v>
      </c>
      <c r="H4844" s="5">
        <f t="shared" si="437"/>
        <v>43.672677105189507</v>
      </c>
      <c r="I4844" s="2">
        <f>IF(G4844="SELL",0,IF(G4844="BUY",ROUNDDOWN((H4843-Parameters!$B$3)/B4844,0),IF(I4843=0,0,I4843+ROUNDDOWN((H4843+I4843*C4844)/B4844,0))))</f>
        <v>299</v>
      </c>
      <c r="K4844" s="5">
        <f t="shared" si="438"/>
        <v>100.23696399999983</v>
      </c>
      <c r="L4844" s="10">
        <f t="shared" si="439"/>
        <v>299</v>
      </c>
    </row>
    <row r="4845" spans="1:12" x14ac:dyDescent="0.25">
      <c r="A4845" s="12">
        <v>41018</v>
      </c>
      <c r="B4845" s="3">
        <v>137.720001</v>
      </c>
      <c r="C4845" s="3">
        <v>0</v>
      </c>
      <c r="D4845" s="3">
        <f t="shared" si="434"/>
        <v>138.05179998</v>
      </c>
      <c r="E4845" s="3">
        <f t="shared" si="435"/>
        <v>127.46115009500008</v>
      </c>
      <c r="F4845" s="3"/>
      <c r="G4845" s="11" t="str">
        <f t="shared" si="436"/>
        <v>HOLD</v>
      </c>
      <c r="H4845" s="5">
        <f t="shared" si="437"/>
        <v>43.672677105189507</v>
      </c>
      <c r="I4845" s="2">
        <f>IF(G4845="SELL",0,IF(G4845="BUY",ROUNDDOWN((H4844-Parameters!$B$3)/B4845,0),IF(I4844=0,0,I4844+ROUNDDOWN((H4844+I4844*C4845)/B4845,0))))</f>
        <v>299</v>
      </c>
      <c r="K4845" s="5">
        <f t="shared" si="438"/>
        <v>100.23696399999983</v>
      </c>
      <c r="L4845" s="10">
        <f t="shared" si="439"/>
        <v>299</v>
      </c>
    </row>
    <row r="4846" spans="1:12" x14ac:dyDescent="0.25">
      <c r="A4846" s="12">
        <v>41019</v>
      </c>
      <c r="B4846" s="3">
        <v>137.949997</v>
      </c>
      <c r="C4846" s="3">
        <v>0</v>
      </c>
      <c r="D4846" s="3">
        <f t="shared" si="434"/>
        <v>138.10699987999999</v>
      </c>
      <c r="E4846" s="3">
        <f t="shared" si="435"/>
        <v>127.48105007500007</v>
      </c>
      <c r="F4846" s="3"/>
      <c r="G4846" s="11" t="str">
        <f t="shared" si="436"/>
        <v>HOLD</v>
      </c>
      <c r="H4846" s="5">
        <f t="shared" si="437"/>
        <v>43.672677105189507</v>
      </c>
      <c r="I4846" s="2">
        <f>IF(G4846="SELL",0,IF(G4846="BUY",ROUNDDOWN((H4845-Parameters!$B$3)/B4846,0),IF(I4845=0,0,I4845+ROUNDDOWN((H4845+I4845*C4846)/B4846,0))))</f>
        <v>299</v>
      </c>
      <c r="K4846" s="5">
        <f t="shared" si="438"/>
        <v>100.23696399999983</v>
      </c>
      <c r="L4846" s="10">
        <f t="shared" si="439"/>
        <v>299</v>
      </c>
    </row>
    <row r="4847" spans="1:12" x14ac:dyDescent="0.25">
      <c r="A4847" s="12">
        <v>41022</v>
      </c>
      <c r="B4847" s="3">
        <v>136.78999300000001</v>
      </c>
      <c r="C4847" s="3">
        <v>0</v>
      </c>
      <c r="D4847" s="3">
        <f t="shared" si="434"/>
        <v>138.13559972000002</v>
      </c>
      <c r="E4847" s="3">
        <f t="shared" si="435"/>
        <v>127.48820003500008</v>
      </c>
      <c r="F4847" s="3"/>
      <c r="G4847" s="11" t="str">
        <f t="shared" si="436"/>
        <v>HOLD</v>
      </c>
      <c r="H4847" s="5">
        <f t="shared" si="437"/>
        <v>43.672677105189507</v>
      </c>
      <c r="I4847" s="2">
        <f>IF(G4847="SELL",0,IF(G4847="BUY",ROUNDDOWN((H4846-Parameters!$B$3)/B4847,0),IF(I4846=0,0,I4846+ROUNDDOWN((H4846+I4846*C4847)/B4847,0))))</f>
        <v>299</v>
      </c>
      <c r="K4847" s="5">
        <f t="shared" si="438"/>
        <v>100.23696399999983</v>
      </c>
      <c r="L4847" s="10">
        <f t="shared" si="439"/>
        <v>299</v>
      </c>
    </row>
    <row r="4848" spans="1:12" x14ac:dyDescent="0.25">
      <c r="A4848" s="12">
        <v>41023</v>
      </c>
      <c r="B4848" s="3">
        <v>137.30999800000001</v>
      </c>
      <c r="C4848" s="3">
        <v>0</v>
      </c>
      <c r="D4848" s="3">
        <f t="shared" si="434"/>
        <v>138.19459965999999</v>
      </c>
      <c r="E4848" s="3">
        <f t="shared" si="435"/>
        <v>127.50275005500006</v>
      </c>
      <c r="F4848" s="3"/>
      <c r="G4848" s="11" t="str">
        <f t="shared" si="436"/>
        <v>HOLD</v>
      </c>
      <c r="H4848" s="5">
        <f t="shared" si="437"/>
        <v>43.672677105189507</v>
      </c>
      <c r="I4848" s="2">
        <f>IF(G4848="SELL",0,IF(G4848="BUY",ROUNDDOWN((H4847-Parameters!$B$3)/B4848,0),IF(I4847=0,0,I4847+ROUNDDOWN((H4847+I4847*C4848)/B4848,0))))</f>
        <v>299</v>
      </c>
      <c r="K4848" s="5">
        <f t="shared" si="438"/>
        <v>100.23696399999983</v>
      </c>
      <c r="L4848" s="10">
        <f t="shared" si="439"/>
        <v>299</v>
      </c>
    </row>
    <row r="4849" spans="1:12" x14ac:dyDescent="0.25">
      <c r="A4849" s="12">
        <v>41024</v>
      </c>
      <c r="B4849" s="3">
        <v>139.19000199999999</v>
      </c>
      <c r="C4849" s="3">
        <v>0</v>
      </c>
      <c r="D4849" s="3">
        <f t="shared" si="434"/>
        <v>138.27119968</v>
      </c>
      <c r="E4849" s="3">
        <f t="shared" si="435"/>
        <v>127.53885006000006</v>
      </c>
      <c r="F4849" s="3"/>
      <c r="G4849" s="11" t="str">
        <f t="shared" si="436"/>
        <v>HOLD</v>
      </c>
      <c r="H4849" s="5">
        <f t="shared" si="437"/>
        <v>43.672677105189507</v>
      </c>
      <c r="I4849" s="2">
        <f>IF(G4849="SELL",0,IF(G4849="BUY",ROUNDDOWN((H4848-Parameters!$B$3)/B4849,0),IF(I4848=0,0,I4848+ROUNDDOWN((H4848+I4848*C4849)/B4849,0))))</f>
        <v>299</v>
      </c>
      <c r="K4849" s="5">
        <f t="shared" si="438"/>
        <v>100.23696399999983</v>
      </c>
      <c r="L4849" s="10">
        <f t="shared" si="439"/>
        <v>299</v>
      </c>
    </row>
    <row r="4850" spans="1:12" x14ac:dyDescent="0.25">
      <c r="A4850" s="12">
        <v>41025</v>
      </c>
      <c r="B4850" s="3">
        <v>140.16000399999999</v>
      </c>
      <c r="C4850" s="3">
        <v>0</v>
      </c>
      <c r="D4850" s="3">
        <f t="shared" si="434"/>
        <v>138.37059972</v>
      </c>
      <c r="E4850" s="3">
        <f t="shared" si="435"/>
        <v>127.58265011000005</v>
      </c>
      <c r="F4850" s="3"/>
      <c r="G4850" s="11" t="str">
        <f t="shared" si="436"/>
        <v>HOLD</v>
      </c>
      <c r="H4850" s="5">
        <f t="shared" si="437"/>
        <v>43.672677105189507</v>
      </c>
      <c r="I4850" s="2">
        <f>IF(G4850="SELL",0,IF(G4850="BUY",ROUNDDOWN((H4849-Parameters!$B$3)/B4850,0),IF(I4849=0,0,I4849+ROUNDDOWN((H4849+I4849*C4850)/B4850,0))))</f>
        <v>299</v>
      </c>
      <c r="K4850" s="5">
        <f t="shared" si="438"/>
        <v>100.23696399999983</v>
      </c>
      <c r="L4850" s="10">
        <f t="shared" si="439"/>
        <v>299</v>
      </c>
    </row>
    <row r="4851" spans="1:12" x14ac:dyDescent="0.25">
      <c r="A4851" s="12">
        <v>41026</v>
      </c>
      <c r="B4851" s="3">
        <v>140.38999899999999</v>
      </c>
      <c r="C4851" s="3">
        <v>0</v>
      </c>
      <c r="D4851" s="3">
        <f t="shared" si="434"/>
        <v>138.48719973999999</v>
      </c>
      <c r="E4851" s="3">
        <f t="shared" si="435"/>
        <v>127.62540012500006</v>
      </c>
      <c r="F4851" s="3"/>
      <c r="G4851" s="11" t="str">
        <f t="shared" si="436"/>
        <v>HOLD</v>
      </c>
      <c r="H4851" s="5">
        <f t="shared" si="437"/>
        <v>43.672677105189507</v>
      </c>
      <c r="I4851" s="2">
        <f>IF(G4851="SELL",0,IF(G4851="BUY",ROUNDDOWN((H4850-Parameters!$B$3)/B4851,0),IF(I4850=0,0,I4850+ROUNDDOWN((H4850+I4850*C4851)/B4851,0))))</f>
        <v>299</v>
      </c>
      <c r="K4851" s="5">
        <f t="shared" si="438"/>
        <v>100.23696399999983</v>
      </c>
      <c r="L4851" s="10">
        <f t="shared" si="439"/>
        <v>299</v>
      </c>
    </row>
    <row r="4852" spans="1:12" x14ac:dyDescent="0.25">
      <c r="A4852" s="12">
        <v>41029</v>
      </c>
      <c r="B4852" s="3">
        <v>139.86999499999999</v>
      </c>
      <c r="C4852" s="3">
        <v>0</v>
      </c>
      <c r="D4852" s="3">
        <f t="shared" si="434"/>
        <v>138.56359958000002</v>
      </c>
      <c r="E4852" s="3">
        <f t="shared" si="435"/>
        <v>127.67010013500003</v>
      </c>
      <c r="F4852" s="3"/>
      <c r="G4852" s="11" t="str">
        <f t="shared" si="436"/>
        <v>HOLD</v>
      </c>
      <c r="H4852" s="5">
        <f t="shared" si="437"/>
        <v>43.672677105189507</v>
      </c>
      <c r="I4852" s="2">
        <f>IF(G4852="SELL",0,IF(G4852="BUY",ROUNDDOWN((H4851-Parameters!$B$3)/B4852,0),IF(I4851=0,0,I4851+ROUNDDOWN((H4851+I4851*C4852)/B4852,0))))</f>
        <v>299</v>
      </c>
      <c r="K4852" s="5">
        <f t="shared" si="438"/>
        <v>100.23696399999983</v>
      </c>
      <c r="L4852" s="10">
        <f t="shared" si="439"/>
        <v>299</v>
      </c>
    </row>
    <row r="4853" spans="1:12" x14ac:dyDescent="0.25">
      <c r="A4853" s="12">
        <v>41030</v>
      </c>
      <c r="B4853" s="3">
        <v>140.740005</v>
      </c>
      <c r="C4853" s="3">
        <v>0</v>
      </c>
      <c r="D4853" s="3">
        <f t="shared" ref="D4853:D4916" si="440">AVERAGE(B4804:B4853)</f>
        <v>138.65019960000001</v>
      </c>
      <c r="E4853" s="3">
        <f t="shared" si="435"/>
        <v>127.71535015000005</v>
      </c>
      <c r="F4853" s="3"/>
      <c r="G4853" s="11" t="str">
        <f t="shared" si="436"/>
        <v>HOLD</v>
      </c>
      <c r="H4853" s="5">
        <f t="shared" si="437"/>
        <v>43.672677105189507</v>
      </c>
      <c r="I4853" s="2">
        <f>IF(G4853="SELL",0,IF(G4853="BUY",ROUNDDOWN((H4852-Parameters!$B$3)/B4853,0),IF(I4852=0,0,I4852+ROUNDDOWN((H4852+I4852*C4853)/B4853,0))))</f>
        <v>299</v>
      </c>
      <c r="K4853" s="5">
        <f t="shared" si="438"/>
        <v>100.23696399999983</v>
      </c>
      <c r="L4853" s="10">
        <f t="shared" si="439"/>
        <v>299</v>
      </c>
    </row>
    <row r="4854" spans="1:12" x14ac:dyDescent="0.25">
      <c r="A4854" s="12">
        <v>41031</v>
      </c>
      <c r="B4854" s="3">
        <v>140.320007</v>
      </c>
      <c r="C4854" s="3">
        <v>0</v>
      </c>
      <c r="D4854" s="3">
        <f t="shared" si="440"/>
        <v>138.72719972000002</v>
      </c>
      <c r="E4854" s="3">
        <f t="shared" si="435"/>
        <v>127.76390018000004</v>
      </c>
      <c r="F4854" s="3"/>
      <c r="G4854" s="11" t="str">
        <f t="shared" si="436"/>
        <v>HOLD</v>
      </c>
      <c r="H4854" s="5">
        <f t="shared" si="437"/>
        <v>43.672677105189507</v>
      </c>
      <c r="I4854" s="2">
        <f>IF(G4854="SELL",0,IF(G4854="BUY",ROUNDDOWN((H4853-Parameters!$B$3)/B4854,0),IF(I4853=0,0,I4853+ROUNDDOWN((H4853+I4853*C4854)/B4854,0))))</f>
        <v>299</v>
      </c>
      <c r="K4854" s="5">
        <f t="shared" si="438"/>
        <v>100.23696399999983</v>
      </c>
      <c r="L4854" s="10">
        <f t="shared" si="439"/>
        <v>299</v>
      </c>
    </row>
    <row r="4855" spans="1:12" x14ac:dyDescent="0.25">
      <c r="A4855" s="12">
        <v>41032</v>
      </c>
      <c r="B4855" s="3">
        <v>139.25</v>
      </c>
      <c r="C4855" s="3">
        <v>0</v>
      </c>
      <c r="D4855" s="3">
        <f t="shared" si="440"/>
        <v>138.79159974000001</v>
      </c>
      <c r="E4855" s="3">
        <f t="shared" si="435"/>
        <v>127.79650020000004</v>
      </c>
      <c r="F4855" s="3"/>
      <c r="G4855" s="11" t="str">
        <f t="shared" si="436"/>
        <v>HOLD</v>
      </c>
      <c r="H4855" s="5">
        <f t="shared" si="437"/>
        <v>43.672677105189507</v>
      </c>
      <c r="I4855" s="2">
        <f>IF(G4855="SELL",0,IF(G4855="BUY",ROUNDDOWN((H4854-Parameters!$B$3)/B4855,0),IF(I4854=0,0,I4854+ROUNDDOWN((H4854+I4854*C4855)/B4855,0))))</f>
        <v>299</v>
      </c>
      <c r="K4855" s="5">
        <f t="shared" si="438"/>
        <v>100.23696399999983</v>
      </c>
      <c r="L4855" s="10">
        <f t="shared" si="439"/>
        <v>299</v>
      </c>
    </row>
    <row r="4856" spans="1:12" x14ac:dyDescent="0.25">
      <c r="A4856" s="12">
        <v>41033</v>
      </c>
      <c r="B4856" s="3">
        <v>137</v>
      </c>
      <c r="C4856" s="3">
        <v>0</v>
      </c>
      <c r="D4856" s="3">
        <f t="shared" si="440"/>
        <v>138.79899964000003</v>
      </c>
      <c r="E4856" s="3">
        <f t="shared" si="435"/>
        <v>127.81825023000005</v>
      </c>
      <c r="F4856" s="3"/>
      <c r="G4856" s="11" t="str">
        <f t="shared" si="436"/>
        <v>HOLD</v>
      </c>
      <c r="H4856" s="5">
        <f t="shared" si="437"/>
        <v>43.672677105189507</v>
      </c>
      <c r="I4856" s="2">
        <f>IF(G4856="SELL",0,IF(G4856="BUY",ROUNDDOWN((H4855-Parameters!$B$3)/B4856,0),IF(I4855=0,0,I4855+ROUNDDOWN((H4855+I4855*C4856)/B4856,0))))</f>
        <v>299</v>
      </c>
      <c r="K4856" s="5">
        <f t="shared" si="438"/>
        <v>100.23696399999983</v>
      </c>
      <c r="L4856" s="10">
        <f t="shared" si="439"/>
        <v>299</v>
      </c>
    </row>
    <row r="4857" spans="1:12" x14ac:dyDescent="0.25">
      <c r="A4857" s="12">
        <v>41036</v>
      </c>
      <c r="B4857" s="3">
        <v>137.10000600000001</v>
      </c>
      <c r="C4857" s="3">
        <v>0</v>
      </c>
      <c r="D4857" s="3">
        <f t="shared" si="440"/>
        <v>138.80239990000001</v>
      </c>
      <c r="E4857" s="3">
        <f t="shared" si="435"/>
        <v>127.83130023500006</v>
      </c>
      <c r="F4857" s="3"/>
      <c r="G4857" s="11" t="str">
        <f t="shared" si="436"/>
        <v>HOLD</v>
      </c>
      <c r="H4857" s="5">
        <f t="shared" si="437"/>
        <v>43.672677105189507</v>
      </c>
      <c r="I4857" s="2">
        <f>IF(G4857="SELL",0,IF(G4857="BUY",ROUNDDOWN((H4856-Parameters!$B$3)/B4857,0),IF(I4856=0,0,I4856+ROUNDDOWN((H4856+I4856*C4857)/B4857,0))))</f>
        <v>299</v>
      </c>
      <c r="K4857" s="5">
        <f t="shared" si="438"/>
        <v>100.23696399999983</v>
      </c>
      <c r="L4857" s="10">
        <f t="shared" si="439"/>
        <v>299</v>
      </c>
    </row>
    <row r="4858" spans="1:12" x14ac:dyDescent="0.25">
      <c r="A4858" s="12">
        <v>41037</v>
      </c>
      <c r="B4858" s="3">
        <v>136.550003</v>
      </c>
      <c r="C4858" s="3">
        <v>0</v>
      </c>
      <c r="D4858" s="3">
        <f t="shared" si="440"/>
        <v>138.79019988000002</v>
      </c>
      <c r="E4858" s="3">
        <f t="shared" si="435"/>
        <v>127.84115024000005</v>
      </c>
      <c r="F4858" s="3"/>
      <c r="G4858" s="11" t="str">
        <f t="shared" si="436"/>
        <v>HOLD</v>
      </c>
      <c r="H4858" s="5">
        <f t="shared" si="437"/>
        <v>43.672677105189507</v>
      </c>
      <c r="I4858" s="2">
        <f>IF(G4858="SELL",0,IF(G4858="BUY",ROUNDDOWN((H4857-Parameters!$B$3)/B4858,0),IF(I4857=0,0,I4857+ROUNDDOWN((H4857+I4857*C4858)/B4858,0))))</f>
        <v>299</v>
      </c>
      <c r="K4858" s="5">
        <f t="shared" si="438"/>
        <v>100.23696399999983</v>
      </c>
      <c r="L4858" s="10">
        <f t="shared" si="439"/>
        <v>299</v>
      </c>
    </row>
    <row r="4859" spans="1:12" x14ac:dyDescent="0.25">
      <c r="A4859" s="12">
        <v>41038</v>
      </c>
      <c r="B4859" s="3">
        <v>135.740005</v>
      </c>
      <c r="C4859" s="3">
        <v>0</v>
      </c>
      <c r="D4859" s="3">
        <f t="shared" si="440"/>
        <v>138.75380002</v>
      </c>
      <c r="E4859" s="3">
        <f t="shared" si="435"/>
        <v>127.85070025500004</v>
      </c>
      <c r="F4859" s="3"/>
      <c r="G4859" s="11" t="str">
        <f t="shared" si="436"/>
        <v>HOLD</v>
      </c>
      <c r="H4859" s="5">
        <f t="shared" si="437"/>
        <v>43.672677105189507</v>
      </c>
      <c r="I4859" s="2">
        <f>IF(G4859="SELL",0,IF(G4859="BUY",ROUNDDOWN((H4858-Parameters!$B$3)/B4859,0),IF(I4858=0,0,I4858+ROUNDDOWN((H4858+I4858*C4859)/B4859,0))))</f>
        <v>299</v>
      </c>
      <c r="K4859" s="5">
        <f t="shared" si="438"/>
        <v>100.23696399999983</v>
      </c>
      <c r="L4859" s="10">
        <f t="shared" si="439"/>
        <v>299</v>
      </c>
    </row>
    <row r="4860" spans="1:12" x14ac:dyDescent="0.25">
      <c r="A4860" s="12">
        <v>41039</v>
      </c>
      <c r="B4860" s="3">
        <v>136.020004</v>
      </c>
      <c r="C4860" s="3">
        <v>0</v>
      </c>
      <c r="D4860" s="3">
        <f t="shared" si="440"/>
        <v>138.73380001999999</v>
      </c>
      <c r="E4860" s="3">
        <f t="shared" si="435"/>
        <v>127.86415026500005</v>
      </c>
      <c r="F4860" s="3"/>
      <c r="G4860" s="11" t="str">
        <f t="shared" si="436"/>
        <v>HOLD</v>
      </c>
      <c r="H4860" s="5">
        <f t="shared" si="437"/>
        <v>43.672677105189507</v>
      </c>
      <c r="I4860" s="2">
        <f>IF(G4860="SELL",0,IF(G4860="BUY",ROUNDDOWN((H4859-Parameters!$B$3)/B4860,0),IF(I4859=0,0,I4859+ROUNDDOWN((H4859+I4859*C4860)/B4860,0))))</f>
        <v>299</v>
      </c>
      <c r="K4860" s="5">
        <f t="shared" si="438"/>
        <v>100.23696399999983</v>
      </c>
      <c r="L4860" s="10">
        <f t="shared" si="439"/>
        <v>299</v>
      </c>
    </row>
    <row r="4861" spans="1:12" x14ac:dyDescent="0.25">
      <c r="A4861" s="12">
        <v>41040</v>
      </c>
      <c r="B4861" s="3">
        <v>135.61000100000001</v>
      </c>
      <c r="C4861" s="3">
        <v>0</v>
      </c>
      <c r="D4861" s="3">
        <f t="shared" si="440"/>
        <v>138.69140011999997</v>
      </c>
      <c r="E4861" s="3">
        <f t="shared" si="435"/>
        <v>127.88920024000005</v>
      </c>
      <c r="F4861" s="3"/>
      <c r="G4861" s="11" t="str">
        <f t="shared" si="436"/>
        <v>HOLD</v>
      </c>
      <c r="H4861" s="5">
        <f t="shared" si="437"/>
        <v>43.672677105189507</v>
      </c>
      <c r="I4861" s="2">
        <f>IF(G4861="SELL",0,IF(G4861="BUY",ROUNDDOWN((H4860-Parameters!$B$3)/B4861,0),IF(I4860=0,0,I4860+ROUNDDOWN((H4860+I4860*C4861)/B4861,0))))</f>
        <v>299</v>
      </c>
      <c r="K4861" s="5">
        <f t="shared" si="438"/>
        <v>100.23696399999983</v>
      </c>
      <c r="L4861" s="10">
        <f t="shared" si="439"/>
        <v>299</v>
      </c>
    </row>
    <row r="4862" spans="1:12" x14ac:dyDescent="0.25">
      <c r="A4862" s="12">
        <v>41043</v>
      </c>
      <c r="B4862" s="3">
        <v>134.11000100000001</v>
      </c>
      <c r="C4862" s="3">
        <v>0</v>
      </c>
      <c r="D4862" s="3">
        <f t="shared" si="440"/>
        <v>138.62740018</v>
      </c>
      <c r="E4862" s="3">
        <f t="shared" si="435"/>
        <v>127.90865024000006</v>
      </c>
      <c r="F4862" s="3"/>
      <c r="G4862" s="11" t="str">
        <f t="shared" si="436"/>
        <v>HOLD</v>
      </c>
      <c r="H4862" s="5">
        <f t="shared" si="437"/>
        <v>43.672677105189507</v>
      </c>
      <c r="I4862" s="2">
        <f>IF(G4862="SELL",0,IF(G4862="BUY",ROUNDDOWN((H4861-Parameters!$B$3)/B4862,0),IF(I4861=0,0,I4861+ROUNDDOWN((H4861+I4861*C4862)/B4862,0))))</f>
        <v>299</v>
      </c>
      <c r="K4862" s="5">
        <f t="shared" si="438"/>
        <v>100.23696399999983</v>
      </c>
      <c r="L4862" s="10">
        <f t="shared" si="439"/>
        <v>299</v>
      </c>
    </row>
    <row r="4863" spans="1:12" x14ac:dyDescent="0.25">
      <c r="A4863" s="12">
        <v>41044</v>
      </c>
      <c r="B4863" s="3">
        <v>133.33999600000001</v>
      </c>
      <c r="C4863" s="3">
        <v>0</v>
      </c>
      <c r="D4863" s="3">
        <f t="shared" si="440"/>
        <v>138.55920009999997</v>
      </c>
      <c r="E4863" s="3">
        <f t="shared" si="435"/>
        <v>127.92870021000004</v>
      </c>
      <c r="F4863" s="3"/>
      <c r="G4863" s="11" t="str">
        <f t="shared" si="436"/>
        <v>HOLD</v>
      </c>
      <c r="H4863" s="5">
        <f t="shared" si="437"/>
        <v>43.672677105189507</v>
      </c>
      <c r="I4863" s="2">
        <f>IF(G4863="SELL",0,IF(G4863="BUY",ROUNDDOWN((H4862-Parameters!$B$3)/B4863,0),IF(I4862=0,0,I4862+ROUNDDOWN((H4862+I4862*C4863)/B4863,0))))</f>
        <v>299</v>
      </c>
      <c r="K4863" s="5">
        <f t="shared" si="438"/>
        <v>100.23696399999983</v>
      </c>
      <c r="L4863" s="10">
        <f t="shared" si="439"/>
        <v>299</v>
      </c>
    </row>
    <row r="4864" spans="1:12" x14ac:dyDescent="0.25">
      <c r="A4864" s="12">
        <v>41045</v>
      </c>
      <c r="B4864" s="3">
        <v>132.83000200000001</v>
      </c>
      <c r="C4864" s="3">
        <v>0</v>
      </c>
      <c r="D4864" s="3">
        <f t="shared" si="440"/>
        <v>138.52080014000001</v>
      </c>
      <c r="E4864" s="3">
        <f t="shared" si="435"/>
        <v>127.94895022500003</v>
      </c>
      <c r="F4864" s="3"/>
      <c r="G4864" s="11" t="str">
        <f t="shared" si="436"/>
        <v>HOLD</v>
      </c>
      <c r="H4864" s="5">
        <f t="shared" si="437"/>
        <v>43.672677105189507</v>
      </c>
      <c r="I4864" s="2">
        <f>IF(G4864="SELL",0,IF(G4864="BUY",ROUNDDOWN((H4863-Parameters!$B$3)/B4864,0),IF(I4863=0,0,I4863+ROUNDDOWN((H4863+I4863*C4864)/B4864,0))))</f>
        <v>299</v>
      </c>
      <c r="K4864" s="5">
        <f t="shared" si="438"/>
        <v>100.23696399999983</v>
      </c>
      <c r="L4864" s="10">
        <f t="shared" si="439"/>
        <v>299</v>
      </c>
    </row>
    <row r="4865" spans="1:12" x14ac:dyDescent="0.25">
      <c r="A4865" s="12">
        <v>41046</v>
      </c>
      <c r="B4865" s="3">
        <v>130.86000100000001</v>
      </c>
      <c r="C4865" s="3">
        <v>0</v>
      </c>
      <c r="D4865" s="3">
        <f t="shared" si="440"/>
        <v>138.42420011999999</v>
      </c>
      <c r="E4865" s="3">
        <f t="shared" si="435"/>
        <v>127.97580024000004</v>
      </c>
      <c r="F4865" s="3"/>
      <c r="G4865" s="11" t="str">
        <f t="shared" si="436"/>
        <v>HOLD</v>
      </c>
      <c r="H4865" s="5">
        <f t="shared" si="437"/>
        <v>43.672677105189507</v>
      </c>
      <c r="I4865" s="2">
        <f>IF(G4865="SELL",0,IF(G4865="BUY",ROUNDDOWN((H4864-Parameters!$B$3)/B4865,0),IF(I4864=0,0,I4864+ROUNDDOWN((H4864+I4864*C4865)/B4865,0))))</f>
        <v>299</v>
      </c>
      <c r="K4865" s="5">
        <f t="shared" si="438"/>
        <v>100.23696399999983</v>
      </c>
      <c r="L4865" s="10">
        <f t="shared" si="439"/>
        <v>299</v>
      </c>
    </row>
    <row r="4866" spans="1:12" x14ac:dyDescent="0.25">
      <c r="A4866" s="12">
        <v>41047</v>
      </c>
      <c r="B4866" s="3">
        <v>129.740005</v>
      </c>
      <c r="C4866" s="3">
        <v>0</v>
      </c>
      <c r="D4866" s="3">
        <f t="shared" si="440"/>
        <v>138.27820035999997</v>
      </c>
      <c r="E4866" s="3">
        <f t="shared" si="435"/>
        <v>127.99365027500004</v>
      </c>
      <c r="F4866" s="3"/>
      <c r="G4866" s="11" t="str">
        <f t="shared" si="436"/>
        <v>HOLD</v>
      </c>
      <c r="H4866" s="5">
        <f t="shared" si="437"/>
        <v>43.672677105189507</v>
      </c>
      <c r="I4866" s="2">
        <f>IF(G4866="SELL",0,IF(G4866="BUY",ROUNDDOWN((H4865-Parameters!$B$3)/B4866,0),IF(I4865=0,0,I4865+ROUNDDOWN((H4865+I4865*C4866)/B4866,0))))</f>
        <v>299</v>
      </c>
      <c r="K4866" s="5">
        <f t="shared" si="438"/>
        <v>100.23696399999983</v>
      </c>
      <c r="L4866" s="10">
        <f t="shared" si="439"/>
        <v>299</v>
      </c>
    </row>
    <row r="4867" spans="1:12" x14ac:dyDescent="0.25">
      <c r="A4867" s="12">
        <v>41050</v>
      </c>
      <c r="B4867" s="3">
        <v>131.970001</v>
      </c>
      <c r="C4867" s="3">
        <v>0</v>
      </c>
      <c r="D4867" s="3">
        <f t="shared" si="440"/>
        <v>138.16620023999997</v>
      </c>
      <c r="E4867" s="3">
        <f t="shared" si="435"/>
        <v>128.05220027000004</v>
      </c>
      <c r="F4867" s="3"/>
      <c r="G4867" s="11" t="str">
        <f t="shared" si="436"/>
        <v>HOLD</v>
      </c>
      <c r="H4867" s="5">
        <f t="shared" si="437"/>
        <v>43.672677105189507</v>
      </c>
      <c r="I4867" s="2">
        <f>IF(G4867="SELL",0,IF(G4867="BUY",ROUNDDOWN((H4866-Parameters!$B$3)/B4867,0),IF(I4866=0,0,I4866+ROUNDDOWN((H4866+I4866*C4867)/B4867,0))))</f>
        <v>299</v>
      </c>
      <c r="K4867" s="5">
        <f t="shared" si="438"/>
        <v>100.23696399999983</v>
      </c>
      <c r="L4867" s="10">
        <f t="shared" si="439"/>
        <v>299</v>
      </c>
    </row>
    <row r="4868" spans="1:12" x14ac:dyDescent="0.25">
      <c r="A4868" s="12">
        <v>41051</v>
      </c>
      <c r="B4868" s="3">
        <v>132.199997</v>
      </c>
      <c r="C4868" s="3">
        <v>0</v>
      </c>
      <c r="D4868" s="3">
        <f t="shared" si="440"/>
        <v>138.05860013999995</v>
      </c>
      <c r="E4868" s="3">
        <f t="shared" si="435"/>
        <v>128.11280024500005</v>
      </c>
      <c r="F4868" s="3"/>
      <c r="G4868" s="11" t="str">
        <f t="shared" si="436"/>
        <v>HOLD</v>
      </c>
      <c r="H4868" s="5">
        <f t="shared" si="437"/>
        <v>43.672677105189507</v>
      </c>
      <c r="I4868" s="2">
        <f>IF(G4868="SELL",0,IF(G4868="BUY",ROUNDDOWN((H4867-Parameters!$B$3)/B4868,0),IF(I4867=0,0,I4867+ROUNDDOWN((H4867+I4867*C4868)/B4868,0))))</f>
        <v>299</v>
      </c>
      <c r="K4868" s="5">
        <f t="shared" si="438"/>
        <v>100.23696399999983</v>
      </c>
      <c r="L4868" s="10">
        <f t="shared" si="439"/>
        <v>299</v>
      </c>
    </row>
    <row r="4869" spans="1:12" x14ac:dyDescent="0.25">
      <c r="A4869" s="12">
        <v>41052</v>
      </c>
      <c r="B4869" s="3">
        <v>132.270004</v>
      </c>
      <c r="C4869" s="3">
        <v>0</v>
      </c>
      <c r="D4869" s="3">
        <f t="shared" si="440"/>
        <v>137.90280025999996</v>
      </c>
      <c r="E4869" s="3">
        <f t="shared" si="435"/>
        <v>128.21285025500003</v>
      </c>
      <c r="F4869" s="3"/>
      <c r="G4869" s="11" t="str">
        <f t="shared" si="436"/>
        <v>HOLD</v>
      </c>
      <c r="H4869" s="5">
        <f t="shared" si="437"/>
        <v>43.672677105189507</v>
      </c>
      <c r="I4869" s="2">
        <f>IF(G4869="SELL",0,IF(G4869="BUY",ROUNDDOWN((H4868-Parameters!$B$3)/B4869,0),IF(I4868=0,0,I4868+ROUNDDOWN((H4868+I4868*C4869)/B4869,0))))</f>
        <v>299</v>
      </c>
      <c r="K4869" s="5">
        <f t="shared" si="438"/>
        <v>100.23696399999983</v>
      </c>
      <c r="L4869" s="10">
        <f t="shared" si="439"/>
        <v>299</v>
      </c>
    </row>
    <row r="4870" spans="1:12" x14ac:dyDescent="0.25">
      <c r="A4870" s="12">
        <v>41053</v>
      </c>
      <c r="B4870" s="3">
        <v>132.529999</v>
      </c>
      <c r="C4870" s="3">
        <v>0</v>
      </c>
      <c r="D4870" s="3">
        <f t="shared" si="440"/>
        <v>137.75520015999996</v>
      </c>
      <c r="E4870" s="3">
        <f t="shared" si="435"/>
        <v>128.28810023500003</v>
      </c>
      <c r="F4870" s="3"/>
      <c r="G4870" s="11" t="str">
        <f t="shared" si="436"/>
        <v>HOLD</v>
      </c>
      <c r="H4870" s="5">
        <f t="shared" si="437"/>
        <v>43.672677105189507</v>
      </c>
      <c r="I4870" s="2">
        <f>IF(G4870="SELL",0,IF(G4870="BUY",ROUNDDOWN((H4869-Parameters!$B$3)/B4870,0),IF(I4869=0,0,I4869+ROUNDDOWN((H4869+I4869*C4870)/B4870,0))))</f>
        <v>299</v>
      </c>
      <c r="K4870" s="5">
        <f t="shared" si="438"/>
        <v>100.23696399999983</v>
      </c>
      <c r="L4870" s="10">
        <f t="shared" si="439"/>
        <v>299</v>
      </c>
    </row>
    <row r="4871" spans="1:12" x14ac:dyDescent="0.25">
      <c r="A4871" s="12">
        <v>41054</v>
      </c>
      <c r="B4871" s="3">
        <v>132.10000600000001</v>
      </c>
      <c r="C4871" s="3">
        <v>0</v>
      </c>
      <c r="D4871" s="3">
        <f t="shared" si="440"/>
        <v>137.58280025999994</v>
      </c>
      <c r="E4871" s="3">
        <f t="shared" si="435"/>
        <v>128.38715026000003</v>
      </c>
      <c r="F4871" s="3"/>
      <c r="G4871" s="11" t="str">
        <f t="shared" si="436"/>
        <v>HOLD</v>
      </c>
      <c r="H4871" s="5">
        <f t="shared" si="437"/>
        <v>43.672677105189507</v>
      </c>
      <c r="I4871" s="2">
        <f>IF(G4871="SELL",0,IF(G4871="BUY",ROUNDDOWN((H4870-Parameters!$B$3)/B4871,0),IF(I4870=0,0,I4870+ROUNDDOWN((H4870+I4870*C4871)/B4871,0))))</f>
        <v>299</v>
      </c>
      <c r="K4871" s="5">
        <f t="shared" si="438"/>
        <v>100.23696399999983</v>
      </c>
      <c r="L4871" s="10">
        <f t="shared" si="439"/>
        <v>299</v>
      </c>
    </row>
    <row r="4872" spans="1:12" x14ac:dyDescent="0.25">
      <c r="A4872" s="12">
        <v>41058</v>
      </c>
      <c r="B4872" s="3">
        <v>133.699997</v>
      </c>
      <c r="C4872" s="3">
        <v>0</v>
      </c>
      <c r="D4872" s="3">
        <f t="shared" si="440"/>
        <v>137.45080013999993</v>
      </c>
      <c r="E4872" s="3">
        <f t="shared" si="435"/>
        <v>128.46900023500001</v>
      </c>
      <c r="F4872" s="3"/>
      <c r="G4872" s="11" t="str">
        <f t="shared" si="436"/>
        <v>HOLD</v>
      </c>
      <c r="H4872" s="5">
        <f t="shared" si="437"/>
        <v>43.672677105189507</v>
      </c>
      <c r="I4872" s="2">
        <f>IF(G4872="SELL",0,IF(G4872="BUY",ROUNDDOWN((H4871-Parameters!$B$3)/B4872,0),IF(I4871=0,0,I4871+ROUNDDOWN((H4871+I4871*C4872)/B4872,0))))</f>
        <v>299</v>
      </c>
      <c r="K4872" s="5">
        <f t="shared" si="438"/>
        <v>100.23696399999983</v>
      </c>
      <c r="L4872" s="10">
        <f t="shared" si="439"/>
        <v>299</v>
      </c>
    </row>
    <row r="4873" spans="1:12" x14ac:dyDescent="0.25">
      <c r="A4873" s="12">
        <v>41059</v>
      </c>
      <c r="B4873" s="3">
        <v>131.759995</v>
      </c>
      <c r="C4873" s="3">
        <v>0</v>
      </c>
      <c r="D4873" s="3">
        <f t="shared" si="440"/>
        <v>137.26899991999994</v>
      </c>
      <c r="E4873" s="3">
        <f t="shared" si="435"/>
        <v>128.53720019500005</v>
      </c>
      <c r="F4873" s="3"/>
      <c r="G4873" s="11" t="str">
        <f t="shared" si="436"/>
        <v>HOLD</v>
      </c>
      <c r="H4873" s="5">
        <f t="shared" si="437"/>
        <v>43.672677105189507</v>
      </c>
      <c r="I4873" s="2">
        <f>IF(G4873="SELL",0,IF(G4873="BUY",ROUNDDOWN((H4872-Parameters!$B$3)/B4873,0),IF(I4872=0,0,I4872+ROUNDDOWN((H4872+I4872*C4873)/B4873,0))))</f>
        <v>299</v>
      </c>
      <c r="K4873" s="5">
        <f t="shared" si="438"/>
        <v>100.23696399999983</v>
      </c>
      <c r="L4873" s="10">
        <f t="shared" si="439"/>
        <v>299</v>
      </c>
    </row>
    <row r="4874" spans="1:12" x14ac:dyDescent="0.25">
      <c r="A4874" s="12">
        <v>41060</v>
      </c>
      <c r="B4874" s="3">
        <v>131.470001</v>
      </c>
      <c r="C4874" s="3">
        <v>0</v>
      </c>
      <c r="D4874" s="3">
        <f t="shared" si="440"/>
        <v>137.08959989999997</v>
      </c>
      <c r="E4874" s="3">
        <f t="shared" ref="E4874:E4937" si="441">AVERAGE(B4675:B4874)</f>
        <v>128.59145018500004</v>
      </c>
      <c r="F4874" s="3"/>
      <c r="G4874" s="11" t="str">
        <f t="shared" si="436"/>
        <v>HOLD</v>
      </c>
      <c r="H4874" s="5">
        <f t="shared" si="437"/>
        <v>43.672677105189507</v>
      </c>
      <c r="I4874" s="2">
        <f>IF(G4874="SELL",0,IF(G4874="BUY",ROUNDDOWN((H4873-Parameters!$B$3)/B4874,0),IF(I4873=0,0,I4873+ROUNDDOWN((H4873+I4873*C4874)/B4874,0))))</f>
        <v>299</v>
      </c>
      <c r="K4874" s="5">
        <f t="shared" si="438"/>
        <v>100.23696399999983</v>
      </c>
      <c r="L4874" s="10">
        <f t="shared" si="439"/>
        <v>299</v>
      </c>
    </row>
    <row r="4875" spans="1:12" x14ac:dyDescent="0.25">
      <c r="A4875" s="12">
        <v>41061</v>
      </c>
      <c r="B4875" s="3">
        <v>128.16000399999999</v>
      </c>
      <c r="C4875" s="3">
        <v>0</v>
      </c>
      <c r="D4875" s="3">
        <f t="shared" si="440"/>
        <v>136.84859983999996</v>
      </c>
      <c r="E4875" s="3">
        <f t="shared" si="441"/>
        <v>128.63430022500006</v>
      </c>
      <c r="F4875" s="3"/>
      <c r="G4875" s="11" t="str">
        <f t="shared" si="436"/>
        <v>HOLD</v>
      </c>
      <c r="H4875" s="5">
        <f t="shared" si="437"/>
        <v>43.672677105189507</v>
      </c>
      <c r="I4875" s="2">
        <f>IF(G4875="SELL",0,IF(G4875="BUY",ROUNDDOWN((H4874-Parameters!$B$3)/B4875,0),IF(I4874=0,0,I4874+ROUNDDOWN((H4874+I4874*C4875)/B4875,0))))</f>
        <v>299</v>
      </c>
      <c r="K4875" s="5">
        <f t="shared" si="438"/>
        <v>100.23696399999983</v>
      </c>
      <c r="L4875" s="10">
        <f t="shared" si="439"/>
        <v>299</v>
      </c>
    </row>
    <row r="4876" spans="1:12" x14ac:dyDescent="0.25">
      <c r="A4876" s="12">
        <v>41064</v>
      </c>
      <c r="B4876" s="3">
        <v>128.10000600000001</v>
      </c>
      <c r="C4876" s="3">
        <v>0</v>
      </c>
      <c r="D4876" s="3">
        <f t="shared" si="440"/>
        <v>136.62660001999996</v>
      </c>
      <c r="E4876" s="3">
        <f t="shared" si="441"/>
        <v>128.67645026500003</v>
      </c>
      <c r="F4876" s="3"/>
      <c r="G4876" s="11" t="str">
        <f t="shared" ref="G4876:G4939" si="442">IF(OR(AND(D4876&gt;E4876,D4875&gt;E4875),AND(D4876&lt;E4876,D4875&lt;E4875)),"HOLD",IF(AND(D4876&gt;E4876,D4875&lt;E4875),"BUY","SELL"))</f>
        <v>HOLD</v>
      </c>
      <c r="H4876" s="5">
        <f t="shared" ref="H4876:H4939" si="443">IF(G4876="BUY",H4875/(I4876*B4876),IF(G4876="SELL",H4875+I4875*B4876,(H4875+I4875*C4876)-((I4876-I4875)*B4876)))</f>
        <v>43.672677105189507</v>
      </c>
      <c r="I4876" s="2">
        <f>IF(G4876="SELL",0,IF(G4876="BUY",ROUNDDOWN((H4875-Parameters!$B$3)/B4876,0),IF(I4875=0,0,I4875+ROUNDDOWN((H4875+I4875*C4876)/B4876,0))))</f>
        <v>299</v>
      </c>
      <c r="K4876" s="5">
        <f t="shared" ref="K4876:K4939" si="444">K4875+L4875*C4876-((L4876-L4875)*B4876)</f>
        <v>100.23696399999983</v>
      </c>
      <c r="L4876" s="10">
        <f t="shared" ref="L4876:L4939" si="445">L4875+ROUNDDOWN((K4875+C4876*L4875)/B4876,0)</f>
        <v>299</v>
      </c>
    </row>
    <row r="4877" spans="1:12" x14ac:dyDescent="0.25">
      <c r="A4877" s="12">
        <v>41065</v>
      </c>
      <c r="B4877" s="3">
        <v>129.070007</v>
      </c>
      <c r="C4877" s="3">
        <v>0</v>
      </c>
      <c r="D4877" s="3">
        <f t="shared" si="440"/>
        <v>136.41500027999996</v>
      </c>
      <c r="E4877" s="3">
        <f t="shared" si="441"/>
        <v>128.74925029000002</v>
      </c>
      <c r="F4877" s="3"/>
      <c r="G4877" s="11" t="str">
        <f t="shared" si="442"/>
        <v>HOLD</v>
      </c>
      <c r="H4877" s="5">
        <f t="shared" si="443"/>
        <v>43.672677105189507</v>
      </c>
      <c r="I4877" s="2">
        <f>IF(G4877="SELL",0,IF(G4877="BUY",ROUNDDOWN((H4876-Parameters!$B$3)/B4877,0),IF(I4876=0,0,I4876+ROUNDDOWN((H4876+I4876*C4877)/B4877,0))))</f>
        <v>299</v>
      </c>
      <c r="K4877" s="5">
        <f t="shared" si="444"/>
        <v>100.23696399999983</v>
      </c>
      <c r="L4877" s="10">
        <f t="shared" si="445"/>
        <v>299</v>
      </c>
    </row>
    <row r="4878" spans="1:12" x14ac:dyDescent="0.25">
      <c r="A4878" s="12">
        <v>41066</v>
      </c>
      <c r="B4878" s="3">
        <v>131.970001</v>
      </c>
      <c r="C4878" s="3">
        <v>0</v>
      </c>
      <c r="D4878" s="3">
        <f t="shared" si="440"/>
        <v>136.22220027999995</v>
      </c>
      <c r="E4878" s="3">
        <f t="shared" si="441"/>
        <v>128.84590030000004</v>
      </c>
      <c r="F4878" s="3"/>
      <c r="G4878" s="11" t="str">
        <f t="shared" si="442"/>
        <v>HOLD</v>
      </c>
      <c r="H4878" s="5">
        <f t="shared" si="443"/>
        <v>43.672677105189507</v>
      </c>
      <c r="I4878" s="2">
        <f>IF(G4878="SELL",0,IF(G4878="BUY",ROUNDDOWN((H4877-Parameters!$B$3)/B4878,0),IF(I4877=0,0,I4877+ROUNDDOWN((H4877+I4877*C4878)/B4878,0))))</f>
        <v>299</v>
      </c>
      <c r="K4878" s="5">
        <f t="shared" si="444"/>
        <v>100.23696399999983</v>
      </c>
      <c r="L4878" s="10">
        <f t="shared" si="445"/>
        <v>299</v>
      </c>
    </row>
    <row r="4879" spans="1:12" x14ac:dyDescent="0.25">
      <c r="A4879" s="12">
        <v>41067</v>
      </c>
      <c r="B4879" s="3">
        <v>132.050003</v>
      </c>
      <c r="C4879" s="3">
        <v>0</v>
      </c>
      <c r="D4879" s="3">
        <f t="shared" si="440"/>
        <v>136.03980037999997</v>
      </c>
      <c r="E4879" s="3">
        <f t="shared" si="441"/>
        <v>128.94250030000003</v>
      </c>
      <c r="F4879" s="3"/>
      <c r="G4879" s="11" t="str">
        <f t="shared" si="442"/>
        <v>HOLD</v>
      </c>
      <c r="H4879" s="5">
        <f t="shared" si="443"/>
        <v>43.672677105189507</v>
      </c>
      <c r="I4879" s="2">
        <f>IF(G4879="SELL",0,IF(G4879="BUY",ROUNDDOWN((H4878-Parameters!$B$3)/B4879,0),IF(I4878=0,0,I4878+ROUNDDOWN((H4878+I4878*C4879)/B4879,0))))</f>
        <v>299</v>
      </c>
      <c r="K4879" s="5">
        <f t="shared" si="444"/>
        <v>100.23696399999983</v>
      </c>
      <c r="L4879" s="10">
        <f t="shared" si="445"/>
        <v>299</v>
      </c>
    </row>
    <row r="4880" spans="1:12" x14ac:dyDescent="0.25">
      <c r="A4880" s="12">
        <v>41068</v>
      </c>
      <c r="B4880" s="3">
        <v>133.10000600000001</v>
      </c>
      <c r="C4880" s="3">
        <v>0</v>
      </c>
      <c r="D4880" s="3">
        <f t="shared" si="440"/>
        <v>135.89240047999996</v>
      </c>
      <c r="E4880" s="3">
        <f t="shared" si="441"/>
        <v>129.02580032000003</v>
      </c>
      <c r="F4880" s="3"/>
      <c r="G4880" s="11" t="str">
        <f t="shared" si="442"/>
        <v>HOLD</v>
      </c>
      <c r="H4880" s="5">
        <f t="shared" si="443"/>
        <v>43.672677105189507</v>
      </c>
      <c r="I4880" s="2">
        <f>IF(G4880="SELL",0,IF(G4880="BUY",ROUNDDOWN((H4879-Parameters!$B$3)/B4880,0),IF(I4879=0,0,I4879+ROUNDDOWN((H4879+I4879*C4880)/B4880,0))))</f>
        <v>299</v>
      </c>
      <c r="K4880" s="5">
        <f t="shared" si="444"/>
        <v>100.23696399999983</v>
      </c>
      <c r="L4880" s="10">
        <f t="shared" si="445"/>
        <v>299</v>
      </c>
    </row>
    <row r="4881" spans="1:12" x14ac:dyDescent="0.25">
      <c r="A4881" s="12">
        <v>41071</v>
      </c>
      <c r="B4881" s="3">
        <v>131.41000399999999</v>
      </c>
      <c r="C4881" s="3">
        <v>0</v>
      </c>
      <c r="D4881" s="3">
        <f t="shared" si="440"/>
        <v>135.71600063999998</v>
      </c>
      <c r="E4881" s="3">
        <f t="shared" si="441"/>
        <v>129.09245033000005</v>
      </c>
      <c r="F4881" s="3"/>
      <c r="G4881" s="11" t="str">
        <f t="shared" si="442"/>
        <v>HOLD</v>
      </c>
      <c r="H4881" s="5">
        <f t="shared" si="443"/>
        <v>43.672677105189507</v>
      </c>
      <c r="I4881" s="2">
        <f>IF(G4881="SELL",0,IF(G4881="BUY",ROUNDDOWN((H4880-Parameters!$B$3)/B4881,0),IF(I4880=0,0,I4880+ROUNDDOWN((H4880+I4880*C4881)/B4881,0))))</f>
        <v>299</v>
      </c>
      <c r="K4881" s="5">
        <f t="shared" si="444"/>
        <v>100.23696399999983</v>
      </c>
      <c r="L4881" s="10">
        <f t="shared" si="445"/>
        <v>299</v>
      </c>
    </row>
    <row r="4882" spans="1:12" x14ac:dyDescent="0.25">
      <c r="A4882" s="12">
        <v>41072</v>
      </c>
      <c r="B4882" s="3">
        <v>132.91999799999999</v>
      </c>
      <c r="C4882" s="3">
        <v>0</v>
      </c>
      <c r="D4882" s="3">
        <f t="shared" si="440"/>
        <v>135.55820063999997</v>
      </c>
      <c r="E4882" s="3">
        <f t="shared" si="441"/>
        <v>129.17565032500005</v>
      </c>
      <c r="F4882" s="3"/>
      <c r="G4882" s="11" t="str">
        <f t="shared" si="442"/>
        <v>HOLD</v>
      </c>
      <c r="H4882" s="5">
        <f t="shared" si="443"/>
        <v>43.672677105189507</v>
      </c>
      <c r="I4882" s="2">
        <f>IF(G4882="SELL",0,IF(G4882="BUY",ROUNDDOWN((H4881-Parameters!$B$3)/B4882,0),IF(I4881=0,0,I4881+ROUNDDOWN((H4881+I4881*C4882)/B4882,0))))</f>
        <v>299</v>
      </c>
      <c r="K4882" s="5">
        <f t="shared" si="444"/>
        <v>100.23696399999983</v>
      </c>
      <c r="L4882" s="10">
        <f t="shared" si="445"/>
        <v>299</v>
      </c>
    </row>
    <row r="4883" spans="1:12" x14ac:dyDescent="0.25">
      <c r="A4883" s="12">
        <v>41073</v>
      </c>
      <c r="B4883" s="3">
        <v>132.070007</v>
      </c>
      <c r="C4883" s="3">
        <v>0</v>
      </c>
      <c r="D4883" s="3">
        <f t="shared" si="440"/>
        <v>135.36280085999996</v>
      </c>
      <c r="E4883" s="3">
        <f t="shared" si="441"/>
        <v>129.24615035500005</v>
      </c>
      <c r="F4883" s="3"/>
      <c r="G4883" s="11" t="str">
        <f t="shared" si="442"/>
        <v>HOLD</v>
      </c>
      <c r="H4883" s="5">
        <f t="shared" si="443"/>
        <v>43.672677105189507</v>
      </c>
      <c r="I4883" s="2">
        <f>IF(G4883="SELL",0,IF(G4883="BUY",ROUNDDOWN((H4882-Parameters!$B$3)/B4883,0),IF(I4882=0,0,I4882+ROUNDDOWN((H4882+I4882*C4883)/B4883,0))))</f>
        <v>299</v>
      </c>
      <c r="K4883" s="5">
        <f t="shared" si="444"/>
        <v>100.23696399999983</v>
      </c>
      <c r="L4883" s="10">
        <f t="shared" si="445"/>
        <v>299</v>
      </c>
    </row>
    <row r="4884" spans="1:12" x14ac:dyDescent="0.25">
      <c r="A4884" s="12">
        <v>41074</v>
      </c>
      <c r="B4884" s="3">
        <v>133.470001</v>
      </c>
      <c r="C4884" s="3">
        <v>0</v>
      </c>
      <c r="D4884" s="3">
        <f t="shared" si="440"/>
        <v>135.20700097999998</v>
      </c>
      <c r="E4884" s="3">
        <f t="shared" si="441"/>
        <v>129.30670035500006</v>
      </c>
      <c r="F4884" s="3"/>
      <c r="G4884" s="11" t="str">
        <f t="shared" si="442"/>
        <v>HOLD</v>
      </c>
      <c r="H4884" s="5">
        <f t="shared" si="443"/>
        <v>43.672677105189507</v>
      </c>
      <c r="I4884" s="2">
        <f>IF(G4884="SELL",0,IF(G4884="BUY",ROUNDDOWN((H4883-Parameters!$B$3)/B4884,0),IF(I4883=0,0,I4883+ROUNDDOWN((H4883+I4883*C4884)/B4884,0))))</f>
        <v>299</v>
      </c>
      <c r="K4884" s="5">
        <f t="shared" si="444"/>
        <v>100.23696399999983</v>
      </c>
      <c r="L4884" s="10">
        <f t="shared" si="445"/>
        <v>299</v>
      </c>
    </row>
    <row r="4885" spans="1:12" x14ac:dyDescent="0.25">
      <c r="A4885" s="12">
        <v>41075</v>
      </c>
      <c r="B4885" s="3">
        <v>134.13999899999999</v>
      </c>
      <c r="C4885" s="3">
        <v>0.68799999999999994</v>
      </c>
      <c r="D4885" s="3">
        <f t="shared" si="440"/>
        <v>135.09260093999998</v>
      </c>
      <c r="E4885" s="3">
        <f t="shared" si="441"/>
        <v>129.36900035000005</v>
      </c>
      <c r="F4885" s="3"/>
      <c r="G4885" s="11" t="str">
        <f t="shared" si="442"/>
        <v>HOLD</v>
      </c>
      <c r="H4885" s="5">
        <f t="shared" si="443"/>
        <v>115.24467810518951</v>
      </c>
      <c r="I4885" s="2">
        <f>IF(G4885="SELL",0,IF(G4885="BUY",ROUNDDOWN((H4884-Parameters!$B$3)/B4885,0),IF(I4884=0,0,I4884+ROUNDDOWN((H4884+I4884*C4885)/B4885,0))))</f>
        <v>300</v>
      </c>
      <c r="K4885" s="5">
        <f t="shared" si="444"/>
        <v>37.668965999999841</v>
      </c>
      <c r="L4885" s="10">
        <f t="shared" si="445"/>
        <v>301</v>
      </c>
    </row>
    <row r="4886" spans="1:12" x14ac:dyDescent="0.25">
      <c r="A4886" s="12">
        <v>41078</v>
      </c>
      <c r="B4886" s="3">
        <v>134.39999399999999</v>
      </c>
      <c r="C4886" s="3">
        <v>0</v>
      </c>
      <c r="D4886" s="3">
        <f t="shared" si="440"/>
        <v>134.98480096</v>
      </c>
      <c r="E4886" s="3">
        <f t="shared" si="441"/>
        <v>129.42990031500005</v>
      </c>
      <c r="F4886" s="3"/>
      <c r="G4886" s="11" t="str">
        <f t="shared" si="442"/>
        <v>HOLD</v>
      </c>
      <c r="H4886" s="5">
        <f t="shared" si="443"/>
        <v>115.24467810518951</v>
      </c>
      <c r="I4886" s="2">
        <f>IF(G4886="SELL",0,IF(G4886="BUY",ROUNDDOWN((H4885-Parameters!$B$3)/B4886,0),IF(I4885=0,0,I4885+ROUNDDOWN((H4885+I4885*C4886)/B4886,0))))</f>
        <v>300</v>
      </c>
      <c r="K4886" s="5">
        <f t="shared" si="444"/>
        <v>37.668965999999841</v>
      </c>
      <c r="L4886" s="10">
        <f t="shared" si="445"/>
        <v>301</v>
      </c>
    </row>
    <row r="4887" spans="1:12" x14ac:dyDescent="0.25">
      <c r="A4887" s="12">
        <v>41079</v>
      </c>
      <c r="B4887" s="3">
        <v>135.699997</v>
      </c>
      <c r="C4887" s="3">
        <v>0</v>
      </c>
      <c r="D4887" s="3">
        <f t="shared" si="440"/>
        <v>134.93440088</v>
      </c>
      <c r="E4887" s="3">
        <f t="shared" si="441"/>
        <v>129.50370029000007</v>
      </c>
      <c r="F4887" s="3"/>
      <c r="G4887" s="11" t="str">
        <f t="shared" si="442"/>
        <v>HOLD</v>
      </c>
      <c r="H4887" s="5">
        <f t="shared" si="443"/>
        <v>115.24467810518951</v>
      </c>
      <c r="I4887" s="2">
        <f>IF(G4887="SELL",0,IF(G4887="BUY",ROUNDDOWN((H4886-Parameters!$B$3)/B4887,0),IF(I4886=0,0,I4886+ROUNDDOWN((H4886+I4886*C4887)/B4887,0))))</f>
        <v>300</v>
      </c>
      <c r="K4887" s="5">
        <f t="shared" si="444"/>
        <v>37.668965999999841</v>
      </c>
      <c r="L4887" s="10">
        <f t="shared" si="445"/>
        <v>301</v>
      </c>
    </row>
    <row r="4888" spans="1:12" x14ac:dyDescent="0.25">
      <c r="A4888" s="12">
        <v>41080</v>
      </c>
      <c r="B4888" s="3">
        <v>135.479996</v>
      </c>
      <c r="C4888" s="3">
        <v>0</v>
      </c>
      <c r="D4888" s="3">
        <f t="shared" si="440"/>
        <v>134.92600092000001</v>
      </c>
      <c r="E4888" s="3">
        <f t="shared" si="441"/>
        <v>129.59185028000005</v>
      </c>
      <c r="F4888" s="3"/>
      <c r="G4888" s="11" t="str">
        <f t="shared" si="442"/>
        <v>HOLD</v>
      </c>
      <c r="H4888" s="5">
        <f t="shared" si="443"/>
        <v>115.24467810518951</v>
      </c>
      <c r="I4888" s="2">
        <f>IF(G4888="SELL",0,IF(G4888="BUY",ROUNDDOWN((H4887-Parameters!$B$3)/B4888,0),IF(I4887=0,0,I4887+ROUNDDOWN((H4887+I4887*C4888)/B4888,0))))</f>
        <v>300</v>
      </c>
      <c r="K4888" s="5">
        <f t="shared" si="444"/>
        <v>37.668965999999841</v>
      </c>
      <c r="L4888" s="10">
        <f t="shared" si="445"/>
        <v>301</v>
      </c>
    </row>
    <row r="4889" spans="1:12" x14ac:dyDescent="0.25">
      <c r="A4889" s="12">
        <v>41081</v>
      </c>
      <c r="B4889" s="3">
        <v>132.44000199999999</v>
      </c>
      <c r="C4889" s="3">
        <v>0</v>
      </c>
      <c r="D4889" s="3">
        <f t="shared" si="440"/>
        <v>134.83480096000002</v>
      </c>
      <c r="E4889" s="3">
        <f t="shared" si="441"/>
        <v>129.66910030000005</v>
      </c>
      <c r="F4889" s="3"/>
      <c r="G4889" s="11" t="str">
        <f t="shared" si="442"/>
        <v>HOLD</v>
      </c>
      <c r="H4889" s="5">
        <f t="shared" si="443"/>
        <v>115.24467810518951</v>
      </c>
      <c r="I4889" s="2">
        <f>IF(G4889="SELL",0,IF(G4889="BUY",ROUNDDOWN((H4888-Parameters!$B$3)/B4889,0),IF(I4888=0,0,I4888+ROUNDDOWN((H4888+I4888*C4889)/B4889,0))))</f>
        <v>300</v>
      </c>
      <c r="K4889" s="5">
        <f t="shared" si="444"/>
        <v>37.668965999999841</v>
      </c>
      <c r="L4889" s="10">
        <f t="shared" si="445"/>
        <v>301</v>
      </c>
    </row>
    <row r="4890" spans="1:12" x14ac:dyDescent="0.25">
      <c r="A4890" s="12">
        <v>41082</v>
      </c>
      <c r="B4890" s="3">
        <v>133.46000699999999</v>
      </c>
      <c r="C4890" s="3">
        <v>0</v>
      </c>
      <c r="D4890" s="3">
        <f t="shared" si="440"/>
        <v>134.72820124</v>
      </c>
      <c r="E4890" s="3">
        <f t="shared" si="441"/>
        <v>129.73495033000006</v>
      </c>
      <c r="F4890" s="3"/>
      <c r="G4890" s="11" t="str">
        <f t="shared" si="442"/>
        <v>HOLD</v>
      </c>
      <c r="H4890" s="5">
        <f t="shared" si="443"/>
        <v>115.24467810518951</v>
      </c>
      <c r="I4890" s="2">
        <f>IF(G4890="SELL",0,IF(G4890="BUY",ROUNDDOWN((H4889-Parameters!$B$3)/B4890,0),IF(I4889=0,0,I4889+ROUNDDOWN((H4889+I4889*C4890)/B4890,0))))</f>
        <v>300</v>
      </c>
      <c r="K4890" s="5">
        <f t="shared" si="444"/>
        <v>37.668965999999841</v>
      </c>
      <c r="L4890" s="10">
        <f t="shared" si="445"/>
        <v>301</v>
      </c>
    </row>
    <row r="4891" spans="1:12" x14ac:dyDescent="0.25">
      <c r="A4891" s="12">
        <v>41085</v>
      </c>
      <c r="B4891" s="3">
        <v>131.320007</v>
      </c>
      <c r="C4891" s="3">
        <v>0</v>
      </c>
      <c r="D4891" s="3">
        <f t="shared" si="440"/>
        <v>134.61180140000002</v>
      </c>
      <c r="E4891" s="3">
        <f t="shared" si="441"/>
        <v>129.79635036000005</v>
      </c>
      <c r="F4891" s="3"/>
      <c r="G4891" s="11" t="str">
        <f t="shared" si="442"/>
        <v>HOLD</v>
      </c>
      <c r="H4891" s="5">
        <f t="shared" si="443"/>
        <v>115.24467810518951</v>
      </c>
      <c r="I4891" s="2">
        <f>IF(G4891="SELL",0,IF(G4891="BUY",ROUNDDOWN((H4890-Parameters!$B$3)/B4891,0),IF(I4890=0,0,I4890+ROUNDDOWN((H4890+I4890*C4891)/B4891,0))))</f>
        <v>300</v>
      </c>
      <c r="K4891" s="5">
        <f t="shared" si="444"/>
        <v>37.668965999999841</v>
      </c>
      <c r="L4891" s="10">
        <f t="shared" si="445"/>
        <v>301</v>
      </c>
    </row>
    <row r="4892" spans="1:12" x14ac:dyDescent="0.25">
      <c r="A4892" s="12">
        <v>41086</v>
      </c>
      <c r="B4892" s="3">
        <v>131.979996</v>
      </c>
      <c r="C4892" s="3">
        <v>0</v>
      </c>
      <c r="D4892" s="3">
        <f t="shared" si="440"/>
        <v>134.51040126000004</v>
      </c>
      <c r="E4892" s="3">
        <f t="shared" si="441"/>
        <v>129.87665035000001</v>
      </c>
      <c r="F4892" s="3"/>
      <c r="G4892" s="11" t="str">
        <f t="shared" si="442"/>
        <v>HOLD</v>
      </c>
      <c r="H4892" s="5">
        <f t="shared" si="443"/>
        <v>115.24467810518951</v>
      </c>
      <c r="I4892" s="2">
        <f>IF(G4892="SELL",0,IF(G4892="BUY",ROUNDDOWN((H4891-Parameters!$B$3)/B4892,0),IF(I4891=0,0,I4891+ROUNDDOWN((H4891+I4891*C4892)/B4892,0))))</f>
        <v>300</v>
      </c>
      <c r="K4892" s="5">
        <f t="shared" si="444"/>
        <v>37.668965999999841</v>
      </c>
      <c r="L4892" s="10">
        <f t="shared" si="445"/>
        <v>301</v>
      </c>
    </row>
    <row r="4893" spans="1:12" x14ac:dyDescent="0.25">
      <c r="A4893" s="12">
        <v>41087</v>
      </c>
      <c r="B4893" s="3">
        <v>133.16999799999999</v>
      </c>
      <c r="C4893" s="3">
        <v>0</v>
      </c>
      <c r="D4893" s="3">
        <f t="shared" si="440"/>
        <v>134.39220118000003</v>
      </c>
      <c r="E4893" s="3">
        <f t="shared" si="441"/>
        <v>129.95915035000004</v>
      </c>
      <c r="F4893" s="3"/>
      <c r="G4893" s="11" t="str">
        <f t="shared" si="442"/>
        <v>HOLD</v>
      </c>
      <c r="H4893" s="5">
        <f t="shared" si="443"/>
        <v>115.24467810518951</v>
      </c>
      <c r="I4893" s="2">
        <f>IF(G4893="SELL",0,IF(G4893="BUY",ROUNDDOWN((H4892-Parameters!$B$3)/B4893,0),IF(I4892=0,0,I4892+ROUNDDOWN((H4892+I4892*C4893)/B4893,0))))</f>
        <v>300</v>
      </c>
      <c r="K4893" s="5">
        <f t="shared" si="444"/>
        <v>37.668965999999841</v>
      </c>
      <c r="L4893" s="10">
        <f t="shared" si="445"/>
        <v>301</v>
      </c>
    </row>
    <row r="4894" spans="1:12" x14ac:dyDescent="0.25">
      <c r="A4894" s="12">
        <v>41088</v>
      </c>
      <c r="B4894" s="3">
        <v>132.78999300000001</v>
      </c>
      <c r="C4894" s="3">
        <v>0</v>
      </c>
      <c r="D4894" s="3">
        <f t="shared" si="440"/>
        <v>134.27580102000005</v>
      </c>
      <c r="E4894" s="3">
        <f t="shared" si="441"/>
        <v>130.03440032500004</v>
      </c>
      <c r="F4894" s="3"/>
      <c r="G4894" s="11" t="str">
        <f t="shared" si="442"/>
        <v>HOLD</v>
      </c>
      <c r="H4894" s="5">
        <f t="shared" si="443"/>
        <v>115.24467810518951</v>
      </c>
      <c r="I4894" s="2">
        <f>IF(G4894="SELL",0,IF(G4894="BUY",ROUNDDOWN((H4893-Parameters!$B$3)/B4894,0),IF(I4893=0,0,I4893+ROUNDDOWN((H4893+I4893*C4894)/B4894,0))))</f>
        <v>300</v>
      </c>
      <c r="K4894" s="5">
        <f t="shared" si="444"/>
        <v>37.668965999999841</v>
      </c>
      <c r="L4894" s="10">
        <f t="shared" si="445"/>
        <v>301</v>
      </c>
    </row>
    <row r="4895" spans="1:12" x14ac:dyDescent="0.25">
      <c r="A4895" s="12">
        <v>41089</v>
      </c>
      <c r="B4895" s="3">
        <v>136.10000600000001</v>
      </c>
      <c r="C4895" s="3">
        <v>0</v>
      </c>
      <c r="D4895" s="3">
        <f t="shared" si="440"/>
        <v>134.24340112000004</v>
      </c>
      <c r="E4895" s="3">
        <f t="shared" si="441"/>
        <v>130.11805034000005</v>
      </c>
      <c r="F4895" s="3"/>
      <c r="G4895" s="11" t="str">
        <f t="shared" si="442"/>
        <v>HOLD</v>
      </c>
      <c r="H4895" s="5">
        <f t="shared" si="443"/>
        <v>115.24467810518951</v>
      </c>
      <c r="I4895" s="2">
        <f>IF(G4895="SELL",0,IF(G4895="BUY",ROUNDDOWN((H4894-Parameters!$B$3)/B4895,0),IF(I4894=0,0,I4894+ROUNDDOWN((H4894+I4894*C4895)/B4895,0))))</f>
        <v>300</v>
      </c>
      <c r="K4895" s="5">
        <f t="shared" si="444"/>
        <v>37.668965999999841</v>
      </c>
      <c r="L4895" s="10">
        <f t="shared" si="445"/>
        <v>301</v>
      </c>
    </row>
    <row r="4896" spans="1:12" x14ac:dyDescent="0.25">
      <c r="A4896" s="12">
        <v>41092</v>
      </c>
      <c r="B4896" s="3">
        <v>136.509995</v>
      </c>
      <c r="C4896" s="3">
        <v>0</v>
      </c>
      <c r="D4896" s="3">
        <f t="shared" si="440"/>
        <v>134.21460108000005</v>
      </c>
      <c r="E4896" s="3">
        <f t="shared" si="441"/>
        <v>130.19345031500004</v>
      </c>
      <c r="F4896" s="3"/>
      <c r="G4896" s="11" t="str">
        <f t="shared" si="442"/>
        <v>HOLD</v>
      </c>
      <c r="H4896" s="5">
        <f t="shared" si="443"/>
        <v>115.24467810518951</v>
      </c>
      <c r="I4896" s="2">
        <f>IF(G4896="SELL",0,IF(G4896="BUY",ROUNDDOWN((H4895-Parameters!$B$3)/B4896,0),IF(I4895=0,0,I4895+ROUNDDOWN((H4895+I4895*C4896)/B4896,0))))</f>
        <v>300</v>
      </c>
      <c r="K4896" s="5">
        <f t="shared" si="444"/>
        <v>37.668965999999841</v>
      </c>
      <c r="L4896" s="10">
        <f t="shared" si="445"/>
        <v>301</v>
      </c>
    </row>
    <row r="4897" spans="1:12" x14ac:dyDescent="0.25">
      <c r="A4897" s="12">
        <v>41093</v>
      </c>
      <c r="B4897" s="3">
        <v>137.41000399999999</v>
      </c>
      <c r="C4897" s="3">
        <v>0</v>
      </c>
      <c r="D4897" s="3">
        <f t="shared" si="440"/>
        <v>134.22700130000004</v>
      </c>
      <c r="E4897" s="3">
        <f t="shared" si="441"/>
        <v>130.27290035000004</v>
      </c>
      <c r="F4897" s="3"/>
      <c r="G4897" s="11" t="str">
        <f t="shared" si="442"/>
        <v>HOLD</v>
      </c>
      <c r="H4897" s="5">
        <f t="shared" si="443"/>
        <v>115.24467810518951</v>
      </c>
      <c r="I4897" s="2">
        <f>IF(G4897="SELL",0,IF(G4897="BUY",ROUNDDOWN((H4896-Parameters!$B$3)/B4897,0),IF(I4896=0,0,I4896+ROUNDDOWN((H4896+I4896*C4897)/B4897,0))))</f>
        <v>300</v>
      </c>
      <c r="K4897" s="5">
        <f t="shared" si="444"/>
        <v>37.668965999999841</v>
      </c>
      <c r="L4897" s="10">
        <f t="shared" si="445"/>
        <v>301</v>
      </c>
    </row>
    <row r="4898" spans="1:12" x14ac:dyDescent="0.25">
      <c r="A4898" s="12">
        <v>41095</v>
      </c>
      <c r="B4898" s="3">
        <v>136.78999300000001</v>
      </c>
      <c r="C4898" s="3">
        <v>0</v>
      </c>
      <c r="D4898" s="3">
        <f t="shared" si="440"/>
        <v>134.21660120000007</v>
      </c>
      <c r="E4898" s="3">
        <f t="shared" si="441"/>
        <v>130.35530032500003</v>
      </c>
      <c r="F4898" s="3"/>
      <c r="G4898" s="11" t="str">
        <f t="shared" si="442"/>
        <v>HOLD</v>
      </c>
      <c r="H4898" s="5">
        <f t="shared" si="443"/>
        <v>115.24467810518951</v>
      </c>
      <c r="I4898" s="2">
        <f>IF(G4898="SELL",0,IF(G4898="BUY",ROUNDDOWN((H4897-Parameters!$B$3)/B4898,0),IF(I4897=0,0,I4897+ROUNDDOWN((H4897+I4897*C4898)/B4898,0))))</f>
        <v>300</v>
      </c>
      <c r="K4898" s="5">
        <f t="shared" si="444"/>
        <v>37.668965999999841</v>
      </c>
      <c r="L4898" s="10">
        <f t="shared" si="445"/>
        <v>301</v>
      </c>
    </row>
    <row r="4899" spans="1:12" x14ac:dyDescent="0.25">
      <c r="A4899" s="12">
        <v>41096</v>
      </c>
      <c r="B4899" s="3">
        <v>135.490005</v>
      </c>
      <c r="C4899" s="3">
        <v>0</v>
      </c>
      <c r="D4899" s="3">
        <f t="shared" si="440"/>
        <v>134.14260126000002</v>
      </c>
      <c r="E4899" s="3">
        <f t="shared" si="441"/>
        <v>130.43190036000004</v>
      </c>
      <c r="F4899" s="3"/>
      <c r="G4899" s="11" t="str">
        <f t="shared" si="442"/>
        <v>HOLD</v>
      </c>
      <c r="H4899" s="5">
        <f t="shared" si="443"/>
        <v>115.24467810518951</v>
      </c>
      <c r="I4899" s="2">
        <f>IF(G4899="SELL",0,IF(G4899="BUY",ROUNDDOWN((H4898-Parameters!$B$3)/B4899,0),IF(I4898=0,0,I4898+ROUNDDOWN((H4898+I4898*C4899)/B4899,0))))</f>
        <v>300</v>
      </c>
      <c r="K4899" s="5">
        <f t="shared" si="444"/>
        <v>37.668965999999841</v>
      </c>
      <c r="L4899" s="10">
        <f t="shared" si="445"/>
        <v>301</v>
      </c>
    </row>
    <row r="4900" spans="1:12" x14ac:dyDescent="0.25">
      <c r="A4900" s="12">
        <v>41099</v>
      </c>
      <c r="B4900" s="3">
        <v>135.320007</v>
      </c>
      <c r="C4900" s="3">
        <v>0</v>
      </c>
      <c r="D4900" s="3">
        <f t="shared" si="440"/>
        <v>134.04580132000004</v>
      </c>
      <c r="E4900" s="3">
        <f t="shared" si="441"/>
        <v>130.52535041000002</v>
      </c>
      <c r="F4900" s="3"/>
      <c r="G4900" s="11" t="str">
        <f t="shared" si="442"/>
        <v>HOLD</v>
      </c>
      <c r="H4900" s="5">
        <f t="shared" si="443"/>
        <v>115.24467810518951</v>
      </c>
      <c r="I4900" s="2">
        <f>IF(G4900="SELL",0,IF(G4900="BUY",ROUNDDOWN((H4899-Parameters!$B$3)/B4900,0),IF(I4899=0,0,I4899+ROUNDDOWN((H4899+I4899*C4900)/B4900,0))))</f>
        <v>300</v>
      </c>
      <c r="K4900" s="5">
        <f t="shared" si="444"/>
        <v>37.668965999999841</v>
      </c>
      <c r="L4900" s="10">
        <f t="shared" si="445"/>
        <v>301</v>
      </c>
    </row>
    <row r="4901" spans="1:12" x14ac:dyDescent="0.25">
      <c r="A4901" s="12">
        <v>41100</v>
      </c>
      <c r="B4901" s="3">
        <v>134.13999899999999</v>
      </c>
      <c r="C4901" s="3">
        <v>0</v>
      </c>
      <c r="D4901" s="3">
        <f t="shared" si="440"/>
        <v>133.92080132000004</v>
      </c>
      <c r="E4901" s="3">
        <f t="shared" si="441"/>
        <v>130.63175039999999</v>
      </c>
      <c r="F4901" s="3"/>
      <c r="G4901" s="11" t="str">
        <f t="shared" si="442"/>
        <v>HOLD</v>
      </c>
      <c r="H4901" s="5">
        <f t="shared" si="443"/>
        <v>115.24467810518951</v>
      </c>
      <c r="I4901" s="2">
        <f>IF(G4901="SELL",0,IF(G4901="BUY",ROUNDDOWN((H4900-Parameters!$B$3)/B4901,0),IF(I4900=0,0,I4900+ROUNDDOWN((H4900+I4900*C4901)/B4901,0))))</f>
        <v>300</v>
      </c>
      <c r="K4901" s="5">
        <f t="shared" si="444"/>
        <v>37.668965999999841</v>
      </c>
      <c r="L4901" s="10">
        <f t="shared" si="445"/>
        <v>301</v>
      </c>
    </row>
    <row r="4902" spans="1:12" x14ac:dyDescent="0.25">
      <c r="A4902" s="12">
        <v>41101</v>
      </c>
      <c r="B4902" s="3">
        <v>134.16000399999999</v>
      </c>
      <c r="C4902" s="3">
        <v>0</v>
      </c>
      <c r="D4902" s="3">
        <f t="shared" si="440"/>
        <v>133.80660150000003</v>
      </c>
      <c r="E4902" s="3">
        <f t="shared" si="441"/>
        <v>130.73485041500001</v>
      </c>
      <c r="F4902" s="3"/>
      <c r="G4902" s="11" t="str">
        <f t="shared" si="442"/>
        <v>HOLD</v>
      </c>
      <c r="H4902" s="5">
        <f t="shared" si="443"/>
        <v>115.24467810518951</v>
      </c>
      <c r="I4902" s="2">
        <f>IF(G4902="SELL",0,IF(G4902="BUY",ROUNDDOWN((H4901-Parameters!$B$3)/B4902,0),IF(I4901=0,0,I4901+ROUNDDOWN((H4901+I4901*C4902)/B4902,0))))</f>
        <v>300</v>
      </c>
      <c r="K4902" s="5">
        <f t="shared" si="444"/>
        <v>37.668965999999841</v>
      </c>
      <c r="L4902" s="10">
        <f t="shared" si="445"/>
        <v>301</v>
      </c>
    </row>
    <row r="4903" spans="1:12" x14ac:dyDescent="0.25">
      <c r="A4903" s="12">
        <v>41102</v>
      </c>
      <c r="B4903" s="3">
        <v>133.509995</v>
      </c>
      <c r="C4903" s="3">
        <v>0</v>
      </c>
      <c r="D4903" s="3">
        <f t="shared" si="440"/>
        <v>133.66200130000004</v>
      </c>
      <c r="E4903" s="3">
        <f t="shared" si="441"/>
        <v>130.82120040000001</v>
      </c>
      <c r="F4903" s="3"/>
      <c r="G4903" s="11" t="str">
        <f t="shared" si="442"/>
        <v>HOLD</v>
      </c>
      <c r="H4903" s="5">
        <f t="shared" si="443"/>
        <v>115.24467810518951</v>
      </c>
      <c r="I4903" s="2">
        <f>IF(G4903="SELL",0,IF(G4903="BUY",ROUNDDOWN((H4902-Parameters!$B$3)/B4903,0),IF(I4902=0,0,I4902+ROUNDDOWN((H4902+I4902*C4903)/B4903,0))))</f>
        <v>300</v>
      </c>
      <c r="K4903" s="5">
        <f t="shared" si="444"/>
        <v>37.668965999999841</v>
      </c>
      <c r="L4903" s="10">
        <f t="shared" si="445"/>
        <v>301</v>
      </c>
    </row>
    <row r="4904" spans="1:12" x14ac:dyDescent="0.25">
      <c r="A4904" s="12">
        <v>41103</v>
      </c>
      <c r="B4904" s="3">
        <v>135.75</v>
      </c>
      <c r="C4904" s="3">
        <v>0</v>
      </c>
      <c r="D4904" s="3">
        <f t="shared" si="440"/>
        <v>133.57060116000002</v>
      </c>
      <c r="E4904" s="3">
        <f t="shared" si="441"/>
        <v>130.912250395</v>
      </c>
      <c r="F4904" s="3"/>
      <c r="G4904" s="11" t="str">
        <f t="shared" si="442"/>
        <v>HOLD</v>
      </c>
      <c r="H4904" s="5">
        <f t="shared" si="443"/>
        <v>115.24467810518951</v>
      </c>
      <c r="I4904" s="2">
        <f>IF(G4904="SELL",0,IF(G4904="BUY",ROUNDDOWN((H4903-Parameters!$B$3)/B4904,0),IF(I4903=0,0,I4903+ROUNDDOWN((H4903+I4903*C4904)/B4904,0))))</f>
        <v>300</v>
      </c>
      <c r="K4904" s="5">
        <f t="shared" si="444"/>
        <v>37.668965999999841</v>
      </c>
      <c r="L4904" s="10">
        <f t="shared" si="445"/>
        <v>301</v>
      </c>
    </row>
    <row r="4905" spans="1:12" x14ac:dyDescent="0.25">
      <c r="A4905" s="12">
        <v>41106</v>
      </c>
      <c r="B4905" s="3">
        <v>135.429993</v>
      </c>
      <c r="C4905" s="3">
        <v>0</v>
      </c>
      <c r="D4905" s="3">
        <f t="shared" si="440"/>
        <v>133.49420102000002</v>
      </c>
      <c r="E4905" s="3">
        <f t="shared" si="441"/>
        <v>131.01370036500003</v>
      </c>
      <c r="F4905" s="3"/>
      <c r="G4905" s="11" t="str">
        <f t="shared" si="442"/>
        <v>HOLD</v>
      </c>
      <c r="H4905" s="5">
        <f t="shared" si="443"/>
        <v>115.24467810518951</v>
      </c>
      <c r="I4905" s="2">
        <f>IF(G4905="SELL",0,IF(G4905="BUY",ROUNDDOWN((H4904-Parameters!$B$3)/B4905,0),IF(I4904=0,0,I4904+ROUNDDOWN((H4904+I4904*C4905)/B4905,0))))</f>
        <v>300</v>
      </c>
      <c r="K4905" s="5">
        <f t="shared" si="444"/>
        <v>37.668965999999841</v>
      </c>
      <c r="L4905" s="10">
        <f t="shared" si="445"/>
        <v>301</v>
      </c>
    </row>
    <row r="4906" spans="1:12" x14ac:dyDescent="0.25">
      <c r="A4906" s="12">
        <v>41107</v>
      </c>
      <c r="B4906" s="3">
        <v>136.36000100000001</v>
      </c>
      <c r="C4906" s="3">
        <v>0</v>
      </c>
      <c r="D4906" s="3">
        <f t="shared" si="440"/>
        <v>133.48140104000001</v>
      </c>
      <c r="E4906" s="3">
        <f t="shared" si="441"/>
        <v>131.11525035500006</v>
      </c>
      <c r="F4906" s="3"/>
      <c r="G4906" s="11" t="str">
        <f t="shared" si="442"/>
        <v>HOLD</v>
      </c>
      <c r="H4906" s="5">
        <f t="shared" si="443"/>
        <v>115.24467810518951</v>
      </c>
      <c r="I4906" s="2">
        <f>IF(G4906="SELL",0,IF(G4906="BUY",ROUNDDOWN((H4905-Parameters!$B$3)/B4906,0),IF(I4905=0,0,I4905+ROUNDDOWN((H4905+I4905*C4906)/B4906,0))))</f>
        <v>300</v>
      </c>
      <c r="K4906" s="5">
        <f t="shared" si="444"/>
        <v>37.668965999999841</v>
      </c>
      <c r="L4906" s="10">
        <f t="shared" si="445"/>
        <v>301</v>
      </c>
    </row>
    <row r="4907" spans="1:12" x14ac:dyDescent="0.25">
      <c r="A4907" s="12">
        <v>41108</v>
      </c>
      <c r="B4907" s="3">
        <v>137.36999499999999</v>
      </c>
      <c r="C4907" s="3">
        <v>0</v>
      </c>
      <c r="D4907" s="3">
        <f t="shared" si="440"/>
        <v>133.48680082000001</v>
      </c>
      <c r="E4907" s="3">
        <f t="shared" si="441"/>
        <v>131.23635032000004</v>
      </c>
      <c r="F4907" s="3"/>
      <c r="G4907" s="11" t="str">
        <f t="shared" si="442"/>
        <v>HOLD</v>
      </c>
      <c r="H4907" s="5">
        <f t="shared" si="443"/>
        <v>115.24467810518951</v>
      </c>
      <c r="I4907" s="2">
        <f>IF(G4907="SELL",0,IF(G4907="BUY",ROUNDDOWN((H4906-Parameters!$B$3)/B4907,0),IF(I4906=0,0,I4906+ROUNDDOWN((H4906+I4906*C4907)/B4907,0))))</f>
        <v>300</v>
      </c>
      <c r="K4907" s="5">
        <f t="shared" si="444"/>
        <v>37.668965999999841</v>
      </c>
      <c r="L4907" s="10">
        <f t="shared" si="445"/>
        <v>301</v>
      </c>
    </row>
    <row r="4908" spans="1:12" x14ac:dyDescent="0.25">
      <c r="A4908" s="12">
        <v>41109</v>
      </c>
      <c r="B4908" s="3">
        <v>137.729996</v>
      </c>
      <c r="C4908" s="3">
        <v>0</v>
      </c>
      <c r="D4908" s="3">
        <f t="shared" si="440"/>
        <v>133.51040068000003</v>
      </c>
      <c r="E4908" s="3">
        <f t="shared" si="441"/>
        <v>131.37535030000004</v>
      </c>
      <c r="F4908" s="3"/>
      <c r="G4908" s="11" t="str">
        <f t="shared" si="442"/>
        <v>HOLD</v>
      </c>
      <c r="H4908" s="5">
        <f t="shared" si="443"/>
        <v>115.24467810518951</v>
      </c>
      <c r="I4908" s="2">
        <f>IF(G4908="SELL",0,IF(G4908="BUY",ROUNDDOWN((H4907-Parameters!$B$3)/B4908,0),IF(I4907=0,0,I4907+ROUNDDOWN((H4907+I4907*C4908)/B4908,0))))</f>
        <v>300</v>
      </c>
      <c r="K4908" s="5">
        <f t="shared" si="444"/>
        <v>37.668965999999841</v>
      </c>
      <c r="L4908" s="10">
        <f t="shared" si="445"/>
        <v>301</v>
      </c>
    </row>
    <row r="4909" spans="1:12" x14ac:dyDescent="0.25">
      <c r="A4909" s="12">
        <v>41110</v>
      </c>
      <c r="B4909" s="3">
        <v>136.470001</v>
      </c>
      <c r="C4909" s="3">
        <v>0</v>
      </c>
      <c r="D4909" s="3">
        <f t="shared" si="440"/>
        <v>133.52500060000003</v>
      </c>
      <c r="E4909" s="3">
        <f t="shared" si="441"/>
        <v>131.49600032500004</v>
      </c>
      <c r="F4909" s="3"/>
      <c r="G4909" s="11" t="str">
        <f t="shared" si="442"/>
        <v>HOLD</v>
      </c>
      <c r="H4909" s="5">
        <f t="shared" si="443"/>
        <v>115.24467810518951</v>
      </c>
      <c r="I4909" s="2">
        <f>IF(G4909="SELL",0,IF(G4909="BUY",ROUNDDOWN((H4908-Parameters!$B$3)/B4909,0),IF(I4908=0,0,I4908+ROUNDDOWN((H4908+I4908*C4909)/B4909,0))))</f>
        <v>300</v>
      </c>
      <c r="K4909" s="5">
        <f t="shared" si="444"/>
        <v>37.668965999999841</v>
      </c>
      <c r="L4909" s="10">
        <f t="shared" si="445"/>
        <v>301</v>
      </c>
    </row>
    <row r="4910" spans="1:12" x14ac:dyDescent="0.25">
      <c r="A4910" s="12">
        <v>41113</v>
      </c>
      <c r="B4910" s="3">
        <v>135.08999600000001</v>
      </c>
      <c r="C4910" s="3">
        <v>0</v>
      </c>
      <c r="D4910" s="3">
        <f t="shared" si="440"/>
        <v>133.50640044000002</v>
      </c>
      <c r="E4910" s="3">
        <f t="shared" si="441"/>
        <v>131.59935031500004</v>
      </c>
      <c r="F4910" s="3"/>
      <c r="G4910" s="11" t="str">
        <f t="shared" si="442"/>
        <v>HOLD</v>
      </c>
      <c r="H4910" s="5">
        <f t="shared" si="443"/>
        <v>115.24467810518951</v>
      </c>
      <c r="I4910" s="2">
        <f>IF(G4910="SELL",0,IF(G4910="BUY",ROUNDDOWN((H4909-Parameters!$B$3)/B4910,0),IF(I4909=0,0,I4909+ROUNDDOWN((H4909+I4909*C4910)/B4910,0))))</f>
        <v>300</v>
      </c>
      <c r="K4910" s="5">
        <f t="shared" si="444"/>
        <v>37.668965999999841</v>
      </c>
      <c r="L4910" s="10">
        <f t="shared" si="445"/>
        <v>301</v>
      </c>
    </row>
    <row r="4911" spans="1:12" x14ac:dyDescent="0.25">
      <c r="A4911" s="12">
        <v>41114</v>
      </c>
      <c r="B4911" s="3">
        <v>133.929993</v>
      </c>
      <c r="C4911" s="3">
        <v>0</v>
      </c>
      <c r="D4911" s="3">
        <f t="shared" si="440"/>
        <v>133.47280028</v>
      </c>
      <c r="E4911" s="3">
        <f t="shared" si="441"/>
        <v>131.68655029000004</v>
      </c>
      <c r="F4911" s="3"/>
      <c r="G4911" s="11" t="str">
        <f t="shared" si="442"/>
        <v>HOLD</v>
      </c>
      <c r="H4911" s="5">
        <f t="shared" si="443"/>
        <v>115.24467810518951</v>
      </c>
      <c r="I4911" s="2">
        <f>IF(G4911="SELL",0,IF(G4911="BUY",ROUNDDOWN((H4910-Parameters!$B$3)/B4911,0),IF(I4910=0,0,I4910+ROUNDDOWN((H4910+I4910*C4911)/B4911,0))))</f>
        <v>300</v>
      </c>
      <c r="K4911" s="5">
        <f t="shared" si="444"/>
        <v>37.668965999999841</v>
      </c>
      <c r="L4911" s="10">
        <f t="shared" si="445"/>
        <v>301</v>
      </c>
    </row>
    <row r="4912" spans="1:12" x14ac:dyDescent="0.25">
      <c r="A4912" s="12">
        <v>41115</v>
      </c>
      <c r="B4912" s="3">
        <v>133.96000699999999</v>
      </c>
      <c r="C4912" s="3">
        <v>0</v>
      </c>
      <c r="D4912" s="3">
        <f t="shared" si="440"/>
        <v>133.4698004</v>
      </c>
      <c r="E4912" s="3">
        <f t="shared" si="441"/>
        <v>131.77780033000005</v>
      </c>
      <c r="F4912" s="3"/>
      <c r="G4912" s="11" t="str">
        <f t="shared" si="442"/>
        <v>HOLD</v>
      </c>
      <c r="H4912" s="5">
        <f t="shared" si="443"/>
        <v>115.24467810518951</v>
      </c>
      <c r="I4912" s="2">
        <f>IF(G4912="SELL",0,IF(G4912="BUY",ROUNDDOWN((H4911-Parameters!$B$3)/B4912,0),IF(I4911=0,0,I4911+ROUNDDOWN((H4911+I4911*C4912)/B4912,0))))</f>
        <v>300</v>
      </c>
      <c r="K4912" s="5">
        <f t="shared" si="444"/>
        <v>37.668965999999841</v>
      </c>
      <c r="L4912" s="10">
        <f t="shared" si="445"/>
        <v>301</v>
      </c>
    </row>
    <row r="4913" spans="1:12" x14ac:dyDescent="0.25">
      <c r="A4913" s="12">
        <v>41116</v>
      </c>
      <c r="B4913" s="3">
        <v>136.16999799999999</v>
      </c>
      <c r="C4913" s="3">
        <v>0</v>
      </c>
      <c r="D4913" s="3">
        <f t="shared" si="440"/>
        <v>133.52640044</v>
      </c>
      <c r="E4913" s="3">
        <f t="shared" si="441"/>
        <v>131.86075031000007</v>
      </c>
      <c r="F4913" s="3"/>
      <c r="G4913" s="11" t="str">
        <f t="shared" si="442"/>
        <v>HOLD</v>
      </c>
      <c r="H4913" s="5">
        <f t="shared" si="443"/>
        <v>115.24467810518951</v>
      </c>
      <c r="I4913" s="2">
        <f>IF(G4913="SELL",0,IF(G4913="BUY",ROUNDDOWN((H4912-Parameters!$B$3)/B4913,0),IF(I4912=0,0,I4912+ROUNDDOWN((H4912+I4912*C4913)/B4913,0))))</f>
        <v>300</v>
      </c>
      <c r="K4913" s="5">
        <f t="shared" si="444"/>
        <v>37.668965999999841</v>
      </c>
      <c r="L4913" s="10">
        <f t="shared" si="445"/>
        <v>301</v>
      </c>
    </row>
    <row r="4914" spans="1:12" x14ac:dyDescent="0.25">
      <c r="A4914" s="12">
        <v>41117</v>
      </c>
      <c r="B4914" s="3">
        <v>138.679993</v>
      </c>
      <c r="C4914" s="3">
        <v>0</v>
      </c>
      <c r="D4914" s="3">
        <f t="shared" si="440"/>
        <v>133.64340025999999</v>
      </c>
      <c r="E4914" s="3">
        <f t="shared" si="441"/>
        <v>131.95565029000005</v>
      </c>
      <c r="F4914" s="3"/>
      <c r="G4914" s="11" t="str">
        <f t="shared" si="442"/>
        <v>HOLD</v>
      </c>
      <c r="H4914" s="5">
        <f t="shared" si="443"/>
        <v>115.24467810518951</v>
      </c>
      <c r="I4914" s="2">
        <f>IF(G4914="SELL",0,IF(G4914="BUY",ROUNDDOWN((H4913-Parameters!$B$3)/B4914,0),IF(I4913=0,0,I4913+ROUNDDOWN((H4913+I4913*C4914)/B4914,0))))</f>
        <v>300</v>
      </c>
      <c r="K4914" s="5">
        <f t="shared" si="444"/>
        <v>37.668965999999841</v>
      </c>
      <c r="L4914" s="10">
        <f t="shared" si="445"/>
        <v>301</v>
      </c>
    </row>
    <row r="4915" spans="1:12" x14ac:dyDescent="0.25">
      <c r="A4915" s="12">
        <v>41120</v>
      </c>
      <c r="B4915" s="3">
        <v>138.679993</v>
      </c>
      <c r="C4915" s="3">
        <v>0</v>
      </c>
      <c r="D4915" s="3">
        <f t="shared" si="440"/>
        <v>133.79980009999997</v>
      </c>
      <c r="E4915" s="3">
        <f t="shared" si="441"/>
        <v>132.04530025500009</v>
      </c>
      <c r="F4915" s="3"/>
      <c r="G4915" s="11" t="str">
        <f t="shared" si="442"/>
        <v>HOLD</v>
      </c>
      <c r="H4915" s="5">
        <f t="shared" si="443"/>
        <v>115.24467810518951</v>
      </c>
      <c r="I4915" s="2">
        <f>IF(G4915="SELL",0,IF(G4915="BUY",ROUNDDOWN((H4914-Parameters!$B$3)/B4915,0),IF(I4914=0,0,I4914+ROUNDDOWN((H4914+I4914*C4915)/B4915,0))))</f>
        <v>300</v>
      </c>
      <c r="K4915" s="5">
        <f t="shared" si="444"/>
        <v>37.668965999999841</v>
      </c>
      <c r="L4915" s="10">
        <f t="shared" si="445"/>
        <v>301</v>
      </c>
    </row>
    <row r="4916" spans="1:12" x14ac:dyDescent="0.25">
      <c r="A4916" s="12">
        <v>41121</v>
      </c>
      <c r="B4916" s="3">
        <v>137.71000699999999</v>
      </c>
      <c r="C4916" s="3">
        <v>0</v>
      </c>
      <c r="D4916" s="3">
        <f t="shared" si="440"/>
        <v>133.95920013999998</v>
      </c>
      <c r="E4916" s="3">
        <f t="shared" si="441"/>
        <v>132.13130028000009</v>
      </c>
      <c r="F4916" s="3"/>
      <c r="G4916" s="11" t="str">
        <f t="shared" si="442"/>
        <v>HOLD</v>
      </c>
      <c r="H4916" s="5">
        <f t="shared" si="443"/>
        <v>115.24467810518951</v>
      </c>
      <c r="I4916" s="2">
        <f>IF(G4916="SELL",0,IF(G4916="BUY",ROUNDDOWN((H4915-Parameters!$B$3)/B4916,0),IF(I4915=0,0,I4915+ROUNDDOWN((H4915+I4915*C4916)/B4916,0))))</f>
        <v>300</v>
      </c>
      <c r="K4916" s="5">
        <f t="shared" si="444"/>
        <v>37.668965999999841</v>
      </c>
      <c r="L4916" s="10">
        <f t="shared" si="445"/>
        <v>301</v>
      </c>
    </row>
    <row r="4917" spans="1:12" x14ac:dyDescent="0.25">
      <c r="A4917" s="12">
        <v>41122</v>
      </c>
      <c r="B4917" s="3">
        <v>137.58999600000001</v>
      </c>
      <c r="C4917" s="3">
        <v>0</v>
      </c>
      <c r="D4917" s="3">
        <f t="shared" ref="D4917:D4980" si="446">AVERAGE(B4868:B4917)</f>
        <v>134.07160003999996</v>
      </c>
      <c r="E4917" s="3">
        <f t="shared" si="441"/>
        <v>132.20640026000009</v>
      </c>
      <c r="F4917" s="3"/>
      <c r="G4917" s="11" t="str">
        <f t="shared" si="442"/>
        <v>HOLD</v>
      </c>
      <c r="H4917" s="5">
        <f t="shared" si="443"/>
        <v>115.24467810518951</v>
      </c>
      <c r="I4917" s="2">
        <f>IF(G4917="SELL",0,IF(G4917="BUY",ROUNDDOWN((H4916-Parameters!$B$3)/B4917,0),IF(I4916=0,0,I4916+ROUNDDOWN((H4916+I4916*C4917)/B4917,0))))</f>
        <v>300</v>
      </c>
      <c r="K4917" s="5">
        <f t="shared" si="444"/>
        <v>37.668965999999841</v>
      </c>
      <c r="L4917" s="10">
        <f t="shared" si="445"/>
        <v>301</v>
      </c>
    </row>
    <row r="4918" spans="1:12" x14ac:dyDescent="0.25">
      <c r="A4918" s="12">
        <v>41123</v>
      </c>
      <c r="B4918" s="3">
        <v>136.63999899999999</v>
      </c>
      <c r="C4918" s="3">
        <v>0</v>
      </c>
      <c r="D4918" s="3">
        <f t="shared" si="446"/>
        <v>134.16040007999996</v>
      </c>
      <c r="E4918" s="3">
        <f t="shared" si="441"/>
        <v>132.28845024000009</v>
      </c>
      <c r="F4918" s="3"/>
      <c r="G4918" s="11" t="str">
        <f t="shared" si="442"/>
        <v>HOLD</v>
      </c>
      <c r="H4918" s="5">
        <f t="shared" si="443"/>
        <v>115.24467810518951</v>
      </c>
      <c r="I4918" s="2">
        <f>IF(G4918="SELL",0,IF(G4918="BUY",ROUNDDOWN((H4917-Parameters!$B$3)/B4918,0),IF(I4917=0,0,I4917+ROUNDDOWN((H4917+I4917*C4918)/B4918,0))))</f>
        <v>300</v>
      </c>
      <c r="K4918" s="5">
        <f t="shared" si="444"/>
        <v>37.668965999999841</v>
      </c>
      <c r="L4918" s="10">
        <f t="shared" si="445"/>
        <v>301</v>
      </c>
    </row>
    <row r="4919" spans="1:12" x14ac:dyDescent="0.25">
      <c r="A4919" s="12">
        <v>41124</v>
      </c>
      <c r="B4919" s="3">
        <v>139.35000600000001</v>
      </c>
      <c r="C4919" s="3">
        <v>0</v>
      </c>
      <c r="D4919" s="3">
        <f t="shared" si="446"/>
        <v>134.30200011999995</v>
      </c>
      <c r="E4919" s="3">
        <f t="shared" si="441"/>
        <v>132.37230026000009</v>
      </c>
      <c r="F4919" s="3"/>
      <c r="G4919" s="11" t="str">
        <f t="shared" si="442"/>
        <v>HOLD</v>
      </c>
      <c r="H4919" s="5">
        <f t="shared" si="443"/>
        <v>115.24467810518951</v>
      </c>
      <c r="I4919" s="2">
        <f>IF(G4919="SELL",0,IF(G4919="BUY",ROUNDDOWN((H4918-Parameters!$B$3)/B4919,0),IF(I4918=0,0,I4918+ROUNDDOWN((H4918+I4918*C4919)/B4919,0))))</f>
        <v>300</v>
      </c>
      <c r="K4919" s="5">
        <f t="shared" si="444"/>
        <v>37.668965999999841</v>
      </c>
      <c r="L4919" s="10">
        <f t="shared" si="445"/>
        <v>301</v>
      </c>
    </row>
    <row r="4920" spans="1:12" x14ac:dyDescent="0.25">
      <c r="A4920" s="12">
        <v>41127</v>
      </c>
      <c r="B4920" s="3">
        <v>139.61999499999999</v>
      </c>
      <c r="C4920" s="3">
        <v>0</v>
      </c>
      <c r="D4920" s="3">
        <f t="shared" si="446"/>
        <v>134.44380003999996</v>
      </c>
      <c r="E4920" s="3">
        <f t="shared" si="441"/>
        <v>132.46475025000009</v>
      </c>
      <c r="F4920" s="3"/>
      <c r="G4920" s="11" t="str">
        <f t="shared" si="442"/>
        <v>HOLD</v>
      </c>
      <c r="H4920" s="5">
        <f t="shared" si="443"/>
        <v>115.24467810518951</v>
      </c>
      <c r="I4920" s="2">
        <f>IF(G4920="SELL",0,IF(G4920="BUY",ROUNDDOWN((H4919-Parameters!$B$3)/B4920,0),IF(I4919=0,0,I4919+ROUNDDOWN((H4919+I4919*C4920)/B4920,0))))</f>
        <v>300</v>
      </c>
      <c r="K4920" s="5">
        <f t="shared" si="444"/>
        <v>37.668965999999841</v>
      </c>
      <c r="L4920" s="10">
        <f t="shared" si="445"/>
        <v>301</v>
      </c>
    </row>
    <row r="4921" spans="1:12" x14ac:dyDescent="0.25">
      <c r="A4921" s="12">
        <v>41128</v>
      </c>
      <c r="B4921" s="3">
        <v>140.320007</v>
      </c>
      <c r="C4921" s="3">
        <v>0</v>
      </c>
      <c r="D4921" s="3">
        <f t="shared" si="446"/>
        <v>134.60820005999994</v>
      </c>
      <c r="E4921" s="3">
        <f t="shared" si="441"/>
        <v>132.55805026500008</v>
      </c>
      <c r="F4921" s="3"/>
      <c r="G4921" s="11" t="str">
        <f t="shared" si="442"/>
        <v>HOLD</v>
      </c>
      <c r="H4921" s="5">
        <f t="shared" si="443"/>
        <v>115.24467810518951</v>
      </c>
      <c r="I4921" s="2">
        <f>IF(G4921="SELL",0,IF(G4921="BUY",ROUNDDOWN((H4920-Parameters!$B$3)/B4921,0),IF(I4920=0,0,I4920+ROUNDDOWN((H4920+I4920*C4921)/B4921,0))))</f>
        <v>300</v>
      </c>
      <c r="K4921" s="5">
        <f t="shared" si="444"/>
        <v>37.668965999999841</v>
      </c>
      <c r="L4921" s="10">
        <f t="shared" si="445"/>
        <v>301</v>
      </c>
    </row>
    <row r="4922" spans="1:12" x14ac:dyDescent="0.25">
      <c r="A4922" s="12">
        <v>41129</v>
      </c>
      <c r="B4922" s="3">
        <v>140.490005</v>
      </c>
      <c r="C4922" s="3">
        <v>0</v>
      </c>
      <c r="D4922" s="3">
        <f t="shared" si="446"/>
        <v>134.74400021999992</v>
      </c>
      <c r="E4922" s="3">
        <f t="shared" si="441"/>
        <v>132.64065028500008</v>
      </c>
      <c r="F4922" s="3"/>
      <c r="G4922" s="11" t="str">
        <f t="shared" si="442"/>
        <v>HOLD</v>
      </c>
      <c r="H4922" s="5">
        <f t="shared" si="443"/>
        <v>115.24467810518951</v>
      </c>
      <c r="I4922" s="2">
        <f>IF(G4922="SELL",0,IF(G4922="BUY",ROUNDDOWN((H4921-Parameters!$B$3)/B4922,0),IF(I4921=0,0,I4921+ROUNDDOWN((H4921+I4921*C4922)/B4922,0))))</f>
        <v>300</v>
      </c>
      <c r="K4922" s="5">
        <f t="shared" si="444"/>
        <v>37.668965999999841</v>
      </c>
      <c r="L4922" s="10">
        <f t="shared" si="445"/>
        <v>301</v>
      </c>
    </row>
    <row r="4923" spans="1:12" x14ac:dyDescent="0.25">
      <c r="A4923" s="12">
        <v>41130</v>
      </c>
      <c r="B4923" s="3">
        <v>140.61000100000001</v>
      </c>
      <c r="C4923" s="3">
        <v>0</v>
      </c>
      <c r="D4923" s="3">
        <f t="shared" si="446"/>
        <v>134.92100033999995</v>
      </c>
      <c r="E4923" s="3">
        <f t="shared" si="441"/>
        <v>132.71625030000007</v>
      </c>
      <c r="F4923" s="3"/>
      <c r="G4923" s="11" t="str">
        <f t="shared" si="442"/>
        <v>HOLD</v>
      </c>
      <c r="H4923" s="5">
        <f t="shared" si="443"/>
        <v>115.24467810518951</v>
      </c>
      <c r="I4923" s="2">
        <f>IF(G4923="SELL",0,IF(G4923="BUY",ROUNDDOWN((H4922-Parameters!$B$3)/B4923,0),IF(I4922=0,0,I4922+ROUNDDOWN((H4922+I4922*C4923)/B4923,0))))</f>
        <v>300</v>
      </c>
      <c r="K4923" s="5">
        <f t="shared" si="444"/>
        <v>37.668965999999841</v>
      </c>
      <c r="L4923" s="10">
        <f t="shared" si="445"/>
        <v>301</v>
      </c>
    </row>
    <row r="4924" spans="1:12" x14ac:dyDescent="0.25">
      <c r="A4924" s="12">
        <v>41131</v>
      </c>
      <c r="B4924" s="3">
        <v>140.83999600000001</v>
      </c>
      <c r="C4924" s="3">
        <v>0</v>
      </c>
      <c r="D4924" s="3">
        <f t="shared" si="446"/>
        <v>135.10840023999992</v>
      </c>
      <c r="E4924" s="3">
        <f t="shared" si="441"/>
        <v>132.80520026500008</v>
      </c>
      <c r="F4924" s="3"/>
      <c r="G4924" s="11" t="str">
        <f t="shared" si="442"/>
        <v>HOLD</v>
      </c>
      <c r="H4924" s="5">
        <f t="shared" si="443"/>
        <v>115.24467810518951</v>
      </c>
      <c r="I4924" s="2">
        <f>IF(G4924="SELL",0,IF(G4924="BUY",ROUNDDOWN((H4923-Parameters!$B$3)/B4924,0),IF(I4923=0,0,I4923+ROUNDDOWN((H4923+I4923*C4924)/B4924,0))))</f>
        <v>300</v>
      </c>
      <c r="K4924" s="5">
        <f t="shared" si="444"/>
        <v>37.668965999999841</v>
      </c>
      <c r="L4924" s="10">
        <f t="shared" si="445"/>
        <v>301</v>
      </c>
    </row>
    <row r="4925" spans="1:12" x14ac:dyDescent="0.25">
      <c r="A4925" s="12">
        <v>41134</v>
      </c>
      <c r="B4925" s="3">
        <v>140.770004</v>
      </c>
      <c r="C4925" s="3">
        <v>0</v>
      </c>
      <c r="D4925" s="3">
        <f t="shared" si="446"/>
        <v>135.36060023999994</v>
      </c>
      <c r="E4925" s="3">
        <f t="shared" si="441"/>
        <v>132.88755027000008</v>
      </c>
      <c r="F4925" s="3"/>
      <c r="G4925" s="11" t="str">
        <f t="shared" si="442"/>
        <v>HOLD</v>
      </c>
      <c r="H4925" s="5">
        <f t="shared" si="443"/>
        <v>115.24467810518951</v>
      </c>
      <c r="I4925" s="2">
        <f>IF(G4925="SELL",0,IF(G4925="BUY",ROUNDDOWN((H4924-Parameters!$B$3)/B4925,0),IF(I4924=0,0,I4924+ROUNDDOWN((H4924+I4924*C4925)/B4925,0))))</f>
        <v>300</v>
      </c>
      <c r="K4925" s="5">
        <f t="shared" si="444"/>
        <v>37.668965999999841</v>
      </c>
      <c r="L4925" s="10">
        <f t="shared" si="445"/>
        <v>301</v>
      </c>
    </row>
    <row r="4926" spans="1:12" x14ac:dyDescent="0.25">
      <c r="A4926" s="12">
        <v>41135</v>
      </c>
      <c r="B4926" s="3">
        <v>140.78999300000001</v>
      </c>
      <c r="C4926" s="3">
        <v>0</v>
      </c>
      <c r="D4926" s="3">
        <f t="shared" si="446"/>
        <v>135.61439997999992</v>
      </c>
      <c r="E4926" s="3">
        <f t="shared" si="441"/>
        <v>132.94835021000009</v>
      </c>
      <c r="F4926" s="3"/>
      <c r="G4926" s="11" t="str">
        <f t="shared" si="442"/>
        <v>HOLD</v>
      </c>
      <c r="H4926" s="5">
        <f t="shared" si="443"/>
        <v>115.24467810518951</v>
      </c>
      <c r="I4926" s="2">
        <f>IF(G4926="SELL",0,IF(G4926="BUY",ROUNDDOWN((H4925-Parameters!$B$3)/B4926,0),IF(I4925=0,0,I4925+ROUNDDOWN((H4925+I4925*C4926)/B4926,0))))</f>
        <v>300</v>
      </c>
      <c r="K4926" s="5">
        <f t="shared" si="444"/>
        <v>37.668965999999841</v>
      </c>
      <c r="L4926" s="10">
        <f t="shared" si="445"/>
        <v>301</v>
      </c>
    </row>
    <row r="4927" spans="1:12" x14ac:dyDescent="0.25">
      <c r="A4927" s="12">
        <v>41136</v>
      </c>
      <c r="B4927" s="3">
        <v>140.949997</v>
      </c>
      <c r="C4927" s="3">
        <v>0</v>
      </c>
      <c r="D4927" s="3">
        <f t="shared" si="446"/>
        <v>135.85199977999994</v>
      </c>
      <c r="E4927" s="3">
        <f t="shared" si="441"/>
        <v>133.01010016500007</v>
      </c>
      <c r="F4927" s="3"/>
      <c r="G4927" s="11" t="str">
        <f t="shared" si="442"/>
        <v>HOLD</v>
      </c>
      <c r="H4927" s="5">
        <f t="shared" si="443"/>
        <v>115.24467810518951</v>
      </c>
      <c r="I4927" s="2">
        <f>IF(G4927="SELL",0,IF(G4927="BUY",ROUNDDOWN((H4926-Parameters!$B$3)/B4927,0),IF(I4926=0,0,I4926+ROUNDDOWN((H4926+I4926*C4927)/B4927,0))))</f>
        <v>300</v>
      </c>
      <c r="K4927" s="5">
        <f t="shared" si="444"/>
        <v>37.668965999999841</v>
      </c>
      <c r="L4927" s="10">
        <f t="shared" si="445"/>
        <v>301</v>
      </c>
    </row>
    <row r="4928" spans="1:12" x14ac:dyDescent="0.25">
      <c r="A4928" s="12">
        <v>41137</v>
      </c>
      <c r="B4928" s="3">
        <v>141.990005</v>
      </c>
      <c r="C4928" s="3">
        <v>0</v>
      </c>
      <c r="D4928" s="3">
        <f t="shared" si="446"/>
        <v>136.05239985999992</v>
      </c>
      <c r="E4928" s="3">
        <f t="shared" si="441"/>
        <v>133.09255019000008</v>
      </c>
      <c r="F4928" s="3"/>
      <c r="G4928" s="11" t="str">
        <f t="shared" si="442"/>
        <v>HOLD</v>
      </c>
      <c r="H4928" s="5">
        <f t="shared" si="443"/>
        <v>115.24467810518951</v>
      </c>
      <c r="I4928" s="2">
        <f>IF(G4928="SELL",0,IF(G4928="BUY",ROUNDDOWN((H4927-Parameters!$B$3)/B4928,0),IF(I4927=0,0,I4927+ROUNDDOWN((H4927+I4927*C4928)/B4928,0))))</f>
        <v>300</v>
      </c>
      <c r="K4928" s="5">
        <f t="shared" si="444"/>
        <v>37.668965999999841</v>
      </c>
      <c r="L4928" s="10">
        <f t="shared" si="445"/>
        <v>301</v>
      </c>
    </row>
    <row r="4929" spans="1:12" x14ac:dyDescent="0.25">
      <c r="A4929" s="12">
        <v>41138</v>
      </c>
      <c r="B4929" s="3">
        <v>142.179993</v>
      </c>
      <c r="C4929" s="3">
        <v>0</v>
      </c>
      <c r="D4929" s="3">
        <f t="shared" si="446"/>
        <v>136.25499965999995</v>
      </c>
      <c r="E4929" s="3">
        <f t="shared" si="441"/>
        <v>133.19345015500008</v>
      </c>
      <c r="F4929" s="3"/>
      <c r="G4929" s="11" t="str">
        <f t="shared" si="442"/>
        <v>HOLD</v>
      </c>
      <c r="H4929" s="5">
        <f t="shared" si="443"/>
        <v>115.24467810518951</v>
      </c>
      <c r="I4929" s="2">
        <f>IF(G4929="SELL",0,IF(G4929="BUY",ROUNDDOWN((H4928-Parameters!$B$3)/B4929,0),IF(I4928=0,0,I4928+ROUNDDOWN((H4928+I4928*C4929)/B4929,0))))</f>
        <v>300</v>
      </c>
      <c r="K4929" s="5">
        <f t="shared" si="444"/>
        <v>37.668965999999841</v>
      </c>
      <c r="L4929" s="10">
        <f t="shared" si="445"/>
        <v>301</v>
      </c>
    </row>
    <row r="4930" spans="1:12" x14ac:dyDescent="0.25">
      <c r="A4930" s="12">
        <v>41141</v>
      </c>
      <c r="B4930" s="3">
        <v>142.19000199999999</v>
      </c>
      <c r="C4930" s="3">
        <v>0</v>
      </c>
      <c r="D4930" s="3">
        <f t="shared" si="446"/>
        <v>136.43679957999996</v>
      </c>
      <c r="E4930" s="3">
        <f t="shared" si="441"/>
        <v>133.28445017500007</v>
      </c>
      <c r="F4930" s="3"/>
      <c r="G4930" s="11" t="str">
        <f t="shared" si="442"/>
        <v>HOLD</v>
      </c>
      <c r="H4930" s="5">
        <f t="shared" si="443"/>
        <v>115.24467810518951</v>
      </c>
      <c r="I4930" s="2">
        <f>IF(G4930="SELL",0,IF(G4930="BUY",ROUNDDOWN((H4929-Parameters!$B$3)/B4930,0),IF(I4929=0,0,I4929+ROUNDDOWN((H4929+I4929*C4930)/B4930,0))))</f>
        <v>300</v>
      </c>
      <c r="K4930" s="5">
        <f t="shared" si="444"/>
        <v>37.668965999999841</v>
      </c>
      <c r="L4930" s="10">
        <f t="shared" si="445"/>
        <v>301</v>
      </c>
    </row>
    <row r="4931" spans="1:12" x14ac:dyDescent="0.25">
      <c r="A4931" s="12">
        <v>41142</v>
      </c>
      <c r="B4931" s="3">
        <v>141.759995</v>
      </c>
      <c r="C4931" s="3">
        <v>0</v>
      </c>
      <c r="D4931" s="3">
        <f t="shared" si="446"/>
        <v>136.64379939999998</v>
      </c>
      <c r="E4931" s="3">
        <f t="shared" si="441"/>
        <v>133.36200015000009</v>
      </c>
      <c r="F4931" s="3"/>
      <c r="G4931" s="11" t="str">
        <f t="shared" si="442"/>
        <v>HOLD</v>
      </c>
      <c r="H4931" s="5">
        <f t="shared" si="443"/>
        <v>115.24467810518951</v>
      </c>
      <c r="I4931" s="2">
        <f>IF(G4931="SELL",0,IF(G4931="BUY",ROUNDDOWN((H4930-Parameters!$B$3)/B4931,0),IF(I4930=0,0,I4930+ROUNDDOWN((H4930+I4930*C4931)/B4931,0))))</f>
        <v>300</v>
      </c>
      <c r="K4931" s="5">
        <f t="shared" si="444"/>
        <v>37.668965999999841</v>
      </c>
      <c r="L4931" s="10">
        <f t="shared" si="445"/>
        <v>301</v>
      </c>
    </row>
    <row r="4932" spans="1:12" x14ac:dyDescent="0.25">
      <c r="A4932" s="12">
        <v>41143</v>
      </c>
      <c r="B4932" s="3">
        <v>141.820007</v>
      </c>
      <c r="C4932" s="3">
        <v>0</v>
      </c>
      <c r="D4932" s="3">
        <f t="shared" si="446"/>
        <v>136.82179957999998</v>
      </c>
      <c r="E4932" s="3">
        <f t="shared" si="441"/>
        <v>133.44370017000006</v>
      </c>
      <c r="F4932" s="3"/>
      <c r="G4932" s="11" t="str">
        <f t="shared" si="442"/>
        <v>HOLD</v>
      </c>
      <c r="H4932" s="5">
        <f t="shared" si="443"/>
        <v>115.24467810518951</v>
      </c>
      <c r="I4932" s="2">
        <f>IF(G4932="SELL",0,IF(G4932="BUY",ROUNDDOWN((H4931-Parameters!$B$3)/B4932,0),IF(I4931=0,0,I4931+ROUNDDOWN((H4931+I4931*C4932)/B4932,0))))</f>
        <v>300</v>
      </c>
      <c r="K4932" s="5">
        <f t="shared" si="444"/>
        <v>37.668965999999841</v>
      </c>
      <c r="L4932" s="10">
        <f t="shared" si="445"/>
        <v>301</v>
      </c>
    </row>
    <row r="4933" spans="1:12" x14ac:dyDescent="0.25">
      <c r="A4933" s="12">
        <v>41144</v>
      </c>
      <c r="B4933" s="3">
        <v>140.66000399999999</v>
      </c>
      <c r="C4933" s="3">
        <v>0</v>
      </c>
      <c r="D4933" s="3">
        <f t="shared" si="446"/>
        <v>136.99359951999998</v>
      </c>
      <c r="E4933" s="3">
        <f t="shared" si="441"/>
        <v>133.51570018000007</v>
      </c>
      <c r="F4933" s="3"/>
      <c r="G4933" s="11" t="str">
        <f t="shared" si="442"/>
        <v>HOLD</v>
      </c>
      <c r="H4933" s="5">
        <f t="shared" si="443"/>
        <v>115.24467810518951</v>
      </c>
      <c r="I4933" s="2">
        <f>IF(G4933="SELL",0,IF(G4933="BUY",ROUNDDOWN((H4932-Parameters!$B$3)/B4933,0),IF(I4932=0,0,I4932+ROUNDDOWN((H4932+I4932*C4933)/B4933,0))))</f>
        <v>300</v>
      </c>
      <c r="K4933" s="5">
        <f t="shared" si="444"/>
        <v>37.668965999999841</v>
      </c>
      <c r="L4933" s="10">
        <f t="shared" si="445"/>
        <v>301</v>
      </c>
    </row>
    <row r="4934" spans="1:12" x14ac:dyDescent="0.25">
      <c r="A4934" s="12">
        <v>41145</v>
      </c>
      <c r="B4934" s="3">
        <v>141.509995</v>
      </c>
      <c r="C4934" s="3">
        <v>0</v>
      </c>
      <c r="D4934" s="3">
        <f t="shared" si="446"/>
        <v>137.15439939999999</v>
      </c>
      <c r="E4934" s="3">
        <f t="shared" si="441"/>
        <v>133.58385017000006</v>
      </c>
      <c r="F4934" s="3"/>
      <c r="G4934" s="11" t="str">
        <f t="shared" si="442"/>
        <v>HOLD</v>
      </c>
      <c r="H4934" s="5">
        <f t="shared" si="443"/>
        <v>115.24467810518951</v>
      </c>
      <c r="I4934" s="2">
        <f>IF(G4934="SELL",0,IF(G4934="BUY",ROUNDDOWN((H4933-Parameters!$B$3)/B4934,0),IF(I4933=0,0,I4933+ROUNDDOWN((H4933+I4933*C4934)/B4934,0))))</f>
        <v>300</v>
      </c>
      <c r="K4934" s="5">
        <f t="shared" si="444"/>
        <v>37.668965999999841</v>
      </c>
      <c r="L4934" s="10">
        <f t="shared" si="445"/>
        <v>301</v>
      </c>
    </row>
    <row r="4935" spans="1:12" x14ac:dyDescent="0.25">
      <c r="A4935" s="12">
        <v>41148</v>
      </c>
      <c r="B4935" s="3">
        <v>141.53999300000001</v>
      </c>
      <c r="C4935" s="3">
        <v>0</v>
      </c>
      <c r="D4935" s="3">
        <f t="shared" si="446"/>
        <v>137.30239928000003</v>
      </c>
      <c r="E4935" s="3">
        <f t="shared" si="441"/>
        <v>133.67575011500006</v>
      </c>
      <c r="F4935" s="3"/>
      <c r="G4935" s="11" t="str">
        <f t="shared" si="442"/>
        <v>HOLD</v>
      </c>
      <c r="H4935" s="5">
        <f t="shared" si="443"/>
        <v>115.24467810518951</v>
      </c>
      <c r="I4935" s="2">
        <f>IF(G4935="SELL",0,IF(G4935="BUY",ROUNDDOWN((H4934-Parameters!$B$3)/B4935,0),IF(I4934=0,0,I4934+ROUNDDOWN((H4934+I4934*C4935)/B4935,0))))</f>
        <v>300</v>
      </c>
      <c r="K4935" s="5">
        <f t="shared" si="444"/>
        <v>37.668965999999841</v>
      </c>
      <c r="L4935" s="10">
        <f t="shared" si="445"/>
        <v>301</v>
      </c>
    </row>
    <row r="4936" spans="1:12" x14ac:dyDescent="0.25">
      <c r="A4936" s="12">
        <v>41149</v>
      </c>
      <c r="B4936" s="3">
        <v>141.39999399999999</v>
      </c>
      <c r="C4936" s="3">
        <v>0</v>
      </c>
      <c r="D4936" s="3">
        <f t="shared" si="446"/>
        <v>137.44239928000005</v>
      </c>
      <c r="E4936" s="3">
        <f t="shared" si="441"/>
        <v>133.76115008500005</v>
      </c>
      <c r="F4936" s="3"/>
      <c r="G4936" s="11" t="str">
        <f t="shared" si="442"/>
        <v>HOLD</v>
      </c>
      <c r="H4936" s="5">
        <f t="shared" si="443"/>
        <v>115.24467810518951</v>
      </c>
      <c r="I4936" s="2">
        <f>IF(G4936="SELL",0,IF(G4936="BUY",ROUNDDOWN((H4935-Parameters!$B$3)/B4936,0),IF(I4935=0,0,I4935+ROUNDDOWN((H4935+I4935*C4936)/B4936,0))))</f>
        <v>300</v>
      </c>
      <c r="K4936" s="5">
        <f t="shared" si="444"/>
        <v>37.668965999999841</v>
      </c>
      <c r="L4936" s="10">
        <f t="shared" si="445"/>
        <v>301</v>
      </c>
    </row>
    <row r="4937" spans="1:12" x14ac:dyDescent="0.25">
      <c r="A4937" s="12">
        <v>41150</v>
      </c>
      <c r="B4937" s="3">
        <v>141.509995</v>
      </c>
      <c r="C4937" s="3">
        <v>0</v>
      </c>
      <c r="D4937" s="3">
        <f t="shared" si="446"/>
        <v>137.55859924000006</v>
      </c>
      <c r="E4937" s="3">
        <f t="shared" si="441"/>
        <v>133.83540004000005</v>
      </c>
      <c r="F4937" s="3"/>
      <c r="G4937" s="11" t="str">
        <f t="shared" si="442"/>
        <v>HOLD</v>
      </c>
      <c r="H4937" s="5">
        <f t="shared" si="443"/>
        <v>115.24467810518951</v>
      </c>
      <c r="I4937" s="2">
        <f>IF(G4937="SELL",0,IF(G4937="BUY",ROUNDDOWN((H4936-Parameters!$B$3)/B4937,0),IF(I4936=0,0,I4936+ROUNDDOWN((H4936+I4936*C4937)/B4937,0))))</f>
        <v>300</v>
      </c>
      <c r="K4937" s="5">
        <f t="shared" si="444"/>
        <v>37.668965999999841</v>
      </c>
      <c r="L4937" s="10">
        <f t="shared" si="445"/>
        <v>301</v>
      </c>
    </row>
    <row r="4938" spans="1:12" x14ac:dyDescent="0.25">
      <c r="A4938" s="12">
        <v>41151</v>
      </c>
      <c r="B4938" s="3">
        <v>140.490005</v>
      </c>
      <c r="C4938" s="3">
        <v>0</v>
      </c>
      <c r="D4938" s="3">
        <f t="shared" si="446"/>
        <v>137.65879942000004</v>
      </c>
      <c r="E4938" s="3">
        <f t="shared" ref="E4938:E5001" si="447">AVERAGE(B4739:B4938)</f>
        <v>133.91055007000003</v>
      </c>
      <c r="F4938" s="3"/>
      <c r="G4938" s="11" t="str">
        <f t="shared" si="442"/>
        <v>HOLD</v>
      </c>
      <c r="H4938" s="5">
        <f t="shared" si="443"/>
        <v>115.24467810518951</v>
      </c>
      <c r="I4938" s="2">
        <f>IF(G4938="SELL",0,IF(G4938="BUY",ROUNDDOWN((H4937-Parameters!$B$3)/B4938,0),IF(I4937=0,0,I4937+ROUNDDOWN((H4937+I4937*C4938)/B4938,0))))</f>
        <v>300</v>
      </c>
      <c r="K4938" s="5">
        <f t="shared" si="444"/>
        <v>37.668965999999841</v>
      </c>
      <c r="L4938" s="10">
        <f t="shared" si="445"/>
        <v>301</v>
      </c>
    </row>
    <row r="4939" spans="1:12" x14ac:dyDescent="0.25">
      <c r="A4939" s="12">
        <v>41152</v>
      </c>
      <c r="B4939" s="3">
        <v>141.16000399999999</v>
      </c>
      <c r="C4939" s="3">
        <v>0</v>
      </c>
      <c r="D4939" s="3">
        <f t="shared" si="446"/>
        <v>137.83319946000006</v>
      </c>
      <c r="E4939" s="3">
        <f t="shared" si="447"/>
        <v>133.98595008000004</v>
      </c>
      <c r="F4939" s="3"/>
      <c r="G4939" s="11" t="str">
        <f t="shared" si="442"/>
        <v>HOLD</v>
      </c>
      <c r="H4939" s="5">
        <f t="shared" si="443"/>
        <v>115.24467810518951</v>
      </c>
      <c r="I4939" s="2">
        <f>IF(G4939="SELL",0,IF(G4939="BUY",ROUNDDOWN((H4938-Parameters!$B$3)/B4939,0),IF(I4938=0,0,I4938+ROUNDDOWN((H4938+I4938*C4939)/B4939,0))))</f>
        <v>300</v>
      </c>
      <c r="K4939" s="5">
        <f t="shared" si="444"/>
        <v>37.668965999999841</v>
      </c>
      <c r="L4939" s="10">
        <f t="shared" si="445"/>
        <v>301</v>
      </c>
    </row>
    <row r="4940" spans="1:12" x14ac:dyDescent="0.25">
      <c r="A4940" s="12">
        <v>41156</v>
      </c>
      <c r="B4940" s="3">
        <v>141.029999</v>
      </c>
      <c r="C4940" s="3">
        <v>0</v>
      </c>
      <c r="D4940" s="3">
        <f t="shared" si="446"/>
        <v>137.98459930000007</v>
      </c>
      <c r="E4940" s="3">
        <f t="shared" si="447"/>
        <v>134.07070006500007</v>
      </c>
      <c r="F4940" s="3"/>
      <c r="G4940" s="11" t="str">
        <f t="shared" ref="G4940:G5003" si="448">IF(OR(AND(D4940&gt;E4940,D4939&gt;E4939),AND(D4940&lt;E4940,D4939&lt;E4939)),"HOLD",IF(AND(D4940&gt;E4940,D4939&lt;E4939),"BUY","SELL"))</f>
        <v>HOLD</v>
      </c>
      <c r="H4940" s="5">
        <f t="shared" ref="H4940:H5003" si="449">IF(G4940="BUY",H4939/(I4940*B4940),IF(G4940="SELL",H4939+I4939*B4940,(H4939+I4939*C4940)-((I4940-I4939)*B4940)))</f>
        <v>115.24467810518951</v>
      </c>
      <c r="I4940" s="2">
        <f>IF(G4940="SELL",0,IF(G4940="BUY",ROUNDDOWN((H4939-Parameters!$B$3)/B4940,0),IF(I4939=0,0,I4939+ROUNDDOWN((H4939+I4939*C4940)/B4940,0))))</f>
        <v>300</v>
      </c>
      <c r="K4940" s="5">
        <f t="shared" ref="K4940:K5003" si="450">K4939+L4939*C4940-((L4940-L4939)*B4940)</f>
        <v>37.668965999999841</v>
      </c>
      <c r="L4940" s="10">
        <f t="shared" ref="L4940:L5003" si="451">L4939+ROUNDDOWN((K4939+C4940*L4939)/B4940,0)</f>
        <v>301</v>
      </c>
    </row>
    <row r="4941" spans="1:12" x14ac:dyDescent="0.25">
      <c r="A4941" s="12">
        <v>41157</v>
      </c>
      <c r="B4941" s="3">
        <v>140.91000399999999</v>
      </c>
      <c r="C4941" s="3">
        <v>0</v>
      </c>
      <c r="D4941" s="3">
        <f t="shared" si="446"/>
        <v>138.17639924000005</v>
      </c>
      <c r="E4941" s="3">
        <f t="shared" si="447"/>
        <v>134.16470008000005</v>
      </c>
      <c r="F4941" s="3"/>
      <c r="G4941" s="11" t="str">
        <f t="shared" si="448"/>
        <v>HOLD</v>
      </c>
      <c r="H4941" s="5">
        <f t="shared" si="449"/>
        <v>115.24467810518951</v>
      </c>
      <c r="I4941" s="2">
        <f>IF(G4941="SELL",0,IF(G4941="BUY",ROUNDDOWN((H4940-Parameters!$B$3)/B4941,0),IF(I4940=0,0,I4940+ROUNDDOWN((H4940+I4940*C4941)/B4941,0))))</f>
        <v>300</v>
      </c>
      <c r="K4941" s="5">
        <f t="shared" si="450"/>
        <v>37.668965999999841</v>
      </c>
      <c r="L4941" s="10">
        <f t="shared" si="451"/>
        <v>301</v>
      </c>
    </row>
    <row r="4942" spans="1:12" x14ac:dyDescent="0.25">
      <c r="A4942" s="12">
        <v>41158</v>
      </c>
      <c r="B4942" s="3">
        <v>143.770004</v>
      </c>
      <c r="C4942" s="3">
        <v>0</v>
      </c>
      <c r="D4942" s="3">
        <f t="shared" si="446"/>
        <v>138.41219940000008</v>
      </c>
      <c r="E4942" s="3">
        <f t="shared" si="447"/>
        <v>134.27365008500007</v>
      </c>
      <c r="F4942" s="3"/>
      <c r="G4942" s="11" t="str">
        <f t="shared" si="448"/>
        <v>HOLD</v>
      </c>
      <c r="H4942" s="5">
        <f t="shared" si="449"/>
        <v>115.24467810518951</v>
      </c>
      <c r="I4942" s="2">
        <f>IF(G4942="SELL",0,IF(G4942="BUY",ROUNDDOWN((H4941-Parameters!$B$3)/B4942,0),IF(I4941=0,0,I4941+ROUNDDOWN((H4941+I4941*C4942)/B4942,0))))</f>
        <v>300</v>
      </c>
      <c r="K4942" s="5">
        <f t="shared" si="450"/>
        <v>37.668965999999841</v>
      </c>
      <c r="L4942" s="10">
        <f t="shared" si="451"/>
        <v>301</v>
      </c>
    </row>
    <row r="4943" spans="1:12" x14ac:dyDescent="0.25">
      <c r="A4943" s="12">
        <v>41159</v>
      </c>
      <c r="B4943" s="3">
        <v>144.33000200000001</v>
      </c>
      <c r="C4943" s="3">
        <v>0</v>
      </c>
      <c r="D4943" s="3">
        <f t="shared" si="446"/>
        <v>138.63539948000007</v>
      </c>
      <c r="E4943" s="3">
        <f t="shared" si="447"/>
        <v>134.39700007500008</v>
      </c>
      <c r="F4943" s="3"/>
      <c r="G4943" s="11" t="str">
        <f t="shared" si="448"/>
        <v>HOLD</v>
      </c>
      <c r="H4943" s="5">
        <f t="shared" si="449"/>
        <v>115.24467810518951</v>
      </c>
      <c r="I4943" s="2">
        <f>IF(G4943="SELL",0,IF(G4943="BUY",ROUNDDOWN((H4942-Parameters!$B$3)/B4943,0),IF(I4942=0,0,I4942+ROUNDDOWN((H4942+I4942*C4943)/B4943,0))))</f>
        <v>300</v>
      </c>
      <c r="K4943" s="5">
        <f t="shared" si="450"/>
        <v>37.668965999999841</v>
      </c>
      <c r="L4943" s="10">
        <f t="shared" si="451"/>
        <v>301</v>
      </c>
    </row>
    <row r="4944" spans="1:12" x14ac:dyDescent="0.25">
      <c r="A4944" s="12">
        <v>41162</v>
      </c>
      <c r="B4944" s="3">
        <v>143.509995</v>
      </c>
      <c r="C4944" s="3">
        <v>0</v>
      </c>
      <c r="D4944" s="3">
        <f t="shared" si="446"/>
        <v>138.84979952000006</v>
      </c>
      <c r="E4944" s="3">
        <f t="shared" si="447"/>
        <v>134.51860004000008</v>
      </c>
      <c r="F4944" s="3"/>
      <c r="G4944" s="11" t="str">
        <f t="shared" si="448"/>
        <v>HOLD</v>
      </c>
      <c r="H4944" s="5">
        <f t="shared" si="449"/>
        <v>115.24467810518951</v>
      </c>
      <c r="I4944" s="2">
        <f>IF(G4944="SELL",0,IF(G4944="BUY",ROUNDDOWN((H4943-Parameters!$B$3)/B4944,0),IF(I4943=0,0,I4943+ROUNDDOWN((H4943+I4943*C4944)/B4944,0))))</f>
        <v>300</v>
      </c>
      <c r="K4944" s="5">
        <f t="shared" si="450"/>
        <v>37.668965999999841</v>
      </c>
      <c r="L4944" s="10">
        <f t="shared" si="451"/>
        <v>301</v>
      </c>
    </row>
    <row r="4945" spans="1:12" x14ac:dyDescent="0.25">
      <c r="A4945" s="12">
        <v>41163</v>
      </c>
      <c r="B4945" s="3">
        <v>143.91000399999999</v>
      </c>
      <c r="C4945" s="3">
        <v>0</v>
      </c>
      <c r="D4945" s="3">
        <f t="shared" si="446"/>
        <v>139.00599948000007</v>
      </c>
      <c r="E4945" s="3">
        <f t="shared" si="447"/>
        <v>134.65535007000008</v>
      </c>
      <c r="F4945" s="3"/>
      <c r="G4945" s="11" t="str">
        <f t="shared" si="448"/>
        <v>HOLD</v>
      </c>
      <c r="H4945" s="5">
        <f t="shared" si="449"/>
        <v>115.24467810518951</v>
      </c>
      <c r="I4945" s="2">
        <f>IF(G4945="SELL",0,IF(G4945="BUY",ROUNDDOWN((H4944-Parameters!$B$3)/B4945,0),IF(I4944=0,0,I4944+ROUNDDOWN((H4944+I4944*C4945)/B4945,0))))</f>
        <v>300</v>
      </c>
      <c r="K4945" s="5">
        <f t="shared" si="450"/>
        <v>37.668965999999841</v>
      </c>
      <c r="L4945" s="10">
        <f t="shared" si="451"/>
        <v>301</v>
      </c>
    </row>
    <row r="4946" spans="1:12" x14ac:dyDescent="0.25">
      <c r="A4946" s="12">
        <v>41164</v>
      </c>
      <c r="B4946" s="3">
        <v>144.38999899999999</v>
      </c>
      <c r="C4946" s="3">
        <v>0</v>
      </c>
      <c r="D4946" s="3">
        <f t="shared" si="446"/>
        <v>139.16359956000005</v>
      </c>
      <c r="E4946" s="3">
        <f t="shared" si="447"/>
        <v>134.79560008500005</v>
      </c>
      <c r="F4946" s="3"/>
      <c r="G4946" s="11" t="str">
        <f t="shared" si="448"/>
        <v>HOLD</v>
      </c>
      <c r="H4946" s="5">
        <f t="shared" si="449"/>
        <v>115.24467810518951</v>
      </c>
      <c r="I4946" s="2">
        <f>IF(G4946="SELL",0,IF(G4946="BUY",ROUNDDOWN((H4945-Parameters!$B$3)/B4946,0),IF(I4945=0,0,I4945+ROUNDDOWN((H4945+I4945*C4946)/B4946,0))))</f>
        <v>300</v>
      </c>
      <c r="K4946" s="5">
        <f t="shared" si="450"/>
        <v>37.668965999999841</v>
      </c>
      <c r="L4946" s="10">
        <f t="shared" si="451"/>
        <v>301</v>
      </c>
    </row>
    <row r="4947" spans="1:12" x14ac:dyDescent="0.25">
      <c r="A4947" s="12">
        <v>41165</v>
      </c>
      <c r="B4947" s="3">
        <v>146.58999600000001</v>
      </c>
      <c r="C4947" s="3">
        <v>0</v>
      </c>
      <c r="D4947" s="3">
        <f t="shared" si="446"/>
        <v>139.34719940000005</v>
      </c>
      <c r="E4947" s="3">
        <f t="shared" si="447"/>
        <v>134.93000007000003</v>
      </c>
      <c r="F4947" s="3"/>
      <c r="G4947" s="11" t="str">
        <f t="shared" si="448"/>
        <v>HOLD</v>
      </c>
      <c r="H4947" s="5">
        <f t="shared" si="449"/>
        <v>115.24467810518951</v>
      </c>
      <c r="I4947" s="2">
        <f>IF(G4947="SELL",0,IF(G4947="BUY",ROUNDDOWN((H4946-Parameters!$B$3)/B4947,0),IF(I4946=0,0,I4946+ROUNDDOWN((H4946+I4946*C4947)/B4947,0))))</f>
        <v>300</v>
      </c>
      <c r="K4947" s="5">
        <f t="shared" si="450"/>
        <v>37.668965999999841</v>
      </c>
      <c r="L4947" s="10">
        <f t="shared" si="451"/>
        <v>301</v>
      </c>
    </row>
    <row r="4948" spans="1:12" x14ac:dyDescent="0.25">
      <c r="A4948" s="12">
        <v>41166</v>
      </c>
      <c r="B4948" s="3">
        <v>147.240005</v>
      </c>
      <c r="C4948" s="3">
        <v>0</v>
      </c>
      <c r="D4948" s="3">
        <f t="shared" si="446"/>
        <v>139.55619964000005</v>
      </c>
      <c r="E4948" s="3">
        <f t="shared" si="447"/>
        <v>135.06595008000005</v>
      </c>
      <c r="F4948" s="3"/>
      <c r="G4948" s="11" t="str">
        <f t="shared" si="448"/>
        <v>HOLD</v>
      </c>
      <c r="H4948" s="5">
        <f t="shared" si="449"/>
        <v>115.24467810518951</v>
      </c>
      <c r="I4948" s="2">
        <f>IF(G4948="SELL",0,IF(G4948="BUY",ROUNDDOWN((H4947-Parameters!$B$3)/B4948,0),IF(I4947=0,0,I4947+ROUNDDOWN((H4947+I4947*C4948)/B4948,0))))</f>
        <v>300</v>
      </c>
      <c r="K4948" s="5">
        <f t="shared" si="450"/>
        <v>37.668965999999841</v>
      </c>
      <c r="L4948" s="10">
        <f t="shared" si="451"/>
        <v>301</v>
      </c>
    </row>
    <row r="4949" spans="1:12" x14ac:dyDescent="0.25">
      <c r="A4949" s="12">
        <v>41169</v>
      </c>
      <c r="B4949" s="3">
        <v>146.740005</v>
      </c>
      <c r="C4949" s="3">
        <v>0</v>
      </c>
      <c r="D4949" s="3">
        <f t="shared" si="446"/>
        <v>139.78119964000004</v>
      </c>
      <c r="E4949" s="3">
        <f t="shared" si="447"/>
        <v>135.17470011500006</v>
      </c>
      <c r="F4949" s="3"/>
      <c r="G4949" s="11" t="str">
        <f t="shared" si="448"/>
        <v>HOLD</v>
      </c>
      <c r="H4949" s="5">
        <f t="shared" si="449"/>
        <v>115.24467810518951</v>
      </c>
      <c r="I4949" s="2">
        <f>IF(G4949="SELL",0,IF(G4949="BUY",ROUNDDOWN((H4948-Parameters!$B$3)/B4949,0),IF(I4948=0,0,I4948+ROUNDDOWN((H4948+I4948*C4949)/B4949,0))))</f>
        <v>300</v>
      </c>
      <c r="K4949" s="5">
        <f t="shared" si="450"/>
        <v>37.668965999999841</v>
      </c>
      <c r="L4949" s="10">
        <f t="shared" si="451"/>
        <v>301</v>
      </c>
    </row>
    <row r="4950" spans="1:12" x14ac:dyDescent="0.25">
      <c r="A4950" s="12">
        <v>41170</v>
      </c>
      <c r="B4950" s="3">
        <v>146.61999499999999</v>
      </c>
      <c r="C4950" s="3">
        <v>0</v>
      </c>
      <c r="D4950" s="3">
        <f t="shared" si="446"/>
        <v>140.00719940000005</v>
      </c>
      <c r="E4950" s="3">
        <f t="shared" si="447"/>
        <v>135.28295008500004</v>
      </c>
      <c r="F4950" s="3"/>
      <c r="G4950" s="11" t="str">
        <f t="shared" si="448"/>
        <v>HOLD</v>
      </c>
      <c r="H4950" s="5">
        <f t="shared" si="449"/>
        <v>115.24467810518951</v>
      </c>
      <c r="I4950" s="2">
        <f>IF(G4950="SELL",0,IF(G4950="BUY",ROUNDDOWN((H4949-Parameters!$B$3)/B4950,0),IF(I4949=0,0,I4949+ROUNDDOWN((H4949+I4949*C4950)/B4950,0))))</f>
        <v>300</v>
      </c>
      <c r="K4950" s="5">
        <f t="shared" si="450"/>
        <v>37.668965999999841</v>
      </c>
      <c r="L4950" s="10">
        <f t="shared" si="451"/>
        <v>301</v>
      </c>
    </row>
    <row r="4951" spans="1:12" x14ac:dyDescent="0.25">
      <c r="A4951" s="12">
        <v>41171</v>
      </c>
      <c r="B4951" s="3">
        <v>146.699997</v>
      </c>
      <c r="C4951" s="3">
        <v>0</v>
      </c>
      <c r="D4951" s="3">
        <f t="shared" si="446"/>
        <v>140.25839936000003</v>
      </c>
      <c r="E4951" s="3">
        <f t="shared" si="447"/>
        <v>135.39215006500004</v>
      </c>
      <c r="F4951" s="3"/>
      <c r="G4951" s="11" t="str">
        <f t="shared" si="448"/>
        <v>HOLD</v>
      </c>
      <c r="H4951" s="5">
        <f t="shared" si="449"/>
        <v>115.24467810518951</v>
      </c>
      <c r="I4951" s="2">
        <f>IF(G4951="SELL",0,IF(G4951="BUY",ROUNDDOWN((H4950-Parameters!$B$3)/B4951,0),IF(I4950=0,0,I4950+ROUNDDOWN((H4950+I4950*C4951)/B4951,0))))</f>
        <v>300</v>
      </c>
      <c r="K4951" s="5">
        <f t="shared" si="450"/>
        <v>37.668965999999841</v>
      </c>
      <c r="L4951" s="10">
        <f t="shared" si="451"/>
        <v>301</v>
      </c>
    </row>
    <row r="4952" spans="1:12" x14ac:dyDescent="0.25">
      <c r="A4952" s="12">
        <v>41172</v>
      </c>
      <c r="B4952" s="3">
        <v>146.71000699999999</v>
      </c>
      <c r="C4952" s="3">
        <v>0</v>
      </c>
      <c r="D4952" s="3">
        <f t="shared" si="446"/>
        <v>140.50939942000002</v>
      </c>
      <c r="E4952" s="3">
        <f t="shared" si="447"/>
        <v>135.49460009500007</v>
      </c>
      <c r="F4952" s="3"/>
      <c r="G4952" s="11" t="str">
        <f t="shared" si="448"/>
        <v>HOLD</v>
      </c>
      <c r="H4952" s="5">
        <f t="shared" si="449"/>
        <v>115.24467810518951</v>
      </c>
      <c r="I4952" s="2">
        <f>IF(G4952="SELL",0,IF(G4952="BUY",ROUNDDOWN((H4951-Parameters!$B$3)/B4952,0),IF(I4951=0,0,I4951+ROUNDDOWN((H4951+I4951*C4952)/B4952,0))))</f>
        <v>300</v>
      </c>
      <c r="K4952" s="5">
        <f t="shared" si="450"/>
        <v>37.668965999999841</v>
      </c>
      <c r="L4952" s="10">
        <f t="shared" si="451"/>
        <v>301</v>
      </c>
    </row>
    <row r="4953" spans="1:12" x14ac:dyDescent="0.25">
      <c r="A4953" s="12">
        <v>41173</v>
      </c>
      <c r="B4953" s="3">
        <v>145.86999499999999</v>
      </c>
      <c r="C4953" s="3">
        <v>0.77900000000000003</v>
      </c>
      <c r="D4953" s="3">
        <f t="shared" si="446"/>
        <v>140.75659942000001</v>
      </c>
      <c r="E4953" s="3">
        <f t="shared" si="447"/>
        <v>135.59265006000004</v>
      </c>
      <c r="F4953" s="3"/>
      <c r="G4953" s="11" t="str">
        <f t="shared" si="448"/>
        <v>HOLD</v>
      </c>
      <c r="H4953" s="5">
        <f t="shared" si="449"/>
        <v>57.204688105189518</v>
      </c>
      <c r="I4953" s="2">
        <f>IF(G4953="SELL",0,IF(G4953="BUY",ROUNDDOWN((H4952-Parameters!$B$3)/B4953,0),IF(I4952=0,0,I4952+ROUNDDOWN((H4952+I4952*C4953)/B4953,0))))</f>
        <v>302</v>
      </c>
      <c r="K4953" s="5">
        <f t="shared" si="450"/>
        <v>126.27797099999989</v>
      </c>
      <c r="L4953" s="10">
        <f t="shared" si="451"/>
        <v>302</v>
      </c>
    </row>
    <row r="4954" spans="1:12" x14ac:dyDescent="0.25">
      <c r="A4954" s="12">
        <v>41176</v>
      </c>
      <c r="B4954" s="3">
        <v>145.64999399999999</v>
      </c>
      <c r="C4954" s="3">
        <v>0</v>
      </c>
      <c r="D4954" s="3">
        <f t="shared" si="446"/>
        <v>140.95459930000001</v>
      </c>
      <c r="E4954" s="3">
        <f t="shared" si="447"/>
        <v>135.68725001500007</v>
      </c>
      <c r="F4954" s="3"/>
      <c r="G4954" s="11" t="str">
        <f t="shared" si="448"/>
        <v>HOLD</v>
      </c>
      <c r="H4954" s="5">
        <f t="shared" si="449"/>
        <v>57.204688105189518</v>
      </c>
      <c r="I4954" s="2">
        <f>IF(G4954="SELL",0,IF(G4954="BUY",ROUNDDOWN((H4953-Parameters!$B$3)/B4954,0),IF(I4953=0,0,I4953+ROUNDDOWN((H4953+I4953*C4954)/B4954,0))))</f>
        <v>302</v>
      </c>
      <c r="K4954" s="5">
        <f t="shared" si="450"/>
        <v>126.27797099999989</v>
      </c>
      <c r="L4954" s="10">
        <f t="shared" si="451"/>
        <v>302</v>
      </c>
    </row>
    <row r="4955" spans="1:12" x14ac:dyDescent="0.25">
      <c r="A4955" s="12">
        <v>41177</v>
      </c>
      <c r="B4955" s="3">
        <v>144.10000600000001</v>
      </c>
      <c r="C4955" s="3">
        <v>0</v>
      </c>
      <c r="D4955" s="3">
        <f t="shared" si="446"/>
        <v>141.12799955999998</v>
      </c>
      <c r="E4955" s="3">
        <f t="shared" si="447"/>
        <v>135.78800006000006</v>
      </c>
      <c r="F4955" s="3"/>
      <c r="G4955" s="11" t="str">
        <f t="shared" si="448"/>
        <v>HOLD</v>
      </c>
      <c r="H4955" s="5">
        <f t="shared" si="449"/>
        <v>57.204688105189518</v>
      </c>
      <c r="I4955" s="2">
        <f>IF(G4955="SELL",0,IF(G4955="BUY",ROUNDDOWN((H4954-Parameters!$B$3)/B4955,0),IF(I4954=0,0,I4954+ROUNDDOWN((H4954+I4954*C4955)/B4955,0))))</f>
        <v>302</v>
      </c>
      <c r="K4955" s="5">
        <f t="shared" si="450"/>
        <v>126.27797099999989</v>
      </c>
      <c r="L4955" s="10">
        <f t="shared" si="451"/>
        <v>302</v>
      </c>
    </row>
    <row r="4956" spans="1:12" x14ac:dyDescent="0.25">
      <c r="A4956" s="12">
        <v>41178</v>
      </c>
      <c r="B4956" s="3">
        <v>143.28999300000001</v>
      </c>
      <c r="C4956" s="3">
        <v>0</v>
      </c>
      <c r="D4956" s="3">
        <f t="shared" si="446"/>
        <v>141.26659939999999</v>
      </c>
      <c r="E4956" s="3">
        <f t="shared" si="447"/>
        <v>135.87420001000001</v>
      </c>
      <c r="F4956" s="3"/>
      <c r="G4956" s="11" t="str">
        <f t="shared" si="448"/>
        <v>HOLD</v>
      </c>
      <c r="H4956" s="5">
        <f t="shared" si="449"/>
        <v>57.204688105189518</v>
      </c>
      <c r="I4956" s="2">
        <f>IF(G4956="SELL",0,IF(G4956="BUY",ROUNDDOWN((H4955-Parameters!$B$3)/B4956,0),IF(I4955=0,0,I4955+ROUNDDOWN((H4955+I4955*C4956)/B4956,0))))</f>
        <v>302</v>
      </c>
      <c r="K4956" s="5">
        <f t="shared" si="450"/>
        <v>126.27797099999989</v>
      </c>
      <c r="L4956" s="10">
        <f t="shared" si="451"/>
        <v>302</v>
      </c>
    </row>
    <row r="4957" spans="1:12" x14ac:dyDescent="0.25">
      <c r="A4957" s="12">
        <v>41179</v>
      </c>
      <c r="B4957" s="3">
        <v>144.63999899999999</v>
      </c>
      <c r="C4957" s="3">
        <v>0</v>
      </c>
      <c r="D4957" s="3">
        <f t="shared" si="446"/>
        <v>141.41199947999996</v>
      </c>
      <c r="E4957" s="3">
        <f t="shared" si="447"/>
        <v>135.97635001000003</v>
      </c>
      <c r="F4957" s="3"/>
      <c r="G4957" s="11" t="str">
        <f t="shared" si="448"/>
        <v>HOLD</v>
      </c>
      <c r="H4957" s="5">
        <f t="shared" si="449"/>
        <v>57.204688105189518</v>
      </c>
      <c r="I4957" s="2">
        <f>IF(G4957="SELL",0,IF(G4957="BUY",ROUNDDOWN((H4956-Parameters!$B$3)/B4957,0),IF(I4956=0,0,I4956+ROUNDDOWN((H4956+I4956*C4957)/B4957,0))))</f>
        <v>302</v>
      </c>
      <c r="K4957" s="5">
        <f t="shared" si="450"/>
        <v>126.27797099999989</v>
      </c>
      <c r="L4957" s="10">
        <f t="shared" si="451"/>
        <v>302</v>
      </c>
    </row>
    <row r="4958" spans="1:12" x14ac:dyDescent="0.25">
      <c r="A4958" s="12">
        <v>41180</v>
      </c>
      <c r="B4958" s="3">
        <v>143.970001</v>
      </c>
      <c r="C4958" s="3">
        <v>0</v>
      </c>
      <c r="D4958" s="3">
        <f t="shared" si="446"/>
        <v>141.53679957999998</v>
      </c>
      <c r="E4958" s="3">
        <f t="shared" si="447"/>
        <v>136.08095000000003</v>
      </c>
      <c r="F4958" s="3"/>
      <c r="G4958" s="11" t="str">
        <f t="shared" si="448"/>
        <v>HOLD</v>
      </c>
      <c r="H4958" s="5">
        <f t="shared" si="449"/>
        <v>57.204688105189518</v>
      </c>
      <c r="I4958" s="2">
        <f>IF(G4958="SELL",0,IF(G4958="BUY",ROUNDDOWN((H4957-Parameters!$B$3)/B4958,0),IF(I4957=0,0,I4957+ROUNDDOWN((H4957+I4957*C4958)/B4958,0))))</f>
        <v>302</v>
      </c>
      <c r="K4958" s="5">
        <f t="shared" si="450"/>
        <v>126.27797099999989</v>
      </c>
      <c r="L4958" s="10">
        <f t="shared" si="451"/>
        <v>302</v>
      </c>
    </row>
    <row r="4959" spans="1:12" x14ac:dyDescent="0.25">
      <c r="A4959" s="12">
        <v>41183</v>
      </c>
      <c r="B4959" s="3">
        <v>144.35000600000001</v>
      </c>
      <c r="C4959" s="3">
        <v>0</v>
      </c>
      <c r="D4959" s="3">
        <f t="shared" si="446"/>
        <v>141.69439967999998</v>
      </c>
      <c r="E4959" s="3">
        <f t="shared" si="447"/>
        <v>136.19400004000005</v>
      </c>
      <c r="F4959" s="3"/>
      <c r="G4959" s="11" t="str">
        <f t="shared" si="448"/>
        <v>HOLD</v>
      </c>
      <c r="H4959" s="5">
        <f t="shared" si="449"/>
        <v>57.204688105189518</v>
      </c>
      <c r="I4959" s="2">
        <f>IF(G4959="SELL",0,IF(G4959="BUY",ROUNDDOWN((H4958-Parameters!$B$3)/B4959,0),IF(I4958=0,0,I4958+ROUNDDOWN((H4958+I4958*C4959)/B4959,0))))</f>
        <v>302</v>
      </c>
      <c r="K4959" s="5">
        <f t="shared" si="450"/>
        <v>126.27797099999989</v>
      </c>
      <c r="L4959" s="10">
        <f t="shared" si="451"/>
        <v>302</v>
      </c>
    </row>
    <row r="4960" spans="1:12" x14ac:dyDescent="0.25">
      <c r="A4960" s="12">
        <v>41184</v>
      </c>
      <c r="B4960" s="3">
        <v>144.5</v>
      </c>
      <c r="C4960" s="3">
        <v>0</v>
      </c>
      <c r="D4960" s="3">
        <f t="shared" si="446"/>
        <v>141.88259975999995</v>
      </c>
      <c r="E4960" s="3">
        <f t="shared" si="447"/>
        <v>136.30560004000006</v>
      </c>
      <c r="F4960" s="3"/>
      <c r="G4960" s="11" t="str">
        <f t="shared" si="448"/>
        <v>HOLD</v>
      </c>
      <c r="H4960" s="5">
        <f t="shared" si="449"/>
        <v>57.204688105189518</v>
      </c>
      <c r="I4960" s="2">
        <f>IF(G4960="SELL",0,IF(G4960="BUY",ROUNDDOWN((H4959-Parameters!$B$3)/B4960,0),IF(I4959=0,0,I4959+ROUNDDOWN((H4959+I4959*C4960)/B4960,0))))</f>
        <v>302</v>
      </c>
      <c r="K4960" s="5">
        <f t="shared" si="450"/>
        <v>126.27797099999989</v>
      </c>
      <c r="L4960" s="10">
        <f t="shared" si="451"/>
        <v>302</v>
      </c>
    </row>
    <row r="4961" spans="1:12" x14ac:dyDescent="0.25">
      <c r="A4961" s="12">
        <v>41185</v>
      </c>
      <c r="B4961" s="3">
        <v>145.08999600000001</v>
      </c>
      <c r="C4961" s="3">
        <v>0</v>
      </c>
      <c r="D4961" s="3">
        <f t="shared" si="446"/>
        <v>142.10579981999993</v>
      </c>
      <c r="E4961" s="3">
        <f t="shared" si="447"/>
        <v>136.42310004000004</v>
      </c>
      <c r="F4961" s="3"/>
      <c r="G4961" s="11" t="str">
        <f t="shared" si="448"/>
        <v>HOLD</v>
      </c>
      <c r="H4961" s="5">
        <f t="shared" si="449"/>
        <v>57.204688105189518</v>
      </c>
      <c r="I4961" s="2">
        <f>IF(G4961="SELL",0,IF(G4961="BUY",ROUNDDOWN((H4960-Parameters!$B$3)/B4961,0),IF(I4960=0,0,I4960+ROUNDDOWN((H4960+I4960*C4961)/B4961,0))))</f>
        <v>302</v>
      </c>
      <c r="K4961" s="5">
        <f t="shared" si="450"/>
        <v>126.27797099999989</v>
      </c>
      <c r="L4961" s="10">
        <f t="shared" si="451"/>
        <v>302</v>
      </c>
    </row>
    <row r="4962" spans="1:12" x14ac:dyDescent="0.25">
      <c r="A4962" s="12">
        <v>41186</v>
      </c>
      <c r="B4962" s="3">
        <v>146.13000500000001</v>
      </c>
      <c r="C4962" s="3">
        <v>0</v>
      </c>
      <c r="D4962" s="3">
        <f t="shared" si="446"/>
        <v>142.34919977999994</v>
      </c>
      <c r="E4962" s="3">
        <f t="shared" si="447"/>
        <v>136.55230006000002</v>
      </c>
      <c r="F4962" s="3"/>
      <c r="G4962" s="11" t="str">
        <f t="shared" si="448"/>
        <v>HOLD</v>
      </c>
      <c r="H4962" s="5">
        <f t="shared" si="449"/>
        <v>57.204688105189518</v>
      </c>
      <c r="I4962" s="2">
        <f>IF(G4962="SELL",0,IF(G4962="BUY",ROUNDDOWN((H4961-Parameters!$B$3)/B4962,0),IF(I4961=0,0,I4961+ROUNDDOWN((H4961+I4961*C4962)/B4962,0))))</f>
        <v>302</v>
      </c>
      <c r="K4962" s="5">
        <f t="shared" si="450"/>
        <v>126.27797099999989</v>
      </c>
      <c r="L4962" s="10">
        <f t="shared" si="451"/>
        <v>302</v>
      </c>
    </row>
    <row r="4963" spans="1:12" x14ac:dyDescent="0.25">
      <c r="A4963" s="12">
        <v>41187</v>
      </c>
      <c r="B4963" s="3">
        <v>146.13999899999999</v>
      </c>
      <c r="C4963" s="3">
        <v>0</v>
      </c>
      <c r="D4963" s="3">
        <f t="shared" si="446"/>
        <v>142.54859979999995</v>
      </c>
      <c r="E4963" s="3">
        <f t="shared" si="447"/>
        <v>136.66335005500002</v>
      </c>
      <c r="F4963" s="3"/>
      <c r="G4963" s="11" t="str">
        <f t="shared" si="448"/>
        <v>HOLD</v>
      </c>
      <c r="H4963" s="5">
        <f t="shared" si="449"/>
        <v>57.204688105189518</v>
      </c>
      <c r="I4963" s="2">
        <f>IF(G4963="SELL",0,IF(G4963="BUY",ROUNDDOWN((H4962-Parameters!$B$3)/B4963,0),IF(I4962=0,0,I4962+ROUNDDOWN((H4962+I4962*C4963)/B4963,0))))</f>
        <v>302</v>
      </c>
      <c r="K4963" s="5">
        <f t="shared" si="450"/>
        <v>126.27797099999989</v>
      </c>
      <c r="L4963" s="10">
        <f t="shared" si="451"/>
        <v>302</v>
      </c>
    </row>
    <row r="4964" spans="1:12" x14ac:dyDescent="0.25">
      <c r="A4964" s="12">
        <v>41190</v>
      </c>
      <c r="B4964" s="3">
        <v>145.63999899999999</v>
      </c>
      <c r="C4964" s="3">
        <v>0</v>
      </c>
      <c r="D4964" s="3">
        <f t="shared" si="446"/>
        <v>142.68779991999995</v>
      </c>
      <c r="E4964" s="3">
        <f t="shared" si="447"/>
        <v>136.77070006000002</v>
      </c>
      <c r="F4964" s="3"/>
      <c r="G4964" s="11" t="str">
        <f t="shared" si="448"/>
        <v>HOLD</v>
      </c>
      <c r="H4964" s="5">
        <f t="shared" si="449"/>
        <v>57.204688105189518</v>
      </c>
      <c r="I4964" s="2">
        <f>IF(G4964="SELL",0,IF(G4964="BUY",ROUNDDOWN((H4963-Parameters!$B$3)/B4964,0),IF(I4963=0,0,I4963+ROUNDDOWN((H4963+I4963*C4964)/B4964,0))))</f>
        <v>302</v>
      </c>
      <c r="K4964" s="5">
        <f t="shared" si="450"/>
        <v>126.27797099999989</v>
      </c>
      <c r="L4964" s="10">
        <f t="shared" si="451"/>
        <v>302</v>
      </c>
    </row>
    <row r="4965" spans="1:12" x14ac:dyDescent="0.25">
      <c r="A4965" s="12">
        <v>41191</v>
      </c>
      <c r="B4965" s="3">
        <v>144.199997</v>
      </c>
      <c r="C4965" s="3">
        <v>0</v>
      </c>
      <c r="D4965" s="3">
        <f t="shared" si="446"/>
        <v>142.79819999999992</v>
      </c>
      <c r="E4965" s="3">
        <f t="shared" si="447"/>
        <v>136.86535006000003</v>
      </c>
      <c r="F4965" s="3"/>
      <c r="G4965" s="11" t="str">
        <f t="shared" si="448"/>
        <v>HOLD</v>
      </c>
      <c r="H4965" s="5">
        <f t="shared" si="449"/>
        <v>57.204688105189518</v>
      </c>
      <c r="I4965" s="2">
        <f>IF(G4965="SELL",0,IF(G4965="BUY",ROUNDDOWN((H4964-Parameters!$B$3)/B4965,0),IF(I4964=0,0,I4964+ROUNDDOWN((H4964+I4964*C4965)/B4965,0))))</f>
        <v>302</v>
      </c>
      <c r="K4965" s="5">
        <f t="shared" si="450"/>
        <v>126.27797099999989</v>
      </c>
      <c r="L4965" s="10">
        <f t="shared" si="451"/>
        <v>302</v>
      </c>
    </row>
    <row r="4966" spans="1:12" x14ac:dyDescent="0.25">
      <c r="A4966" s="12">
        <v>41192</v>
      </c>
      <c r="B4966" s="3">
        <v>143.279999</v>
      </c>
      <c r="C4966" s="3">
        <v>0</v>
      </c>
      <c r="D4966" s="3">
        <f t="shared" si="446"/>
        <v>142.90959983999991</v>
      </c>
      <c r="E4966" s="3">
        <f t="shared" si="447"/>
        <v>136.94980006000003</v>
      </c>
      <c r="F4966" s="3"/>
      <c r="G4966" s="11" t="str">
        <f t="shared" si="448"/>
        <v>HOLD</v>
      </c>
      <c r="H4966" s="5">
        <f t="shared" si="449"/>
        <v>57.204688105189518</v>
      </c>
      <c r="I4966" s="2">
        <f>IF(G4966="SELL",0,IF(G4966="BUY",ROUNDDOWN((H4965-Parameters!$B$3)/B4966,0),IF(I4965=0,0,I4965+ROUNDDOWN((H4965+I4965*C4966)/B4966,0))))</f>
        <v>302</v>
      </c>
      <c r="K4966" s="5">
        <f t="shared" si="450"/>
        <v>126.27797099999989</v>
      </c>
      <c r="L4966" s="10">
        <f t="shared" si="451"/>
        <v>302</v>
      </c>
    </row>
    <row r="4967" spans="1:12" x14ac:dyDescent="0.25">
      <c r="A4967" s="12">
        <v>41193</v>
      </c>
      <c r="B4967" s="3">
        <v>143.36000100000001</v>
      </c>
      <c r="C4967" s="3">
        <v>0</v>
      </c>
      <c r="D4967" s="3">
        <f t="shared" si="446"/>
        <v>143.02499993999993</v>
      </c>
      <c r="E4967" s="3">
        <f t="shared" si="447"/>
        <v>137.03415007500004</v>
      </c>
      <c r="F4967" s="3"/>
      <c r="G4967" s="11" t="str">
        <f t="shared" si="448"/>
        <v>HOLD</v>
      </c>
      <c r="H4967" s="5">
        <f t="shared" si="449"/>
        <v>57.204688105189518</v>
      </c>
      <c r="I4967" s="2">
        <f>IF(G4967="SELL",0,IF(G4967="BUY",ROUNDDOWN((H4966-Parameters!$B$3)/B4967,0),IF(I4966=0,0,I4966+ROUNDDOWN((H4966+I4966*C4967)/B4967,0))))</f>
        <v>302</v>
      </c>
      <c r="K4967" s="5">
        <f t="shared" si="450"/>
        <v>126.27797099999989</v>
      </c>
      <c r="L4967" s="10">
        <f t="shared" si="451"/>
        <v>302</v>
      </c>
    </row>
    <row r="4968" spans="1:12" x14ac:dyDescent="0.25">
      <c r="A4968" s="12">
        <v>41194</v>
      </c>
      <c r="B4968" s="3">
        <v>142.88999899999999</v>
      </c>
      <c r="C4968" s="3">
        <v>0</v>
      </c>
      <c r="D4968" s="3">
        <f t="shared" si="446"/>
        <v>143.14999993999993</v>
      </c>
      <c r="E4968" s="3">
        <f t="shared" si="447"/>
        <v>137.12445005999999</v>
      </c>
      <c r="F4968" s="3"/>
      <c r="G4968" s="11" t="str">
        <f t="shared" si="448"/>
        <v>HOLD</v>
      </c>
      <c r="H4968" s="5">
        <f t="shared" si="449"/>
        <v>57.204688105189518</v>
      </c>
      <c r="I4968" s="2">
        <f>IF(G4968="SELL",0,IF(G4968="BUY",ROUNDDOWN((H4967-Parameters!$B$3)/B4968,0),IF(I4967=0,0,I4967+ROUNDDOWN((H4967+I4967*C4968)/B4968,0))))</f>
        <v>302</v>
      </c>
      <c r="K4968" s="5">
        <f t="shared" si="450"/>
        <v>126.27797099999989</v>
      </c>
      <c r="L4968" s="10">
        <f t="shared" si="451"/>
        <v>302</v>
      </c>
    </row>
    <row r="4969" spans="1:12" x14ac:dyDescent="0.25">
      <c r="A4969" s="12">
        <v>41197</v>
      </c>
      <c r="B4969" s="3">
        <v>144.08000200000001</v>
      </c>
      <c r="C4969" s="3">
        <v>0</v>
      </c>
      <c r="D4969" s="3">
        <f t="shared" si="446"/>
        <v>143.24459985999994</v>
      </c>
      <c r="E4969" s="3">
        <f t="shared" si="447"/>
        <v>137.21425005500001</v>
      </c>
      <c r="F4969" s="3"/>
      <c r="G4969" s="11" t="str">
        <f t="shared" si="448"/>
        <v>HOLD</v>
      </c>
      <c r="H4969" s="5">
        <f t="shared" si="449"/>
        <v>57.204688105189518</v>
      </c>
      <c r="I4969" s="2">
        <f>IF(G4969="SELL",0,IF(G4969="BUY",ROUNDDOWN((H4968-Parameters!$B$3)/B4969,0),IF(I4968=0,0,I4968+ROUNDDOWN((H4968+I4968*C4969)/B4969,0))))</f>
        <v>302</v>
      </c>
      <c r="K4969" s="5">
        <f t="shared" si="450"/>
        <v>126.27797099999989</v>
      </c>
      <c r="L4969" s="10">
        <f t="shared" si="451"/>
        <v>302</v>
      </c>
    </row>
    <row r="4970" spans="1:12" x14ac:dyDescent="0.25">
      <c r="A4970" s="12">
        <v>41198</v>
      </c>
      <c r="B4970" s="3">
        <v>145.53999300000001</v>
      </c>
      <c r="C4970" s="3">
        <v>0</v>
      </c>
      <c r="D4970" s="3">
        <f t="shared" si="446"/>
        <v>143.36299981999997</v>
      </c>
      <c r="E4970" s="3">
        <f t="shared" si="447"/>
        <v>137.31445002000001</v>
      </c>
      <c r="F4970" s="3"/>
      <c r="G4970" s="11" t="str">
        <f t="shared" si="448"/>
        <v>HOLD</v>
      </c>
      <c r="H4970" s="5">
        <f t="shared" si="449"/>
        <v>57.204688105189518</v>
      </c>
      <c r="I4970" s="2">
        <f>IF(G4970="SELL",0,IF(G4970="BUY",ROUNDDOWN((H4969-Parameters!$B$3)/B4970,0),IF(I4969=0,0,I4969+ROUNDDOWN((H4969+I4969*C4970)/B4970,0))))</f>
        <v>302</v>
      </c>
      <c r="K4970" s="5">
        <f t="shared" si="450"/>
        <v>126.27797099999989</v>
      </c>
      <c r="L4970" s="10">
        <f t="shared" si="451"/>
        <v>302</v>
      </c>
    </row>
    <row r="4971" spans="1:12" x14ac:dyDescent="0.25">
      <c r="A4971" s="12">
        <v>41199</v>
      </c>
      <c r="B4971" s="3">
        <v>146.199997</v>
      </c>
      <c r="C4971" s="3">
        <v>0</v>
      </c>
      <c r="D4971" s="3">
        <f t="shared" si="446"/>
        <v>143.48059961999996</v>
      </c>
      <c r="E4971" s="3">
        <f t="shared" si="447"/>
        <v>137.407950005</v>
      </c>
      <c r="F4971" s="3"/>
      <c r="G4971" s="11" t="str">
        <f t="shared" si="448"/>
        <v>HOLD</v>
      </c>
      <c r="H4971" s="5">
        <f t="shared" si="449"/>
        <v>57.204688105189518</v>
      </c>
      <c r="I4971" s="2">
        <f>IF(G4971="SELL",0,IF(G4971="BUY",ROUNDDOWN((H4970-Parameters!$B$3)/B4971,0),IF(I4970=0,0,I4970+ROUNDDOWN((H4970+I4970*C4971)/B4971,0))))</f>
        <v>302</v>
      </c>
      <c r="K4971" s="5">
        <f t="shared" si="450"/>
        <v>126.27797099999989</v>
      </c>
      <c r="L4971" s="10">
        <f t="shared" si="451"/>
        <v>302</v>
      </c>
    </row>
    <row r="4972" spans="1:12" x14ac:dyDescent="0.25">
      <c r="A4972" s="12">
        <v>41200</v>
      </c>
      <c r="B4972" s="3">
        <v>145.820007</v>
      </c>
      <c r="C4972" s="3">
        <v>0</v>
      </c>
      <c r="D4972" s="3">
        <f t="shared" si="446"/>
        <v>143.58719965999998</v>
      </c>
      <c r="E4972" s="3">
        <f t="shared" si="447"/>
        <v>137.49855005500001</v>
      </c>
      <c r="F4972" s="3"/>
      <c r="G4972" s="11" t="str">
        <f t="shared" si="448"/>
        <v>HOLD</v>
      </c>
      <c r="H4972" s="5">
        <f t="shared" si="449"/>
        <v>57.204688105189518</v>
      </c>
      <c r="I4972" s="2">
        <f>IF(G4972="SELL",0,IF(G4972="BUY",ROUNDDOWN((H4971-Parameters!$B$3)/B4972,0),IF(I4971=0,0,I4971+ROUNDDOWN((H4971+I4971*C4972)/B4972,0))))</f>
        <v>302</v>
      </c>
      <c r="K4972" s="5">
        <f t="shared" si="450"/>
        <v>126.27797099999989</v>
      </c>
      <c r="L4972" s="10">
        <f t="shared" si="451"/>
        <v>302</v>
      </c>
    </row>
    <row r="4973" spans="1:12" x14ac:dyDescent="0.25">
      <c r="A4973" s="12">
        <v>41201</v>
      </c>
      <c r="B4973" s="3">
        <v>143.38999899999999</v>
      </c>
      <c r="C4973" s="3">
        <v>0</v>
      </c>
      <c r="D4973" s="3">
        <f t="shared" si="446"/>
        <v>143.64279961999998</v>
      </c>
      <c r="E4973" s="3">
        <f t="shared" si="447"/>
        <v>137.57530008499998</v>
      </c>
      <c r="F4973" s="3"/>
      <c r="G4973" s="11" t="str">
        <f t="shared" si="448"/>
        <v>HOLD</v>
      </c>
      <c r="H4973" s="5">
        <f t="shared" si="449"/>
        <v>57.204688105189518</v>
      </c>
      <c r="I4973" s="2">
        <f>IF(G4973="SELL",0,IF(G4973="BUY",ROUNDDOWN((H4972-Parameters!$B$3)/B4973,0),IF(I4972=0,0,I4972+ROUNDDOWN((H4972+I4972*C4973)/B4973,0))))</f>
        <v>302</v>
      </c>
      <c r="K4973" s="5">
        <f t="shared" si="450"/>
        <v>126.27797099999989</v>
      </c>
      <c r="L4973" s="10">
        <f t="shared" si="451"/>
        <v>302</v>
      </c>
    </row>
    <row r="4974" spans="1:12" x14ac:dyDescent="0.25">
      <c r="A4974" s="12">
        <v>41204</v>
      </c>
      <c r="B4974" s="3">
        <v>143.41000399999999</v>
      </c>
      <c r="C4974" s="3">
        <v>0</v>
      </c>
      <c r="D4974" s="3">
        <f t="shared" si="446"/>
        <v>143.69419977999999</v>
      </c>
      <c r="E4974" s="3">
        <f t="shared" si="447"/>
        <v>137.65380010999999</v>
      </c>
      <c r="F4974" s="3"/>
      <c r="G4974" s="11" t="str">
        <f t="shared" si="448"/>
        <v>HOLD</v>
      </c>
      <c r="H4974" s="5">
        <f t="shared" si="449"/>
        <v>57.204688105189518</v>
      </c>
      <c r="I4974" s="2">
        <f>IF(G4974="SELL",0,IF(G4974="BUY",ROUNDDOWN((H4973-Parameters!$B$3)/B4974,0),IF(I4973=0,0,I4973+ROUNDDOWN((H4973+I4973*C4974)/B4974,0))))</f>
        <v>302</v>
      </c>
      <c r="K4974" s="5">
        <f t="shared" si="450"/>
        <v>126.27797099999989</v>
      </c>
      <c r="L4974" s="10">
        <f t="shared" si="451"/>
        <v>302</v>
      </c>
    </row>
    <row r="4975" spans="1:12" x14ac:dyDescent="0.25">
      <c r="A4975" s="12">
        <v>41205</v>
      </c>
      <c r="B4975" s="3">
        <v>141.41999799999999</v>
      </c>
      <c r="C4975" s="3">
        <v>0</v>
      </c>
      <c r="D4975" s="3">
        <f t="shared" si="446"/>
        <v>143.70719966000001</v>
      </c>
      <c r="E4975" s="3">
        <f t="shared" si="447"/>
        <v>137.72080008</v>
      </c>
      <c r="F4975" s="3"/>
      <c r="G4975" s="11" t="str">
        <f t="shared" si="448"/>
        <v>HOLD</v>
      </c>
      <c r="H4975" s="5">
        <f t="shared" si="449"/>
        <v>57.204688105189518</v>
      </c>
      <c r="I4975" s="2">
        <f>IF(G4975="SELL",0,IF(G4975="BUY",ROUNDDOWN((H4974-Parameters!$B$3)/B4975,0),IF(I4974=0,0,I4974+ROUNDDOWN((H4974+I4974*C4975)/B4975,0))))</f>
        <v>302</v>
      </c>
      <c r="K4975" s="5">
        <f t="shared" si="450"/>
        <v>126.27797099999989</v>
      </c>
      <c r="L4975" s="10">
        <f t="shared" si="451"/>
        <v>302</v>
      </c>
    </row>
    <row r="4976" spans="1:12" x14ac:dyDescent="0.25">
      <c r="A4976" s="12">
        <v>41206</v>
      </c>
      <c r="B4976" s="3">
        <v>141.020004</v>
      </c>
      <c r="C4976" s="3">
        <v>0</v>
      </c>
      <c r="D4976" s="3">
        <f t="shared" si="446"/>
        <v>143.71179988000003</v>
      </c>
      <c r="E4976" s="3">
        <f t="shared" si="447"/>
        <v>137.780250075</v>
      </c>
      <c r="F4976" s="3"/>
      <c r="G4976" s="11" t="str">
        <f t="shared" si="448"/>
        <v>HOLD</v>
      </c>
      <c r="H4976" s="5">
        <f t="shared" si="449"/>
        <v>57.204688105189518</v>
      </c>
      <c r="I4976" s="2">
        <f>IF(G4976="SELL",0,IF(G4976="BUY",ROUNDDOWN((H4975-Parameters!$B$3)/B4976,0),IF(I4975=0,0,I4975+ROUNDDOWN((H4975+I4975*C4976)/B4976,0))))</f>
        <v>302</v>
      </c>
      <c r="K4976" s="5">
        <f t="shared" si="450"/>
        <v>126.27797099999989</v>
      </c>
      <c r="L4976" s="10">
        <f t="shared" si="451"/>
        <v>302</v>
      </c>
    </row>
    <row r="4977" spans="1:12" x14ac:dyDescent="0.25">
      <c r="A4977" s="12">
        <v>41207</v>
      </c>
      <c r="B4977" s="3">
        <v>141.429993</v>
      </c>
      <c r="C4977" s="3">
        <v>0</v>
      </c>
      <c r="D4977" s="3">
        <f t="shared" si="446"/>
        <v>143.72139980000003</v>
      </c>
      <c r="E4977" s="3">
        <f t="shared" si="447"/>
        <v>137.84140005500001</v>
      </c>
      <c r="F4977" s="3"/>
      <c r="G4977" s="11" t="str">
        <f t="shared" si="448"/>
        <v>HOLD</v>
      </c>
      <c r="H4977" s="5">
        <f t="shared" si="449"/>
        <v>57.204688105189518</v>
      </c>
      <c r="I4977" s="2">
        <f>IF(G4977="SELL",0,IF(G4977="BUY",ROUNDDOWN((H4976-Parameters!$B$3)/B4977,0),IF(I4976=0,0,I4976+ROUNDDOWN((H4976+I4976*C4977)/B4977,0))))</f>
        <v>302</v>
      </c>
      <c r="K4977" s="5">
        <f t="shared" si="450"/>
        <v>126.27797099999989</v>
      </c>
      <c r="L4977" s="10">
        <f t="shared" si="451"/>
        <v>302</v>
      </c>
    </row>
    <row r="4978" spans="1:12" x14ac:dyDescent="0.25">
      <c r="A4978" s="12">
        <v>41208</v>
      </c>
      <c r="B4978" s="3">
        <v>141.35000600000001</v>
      </c>
      <c r="C4978" s="3">
        <v>0</v>
      </c>
      <c r="D4978" s="3">
        <f t="shared" si="446"/>
        <v>143.70859981999999</v>
      </c>
      <c r="E4978" s="3">
        <f t="shared" si="447"/>
        <v>137.90060011000003</v>
      </c>
      <c r="F4978" s="3"/>
      <c r="G4978" s="11" t="str">
        <f t="shared" si="448"/>
        <v>HOLD</v>
      </c>
      <c r="H4978" s="5">
        <f t="shared" si="449"/>
        <v>57.204688105189518</v>
      </c>
      <c r="I4978" s="2">
        <f>IF(G4978="SELL",0,IF(G4978="BUY",ROUNDDOWN((H4977-Parameters!$B$3)/B4978,0),IF(I4977=0,0,I4977+ROUNDDOWN((H4977+I4977*C4978)/B4978,0))))</f>
        <v>302</v>
      </c>
      <c r="K4978" s="5">
        <f t="shared" si="450"/>
        <v>126.27797099999989</v>
      </c>
      <c r="L4978" s="10">
        <f t="shared" si="451"/>
        <v>302</v>
      </c>
    </row>
    <row r="4979" spans="1:12" x14ac:dyDescent="0.25">
      <c r="A4979" s="12">
        <v>41213</v>
      </c>
      <c r="B4979" s="3">
        <v>141.35000600000001</v>
      </c>
      <c r="C4979" s="3">
        <v>0</v>
      </c>
      <c r="D4979" s="3">
        <f t="shared" si="446"/>
        <v>143.69200007999999</v>
      </c>
      <c r="E4979" s="3">
        <f t="shared" si="447"/>
        <v>137.96315016000003</v>
      </c>
      <c r="F4979" s="3"/>
      <c r="G4979" s="11" t="str">
        <f t="shared" si="448"/>
        <v>HOLD</v>
      </c>
      <c r="H4979" s="5">
        <f t="shared" si="449"/>
        <v>57.204688105189518</v>
      </c>
      <c r="I4979" s="2">
        <f>IF(G4979="SELL",0,IF(G4979="BUY",ROUNDDOWN((H4978-Parameters!$B$3)/B4979,0),IF(I4978=0,0,I4978+ROUNDDOWN((H4978+I4978*C4979)/B4979,0))))</f>
        <v>302</v>
      </c>
      <c r="K4979" s="5">
        <f t="shared" si="450"/>
        <v>126.27797099999989</v>
      </c>
      <c r="L4979" s="10">
        <f t="shared" si="451"/>
        <v>302</v>
      </c>
    </row>
    <row r="4980" spans="1:12" x14ac:dyDescent="0.25">
      <c r="A4980" s="12">
        <v>41214</v>
      </c>
      <c r="B4980" s="3">
        <v>142.83000200000001</v>
      </c>
      <c r="C4980" s="3">
        <v>0</v>
      </c>
      <c r="D4980" s="3">
        <f t="shared" si="446"/>
        <v>143.70480007999998</v>
      </c>
      <c r="E4980" s="3">
        <f t="shared" si="447"/>
        <v>138.03060019000003</v>
      </c>
      <c r="F4980" s="3"/>
      <c r="G4980" s="11" t="str">
        <f t="shared" si="448"/>
        <v>HOLD</v>
      </c>
      <c r="H4980" s="5">
        <f t="shared" si="449"/>
        <v>57.204688105189518</v>
      </c>
      <c r="I4980" s="2">
        <f>IF(G4980="SELL",0,IF(G4980="BUY",ROUNDDOWN((H4979-Parameters!$B$3)/B4980,0),IF(I4979=0,0,I4979+ROUNDDOWN((H4979+I4979*C4980)/B4980,0))))</f>
        <v>302</v>
      </c>
      <c r="K4980" s="5">
        <f t="shared" si="450"/>
        <v>126.27797099999989</v>
      </c>
      <c r="L4980" s="10">
        <f t="shared" si="451"/>
        <v>302</v>
      </c>
    </row>
    <row r="4981" spans="1:12" x14ac:dyDescent="0.25">
      <c r="A4981" s="12">
        <v>41215</v>
      </c>
      <c r="B4981" s="3">
        <v>141.55999800000001</v>
      </c>
      <c r="C4981" s="3">
        <v>0</v>
      </c>
      <c r="D4981" s="3">
        <f t="shared" ref="D4981:D5044" si="452">AVERAGE(B4932:B4981)</f>
        <v>143.70080013999998</v>
      </c>
      <c r="E4981" s="3">
        <f t="shared" si="447"/>
        <v>138.08455016000005</v>
      </c>
      <c r="F4981" s="3"/>
      <c r="G4981" s="11" t="str">
        <f t="shared" si="448"/>
        <v>HOLD</v>
      </c>
      <c r="H4981" s="5">
        <f t="shared" si="449"/>
        <v>57.204688105189518</v>
      </c>
      <c r="I4981" s="2">
        <f>IF(G4981="SELL",0,IF(G4981="BUY",ROUNDDOWN((H4980-Parameters!$B$3)/B4981,0),IF(I4980=0,0,I4980+ROUNDDOWN((H4980+I4980*C4981)/B4981,0))))</f>
        <v>302</v>
      </c>
      <c r="K4981" s="5">
        <f t="shared" si="450"/>
        <v>126.27797099999989</v>
      </c>
      <c r="L4981" s="10">
        <f t="shared" si="451"/>
        <v>302</v>
      </c>
    </row>
    <row r="4982" spans="1:12" x14ac:dyDescent="0.25">
      <c r="A4982" s="12">
        <v>41218</v>
      </c>
      <c r="B4982" s="3">
        <v>141.85000600000001</v>
      </c>
      <c r="C4982" s="3">
        <v>0</v>
      </c>
      <c r="D4982" s="3">
        <f t="shared" si="452"/>
        <v>143.70140011999999</v>
      </c>
      <c r="E4982" s="3">
        <f t="shared" si="447"/>
        <v>138.13650015500002</v>
      </c>
      <c r="F4982" s="3"/>
      <c r="G4982" s="11" t="str">
        <f t="shared" si="448"/>
        <v>HOLD</v>
      </c>
      <c r="H4982" s="5">
        <f t="shared" si="449"/>
        <v>57.204688105189518</v>
      </c>
      <c r="I4982" s="2">
        <f>IF(G4982="SELL",0,IF(G4982="BUY",ROUNDDOWN((H4981-Parameters!$B$3)/B4982,0),IF(I4981=0,0,I4981+ROUNDDOWN((H4981+I4981*C4982)/B4982,0))))</f>
        <v>302</v>
      </c>
      <c r="K4982" s="5">
        <f t="shared" si="450"/>
        <v>126.27797099999989</v>
      </c>
      <c r="L4982" s="10">
        <f t="shared" si="451"/>
        <v>302</v>
      </c>
    </row>
    <row r="4983" spans="1:12" x14ac:dyDescent="0.25">
      <c r="A4983" s="12">
        <v>41219</v>
      </c>
      <c r="B4983" s="3">
        <v>142.96000699999999</v>
      </c>
      <c r="C4983" s="3">
        <v>0</v>
      </c>
      <c r="D4983" s="3">
        <f t="shared" si="452"/>
        <v>143.74740018</v>
      </c>
      <c r="E4983" s="3">
        <f t="shared" si="447"/>
        <v>138.19155020500006</v>
      </c>
      <c r="F4983" s="3"/>
      <c r="G4983" s="11" t="str">
        <f t="shared" si="448"/>
        <v>HOLD</v>
      </c>
      <c r="H4983" s="5">
        <f t="shared" si="449"/>
        <v>57.204688105189518</v>
      </c>
      <c r="I4983" s="2">
        <f>IF(G4983="SELL",0,IF(G4983="BUY",ROUNDDOWN((H4982-Parameters!$B$3)/B4983,0),IF(I4982=0,0,I4982+ROUNDDOWN((H4982+I4982*C4983)/B4983,0))))</f>
        <v>302</v>
      </c>
      <c r="K4983" s="5">
        <f t="shared" si="450"/>
        <v>126.27797099999989</v>
      </c>
      <c r="L4983" s="10">
        <f t="shared" si="451"/>
        <v>302</v>
      </c>
    </row>
    <row r="4984" spans="1:12" x14ac:dyDescent="0.25">
      <c r="A4984" s="12">
        <v>41220</v>
      </c>
      <c r="B4984" s="3">
        <v>139.720001</v>
      </c>
      <c r="C4984" s="3">
        <v>0</v>
      </c>
      <c r="D4984" s="3">
        <f t="shared" si="452"/>
        <v>143.71160029999999</v>
      </c>
      <c r="E4984" s="3">
        <f t="shared" si="447"/>
        <v>138.23210020500005</v>
      </c>
      <c r="F4984" s="3"/>
      <c r="G4984" s="11" t="str">
        <f t="shared" si="448"/>
        <v>HOLD</v>
      </c>
      <c r="H4984" s="5">
        <f t="shared" si="449"/>
        <v>57.204688105189518</v>
      </c>
      <c r="I4984" s="2">
        <f>IF(G4984="SELL",0,IF(G4984="BUY",ROUNDDOWN((H4983-Parameters!$B$3)/B4984,0),IF(I4983=0,0,I4983+ROUNDDOWN((H4983+I4983*C4984)/B4984,0))))</f>
        <v>302</v>
      </c>
      <c r="K4984" s="5">
        <f t="shared" si="450"/>
        <v>126.27797099999989</v>
      </c>
      <c r="L4984" s="10">
        <f t="shared" si="451"/>
        <v>302</v>
      </c>
    </row>
    <row r="4985" spans="1:12" x14ac:dyDescent="0.25">
      <c r="A4985" s="12">
        <v>41221</v>
      </c>
      <c r="B4985" s="3">
        <v>138.03999300000001</v>
      </c>
      <c r="C4985" s="3">
        <v>0</v>
      </c>
      <c r="D4985" s="3">
        <f t="shared" si="452"/>
        <v>143.64160029999996</v>
      </c>
      <c r="E4985" s="3">
        <f t="shared" si="447"/>
        <v>138.26500013500004</v>
      </c>
      <c r="F4985" s="3"/>
      <c r="G4985" s="11" t="str">
        <f t="shared" si="448"/>
        <v>HOLD</v>
      </c>
      <c r="H4985" s="5">
        <f t="shared" si="449"/>
        <v>57.204688105189518</v>
      </c>
      <c r="I4985" s="2">
        <f>IF(G4985="SELL",0,IF(G4985="BUY",ROUNDDOWN((H4984-Parameters!$B$3)/B4985,0),IF(I4984=0,0,I4984+ROUNDDOWN((H4984+I4984*C4985)/B4985,0))))</f>
        <v>302</v>
      </c>
      <c r="K4985" s="5">
        <f t="shared" si="450"/>
        <v>126.27797099999989</v>
      </c>
      <c r="L4985" s="10">
        <f t="shared" si="451"/>
        <v>302</v>
      </c>
    </row>
    <row r="4986" spans="1:12" x14ac:dyDescent="0.25">
      <c r="A4986" s="12">
        <v>41222</v>
      </c>
      <c r="B4986" s="3">
        <v>138.16000399999999</v>
      </c>
      <c r="C4986" s="3">
        <v>0</v>
      </c>
      <c r="D4986" s="3">
        <f t="shared" si="452"/>
        <v>143.57680049999999</v>
      </c>
      <c r="E4986" s="3">
        <f t="shared" si="447"/>
        <v>138.29300016500002</v>
      </c>
      <c r="F4986" s="3"/>
      <c r="G4986" s="11" t="str">
        <f t="shared" si="448"/>
        <v>HOLD</v>
      </c>
      <c r="H4986" s="5">
        <f t="shared" si="449"/>
        <v>57.204688105189518</v>
      </c>
      <c r="I4986" s="2">
        <f>IF(G4986="SELL",0,IF(G4986="BUY",ROUNDDOWN((H4985-Parameters!$B$3)/B4986,0),IF(I4985=0,0,I4985+ROUNDDOWN((H4985+I4985*C4986)/B4986,0))))</f>
        <v>302</v>
      </c>
      <c r="K4986" s="5">
        <f t="shared" si="450"/>
        <v>126.27797099999989</v>
      </c>
      <c r="L4986" s="10">
        <f t="shared" si="451"/>
        <v>302</v>
      </c>
    </row>
    <row r="4987" spans="1:12" x14ac:dyDescent="0.25">
      <c r="A4987" s="12">
        <v>41225</v>
      </c>
      <c r="B4987" s="3">
        <v>138.270004</v>
      </c>
      <c r="C4987" s="3">
        <v>0</v>
      </c>
      <c r="D4987" s="3">
        <f t="shared" si="452"/>
        <v>143.51200067999997</v>
      </c>
      <c r="E4987" s="3">
        <f t="shared" si="447"/>
        <v>138.32495016000004</v>
      </c>
      <c r="F4987" s="3"/>
      <c r="G4987" s="11" t="str">
        <f t="shared" si="448"/>
        <v>HOLD</v>
      </c>
      <c r="H4987" s="5">
        <f t="shared" si="449"/>
        <v>57.204688105189518</v>
      </c>
      <c r="I4987" s="2">
        <f>IF(G4987="SELL",0,IF(G4987="BUY",ROUNDDOWN((H4986-Parameters!$B$3)/B4987,0),IF(I4986=0,0,I4986+ROUNDDOWN((H4986+I4986*C4987)/B4987,0))))</f>
        <v>302</v>
      </c>
      <c r="K4987" s="5">
        <f t="shared" si="450"/>
        <v>126.27797099999989</v>
      </c>
      <c r="L4987" s="10">
        <f t="shared" si="451"/>
        <v>302</v>
      </c>
    </row>
    <row r="4988" spans="1:12" x14ac:dyDescent="0.25">
      <c r="A4988" s="12">
        <v>41226</v>
      </c>
      <c r="B4988" s="3">
        <v>137.78999300000001</v>
      </c>
      <c r="C4988" s="3">
        <v>0</v>
      </c>
      <c r="D4988" s="3">
        <f t="shared" si="452"/>
        <v>143.45800043999998</v>
      </c>
      <c r="E4988" s="3">
        <f t="shared" si="447"/>
        <v>138.35480009000003</v>
      </c>
      <c r="F4988" s="3"/>
      <c r="G4988" s="11" t="str">
        <f t="shared" si="448"/>
        <v>HOLD</v>
      </c>
      <c r="H4988" s="5">
        <f t="shared" si="449"/>
        <v>57.204688105189518</v>
      </c>
      <c r="I4988" s="2">
        <f>IF(G4988="SELL",0,IF(G4988="BUY",ROUNDDOWN((H4987-Parameters!$B$3)/B4988,0),IF(I4987=0,0,I4987+ROUNDDOWN((H4987+I4987*C4988)/B4988,0))))</f>
        <v>302</v>
      </c>
      <c r="K4988" s="5">
        <f t="shared" si="450"/>
        <v>126.27797099999989</v>
      </c>
      <c r="L4988" s="10">
        <f t="shared" si="451"/>
        <v>302</v>
      </c>
    </row>
    <row r="4989" spans="1:12" x14ac:dyDescent="0.25">
      <c r="A4989" s="12">
        <v>41227</v>
      </c>
      <c r="B4989" s="3">
        <v>135.929993</v>
      </c>
      <c r="C4989" s="3">
        <v>0</v>
      </c>
      <c r="D4989" s="3">
        <f t="shared" si="452"/>
        <v>143.35340021999997</v>
      </c>
      <c r="E4989" s="3">
        <f t="shared" si="447"/>
        <v>138.37760008000004</v>
      </c>
      <c r="F4989" s="3"/>
      <c r="G4989" s="11" t="str">
        <f t="shared" si="448"/>
        <v>HOLD</v>
      </c>
      <c r="H4989" s="5">
        <f t="shared" si="449"/>
        <v>57.204688105189518</v>
      </c>
      <c r="I4989" s="2">
        <f>IF(G4989="SELL",0,IF(G4989="BUY",ROUNDDOWN((H4988-Parameters!$B$3)/B4989,0),IF(I4988=0,0,I4988+ROUNDDOWN((H4988+I4988*C4989)/B4989,0))))</f>
        <v>302</v>
      </c>
      <c r="K4989" s="5">
        <f t="shared" si="450"/>
        <v>126.27797099999989</v>
      </c>
      <c r="L4989" s="10">
        <f t="shared" si="451"/>
        <v>302</v>
      </c>
    </row>
    <row r="4990" spans="1:12" x14ac:dyDescent="0.25">
      <c r="A4990" s="12">
        <v>41228</v>
      </c>
      <c r="B4990" s="3">
        <v>135.699997</v>
      </c>
      <c r="C4990" s="3">
        <v>0</v>
      </c>
      <c r="D4990" s="3">
        <f t="shared" si="452"/>
        <v>143.24680017999998</v>
      </c>
      <c r="E4990" s="3">
        <f t="shared" si="447"/>
        <v>138.39950003000004</v>
      </c>
      <c r="F4990" s="3"/>
      <c r="G4990" s="11" t="str">
        <f t="shared" si="448"/>
        <v>HOLD</v>
      </c>
      <c r="H4990" s="5">
        <f t="shared" si="449"/>
        <v>57.204688105189518</v>
      </c>
      <c r="I4990" s="2">
        <f>IF(G4990="SELL",0,IF(G4990="BUY",ROUNDDOWN((H4989-Parameters!$B$3)/B4990,0),IF(I4989=0,0,I4989+ROUNDDOWN((H4989+I4989*C4990)/B4990,0))))</f>
        <v>302</v>
      </c>
      <c r="K4990" s="5">
        <f t="shared" si="450"/>
        <v>126.27797099999989</v>
      </c>
      <c r="L4990" s="10">
        <f t="shared" si="451"/>
        <v>302</v>
      </c>
    </row>
    <row r="4991" spans="1:12" x14ac:dyDescent="0.25">
      <c r="A4991" s="12">
        <v>41229</v>
      </c>
      <c r="B4991" s="3">
        <v>136.36999499999999</v>
      </c>
      <c r="C4991" s="3">
        <v>0</v>
      </c>
      <c r="D4991" s="3">
        <f t="shared" si="452"/>
        <v>143.15599999999998</v>
      </c>
      <c r="E4991" s="3">
        <f t="shared" si="447"/>
        <v>138.41900000000004</v>
      </c>
      <c r="F4991" s="3"/>
      <c r="G4991" s="11" t="str">
        <f t="shared" si="448"/>
        <v>HOLD</v>
      </c>
      <c r="H4991" s="5">
        <f t="shared" si="449"/>
        <v>57.204688105189518</v>
      </c>
      <c r="I4991" s="2">
        <f>IF(G4991="SELL",0,IF(G4991="BUY",ROUNDDOWN((H4990-Parameters!$B$3)/B4991,0),IF(I4990=0,0,I4990+ROUNDDOWN((H4990+I4990*C4991)/B4991,0))))</f>
        <v>302</v>
      </c>
      <c r="K4991" s="5">
        <f t="shared" si="450"/>
        <v>126.27797099999989</v>
      </c>
      <c r="L4991" s="10">
        <f t="shared" si="451"/>
        <v>302</v>
      </c>
    </row>
    <row r="4992" spans="1:12" x14ac:dyDescent="0.25">
      <c r="A4992" s="12">
        <v>41232</v>
      </c>
      <c r="B4992" s="3">
        <v>139.13000500000001</v>
      </c>
      <c r="C4992" s="3">
        <v>0</v>
      </c>
      <c r="D4992" s="3">
        <f t="shared" si="452"/>
        <v>143.06320001999998</v>
      </c>
      <c r="E4992" s="3">
        <f t="shared" si="447"/>
        <v>138.45125006000004</v>
      </c>
      <c r="F4992" s="3"/>
      <c r="G4992" s="11" t="str">
        <f t="shared" si="448"/>
        <v>HOLD</v>
      </c>
      <c r="H4992" s="5">
        <f t="shared" si="449"/>
        <v>57.204688105189518</v>
      </c>
      <c r="I4992" s="2">
        <f>IF(G4992="SELL",0,IF(G4992="BUY",ROUNDDOWN((H4991-Parameters!$B$3)/B4992,0),IF(I4991=0,0,I4991+ROUNDDOWN((H4991+I4991*C4992)/B4992,0))))</f>
        <v>302</v>
      </c>
      <c r="K4992" s="5">
        <f t="shared" si="450"/>
        <v>126.27797099999989</v>
      </c>
      <c r="L4992" s="10">
        <f t="shared" si="451"/>
        <v>302</v>
      </c>
    </row>
    <row r="4993" spans="1:12" x14ac:dyDescent="0.25">
      <c r="A4993" s="12">
        <v>41233</v>
      </c>
      <c r="B4993" s="3">
        <v>139.19000199999999</v>
      </c>
      <c r="C4993" s="3">
        <v>0</v>
      </c>
      <c r="D4993" s="3">
        <f t="shared" si="452"/>
        <v>142.96040001999998</v>
      </c>
      <c r="E4993" s="3">
        <f t="shared" si="447"/>
        <v>138.47450010500003</v>
      </c>
      <c r="F4993" s="3"/>
      <c r="G4993" s="11" t="str">
        <f t="shared" si="448"/>
        <v>HOLD</v>
      </c>
      <c r="H4993" s="5">
        <f t="shared" si="449"/>
        <v>57.204688105189518</v>
      </c>
      <c r="I4993" s="2">
        <f>IF(G4993="SELL",0,IF(G4993="BUY",ROUNDDOWN((H4992-Parameters!$B$3)/B4993,0),IF(I4992=0,0,I4992+ROUNDDOWN((H4992+I4992*C4993)/B4993,0))))</f>
        <v>302</v>
      </c>
      <c r="K4993" s="5">
        <f t="shared" si="450"/>
        <v>126.27797099999989</v>
      </c>
      <c r="L4993" s="10">
        <f t="shared" si="451"/>
        <v>302</v>
      </c>
    </row>
    <row r="4994" spans="1:12" x14ac:dyDescent="0.25">
      <c r="A4994" s="12">
        <v>41234</v>
      </c>
      <c r="B4994" s="3">
        <v>139.449997</v>
      </c>
      <c r="C4994" s="3">
        <v>0</v>
      </c>
      <c r="D4994" s="3">
        <f t="shared" si="452"/>
        <v>142.87920005999999</v>
      </c>
      <c r="E4994" s="3">
        <f t="shared" si="447"/>
        <v>138.49950010500001</v>
      </c>
      <c r="F4994" s="3"/>
      <c r="G4994" s="11" t="str">
        <f t="shared" si="448"/>
        <v>HOLD</v>
      </c>
      <c r="H4994" s="5">
        <f t="shared" si="449"/>
        <v>57.204688105189518</v>
      </c>
      <c r="I4994" s="2">
        <f>IF(G4994="SELL",0,IF(G4994="BUY",ROUNDDOWN((H4993-Parameters!$B$3)/B4994,0),IF(I4993=0,0,I4993+ROUNDDOWN((H4993+I4993*C4994)/B4994,0))))</f>
        <v>302</v>
      </c>
      <c r="K4994" s="5">
        <f t="shared" si="450"/>
        <v>126.27797099999989</v>
      </c>
      <c r="L4994" s="10">
        <f t="shared" si="451"/>
        <v>302</v>
      </c>
    </row>
    <row r="4995" spans="1:12" x14ac:dyDescent="0.25">
      <c r="A4995" s="12">
        <v>41236</v>
      </c>
      <c r="B4995" s="3">
        <v>141.35000600000001</v>
      </c>
      <c r="C4995" s="3">
        <v>0</v>
      </c>
      <c r="D4995" s="3">
        <f t="shared" si="452"/>
        <v>142.82800009999997</v>
      </c>
      <c r="E4995" s="3">
        <f t="shared" si="447"/>
        <v>138.53230016999998</v>
      </c>
      <c r="F4995" s="3"/>
      <c r="G4995" s="11" t="str">
        <f t="shared" si="448"/>
        <v>HOLD</v>
      </c>
      <c r="H4995" s="5">
        <f t="shared" si="449"/>
        <v>57.204688105189518</v>
      </c>
      <c r="I4995" s="2">
        <f>IF(G4995="SELL",0,IF(G4995="BUY",ROUNDDOWN((H4994-Parameters!$B$3)/B4995,0),IF(I4994=0,0,I4994+ROUNDDOWN((H4994+I4994*C4995)/B4995,0))))</f>
        <v>302</v>
      </c>
      <c r="K4995" s="5">
        <f t="shared" si="450"/>
        <v>126.27797099999989</v>
      </c>
      <c r="L4995" s="10">
        <f t="shared" si="451"/>
        <v>302</v>
      </c>
    </row>
    <row r="4996" spans="1:12" x14ac:dyDescent="0.25">
      <c r="A4996" s="12">
        <v>41239</v>
      </c>
      <c r="B4996" s="3">
        <v>141.050003</v>
      </c>
      <c r="C4996" s="3">
        <v>0</v>
      </c>
      <c r="D4996" s="3">
        <f t="shared" si="452"/>
        <v>142.76120017999995</v>
      </c>
      <c r="E4996" s="3">
        <f t="shared" si="447"/>
        <v>138.561600175</v>
      </c>
      <c r="F4996" s="3"/>
      <c r="G4996" s="11" t="str">
        <f t="shared" si="448"/>
        <v>HOLD</v>
      </c>
      <c r="H4996" s="5">
        <f t="shared" si="449"/>
        <v>57.204688105189518</v>
      </c>
      <c r="I4996" s="2">
        <f>IF(G4996="SELL",0,IF(G4996="BUY",ROUNDDOWN((H4995-Parameters!$B$3)/B4996,0),IF(I4995=0,0,I4995+ROUNDDOWN((H4995+I4995*C4996)/B4996,0))))</f>
        <v>302</v>
      </c>
      <c r="K4996" s="5">
        <f t="shared" si="450"/>
        <v>126.27797099999989</v>
      </c>
      <c r="L4996" s="10">
        <f t="shared" si="451"/>
        <v>302</v>
      </c>
    </row>
    <row r="4997" spans="1:12" x14ac:dyDescent="0.25">
      <c r="A4997" s="12">
        <v>41240</v>
      </c>
      <c r="B4997" s="3">
        <v>140.33000200000001</v>
      </c>
      <c r="C4997" s="3">
        <v>0</v>
      </c>
      <c r="D4997" s="3">
        <f t="shared" si="452"/>
        <v>142.63600029999995</v>
      </c>
      <c r="E4997" s="3">
        <f t="shared" si="447"/>
        <v>138.58645018000001</v>
      </c>
      <c r="F4997" s="3"/>
      <c r="G4997" s="11" t="str">
        <f t="shared" si="448"/>
        <v>HOLD</v>
      </c>
      <c r="H4997" s="5">
        <f t="shared" si="449"/>
        <v>57.204688105189518</v>
      </c>
      <c r="I4997" s="2">
        <f>IF(G4997="SELL",0,IF(G4997="BUY",ROUNDDOWN((H4996-Parameters!$B$3)/B4997,0),IF(I4996=0,0,I4996+ROUNDDOWN((H4996+I4996*C4997)/B4997,0))))</f>
        <v>302</v>
      </c>
      <c r="K4997" s="5">
        <f t="shared" si="450"/>
        <v>126.27797099999989</v>
      </c>
      <c r="L4997" s="10">
        <f t="shared" si="451"/>
        <v>302</v>
      </c>
    </row>
    <row r="4998" spans="1:12" x14ac:dyDescent="0.25">
      <c r="A4998" s="12">
        <v>41241</v>
      </c>
      <c r="B4998" s="3">
        <v>141.46000699999999</v>
      </c>
      <c r="C4998" s="3">
        <v>0</v>
      </c>
      <c r="D4998" s="3">
        <f t="shared" si="452"/>
        <v>142.52040033999995</v>
      </c>
      <c r="E4998" s="3">
        <f t="shared" si="447"/>
        <v>138.62195021000002</v>
      </c>
      <c r="F4998" s="3"/>
      <c r="G4998" s="11" t="str">
        <f t="shared" si="448"/>
        <v>HOLD</v>
      </c>
      <c r="H4998" s="5">
        <f t="shared" si="449"/>
        <v>57.204688105189518</v>
      </c>
      <c r="I4998" s="2">
        <f>IF(G4998="SELL",0,IF(G4998="BUY",ROUNDDOWN((H4997-Parameters!$B$3)/B4998,0),IF(I4997=0,0,I4997+ROUNDDOWN((H4997+I4997*C4998)/B4998,0))))</f>
        <v>302</v>
      </c>
      <c r="K4998" s="5">
        <f t="shared" si="450"/>
        <v>126.27797099999989</v>
      </c>
      <c r="L4998" s="10">
        <f t="shared" si="451"/>
        <v>302</v>
      </c>
    </row>
    <row r="4999" spans="1:12" x14ac:dyDescent="0.25">
      <c r="A4999" s="12">
        <v>41242</v>
      </c>
      <c r="B4999" s="3">
        <v>142.11999499999999</v>
      </c>
      <c r="C4999" s="3">
        <v>0</v>
      </c>
      <c r="D4999" s="3">
        <f t="shared" si="452"/>
        <v>142.42800013999994</v>
      </c>
      <c r="E4999" s="3">
        <f t="shared" si="447"/>
        <v>138.65575018000001</v>
      </c>
      <c r="F4999" s="3"/>
      <c r="G4999" s="11" t="str">
        <f t="shared" si="448"/>
        <v>HOLD</v>
      </c>
      <c r="H4999" s="5">
        <f t="shared" si="449"/>
        <v>57.204688105189518</v>
      </c>
      <c r="I4999" s="2">
        <f>IF(G4999="SELL",0,IF(G4999="BUY",ROUNDDOWN((H4998-Parameters!$B$3)/B4999,0),IF(I4998=0,0,I4998+ROUNDDOWN((H4998+I4998*C4999)/B4999,0))))</f>
        <v>302</v>
      </c>
      <c r="K4999" s="5">
        <f t="shared" si="450"/>
        <v>126.27797099999989</v>
      </c>
      <c r="L4999" s="10">
        <f t="shared" si="451"/>
        <v>302</v>
      </c>
    </row>
    <row r="5000" spans="1:12" x14ac:dyDescent="0.25">
      <c r="A5000" s="12">
        <v>41243</v>
      </c>
      <c r="B5000" s="3">
        <v>142.14999399999999</v>
      </c>
      <c r="C5000" s="3">
        <v>0</v>
      </c>
      <c r="D5000" s="3">
        <f t="shared" si="452"/>
        <v>142.33860011999997</v>
      </c>
      <c r="E5000" s="3">
        <f t="shared" si="447"/>
        <v>138.69055014000003</v>
      </c>
      <c r="F5000" s="3"/>
      <c r="G5000" s="11" t="str">
        <f t="shared" si="448"/>
        <v>HOLD</v>
      </c>
      <c r="H5000" s="5">
        <f t="shared" si="449"/>
        <v>57.204688105189518</v>
      </c>
      <c r="I5000" s="2">
        <f>IF(G5000="SELL",0,IF(G5000="BUY",ROUNDDOWN((H4999-Parameters!$B$3)/B5000,0),IF(I4999=0,0,I4999+ROUNDDOWN((H4999+I4999*C5000)/B5000,0))))</f>
        <v>302</v>
      </c>
      <c r="K5000" s="5">
        <f t="shared" si="450"/>
        <v>126.27797099999989</v>
      </c>
      <c r="L5000" s="10">
        <f t="shared" si="451"/>
        <v>302</v>
      </c>
    </row>
    <row r="5001" spans="1:12" x14ac:dyDescent="0.25">
      <c r="A5001" s="12">
        <v>41246</v>
      </c>
      <c r="B5001" s="3">
        <v>141.449997</v>
      </c>
      <c r="C5001" s="3">
        <v>0</v>
      </c>
      <c r="D5001" s="3">
        <f t="shared" si="452"/>
        <v>142.23360011999995</v>
      </c>
      <c r="E5001" s="3">
        <f t="shared" si="447"/>
        <v>138.72500013500002</v>
      </c>
      <c r="F5001" s="3"/>
      <c r="G5001" s="11" t="str">
        <f t="shared" si="448"/>
        <v>HOLD</v>
      </c>
      <c r="H5001" s="5">
        <f t="shared" si="449"/>
        <v>57.204688105189518</v>
      </c>
      <c r="I5001" s="2">
        <f>IF(G5001="SELL",0,IF(G5001="BUY",ROUNDDOWN((H5000-Parameters!$B$3)/B5001,0),IF(I5000=0,0,I5000+ROUNDDOWN((H5000+I5000*C5001)/B5001,0))))</f>
        <v>302</v>
      </c>
      <c r="K5001" s="5">
        <f t="shared" si="450"/>
        <v>126.27797099999989</v>
      </c>
      <c r="L5001" s="10">
        <f t="shared" si="451"/>
        <v>302</v>
      </c>
    </row>
    <row r="5002" spans="1:12" x14ac:dyDescent="0.25">
      <c r="A5002" s="12">
        <v>41247</v>
      </c>
      <c r="B5002" s="3">
        <v>141.25</v>
      </c>
      <c r="C5002" s="3">
        <v>0</v>
      </c>
      <c r="D5002" s="3">
        <f t="shared" si="452"/>
        <v>142.12439997999999</v>
      </c>
      <c r="E5002" s="3">
        <f t="shared" ref="E5002:E5065" si="453">AVERAGE(B4803:B5002)</f>
        <v>138.75100012000001</v>
      </c>
      <c r="F5002" s="3"/>
      <c r="G5002" s="11" t="str">
        <f t="shared" si="448"/>
        <v>HOLD</v>
      </c>
      <c r="H5002" s="5">
        <f t="shared" si="449"/>
        <v>57.204688105189518</v>
      </c>
      <c r="I5002" s="2">
        <f>IF(G5002="SELL",0,IF(G5002="BUY",ROUNDDOWN((H5001-Parameters!$B$3)/B5002,0),IF(I5001=0,0,I5001+ROUNDDOWN((H5001+I5001*C5002)/B5002,0))))</f>
        <v>302</v>
      </c>
      <c r="K5002" s="5">
        <f t="shared" si="450"/>
        <v>126.27797099999989</v>
      </c>
      <c r="L5002" s="10">
        <f t="shared" si="451"/>
        <v>302</v>
      </c>
    </row>
    <row r="5003" spans="1:12" x14ac:dyDescent="0.25">
      <c r="A5003" s="12">
        <v>41248</v>
      </c>
      <c r="B5003" s="3">
        <v>141.5</v>
      </c>
      <c r="C5003" s="3">
        <v>0</v>
      </c>
      <c r="D5003" s="3">
        <f t="shared" si="452"/>
        <v>142.03700007999998</v>
      </c>
      <c r="E5003" s="3">
        <f t="shared" si="453"/>
        <v>138.77645010000001</v>
      </c>
      <c r="F5003" s="3"/>
      <c r="G5003" s="11" t="str">
        <f t="shared" si="448"/>
        <v>HOLD</v>
      </c>
      <c r="H5003" s="5">
        <f t="shared" si="449"/>
        <v>57.204688105189518</v>
      </c>
      <c r="I5003" s="2">
        <f>IF(G5003="SELL",0,IF(G5003="BUY",ROUNDDOWN((H5002-Parameters!$B$3)/B5003,0),IF(I5002=0,0,I5002+ROUNDDOWN((H5002+I5002*C5003)/B5003,0))))</f>
        <v>302</v>
      </c>
      <c r="K5003" s="5">
        <f t="shared" si="450"/>
        <v>126.27797099999989</v>
      </c>
      <c r="L5003" s="10">
        <f t="shared" si="451"/>
        <v>302</v>
      </c>
    </row>
    <row r="5004" spans="1:12" x14ac:dyDescent="0.25">
      <c r="A5004" s="12">
        <v>41249</v>
      </c>
      <c r="B5004" s="3">
        <v>141.979996</v>
      </c>
      <c r="C5004" s="3">
        <v>0</v>
      </c>
      <c r="D5004" s="3">
        <f t="shared" si="452"/>
        <v>141.96360012</v>
      </c>
      <c r="E5004" s="3">
        <f t="shared" si="453"/>
        <v>138.804000075</v>
      </c>
      <c r="F5004" s="3"/>
      <c r="G5004" s="11" t="str">
        <f t="shared" ref="G5004:G5067" si="454">IF(OR(AND(D5004&gt;E5004,D5003&gt;E5003),AND(D5004&lt;E5004,D5003&lt;E5003)),"HOLD",IF(AND(D5004&gt;E5004,D5003&lt;E5003),"BUY","SELL"))</f>
        <v>HOLD</v>
      </c>
      <c r="H5004" s="5">
        <f t="shared" ref="H5004:H5067" si="455">IF(G5004="BUY",H5003/(I5004*B5004),IF(G5004="SELL",H5003+I5003*B5004,(H5003+I5003*C5004)-((I5004-I5003)*B5004)))</f>
        <v>57.204688105189518</v>
      </c>
      <c r="I5004" s="2">
        <f>IF(G5004="SELL",0,IF(G5004="BUY",ROUNDDOWN((H5003-Parameters!$B$3)/B5004,0),IF(I5003=0,0,I5003+ROUNDDOWN((H5003+I5003*C5004)/B5004,0))))</f>
        <v>302</v>
      </c>
      <c r="K5004" s="5">
        <f t="shared" ref="K5004:K5067" si="456">K5003+L5003*C5004-((L5004-L5003)*B5004)</f>
        <v>126.27797099999989</v>
      </c>
      <c r="L5004" s="10">
        <f t="shared" ref="L5004:L5067" si="457">L5003+ROUNDDOWN((K5003+C5004*L5003)/B5004,0)</f>
        <v>302</v>
      </c>
    </row>
    <row r="5005" spans="1:12" x14ac:dyDescent="0.25">
      <c r="A5005" s="12">
        <v>41250</v>
      </c>
      <c r="B5005" s="3">
        <v>142.41000399999999</v>
      </c>
      <c r="C5005" s="3">
        <v>0</v>
      </c>
      <c r="D5005" s="3">
        <f t="shared" si="452"/>
        <v>141.92980008000001</v>
      </c>
      <c r="E5005" s="3">
        <f t="shared" si="453"/>
        <v>138.8359001</v>
      </c>
      <c r="F5005" s="3"/>
      <c r="G5005" s="11" t="str">
        <f t="shared" si="454"/>
        <v>HOLD</v>
      </c>
      <c r="H5005" s="5">
        <f t="shared" si="455"/>
        <v>57.204688105189518</v>
      </c>
      <c r="I5005" s="2">
        <f>IF(G5005="SELL",0,IF(G5005="BUY",ROUNDDOWN((H5004-Parameters!$B$3)/B5005,0),IF(I5004=0,0,I5004+ROUNDDOWN((H5004+I5004*C5005)/B5005,0))))</f>
        <v>302</v>
      </c>
      <c r="K5005" s="5">
        <f t="shared" si="456"/>
        <v>126.27797099999989</v>
      </c>
      <c r="L5005" s="10">
        <f t="shared" si="457"/>
        <v>302</v>
      </c>
    </row>
    <row r="5006" spans="1:12" x14ac:dyDescent="0.25">
      <c r="A5006" s="12">
        <v>41253</v>
      </c>
      <c r="B5006" s="3">
        <v>142.470001</v>
      </c>
      <c r="C5006" s="3">
        <v>0</v>
      </c>
      <c r="D5006" s="3">
        <f t="shared" si="452"/>
        <v>141.91340024000002</v>
      </c>
      <c r="E5006" s="3">
        <f t="shared" si="453"/>
        <v>138.86510008000002</v>
      </c>
      <c r="F5006" s="3"/>
      <c r="G5006" s="11" t="str">
        <f t="shared" si="454"/>
        <v>HOLD</v>
      </c>
      <c r="H5006" s="5">
        <f t="shared" si="455"/>
        <v>57.204688105189518</v>
      </c>
      <c r="I5006" s="2">
        <f>IF(G5006="SELL",0,IF(G5006="BUY",ROUNDDOWN((H5005-Parameters!$B$3)/B5006,0),IF(I5005=0,0,I5005+ROUNDDOWN((H5005+I5005*C5006)/B5006,0))))</f>
        <v>302</v>
      </c>
      <c r="K5006" s="5">
        <f t="shared" si="456"/>
        <v>126.27797099999989</v>
      </c>
      <c r="L5006" s="10">
        <f t="shared" si="457"/>
        <v>302</v>
      </c>
    </row>
    <row r="5007" spans="1:12" x14ac:dyDescent="0.25">
      <c r="A5007" s="12">
        <v>41254</v>
      </c>
      <c r="B5007" s="3">
        <v>143.44000199999999</v>
      </c>
      <c r="C5007" s="3">
        <v>0</v>
      </c>
      <c r="D5007" s="3">
        <f t="shared" si="452"/>
        <v>141.88940030000001</v>
      </c>
      <c r="E5007" s="3">
        <f t="shared" si="453"/>
        <v>138.89765012500001</v>
      </c>
      <c r="F5007" s="3"/>
      <c r="G5007" s="11" t="str">
        <f t="shared" si="454"/>
        <v>HOLD</v>
      </c>
      <c r="H5007" s="5">
        <f t="shared" si="455"/>
        <v>57.204688105189518</v>
      </c>
      <c r="I5007" s="2">
        <f>IF(G5007="SELL",0,IF(G5007="BUY",ROUNDDOWN((H5006-Parameters!$B$3)/B5007,0),IF(I5006=0,0,I5006+ROUNDDOWN((H5006+I5006*C5007)/B5007,0))))</f>
        <v>302</v>
      </c>
      <c r="K5007" s="5">
        <f t="shared" si="456"/>
        <v>126.27797099999989</v>
      </c>
      <c r="L5007" s="10">
        <f t="shared" si="457"/>
        <v>302</v>
      </c>
    </row>
    <row r="5008" spans="1:12" x14ac:dyDescent="0.25">
      <c r="A5008" s="12">
        <v>41255</v>
      </c>
      <c r="B5008" s="3">
        <v>143.509995</v>
      </c>
      <c r="C5008" s="3">
        <v>0</v>
      </c>
      <c r="D5008" s="3">
        <f t="shared" si="452"/>
        <v>141.88020018</v>
      </c>
      <c r="E5008" s="3">
        <f t="shared" si="453"/>
        <v>138.92940008000002</v>
      </c>
      <c r="F5008" s="3"/>
      <c r="G5008" s="11" t="str">
        <f t="shared" si="454"/>
        <v>HOLD</v>
      </c>
      <c r="H5008" s="5">
        <f t="shared" si="455"/>
        <v>57.204688105189518</v>
      </c>
      <c r="I5008" s="2">
        <f>IF(G5008="SELL",0,IF(G5008="BUY",ROUNDDOWN((H5007-Parameters!$B$3)/B5008,0),IF(I5007=0,0,I5007+ROUNDDOWN((H5007+I5007*C5008)/B5008,0))))</f>
        <v>302</v>
      </c>
      <c r="K5008" s="5">
        <f t="shared" si="456"/>
        <v>126.27797099999989</v>
      </c>
      <c r="L5008" s="10">
        <f t="shared" si="457"/>
        <v>302</v>
      </c>
    </row>
    <row r="5009" spans="1:12" x14ac:dyDescent="0.25">
      <c r="A5009" s="12">
        <v>41256</v>
      </c>
      <c r="B5009" s="3">
        <v>142.63000500000001</v>
      </c>
      <c r="C5009" s="3">
        <v>0</v>
      </c>
      <c r="D5009" s="3">
        <f t="shared" si="452"/>
        <v>141.84580016000001</v>
      </c>
      <c r="E5009" s="3">
        <f t="shared" si="453"/>
        <v>138.954750115</v>
      </c>
      <c r="F5009" s="3"/>
      <c r="G5009" s="11" t="str">
        <f t="shared" si="454"/>
        <v>HOLD</v>
      </c>
      <c r="H5009" s="5">
        <f t="shared" si="455"/>
        <v>57.204688105189518</v>
      </c>
      <c r="I5009" s="2">
        <f>IF(G5009="SELL",0,IF(G5009="BUY",ROUNDDOWN((H5008-Parameters!$B$3)/B5009,0),IF(I5008=0,0,I5008+ROUNDDOWN((H5008+I5008*C5009)/B5009,0))))</f>
        <v>302</v>
      </c>
      <c r="K5009" s="5">
        <f t="shared" si="456"/>
        <v>126.27797099999989</v>
      </c>
      <c r="L5009" s="10">
        <f t="shared" si="457"/>
        <v>302</v>
      </c>
    </row>
    <row r="5010" spans="1:12" x14ac:dyDescent="0.25">
      <c r="A5010" s="12">
        <v>41257</v>
      </c>
      <c r="B5010" s="3">
        <v>142.10000600000001</v>
      </c>
      <c r="C5010" s="3">
        <v>0</v>
      </c>
      <c r="D5010" s="3">
        <f t="shared" si="452"/>
        <v>141.79780028000002</v>
      </c>
      <c r="E5010" s="3">
        <f t="shared" si="453"/>
        <v>138.98015012499999</v>
      </c>
      <c r="F5010" s="3"/>
      <c r="G5010" s="11" t="str">
        <f t="shared" si="454"/>
        <v>HOLD</v>
      </c>
      <c r="H5010" s="5">
        <f t="shared" si="455"/>
        <v>57.204688105189518</v>
      </c>
      <c r="I5010" s="2">
        <f>IF(G5010="SELL",0,IF(G5010="BUY",ROUNDDOWN((H5009-Parameters!$B$3)/B5010,0),IF(I5009=0,0,I5009+ROUNDDOWN((H5009+I5009*C5010)/B5010,0))))</f>
        <v>302</v>
      </c>
      <c r="K5010" s="5">
        <f t="shared" si="456"/>
        <v>126.27797099999989</v>
      </c>
      <c r="L5010" s="10">
        <f t="shared" si="457"/>
        <v>302</v>
      </c>
    </row>
    <row r="5011" spans="1:12" x14ac:dyDescent="0.25">
      <c r="A5011" s="12">
        <v>41260</v>
      </c>
      <c r="B5011" s="3">
        <v>143.770004</v>
      </c>
      <c r="C5011" s="3">
        <v>0</v>
      </c>
      <c r="D5011" s="3">
        <f t="shared" si="452"/>
        <v>141.77140044000001</v>
      </c>
      <c r="E5011" s="3">
        <f t="shared" si="453"/>
        <v>139.01035016500001</v>
      </c>
      <c r="F5011" s="3"/>
      <c r="G5011" s="11" t="str">
        <f t="shared" si="454"/>
        <v>HOLD</v>
      </c>
      <c r="H5011" s="5">
        <f t="shared" si="455"/>
        <v>57.204688105189518</v>
      </c>
      <c r="I5011" s="2">
        <f>IF(G5011="SELL",0,IF(G5011="BUY",ROUNDDOWN((H5010-Parameters!$B$3)/B5011,0),IF(I5010=0,0,I5010+ROUNDDOWN((H5010+I5010*C5011)/B5011,0))))</f>
        <v>302</v>
      </c>
      <c r="K5011" s="5">
        <f t="shared" si="456"/>
        <v>126.27797099999989</v>
      </c>
      <c r="L5011" s="10">
        <f t="shared" si="457"/>
        <v>302</v>
      </c>
    </row>
    <row r="5012" spans="1:12" x14ac:dyDescent="0.25">
      <c r="A5012" s="12">
        <v>41261</v>
      </c>
      <c r="B5012" s="3">
        <v>145.36999499999999</v>
      </c>
      <c r="C5012" s="3">
        <v>0</v>
      </c>
      <c r="D5012" s="3">
        <f t="shared" si="452"/>
        <v>141.75620024000003</v>
      </c>
      <c r="E5012" s="3">
        <f t="shared" si="453"/>
        <v>139.05065015</v>
      </c>
      <c r="F5012" s="3"/>
      <c r="G5012" s="11" t="str">
        <f t="shared" si="454"/>
        <v>HOLD</v>
      </c>
      <c r="H5012" s="5">
        <f t="shared" si="455"/>
        <v>57.204688105189518</v>
      </c>
      <c r="I5012" s="2">
        <f>IF(G5012="SELL",0,IF(G5012="BUY",ROUNDDOWN((H5011-Parameters!$B$3)/B5012,0),IF(I5011=0,0,I5011+ROUNDDOWN((H5011+I5011*C5012)/B5012,0))))</f>
        <v>302</v>
      </c>
      <c r="K5012" s="5">
        <f t="shared" si="456"/>
        <v>126.27797099999989</v>
      </c>
      <c r="L5012" s="10">
        <f t="shared" si="457"/>
        <v>302</v>
      </c>
    </row>
    <row r="5013" spans="1:12" x14ac:dyDescent="0.25">
      <c r="A5013" s="12">
        <v>41262</v>
      </c>
      <c r="B5013" s="3">
        <v>144.28999300000001</v>
      </c>
      <c r="C5013" s="3">
        <v>0</v>
      </c>
      <c r="D5013" s="3">
        <f t="shared" si="452"/>
        <v>141.71920012000001</v>
      </c>
      <c r="E5013" s="3">
        <f t="shared" si="453"/>
        <v>139.088350115</v>
      </c>
      <c r="F5013" s="3"/>
      <c r="G5013" s="11" t="str">
        <f t="shared" si="454"/>
        <v>HOLD</v>
      </c>
      <c r="H5013" s="5">
        <f t="shared" si="455"/>
        <v>57.204688105189518</v>
      </c>
      <c r="I5013" s="2">
        <f>IF(G5013="SELL",0,IF(G5013="BUY",ROUNDDOWN((H5012-Parameters!$B$3)/B5013,0),IF(I5012=0,0,I5012+ROUNDDOWN((H5012+I5012*C5013)/B5013,0))))</f>
        <v>302</v>
      </c>
      <c r="K5013" s="5">
        <f t="shared" si="456"/>
        <v>126.27797099999989</v>
      </c>
      <c r="L5013" s="10">
        <f t="shared" si="457"/>
        <v>302</v>
      </c>
    </row>
    <row r="5014" spans="1:12" x14ac:dyDescent="0.25">
      <c r="A5014" s="12">
        <v>41263</v>
      </c>
      <c r="B5014" s="3">
        <v>145.11999499999999</v>
      </c>
      <c r="C5014" s="3">
        <v>0</v>
      </c>
      <c r="D5014" s="3">
        <f t="shared" si="452"/>
        <v>141.70880004</v>
      </c>
      <c r="E5014" s="3">
        <f t="shared" si="453"/>
        <v>139.14020009000001</v>
      </c>
      <c r="F5014" s="3"/>
      <c r="G5014" s="11" t="str">
        <f t="shared" si="454"/>
        <v>HOLD</v>
      </c>
      <c r="H5014" s="5">
        <f t="shared" si="455"/>
        <v>57.204688105189518</v>
      </c>
      <c r="I5014" s="2">
        <f>IF(G5014="SELL",0,IF(G5014="BUY",ROUNDDOWN((H5013-Parameters!$B$3)/B5014,0),IF(I5013=0,0,I5013+ROUNDDOWN((H5013+I5013*C5014)/B5014,0))))</f>
        <v>302</v>
      </c>
      <c r="K5014" s="5">
        <f t="shared" si="456"/>
        <v>126.27797099999989</v>
      </c>
      <c r="L5014" s="10">
        <f t="shared" si="457"/>
        <v>302</v>
      </c>
    </row>
    <row r="5015" spans="1:12" x14ac:dyDescent="0.25">
      <c r="A5015" s="12">
        <v>41264</v>
      </c>
      <c r="B5015" s="3">
        <v>142.78999300000001</v>
      </c>
      <c r="C5015" s="3">
        <v>1.022</v>
      </c>
      <c r="D5015" s="3">
        <f t="shared" si="452"/>
        <v>141.68059996000002</v>
      </c>
      <c r="E5015" s="3">
        <f t="shared" si="453"/>
        <v>139.17570004499999</v>
      </c>
      <c r="F5015" s="3"/>
      <c r="G5015" s="11" t="str">
        <f t="shared" si="454"/>
        <v>HOLD</v>
      </c>
      <c r="H5015" s="5">
        <f t="shared" si="455"/>
        <v>80.268702105189504</v>
      </c>
      <c r="I5015" s="2">
        <f>IF(G5015="SELL",0,IF(G5015="BUY",ROUNDDOWN((H5014-Parameters!$B$3)/B5015,0),IF(I5014=0,0,I5014+ROUNDDOWN((H5014+I5014*C5015)/B5015,0))))</f>
        <v>304</v>
      </c>
      <c r="K5015" s="5">
        <f t="shared" si="456"/>
        <v>6.5519919999998137</v>
      </c>
      <c r="L5015" s="10">
        <f t="shared" si="457"/>
        <v>305</v>
      </c>
    </row>
    <row r="5016" spans="1:12" x14ac:dyDescent="0.25">
      <c r="A5016" s="12">
        <v>41267</v>
      </c>
      <c r="B5016" s="3">
        <v>142.35000600000001</v>
      </c>
      <c r="C5016" s="3">
        <v>0</v>
      </c>
      <c r="D5016" s="3">
        <f t="shared" si="452"/>
        <v>141.6620001</v>
      </c>
      <c r="E5016" s="3">
        <f t="shared" si="453"/>
        <v>139.20225011000002</v>
      </c>
      <c r="F5016" s="3"/>
      <c r="G5016" s="11" t="str">
        <f t="shared" si="454"/>
        <v>HOLD</v>
      </c>
      <c r="H5016" s="5">
        <f t="shared" si="455"/>
        <v>80.268702105189504</v>
      </c>
      <c r="I5016" s="2">
        <f>IF(G5016="SELL",0,IF(G5016="BUY",ROUNDDOWN((H5015-Parameters!$B$3)/B5016,0),IF(I5015=0,0,I5015+ROUNDDOWN((H5015+I5015*C5016)/B5016,0))))</f>
        <v>304</v>
      </c>
      <c r="K5016" s="5">
        <f t="shared" si="456"/>
        <v>6.5519919999998137</v>
      </c>
      <c r="L5016" s="10">
        <f t="shared" si="457"/>
        <v>305</v>
      </c>
    </row>
    <row r="5017" spans="1:12" x14ac:dyDescent="0.25">
      <c r="A5017" s="12">
        <v>41269</v>
      </c>
      <c r="B5017" s="3">
        <v>141.75</v>
      </c>
      <c r="C5017" s="3">
        <v>0</v>
      </c>
      <c r="D5017" s="3">
        <f t="shared" si="452"/>
        <v>141.62980008</v>
      </c>
      <c r="E5017" s="3">
        <f t="shared" si="453"/>
        <v>139.22315007500001</v>
      </c>
      <c r="F5017" s="3"/>
      <c r="G5017" s="11" t="str">
        <f t="shared" si="454"/>
        <v>HOLD</v>
      </c>
      <c r="H5017" s="5">
        <f t="shared" si="455"/>
        <v>80.268702105189504</v>
      </c>
      <c r="I5017" s="2">
        <f>IF(G5017="SELL",0,IF(G5017="BUY",ROUNDDOWN((H5016-Parameters!$B$3)/B5017,0),IF(I5016=0,0,I5016+ROUNDDOWN((H5016+I5016*C5017)/B5017,0))))</f>
        <v>304</v>
      </c>
      <c r="K5017" s="5">
        <f t="shared" si="456"/>
        <v>6.5519919999998137</v>
      </c>
      <c r="L5017" s="10">
        <f t="shared" si="457"/>
        <v>305</v>
      </c>
    </row>
    <row r="5018" spans="1:12" x14ac:dyDescent="0.25">
      <c r="A5018" s="12">
        <v>41270</v>
      </c>
      <c r="B5018" s="3">
        <v>141.55999800000001</v>
      </c>
      <c r="C5018" s="3">
        <v>0</v>
      </c>
      <c r="D5018" s="3">
        <f t="shared" si="452"/>
        <v>141.60320006000001</v>
      </c>
      <c r="E5018" s="3">
        <f t="shared" si="453"/>
        <v>139.24305005500003</v>
      </c>
      <c r="F5018" s="3"/>
      <c r="G5018" s="11" t="str">
        <f t="shared" si="454"/>
        <v>HOLD</v>
      </c>
      <c r="H5018" s="5">
        <f t="shared" si="455"/>
        <v>80.268702105189504</v>
      </c>
      <c r="I5018" s="2">
        <f>IF(G5018="SELL",0,IF(G5018="BUY",ROUNDDOWN((H5017-Parameters!$B$3)/B5018,0),IF(I5017=0,0,I5017+ROUNDDOWN((H5017+I5017*C5018)/B5018,0))))</f>
        <v>304</v>
      </c>
      <c r="K5018" s="5">
        <f t="shared" si="456"/>
        <v>6.5519919999998137</v>
      </c>
      <c r="L5018" s="10">
        <f t="shared" si="457"/>
        <v>305</v>
      </c>
    </row>
    <row r="5019" spans="1:12" x14ac:dyDescent="0.25">
      <c r="A5019" s="12">
        <v>41271</v>
      </c>
      <c r="B5019" s="3">
        <v>140.029999</v>
      </c>
      <c r="C5019" s="3">
        <v>0</v>
      </c>
      <c r="D5019" s="3">
        <f t="shared" si="452"/>
        <v>141.5222</v>
      </c>
      <c r="E5019" s="3">
        <f t="shared" si="453"/>
        <v>139.24290005999998</v>
      </c>
      <c r="F5019" s="3"/>
      <c r="G5019" s="11" t="str">
        <f t="shared" si="454"/>
        <v>HOLD</v>
      </c>
      <c r="H5019" s="5">
        <f t="shared" si="455"/>
        <v>80.268702105189504</v>
      </c>
      <c r="I5019" s="2">
        <f>IF(G5019="SELL",0,IF(G5019="BUY",ROUNDDOWN((H5018-Parameters!$B$3)/B5019,0),IF(I5018=0,0,I5018+ROUNDDOWN((H5018+I5018*C5019)/B5019,0))))</f>
        <v>304</v>
      </c>
      <c r="K5019" s="5">
        <f t="shared" si="456"/>
        <v>6.5519919999998137</v>
      </c>
      <c r="L5019" s="10">
        <f t="shared" si="457"/>
        <v>305</v>
      </c>
    </row>
    <row r="5020" spans="1:12" x14ac:dyDescent="0.25">
      <c r="A5020" s="12">
        <v>41274</v>
      </c>
      <c r="B5020" s="3">
        <v>142.41000399999999</v>
      </c>
      <c r="C5020" s="3">
        <v>0</v>
      </c>
      <c r="D5020" s="3">
        <f t="shared" si="452"/>
        <v>141.45960022</v>
      </c>
      <c r="E5020" s="3">
        <f t="shared" si="453"/>
        <v>139.25540006</v>
      </c>
      <c r="F5020" s="3"/>
      <c r="G5020" s="11" t="str">
        <f t="shared" si="454"/>
        <v>HOLD</v>
      </c>
      <c r="H5020" s="5">
        <f t="shared" si="455"/>
        <v>80.268702105189504</v>
      </c>
      <c r="I5020" s="2">
        <f>IF(G5020="SELL",0,IF(G5020="BUY",ROUNDDOWN((H5019-Parameters!$B$3)/B5020,0),IF(I5019=0,0,I5019+ROUNDDOWN((H5019+I5019*C5020)/B5020,0))))</f>
        <v>304</v>
      </c>
      <c r="K5020" s="5">
        <f t="shared" si="456"/>
        <v>6.5519919999998137</v>
      </c>
      <c r="L5020" s="10">
        <f t="shared" si="457"/>
        <v>305</v>
      </c>
    </row>
    <row r="5021" spans="1:12" x14ac:dyDescent="0.25">
      <c r="A5021" s="12">
        <v>41276</v>
      </c>
      <c r="B5021" s="3">
        <v>146.05999800000001</v>
      </c>
      <c r="C5021" s="3">
        <v>0</v>
      </c>
      <c r="D5021" s="3">
        <f t="shared" si="452"/>
        <v>141.45680024000001</v>
      </c>
      <c r="E5021" s="3">
        <f t="shared" si="453"/>
        <v>139.28210004499999</v>
      </c>
      <c r="F5021" s="3"/>
      <c r="G5021" s="11" t="str">
        <f t="shared" si="454"/>
        <v>HOLD</v>
      </c>
      <c r="H5021" s="5">
        <f t="shared" si="455"/>
        <v>80.268702105189504</v>
      </c>
      <c r="I5021" s="2">
        <f>IF(G5021="SELL",0,IF(G5021="BUY",ROUNDDOWN((H5020-Parameters!$B$3)/B5021,0),IF(I5020=0,0,I5020+ROUNDDOWN((H5020+I5020*C5021)/B5021,0))))</f>
        <v>304</v>
      </c>
      <c r="K5021" s="5">
        <f t="shared" si="456"/>
        <v>6.5519919999998137</v>
      </c>
      <c r="L5021" s="10">
        <f t="shared" si="457"/>
        <v>305</v>
      </c>
    </row>
    <row r="5022" spans="1:12" x14ac:dyDescent="0.25">
      <c r="A5022" s="12">
        <v>41277</v>
      </c>
      <c r="B5022" s="3">
        <v>145.729996</v>
      </c>
      <c r="C5022" s="3">
        <v>0</v>
      </c>
      <c r="D5022" s="3">
        <f t="shared" si="452"/>
        <v>141.45500002</v>
      </c>
      <c r="E5022" s="3">
        <f t="shared" si="453"/>
        <v>139.30925001</v>
      </c>
      <c r="F5022" s="3"/>
      <c r="G5022" s="11" t="str">
        <f t="shared" si="454"/>
        <v>HOLD</v>
      </c>
      <c r="H5022" s="5">
        <f t="shared" si="455"/>
        <v>80.268702105189504</v>
      </c>
      <c r="I5022" s="2">
        <f>IF(G5022="SELL",0,IF(G5022="BUY",ROUNDDOWN((H5021-Parameters!$B$3)/B5022,0),IF(I5021=0,0,I5021+ROUNDDOWN((H5021+I5021*C5022)/B5022,0))))</f>
        <v>304</v>
      </c>
      <c r="K5022" s="5">
        <f t="shared" si="456"/>
        <v>6.5519919999998137</v>
      </c>
      <c r="L5022" s="10">
        <f t="shared" si="457"/>
        <v>305</v>
      </c>
    </row>
    <row r="5023" spans="1:12" x14ac:dyDescent="0.25">
      <c r="A5023" s="12">
        <v>41278</v>
      </c>
      <c r="B5023" s="3">
        <v>146.36999499999999</v>
      </c>
      <c r="C5023" s="3">
        <v>0</v>
      </c>
      <c r="D5023" s="3">
        <f t="shared" si="452"/>
        <v>141.51459994000004</v>
      </c>
      <c r="E5023" s="3">
        <f t="shared" si="453"/>
        <v>139.33684995499999</v>
      </c>
      <c r="F5023" s="3"/>
      <c r="G5023" s="11" t="str">
        <f t="shared" si="454"/>
        <v>HOLD</v>
      </c>
      <c r="H5023" s="5">
        <f t="shared" si="455"/>
        <v>80.268702105189504</v>
      </c>
      <c r="I5023" s="2">
        <f>IF(G5023="SELL",0,IF(G5023="BUY",ROUNDDOWN((H5022-Parameters!$B$3)/B5023,0),IF(I5022=0,0,I5022+ROUNDDOWN((H5022+I5022*C5023)/B5023,0))))</f>
        <v>304</v>
      </c>
      <c r="K5023" s="5">
        <f t="shared" si="456"/>
        <v>6.5519919999998137</v>
      </c>
      <c r="L5023" s="10">
        <f t="shared" si="457"/>
        <v>305</v>
      </c>
    </row>
    <row r="5024" spans="1:12" x14ac:dyDescent="0.25">
      <c r="A5024" s="12">
        <v>41281</v>
      </c>
      <c r="B5024" s="3">
        <v>145.970001</v>
      </c>
      <c r="C5024" s="3">
        <v>0</v>
      </c>
      <c r="D5024" s="3">
        <f t="shared" si="452"/>
        <v>141.56579988000001</v>
      </c>
      <c r="E5024" s="3">
        <f t="shared" si="453"/>
        <v>139.36449995000001</v>
      </c>
      <c r="F5024" s="3"/>
      <c r="G5024" s="11" t="str">
        <f t="shared" si="454"/>
        <v>HOLD</v>
      </c>
      <c r="H5024" s="5">
        <f t="shared" si="455"/>
        <v>80.268702105189504</v>
      </c>
      <c r="I5024" s="2">
        <f>IF(G5024="SELL",0,IF(G5024="BUY",ROUNDDOWN((H5023-Parameters!$B$3)/B5024,0),IF(I5023=0,0,I5023+ROUNDDOWN((H5023+I5023*C5024)/B5024,0))))</f>
        <v>304</v>
      </c>
      <c r="K5024" s="5">
        <f t="shared" si="456"/>
        <v>6.5519919999998137</v>
      </c>
      <c r="L5024" s="10">
        <f t="shared" si="457"/>
        <v>305</v>
      </c>
    </row>
    <row r="5025" spans="1:12" x14ac:dyDescent="0.25">
      <c r="A5025" s="12">
        <v>41282</v>
      </c>
      <c r="B5025" s="3">
        <v>145.550003</v>
      </c>
      <c r="C5025" s="3">
        <v>0</v>
      </c>
      <c r="D5025" s="3">
        <f t="shared" si="452"/>
        <v>141.64839998000002</v>
      </c>
      <c r="E5025" s="3">
        <f t="shared" si="453"/>
        <v>139.39119993</v>
      </c>
      <c r="F5025" s="3"/>
      <c r="G5025" s="11" t="str">
        <f t="shared" si="454"/>
        <v>HOLD</v>
      </c>
      <c r="H5025" s="5">
        <f t="shared" si="455"/>
        <v>80.268702105189504</v>
      </c>
      <c r="I5025" s="2">
        <f>IF(G5025="SELL",0,IF(G5025="BUY",ROUNDDOWN((H5024-Parameters!$B$3)/B5025,0),IF(I5024=0,0,I5024+ROUNDDOWN((H5024+I5024*C5025)/B5025,0))))</f>
        <v>304</v>
      </c>
      <c r="K5025" s="5">
        <f t="shared" si="456"/>
        <v>6.5519919999998137</v>
      </c>
      <c r="L5025" s="10">
        <f t="shared" si="457"/>
        <v>305</v>
      </c>
    </row>
    <row r="5026" spans="1:12" x14ac:dyDescent="0.25">
      <c r="A5026" s="12">
        <v>41283</v>
      </c>
      <c r="B5026" s="3">
        <v>145.91999799999999</v>
      </c>
      <c r="C5026" s="3">
        <v>0</v>
      </c>
      <c r="D5026" s="3">
        <f t="shared" si="452"/>
        <v>141.74639986000003</v>
      </c>
      <c r="E5026" s="3">
        <f t="shared" si="453"/>
        <v>139.42479993500001</v>
      </c>
      <c r="F5026" s="3"/>
      <c r="G5026" s="11" t="str">
        <f t="shared" si="454"/>
        <v>HOLD</v>
      </c>
      <c r="H5026" s="5">
        <f t="shared" si="455"/>
        <v>80.268702105189504</v>
      </c>
      <c r="I5026" s="2">
        <f>IF(G5026="SELL",0,IF(G5026="BUY",ROUNDDOWN((H5025-Parameters!$B$3)/B5026,0),IF(I5025=0,0,I5025+ROUNDDOWN((H5025+I5025*C5026)/B5026,0))))</f>
        <v>304</v>
      </c>
      <c r="K5026" s="5">
        <f t="shared" si="456"/>
        <v>6.5519919999998137</v>
      </c>
      <c r="L5026" s="10">
        <f t="shared" si="457"/>
        <v>305</v>
      </c>
    </row>
    <row r="5027" spans="1:12" x14ac:dyDescent="0.25">
      <c r="A5027" s="12">
        <v>41284</v>
      </c>
      <c r="B5027" s="3">
        <v>147.08000200000001</v>
      </c>
      <c r="C5027" s="3">
        <v>0</v>
      </c>
      <c r="D5027" s="3">
        <f t="shared" si="452"/>
        <v>141.85940004000003</v>
      </c>
      <c r="E5027" s="3">
        <f t="shared" si="453"/>
        <v>139.46194997500001</v>
      </c>
      <c r="F5027" s="3"/>
      <c r="G5027" s="11" t="str">
        <f t="shared" si="454"/>
        <v>HOLD</v>
      </c>
      <c r="H5027" s="5">
        <f t="shared" si="455"/>
        <v>80.268702105189504</v>
      </c>
      <c r="I5027" s="2">
        <f>IF(G5027="SELL",0,IF(G5027="BUY",ROUNDDOWN((H5026-Parameters!$B$3)/B5027,0),IF(I5026=0,0,I5026+ROUNDDOWN((H5026+I5026*C5027)/B5027,0))))</f>
        <v>304</v>
      </c>
      <c r="K5027" s="5">
        <f t="shared" si="456"/>
        <v>6.5519919999998137</v>
      </c>
      <c r="L5027" s="10">
        <f t="shared" si="457"/>
        <v>305</v>
      </c>
    </row>
    <row r="5028" spans="1:12" x14ac:dyDescent="0.25">
      <c r="A5028" s="12">
        <v>41285</v>
      </c>
      <c r="B5028" s="3">
        <v>147.070007</v>
      </c>
      <c r="C5028" s="3">
        <v>0</v>
      </c>
      <c r="D5028" s="3">
        <f t="shared" si="452"/>
        <v>141.97380006</v>
      </c>
      <c r="E5028" s="3">
        <f t="shared" si="453"/>
        <v>139.48925000500003</v>
      </c>
      <c r="F5028" s="3"/>
      <c r="G5028" s="11" t="str">
        <f t="shared" si="454"/>
        <v>HOLD</v>
      </c>
      <c r="H5028" s="5">
        <f t="shared" si="455"/>
        <v>80.268702105189504</v>
      </c>
      <c r="I5028" s="2">
        <f>IF(G5028="SELL",0,IF(G5028="BUY",ROUNDDOWN((H5027-Parameters!$B$3)/B5028,0),IF(I5027=0,0,I5027+ROUNDDOWN((H5027+I5027*C5028)/B5028,0))))</f>
        <v>304</v>
      </c>
      <c r="K5028" s="5">
        <f t="shared" si="456"/>
        <v>6.5519919999998137</v>
      </c>
      <c r="L5028" s="10">
        <f t="shared" si="457"/>
        <v>305</v>
      </c>
    </row>
    <row r="5029" spans="1:12" x14ac:dyDescent="0.25">
      <c r="A5029" s="12">
        <v>41288</v>
      </c>
      <c r="B5029" s="3">
        <v>146.970001</v>
      </c>
      <c r="C5029" s="3">
        <v>0</v>
      </c>
      <c r="D5029" s="3">
        <f t="shared" si="452"/>
        <v>142.08619996000002</v>
      </c>
      <c r="E5029" s="3">
        <f t="shared" si="453"/>
        <v>139.51825002000004</v>
      </c>
      <c r="F5029" s="3"/>
      <c r="G5029" s="11" t="str">
        <f t="shared" si="454"/>
        <v>HOLD</v>
      </c>
      <c r="H5029" s="5">
        <f t="shared" si="455"/>
        <v>80.268702105189504</v>
      </c>
      <c r="I5029" s="2">
        <f>IF(G5029="SELL",0,IF(G5029="BUY",ROUNDDOWN((H5028-Parameters!$B$3)/B5029,0),IF(I5028=0,0,I5028+ROUNDDOWN((H5028+I5028*C5029)/B5029,0))))</f>
        <v>304</v>
      </c>
      <c r="K5029" s="5">
        <f t="shared" si="456"/>
        <v>6.5519919999998137</v>
      </c>
      <c r="L5029" s="10">
        <f t="shared" si="457"/>
        <v>305</v>
      </c>
    </row>
    <row r="5030" spans="1:12" x14ac:dyDescent="0.25">
      <c r="A5030" s="12">
        <v>41289</v>
      </c>
      <c r="B5030" s="3">
        <v>147.070007</v>
      </c>
      <c r="C5030" s="3">
        <v>0</v>
      </c>
      <c r="D5030" s="3">
        <f t="shared" si="452"/>
        <v>142.17100006000001</v>
      </c>
      <c r="E5030" s="3">
        <f t="shared" si="453"/>
        <v>139.55125004999999</v>
      </c>
      <c r="F5030" s="3"/>
      <c r="G5030" s="11" t="str">
        <f t="shared" si="454"/>
        <v>HOLD</v>
      </c>
      <c r="H5030" s="5">
        <f t="shared" si="455"/>
        <v>80.268702105189504</v>
      </c>
      <c r="I5030" s="2">
        <f>IF(G5030="SELL",0,IF(G5030="BUY",ROUNDDOWN((H5029-Parameters!$B$3)/B5030,0),IF(I5029=0,0,I5029+ROUNDDOWN((H5029+I5029*C5030)/B5030,0))))</f>
        <v>304</v>
      </c>
      <c r="K5030" s="5">
        <f t="shared" si="456"/>
        <v>6.5519919999998137</v>
      </c>
      <c r="L5030" s="10">
        <f t="shared" si="457"/>
        <v>305</v>
      </c>
    </row>
    <row r="5031" spans="1:12" x14ac:dyDescent="0.25">
      <c r="A5031" s="12">
        <v>41290</v>
      </c>
      <c r="B5031" s="3">
        <v>147.050003</v>
      </c>
      <c r="C5031" s="3">
        <v>0</v>
      </c>
      <c r="D5031" s="3">
        <f t="shared" si="452"/>
        <v>142.28080016000001</v>
      </c>
      <c r="E5031" s="3">
        <f t="shared" si="453"/>
        <v>139.58535008500002</v>
      </c>
      <c r="F5031" s="3"/>
      <c r="G5031" s="11" t="str">
        <f t="shared" si="454"/>
        <v>HOLD</v>
      </c>
      <c r="H5031" s="5">
        <f t="shared" si="455"/>
        <v>80.268702105189504</v>
      </c>
      <c r="I5031" s="2">
        <f>IF(G5031="SELL",0,IF(G5031="BUY",ROUNDDOWN((H5030-Parameters!$B$3)/B5031,0),IF(I5030=0,0,I5030+ROUNDDOWN((H5030+I5030*C5031)/B5031,0))))</f>
        <v>304</v>
      </c>
      <c r="K5031" s="5">
        <f t="shared" si="456"/>
        <v>6.5519919999998137</v>
      </c>
      <c r="L5031" s="10">
        <f t="shared" si="457"/>
        <v>305</v>
      </c>
    </row>
    <row r="5032" spans="1:12" x14ac:dyDescent="0.25">
      <c r="A5032" s="12">
        <v>41291</v>
      </c>
      <c r="B5032" s="3">
        <v>148</v>
      </c>
      <c r="C5032" s="3">
        <v>0</v>
      </c>
      <c r="D5032" s="3">
        <f t="shared" si="452"/>
        <v>142.40380003999999</v>
      </c>
      <c r="E5032" s="3">
        <f t="shared" si="453"/>
        <v>139.62130009500001</v>
      </c>
      <c r="F5032" s="3"/>
      <c r="G5032" s="11" t="str">
        <f t="shared" si="454"/>
        <v>HOLD</v>
      </c>
      <c r="H5032" s="5">
        <f t="shared" si="455"/>
        <v>80.268702105189504</v>
      </c>
      <c r="I5032" s="2">
        <f>IF(G5032="SELL",0,IF(G5032="BUY",ROUNDDOWN((H5031-Parameters!$B$3)/B5032,0),IF(I5031=0,0,I5031+ROUNDDOWN((H5031+I5031*C5032)/B5032,0))))</f>
        <v>304</v>
      </c>
      <c r="K5032" s="5">
        <f t="shared" si="456"/>
        <v>6.5519919999998137</v>
      </c>
      <c r="L5032" s="10">
        <f t="shared" si="457"/>
        <v>305</v>
      </c>
    </row>
    <row r="5033" spans="1:12" x14ac:dyDescent="0.25">
      <c r="A5033" s="12">
        <v>41292</v>
      </c>
      <c r="B5033" s="3">
        <v>148.33000200000001</v>
      </c>
      <c r="C5033" s="3">
        <v>0</v>
      </c>
      <c r="D5033" s="3">
        <f t="shared" si="452"/>
        <v>142.51119994000001</v>
      </c>
      <c r="E5033" s="3">
        <f t="shared" si="453"/>
        <v>139.65375012499999</v>
      </c>
      <c r="F5033" s="3"/>
      <c r="G5033" s="11" t="str">
        <f t="shared" si="454"/>
        <v>HOLD</v>
      </c>
      <c r="H5033" s="5">
        <f t="shared" si="455"/>
        <v>80.268702105189504</v>
      </c>
      <c r="I5033" s="2">
        <f>IF(G5033="SELL",0,IF(G5033="BUY",ROUNDDOWN((H5032-Parameters!$B$3)/B5033,0),IF(I5032=0,0,I5032+ROUNDDOWN((H5032+I5032*C5033)/B5033,0))))</f>
        <v>304</v>
      </c>
      <c r="K5033" s="5">
        <f t="shared" si="456"/>
        <v>6.5519919999998137</v>
      </c>
      <c r="L5033" s="10">
        <f t="shared" si="457"/>
        <v>305</v>
      </c>
    </row>
    <row r="5034" spans="1:12" x14ac:dyDescent="0.25">
      <c r="A5034" s="12">
        <v>41296</v>
      </c>
      <c r="B5034" s="3">
        <v>149.13000500000001</v>
      </c>
      <c r="C5034" s="3">
        <v>0</v>
      </c>
      <c r="D5034" s="3">
        <f t="shared" si="452"/>
        <v>142.69940001999998</v>
      </c>
      <c r="E5034" s="3">
        <f t="shared" si="453"/>
        <v>139.69310017499998</v>
      </c>
      <c r="F5034" s="3"/>
      <c r="G5034" s="11" t="str">
        <f t="shared" si="454"/>
        <v>HOLD</v>
      </c>
      <c r="H5034" s="5">
        <f t="shared" si="455"/>
        <v>80.268702105189504</v>
      </c>
      <c r="I5034" s="2">
        <f>IF(G5034="SELL",0,IF(G5034="BUY",ROUNDDOWN((H5033-Parameters!$B$3)/B5034,0),IF(I5033=0,0,I5033+ROUNDDOWN((H5033+I5033*C5034)/B5034,0))))</f>
        <v>304</v>
      </c>
      <c r="K5034" s="5">
        <f t="shared" si="456"/>
        <v>6.5519919999998137</v>
      </c>
      <c r="L5034" s="10">
        <f t="shared" si="457"/>
        <v>305</v>
      </c>
    </row>
    <row r="5035" spans="1:12" x14ac:dyDescent="0.25">
      <c r="A5035" s="12">
        <v>41297</v>
      </c>
      <c r="B5035" s="3">
        <v>149.36999499999999</v>
      </c>
      <c r="C5035" s="3">
        <v>0</v>
      </c>
      <c r="D5035" s="3">
        <f t="shared" si="452"/>
        <v>142.92600006000001</v>
      </c>
      <c r="E5035" s="3">
        <f t="shared" si="453"/>
        <v>139.74065014499999</v>
      </c>
      <c r="F5035" s="3"/>
      <c r="G5035" s="11" t="str">
        <f t="shared" si="454"/>
        <v>HOLD</v>
      </c>
      <c r="H5035" s="5">
        <f t="shared" si="455"/>
        <v>80.268702105189504</v>
      </c>
      <c r="I5035" s="2">
        <f>IF(G5035="SELL",0,IF(G5035="BUY",ROUNDDOWN((H5034-Parameters!$B$3)/B5035,0),IF(I5034=0,0,I5034+ROUNDDOWN((H5034+I5034*C5035)/B5035,0))))</f>
        <v>304</v>
      </c>
      <c r="K5035" s="5">
        <f t="shared" si="456"/>
        <v>6.5519919999998137</v>
      </c>
      <c r="L5035" s="10">
        <f t="shared" si="457"/>
        <v>305</v>
      </c>
    </row>
    <row r="5036" spans="1:12" x14ac:dyDescent="0.25">
      <c r="A5036" s="12">
        <v>41298</v>
      </c>
      <c r="B5036" s="3">
        <v>149.41000399999999</v>
      </c>
      <c r="C5036" s="3">
        <v>0</v>
      </c>
      <c r="D5036" s="3">
        <f t="shared" si="452"/>
        <v>143.15100006</v>
      </c>
      <c r="E5036" s="3">
        <f t="shared" si="453"/>
        <v>139.78875019999998</v>
      </c>
      <c r="F5036" s="3"/>
      <c r="G5036" s="11" t="str">
        <f t="shared" si="454"/>
        <v>HOLD</v>
      </c>
      <c r="H5036" s="5">
        <f t="shared" si="455"/>
        <v>80.268702105189504</v>
      </c>
      <c r="I5036" s="2">
        <f>IF(G5036="SELL",0,IF(G5036="BUY",ROUNDDOWN((H5035-Parameters!$B$3)/B5036,0),IF(I5035=0,0,I5035+ROUNDDOWN((H5035+I5035*C5036)/B5036,0))))</f>
        <v>304</v>
      </c>
      <c r="K5036" s="5">
        <f t="shared" si="456"/>
        <v>6.5519919999998137</v>
      </c>
      <c r="L5036" s="10">
        <f t="shared" si="457"/>
        <v>305</v>
      </c>
    </row>
    <row r="5037" spans="1:12" x14ac:dyDescent="0.25">
      <c r="A5037" s="12">
        <v>41299</v>
      </c>
      <c r="B5037" s="3">
        <v>150.25</v>
      </c>
      <c r="C5037" s="3">
        <v>0</v>
      </c>
      <c r="D5037" s="3">
        <f t="shared" si="452"/>
        <v>143.39059998000002</v>
      </c>
      <c r="E5037" s="3">
        <f t="shared" si="453"/>
        <v>139.84890019500003</v>
      </c>
      <c r="F5037" s="3"/>
      <c r="G5037" s="11" t="str">
        <f t="shared" si="454"/>
        <v>HOLD</v>
      </c>
      <c r="H5037" s="5">
        <f t="shared" si="455"/>
        <v>80.268702105189504</v>
      </c>
      <c r="I5037" s="2">
        <f>IF(G5037="SELL",0,IF(G5037="BUY",ROUNDDOWN((H5036-Parameters!$B$3)/B5037,0),IF(I5036=0,0,I5036+ROUNDDOWN((H5036+I5036*C5037)/B5037,0))))</f>
        <v>304</v>
      </c>
      <c r="K5037" s="5">
        <f t="shared" si="456"/>
        <v>6.5519919999998137</v>
      </c>
      <c r="L5037" s="10">
        <f t="shared" si="457"/>
        <v>305</v>
      </c>
    </row>
    <row r="5038" spans="1:12" x14ac:dyDescent="0.25">
      <c r="A5038" s="12">
        <v>41302</v>
      </c>
      <c r="B5038" s="3">
        <v>150.070007</v>
      </c>
      <c r="C5038" s="3">
        <v>0</v>
      </c>
      <c r="D5038" s="3">
        <f t="shared" si="452"/>
        <v>143.63620026000001</v>
      </c>
      <c r="E5038" s="3">
        <f t="shared" si="453"/>
        <v>139.91975026000003</v>
      </c>
      <c r="F5038" s="3"/>
      <c r="G5038" s="11" t="str">
        <f t="shared" si="454"/>
        <v>HOLD</v>
      </c>
      <c r="H5038" s="5">
        <f t="shared" si="455"/>
        <v>80.268702105189504</v>
      </c>
      <c r="I5038" s="2">
        <f>IF(G5038="SELL",0,IF(G5038="BUY",ROUNDDOWN((H5037-Parameters!$B$3)/B5038,0),IF(I5037=0,0,I5037+ROUNDDOWN((H5037+I5037*C5038)/B5038,0))))</f>
        <v>304</v>
      </c>
      <c r="K5038" s="5">
        <f t="shared" si="456"/>
        <v>6.5519919999998137</v>
      </c>
      <c r="L5038" s="10">
        <f t="shared" si="457"/>
        <v>305</v>
      </c>
    </row>
    <row r="5039" spans="1:12" x14ac:dyDescent="0.25">
      <c r="A5039" s="12">
        <v>41303</v>
      </c>
      <c r="B5039" s="3">
        <v>150.66000399999999</v>
      </c>
      <c r="C5039" s="3">
        <v>0</v>
      </c>
      <c r="D5039" s="3">
        <f t="shared" si="452"/>
        <v>143.93080048000002</v>
      </c>
      <c r="E5039" s="3">
        <f t="shared" si="453"/>
        <v>139.98805028000001</v>
      </c>
      <c r="F5039" s="3"/>
      <c r="G5039" s="11" t="str">
        <f t="shared" si="454"/>
        <v>HOLD</v>
      </c>
      <c r="H5039" s="5">
        <f t="shared" si="455"/>
        <v>80.268702105189504</v>
      </c>
      <c r="I5039" s="2">
        <f>IF(G5039="SELL",0,IF(G5039="BUY",ROUNDDOWN((H5038-Parameters!$B$3)/B5039,0),IF(I5038=0,0,I5038+ROUNDDOWN((H5038+I5038*C5039)/B5039,0))))</f>
        <v>304</v>
      </c>
      <c r="K5039" s="5">
        <f t="shared" si="456"/>
        <v>6.5519919999998137</v>
      </c>
      <c r="L5039" s="10">
        <f t="shared" si="457"/>
        <v>305</v>
      </c>
    </row>
    <row r="5040" spans="1:12" x14ac:dyDescent="0.25">
      <c r="A5040" s="12">
        <v>41304</v>
      </c>
      <c r="B5040" s="3">
        <v>150.070007</v>
      </c>
      <c r="C5040" s="3">
        <v>0</v>
      </c>
      <c r="D5040" s="3">
        <f t="shared" si="452"/>
        <v>144.21820068000002</v>
      </c>
      <c r="E5040" s="3">
        <f t="shared" si="453"/>
        <v>140.04445034999998</v>
      </c>
      <c r="F5040" s="3"/>
      <c r="G5040" s="11" t="str">
        <f t="shared" si="454"/>
        <v>HOLD</v>
      </c>
      <c r="H5040" s="5">
        <f t="shared" si="455"/>
        <v>80.268702105189504</v>
      </c>
      <c r="I5040" s="2">
        <f>IF(G5040="SELL",0,IF(G5040="BUY",ROUNDDOWN((H5039-Parameters!$B$3)/B5040,0),IF(I5039=0,0,I5039+ROUNDDOWN((H5039+I5039*C5040)/B5040,0))))</f>
        <v>304</v>
      </c>
      <c r="K5040" s="5">
        <f t="shared" si="456"/>
        <v>6.5519919999998137</v>
      </c>
      <c r="L5040" s="10">
        <f t="shared" si="457"/>
        <v>305</v>
      </c>
    </row>
    <row r="5041" spans="1:12" x14ac:dyDescent="0.25">
      <c r="A5041" s="12">
        <v>41305</v>
      </c>
      <c r="B5041" s="3">
        <v>149.699997</v>
      </c>
      <c r="C5041" s="3">
        <v>0</v>
      </c>
      <c r="D5041" s="3">
        <f t="shared" si="452"/>
        <v>144.48480072000001</v>
      </c>
      <c r="E5041" s="3">
        <f t="shared" si="453"/>
        <v>140.10725033999998</v>
      </c>
      <c r="F5041" s="3"/>
      <c r="G5041" s="11" t="str">
        <f t="shared" si="454"/>
        <v>HOLD</v>
      </c>
      <c r="H5041" s="5">
        <f t="shared" si="455"/>
        <v>80.268702105189504</v>
      </c>
      <c r="I5041" s="2">
        <f>IF(G5041="SELL",0,IF(G5041="BUY",ROUNDDOWN((H5040-Parameters!$B$3)/B5041,0),IF(I5040=0,0,I5040+ROUNDDOWN((H5040+I5040*C5041)/B5041,0))))</f>
        <v>304</v>
      </c>
      <c r="K5041" s="5">
        <f t="shared" si="456"/>
        <v>6.5519919999998137</v>
      </c>
      <c r="L5041" s="10">
        <f t="shared" si="457"/>
        <v>305</v>
      </c>
    </row>
    <row r="5042" spans="1:12" x14ac:dyDescent="0.25">
      <c r="A5042" s="12">
        <v>41306</v>
      </c>
      <c r="B5042" s="3">
        <v>151.240005</v>
      </c>
      <c r="C5042" s="3">
        <v>0</v>
      </c>
      <c r="D5042" s="3">
        <f t="shared" si="452"/>
        <v>144.72700072000001</v>
      </c>
      <c r="E5042" s="3">
        <f t="shared" si="453"/>
        <v>140.17820035</v>
      </c>
      <c r="F5042" s="3"/>
      <c r="G5042" s="11" t="str">
        <f t="shared" si="454"/>
        <v>HOLD</v>
      </c>
      <c r="H5042" s="5">
        <f t="shared" si="455"/>
        <v>80.268702105189504</v>
      </c>
      <c r="I5042" s="2">
        <f>IF(G5042="SELL",0,IF(G5042="BUY",ROUNDDOWN((H5041-Parameters!$B$3)/B5042,0),IF(I5041=0,0,I5041+ROUNDDOWN((H5041+I5041*C5042)/B5042,0))))</f>
        <v>304</v>
      </c>
      <c r="K5042" s="5">
        <f t="shared" si="456"/>
        <v>6.5519919999998137</v>
      </c>
      <c r="L5042" s="10">
        <f t="shared" si="457"/>
        <v>305</v>
      </c>
    </row>
    <row r="5043" spans="1:12" x14ac:dyDescent="0.25">
      <c r="A5043" s="12">
        <v>41309</v>
      </c>
      <c r="B5043" s="3">
        <v>149.53999300000001</v>
      </c>
      <c r="C5043" s="3">
        <v>0</v>
      </c>
      <c r="D5043" s="3">
        <f t="shared" si="452"/>
        <v>144.93400054000003</v>
      </c>
      <c r="E5043" s="3">
        <f t="shared" si="453"/>
        <v>140.23050030499999</v>
      </c>
      <c r="F5043" s="3"/>
      <c r="G5043" s="11" t="str">
        <f t="shared" si="454"/>
        <v>HOLD</v>
      </c>
      <c r="H5043" s="5">
        <f t="shared" si="455"/>
        <v>80.268702105189504</v>
      </c>
      <c r="I5043" s="2">
        <f>IF(G5043="SELL",0,IF(G5043="BUY",ROUNDDOWN((H5042-Parameters!$B$3)/B5043,0),IF(I5042=0,0,I5042+ROUNDDOWN((H5042+I5042*C5043)/B5043,0))))</f>
        <v>304</v>
      </c>
      <c r="K5043" s="5">
        <f t="shared" si="456"/>
        <v>6.5519919999998137</v>
      </c>
      <c r="L5043" s="10">
        <f t="shared" si="457"/>
        <v>305</v>
      </c>
    </row>
    <row r="5044" spans="1:12" x14ac:dyDescent="0.25">
      <c r="A5044" s="12">
        <v>41310</v>
      </c>
      <c r="B5044" s="3">
        <v>151.050003</v>
      </c>
      <c r="C5044" s="3">
        <v>0</v>
      </c>
      <c r="D5044" s="3">
        <f t="shared" si="452"/>
        <v>145.16600066000004</v>
      </c>
      <c r="E5044" s="3">
        <f t="shared" si="453"/>
        <v>140.29270031500002</v>
      </c>
      <c r="F5044" s="3"/>
      <c r="G5044" s="11" t="str">
        <f t="shared" si="454"/>
        <v>HOLD</v>
      </c>
      <c r="H5044" s="5">
        <f t="shared" si="455"/>
        <v>80.268702105189504</v>
      </c>
      <c r="I5044" s="2">
        <f>IF(G5044="SELL",0,IF(G5044="BUY",ROUNDDOWN((H5043-Parameters!$B$3)/B5044,0),IF(I5043=0,0,I5043+ROUNDDOWN((H5043+I5043*C5044)/B5044,0))))</f>
        <v>304</v>
      </c>
      <c r="K5044" s="5">
        <f t="shared" si="456"/>
        <v>6.5519919999998137</v>
      </c>
      <c r="L5044" s="10">
        <f t="shared" si="457"/>
        <v>305</v>
      </c>
    </row>
    <row r="5045" spans="1:12" x14ac:dyDescent="0.25">
      <c r="A5045" s="12">
        <v>41311</v>
      </c>
      <c r="B5045" s="3">
        <v>151.16000399999999</v>
      </c>
      <c r="C5045" s="3">
        <v>0</v>
      </c>
      <c r="D5045" s="3">
        <f t="shared" ref="D5045:D5108" si="458">AVERAGE(B4996:B5045)</f>
        <v>145.36220062000004</v>
      </c>
      <c r="E5045" s="3">
        <f t="shared" si="453"/>
        <v>140.35990033000004</v>
      </c>
      <c r="F5045" s="3"/>
      <c r="G5045" s="11" t="str">
        <f t="shared" si="454"/>
        <v>HOLD</v>
      </c>
      <c r="H5045" s="5">
        <f t="shared" si="455"/>
        <v>80.268702105189504</v>
      </c>
      <c r="I5045" s="2">
        <f>IF(G5045="SELL",0,IF(G5045="BUY",ROUNDDOWN((H5044-Parameters!$B$3)/B5045,0),IF(I5044=0,0,I5044+ROUNDDOWN((H5044+I5044*C5045)/B5045,0))))</f>
        <v>304</v>
      </c>
      <c r="K5045" s="5">
        <f t="shared" si="456"/>
        <v>6.5519919999998137</v>
      </c>
      <c r="L5045" s="10">
        <f t="shared" si="457"/>
        <v>305</v>
      </c>
    </row>
    <row r="5046" spans="1:12" x14ac:dyDescent="0.25">
      <c r="A5046" s="12">
        <v>41312</v>
      </c>
      <c r="B5046" s="3">
        <v>150.96000699999999</v>
      </c>
      <c r="C5046" s="3">
        <v>0</v>
      </c>
      <c r="D5046" s="3">
        <f t="shared" si="458"/>
        <v>145.56040070000003</v>
      </c>
      <c r="E5046" s="3">
        <f t="shared" si="453"/>
        <v>140.42495038000004</v>
      </c>
      <c r="F5046" s="3"/>
      <c r="G5046" s="11" t="str">
        <f t="shared" si="454"/>
        <v>HOLD</v>
      </c>
      <c r="H5046" s="5">
        <f t="shared" si="455"/>
        <v>80.268702105189504</v>
      </c>
      <c r="I5046" s="2">
        <f>IF(G5046="SELL",0,IF(G5046="BUY",ROUNDDOWN((H5045-Parameters!$B$3)/B5046,0),IF(I5045=0,0,I5045+ROUNDDOWN((H5045+I5045*C5046)/B5046,0))))</f>
        <v>304</v>
      </c>
      <c r="K5046" s="5">
        <f t="shared" si="456"/>
        <v>6.5519919999998137</v>
      </c>
      <c r="L5046" s="10">
        <f t="shared" si="457"/>
        <v>305</v>
      </c>
    </row>
    <row r="5047" spans="1:12" x14ac:dyDescent="0.25">
      <c r="A5047" s="12">
        <v>41313</v>
      </c>
      <c r="B5047" s="3">
        <v>151.800003</v>
      </c>
      <c r="C5047" s="3">
        <v>0</v>
      </c>
      <c r="D5047" s="3">
        <f t="shared" si="458"/>
        <v>145.78980072000002</v>
      </c>
      <c r="E5047" s="3">
        <f t="shared" si="453"/>
        <v>140.50000043000003</v>
      </c>
      <c r="F5047" s="3"/>
      <c r="G5047" s="11" t="str">
        <f t="shared" si="454"/>
        <v>HOLD</v>
      </c>
      <c r="H5047" s="5">
        <f t="shared" si="455"/>
        <v>80.268702105189504</v>
      </c>
      <c r="I5047" s="2">
        <f>IF(G5047="SELL",0,IF(G5047="BUY",ROUNDDOWN((H5046-Parameters!$B$3)/B5047,0),IF(I5046=0,0,I5046+ROUNDDOWN((H5046+I5046*C5047)/B5047,0))))</f>
        <v>304</v>
      </c>
      <c r="K5047" s="5">
        <f t="shared" si="456"/>
        <v>6.5519919999998137</v>
      </c>
      <c r="L5047" s="10">
        <f t="shared" si="457"/>
        <v>305</v>
      </c>
    </row>
    <row r="5048" spans="1:12" x14ac:dyDescent="0.25">
      <c r="A5048" s="12">
        <v>41316</v>
      </c>
      <c r="B5048" s="3">
        <v>151.770004</v>
      </c>
      <c r="C5048" s="3">
        <v>0</v>
      </c>
      <c r="D5048" s="3">
        <f t="shared" si="458"/>
        <v>145.99600066000002</v>
      </c>
      <c r="E5048" s="3">
        <f t="shared" si="453"/>
        <v>140.57230046000006</v>
      </c>
      <c r="F5048" s="3"/>
      <c r="G5048" s="11" t="str">
        <f t="shared" si="454"/>
        <v>HOLD</v>
      </c>
      <c r="H5048" s="5">
        <f t="shared" si="455"/>
        <v>80.268702105189504</v>
      </c>
      <c r="I5048" s="2">
        <f>IF(G5048="SELL",0,IF(G5048="BUY",ROUNDDOWN((H5047-Parameters!$B$3)/B5048,0),IF(I5047=0,0,I5047+ROUNDDOWN((H5047+I5047*C5048)/B5048,0))))</f>
        <v>304</v>
      </c>
      <c r="K5048" s="5">
        <f t="shared" si="456"/>
        <v>6.5519919999998137</v>
      </c>
      <c r="L5048" s="10">
        <f t="shared" si="457"/>
        <v>305</v>
      </c>
    </row>
    <row r="5049" spans="1:12" x14ac:dyDescent="0.25">
      <c r="A5049" s="12">
        <v>41317</v>
      </c>
      <c r="B5049" s="3">
        <v>152.020004</v>
      </c>
      <c r="C5049" s="3">
        <v>0</v>
      </c>
      <c r="D5049" s="3">
        <f t="shared" si="458"/>
        <v>146.19400084000003</v>
      </c>
      <c r="E5049" s="3">
        <f t="shared" si="453"/>
        <v>140.63645047000006</v>
      </c>
      <c r="F5049" s="3"/>
      <c r="G5049" s="11" t="str">
        <f t="shared" si="454"/>
        <v>HOLD</v>
      </c>
      <c r="H5049" s="5">
        <f t="shared" si="455"/>
        <v>80.268702105189504</v>
      </c>
      <c r="I5049" s="2">
        <f>IF(G5049="SELL",0,IF(G5049="BUY",ROUNDDOWN((H5048-Parameters!$B$3)/B5049,0),IF(I5048=0,0,I5048+ROUNDDOWN((H5048+I5048*C5049)/B5049,0))))</f>
        <v>304</v>
      </c>
      <c r="K5049" s="5">
        <f t="shared" si="456"/>
        <v>6.5519919999998137</v>
      </c>
      <c r="L5049" s="10">
        <f t="shared" si="457"/>
        <v>305</v>
      </c>
    </row>
    <row r="5050" spans="1:12" x14ac:dyDescent="0.25">
      <c r="A5050" s="12">
        <v>41318</v>
      </c>
      <c r="B5050" s="3">
        <v>152.14999399999999</v>
      </c>
      <c r="C5050" s="3">
        <v>0</v>
      </c>
      <c r="D5050" s="3">
        <f t="shared" si="458"/>
        <v>146.39400084000005</v>
      </c>
      <c r="E5050" s="3">
        <f t="shared" si="453"/>
        <v>140.69640042000003</v>
      </c>
      <c r="F5050" s="3"/>
      <c r="G5050" s="11" t="str">
        <f t="shared" si="454"/>
        <v>HOLD</v>
      </c>
      <c r="H5050" s="5">
        <f t="shared" si="455"/>
        <v>80.268702105189504</v>
      </c>
      <c r="I5050" s="2">
        <f>IF(G5050="SELL",0,IF(G5050="BUY",ROUNDDOWN((H5049-Parameters!$B$3)/B5050,0),IF(I5049=0,0,I5049+ROUNDDOWN((H5049+I5049*C5050)/B5050,0))))</f>
        <v>304</v>
      </c>
      <c r="K5050" s="5">
        <f t="shared" si="456"/>
        <v>6.5519919999998137</v>
      </c>
      <c r="L5050" s="10">
        <f t="shared" si="457"/>
        <v>305</v>
      </c>
    </row>
    <row r="5051" spans="1:12" x14ac:dyDescent="0.25">
      <c r="A5051" s="12">
        <v>41319</v>
      </c>
      <c r="B5051" s="3">
        <v>152.28999300000001</v>
      </c>
      <c r="C5051" s="3">
        <v>0</v>
      </c>
      <c r="D5051" s="3">
        <f t="shared" si="458"/>
        <v>146.61080076000005</v>
      </c>
      <c r="E5051" s="3">
        <f t="shared" si="453"/>
        <v>140.75590039000005</v>
      </c>
      <c r="F5051" s="3"/>
      <c r="G5051" s="11" t="str">
        <f t="shared" si="454"/>
        <v>HOLD</v>
      </c>
      <c r="H5051" s="5">
        <f t="shared" si="455"/>
        <v>80.268702105189504</v>
      </c>
      <c r="I5051" s="2">
        <f>IF(G5051="SELL",0,IF(G5051="BUY",ROUNDDOWN((H5050-Parameters!$B$3)/B5051,0),IF(I5050=0,0,I5050+ROUNDDOWN((H5050+I5050*C5051)/B5051,0))))</f>
        <v>304</v>
      </c>
      <c r="K5051" s="5">
        <f t="shared" si="456"/>
        <v>6.5519919999998137</v>
      </c>
      <c r="L5051" s="10">
        <f t="shared" si="457"/>
        <v>305</v>
      </c>
    </row>
    <row r="5052" spans="1:12" x14ac:dyDescent="0.25">
      <c r="A5052" s="12">
        <v>41320</v>
      </c>
      <c r="B5052" s="3">
        <v>152.11000100000001</v>
      </c>
      <c r="C5052" s="3">
        <v>0</v>
      </c>
      <c r="D5052" s="3">
        <f t="shared" si="458"/>
        <v>146.82800078000002</v>
      </c>
      <c r="E5052" s="3">
        <f t="shared" si="453"/>
        <v>140.81710042000006</v>
      </c>
      <c r="F5052" s="3"/>
      <c r="G5052" s="11" t="str">
        <f t="shared" si="454"/>
        <v>HOLD</v>
      </c>
      <c r="H5052" s="5">
        <f t="shared" si="455"/>
        <v>80.268702105189504</v>
      </c>
      <c r="I5052" s="2">
        <f>IF(G5052="SELL",0,IF(G5052="BUY",ROUNDDOWN((H5051-Parameters!$B$3)/B5052,0),IF(I5051=0,0,I5051+ROUNDDOWN((H5051+I5051*C5052)/B5052,0))))</f>
        <v>304</v>
      </c>
      <c r="K5052" s="5">
        <f t="shared" si="456"/>
        <v>6.5519919999998137</v>
      </c>
      <c r="L5052" s="10">
        <f t="shared" si="457"/>
        <v>305</v>
      </c>
    </row>
    <row r="5053" spans="1:12" x14ac:dyDescent="0.25">
      <c r="A5053" s="12">
        <v>41324</v>
      </c>
      <c r="B5053" s="3">
        <v>153.25</v>
      </c>
      <c r="C5053" s="3">
        <v>0</v>
      </c>
      <c r="D5053" s="3">
        <f t="shared" si="458"/>
        <v>147.06300078000004</v>
      </c>
      <c r="E5053" s="3">
        <f t="shared" si="453"/>
        <v>140.87965039500006</v>
      </c>
      <c r="F5053" s="3"/>
      <c r="G5053" s="11" t="str">
        <f t="shared" si="454"/>
        <v>HOLD</v>
      </c>
      <c r="H5053" s="5">
        <f t="shared" si="455"/>
        <v>80.268702105189504</v>
      </c>
      <c r="I5053" s="2">
        <f>IF(G5053="SELL",0,IF(G5053="BUY",ROUNDDOWN((H5052-Parameters!$B$3)/B5053,0),IF(I5052=0,0,I5052+ROUNDDOWN((H5052+I5052*C5053)/B5053,0))))</f>
        <v>304</v>
      </c>
      <c r="K5053" s="5">
        <f t="shared" si="456"/>
        <v>6.5519919999998137</v>
      </c>
      <c r="L5053" s="10">
        <f t="shared" si="457"/>
        <v>305</v>
      </c>
    </row>
    <row r="5054" spans="1:12" x14ac:dyDescent="0.25">
      <c r="A5054" s="12">
        <v>41325</v>
      </c>
      <c r="B5054" s="3">
        <v>151.33999600000001</v>
      </c>
      <c r="C5054" s="3">
        <v>0</v>
      </c>
      <c r="D5054" s="3">
        <f t="shared" si="458"/>
        <v>147.25020078000003</v>
      </c>
      <c r="E5054" s="3">
        <f t="shared" si="453"/>
        <v>140.93475034000008</v>
      </c>
      <c r="F5054" s="3"/>
      <c r="G5054" s="11" t="str">
        <f t="shared" si="454"/>
        <v>HOLD</v>
      </c>
      <c r="H5054" s="5">
        <f t="shared" si="455"/>
        <v>80.268702105189504</v>
      </c>
      <c r="I5054" s="2">
        <f>IF(G5054="SELL",0,IF(G5054="BUY",ROUNDDOWN((H5053-Parameters!$B$3)/B5054,0),IF(I5053=0,0,I5053+ROUNDDOWN((H5053+I5053*C5054)/B5054,0))))</f>
        <v>304</v>
      </c>
      <c r="K5054" s="5">
        <f t="shared" si="456"/>
        <v>6.5519919999998137</v>
      </c>
      <c r="L5054" s="10">
        <f t="shared" si="457"/>
        <v>305</v>
      </c>
    </row>
    <row r="5055" spans="1:12" x14ac:dyDescent="0.25">
      <c r="A5055" s="12">
        <v>41326</v>
      </c>
      <c r="B5055" s="3">
        <v>150.41999799999999</v>
      </c>
      <c r="C5055" s="3">
        <v>0</v>
      </c>
      <c r="D5055" s="3">
        <f t="shared" si="458"/>
        <v>147.41040066000005</v>
      </c>
      <c r="E5055" s="3">
        <f t="shared" si="453"/>
        <v>140.99060033000006</v>
      </c>
      <c r="F5055" s="3"/>
      <c r="G5055" s="11" t="str">
        <f t="shared" si="454"/>
        <v>HOLD</v>
      </c>
      <c r="H5055" s="5">
        <f t="shared" si="455"/>
        <v>80.268702105189504</v>
      </c>
      <c r="I5055" s="2">
        <f>IF(G5055="SELL",0,IF(G5055="BUY",ROUNDDOWN((H5054-Parameters!$B$3)/B5055,0),IF(I5054=0,0,I5054+ROUNDDOWN((H5054+I5054*C5055)/B5055,0))))</f>
        <v>304</v>
      </c>
      <c r="K5055" s="5">
        <f t="shared" si="456"/>
        <v>6.5519919999998137</v>
      </c>
      <c r="L5055" s="10">
        <f t="shared" si="457"/>
        <v>305</v>
      </c>
    </row>
    <row r="5056" spans="1:12" x14ac:dyDescent="0.25">
      <c r="A5056" s="12">
        <v>41327</v>
      </c>
      <c r="B5056" s="3">
        <v>151.88999899999999</v>
      </c>
      <c r="C5056" s="3">
        <v>0</v>
      </c>
      <c r="D5056" s="3">
        <f t="shared" si="458"/>
        <v>147.59880062000005</v>
      </c>
      <c r="E5056" s="3">
        <f t="shared" si="453"/>
        <v>141.06505032500004</v>
      </c>
      <c r="F5056" s="3"/>
      <c r="G5056" s="11" t="str">
        <f t="shared" si="454"/>
        <v>HOLD</v>
      </c>
      <c r="H5056" s="5">
        <f t="shared" si="455"/>
        <v>80.268702105189504</v>
      </c>
      <c r="I5056" s="2">
        <f>IF(G5056="SELL",0,IF(G5056="BUY",ROUNDDOWN((H5055-Parameters!$B$3)/B5056,0),IF(I5055=0,0,I5055+ROUNDDOWN((H5055+I5055*C5056)/B5056,0))))</f>
        <v>304</v>
      </c>
      <c r="K5056" s="5">
        <f t="shared" si="456"/>
        <v>6.5519919999998137</v>
      </c>
      <c r="L5056" s="10">
        <f t="shared" si="457"/>
        <v>305</v>
      </c>
    </row>
    <row r="5057" spans="1:12" x14ac:dyDescent="0.25">
      <c r="A5057" s="12">
        <v>41330</v>
      </c>
      <c r="B5057" s="3">
        <v>149</v>
      </c>
      <c r="C5057" s="3">
        <v>0</v>
      </c>
      <c r="D5057" s="3">
        <f t="shared" si="458"/>
        <v>147.71000058000004</v>
      </c>
      <c r="E5057" s="3">
        <f t="shared" si="453"/>
        <v>141.12455029500003</v>
      </c>
      <c r="F5057" s="3"/>
      <c r="G5057" s="11" t="str">
        <f t="shared" si="454"/>
        <v>HOLD</v>
      </c>
      <c r="H5057" s="5">
        <f t="shared" si="455"/>
        <v>80.268702105189504</v>
      </c>
      <c r="I5057" s="2">
        <f>IF(G5057="SELL",0,IF(G5057="BUY",ROUNDDOWN((H5056-Parameters!$B$3)/B5057,0),IF(I5056=0,0,I5056+ROUNDDOWN((H5056+I5056*C5057)/B5057,0))))</f>
        <v>304</v>
      </c>
      <c r="K5057" s="5">
        <f t="shared" si="456"/>
        <v>6.5519919999998137</v>
      </c>
      <c r="L5057" s="10">
        <f t="shared" si="457"/>
        <v>305</v>
      </c>
    </row>
    <row r="5058" spans="1:12" x14ac:dyDescent="0.25">
      <c r="A5058" s="12">
        <v>41331</v>
      </c>
      <c r="B5058" s="3">
        <v>150.020004</v>
      </c>
      <c r="C5058" s="3">
        <v>0</v>
      </c>
      <c r="D5058" s="3">
        <f t="shared" si="458"/>
        <v>147.84020076000002</v>
      </c>
      <c r="E5058" s="3">
        <f t="shared" si="453"/>
        <v>141.19190030000004</v>
      </c>
      <c r="F5058" s="3"/>
      <c r="G5058" s="11" t="str">
        <f t="shared" si="454"/>
        <v>HOLD</v>
      </c>
      <c r="H5058" s="5">
        <f t="shared" si="455"/>
        <v>80.268702105189504</v>
      </c>
      <c r="I5058" s="2">
        <f>IF(G5058="SELL",0,IF(G5058="BUY",ROUNDDOWN((H5057-Parameters!$B$3)/B5058,0),IF(I5057=0,0,I5057+ROUNDDOWN((H5057+I5057*C5058)/B5058,0))))</f>
        <v>304</v>
      </c>
      <c r="K5058" s="5">
        <f t="shared" si="456"/>
        <v>6.5519919999998137</v>
      </c>
      <c r="L5058" s="10">
        <f t="shared" si="457"/>
        <v>305</v>
      </c>
    </row>
    <row r="5059" spans="1:12" x14ac:dyDescent="0.25">
      <c r="A5059" s="12">
        <v>41332</v>
      </c>
      <c r="B5059" s="3">
        <v>151.91000399999999</v>
      </c>
      <c r="C5059" s="3">
        <v>0</v>
      </c>
      <c r="D5059" s="3">
        <f t="shared" si="458"/>
        <v>148.02580074000002</v>
      </c>
      <c r="E5059" s="3">
        <f t="shared" si="453"/>
        <v>141.27275029500004</v>
      </c>
      <c r="F5059" s="3"/>
      <c r="G5059" s="11" t="str">
        <f t="shared" si="454"/>
        <v>HOLD</v>
      </c>
      <c r="H5059" s="5">
        <f t="shared" si="455"/>
        <v>80.268702105189504</v>
      </c>
      <c r="I5059" s="2">
        <f>IF(G5059="SELL",0,IF(G5059="BUY",ROUNDDOWN((H5058-Parameters!$B$3)/B5059,0),IF(I5058=0,0,I5058+ROUNDDOWN((H5058+I5058*C5059)/B5059,0))))</f>
        <v>304</v>
      </c>
      <c r="K5059" s="5">
        <f t="shared" si="456"/>
        <v>6.5519919999998137</v>
      </c>
      <c r="L5059" s="10">
        <f t="shared" si="457"/>
        <v>305</v>
      </c>
    </row>
    <row r="5060" spans="1:12" x14ac:dyDescent="0.25">
      <c r="A5060" s="12">
        <v>41333</v>
      </c>
      <c r="B5060" s="3">
        <v>151.61000100000001</v>
      </c>
      <c r="C5060" s="3">
        <v>0</v>
      </c>
      <c r="D5060" s="3">
        <f t="shared" si="458"/>
        <v>148.21600064000003</v>
      </c>
      <c r="E5060" s="3">
        <f t="shared" si="453"/>
        <v>141.35070028000007</v>
      </c>
      <c r="F5060" s="3"/>
      <c r="G5060" s="11" t="str">
        <f t="shared" si="454"/>
        <v>HOLD</v>
      </c>
      <c r="H5060" s="5">
        <f t="shared" si="455"/>
        <v>80.268702105189504</v>
      </c>
      <c r="I5060" s="2">
        <f>IF(G5060="SELL",0,IF(G5060="BUY",ROUNDDOWN((H5059-Parameters!$B$3)/B5060,0),IF(I5059=0,0,I5059+ROUNDDOWN((H5059+I5059*C5060)/B5060,0))))</f>
        <v>304</v>
      </c>
      <c r="K5060" s="5">
        <f t="shared" si="456"/>
        <v>6.5519919999998137</v>
      </c>
      <c r="L5060" s="10">
        <f t="shared" si="457"/>
        <v>305</v>
      </c>
    </row>
    <row r="5061" spans="1:12" x14ac:dyDescent="0.25">
      <c r="A5061" s="12">
        <v>41334</v>
      </c>
      <c r="B5061" s="3">
        <v>152.11000100000001</v>
      </c>
      <c r="C5061" s="3">
        <v>0</v>
      </c>
      <c r="D5061" s="3">
        <f t="shared" si="458"/>
        <v>148.38280058000001</v>
      </c>
      <c r="E5061" s="3">
        <f t="shared" si="453"/>
        <v>141.43320028000005</v>
      </c>
      <c r="F5061" s="3"/>
      <c r="G5061" s="11" t="str">
        <f t="shared" si="454"/>
        <v>HOLD</v>
      </c>
      <c r="H5061" s="5">
        <f t="shared" si="455"/>
        <v>80.268702105189504</v>
      </c>
      <c r="I5061" s="2">
        <f>IF(G5061="SELL",0,IF(G5061="BUY",ROUNDDOWN((H5060-Parameters!$B$3)/B5061,0),IF(I5060=0,0,I5060+ROUNDDOWN((H5060+I5060*C5061)/B5061,0))))</f>
        <v>304</v>
      </c>
      <c r="K5061" s="5">
        <f t="shared" si="456"/>
        <v>6.5519919999998137</v>
      </c>
      <c r="L5061" s="10">
        <f t="shared" si="457"/>
        <v>305</v>
      </c>
    </row>
    <row r="5062" spans="1:12" x14ac:dyDescent="0.25">
      <c r="A5062" s="12">
        <v>41337</v>
      </c>
      <c r="B5062" s="3">
        <v>152.91999799999999</v>
      </c>
      <c r="C5062" s="3">
        <v>0</v>
      </c>
      <c r="D5062" s="3">
        <f t="shared" si="458"/>
        <v>148.53380064000001</v>
      </c>
      <c r="E5062" s="3">
        <f t="shared" si="453"/>
        <v>141.52725026500005</v>
      </c>
      <c r="F5062" s="3"/>
      <c r="G5062" s="11" t="str">
        <f t="shared" si="454"/>
        <v>HOLD</v>
      </c>
      <c r="H5062" s="5">
        <f t="shared" si="455"/>
        <v>80.268702105189504</v>
      </c>
      <c r="I5062" s="2">
        <f>IF(G5062="SELL",0,IF(G5062="BUY",ROUNDDOWN((H5061-Parameters!$B$3)/B5062,0),IF(I5061=0,0,I5061+ROUNDDOWN((H5061+I5061*C5062)/B5062,0))))</f>
        <v>304</v>
      </c>
      <c r="K5062" s="5">
        <f t="shared" si="456"/>
        <v>6.5519919999998137</v>
      </c>
      <c r="L5062" s="10">
        <f t="shared" si="457"/>
        <v>305</v>
      </c>
    </row>
    <row r="5063" spans="1:12" x14ac:dyDescent="0.25">
      <c r="A5063" s="12">
        <v>41338</v>
      </c>
      <c r="B5063" s="3">
        <v>154.28999300000001</v>
      </c>
      <c r="C5063" s="3">
        <v>0</v>
      </c>
      <c r="D5063" s="3">
        <f t="shared" si="458"/>
        <v>148.73380064000003</v>
      </c>
      <c r="E5063" s="3">
        <f t="shared" si="453"/>
        <v>141.63200025000003</v>
      </c>
      <c r="F5063" s="3"/>
      <c r="G5063" s="11" t="str">
        <f t="shared" si="454"/>
        <v>HOLD</v>
      </c>
      <c r="H5063" s="5">
        <f t="shared" si="455"/>
        <v>80.268702105189504</v>
      </c>
      <c r="I5063" s="2">
        <f>IF(G5063="SELL",0,IF(G5063="BUY",ROUNDDOWN((H5062-Parameters!$B$3)/B5063,0),IF(I5062=0,0,I5062+ROUNDDOWN((H5062+I5062*C5063)/B5063,0))))</f>
        <v>304</v>
      </c>
      <c r="K5063" s="5">
        <f t="shared" si="456"/>
        <v>6.5519919999998137</v>
      </c>
      <c r="L5063" s="10">
        <f t="shared" si="457"/>
        <v>305</v>
      </c>
    </row>
    <row r="5064" spans="1:12" x14ac:dyDescent="0.25">
      <c r="A5064" s="12">
        <v>41339</v>
      </c>
      <c r="B5064" s="3">
        <v>154.5</v>
      </c>
      <c r="C5064" s="3">
        <v>0</v>
      </c>
      <c r="D5064" s="3">
        <f t="shared" si="458"/>
        <v>148.92140074000002</v>
      </c>
      <c r="E5064" s="3">
        <f t="shared" si="453"/>
        <v>141.74035024000005</v>
      </c>
      <c r="F5064" s="3"/>
      <c r="G5064" s="11" t="str">
        <f t="shared" si="454"/>
        <v>HOLD</v>
      </c>
      <c r="H5064" s="5">
        <f t="shared" si="455"/>
        <v>80.268702105189504</v>
      </c>
      <c r="I5064" s="2">
        <f>IF(G5064="SELL",0,IF(G5064="BUY",ROUNDDOWN((H5063-Parameters!$B$3)/B5064,0),IF(I5063=0,0,I5063+ROUNDDOWN((H5063+I5063*C5064)/B5064,0))))</f>
        <v>304</v>
      </c>
      <c r="K5064" s="5">
        <f t="shared" si="456"/>
        <v>6.5519919999998137</v>
      </c>
      <c r="L5064" s="10">
        <f t="shared" si="457"/>
        <v>305</v>
      </c>
    </row>
    <row r="5065" spans="1:12" x14ac:dyDescent="0.25">
      <c r="A5065" s="12">
        <v>41340</v>
      </c>
      <c r="B5065" s="3">
        <v>154.779999</v>
      </c>
      <c r="C5065" s="3">
        <v>0</v>
      </c>
      <c r="D5065" s="3">
        <f t="shared" si="458"/>
        <v>149.16120086000004</v>
      </c>
      <c r="E5065" s="3">
        <f t="shared" si="453"/>
        <v>141.85995023000004</v>
      </c>
      <c r="F5065" s="3"/>
      <c r="G5065" s="11" t="str">
        <f t="shared" si="454"/>
        <v>HOLD</v>
      </c>
      <c r="H5065" s="5">
        <f t="shared" si="455"/>
        <v>80.268702105189504</v>
      </c>
      <c r="I5065" s="2">
        <f>IF(G5065="SELL",0,IF(G5065="BUY",ROUNDDOWN((H5064-Parameters!$B$3)/B5065,0),IF(I5064=0,0,I5064+ROUNDDOWN((H5064+I5064*C5065)/B5065,0))))</f>
        <v>304</v>
      </c>
      <c r="K5065" s="5">
        <f t="shared" si="456"/>
        <v>6.5519919999998137</v>
      </c>
      <c r="L5065" s="10">
        <f t="shared" si="457"/>
        <v>305</v>
      </c>
    </row>
    <row r="5066" spans="1:12" x14ac:dyDescent="0.25">
      <c r="A5066" s="12">
        <v>41341</v>
      </c>
      <c r="B5066" s="3">
        <v>155.44000199999999</v>
      </c>
      <c r="C5066" s="3">
        <v>0</v>
      </c>
      <c r="D5066" s="3">
        <f t="shared" si="458"/>
        <v>149.42300078000005</v>
      </c>
      <c r="E5066" s="3">
        <f t="shared" ref="E5066:E5129" si="459">AVERAGE(B4867:B5066)</f>
        <v>141.98845021500003</v>
      </c>
      <c r="F5066" s="3"/>
      <c r="G5066" s="11" t="str">
        <f t="shared" si="454"/>
        <v>HOLD</v>
      </c>
      <c r="H5066" s="5">
        <f t="shared" si="455"/>
        <v>80.268702105189504</v>
      </c>
      <c r="I5066" s="2">
        <f>IF(G5066="SELL",0,IF(G5066="BUY",ROUNDDOWN((H5065-Parameters!$B$3)/B5066,0),IF(I5065=0,0,I5065+ROUNDDOWN((H5065+I5065*C5066)/B5066,0))))</f>
        <v>304</v>
      </c>
      <c r="K5066" s="5">
        <f t="shared" si="456"/>
        <v>6.5519919999998137</v>
      </c>
      <c r="L5066" s="10">
        <f t="shared" si="457"/>
        <v>305</v>
      </c>
    </row>
    <row r="5067" spans="1:12" x14ac:dyDescent="0.25">
      <c r="A5067" s="12">
        <v>41344</v>
      </c>
      <c r="B5067" s="3">
        <v>156.029999</v>
      </c>
      <c r="C5067" s="3">
        <v>0</v>
      </c>
      <c r="D5067" s="3">
        <f t="shared" si="458"/>
        <v>149.70860076000005</v>
      </c>
      <c r="E5067" s="3">
        <f t="shared" si="459"/>
        <v>142.10875020500001</v>
      </c>
      <c r="F5067" s="3"/>
      <c r="G5067" s="11" t="str">
        <f t="shared" si="454"/>
        <v>HOLD</v>
      </c>
      <c r="H5067" s="5">
        <f t="shared" si="455"/>
        <v>80.268702105189504</v>
      </c>
      <c r="I5067" s="2">
        <f>IF(G5067="SELL",0,IF(G5067="BUY",ROUNDDOWN((H5066-Parameters!$B$3)/B5067,0),IF(I5066=0,0,I5066+ROUNDDOWN((H5066+I5066*C5067)/B5067,0))))</f>
        <v>304</v>
      </c>
      <c r="K5067" s="5">
        <f t="shared" si="456"/>
        <v>6.5519919999998137</v>
      </c>
      <c r="L5067" s="10">
        <f t="shared" si="457"/>
        <v>305</v>
      </c>
    </row>
    <row r="5068" spans="1:12" x14ac:dyDescent="0.25">
      <c r="A5068" s="12">
        <v>41345</v>
      </c>
      <c r="B5068" s="3">
        <v>155.679993</v>
      </c>
      <c r="C5068" s="3">
        <v>0</v>
      </c>
      <c r="D5068" s="3">
        <f t="shared" si="458"/>
        <v>149.99100066000003</v>
      </c>
      <c r="E5068" s="3">
        <f t="shared" si="459"/>
        <v>142.22615018500002</v>
      </c>
      <c r="F5068" s="3"/>
      <c r="G5068" s="11" t="str">
        <f t="shared" ref="G5068:G5131" si="460">IF(OR(AND(D5068&gt;E5068,D5067&gt;E5067),AND(D5068&lt;E5068,D5067&lt;E5067)),"HOLD",IF(AND(D5068&gt;E5068,D5067&lt;E5067),"BUY","SELL"))</f>
        <v>HOLD</v>
      </c>
      <c r="H5068" s="5">
        <f t="shared" ref="H5068:H5131" si="461">IF(G5068="BUY",H5067/(I5068*B5068),IF(G5068="SELL",H5067+I5067*B5068,(H5067+I5067*C5068)-((I5068-I5067)*B5068)))</f>
        <v>80.268702105189504</v>
      </c>
      <c r="I5068" s="2">
        <f>IF(G5068="SELL",0,IF(G5068="BUY",ROUNDDOWN((H5067-Parameters!$B$3)/B5068,0),IF(I5067=0,0,I5067+ROUNDDOWN((H5067+I5067*C5068)/B5068,0))))</f>
        <v>304</v>
      </c>
      <c r="K5068" s="5">
        <f t="shared" ref="K5068:K5131" si="462">K5067+L5067*C5068-((L5068-L5067)*B5068)</f>
        <v>6.5519919999998137</v>
      </c>
      <c r="L5068" s="10">
        <f t="shared" ref="L5068:L5131" si="463">L5067+ROUNDDOWN((K5067+C5068*L5067)/B5068,0)</f>
        <v>305</v>
      </c>
    </row>
    <row r="5069" spans="1:12" x14ac:dyDescent="0.25">
      <c r="A5069" s="12">
        <v>41346</v>
      </c>
      <c r="B5069" s="3">
        <v>155.89999399999999</v>
      </c>
      <c r="C5069" s="3">
        <v>0</v>
      </c>
      <c r="D5069" s="3">
        <f t="shared" si="458"/>
        <v>150.30840056000005</v>
      </c>
      <c r="E5069" s="3">
        <f t="shared" si="459"/>
        <v>142.34430013500003</v>
      </c>
      <c r="F5069" s="3"/>
      <c r="G5069" s="11" t="str">
        <f t="shared" si="460"/>
        <v>HOLD</v>
      </c>
      <c r="H5069" s="5">
        <f t="shared" si="461"/>
        <v>80.268702105189504</v>
      </c>
      <c r="I5069" s="2">
        <f>IF(G5069="SELL",0,IF(G5069="BUY",ROUNDDOWN((H5068-Parameters!$B$3)/B5069,0),IF(I5068=0,0,I5068+ROUNDDOWN((H5068+I5068*C5069)/B5069,0))))</f>
        <v>304</v>
      </c>
      <c r="K5069" s="5">
        <f t="shared" si="462"/>
        <v>6.5519919999998137</v>
      </c>
      <c r="L5069" s="10">
        <f t="shared" si="463"/>
        <v>305</v>
      </c>
    </row>
    <row r="5070" spans="1:12" x14ac:dyDescent="0.25">
      <c r="A5070" s="12">
        <v>41347</v>
      </c>
      <c r="B5070" s="3">
        <v>156.729996</v>
      </c>
      <c r="C5070" s="3">
        <v>0</v>
      </c>
      <c r="D5070" s="3">
        <f t="shared" si="458"/>
        <v>150.59480040000005</v>
      </c>
      <c r="E5070" s="3">
        <f t="shared" si="459"/>
        <v>142.46530011999999</v>
      </c>
      <c r="F5070" s="3"/>
      <c r="G5070" s="11" t="str">
        <f t="shared" si="460"/>
        <v>HOLD</v>
      </c>
      <c r="H5070" s="5">
        <f t="shared" si="461"/>
        <v>80.268702105189504</v>
      </c>
      <c r="I5070" s="2">
        <f>IF(G5070="SELL",0,IF(G5070="BUY",ROUNDDOWN((H5069-Parameters!$B$3)/B5070,0),IF(I5069=0,0,I5069+ROUNDDOWN((H5069+I5069*C5070)/B5070,0))))</f>
        <v>304</v>
      </c>
      <c r="K5070" s="5">
        <f t="shared" si="462"/>
        <v>6.5519919999998137</v>
      </c>
      <c r="L5070" s="10">
        <f t="shared" si="463"/>
        <v>305</v>
      </c>
    </row>
    <row r="5071" spans="1:12" x14ac:dyDescent="0.25">
      <c r="A5071" s="12">
        <v>41348</v>
      </c>
      <c r="B5071" s="3">
        <v>155.83000200000001</v>
      </c>
      <c r="C5071" s="3">
        <v>0.69399999999999995</v>
      </c>
      <c r="D5071" s="3">
        <f t="shared" si="458"/>
        <v>150.79020048000001</v>
      </c>
      <c r="E5071" s="3">
        <f t="shared" si="459"/>
        <v>142.58395009999998</v>
      </c>
      <c r="F5071" s="3"/>
      <c r="G5071" s="11" t="str">
        <f t="shared" si="460"/>
        <v>HOLD</v>
      </c>
      <c r="H5071" s="5">
        <f t="shared" si="461"/>
        <v>135.4147001051895</v>
      </c>
      <c r="I5071" s="2">
        <f>IF(G5071="SELL",0,IF(G5071="BUY",ROUNDDOWN((H5070-Parameters!$B$3)/B5071,0),IF(I5070=0,0,I5070+ROUNDDOWN((H5070+I5070*C5071)/B5071,0))))</f>
        <v>305</v>
      </c>
      <c r="K5071" s="5">
        <f t="shared" si="462"/>
        <v>62.391989999999794</v>
      </c>
      <c r="L5071" s="10">
        <f t="shared" si="463"/>
        <v>306</v>
      </c>
    </row>
    <row r="5072" spans="1:12" x14ac:dyDescent="0.25">
      <c r="A5072" s="12">
        <v>41351</v>
      </c>
      <c r="B5072" s="3">
        <v>154.970001</v>
      </c>
      <c r="C5072" s="3">
        <v>0</v>
      </c>
      <c r="D5072" s="3">
        <f t="shared" si="458"/>
        <v>150.97500058000003</v>
      </c>
      <c r="E5072" s="3">
        <f t="shared" si="459"/>
        <v>142.69030011999999</v>
      </c>
      <c r="F5072" s="3"/>
      <c r="G5072" s="11" t="str">
        <f t="shared" si="460"/>
        <v>HOLD</v>
      </c>
      <c r="H5072" s="5">
        <f t="shared" si="461"/>
        <v>135.4147001051895</v>
      </c>
      <c r="I5072" s="2">
        <f>IF(G5072="SELL",0,IF(G5072="BUY",ROUNDDOWN((H5071-Parameters!$B$3)/B5072,0),IF(I5071=0,0,I5071+ROUNDDOWN((H5071+I5071*C5072)/B5072,0))))</f>
        <v>305</v>
      </c>
      <c r="K5072" s="5">
        <f t="shared" si="462"/>
        <v>62.391989999999794</v>
      </c>
      <c r="L5072" s="10">
        <f t="shared" si="463"/>
        <v>306</v>
      </c>
    </row>
    <row r="5073" spans="1:12" x14ac:dyDescent="0.25">
      <c r="A5073" s="12">
        <v>41352</v>
      </c>
      <c r="B5073" s="3">
        <v>154.61000100000001</v>
      </c>
      <c r="C5073" s="3">
        <v>0</v>
      </c>
      <c r="D5073" s="3">
        <f t="shared" si="458"/>
        <v>151.13980070000002</v>
      </c>
      <c r="E5073" s="3">
        <f t="shared" si="459"/>
        <v>142.80455015000001</v>
      </c>
      <c r="F5073" s="3"/>
      <c r="G5073" s="11" t="str">
        <f t="shared" si="460"/>
        <v>HOLD</v>
      </c>
      <c r="H5073" s="5">
        <f t="shared" si="461"/>
        <v>135.4147001051895</v>
      </c>
      <c r="I5073" s="2">
        <f>IF(G5073="SELL",0,IF(G5073="BUY",ROUNDDOWN((H5072-Parameters!$B$3)/B5073,0),IF(I5072=0,0,I5072+ROUNDDOWN((H5072+I5072*C5073)/B5073,0))))</f>
        <v>305</v>
      </c>
      <c r="K5073" s="5">
        <f t="shared" si="462"/>
        <v>62.391989999999794</v>
      </c>
      <c r="L5073" s="10">
        <f t="shared" si="463"/>
        <v>306</v>
      </c>
    </row>
    <row r="5074" spans="1:12" x14ac:dyDescent="0.25">
      <c r="A5074" s="12">
        <v>41353</v>
      </c>
      <c r="B5074" s="3">
        <v>155.69000199999999</v>
      </c>
      <c r="C5074" s="3">
        <v>0</v>
      </c>
      <c r="D5074" s="3">
        <f t="shared" si="458"/>
        <v>151.33420072000001</v>
      </c>
      <c r="E5074" s="3">
        <f t="shared" si="459"/>
        <v>142.925650155</v>
      </c>
      <c r="F5074" s="3"/>
      <c r="G5074" s="11" t="str">
        <f t="shared" si="460"/>
        <v>HOLD</v>
      </c>
      <c r="H5074" s="5">
        <f t="shared" si="461"/>
        <v>135.4147001051895</v>
      </c>
      <c r="I5074" s="2">
        <f>IF(G5074="SELL",0,IF(G5074="BUY",ROUNDDOWN((H5073-Parameters!$B$3)/B5074,0),IF(I5073=0,0,I5073+ROUNDDOWN((H5073+I5073*C5074)/B5074,0))))</f>
        <v>305</v>
      </c>
      <c r="K5074" s="5">
        <f t="shared" si="462"/>
        <v>62.391989999999794</v>
      </c>
      <c r="L5074" s="10">
        <f t="shared" si="463"/>
        <v>306</v>
      </c>
    </row>
    <row r="5075" spans="1:12" x14ac:dyDescent="0.25">
      <c r="A5075" s="12">
        <v>41354</v>
      </c>
      <c r="B5075" s="3">
        <v>154.36000100000001</v>
      </c>
      <c r="C5075" s="3">
        <v>0</v>
      </c>
      <c r="D5075" s="3">
        <f t="shared" si="458"/>
        <v>151.51040068000003</v>
      </c>
      <c r="E5075" s="3">
        <f t="shared" si="459"/>
        <v>143.05665014000002</v>
      </c>
      <c r="F5075" s="3"/>
      <c r="G5075" s="11" t="str">
        <f t="shared" si="460"/>
        <v>HOLD</v>
      </c>
      <c r="H5075" s="5">
        <f t="shared" si="461"/>
        <v>135.4147001051895</v>
      </c>
      <c r="I5075" s="2">
        <f>IF(G5075="SELL",0,IF(G5075="BUY",ROUNDDOWN((H5074-Parameters!$B$3)/B5075,0),IF(I5074=0,0,I5074+ROUNDDOWN((H5074+I5074*C5075)/B5075,0))))</f>
        <v>305</v>
      </c>
      <c r="K5075" s="5">
        <f t="shared" si="462"/>
        <v>62.391989999999794</v>
      </c>
      <c r="L5075" s="10">
        <f t="shared" si="463"/>
        <v>306</v>
      </c>
    </row>
    <row r="5076" spans="1:12" x14ac:dyDescent="0.25">
      <c r="A5076" s="12">
        <v>41355</v>
      </c>
      <c r="B5076" s="3">
        <v>155.60000600000001</v>
      </c>
      <c r="C5076" s="3">
        <v>0</v>
      </c>
      <c r="D5076" s="3">
        <f t="shared" si="458"/>
        <v>151.70400084000002</v>
      </c>
      <c r="E5076" s="3">
        <f t="shared" si="459"/>
        <v>143.19415014000003</v>
      </c>
      <c r="F5076" s="3"/>
      <c r="G5076" s="11" t="str">
        <f t="shared" si="460"/>
        <v>HOLD</v>
      </c>
      <c r="H5076" s="5">
        <f t="shared" si="461"/>
        <v>135.4147001051895</v>
      </c>
      <c r="I5076" s="2">
        <f>IF(G5076="SELL",0,IF(G5076="BUY",ROUNDDOWN((H5075-Parameters!$B$3)/B5076,0),IF(I5075=0,0,I5075+ROUNDDOWN((H5075+I5075*C5076)/B5076,0))))</f>
        <v>305</v>
      </c>
      <c r="K5076" s="5">
        <f t="shared" si="462"/>
        <v>62.391989999999794</v>
      </c>
      <c r="L5076" s="10">
        <f t="shared" si="463"/>
        <v>306</v>
      </c>
    </row>
    <row r="5077" spans="1:12" x14ac:dyDescent="0.25">
      <c r="A5077" s="12">
        <v>41358</v>
      </c>
      <c r="B5077" s="3">
        <v>154.949997</v>
      </c>
      <c r="C5077" s="3">
        <v>0</v>
      </c>
      <c r="D5077" s="3">
        <f t="shared" si="458"/>
        <v>151.86140074000002</v>
      </c>
      <c r="E5077" s="3">
        <f t="shared" si="459"/>
        <v>143.32355009</v>
      </c>
      <c r="F5077" s="3"/>
      <c r="G5077" s="11" t="str">
        <f t="shared" si="460"/>
        <v>HOLD</v>
      </c>
      <c r="H5077" s="5">
        <f t="shared" si="461"/>
        <v>135.4147001051895</v>
      </c>
      <c r="I5077" s="2">
        <f>IF(G5077="SELL",0,IF(G5077="BUY",ROUNDDOWN((H5076-Parameters!$B$3)/B5077,0),IF(I5076=0,0,I5076+ROUNDDOWN((H5076+I5076*C5077)/B5077,0))))</f>
        <v>305</v>
      </c>
      <c r="K5077" s="5">
        <f t="shared" si="462"/>
        <v>62.391989999999794</v>
      </c>
      <c r="L5077" s="10">
        <f t="shared" si="463"/>
        <v>306</v>
      </c>
    </row>
    <row r="5078" spans="1:12" x14ac:dyDescent="0.25">
      <c r="A5078" s="12">
        <v>41359</v>
      </c>
      <c r="B5078" s="3">
        <v>156.19000199999999</v>
      </c>
      <c r="C5078" s="3">
        <v>0</v>
      </c>
      <c r="D5078" s="3">
        <f t="shared" si="458"/>
        <v>152.04380064</v>
      </c>
      <c r="E5078" s="3">
        <f t="shared" si="459"/>
        <v>143.44465009500001</v>
      </c>
      <c r="F5078" s="3"/>
      <c r="G5078" s="11" t="str">
        <f t="shared" si="460"/>
        <v>HOLD</v>
      </c>
      <c r="H5078" s="5">
        <f t="shared" si="461"/>
        <v>135.4147001051895</v>
      </c>
      <c r="I5078" s="2">
        <f>IF(G5078="SELL",0,IF(G5078="BUY",ROUNDDOWN((H5077-Parameters!$B$3)/B5078,0),IF(I5077=0,0,I5077+ROUNDDOWN((H5077+I5077*C5078)/B5078,0))))</f>
        <v>305</v>
      </c>
      <c r="K5078" s="5">
        <f t="shared" si="462"/>
        <v>62.391989999999794</v>
      </c>
      <c r="L5078" s="10">
        <f t="shared" si="463"/>
        <v>306</v>
      </c>
    </row>
    <row r="5079" spans="1:12" x14ac:dyDescent="0.25">
      <c r="A5079" s="12">
        <v>41360</v>
      </c>
      <c r="B5079" s="3">
        <v>156.19000199999999</v>
      </c>
      <c r="C5079" s="3">
        <v>0</v>
      </c>
      <c r="D5079" s="3">
        <f t="shared" si="458"/>
        <v>152.22820066000003</v>
      </c>
      <c r="E5079" s="3">
        <f t="shared" si="459"/>
        <v>143.56535009000001</v>
      </c>
      <c r="F5079" s="3"/>
      <c r="G5079" s="11" t="str">
        <f t="shared" si="460"/>
        <v>HOLD</v>
      </c>
      <c r="H5079" s="5">
        <f t="shared" si="461"/>
        <v>135.4147001051895</v>
      </c>
      <c r="I5079" s="2">
        <f>IF(G5079="SELL",0,IF(G5079="BUY",ROUNDDOWN((H5078-Parameters!$B$3)/B5079,0),IF(I5078=0,0,I5078+ROUNDDOWN((H5078+I5078*C5079)/B5079,0))))</f>
        <v>305</v>
      </c>
      <c r="K5079" s="5">
        <f t="shared" si="462"/>
        <v>62.391989999999794</v>
      </c>
      <c r="L5079" s="10">
        <f t="shared" si="463"/>
        <v>306</v>
      </c>
    </row>
    <row r="5080" spans="1:12" x14ac:dyDescent="0.25">
      <c r="A5080" s="12">
        <v>41361</v>
      </c>
      <c r="B5080" s="3">
        <v>156.66999799999999</v>
      </c>
      <c r="C5080" s="3">
        <v>0</v>
      </c>
      <c r="D5080" s="3">
        <f t="shared" si="458"/>
        <v>152.42020048000003</v>
      </c>
      <c r="E5080" s="3">
        <f t="shared" si="459"/>
        <v>143.68320005000004</v>
      </c>
      <c r="F5080" s="3"/>
      <c r="G5080" s="11" t="str">
        <f t="shared" si="460"/>
        <v>HOLD</v>
      </c>
      <c r="H5080" s="5">
        <f t="shared" si="461"/>
        <v>135.4147001051895</v>
      </c>
      <c r="I5080" s="2">
        <f>IF(G5080="SELL",0,IF(G5080="BUY",ROUNDDOWN((H5079-Parameters!$B$3)/B5080,0),IF(I5079=0,0,I5079+ROUNDDOWN((H5079+I5079*C5080)/B5080,0))))</f>
        <v>305</v>
      </c>
      <c r="K5080" s="5">
        <f t="shared" si="462"/>
        <v>62.391989999999794</v>
      </c>
      <c r="L5080" s="10">
        <f t="shared" si="463"/>
        <v>306</v>
      </c>
    </row>
    <row r="5081" spans="1:12" x14ac:dyDescent="0.25">
      <c r="A5081" s="12">
        <v>41365</v>
      </c>
      <c r="B5081" s="3">
        <v>156.050003</v>
      </c>
      <c r="C5081" s="3">
        <v>0</v>
      </c>
      <c r="D5081" s="3">
        <f t="shared" si="458"/>
        <v>152.60020048000004</v>
      </c>
      <c r="E5081" s="3">
        <f t="shared" si="459"/>
        <v>143.80640004500003</v>
      </c>
      <c r="F5081" s="3"/>
      <c r="G5081" s="11" t="str">
        <f t="shared" si="460"/>
        <v>HOLD</v>
      </c>
      <c r="H5081" s="5">
        <f t="shared" si="461"/>
        <v>135.4147001051895</v>
      </c>
      <c r="I5081" s="2">
        <f>IF(G5081="SELL",0,IF(G5081="BUY",ROUNDDOWN((H5080-Parameters!$B$3)/B5081,0),IF(I5080=0,0,I5080+ROUNDDOWN((H5080+I5080*C5081)/B5081,0))))</f>
        <v>305</v>
      </c>
      <c r="K5081" s="5">
        <f t="shared" si="462"/>
        <v>62.391989999999794</v>
      </c>
      <c r="L5081" s="10">
        <f t="shared" si="463"/>
        <v>306</v>
      </c>
    </row>
    <row r="5082" spans="1:12" x14ac:dyDescent="0.25">
      <c r="A5082" s="12">
        <v>41366</v>
      </c>
      <c r="B5082" s="3">
        <v>156.820007</v>
      </c>
      <c r="C5082" s="3">
        <v>0</v>
      </c>
      <c r="D5082" s="3">
        <f t="shared" si="458"/>
        <v>152.77660062000004</v>
      </c>
      <c r="E5082" s="3">
        <f t="shared" si="459"/>
        <v>143.92590009000003</v>
      </c>
      <c r="F5082" s="3"/>
      <c r="G5082" s="11" t="str">
        <f t="shared" si="460"/>
        <v>HOLD</v>
      </c>
      <c r="H5082" s="5">
        <f t="shared" si="461"/>
        <v>135.4147001051895</v>
      </c>
      <c r="I5082" s="2">
        <f>IF(G5082="SELL",0,IF(G5082="BUY",ROUNDDOWN((H5081-Parameters!$B$3)/B5082,0),IF(I5081=0,0,I5081+ROUNDDOWN((H5081+I5081*C5082)/B5082,0))))</f>
        <v>305</v>
      </c>
      <c r="K5082" s="5">
        <f t="shared" si="462"/>
        <v>62.391989999999794</v>
      </c>
      <c r="L5082" s="10">
        <f t="shared" si="463"/>
        <v>306</v>
      </c>
    </row>
    <row r="5083" spans="1:12" x14ac:dyDescent="0.25">
      <c r="A5083" s="12">
        <v>41367</v>
      </c>
      <c r="B5083" s="3">
        <v>155.229996</v>
      </c>
      <c r="C5083" s="3">
        <v>0</v>
      </c>
      <c r="D5083" s="3">
        <f t="shared" si="458"/>
        <v>152.91460050000003</v>
      </c>
      <c r="E5083" s="3">
        <f t="shared" si="459"/>
        <v>144.04170003500002</v>
      </c>
      <c r="F5083" s="3"/>
      <c r="G5083" s="11" t="str">
        <f t="shared" si="460"/>
        <v>HOLD</v>
      </c>
      <c r="H5083" s="5">
        <f t="shared" si="461"/>
        <v>135.4147001051895</v>
      </c>
      <c r="I5083" s="2">
        <f>IF(G5083="SELL",0,IF(G5083="BUY",ROUNDDOWN((H5082-Parameters!$B$3)/B5083,0),IF(I5082=0,0,I5082+ROUNDDOWN((H5082+I5082*C5083)/B5083,0))))</f>
        <v>305</v>
      </c>
      <c r="K5083" s="5">
        <f t="shared" si="462"/>
        <v>62.391989999999794</v>
      </c>
      <c r="L5083" s="10">
        <f t="shared" si="463"/>
        <v>306</v>
      </c>
    </row>
    <row r="5084" spans="1:12" x14ac:dyDescent="0.25">
      <c r="A5084" s="12">
        <v>41368</v>
      </c>
      <c r="B5084" s="3">
        <v>155.86000100000001</v>
      </c>
      <c r="C5084" s="3">
        <v>0</v>
      </c>
      <c r="D5084" s="3">
        <f t="shared" si="458"/>
        <v>153.04920042000003</v>
      </c>
      <c r="E5084" s="3">
        <f t="shared" si="459"/>
        <v>144.15365003500003</v>
      </c>
      <c r="F5084" s="3"/>
      <c r="G5084" s="11" t="str">
        <f t="shared" si="460"/>
        <v>HOLD</v>
      </c>
      <c r="H5084" s="5">
        <f t="shared" si="461"/>
        <v>135.4147001051895</v>
      </c>
      <c r="I5084" s="2">
        <f>IF(G5084="SELL",0,IF(G5084="BUY",ROUNDDOWN((H5083-Parameters!$B$3)/B5084,0),IF(I5083=0,0,I5083+ROUNDDOWN((H5083+I5083*C5084)/B5084,0))))</f>
        <v>305</v>
      </c>
      <c r="K5084" s="5">
        <f t="shared" si="462"/>
        <v>62.391989999999794</v>
      </c>
      <c r="L5084" s="10">
        <f t="shared" si="463"/>
        <v>306</v>
      </c>
    </row>
    <row r="5085" spans="1:12" x14ac:dyDescent="0.25">
      <c r="A5085" s="12">
        <v>41369</v>
      </c>
      <c r="B5085" s="3">
        <v>155.16000399999999</v>
      </c>
      <c r="C5085" s="3">
        <v>0</v>
      </c>
      <c r="D5085" s="3">
        <f t="shared" si="458"/>
        <v>153.16500060000004</v>
      </c>
      <c r="E5085" s="3">
        <f t="shared" si="459"/>
        <v>144.25875006000004</v>
      </c>
      <c r="F5085" s="3"/>
      <c r="G5085" s="11" t="str">
        <f t="shared" si="460"/>
        <v>HOLD</v>
      </c>
      <c r="H5085" s="5">
        <f t="shared" si="461"/>
        <v>135.4147001051895</v>
      </c>
      <c r="I5085" s="2">
        <f>IF(G5085="SELL",0,IF(G5085="BUY",ROUNDDOWN((H5084-Parameters!$B$3)/B5085,0),IF(I5084=0,0,I5084+ROUNDDOWN((H5084+I5084*C5085)/B5085,0))))</f>
        <v>305</v>
      </c>
      <c r="K5085" s="5">
        <f t="shared" si="462"/>
        <v>62.391989999999794</v>
      </c>
      <c r="L5085" s="10">
        <f t="shared" si="463"/>
        <v>306</v>
      </c>
    </row>
    <row r="5086" spans="1:12" x14ac:dyDescent="0.25">
      <c r="A5086" s="12">
        <v>41372</v>
      </c>
      <c r="B5086" s="3">
        <v>156.21000699999999</v>
      </c>
      <c r="C5086" s="3">
        <v>0</v>
      </c>
      <c r="D5086" s="3">
        <f t="shared" si="458"/>
        <v>153.30100066000003</v>
      </c>
      <c r="E5086" s="3">
        <f t="shared" si="459"/>
        <v>144.36780012500006</v>
      </c>
      <c r="F5086" s="3"/>
      <c r="G5086" s="11" t="str">
        <f t="shared" si="460"/>
        <v>HOLD</v>
      </c>
      <c r="H5086" s="5">
        <f t="shared" si="461"/>
        <v>135.4147001051895</v>
      </c>
      <c r="I5086" s="2">
        <f>IF(G5086="SELL",0,IF(G5086="BUY",ROUNDDOWN((H5085-Parameters!$B$3)/B5086,0),IF(I5085=0,0,I5085+ROUNDDOWN((H5085+I5085*C5086)/B5086,0))))</f>
        <v>305</v>
      </c>
      <c r="K5086" s="5">
        <f t="shared" si="462"/>
        <v>62.391989999999794</v>
      </c>
      <c r="L5086" s="10">
        <f t="shared" si="463"/>
        <v>306</v>
      </c>
    </row>
    <row r="5087" spans="1:12" x14ac:dyDescent="0.25">
      <c r="A5087" s="12">
        <v>41373</v>
      </c>
      <c r="B5087" s="3">
        <v>156.75</v>
      </c>
      <c r="C5087" s="3">
        <v>0</v>
      </c>
      <c r="D5087" s="3">
        <f t="shared" si="458"/>
        <v>153.43100066</v>
      </c>
      <c r="E5087" s="3">
        <f t="shared" si="459"/>
        <v>144.47305014000005</v>
      </c>
      <c r="F5087" s="3"/>
      <c r="G5087" s="11" t="str">
        <f t="shared" si="460"/>
        <v>HOLD</v>
      </c>
      <c r="H5087" s="5">
        <f t="shared" si="461"/>
        <v>135.4147001051895</v>
      </c>
      <c r="I5087" s="2">
        <f>IF(G5087="SELL",0,IF(G5087="BUY",ROUNDDOWN((H5086-Parameters!$B$3)/B5087,0),IF(I5086=0,0,I5086+ROUNDDOWN((H5086+I5086*C5087)/B5087,0))))</f>
        <v>305</v>
      </c>
      <c r="K5087" s="5">
        <f t="shared" si="462"/>
        <v>62.391989999999794</v>
      </c>
      <c r="L5087" s="10">
        <f t="shared" si="463"/>
        <v>306</v>
      </c>
    </row>
    <row r="5088" spans="1:12" x14ac:dyDescent="0.25">
      <c r="A5088" s="12">
        <v>41374</v>
      </c>
      <c r="B5088" s="3">
        <v>158.66999799999999</v>
      </c>
      <c r="C5088" s="3">
        <v>0</v>
      </c>
      <c r="D5088" s="3">
        <f t="shared" si="458"/>
        <v>153.60300048000002</v>
      </c>
      <c r="E5088" s="3">
        <f t="shared" si="459"/>
        <v>144.58900015000006</v>
      </c>
      <c r="F5088" s="3"/>
      <c r="G5088" s="11" t="str">
        <f t="shared" si="460"/>
        <v>HOLD</v>
      </c>
      <c r="H5088" s="5">
        <f t="shared" si="461"/>
        <v>135.4147001051895</v>
      </c>
      <c r="I5088" s="2">
        <f>IF(G5088="SELL",0,IF(G5088="BUY",ROUNDDOWN((H5087-Parameters!$B$3)/B5088,0),IF(I5087=0,0,I5087+ROUNDDOWN((H5087+I5087*C5088)/B5088,0))))</f>
        <v>305</v>
      </c>
      <c r="K5088" s="5">
        <f t="shared" si="462"/>
        <v>62.391989999999794</v>
      </c>
      <c r="L5088" s="10">
        <f t="shared" si="463"/>
        <v>306</v>
      </c>
    </row>
    <row r="5089" spans="1:12" x14ac:dyDescent="0.25">
      <c r="A5089" s="12">
        <v>41375</v>
      </c>
      <c r="B5089" s="3">
        <v>159.19000199999999</v>
      </c>
      <c r="C5089" s="3">
        <v>0</v>
      </c>
      <c r="D5089" s="3">
        <f t="shared" si="458"/>
        <v>153.77360044000002</v>
      </c>
      <c r="E5089" s="3">
        <f t="shared" si="459"/>
        <v>144.72275015000002</v>
      </c>
      <c r="F5089" s="3"/>
      <c r="G5089" s="11" t="str">
        <f t="shared" si="460"/>
        <v>HOLD</v>
      </c>
      <c r="H5089" s="5">
        <f t="shared" si="461"/>
        <v>135.4147001051895</v>
      </c>
      <c r="I5089" s="2">
        <f>IF(G5089="SELL",0,IF(G5089="BUY",ROUNDDOWN((H5088-Parameters!$B$3)/B5089,0),IF(I5088=0,0,I5088+ROUNDDOWN((H5088+I5088*C5089)/B5089,0))))</f>
        <v>305</v>
      </c>
      <c r="K5089" s="5">
        <f t="shared" si="462"/>
        <v>62.391989999999794</v>
      </c>
      <c r="L5089" s="10">
        <f t="shared" si="463"/>
        <v>306</v>
      </c>
    </row>
    <row r="5090" spans="1:12" x14ac:dyDescent="0.25">
      <c r="A5090" s="12">
        <v>41376</v>
      </c>
      <c r="B5090" s="3">
        <v>158.800003</v>
      </c>
      <c r="C5090" s="3">
        <v>0</v>
      </c>
      <c r="D5090" s="3">
        <f t="shared" si="458"/>
        <v>153.94820036000002</v>
      </c>
      <c r="E5090" s="3">
        <f t="shared" si="459"/>
        <v>144.84945013000004</v>
      </c>
      <c r="F5090" s="3"/>
      <c r="G5090" s="11" t="str">
        <f t="shared" si="460"/>
        <v>HOLD</v>
      </c>
      <c r="H5090" s="5">
        <f t="shared" si="461"/>
        <v>135.4147001051895</v>
      </c>
      <c r="I5090" s="2">
        <f>IF(G5090="SELL",0,IF(G5090="BUY",ROUNDDOWN((H5089-Parameters!$B$3)/B5090,0),IF(I5089=0,0,I5089+ROUNDDOWN((H5089+I5089*C5090)/B5090,0))))</f>
        <v>305</v>
      </c>
      <c r="K5090" s="5">
        <f t="shared" si="462"/>
        <v>62.391989999999794</v>
      </c>
      <c r="L5090" s="10">
        <f t="shared" si="463"/>
        <v>306</v>
      </c>
    </row>
    <row r="5091" spans="1:12" x14ac:dyDescent="0.25">
      <c r="A5091" s="12">
        <v>41379</v>
      </c>
      <c r="B5091" s="3">
        <v>155.11999499999999</v>
      </c>
      <c r="C5091" s="3">
        <v>0</v>
      </c>
      <c r="D5091" s="3">
        <f t="shared" si="458"/>
        <v>154.05660032000003</v>
      </c>
      <c r="E5091" s="3">
        <f t="shared" si="459"/>
        <v>144.96845007000005</v>
      </c>
      <c r="F5091" s="3"/>
      <c r="G5091" s="11" t="str">
        <f t="shared" si="460"/>
        <v>HOLD</v>
      </c>
      <c r="H5091" s="5">
        <f t="shared" si="461"/>
        <v>135.4147001051895</v>
      </c>
      <c r="I5091" s="2">
        <f>IF(G5091="SELL",0,IF(G5091="BUY",ROUNDDOWN((H5090-Parameters!$B$3)/B5091,0),IF(I5090=0,0,I5090+ROUNDDOWN((H5090+I5090*C5091)/B5091,0))))</f>
        <v>305</v>
      </c>
      <c r="K5091" s="5">
        <f t="shared" si="462"/>
        <v>62.391989999999794</v>
      </c>
      <c r="L5091" s="10">
        <f t="shared" si="463"/>
        <v>306</v>
      </c>
    </row>
    <row r="5092" spans="1:12" x14ac:dyDescent="0.25">
      <c r="A5092" s="12">
        <v>41380</v>
      </c>
      <c r="B5092" s="3">
        <v>157.41000399999999</v>
      </c>
      <c r="C5092" s="3">
        <v>0</v>
      </c>
      <c r="D5092" s="3">
        <f t="shared" si="458"/>
        <v>154.18000030000002</v>
      </c>
      <c r="E5092" s="3">
        <f t="shared" si="459"/>
        <v>145.09560011000005</v>
      </c>
      <c r="F5092" s="3"/>
      <c r="G5092" s="11" t="str">
        <f t="shared" si="460"/>
        <v>HOLD</v>
      </c>
      <c r="H5092" s="5">
        <f t="shared" si="461"/>
        <v>135.4147001051895</v>
      </c>
      <c r="I5092" s="2">
        <f>IF(G5092="SELL",0,IF(G5092="BUY",ROUNDDOWN((H5091-Parameters!$B$3)/B5092,0),IF(I5091=0,0,I5091+ROUNDDOWN((H5091+I5091*C5092)/B5092,0))))</f>
        <v>305</v>
      </c>
      <c r="K5092" s="5">
        <f t="shared" si="462"/>
        <v>62.391989999999794</v>
      </c>
      <c r="L5092" s="10">
        <f t="shared" si="463"/>
        <v>306</v>
      </c>
    </row>
    <row r="5093" spans="1:12" x14ac:dyDescent="0.25">
      <c r="A5093" s="12">
        <v>41381</v>
      </c>
      <c r="B5093" s="3">
        <v>155.11000100000001</v>
      </c>
      <c r="C5093" s="3">
        <v>0</v>
      </c>
      <c r="D5093" s="3">
        <f t="shared" si="458"/>
        <v>154.29140046000003</v>
      </c>
      <c r="E5093" s="3">
        <f t="shared" si="459"/>
        <v>145.20530012500004</v>
      </c>
      <c r="F5093" s="3"/>
      <c r="G5093" s="11" t="str">
        <f t="shared" si="460"/>
        <v>HOLD</v>
      </c>
      <c r="H5093" s="5">
        <f t="shared" si="461"/>
        <v>135.4147001051895</v>
      </c>
      <c r="I5093" s="2">
        <f>IF(G5093="SELL",0,IF(G5093="BUY",ROUNDDOWN((H5092-Parameters!$B$3)/B5093,0),IF(I5092=0,0,I5092+ROUNDDOWN((H5092+I5092*C5093)/B5093,0))))</f>
        <v>305</v>
      </c>
      <c r="K5093" s="5">
        <f t="shared" si="462"/>
        <v>62.391989999999794</v>
      </c>
      <c r="L5093" s="10">
        <f t="shared" si="463"/>
        <v>306</v>
      </c>
    </row>
    <row r="5094" spans="1:12" x14ac:dyDescent="0.25">
      <c r="A5094" s="12">
        <v>41382</v>
      </c>
      <c r="B5094" s="3">
        <v>154.13999899999999</v>
      </c>
      <c r="C5094" s="3">
        <v>0</v>
      </c>
      <c r="D5094" s="3">
        <f t="shared" si="458"/>
        <v>154.35320038</v>
      </c>
      <c r="E5094" s="3">
        <f t="shared" si="459"/>
        <v>145.31205015500007</v>
      </c>
      <c r="F5094" s="3"/>
      <c r="G5094" s="11" t="str">
        <f t="shared" si="460"/>
        <v>HOLD</v>
      </c>
      <c r="H5094" s="5">
        <f t="shared" si="461"/>
        <v>135.4147001051895</v>
      </c>
      <c r="I5094" s="2">
        <f>IF(G5094="SELL",0,IF(G5094="BUY",ROUNDDOWN((H5093-Parameters!$B$3)/B5094,0),IF(I5093=0,0,I5093+ROUNDDOWN((H5093+I5093*C5094)/B5094,0))))</f>
        <v>305</v>
      </c>
      <c r="K5094" s="5">
        <f t="shared" si="462"/>
        <v>62.391989999999794</v>
      </c>
      <c r="L5094" s="10">
        <f t="shared" si="463"/>
        <v>306</v>
      </c>
    </row>
    <row r="5095" spans="1:12" x14ac:dyDescent="0.25">
      <c r="A5095" s="12">
        <v>41383</v>
      </c>
      <c r="B5095" s="3">
        <v>155.479996</v>
      </c>
      <c r="C5095" s="3">
        <v>0</v>
      </c>
      <c r="D5095" s="3">
        <f t="shared" si="458"/>
        <v>154.43960022000002</v>
      </c>
      <c r="E5095" s="3">
        <f t="shared" si="459"/>
        <v>145.40895010500003</v>
      </c>
      <c r="F5095" s="3"/>
      <c r="G5095" s="11" t="str">
        <f t="shared" si="460"/>
        <v>HOLD</v>
      </c>
      <c r="H5095" s="5">
        <f t="shared" si="461"/>
        <v>135.4147001051895</v>
      </c>
      <c r="I5095" s="2">
        <f>IF(G5095="SELL",0,IF(G5095="BUY",ROUNDDOWN((H5094-Parameters!$B$3)/B5095,0),IF(I5094=0,0,I5094+ROUNDDOWN((H5094+I5094*C5095)/B5095,0))))</f>
        <v>305</v>
      </c>
      <c r="K5095" s="5">
        <f t="shared" si="462"/>
        <v>62.391989999999794</v>
      </c>
      <c r="L5095" s="10">
        <f t="shared" si="463"/>
        <v>306</v>
      </c>
    </row>
    <row r="5096" spans="1:12" x14ac:dyDescent="0.25">
      <c r="A5096" s="12">
        <v>41386</v>
      </c>
      <c r="B5096" s="3">
        <v>156.16999799999999</v>
      </c>
      <c r="C5096" s="3">
        <v>0</v>
      </c>
      <c r="D5096" s="3">
        <f t="shared" si="458"/>
        <v>154.54380004000004</v>
      </c>
      <c r="E5096" s="3">
        <f t="shared" si="459"/>
        <v>145.50725012000004</v>
      </c>
      <c r="F5096" s="3"/>
      <c r="G5096" s="11" t="str">
        <f t="shared" si="460"/>
        <v>HOLD</v>
      </c>
      <c r="H5096" s="5">
        <f t="shared" si="461"/>
        <v>135.4147001051895</v>
      </c>
      <c r="I5096" s="2">
        <f>IF(G5096="SELL",0,IF(G5096="BUY",ROUNDDOWN((H5095-Parameters!$B$3)/B5096,0),IF(I5095=0,0,I5095+ROUNDDOWN((H5095+I5095*C5096)/B5096,0))))</f>
        <v>305</v>
      </c>
      <c r="K5096" s="5">
        <f t="shared" si="462"/>
        <v>62.391989999999794</v>
      </c>
      <c r="L5096" s="10">
        <f t="shared" si="463"/>
        <v>306</v>
      </c>
    </row>
    <row r="5097" spans="1:12" x14ac:dyDescent="0.25">
      <c r="A5097" s="12">
        <v>41387</v>
      </c>
      <c r="B5097" s="3">
        <v>157.779999</v>
      </c>
      <c r="C5097" s="3">
        <v>0</v>
      </c>
      <c r="D5097" s="3">
        <f t="shared" si="458"/>
        <v>154.66339996000005</v>
      </c>
      <c r="E5097" s="3">
        <f t="shared" si="459"/>
        <v>145.60910009500003</v>
      </c>
      <c r="F5097" s="3"/>
      <c r="G5097" s="11" t="str">
        <f t="shared" si="460"/>
        <v>HOLD</v>
      </c>
      <c r="H5097" s="5">
        <f t="shared" si="461"/>
        <v>135.4147001051895</v>
      </c>
      <c r="I5097" s="2">
        <f>IF(G5097="SELL",0,IF(G5097="BUY",ROUNDDOWN((H5096-Parameters!$B$3)/B5097,0),IF(I5096=0,0,I5096+ROUNDDOWN((H5096+I5096*C5097)/B5097,0))))</f>
        <v>305</v>
      </c>
      <c r="K5097" s="5">
        <f t="shared" si="462"/>
        <v>62.391989999999794</v>
      </c>
      <c r="L5097" s="10">
        <f t="shared" si="463"/>
        <v>306</v>
      </c>
    </row>
    <row r="5098" spans="1:12" x14ac:dyDescent="0.25">
      <c r="A5098" s="12">
        <v>41388</v>
      </c>
      <c r="B5098" s="3">
        <v>157.88000500000001</v>
      </c>
      <c r="C5098" s="3">
        <v>0</v>
      </c>
      <c r="D5098" s="3">
        <f t="shared" si="458"/>
        <v>154.78559998000003</v>
      </c>
      <c r="E5098" s="3">
        <f t="shared" si="459"/>
        <v>145.71455015500004</v>
      </c>
      <c r="F5098" s="3"/>
      <c r="G5098" s="11" t="str">
        <f t="shared" si="460"/>
        <v>HOLD</v>
      </c>
      <c r="H5098" s="5">
        <f t="shared" si="461"/>
        <v>135.4147001051895</v>
      </c>
      <c r="I5098" s="2">
        <f>IF(G5098="SELL",0,IF(G5098="BUY",ROUNDDOWN((H5097-Parameters!$B$3)/B5098,0),IF(I5097=0,0,I5097+ROUNDDOWN((H5097+I5097*C5098)/B5098,0))))</f>
        <v>305</v>
      </c>
      <c r="K5098" s="5">
        <f t="shared" si="462"/>
        <v>62.391989999999794</v>
      </c>
      <c r="L5098" s="10">
        <f t="shared" si="463"/>
        <v>306</v>
      </c>
    </row>
    <row r="5099" spans="1:12" x14ac:dyDescent="0.25">
      <c r="A5099" s="12">
        <v>41389</v>
      </c>
      <c r="B5099" s="3">
        <v>158.520004</v>
      </c>
      <c r="C5099" s="3">
        <v>0</v>
      </c>
      <c r="D5099" s="3">
        <f t="shared" si="458"/>
        <v>154.91559998000005</v>
      </c>
      <c r="E5099" s="3">
        <f t="shared" si="459"/>
        <v>145.82970015000004</v>
      </c>
      <c r="F5099" s="3"/>
      <c r="G5099" s="11" t="str">
        <f t="shared" si="460"/>
        <v>HOLD</v>
      </c>
      <c r="H5099" s="5">
        <f t="shared" si="461"/>
        <v>135.4147001051895</v>
      </c>
      <c r="I5099" s="2">
        <f>IF(G5099="SELL",0,IF(G5099="BUY",ROUNDDOWN((H5098-Parameters!$B$3)/B5099,0),IF(I5098=0,0,I5098+ROUNDDOWN((H5098+I5098*C5099)/B5099,0))))</f>
        <v>305</v>
      </c>
      <c r="K5099" s="5">
        <f t="shared" si="462"/>
        <v>62.391989999999794</v>
      </c>
      <c r="L5099" s="10">
        <f t="shared" si="463"/>
        <v>306</v>
      </c>
    </row>
    <row r="5100" spans="1:12" x14ac:dyDescent="0.25">
      <c r="A5100" s="12">
        <v>41390</v>
      </c>
      <c r="B5100" s="3">
        <v>158.240005</v>
      </c>
      <c r="C5100" s="3">
        <v>0</v>
      </c>
      <c r="D5100" s="3">
        <f t="shared" si="458"/>
        <v>155.03740020000006</v>
      </c>
      <c r="E5100" s="3">
        <f t="shared" si="459"/>
        <v>145.94430014000002</v>
      </c>
      <c r="F5100" s="3"/>
      <c r="G5100" s="11" t="str">
        <f t="shared" si="460"/>
        <v>HOLD</v>
      </c>
      <c r="H5100" s="5">
        <f t="shared" si="461"/>
        <v>135.4147001051895</v>
      </c>
      <c r="I5100" s="2">
        <f>IF(G5100="SELL",0,IF(G5100="BUY",ROUNDDOWN((H5099-Parameters!$B$3)/B5100,0),IF(I5099=0,0,I5099+ROUNDDOWN((H5099+I5099*C5100)/B5100,0))))</f>
        <v>305</v>
      </c>
      <c r="K5100" s="5">
        <f t="shared" si="462"/>
        <v>62.391989999999794</v>
      </c>
      <c r="L5100" s="10">
        <f t="shared" si="463"/>
        <v>306</v>
      </c>
    </row>
    <row r="5101" spans="1:12" x14ac:dyDescent="0.25">
      <c r="A5101" s="12">
        <v>41393</v>
      </c>
      <c r="B5101" s="3">
        <v>159.300003</v>
      </c>
      <c r="C5101" s="3">
        <v>0</v>
      </c>
      <c r="D5101" s="3">
        <f t="shared" si="458"/>
        <v>155.17760040000007</v>
      </c>
      <c r="E5101" s="3">
        <f t="shared" si="459"/>
        <v>146.07010016000001</v>
      </c>
      <c r="F5101" s="3"/>
      <c r="G5101" s="11" t="str">
        <f t="shared" si="460"/>
        <v>HOLD</v>
      </c>
      <c r="H5101" s="5">
        <f t="shared" si="461"/>
        <v>135.4147001051895</v>
      </c>
      <c r="I5101" s="2">
        <f>IF(G5101="SELL",0,IF(G5101="BUY",ROUNDDOWN((H5100-Parameters!$B$3)/B5101,0),IF(I5100=0,0,I5100+ROUNDDOWN((H5100+I5100*C5101)/B5101,0))))</f>
        <v>305</v>
      </c>
      <c r="K5101" s="5">
        <f t="shared" si="462"/>
        <v>62.391989999999794</v>
      </c>
      <c r="L5101" s="10">
        <f t="shared" si="463"/>
        <v>306</v>
      </c>
    </row>
    <row r="5102" spans="1:12" x14ac:dyDescent="0.25">
      <c r="A5102" s="12">
        <v>41394</v>
      </c>
      <c r="B5102" s="3">
        <v>159.679993</v>
      </c>
      <c r="C5102" s="3">
        <v>0</v>
      </c>
      <c r="D5102" s="3">
        <f t="shared" si="458"/>
        <v>155.32900024000006</v>
      </c>
      <c r="E5102" s="3">
        <f t="shared" si="459"/>
        <v>146.19770010500005</v>
      </c>
      <c r="F5102" s="3"/>
      <c r="G5102" s="11" t="str">
        <f t="shared" si="460"/>
        <v>HOLD</v>
      </c>
      <c r="H5102" s="5">
        <f t="shared" si="461"/>
        <v>135.4147001051895</v>
      </c>
      <c r="I5102" s="2">
        <f>IF(G5102="SELL",0,IF(G5102="BUY",ROUNDDOWN((H5101-Parameters!$B$3)/B5102,0),IF(I5101=0,0,I5101+ROUNDDOWN((H5101+I5101*C5102)/B5102,0))))</f>
        <v>305</v>
      </c>
      <c r="K5102" s="5">
        <f t="shared" si="462"/>
        <v>62.391989999999794</v>
      </c>
      <c r="L5102" s="10">
        <f t="shared" si="463"/>
        <v>306</v>
      </c>
    </row>
    <row r="5103" spans="1:12" x14ac:dyDescent="0.25">
      <c r="A5103" s="12">
        <v>41395</v>
      </c>
      <c r="B5103" s="3">
        <v>158.279999</v>
      </c>
      <c r="C5103" s="3">
        <v>0</v>
      </c>
      <c r="D5103" s="3">
        <f t="shared" si="458"/>
        <v>155.42960022000005</v>
      </c>
      <c r="E5103" s="3">
        <f t="shared" si="459"/>
        <v>146.32155012500002</v>
      </c>
      <c r="F5103" s="3"/>
      <c r="G5103" s="11" t="str">
        <f t="shared" si="460"/>
        <v>HOLD</v>
      </c>
      <c r="H5103" s="5">
        <f t="shared" si="461"/>
        <v>135.4147001051895</v>
      </c>
      <c r="I5103" s="2">
        <f>IF(G5103="SELL",0,IF(G5103="BUY",ROUNDDOWN((H5102-Parameters!$B$3)/B5103,0),IF(I5102=0,0,I5102+ROUNDDOWN((H5102+I5102*C5103)/B5103,0))))</f>
        <v>305</v>
      </c>
      <c r="K5103" s="5">
        <f t="shared" si="462"/>
        <v>62.391989999999794</v>
      </c>
      <c r="L5103" s="10">
        <f t="shared" si="463"/>
        <v>306</v>
      </c>
    </row>
    <row r="5104" spans="1:12" x14ac:dyDescent="0.25">
      <c r="A5104" s="12">
        <v>41396</v>
      </c>
      <c r="B5104" s="3">
        <v>159.75</v>
      </c>
      <c r="C5104" s="3">
        <v>0</v>
      </c>
      <c r="D5104" s="3">
        <f t="shared" si="458"/>
        <v>155.59780030000005</v>
      </c>
      <c r="E5104" s="3">
        <f t="shared" si="459"/>
        <v>146.44155012500002</v>
      </c>
      <c r="F5104" s="3"/>
      <c r="G5104" s="11" t="str">
        <f t="shared" si="460"/>
        <v>HOLD</v>
      </c>
      <c r="H5104" s="5">
        <f t="shared" si="461"/>
        <v>135.4147001051895</v>
      </c>
      <c r="I5104" s="2">
        <f>IF(G5104="SELL",0,IF(G5104="BUY",ROUNDDOWN((H5103-Parameters!$B$3)/B5104,0),IF(I5103=0,0,I5103+ROUNDDOWN((H5103+I5103*C5104)/B5104,0))))</f>
        <v>305</v>
      </c>
      <c r="K5104" s="5">
        <f t="shared" si="462"/>
        <v>62.391989999999794</v>
      </c>
      <c r="L5104" s="10">
        <f t="shared" si="463"/>
        <v>306</v>
      </c>
    </row>
    <row r="5105" spans="1:12" x14ac:dyDescent="0.25">
      <c r="A5105" s="12">
        <v>41397</v>
      </c>
      <c r="B5105" s="3">
        <v>161.36999499999999</v>
      </c>
      <c r="C5105" s="3">
        <v>0</v>
      </c>
      <c r="D5105" s="3">
        <f t="shared" si="458"/>
        <v>155.81680024000002</v>
      </c>
      <c r="E5105" s="3">
        <f t="shared" si="459"/>
        <v>146.57125013500001</v>
      </c>
      <c r="F5105" s="3"/>
      <c r="G5105" s="11" t="str">
        <f t="shared" si="460"/>
        <v>HOLD</v>
      </c>
      <c r="H5105" s="5">
        <f t="shared" si="461"/>
        <v>135.4147001051895</v>
      </c>
      <c r="I5105" s="2">
        <f>IF(G5105="SELL",0,IF(G5105="BUY",ROUNDDOWN((H5104-Parameters!$B$3)/B5105,0),IF(I5104=0,0,I5104+ROUNDDOWN((H5104+I5104*C5105)/B5105,0))))</f>
        <v>305</v>
      </c>
      <c r="K5105" s="5">
        <f t="shared" si="462"/>
        <v>62.391989999999794</v>
      </c>
      <c r="L5105" s="10">
        <f t="shared" si="463"/>
        <v>306</v>
      </c>
    </row>
    <row r="5106" spans="1:12" x14ac:dyDescent="0.25">
      <c r="A5106" s="12">
        <v>41400</v>
      </c>
      <c r="B5106" s="3">
        <v>161.779999</v>
      </c>
      <c r="C5106" s="3">
        <v>0</v>
      </c>
      <c r="D5106" s="3">
        <f t="shared" si="458"/>
        <v>156.01460024000005</v>
      </c>
      <c r="E5106" s="3">
        <f t="shared" si="459"/>
        <v>146.69835012500002</v>
      </c>
      <c r="F5106" s="3"/>
      <c r="G5106" s="11" t="str">
        <f t="shared" si="460"/>
        <v>HOLD</v>
      </c>
      <c r="H5106" s="5">
        <f t="shared" si="461"/>
        <v>135.4147001051895</v>
      </c>
      <c r="I5106" s="2">
        <f>IF(G5106="SELL",0,IF(G5106="BUY",ROUNDDOWN((H5105-Parameters!$B$3)/B5106,0),IF(I5105=0,0,I5105+ROUNDDOWN((H5105+I5105*C5106)/B5106,0))))</f>
        <v>305</v>
      </c>
      <c r="K5106" s="5">
        <f t="shared" si="462"/>
        <v>62.391989999999794</v>
      </c>
      <c r="L5106" s="10">
        <f t="shared" si="463"/>
        <v>306</v>
      </c>
    </row>
    <row r="5107" spans="1:12" x14ac:dyDescent="0.25">
      <c r="A5107" s="12">
        <v>41401</v>
      </c>
      <c r="B5107" s="3">
        <v>162.60000600000001</v>
      </c>
      <c r="C5107" s="3">
        <v>0</v>
      </c>
      <c r="D5107" s="3">
        <f t="shared" si="458"/>
        <v>156.28660036000002</v>
      </c>
      <c r="E5107" s="3">
        <f t="shared" si="459"/>
        <v>146.82450018</v>
      </c>
      <c r="F5107" s="3"/>
      <c r="G5107" s="11" t="str">
        <f t="shared" si="460"/>
        <v>HOLD</v>
      </c>
      <c r="H5107" s="5">
        <f t="shared" si="461"/>
        <v>135.4147001051895</v>
      </c>
      <c r="I5107" s="2">
        <f>IF(G5107="SELL",0,IF(G5107="BUY",ROUNDDOWN((H5106-Parameters!$B$3)/B5107,0),IF(I5106=0,0,I5106+ROUNDDOWN((H5106+I5106*C5107)/B5107,0))))</f>
        <v>305</v>
      </c>
      <c r="K5107" s="5">
        <f t="shared" si="462"/>
        <v>62.391989999999794</v>
      </c>
      <c r="L5107" s="10">
        <f t="shared" si="463"/>
        <v>306</v>
      </c>
    </row>
    <row r="5108" spans="1:12" x14ac:dyDescent="0.25">
      <c r="A5108" s="12">
        <v>41402</v>
      </c>
      <c r="B5108" s="3">
        <v>163.33999600000001</v>
      </c>
      <c r="C5108" s="3">
        <v>0</v>
      </c>
      <c r="D5108" s="3">
        <f t="shared" si="458"/>
        <v>156.55300020000001</v>
      </c>
      <c r="E5108" s="3">
        <f t="shared" si="459"/>
        <v>146.95255018</v>
      </c>
      <c r="F5108" s="3"/>
      <c r="G5108" s="11" t="str">
        <f t="shared" si="460"/>
        <v>HOLD</v>
      </c>
      <c r="H5108" s="5">
        <f t="shared" si="461"/>
        <v>135.4147001051895</v>
      </c>
      <c r="I5108" s="2">
        <f>IF(G5108="SELL",0,IF(G5108="BUY",ROUNDDOWN((H5107-Parameters!$B$3)/B5108,0),IF(I5107=0,0,I5107+ROUNDDOWN((H5107+I5107*C5108)/B5108,0))))</f>
        <v>305</v>
      </c>
      <c r="K5108" s="5">
        <f t="shared" si="462"/>
        <v>62.391989999999794</v>
      </c>
      <c r="L5108" s="10">
        <f t="shared" si="463"/>
        <v>306</v>
      </c>
    </row>
    <row r="5109" spans="1:12" x14ac:dyDescent="0.25">
      <c r="A5109" s="12">
        <v>41403</v>
      </c>
      <c r="B5109" s="3">
        <v>162.88000500000001</v>
      </c>
      <c r="C5109" s="3">
        <v>0</v>
      </c>
      <c r="D5109" s="3">
        <f t="shared" ref="D5109:D5172" si="464">AVERAGE(B5060:B5109)</f>
        <v>156.77240022000001</v>
      </c>
      <c r="E5109" s="3">
        <f t="shared" si="459"/>
        <v>147.08460019999998</v>
      </c>
      <c r="F5109" s="3"/>
      <c r="G5109" s="11" t="str">
        <f t="shared" si="460"/>
        <v>HOLD</v>
      </c>
      <c r="H5109" s="5">
        <f t="shared" si="461"/>
        <v>135.4147001051895</v>
      </c>
      <c r="I5109" s="2">
        <f>IF(G5109="SELL",0,IF(G5109="BUY",ROUNDDOWN((H5108-Parameters!$B$3)/B5109,0),IF(I5108=0,0,I5108+ROUNDDOWN((H5108+I5108*C5109)/B5109,0))))</f>
        <v>305</v>
      </c>
      <c r="K5109" s="5">
        <f t="shared" si="462"/>
        <v>62.391989999999794</v>
      </c>
      <c r="L5109" s="10">
        <f t="shared" si="463"/>
        <v>306</v>
      </c>
    </row>
    <row r="5110" spans="1:12" x14ac:dyDescent="0.25">
      <c r="A5110" s="12">
        <v>41404</v>
      </c>
      <c r="B5110" s="3">
        <v>163.41000399999999</v>
      </c>
      <c r="C5110" s="3">
        <v>0</v>
      </c>
      <c r="D5110" s="3">
        <f t="shared" si="464"/>
        <v>157.00840028000002</v>
      </c>
      <c r="E5110" s="3">
        <f t="shared" si="459"/>
        <v>147.22620024</v>
      </c>
      <c r="F5110" s="3"/>
      <c r="G5110" s="11" t="str">
        <f t="shared" si="460"/>
        <v>HOLD</v>
      </c>
      <c r="H5110" s="5">
        <f t="shared" si="461"/>
        <v>135.4147001051895</v>
      </c>
      <c r="I5110" s="2">
        <f>IF(G5110="SELL",0,IF(G5110="BUY",ROUNDDOWN((H5109-Parameters!$B$3)/B5110,0),IF(I5109=0,0,I5109+ROUNDDOWN((H5109+I5109*C5110)/B5110,0))))</f>
        <v>305</v>
      </c>
      <c r="K5110" s="5">
        <f t="shared" si="462"/>
        <v>62.391989999999794</v>
      </c>
      <c r="L5110" s="10">
        <f t="shared" si="463"/>
        <v>306</v>
      </c>
    </row>
    <row r="5111" spans="1:12" x14ac:dyDescent="0.25">
      <c r="A5111" s="12">
        <v>41407</v>
      </c>
      <c r="B5111" s="3">
        <v>163.53999300000001</v>
      </c>
      <c r="C5111" s="3">
        <v>0</v>
      </c>
      <c r="D5111" s="3">
        <f t="shared" si="464"/>
        <v>157.23700012000003</v>
      </c>
      <c r="E5111" s="3">
        <f t="shared" si="459"/>
        <v>147.37425023999998</v>
      </c>
      <c r="F5111" s="3"/>
      <c r="G5111" s="11" t="str">
        <f t="shared" si="460"/>
        <v>HOLD</v>
      </c>
      <c r="H5111" s="5">
        <f t="shared" si="461"/>
        <v>135.4147001051895</v>
      </c>
      <c r="I5111" s="2">
        <f>IF(G5111="SELL",0,IF(G5111="BUY",ROUNDDOWN((H5110-Parameters!$B$3)/B5111,0),IF(I5110=0,0,I5110+ROUNDDOWN((H5110+I5110*C5111)/B5111,0))))</f>
        <v>305</v>
      </c>
      <c r="K5111" s="5">
        <f t="shared" si="462"/>
        <v>62.391989999999794</v>
      </c>
      <c r="L5111" s="10">
        <f t="shared" si="463"/>
        <v>306</v>
      </c>
    </row>
    <row r="5112" spans="1:12" x14ac:dyDescent="0.25">
      <c r="A5112" s="12">
        <v>41408</v>
      </c>
      <c r="B5112" s="3">
        <v>165.229996</v>
      </c>
      <c r="C5112" s="3">
        <v>0</v>
      </c>
      <c r="D5112" s="3">
        <f t="shared" si="464"/>
        <v>157.48320008000002</v>
      </c>
      <c r="E5112" s="3">
        <f t="shared" si="459"/>
        <v>147.530600185</v>
      </c>
      <c r="F5112" s="3"/>
      <c r="G5112" s="11" t="str">
        <f t="shared" si="460"/>
        <v>HOLD</v>
      </c>
      <c r="H5112" s="5">
        <f t="shared" si="461"/>
        <v>135.4147001051895</v>
      </c>
      <c r="I5112" s="2">
        <f>IF(G5112="SELL",0,IF(G5112="BUY",ROUNDDOWN((H5111-Parameters!$B$3)/B5112,0),IF(I5111=0,0,I5111+ROUNDDOWN((H5111+I5111*C5112)/B5112,0))))</f>
        <v>305</v>
      </c>
      <c r="K5112" s="5">
        <f t="shared" si="462"/>
        <v>62.391989999999794</v>
      </c>
      <c r="L5112" s="10">
        <f t="shared" si="463"/>
        <v>306</v>
      </c>
    </row>
    <row r="5113" spans="1:12" x14ac:dyDescent="0.25">
      <c r="A5113" s="12">
        <v>41409</v>
      </c>
      <c r="B5113" s="3">
        <v>166.11999499999999</v>
      </c>
      <c r="C5113" s="3">
        <v>0</v>
      </c>
      <c r="D5113" s="3">
        <f t="shared" si="464"/>
        <v>157.71980012</v>
      </c>
      <c r="E5113" s="3">
        <f t="shared" si="459"/>
        <v>147.68035017</v>
      </c>
      <c r="F5113" s="3"/>
      <c r="G5113" s="11" t="str">
        <f t="shared" si="460"/>
        <v>HOLD</v>
      </c>
      <c r="H5113" s="5">
        <f t="shared" si="461"/>
        <v>135.4147001051895</v>
      </c>
      <c r="I5113" s="2">
        <f>IF(G5113="SELL",0,IF(G5113="BUY",ROUNDDOWN((H5112-Parameters!$B$3)/B5113,0),IF(I5112=0,0,I5112+ROUNDDOWN((H5112+I5112*C5113)/B5113,0))))</f>
        <v>305</v>
      </c>
      <c r="K5113" s="5">
        <f t="shared" si="462"/>
        <v>62.391989999999794</v>
      </c>
      <c r="L5113" s="10">
        <f t="shared" si="463"/>
        <v>306</v>
      </c>
    </row>
    <row r="5114" spans="1:12" x14ac:dyDescent="0.25">
      <c r="A5114" s="12">
        <v>41410</v>
      </c>
      <c r="B5114" s="3">
        <v>165.33999600000001</v>
      </c>
      <c r="C5114" s="3">
        <v>0</v>
      </c>
      <c r="D5114" s="3">
        <f t="shared" si="464"/>
        <v>157.93660004</v>
      </c>
      <c r="E5114" s="3">
        <f t="shared" si="459"/>
        <v>147.813650185</v>
      </c>
      <c r="F5114" s="3"/>
      <c r="G5114" s="11" t="str">
        <f t="shared" si="460"/>
        <v>HOLD</v>
      </c>
      <c r="H5114" s="5">
        <f t="shared" si="461"/>
        <v>135.4147001051895</v>
      </c>
      <c r="I5114" s="2">
        <f>IF(G5114="SELL",0,IF(G5114="BUY",ROUNDDOWN((H5113-Parameters!$B$3)/B5114,0),IF(I5113=0,0,I5113+ROUNDDOWN((H5113+I5113*C5114)/B5114,0))))</f>
        <v>305</v>
      </c>
      <c r="K5114" s="5">
        <f t="shared" si="462"/>
        <v>62.391989999999794</v>
      </c>
      <c r="L5114" s="10">
        <f t="shared" si="463"/>
        <v>306</v>
      </c>
    </row>
    <row r="5115" spans="1:12" x14ac:dyDescent="0.25">
      <c r="A5115" s="12">
        <v>41411</v>
      </c>
      <c r="B5115" s="3">
        <v>166.94000199999999</v>
      </c>
      <c r="C5115" s="3">
        <v>0</v>
      </c>
      <c r="D5115" s="3">
        <f t="shared" si="464"/>
        <v>158.17980009999999</v>
      </c>
      <c r="E5115" s="3">
        <f t="shared" si="459"/>
        <v>147.95495022999998</v>
      </c>
      <c r="F5115" s="3"/>
      <c r="G5115" s="11" t="str">
        <f t="shared" si="460"/>
        <v>HOLD</v>
      </c>
      <c r="H5115" s="5">
        <f t="shared" si="461"/>
        <v>135.4147001051895</v>
      </c>
      <c r="I5115" s="2">
        <f>IF(G5115="SELL",0,IF(G5115="BUY",ROUNDDOWN((H5114-Parameters!$B$3)/B5115,0),IF(I5114=0,0,I5114+ROUNDDOWN((H5114+I5114*C5115)/B5115,0))))</f>
        <v>305</v>
      </c>
      <c r="K5115" s="5">
        <f t="shared" si="462"/>
        <v>62.391989999999794</v>
      </c>
      <c r="L5115" s="10">
        <f t="shared" si="463"/>
        <v>306</v>
      </c>
    </row>
    <row r="5116" spans="1:12" x14ac:dyDescent="0.25">
      <c r="A5116" s="12">
        <v>41414</v>
      </c>
      <c r="B5116" s="3">
        <v>166.929993</v>
      </c>
      <c r="C5116" s="3">
        <v>0</v>
      </c>
      <c r="D5116" s="3">
        <f t="shared" si="464"/>
        <v>158.40959992000001</v>
      </c>
      <c r="E5116" s="3">
        <f t="shared" si="459"/>
        <v>148.10105015999997</v>
      </c>
      <c r="F5116" s="3"/>
      <c r="G5116" s="11" t="str">
        <f t="shared" si="460"/>
        <v>HOLD</v>
      </c>
      <c r="H5116" s="5">
        <f t="shared" si="461"/>
        <v>135.4147001051895</v>
      </c>
      <c r="I5116" s="2">
        <f>IF(G5116="SELL",0,IF(G5116="BUY",ROUNDDOWN((H5115-Parameters!$B$3)/B5116,0),IF(I5115=0,0,I5115+ROUNDDOWN((H5115+I5115*C5116)/B5116,0))))</f>
        <v>305</v>
      </c>
      <c r="K5116" s="5">
        <f t="shared" si="462"/>
        <v>62.391989999999794</v>
      </c>
      <c r="L5116" s="10">
        <f t="shared" si="463"/>
        <v>306</v>
      </c>
    </row>
    <row r="5117" spans="1:12" x14ac:dyDescent="0.25">
      <c r="A5117" s="12">
        <v>41415</v>
      </c>
      <c r="B5117" s="3">
        <v>167.16999799999999</v>
      </c>
      <c r="C5117" s="3">
        <v>0</v>
      </c>
      <c r="D5117" s="3">
        <f t="shared" si="464"/>
        <v>158.6323999</v>
      </c>
      <c r="E5117" s="3">
        <f t="shared" si="459"/>
        <v>148.24895017</v>
      </c>
      <c r="F5117" s="3"/>
      <c r="G5117" s="11" t="str">
        <f t="shared" si="460"/>
        <v>HOLD</v>
      </c>
      <c r="H5117" s="5">
        <f t="shared" si="461"/>
        <v>135.4147001051895</v>
      </c>
      <c r="I5117" s="2">
        <f>IF(G5117="SELL",0,IF(G5117="BUY",ROUNDDOWN((H5116-Parameters!$B$3)/B5117,0),IF(I5116=0,0,I5116+ROUNDDOWN((H5116+I5116*C5117)/B5117,0))))</f>
        <v>305</v>
      </c>
      <c r="K5117" s="5">
        <f t="shared" si="462"/>
        <v>62.391989999999794</v>
      </c>
      <c r="L5117" s="10">
        <f t="shared" si="463"/>
        <v>306</v>
      </c>
    </row>
    <row r="5118" spans="1:12" x14ac:dyDescent="0.25">
      <c r="A5118" s="12">
        <v>41416</v>
      </c>
      <c r="B5118" s="3">
        <v>165.929993</v>
      </c>
      <c r="C5118" s="3">
        <v>0</v>
      </c>
      <c r="D5118" s="3">
        <f t="shared" si="464"/>
        <v>158.83739990000001</v>
      </c>
      <c r="E5118" s="3">
        <f t="shared" si="459"/>
        <v>148.39540014000002</v>
      </c>
      <c r="F5118" s="3"/>
      <c r="G5118" s="11" t="str">
        <f t="shared" si="460"/>
        <v>HOLD</v>
      </c>
      <c r="H5118" s="5">
        <f t="shared" si="461"/>
        <v>135.4147001051895</v>
      </c>
      <c r="I5118" s="2">
        <f>IF(G5118="SELL",0,IF(G5118="BUY",ROUNDDOWN((H5117-Parameters!$B$3)/B5118,0),IF(I5117=0,0,I5117+ROUNDDOWN((H5117+I5117*C5118)/B5118,0))))</f>
        <v>305</v>
      </c>
      <c r="K5118" s="5">
        <f t="shared" si="462"/>
        <v>62.391989999999794</v>
      </c>
      <c r="L5118" s="10">
        <f t="shared" si="463"/>
        <v>306</v>
      </c>
    </row>
    <row r="5119" spans="1:12" x14ac:dyDescent="0.25">
      <c r="A5119" s="12">
        <v>41417</v>
      </c>
      <c r="B5119" s="3">
        <v>165.449997</v>
      </c>
      <c r="C5119" s="3">
        <v>0</v>
      </c>
      <c r="D5119" s="3">
        <f t="shared" si="464"/>
        <v>159.02839996</v>
      </c>
      <c r="E5119" s="3">
        <f t="shared" si="459"/>
        <v>148.52590009500003</v>
      </c>
      <c r="F5119" s="3"/>
      <c r="G5119" s="11" t="str">
        <f t="shared" si="460"/>
        <v>HOLD</v>
      </c>
      <c r="H5119" s="5">
        <f t="shared" si="461"/>
        <v>135.4147001051895</v>
      </c>
      <c r="I5119" s="2">
        <f>IF(G5119="SELL",0,IF(G5119="BUY",ROUNDDOWN((H5118-Parameters!$B$3)/B5119,0),IF(I5118=0,0,I5118+ROUNDDOWN((H5118+I5118*C5119)/B5119,0))))</f>
        <v>305</v>
      </c>
      <c r="K5119" s="5">
        <f t="shared" si="462"/>
        <v>62.391989999999794</v>
      </c>
      <c r="L5119" s="10">
        <f t="shared" si="463"/>
        <v>306</v>
      </c>
    </row>
    <row r="5120" spans="1:12" x14ac:dyDescent="0.25">
      <c r="A5120" s="12">
        <v>41418</v>
      </c>
      <c r="B5120" s="3">
        <v>165.30999800000001</v>
      </c>
      <c r="C5120" s="3">
        <v>0</v>
      </c>
      <c r="D5120" s="3">
        <f t="shared" si="464"/>
        <v>159.19999999999999</v>
      </c>
      <c r="E5120" s="3">
        <f t="shared" si="459"/>
        <v>148.65435011000002</v>
      </c>
      <c r="F5120" s="3"/>
      <c r="G5120" s="11" t="str">
        <f t="shared" si="460"/>
        <v>HOLD</v>
      </c>
      <c r="H5120" s="5">
        <f t="shared" si="461"/>
        <v>135.4147001051895</v>
      </c>
      <c r="I5120" s="2">
        <f>IF(G5120="SELL",0,IF(G5120="BUY",ROUNDDOWN((H5119-Parameters!$B$3)/B5120,0),IF(I5119=0,0,I5119+ROUNDDOWN((H5119+I5119*C5120)/B5120,0))))</f>
        <v>305</v>
      </c>
      <c r="K5120" s="5">
        <f t="shared" si="462"/>
        <v>62.391989999999794</v>
      </c>
      <c r="L5120" s="10">
        <f t="shared" si="463"/>
        <v>306</v>
      </c>
    </row>
    <row r="5121" spans="1:12" x14ac:dyDescent="0.25">
      <c r="A5121" s="12">
        <v>41422</v>
      </c>
      <c r="B5121" s="3">
        <v>166.300003</v>
      </c>
      <c r="C5121" s="3">
        <v>0</v>
      </c>
      <c r="D5121" s="3">
        <f t="shared" si="464"/>
        <v>159.40940001999999</v>
      </c>
      <c r="E5121" s="3">
        <f t="shared" si="459"/>
        <v>148.78425009000003</v>
      </c>
      <c r="F5121" s="3"/>
      <c r="G5121" s="11" t="str">
        <f t="shared" si="460"/>
        <v>HOLD</v>
      </c>
      <c r="H5121" s="5">
        <f t="shared" si="461"/>
        <v>135.4147001051895</v>
      </c>
      <c r="I5121" s="2">
        <f>IF(G5121="SELL",0,IF(G5121="BUY",ROUNDDOWN((H5120-Parameters!$B$3)/B5121,0),IF(I5120=0,0,I5120+ROUNDDOWN((H5120+I5120*C5121)/B5121,0))))</f>
        <v>305</v>
      </c>
      <c r="K5121" s="5">
        <f t="shared" si="462"/>
        <v>62.391989999999794</v>
      </c>
      <c r="L5121" s="10">
        <f t="shared" si="463"/>
        <v>306</v>
      </c>
    </row>
    <row r="5122" spans="1:12" x14ac:dyDescent="0.25">
      <c r="A5122" s="12">
        <v>41423</v>
      </c>
      <c r="B5122" s="3">
        <v>165.220001</v>
      </c>
      <c r="C5122" s="3">
        <v>0</v>
      </c>
      <c r="D5122" s="3">
        <f t="shared" si="464"/>
        <v>159.61440001999998</v>
      </c>
      <c r="E5122" s="3">
        <f t="shared" si="459"/>
        <v>148.90790007000001</v>
      </c>
      <c r="F5122" s="3"/>
      <c r="G5122" s="11" t="str">
        <f t="shared" si="460"/>
        <v>HOLD</v>
      </c>
      <c r="H5122" s="5">
        <f t="shared" si="461"/>
        <v>135.4147001051895</v>
      </c>
      <c r="I5122" s="2">
        <f>IF(G5122="SELL",0,IF(G5122="BUY",ROUNDDOWN((H5121-Parameters!$B$3)/B5122,0),IF(I5121=0,0,I5121+ROUNDDOWN((H5121+I5121*C5122)/B5122,0))))</f>
        <v>305</v>
      </c>
      <c r="K5122" s="5">
        <f t="shared" si="462"/>
        <v>62.391989999999794</v>
      </c>
      <c r="L5122" s="10">
        <f t="shared" si="463"/>
        <v>306</v>
      </c>
    </row>
    <row r="5123" spans="1:12" x14ac:dyDescent="0.25">
      <c r="A5123" s="12">
        <v>41424</v>
      </c>
      <c r="B5123" s="3">
        <v>165.83000200000001</v>
      </c>
      <c r="C5123" s="3">
        <v>0</v>
      </c>
      <c r="D5123" s="3">
        <f t="shared" si="464"/>
        <v>159.83880003999997</v>
      </c>
      <c r="E5123" s="3">
        <f t="shared" si="459"/>
        <v>149.03400007500002</v>
      </c>
      <c r="F5123" s="3"/>
      <c r="G5123" s="11" t="str">
        <f t="shared" si="460"/>
        <v>HOLD</v>
      </c>
      <c r="H5123" s="5">
        <f t="shared" si="461"/>
        <v>135.4147001051895</v>
      </c>
      <c r="I5123" s="2">
        <f>IF(G5123="SELL",0,IF(G5123="BUY",ROUNDDOWN((H5122-Parameters!$B$3)/B5123,0),IF(I5122=0,0,I5122+ROUNDDOWN((H5122+I5122*C5123)/B5123,0))))</f>
        <v>305</v>
      </c>
      <c r="K5123" s="5">
        <f t="shared" si="462"/>
        <v>62.391989999999794</v>
      </c>
      <c r="L5123" s="10">
        <f t="shared" si="463"/>
        <v>306</v>
      </c>
    </row>
    <row r="5124" spans="1:12" x14ac:dyDescent="0.25">
      <c r="A5124" s="12">
        <v>41425</v>
      </c>
      <c r="B5124" s="3">
        <v>163.449997</v>
      </c>
      <c r="C5124" s="3">
        <v>0</v>
      </c>
      <c r="D5124" s="3">
        <f t="shared" si="464"/>
        <v>159.99399993999995</v>
      </c>
      <c r="E5124" s="3">
        <f t="shared" si="459"/>
        <v>149.14705008000001</v>
      </c>
      <c r="F5124" s="3"/>
      <c r="G5124" s="11" t="str">
        <f t="shared" si="460"/>
        <v>HOLD</v>
      </c>
      <c r="H5124" s="5">
        <f t="shared" si="461"/>
        <v>135.4147001051895</v>
      </c>
      <c r="I5124" s="2">
        <f>IF(G5124="SELL",0,IF(G5124="BUY",ROUNDDOWN((H5123-Parameters!$B$3)/B5124,0),IF(I5123=0,0,I5123+ROUNDDOWN((H5123+I5123*C5124)/B5124,0))))</f>
        <v>305</v>
      </c>
      <c r="K5124" s="5">
        <f t="shared" si="462"/>
        <v>62.391989999999794</v>
      </c>
      <c r="L5124" s="10">
        <f t="shared" si="463"/>
        <v>306</v>
      </c>
    </row>
    <row r="5125" spans="1:12" x14ac:dyDescent="0.25">
      <c r="A5125" s="12">
        <v>41428</v>
      </c>
      <c r="B5125" s="3">
        <v>164.35000600000001</v>
      </c>
      <c r="C5125" s="3">
        <v>0</v>
      </c>
      <c r="D5125" s="3">
        <f t="shared" si="464"/>
        <v>160.19380003999996</v>
      </c>
      <c r="E5125" s="3">
        <f t="shared" si="459"/>
        <v>149.26495009000001</v>
      </c>
      <c r="F5125" s="3"/>
      <c r="G5125" s="11" t="str">
        <f t="shared" si="460"/>
        <v>HOLD</v>
      </c>
      <c r="H5125" s="5">
        <f t="shared" si="461"/>
        <v>135.4147001051895</v>
      </c>
      <c r="I5125" s="2">
        <f>IF(G5125="SELL",0,IF(G5125="BUY",ROUNDDOWN((H5124-Parameters!$B$3)/B5125,0),IF(I5124=0,0,I5124+ROUNDDOWN((H5124+I5124*C5125)/B5125,0))))</f>
        <v>305</v>
      </c>
      <c r="K5125" s="5">
        <f t="shared" si="462"/>
        <v>62.391989999999794</v>
      </c>
      <c r="L5125" s="10">
        <f t="shared" si="463"/>
        <v>306</v>
      </c>
    </row>
    <row r="5126" spans="1:12" x14ac:dyDescent="0.25">
      <c r="A5126" s="12">
        <v>41429</v>
      </c>
      <c r="B5126" s="3">
        <v>163.55999800000001</v>
      </c>
      <c r="C5126" s="3">
        <v>0</v>
      </c>
      <c r="D5126" s="3">
        <f t="shared" si="464"/>
        <v>160.35299987999997</v>
      </c>
      <c r="E5126" s="3">
        <f t="shared" si="459"/>
        <v>149.37880011500002</v>
      </c>
      <c r="F5126" s="3"/>
      <c r="G5126" s="11" t="str">
        <f t="shared" si="460"/>
        <v>HOLD</v>
      </c>
      <c r="H5126" s="5">
        <f t="shared" si="461"/>
        <v>135.4147001051895</v>
      </c>
      <c r="I5126" s="2">
        <f>IF(G5126="SELL",0,IF(G5126="BUY",ROUNDDOWN((H5125-Parameters!$B$3)/B5126,0),IF(I5125=0,0,I5125+ROUNDDOWN((H5125+I5125*C5126)/B5126,0))))</f>
        <v>305</v>
      </c>
      <c r="K5126" s="5">
        <f t="shared" si="462"/>
        <v>62.391989999999794</v>
      </c>
      <c r="L5126" s="10">
        <f t="shared" si="463"/>
        <v>306</v>
      </c>
    </row>
    <row r="5127" spans="1:12" x14ac:dyDescent="0.25">
      <c r="A5127" s="12">
        <v>41430</v>
      </c>
      <c r="B5127" s="3">
        <v>161.270004</v>
      </c>
      <c r="C5127" s="3">
        <v>0</v>
      </c>
      <c r="D5127" s="3">
        <f t="shared" si="464"/>
        <v>160.47940001999996</v>
      </c>
      <c r="E5127" s="3">
        <f t="shared" si="459"/>
        <v>149.48040015000004</v>
      </c>
      <c r="F5127" s="3"/>
      <c r="G5127" s="11" t="str">
        <f t="shared" si="460"/>
        <v>HOLD</v>
      </c>
      <c r="H5127" s="5">
        <f t="shared" si="461"/>
        <v>135.4147001051895</v>
      </c>
      <c r="I5127" s="2">
        <f>IF(G5127="SELL",0,IF(G5127="BUY",ROUNDDOWN((H5126-Parameters!$B$3)/B5127,0),IF(I5126=0,0,I5126+ROUNDDOWN((H5126+I5126*C5127)/B5127,0))))</f>
        <v>305</v>
      </c>
      <c r="K5127" s="5">
        <f t="shared" si="462"/>
        <v>62.391989999999794</v>
      </c>
      <c r="L5127" s="10">
        <f t="shared" si="463"/>
        <v>306</v>
      </c>
    </row>
    <row r="5128" spans="1:12" x14ac:dyDescent="0.25">
      <c r="A5128" s="12">
        <v>41431</v>
      </c>
      <c r="B5128" s="3">
        <v>162.729996</v>
      </c>
      <c r="C5128" s="3">
        <v>0</v>
      </c>
      <c r="D5128" s="3">
        <f t="shared" si="464"/>
        <v>160.61019989999994</v>
      </c>
      <c r="E5128" s="3">
        <f t="shared" si="459"/>
        <v>149.584100105</v>
      </c>
      <c r="F5128" s="3"/>
      <c r="G5128" s="11" t="str">
        <f t="shared" si="460"/>
        <v>HOLD</v>
      </c>
      <c r="H5128" s="5">
        <f t="shared" si="461"/>
        <v>135.4147001051895</v>
      </c>
      <c r="I5128" s="2">
        <f>IF(G5128="SELL",0,IF(G5128="BUY",ROUNDDOWN((H5127-Parameters!$B$3)/B5128,0),IF(I5127=0,0,I5127+ROUNDDOWN((H5127+I5127*C5128)/B5128,0))))</f>
        <v>305</v>
      </c>
      <c r="K5128" s="5">
        <f t="shared" si="462"/>
        <v>62.391989999999794</v>
      </c>
      <c r="L5128" s="10">
        <f t="shared" si="463"/>
        <v>306</v>
      </c>
    </row>
    <row r="5129" spans="1:12" x14ac:dyDescent="0.25">
      <c r="A5129" s="12">
        <v>41432</v>
      </c>
      <c r="B5129" s="3">
        <v>164.800003</v>
      </c>
      <c r="C5129" s="3">
        <v>0</v>
      </c>
      <c r="D5129" s="3">
        <f t="shared" si="464"/>
        <v>160.78239991999996</v>
      </c>
      <c r="E5129" s="3">
        <f t="shared" si="459"/>
        <v>149.69720015500002</v>
      </c>
      <c r="F5129" s="3"/>
      <c r="G5129" s="11" t="str">
        <f t="shared" si="460"/>
        <v>HOLD</v>
      </c>
      <c r="H5129" s="5">
        <f t="shared" si="461"/>
        <v>135.4147001051895</v>
      </c>
      <c r="I5129" s="2">
        <f>IF(G5129="SELL",0,IF(G5129="BUY",ROUNDDOWN((H5128-Parameters!$B$3)/B5129,0),IF(I5128=0,0,I5128+ROUNDDOWN((H5128+I5128*C5129)/B5129,0))))</f>
        <v>305</v>
      </c>
      <c r="K5129" s="5">
        <f t="shared" si="462"/>
        <v>62.391989999999794</v>
      </c>
      <c r="L5129" s="10">
        <f t="shared" si="463"/>
        <v>306</v>
      </c>
    </row>
    <row r="5130" spans="1:12" x14ac:dyDescent="0.25">
      <c r="A5130" s="12">
        <v>41435</v>
      </c>
      <c r="B5130" s="3">
        <v>164.800003</v>
      </c>
      <c r="C5130" s="3">
        <v>0</v>
      </c>
      <c r="D5130" s="3">
        <f t="shared" si="464"/>
        <v>160.94500001999998</v>
      </c>
      <c r="E5130" s="3">
        <f t="shared" ref="E5130:E5193" si="465">AVERAGE(B4931:B5130)</f>
        <v>149.81025016000004</v>
      </c>
      <c r="F5130" s="3"/>
      <c r="G5130" s="11" t="str">
        <f t="shared" si="460"/>
        <v>HOLD</v>
      </c>
      <c r="H5130" s="5">
        <f t="shared" si="461"/>
        <v>135.4147001051895</v>
      </c>
      <c r="I5130" s="2">
        <f>IF(G5130="SELL",0,IF(G5130="BUY",ROUNDDOWN((H5129-Parameters!$B$3)/B5130,0),IF(I5129=0,0,I5129+ROUNDDOWN((H5129+I5129*C5130)/B5130,0))))</f>
        <v>305</v>
      </c>
      <c r="K5130" s="5">
        <f t="shared" si="462"/>
        <v>62.391989999999794</v>
      </c>
      <c r="L5130" s="10">
        <f t="shared" si="463"/>
        <v>306</v>
      </c>
    </row>
    <row r="5131" spans="1:12" x14ac:dyDescent="0.25">
      <c r="A5131" s="12">
        <v>41436</v>
      </c>
      <c r="B5131" s="3">
        <v>163.10000600000001</v>
      </c>
      <c r="C5131" s="3">
        <v>0</v>
      </c>
      <c r="D5131" s="3">
        <f t="shared" si="464"/>
        <v>161.08600007999996</v>
      </c>
      <c r="E5131" s="3">
        <f t="shared" si="465"/>
        <v>149.91695021500004</v>
      </c>
      <c r="F5131" s="3"/>
      <c r="G5131" s="11" t="str">
        <f t="shared" si="460"/>
        <v>HOLD</v>
      </c>
      <c r="H5131" s="5">
        <f t="shared" si="461"/>
        <v>135.4147001051895</v>
      </c>
      <c r="I5131" s="2">
        <f>IF(G5131="SELL",0,IF(G5131="BUY",ROUNDDOWN((H5130-Parameters!$B$3)/B5131,0),IF(I5130=0,0,I5130+ROUNDDOWN((H5130+I5130*C5131)/B5131,0))))</f>
        <v>305</v>
      </c>
      <c r="K5131" s="5">
        <f t="shared" si="462"/>
        <v>62.391989999999794</v>
      </c>
      <c r="L5131" s="10">
        <f t="shared" si="463"/>
        <v>306</v>
      </c>
    </row>
    <row r="5132" spans="1:12" x14ac:dyDescent="0.25">
      <c r="A5132" s="12">
        <v>41437</v>
      </c>
      <c r="B5132" s="3">
        <v>161.75</v>
      </c>
      <c r="C5132" s="3">
        <v>0</v>
      </c>
      <c r="D5132" s="3">
        <f t="shared" si="464"/>
        <v>161.18459993999997</v>
      </c>
      <c r="E5132" s="3">
        <f t="shared" si="465"/>
        <v>150.01660018000001</v>
      </c>
      <c r="F5132" s="3"/>
      <c r="G5132" s="11" t="str">
        <f t="shared" ref="G5132:G5195" si="466">IF(OR(AND(D5132&gt;E5132,D5131&gt;E5131),AND(D5132&lt;E5132,D5131&lt;E5131)),"HOLD",IF(AND(D5132&gt;E5132,D5131&lt;E5131),"BUY","SELL"))</f>
        <v>HOLD</v>
      </c>
      <c r="H5132" s="5">
        <f t="shared" ref="H5132:H5195" si="467">IF(G5132="BUY",H5131/(I5132*B5132),IF(G5132="SELL",H5131+I5131*B5132,(H5131+I5131*C5132)-((I5132-I5131)*B5132)))</f>
        <v>135.4147001051895</v>
      </c>
      <c r="I5132" s="2">
        <f>IF(G5132="SELL",0,IF(G5132="BUY",ROUNDDOWN((H5131-Parameters!$B$3)/B5132,0),IF(I5131=0,0,I5131+ROUNDDOWN((H5131+I5131*C5132)/B5132,0))))</f>
        <v>305</v>
      </c>
      <c r="K5132" s="5">
        <f t="shared" ref="K5132:K5195" si="468">K5131+L5131*C5132-((L5132-L5131)*B5132)</f>
        <v>62.391989999999794</v>
      </c>
      <c r="L5132" s="10">
        <f t="shared" ref="L5132:L5195" si="469">L5131+ROUNDDOWN((K5131+C5132*L5131)/B5132,0)</f>
        <v>306</v>
      </c>
    </row>
    <row r="5133" spans="1:12" x14ac:dyDescent="0.25">
      <c r="A5133" s="12">
        <v>41438</v>
      </c>
      <c r="B5133" s="3">
        <v>164.21000699999999</v>
      </c>
      <c r="C5133" s="3">
        <v>0</v>
      </c>
      <c r="D5133" s="3">
        <f t="shared" si="464"/>
        <v>161.36420016</v>
      </c>
      <c r="E5133" s="3">
        <f t="shared" si="465"/>
        <v>150.13435019500002</v>
      </c>
      <c r="F5133" s="3"/>
      <c r="G5133" s="11" t="str">
        <f t="shared" si="466"/>
        <v>HOLD</v>
      </c>
      <c r="H5133" s="5">
        <f t="shared" si="467"/>
        <v>135.4147001051895</v>
      </c>
      <c r="I5133" s="2">
        <f>IF(G5133="SELL",0,IF(G5133="BUY",ROUNDDOWN((H5132-Parameters!$B$3)/B5133,0),IF(I5132=0,0,I5132+ROUNDDOWN((H5132+I5132*C5133)/B5133,0))))</f>
        <v>305</v>
      </c>
      <c r="K5133" s="5">
        <f t="shared" si="468"/>
        <v>62.391989999999794</v>
      </c>
      <c r="L5133" s="10">
        <f t="shared" si="469"/>
        <v>306</v>
      </c>
    </row>
    <row r="5134" spans="1:12" x14ac:dyDescent="0.25">
      <c r="A5134" s="12">
        <v>41439</v>
      </c>
      <c r="B5134" s="3">
        <v>163.179993</v>
      </c>
      <c r="C5134" s="3">
        <v>0</v>
      </c>
      <c r="D5134" s="3">
        <f t="shared" si="464"/>
        <v>161.51059999999998</v>
      </c>
      <c r="E5134" s="3">
        <f t="shared" si="465"/>
        <v>150.24270018500002</v>
      </c>
      <c r="F5134" s="3"/>
      <c r="G5134" s="11" t="str">
        <f t="shared" si="466"/>
        <v>HOLD</v>
      </c>
      <c r="H5134" s="5">
        <f t="shared" si="467"/>
        <v>135.4147001051895</v>
      </c>
      <c r="I5134" s="2">
        <f>IF(G5134="SELL",0,IF(G5134="BUY",ROUNDDOWN((H5133-Parameters!$B$3)/B5134,0),IF(I5133=0,0,I5133+ROUNDDOWN((H5133+I5133*C5134)/B5134,0))))</f>
        <v>305</v>
      </c>
      <c r="K5134" s="5">
        <f t="shared" si="468"/>
        <v>62.391989999999794</v>
      </c>
      <c r="L5134" s="10">
        <f t="shared" si="469"/>
        <v>306</v>
      </c>
    </row>
    <row r="5135" spans="1:12" x14ac:dyDescent="0.25">
      <c r="A5135" s="12">
        <v>41442</v>
      </c>
      <c r="B5135" s="3">
        <v>164.44000199999999</v>
      </c>
      <c r="C5135" s="3">
        <v>0</v>
      </c>
      <c r="D5135" s="3">
        <f t="shared" si="464"/>
        <v>161.69619995999997</v>
      </c>
      <c r="E5135" s="3">
        <f t="shared" si="465"/>
        <v>150.35720023000002</v>
      </c>
      <c r="F5135" s="3"/>
      <c r="G5135" s="11" t="str">
        <f t="shared" si="466"/>
        <v>HOLD</v>
      </c>
      <c r="H5135" s="5">
        <f t="shared" si="467"/>
        <v>135.4147001051895</v>
      </c>
      <c r="I5135" s="2">
        <f>IF(G5135="SELL",0,IF(G5135="BUY",ROUNDDOWN((H5134-Parameters!$B$3)/B5135,0),IF(I5134=0,0,I5134+ROUNDDOWN((H5134+I5134*C5135)/B5135,0))))</f>
        <v>305</v>
      </c>
      <c r="K5135" s="5">
        <f t="shared" si="468"/>
        <v>62.391989999999794</v>
      </c>
      <c r="L5135" s="10">
        <f t="shared" si="469"/>
        <v>306</v>
      </c>
    </row>
    <row r="5136" spans="1:12" x14ac:dyDescent="0.25">
      <c r="A5136" s="12">
        <v>41443</v>
      </c>
      <c r="B5136" s="3">
        <v>165.740005</v>
      </c>
      <c r="C5136" s="3">
        <v>0</v>
      </c>
      <c r="D5136" s="3">
        <f t="shared" si="464"/>
        <v>161.88679991999993</v>
      </c>
      <c r="E5136" s="3">
        <f t="shared" si="465"/>
        <v>150.47890028500004</v>
      </c>
      <c r="F5136" s="3"/>
      <c r="G5136" s="11" t="str">
        <f t="shared" si="466"/>
        <v>HOLD</v>
      </c>
      <c r="H5136" s="5">
        <f t="shared" si="467"/>
        <v>135.4147001051895</v>
      </c>
      <c r="I5136" s="2">
        <f>IF(G5136="SELL",0,IF(G5136="BUY",ROUNDDOWN((H5135-Parameters!$B$3)/B5136,0),IF(I5135=0,0,I5135+ROUNDDOWN((H5135+I5135*C5136)/B5136,0))))</f>
        <v>305</v>
      </c>
      <c r="K5136" s="5">
        <f t="shared" si="468"/>
        <v>62.391989999999794</v>
      </c>
      <c r="L5136" s="10">
        <f t="shared" si="469"/>
        <v>306</v>
      </c>
    </row>
    <row r="5137" spans="1:12" x14ac:dyDescent="0.25">
      <c r="A5137" s="12">
        <v>41444</v>
      </c>
      <c r="B5137" s="3">
        <v>163.449997</v>
      </c>
      <c r="C5137" s="3">
        <v>0</v>
      </c>
      <c r="D5137" s="3">
        <f t="shared" si="464"/>
        <v>162.02079985999993</v>
      </c>
      <c r="E5137" s="3">
        <f t="shared" si="465"/>
        <v>150.58860029500002</v>
      </c>
      <c r="F5137" s="3"/>
      <c r="G5137" s="11" t="str">
        <f t="shared" si="466"/>
        <v>HOLD</v>
      </c>
      <c r="H5137" s="5">
        <f t="shared" si="467"/>
        <v>135.4147001051895</v>
      </c>
      <c r="I5137" s="2">
        <f>IF(G5137="SELL",0,IF(G5137="BUY",ROUNDDOWN((H5136-Parameters!$B$3)/B5137,0),IF(I5136=0,0,I5136+ROUNDDOWN((H5136+I5136*C5137)/B5137,0))))</f>
        <v>305</v>
      </c>
      <c r="K5137" s="5">
        <f t="shared" si="468"/>
        <v>62.391989999999794</v>
      </c>
      <c r="L5137" s="10">
        <f t="shared" si="469"/>
        <v>306</v>
      </c>
    </row>
    <row r="5138" spans="1:12" x14ac:dyDescent="0.25">
      <c r="A5138" s="12">
        <v>41445</v>
      </c>
      <c r="B5138" s="3">
        <v>159.39999399999999</v>
      </c>
      <c r="C5138" s="3">
        <v>0</v>
      </c>
      <c r="D5138" s="3">
        <f t="shared" si="464"/>
        <v>162.03539977999995</v>
      </c>
      <c r="E5138" s="3">
        <f t="shared" si="465"/>
        <v>150.68315024</v>
      </c>
      <c r="F5138" s="3"/>
      <c r="G5138" s="11" t="str">
        <f t="shared" si="466"/>
        <v>HOLD</v>
      </c>
      <c r="H5138" s="5">
        <f t="shared" si="467"/>
        <v>135.4147001051895</v>
      </c>
      <c r="I5138" s="2">
        <f>IF(G5138="SELL",0,IF(G5138="BUY",ROUNDDOWN((H5137-Parameters!$B$3)/B5138,0),IF(I5137=0,0,I5137+ROUNDDOWN((H5137+I5137*C5138)/B5138,0))))</f>
        <v>305</v>
      </c>
      <c r="K5138" s="5">
        <f t="shared" si="468"/>
        <v>62.391989999999794</v>
      </c>
      <c r="L5138" s="10">
        <f t="shared" si="469"/>
        <v>306</v>
      </c>
    </row>
    <row r="5139" spans="1:12" x14ac:dyDescent="0.25">
      <c r="A5139" s="12">
        <v>41446</v>
      </c>
      <c r="B5139" s="3">
        <v>159.070007</v>
      </c>
      <c r="C5139" s="3">
        <v>0.83899999999999997</v>
      </c>
      <c r="D5139" s="3">
        <f t="shared" si="464"/>
        <v>162.03299987999995</v>
      </c>
      <c r="E5139" s="3">
        <f t="shared" si="465"/>
        <v>150.77270025499999</v>
      </c>
      <c r="F5139" s="3"/>
      <c r="G5139" s="11" t="str">
        <f t="shared" si="466"/>
        <v>HOLD</v>
      </c>
      <c r="H5139" s="5">
        <f t="shared" si="467"/>
        <v>73.169686105189442</v>
      </c>
      <c r="I5139" s="2">
        <f>IF(G5139="SELL",0,IF(G5139="BUY",ROUNDDOWN((H5138-Parameters!$B$3)/B5139,0),IF(I5138=0,0,I5138+ROUNDDOWN((H5138+I5138*C5139)/B5139,0))))</f>
        <v>307</v>
      </c>
      <c r="K5139" s="5">
        <f t="shared" si="468"/>
        <v>0.98597599999976637</v>
      </c>
      <c r="L5139" s="10">
        <f t="shared" si="469"/>
        <v>308</v>
      </c>
    </row>
    <row r="5140" spans="1:12" x14ac:dyDescent="0.25">
      <c r="A5140" s="12">
        <v>41449</v>
      </c>
      <c r="B5140" s="3">
        <v>157.05999800000001</v>
      </c>
      <c r="C5140" s="3">
        <v>0</v>
      </c>
      <c r="D5140" s="3">
        <f t="shared" si="464"/>
        <v>161.99819977999996</v>
      </c>
      <c r="E5140" s="3">
        <f t="shared" si="465"/>
        <v>150.85285025000002</v>
      </c>
      <c r="F5140" s="3"/>
      <c r="G5140" s="11" t="str">
        <f t="shared" si="466"/>
        <v>HOLD</v>
      </c>
      <c r="H5140" s="5">
        <f t="shared" si="467"/>
        <v>73.169686105189442</v>
      </c>
      <c r="I5140" s="2">
        <f>IF(G5140="SELL",0,IF(G5140="BUY",ROUNDDOWN((H5139-Parameters!$B$3)/B5140,0),IF(I5139=0,0,I5139+ROUNDDOWN((H5139+I5139*C5140)/B5140,0))))</f>
        <v>307</v>
      </c>
      <c r="K5140" s="5">
        <f t="shared" si="468"/>
        <v>0.98597599999976637</v>
      </c>
      <c r="L5140" s="10">
        <f t="shared" si="469"/>
        <v>308</v>
      </c>
    </row>
    <row r="5141" spans="1:12" x14ac:dyDescent="0.25">
      <c r="A5141" s="12">
        <v>41450</v>
      </c>
      <c r="B5141" s="3">
        <v>158.570007</v>
      </c>
      <c r="C5141" s="3">
        <v>0</v>
      </c>
      <c r="D5141" s="3">
        <f t="shared" si="464"/>
        <v>162.06720001999997</v>
      </c>
      <c r="E5141" s="3">
        <f t="shared" si="465"/>
        <v>150.941150265</v>
      </c>
      <c r="F5141" s="3"/>
      <c r="G5141" s="11" t="str">
        <f t="shared" si="466"/>
        <v>HOLD</v>
      </c>
      <c r="H5141" s="5">
        <f t="shared" si="467"/>
        <v>73.169686105189442</v>
      </c>
      <c r="I5141" s="2">
        <f>IF(G5141="SELL",0,IF(G5141="BUY",ROUNDDOWN((H5140-Parameters!$B$3)/B5141,0),IF(I5140=0,0,I5140+ROUNDDOWN((H5140+I5140*C5141)/B5141,0))))</f>
        <v>307</v>
      </c>
      <c r="K5141" s="5">
        <f t="shared" si="468"/>
        <v>0.98597599999976637</v>
      </c>
      <c r="L5141" s="10">
        <f t="shared" si="469"/>
        <v>308</v>
      </c>
    </row>
    <row r="5142" spans="1:12" x14ac:dyDescent="0.25">
      <c r="A5142" s="12">
        <v>41451</v>
      </c>
      <c r="B5142" s="3">
        <v>160.13999899999999</v>
      </c>
      <c r="C5142" s="3">
        <v>0</v>
      </c>
      <c r="D5142" s="3">
        <f t="shared" si="464"/>
        <v>162.12179991999994</v>
      </c>
      <c r="E5142" s="3">
        <f t="shared" si="465"/>
        <v>151.02300023999999</v>
      </c>
      <c r="F5142" s="3"/>
      <c r="G5142" s="11" t="str">
        <f t="shared" si="466"/>
        <v>HOLD</v>
      </c>
      <c r="H5142" s="5">
        <f t="shared" si="467"/>
        <v>73.169686105189442</v>
      </c>
      <c r="I5142" s="2">
        <f>IF(G5142="SELL",0,IF(G5142="BUY",ROUNDDOWN((H5141-Parameters!$B$3)/B5142,0),IF(I5141=0,0,I5141+ROUNDDOWN((H5141+I5141*C5142)/B5142,0))))</f>
        <v>307</v>
      </c>
      <c r="K5142" s="5">
        <f t="shared" si="468"/>
        <v>0.98597599999976637</v>
      </c>
      <c r="L5142" s="10">
        <f t="shared" si="469"/>
        <v>308</v>
      </c>
    </row>
    <row r="5143" spans="1:12" x14ac:dyDescent="0.25">
      <c r="A5143" s="12">
        <v>41452</v>
      </c>
      <c r="B5143" s="3">
        <v>161.08000200000001</v>
      </c>
      <c r="C5143" s="3">
        <v>0</v>
      </c>
      <c r="D5143" s="3">
        <f t="shared" si="464"/>
        <v>162.24119993999997</v>
      </c>
      <c r="E5143" s="3">
        <f t="shared" si="465"/>
        <v>151.10675024</v>
      </c>
      <c r="F5143" s="3"/>
      <c r="G5143" s="11" t="str">
        <f t="shared" si="466"/>
        <v>HOLD</v>
      </c>
      <c r="H5143" s="5">
        <f t="shared" si="467"/>
        <v>73.169686105189442</v>
      </c>
      <c r="I5143" s="2">
        <f>IF(G5143="SELL",0,IF(G5143="BUY",ROUNDDOWN((H5142-Parameters!$B$3)/B5143,0),IF(I5142=0,0,I5142+ROUNDDOWN((H5142+I5142*C5143)/B5143,0))))</f>
        <v>307</v>
      </c>
      <c r="K5143" s="5">
        <f t="shared" si="468"/>
        <v>0.98597599999976637</v>
      </c>
      <c r="L5143" s="10">
        <f t="shared" si="469"/>
        <v>308</v>
      </c>
    </row>
    <row r="5144" spans="1:12" x14ac:dyDescent="0.25">
      <c r="A5144" s="12">
        <v>41453</v>
      </c>
      <c r="B5144" s="3">
        <v>160.41999799999999</v>
      </c>
      <c r="C5144" s="3">
        <v>0</v>
      </c>
      <c r="D5144" s="3">
        <f t="shared" si="464"/>
        <v>162.36679991999998</v>
      </c>
      <c r="E5144" s="3">
        <f t="shared" si="465"/>
        <v>151.19130025500002</v>
      </c>
      <c r="F5144" s="3"/>
      <c r="G5144" s="11" t="str">
        <f t="shared" si="466"/>
        <v>HOLD</v>
      </c>
      <c r="H5144" s="5">
        <f t="shared" si="467"/>
        <v>73.169686105189442</v>
      </c>
      <c r="I5144" s="2">
        <f>IF(G5144="SELL",0,IF(G5144="BUY",ROUNDDOWN((H5143-Parameters!$B$3)/B5144,0),IF(I5143=0,0,I5143+ROUNDDOWN((H5143+I5143*C5144)/B5144,0))))</f>
        <v>307</v>
      </c>
      <c r="K5144" s="5">
        <f t="shared" si="468"/>
        <v>0.98597599999976637</v>
      </c>
      <c r="L5144" s="10">
        <f t="shared" si="469"/>
        <v>308</v>
      </c>
    </row>
    <row r="5145" spans="1:12" x14ac:dyDescent="0.25">
      <c r="A5145" s="12">
        <v>41456</v>
      </c>
      <c r="B5145" s="3">
        <v>161.36000100000001</v>
      </c>
      <c r="C5145" s="3">
        <v>0</v>
      </c>
      <c r="D5145" s="3">
        <f t="shared" si="464"/>
        <v>162.48440001999998</v>
      </c>
      <c r="E5145" s="3">
        <f t="shared" si="465"/>
        <v>151.27855023999999</v>
      </c>
      <c r="F5145" s="3"/>
      <c r="G5145" s="11" t="str">
        <f t="shared" si="466"/>
        <v>HOLD</v>
      </c>
      <c r="H5145" s="5">
        <f t="shared" si="467"/>
        <v>73.169686105189442</v>
      </c>
      <c r="I5145" s="2">
        <f>IF(G5145="SELL",0,IF(G5145="BUY",ROUNDDOWN((H5144-Parameters!$B$3)/B5145,0),IF(I5144=0,0,I5144+ROUNDDOWN((H5144+I5144*C5145)/B5145,0))))</f>
        <v>307</v>
      </c>
      <c r="K5145" s="5">
        <f t="shared" si="468"/>
        <v>0.98597599999976637</v>
      </c>
      <c r="L5145" s="10">
        <f t="shared" si="469"/>
        <v>308</v>
      </c>
    </row>
    <row r="5146" spans="1:12" x14ac:dyDescent="0.25">
      <c r="A5146" s="12">
        <v>41457</v>
      </c>
      <c r="B5146" s="3">
        <v>161.21000699999999</v>
      </c>
      <c r="C5146" s="3">
        <v>0</v>
      </c>
      <c r="D5146" s="3">
        <f t="shared" si="464"/>
        <v>162.58520019999997</v>
      </c>
      <c r="E5146" s="3">
        <f t="shared" si="465"/>
        <v>151.36265028</v>
      </c>
      <c r="F5146" s="3"/>
      <c r="G5146" s="11" t="str">
        <f t="shared" si="466"/>
        <v>HOLD</v>
      </c>
      <c r="H5146" s="5">
        <f t="shared" si="467"/>
        <v>73.169686105189442</v>
      </c>
      <c r="I5146" s="2">
        <f>IF(G5146="SELL",0,IF(G5146="BUY",ROUNDDOWN((H5145-Parameters!$B$3)/B5146,0),IF(I5145=0,0,I5145+ROUNDDOWN((H5145+I5145*C5146)/B5146,0))))</f>
        <v>307</v>
      </c>
      <c r="K5146" s="5">
        <f t="shared" si="468"/>
        <v>0.98597599999976637</v>
      </c>
      <c r="L5146" s="10">
        <f t="shared" si="469"/>
        <v>308</v>
      </c>
    </row>
    <row r="5147" spans="1:12" x14ac:dyDescent="0.25">
      <c r="A5147" s="12">
        <v>41458</v>
      </c>
      <c r="B5147" s="3">
        <v>161.279999</v>
      </c>
      <c r="C5147" s="3">
        <v>0</v>
      </c>
      <c r="D5147" s="3">
        <f t="shared" si="464"/>
        <v>162.65520019999997</v>
      </c>
      <c r="E5147" s="3">
        <f t="shared" si="465"/>
        <v>151.43610029499999</v>
      </c>
      <c r="F5147" s="3"/>
      <c r="G5147" s="11" t="str">
        <f t="shared" si="466"/>
        <v>HOLD</v>
      </c>
      <c r="H5147" s="5">
        <f t="shared" si="467"/>
        <v>73.169686105189442</v>
      </c>
      <c r="I5147" s="2">
        <f>IF(G5147="SELL",0,IF(G5147="BUY",ROUNDDOWN((H5146-Parameters!$B$3)/B5147,0),IF(I5146=0,0,I5146+ROUNDDOWN((H5146+I5146*C5147)/B5147,0))))</f>
        <v>307</v>
      </c>
      <c r="K5147" s="5">
        <f t="shared" si="468"/>
        <v>0.98597599999976637</v>
      </c>
      <c r="L5147" s="10">
        <f t="shared" si="469"/>
        <v>308</v>
      </c>
    </row>
    <row r="5148" spans="1:12" x14ac:dyDescent="0.25">
      <c r="A5148" s="12">
        <v>41460</v>
      </c>
      <c r="B5148" s="3">
        <v>163.020004</v>
      </c>
      <c r="C5148" s="3">
        <v>0</v>
      </c>
      <c r="D5148" s="3">
        <f t="shared" si="464"/>
        <v>162.75800018000001</v>
      </c>
      <c r="E5148" s="3">
        <f t="shared" si="465"/>
        <v>151.51500029000002</v>
      </c>
      <c r="F5148" s="3"/>
      <c r="G5148" s="11" t="str">
        <f t="shared" si="466"/>
        <v>HOLD</v>
      </c>
      <c r="H5148" s="5">
        <f t="shared" si="467"/>
        <v>73.169686105189442</v>
      </c>
      <c r="I5148" s="2">
        <f>IF(G5148="SELL",0,IF(G5148="BUY",ROUNDDOWN((H5147-Parameters!$B$3)/B5148,0),IF(I5147=0,0,I5147+ROUNDDOWN((H5147+I5147*C5148)/B5148,0))))</f>
        <v>307</v>
      </c>
      <c r="K5148" s="5">
        <f t="shared" si="468"/>
        <v>0.98597599999976637</v>
      </c>
      <c r="L5148" s="10">
        <f t="shared" si="469"/>
        <v>308</v>
      </c>
    </row>
    <row r="5149" spans="1:12" x14ac:dyDescent="0.25">
      <c r="A5149" s="12">
        <v>41463</v>
      </c>
      <c r="B5149" s="3">
        <v>163.949997</v>
      </c>
      <c r="C5149" s="3">
        <v>0</v>
      </c>
      <c r="D5149" s="3">
        <f t="shared" si="464"/>
        <v>162.86660003999998</v>
      </c>
      <c r="E5149" s="3">
        <f t="shared" si="465"/>
        <v>151.60105025000001</v>
      </c>
      <c r="F5149" s="3"/>
      <c r="G5149" s="11" t="str">
        <f t="shared" si="466"/>
        <v>HOLD</v>
      </c>
      <c r="H5149" s="5">
        <f t="shared" si="467"/>
        <v>73.169686105189442</v>
      </c>
      <c r="I5149" s="2">
        <f>IF(G5149="SELL",0,IF(G5149="BUY",ROUNDDOWN((H5148-Parameters!$B$3)/B5149,0),IF(I5148=0,0,I5148+ROUNDDOWN((H5148+I5148*C5149)/B5149,0))))</f>
        <v>307</v>
      </c>
      <c r="K5149" s="5">
        <f t="shared" si="468"/>
        <v>0.98597599999976637</v>
      </c>
      <c r="L5149" s="10">
        <f t="shared" si="469"/>
        <v>308</v>
      </c>
    </row>
    <row r="5150" spans="1:12" x14ac:dyDescent="0.25">
      <c r="A5150" s="12">
        <v>41464</v>
      </c>
      <c r="B5150" s="3">
        <v>165.13000500000001</v>
      </c>
      <c r="C5150" s="3">
        <v>0</v>
      </c>
      <c r="D5150" s="3">
        <f t="shared" si="464"/>
        <v>163.00440004000001</v>
      </c>
      <c r="E5150" s="3">
        <f t="shared" si="465"/>
        <v>151.69360029999999</v>
      </c>
      <c r="F5150" s="3"/>
      <c r="G5150" s="11" t="str">
        <f t="shared" si="466"/>
        <v>HOLD</v>
      </c>
      <c r="H5150" s="5">
        <f t="shared" si="467"/>
        <v>73.169686105189442</v>
      </c>
      <c r="I5150" s="2">
        <f>IF(G5150="SELL",0,IF(G5150="BUY",ROUNDDOWN((H5149-Parameters!$B$3)/B5150,0),IF(I5149=0,0,I5149+ROUNDDOWN((H5149+I5149*C5150)/B5150,0))))</f>
        <v>307</v>
      </c>
      <c r="K5150" s="5">
        <f t="shared" si="468"/>
        <v>0.98597599999976637</v>
      </c>
      <c r="L5150" s="10">
        <f t="shared" si="469"/>
        <v>308</v>
      </c>
    </row>
    <row r="5151" spans="1:12" x14ac:dyDescent="0.25">
      <c r="A5151" s="12">
        <v>41465</v>
      </c>
      <c r="B5151" s="3">
        <v>165.19000199999999</v>
      </c>
      <c r="C5151" s="3">
        <v>0</v>
      </c>
      <c r="D5151" s="3">
        <f t="shared" si="464"/>
        <v>163.12220002000001</v>
      </c>
      <c r="E5151" s="3">
        <f t="shared" si="465"/>
        <v>151.78605032499999</v>
      </c>
      <c r="F5151" s="3"/>
      <c r="G5151" s="11" t="str">
        <f t="shared" si="466"/>
        <v>HOLD</v>
      </c>
      <c r="H5151" s="5">
        <f t="shared" si="467"/>
        <v>73.169686105189442</v>
      </c>
      <c r="I5151" s="2">
        <f>IF(G5151="SELL",0,IF(G5151="BUY",ROUNDDOWN((H5150-Parameters!$B$3)/B5151,0),IF(I5150=0,0,I5150+ROUNDDOWN((H5150+I5150*C5151)/B5151,0))))</f>
        <v>307</v>
      </c>
      <c r="K5151" s="5">
        <f t="shared" si="468"/>
        <v>0.98597599999976637</v>
      </c>
      <c r="L5151" s="10">
        <f t="shared" si="469"/>
        <v>308</v>
      </c>
    </row>
    <row r="5152" spans="1:12" x14ac:dyDescent="0.25">
      <c r="A5152" s="12">
        <v>41466</v>
      </c>
      <c r="B5152" s="3">
        <v>167.44000199999999</v>
      </c>
      <c r="C5152" s="3">
        <v>0</v>
      </c>
      <c r="D5152" s="3">
        <f t="shared" si="464"/>
        <v>163.27740020000002</v>
      </c>
      <c r="E5152" s="3">
        <f t="shared" si="465"/>
        <v>151.88970029999999</v>
      </c>
      <c r="F5152" s="3"/>
      <c r="G5152" s="11" t="str">
        <f t="shared" si="466"/>
        <v>HOLD</v>
      </c>
      <c r="H5152" s="5">
        <f t="shared" si="467"/>
        <v>73.169686105189442</v>
      </c>
      <c r="I5152" s="2">
        <f>IF(G5152="SELL",0,IF(G5152="BUY",ROUNDDOWN((H5151-Parameters!$B$3)/B5152,0),IF(I5151=0,0,I5151+ROUNDDOWN((H5151+I5151*C5152)/B5152,0))))</f>
        <v>307</v>
      </c>
      <c r="K5152" s="5">
        <f t="shared" si="468"/>
        <v>0.98597599999976637</v>
      </c>
      <c r="L5152" s="10">
        <f t="shared" si="469"/>
        <v>308</v>
      </c>
    </row>
    <row r="5153" spans="1:12" x14ac:dyDescent="0.25">
      <c r="A5153" s="12">
        <v>41467</v>
      </c>
      <c r="B5153" s="3">
        <v>167.509995</v>
      </c>
      <c r="C5153" s="3">
        <v>0</v>
      </c>
      <c r="D5153" s="3">
        <f t="shared" si="464"/>
        <v>163.46200012000003</v>
      </c>
      <c r="E5153" s="3">
        <f t="shared" si="465"/>
        <v>151.99790030000003</v>
      </c>
      <c r="F5153" s="3"/>
      <c r="G5153" s="11" t="str">
        <f t="shared" si="466"/>
        <v>HOLD</v>
      </c>
      <c r="H5153" s="5">
        <f t="shared" si="467"/>
        <v>73.169686105189442</v>
      </c>
      <c r="I5153" s="2">
        <f>IF(G5153="SELL",0,IF(G5153="BUY",ROUNDDOWN((H5152-Parameters!$B$3)/B5153,0),IF(I5152=0,0,I5152+ROUNDDOWN((H5152+I5152*C5153)/B5153,0))))</f>
        <v>307</v>
      </c>
      <c r="K5153" s="5">
        <f t="shared" si="468"/>
        <v>0.98597599999976637</v>
      </c>
      <c r="L5153" s="10">
        <f t="shared" si="469"/>
        <v>308</v>
      </c>
    </row>
    <row r="5154" spans="1:12" x14ac:dyDescent="0.25">
      <c r="A5154" s="12">
        <v>41470</v>
      </c>
      <c r="B5154" s="3">
        <v>168.14999399999999</v>
      </c>
      <c r="C5154" s="3">
        <v>0</v>
      </c>
      <c r="D5154" s="3">
        <f t="shared" si="464"/>
        <v>163.63000000000002</v>
      </c>
      <c r="E5154" s="3">
        <f t="shared" si="465"/>
        <v>152.11040030000001</v>
      </c>
      <c r="F5154" s="3"/>
      <c r="G5154" s="11" t="str">
        <f t="shared" si="466"/>
        <v>HOLD</v>
      </c>
      <c r="H5154" s="5">
        <f t="shared" si="467"/>
        <v>73.169686105189442</v>
      </c>
      <c r="I5154" s="2">
        <f>IF(G5154="SELL",0,IF(G5154="BUY",ROUNDDOWN((H5153-Parameters!$B$3)/B5154,0),IF(I5153=0,0,I5153+ROUNDDOWN((H5153+I5153*C5154)/B5154,0))))</f>
        <v>307</v>
      </c>
      <c r="K5154" s="5">
        <f t="shared" si="468"/>
        <v>0.98597599999976637</v>
      </c>
      <c r="L5154" s="10">
        <f t="shared" si="469"/>
        <v>308</v>
      </c>
    </row>
    <row r="5155" spans="1:12" x14ac:dyDescent="0.25">
      <c r="A5155" s="12">
        <v>41471</v>
      </c>
      <c r="B5155" s="3">
        <v>167.520004</v>
      </c>
      <c r="C5155" s="3">
        <v>0</v>
      </c>
      <c r="D5155" s="3">
        <f t="shared" si="464"/>
        <v>163.75300018000002</v>
      </c>
      <c r="E5155" s="3">
        <f t="shared" si="465"/>
        <v>152.22750029000002</v>
      </c>
      <c r="F5155" s="3"/>
      <c r="G5155" s="11" t="str">
        <f t="shared" si="466"/>
        <v>HOLD</v>
      </c>
      <c r="H5155" s="5">
        <f t="shared" si="467"/>
        <v>73.169686105189442</v>
      </c>
      <c r="I5155" s="2">
        <f>IF(G5155="SELL",0,IF(G5155="BUY",ROUNDDOWN((H5154-Parameters!$B$3)/B5155,0),IF(I5154=0,0,I5154+ROUNDDOWN((H5154+I5154*C5155)/B5155,0))))</f>
        <v>307</v>
      </c>
      <c r="K5155" s="5">
        <f t="shared" si="468"/>
        <v>0.98597599999976637</v>
      </c>
      <c r="L5155" s="10">
        <f t="shared" si="469"/>
        <v>308</v>
      </c>
    </row>
    <row r="5156" spans="1:12" x14ac:dyDescent="0.25">
      <c r="A5156" s="12">
        <v>41472</v>
      </c>
      <c r="B5156" s="3">
        <v>167.949997</v>
      </c>
      <c r="C5156" s="3">
        <v>0</v>
      </c>
      <c r="D5156" s="3">
        <f t="shared" si="464"/>
        <v>163.87640014000002</v>
      </c>
      <c r="E5156" s="3">
        <f t="shared" si="465"/>
        <v>152.35080031000004</v>
      </c>
      <c r="F5156" s="3"/>
      <c r="G5156" s="11" t="str">
        <f t="shared" si="466"/>
        <v>HOLD</v>
      </c>
      <c r="H5156" s="5">
        <f t="shared" si="467"/>
        <v>73.169686105189442</v>
      </c>
      <c r="I5156" s="2">
        <f>IF(G5156="SELL",0,IF(G5156="BUY",ROUNDDOWN((H5155-Parameters!$B$3)/B5156,0),IF(I5155=0,0,I5155+ROUNDDOWN((H5155+I5155*C5156)/B5156,0))))</f>
        <v>307</v>
      </c>
      <c r="K5156" s="5">
        <f t="shared" si="468"/>
        <v>0.98597599999976637</v>
      </c>
      <c r="L5156" s="10">
        <f t="shared" si="469"/>
        <v>308</v>
      </c>
    </row>
    <row r="5157" spans="1:12" x14ac:dyDescent="0.25">
      <c r="A5157" s="12">
        <v>41473</v>
      </c>
      <c r="B5157" s="3">
        <v>168.86999499999999</v>
      </c>
      <c r="C5157" s="3">
        <v>0</v>
      </c>
      <c r="D5157" s="3">
        <f t="shared" si="464"/>
        <v>164.00179992000002</v>
      </c>
      <c r="E5157" s="3">
        <f t="shared" si="465"/>
        <v>152.47195029000002</v>
      </c>
      <c r="F5157" s="3"/>
      <c r="G5157" s="11" t="str">
        <f t="shared" si="466"/>
        <v>HOLD</v>
      </c>
      <c r="H5157" s="5">
        <f t="shared" si="467"/>
        <v>73.169686105189442</v>
      </c>
      <c r="I5157" s="2">
        <f>IF(G5157="SELL",0,IF(G5157="BUY",ROUNDDOWN((H5156-Parameters!$B$3)/B5157,0),IF(I5156=0,0,I5156+ROUNDDOWN((H5156+I5156*C5157)/B5157,0))))</f>
        <v>307</v>
      </c>
      <c r="K5157" s="5">
        <f t="shared" si="468"/>
        <v>0.98597599999976637</v>
      </c>
      <c r="L5157" s="10">
        <f t="shared" si="469"/>
        <v>308</v>
      </c>
    </row>
    <row r="5158" spans="1:12" x14ac:dyDescent="0.25">
      <c r="A5158" s="12">
        <v>41474</v>
      </c>
      <c r="B5158" s="3">
        <v>169.16999799999999</v>
      </c>
      <c r="C5158" s="3">
        <v>0</v>
      </c>
      <c r="D5158" s="3">
        <f t="shared" si="464"/>
        <v>164.11839996000003</v>
      </c>
      <c r="E5158" s="3">
        <f t="shared" si="465"/>
        <v>152.59795027500004</v>
      </c>
      <c r="F5158" s="3"/>
      <c r="G5158" s="11" t="str">
        <f t="shared" si="466"/>
        <v>HOLD</v>
      </c>
      <c r="H5158" s="5">
        <f t="shared" si="467"/>
        <v>73.169686105189442</v>
      </c>
      <c r="I5158" s="2">
        <f>IF(G5158="SELL",0,IF(G5158="BUY",ROUNDDOWN((H5157-Parameters!$B$3)/B5158,0),IF(I5157=0,0,I5157+ROUNDDOWN((H5157+I5157*C5158)/B5158,0))))</f>
        <v>307</v>
      </c>
      <c r="K5158" s="5">
        <f t="shared" si="468"/>
        <v>0.98597599999976637</v>
      </c>
      <c r="L5158" s="10">
        <f t="shared" si="469"/>
        <v>308</v>
      </c>
    </row>
    <row r="5159" spans="1:12" x14ac:dyDescent="0.25">
      <c r="A5159" s="12">
        <v>41477</v>
      </c>
      <c r="B5159" s="3">
        <v>169.5</v>
      </c>
      <c r="C5159" s="3">
        <v>0</v>
      </c>
      <c r="D5159" s="3">
        <f t="shared" si="464"/>
        <v>164.25079986000003</v>
      </c>
      <c r="E5159" s="3">
        <f t="shared" si="465"/>
        <v>152.72370024500003</v>
      </c>
      <c r="F5159" s="3"/>
      <c r="G5159" s="11" t="str">
        <f t="shared" si="466"/>
        <v>HOLD</v>
      </c>
      <c r="H5159" s="5">
        <f t="shared" si="467"/>
        <v>73.169686105189442</v>
      </c>
      <c r="I5159" s="2">
        <f>IF(G5159="SELL",0,IF(G5159="BUY",ROUNDDOWN((H5158-Parameters!$B$3)/B5159,0),IF(I5158=0,0,I5158+ROUNDDOWN((H5158+I5158*C5159)/B5159,0))))</f>
        <v>307</v>
      </c>
      <c r="K5159" s="5">
        <f t="shared" si="468"/>
        <v>0.98597599999976637</v>
      </c>
      <c r="L5159" s="10">
        <f t="shared" si="469"/>
        <v>308</v>
      </c>
    </row>
    <row r="5160" spans="1:12" x14ac:dyDescent="0.25">
      <c r="A5160" s="12">
        <v>41478</v>
      </c>
      <c r="B5160" s="3">
        <v>169.13999899999999</v>
      </c>
      <c r="C5160" s="3">
        <v>0</v>
      </c>
      <c r="D5160" s="3">
        <f t="shared" si="464"/>
        <v>164.36539976000003</v>
      </c>
      <c r="E5160" s="3">
        <f t="shared" si="465"/>
        <v>152.84690024000002</v>
      </c>
      <c r="F5160" s="3"/>
      <c r="G5160" s="11" t="str">
        <f t="shared" si="466"/>
        <v>HOLD</v>
      </c>
      <c r="H5160" s="5">
        <f t="shared" si="467"/>
        <v>73.169686105189442</v>
      </c>
      <c r="I5160" s="2">
        <f>IF(G5160="SELL",0,IF(G5160="BUY",ROUNDDOWN((H5159-Parameters!$B$3)/B5160,0),IF(I5159=0,0,I5159+ROUNDDOWN((H5159+I5159*C5160)/B5160,0))))</f>
        <v>307</v>
      </c>
      <c r="K5160" s="5">
        <f t="shared" si="468"/>
        <v>0.98597599999976637</v>
      </c>
      <c r="L5160" s="10">
        <f t="shared" si="469"/>
        <v>308</v>
      </c>
    </row>
    <row r="5161" spans="1:12" x14ac:dyDescent="0.25">
      <c r="A5161" s="12">
        <v>41479</v>
      </c>
      <c r="B5161" s="3">
        <v>168.520004</v>
      </c>
      <c r="C5161" s="3">
        <v>0</v>
      </c>
      <c r="D5161" s="3">
        <f t="shared" si="464"/>
        <v>164.46499998000002</v>
      </c>
      <c r="E5161" s="3">
        <f t="shared" si="465"/>
        <v>152.96405028000004</v>
      </c>
      <c r="F5161" s="3"/>
      <c r="G5161" s="11" t="str">
        <f t="shared" si="466"/>
        <v>HOLD</v>
      </c>
      <c r="H5161" s="5">
        <f t="shared" si="467"/>
        <v>73.169686105189442</v>
      </c>
      <c r="I5161" s="2">
        <f>IF(G5161="SELL",0,IF(G5161="BUY",ROUNDDOWN((H5160-Parameters!$B$3)/B5161,0),IF(I5160=0,0,I5160+ROUNDDOWN((H5160+I5160*C5161)/B5161,0))))</f>
        <v>307</v>
      </c>
      <c r="K5161" s="5">
        <f t="shared" si="468"/>
        <v>0.98597599999976637</v>
      </c>
      <c r="L5161" s="10">
        <f t="shared" si="469"/>
        <v>308</v>
      </c>
    </row>
    <row r="5162" spans="1:12" x14ac:dyDescent="0.25">
      <c r="A5162" s="12">
        <v>41480</v>
      </c>
      <c r="B5162" s="3">
        <v>168.929993</v>
      </c>
      <c r="C5162" s="3">
        <v>0</v>
      </c>
      <c r="D5162" s="3">
        <f t="shared" si="464"/>
        <v>164.53899992000004</v>
      </c>
      <c r="E5162" s="3">
        <f t="shared" si="465"/>
        <v>153.07805022000005</v>
      </c>
      <c r="F5162" s="3"/>
      <c r="G5162" s="11" t="str">
        <f t="shared" si="466"/>
        <v>HOLD</v>
      </c>
      <c r="H5162" s="5">
        <f t="shared" si="467"/>
        <v>73.169686105189442</v>
      </c>
      <c r="I5162" s="2">
        <f>IF(G5162="SELL",0,IF(G5162="BUY",ROUNDDOWN((H5161-Parameters!$B$3)/B5162,0),IF(I5161=0,0,I5161+ROUNDDOWN((H5161+I5161*C5162)/B5162,0))))</f>
        <v>307</v>
      </c>
      <c r="K5162" s="5">
        <f t="shared" si="468"/>
        <v>0.98597599999976637</v>
      </c>
      <c r="L5162" s="10">
        <f t="shared" si="469"/>
        <v>308</v>
      </c>
    </row>
    <row r="5163" spans="1:12" x14ac:dyDescent="0.25">
      <c r="A5163" s="12">
        <v>41481</v>
      </c>
      <c r="B5163" s="3">
        <v>169.11000100000001</v>
      </c>
      <c r="C5163" s="3">
        <v>0</v>
      </c>
      <c r="D5163" s="3">
        <f t="shared" si="464"/>
        <v>164.59880004000001</v>
      </c>
      <c r="E5163" s="3">
        <f t="shared" si="465"/>
        <v>153.19290023000005</v>
      </c>
      <c r="F5163" s="3"/>
      <c r="G5163" s="11" t="str">
        <f t="shared" si="466"/>
        <v>HOLD</v>
      </c>
      <c r="H5163" s="5">
        <f t="shared" si="467"/>
        <v>73.169686105189442</v>
      </c>
      <c r="I5163" s="2">
        <f>IF(G5163="SELL",0,IF(G5163="BUY",ROUNDDOWN((H5162-Parameters!$B$3)/B5163,0),IF(I5162=0,0,I5162+ROUNDDOWN((H5162+I5162*C5163)/B5163,0))))</f>
        <v>307</v>
      </c>
      <c r="K5163" s="5">
        <f t="shared" si="468"/>
        <v>0.98597599999976637</v>
      </c>
      <c r="L5163" s="10">
        <f t="shared" si="469"/>
        <v>308</v>
      </c>
    </row>
    <row r="5164" spans="1:12" x14ac:dyDescent="0.25">
      <c r="A5164" s="12">
        <v>41484</v>
      </c>
      <c r="B5164" s="3">
        <v>168.58999600000001</v>
      </c>
      <c r="C5164" s="3">
        <v>0</v>
      </c>
      <c r="D5164" s="3">
        <f t="shared" si="464"/>
        <v>164.66380004000001</v>
      </c>
      <c r="E5164" s="3">
        <f t="shared" si="465"/>
        <v>153.30765021500002</v>
      </c>
      <c r="F5164" s="3"/>
      <c r="G5164" s="11" t="str">
        <f t="shared" si="466"/>
        <v>HOLD</v>
      </c>
      <c r="H5164" s="5">
        <f t="shared" si="467"/>
        <v>73.169686105189442</v>
      </c>
      <c r="I5164" s="2">
        <f>IF(G5164="SELL",0,IF(G5164="BUY",ROUNDDOWN((H5163-Parameters!$B$3)/B5164,0),IF(I5163=0,0,I5163+ROUNDDOWN((H5163+I5163*C5164)/B5164,0))))</f>
        <v>307</v>
      </c>
      <c r="K5164" s="5">
        <f t="shared" si="468"/>
        <v>0.98597599999976637</v>
      </c>
      <c r="L5164" s="10">
        <f t="shared" si="469"/>
        <v>308</v>
      </c>
    </row>
    <row r="5165" spans="1:12" x14ac:dyDescent="0.25">
      <c r="A5165" s="12">
        <v>41485</v>
      </c>
      <c r="B5165" s="3">
        <v>168.58999600000001</v>
      </c>
      <c r="C5165" s="3">
        <v>0</v>
      </c>
      <c r="D5165" s="3">
        <f t="shared" si="464"/>
        <v>164.69679992000002</v>
      </c>
      <c r="E5165" s="3">
        <f t="shared" si="465"/>
        <v>153.42960021000005</v>
      </c>
      <c r="F5165" s="3"/>
      <c r="G5165" s="11" t="str">
        <f t="shared" si="466"/>
        <v>HOLD</v>
      </c>
      <c r="H5165" s="5">
        <f t="shared" si="467"/>
        <v>73.169686105189442</v>
      </c>
      <c r="I5165" s="2">
        <f>IF(G5165="SELL",0,IF(G5165="BUY",ROUNDDOWN((H5164-Parameters!$B$3)/B5165,0),IF(I5164=0,0,I5164+ROUNDDOWN((H5164+I5164*C5165)/B5165,0))))</f>
        <v>307</v>
      </c>
      <c r="K5165" s="5">
        <f t="shared" si="468"/>
        <v>0.98597599999976637</v>
      </c>
      <c r="L5165" s="10">
        <f t="shared" si="469"/>
        <v>308</v>
      </c>
    </row>
    <row r="5166" spans="1:12" x14ac:dyDescent="0.25">
      <c r="A5166" s="12">
        <v>41486</v>
      </c>
      <c r="B5166" s="3">
        <v>168.71000699999999</v>
      </c>
      <c r="C5166" s="3">
        <v>0</v>
      </c>
      <c r="D5166" s="3">
        <f t="shared" si="464"/>
        <v>164.7324002</v>
      </c>
      <c r="E5166" s="3">
        <f t="shared" si="465"/>
        <v>153.55675025000005</v>
      </c>
      <c r="F5166" s="3"/>
      <c r="G5166" s="11" t="str">
        <f t="shared" si="466"/>
        <v>HOLD</v>
      </c>
      <c r="H5166" s="5">
        <f t="shared" si="467"/>
        <v>73.169686105189442</v>
      </c>
      <c r="I5166" s="2">
        <f>IF(G5166="SELL",0,IF(G5166="BUY",ROUNDDOWN((H5165-Parameters!$B$3)/B5166,0),IF(I5165=0,0,I5165+ROUNDDOWN((H5165+I5165*C5166)/B5166,0))))</f>
        <v>307</v>
      </c>
      <c r="K5166" s="5">
        <f t="shared" si="468"/>
        <v>0.98597599999976637</v>
      </c>
      <c r="L5166" s="10">
        <f t="shared" si="469"/>
        <v>308</v>
      </c>
    </row>
    <row r="5167" spans="1:12" x14ac:dyDescent="0.25">
      <c r="A5167" s="12">
        <v>41487</v>
      </c>
      <c r="B5167" s="3">
        <v>170.66000399999999</v>
      </c>
      <c r="C5167" s="3">
        <v>0</v>
      </c>
      <c r="D5167" s="3">
        <f t="shared" si="464"/>
        <v>164.80220032</v>
      </c>
      <c r="E5167" s="3">
        <f t="shared" si="465"/>
        <v>153.69325026500005</v>
      </c>
      <c r="F5167" s="3"/>
      <c r="G5167" s="11" t="str">
        <f t="shared" si="466"/>
        <v>HOLD</v>
      </c>
      <c r="H5167" s="5">
        <f t="shared" si="467"/>
        <v>73.169686105189442</v>
      </c>
      <c r="I5167" s="2">
        <f>IF(G5167="SELL",0,IF(G5167="BUY",ROUNDDOWN((H5166-Parameters!$B$3)/B5167,0),IF(I5166=0,0,I5166+ROUNDDOWN((H5166+I5166*C5167)/B5167,0))))</f>
        <v>307</v>
      </c>
      <c r="K5167" s="5">
        <f t="shared" si="468"/>
        <v>0.98597599999976637</v>
      </c>
      <c r="L5167" s="10">
        <f t="shared" si="469"/>
        <v>308</v>
      </c>
    </row>
    <row r="5168" spans="1:12" x14ac:dyDescent="0.25">
      <c r="A5168" s="12">
        <v>41488</v>
      </c>
      <c r="B5168" s="3">
        <v>170.949997</v>
      </c>
      <c r="C5168" s="3">
        <v>0</v>
      </c>
      <c r="D5168" s="3">
        <f t="shared" si="464"/>
        <v>164.90260040000001</v>
      </c>
      <c r="E5168" s="3">
        <f t="shared" si="465"/>
        <v>153.83355025500006</v>
      </c>
      <c r="F5168" s="3"/>
      <c r="G5168" s="11" t="str">
        <f t="shared" si="466"/>
        <v>HOLD</v>
      </c>
      <c r="H5168" s="5">
        <f t="shared" si="467"/>
        <v>73.169686105189442</v>
      </c>
      <c r="I5168" s="2">
        <f>IF(G5168="SELL",0,IF(G5168="BUY",ROUNDDOWN((H5167-Parameters!$B$3)/B5168,0),IF(I5167=0,0,I5167+ROUNDDOWN((H5167+I5167*C5168)/B5168,0))))</f>
        <v>307</v>
      </c>
      <c r="K5168" s="5">
        <f t="shared" si="468"/>
        <v>0.98597599999976637</v>
      </c>
      <c r="L5168" s="10">
        <f t="shared" si="469"/>
        <v>308</v>
      </c>
    </row>
    <row r="5169" spans="1:12" x14ac:dyDescent="0.25">
      <c r="A5169" s="12">
        <v>41491</v>
      </c>
      <c r="B5169" s="3">
        <v>170.699997</v>
      </c>
      <c r="C5169" s="3">
        <v>0</v>
      </c>
      <c r="D5169" s="3">
        <f t="shared" si="464"/>
        <v>165.0076004</v>
      </c>
      <c r="E5169" s="3">
        <f t="shared" si="465"/>
        <v>153.96665023000003</v>
      </c>
      <c r="F5169" s="3"/>
      <c r="G5169" s="11" t="str">
        <f t="shared" si="466"/>
        <v>HOLD</v>
      </c>
      <c r="H5169" s="5">
        <f t="shared" si="467"/>
        <v>73.169686105189442</v>
      </c>
      <c r="I5169" s="2">
        <f>IF(G5169="SELL",0,IF(G5169="BUY",ROUNDDOWN((H5168-Parameters!$B$3)/B5169,0),IF(I5168=0,0,I5168+ROUNDDOWN((H5168+I5168*C5169)/B5169,0))))</f>
        <v>307</v>
      </c>
      <c r="K5169" s="5">
        <f t="shared" si="468"/>
        <v>0.98597599999976637</v>
      </c>
      <c r="L5169" s="10">
        <f t="shared" si="469"/>
        <v>308</v>
      </c>
    </row>
    <row r="5170" spans="1:12" x14ac:dyDescent="0.25">
      <c r="A5170" s="12">
        <v>41492</v>
      </c>
      <c r="B5170" s="3">
        <v>169.729996</v>
      </c>
      <c r="C5170" s="3">
        <v>0</v>
      </c>
      <c r="D5170" s="3">
        <f t="shared" si="464"/>
        <v>165.09600036000001</v>
      </c>
      <c r="E5170" s="3">
        <f t="shared" si="465"/>
        <v>154.08760024500003</v>
      </c>
      <c r="F5170" s="3"/>
      <c r="G5170" s="11" t="str">
        <f t="shared" si="466"/>
        <v>HOLD</v>
      </c>
      <c r="H5170" s="5">
        <f t="shared" si="467"/>
        <v>73.169686105189442</v>
      </c>
      <c r="I5170" s="2">
        <f>IF(G5170="SELL",0,IF(G5170="BUY",ROUNDDOWN((H5169-Parameters!$B$3)/B5170,0),IF(I5169=0,0,I5169+ROUNDDOWN((H5169+I5169*C5170)/B5170,0))))</f>
        <v>307</v>
      </c>
      <c r="K5170" s="5">
        <f t="shared" si="468"/>
        <v>0.98597599999976637</v>
      </c>
      <c r="L5170" s="10">
        <f t="shared" si="469"/>
        <v>308</v>
      </c>
    </row>
    <row r="5171" spans="1:12" x14ac:dyDescent="0.25">
      <c r="A5171" s="12">
        <v>41493</v>
      </c>
      <c r="B5171" s="3">
        <v>169.179993</v>
      </c>
      <c r="C5171" s="3">
        <v>0</v>
      </c>
      <c r="D5171" s="3">
        <f t="shared" si="464"/>
        <v>165.15360016</v>
      </c>
      <c r="E5171" s="3">
        <f t="shared" si="465"/>
        <v>154.20250022500005</v>
      </c>
      <c r="F5171" s="3"/>
      <c r="G5171" s="11" t="str">
        <f t="shared" si="466"/>
        <v>HOLD</v>
      </c>
      <c r="H5171" s="5">
        <f t="shared" si="467"/>
        <v>73.169686105189442</v>
      </c>
      <c r="I5171" s="2">
        <f>IF(G5171="SELL",0,IF(G5171="BUY",ROUNDDOWN((H5170-Parameters!$B$3)/B5171,0),IF(I5170=0,0,I5170+ROUNDDOWN((H5170+I5170*C5171)/B5171,0))))</f>
        <v>307</v>
      </c>
      <c r="K5171" s="5">
        <f t="shared" si="468"/>
        <v>0.98597599999976637</v>
      </c>
      <c r="L5171" s="10">
        <f t="shared" si="469"/>
        <v>308</v>
      </c>
    </row>
    <row r="5172" spans="1:12" x14ac:dyDescent="0.25">
      <c r="A5172" s="12">
        <v>41494</v>
      </c>
      <c r="B5172" s="3">
        <v>169.800003</v>
      </c>
      <c r="C5172" s="3">
        <v>0</v>
      </c>
      <c r="D5172" s="3">
        <f t="shared" si="464"/>
        <v>165.24520019999997</v>
      </c>
      <c r="E5172" s="3">
        <f t="shared" si="465"/>
        <v>154.32240020500004</v>
      </c>
      <c r="F5172" s="3"/>
      <c r="G5172" s="11" t="str">
        <f t="shared" si="466"/>
        <v>HOLD</v>
      </c>
      <c r="H5172" s="5">
        <f t="shared" si="467"/>
        <v>73.169686105189442</v>
      </c>
      <c r="I5172" s="2">
        <f>IF(G5172="SELL",0,IF(G5172="BUY",ROUNDDOWN((H5171-Parameters!$B$3)/B5172,0),IF(I5171=0,0,I5171+ROUNDDOWN((H5171+I5171*C5172)/B5172,0))))</f>
        <v>307</v>
      </c>
      <c r="K5172" s="5">
        <f t="shared" si="468"/>
        <v>0.98597599999976637</v>
      </c>
      <c r="L5172" s="10">
        <f t="shared" si="469"/>
        <v>308</v>
      </c>
    </row>
    <row r="5173" spans="1:12" x14ac:dyDescent="0.25">
      <c r="A5173" s="12">
        <v>41495</v>
      </c>
      <c r="B5173" s="3">
        <v>169.30999800000001</v>
      </c>
      <c r="C5173" s="3">
        <v>0</v>
      </c>
      <c r="D5173" s="3">
        <f t="shared" ref="D5173:D5236" si="470">AVERAGE(B5124:B5173)</f>
        <v>165.31480012</v>
      </c>
      <c r="E5173" s="3">
        <f t="shared" si="465"/>
        <v>154.45200020000004</v>
      </c>
      <c r="F5173" s="3"/>
      <c r="G5173" s="11" t="str">
        <f t="shared" si="466"/>
        <v>HOLD</v>
      </c>
      <c r="H5173" s="5">
        <f t="shared" si="467"/>
        <v>73.169686105189442</v>
      </c>
      <c r="I5173" s="2">
        <f>IF(G5173="SELL",0,IF(G5173="BUY",ROUNDDOWN((H5172-Parameters!$B$3)/B5173,0),IF(I5172=0,0,I5172+ROUNDDOWN((H5172+I5172*C5173)/B5173,0))))</f>
        <v>307</v>
      </c>
      <c r="K5173" s="5">
        <f t="shared" si="468"/>
        <v>0.98597599999976637</v>
      </c>
      <c r="L5173" s="10">
        <f t="shared" si="469"/>
        <v>308</v>
      </c>
    </row>
    <row r="5174" spans="1:12" x14ac:dyDescent="0.25">
      <c r="A5174" s="12">
        <v>41498</v>
      </c>
      <c r="B5174" s="3">
        <v>169.11000100000001</v>
      </c>
      <c r="C5174" s="3">
        <v>0</v>
      </c>
      <c r="D5174" s="3">
        <f t="shared" si="470"/>
        <v>165.42800019999999</v>
      </c>
      <c r="E5174" s="3">
        <f t="shared" si="465"/>
        <v>154.58050018500003</v>
      </c>
      <c r="F5174" s="3"/>
      <c r="G5174" s="11" t="str">
        <f t="shared" si="466"/>
        <v>HOLD</v>
      </c>
      <c r="H5174" s="5">
        <f t="shared" si="467"/>
        <v>73.169686105189442</v>
      </c>
      <c r="I5174" s="2">
        <f>IF(G5174="SELL",0,IF(G5174="BUY",ROUNDDOWN((H5173-Parameters!$B$3)/B5174,0),IF(I5173=0,0,I5173+ROUNDDOWN((H5173+I5173*C5174)/B5174,0))))</f>
        <v>307</v>
      </c>
      <c r="K5174" s="5">
        <f t="shared" si="468"/>
        <v>0.98597599999976637</v>
      </c>
      <c r="L5174" s="10">
        <f t="shared" si="469"/>
        <v>308</v>
      </c>
    </row>
    <row r="5175" spans="1:12" x14ac:dyDescent="0.25">
      <c r="A5175" s="12">
        <v>41499</v>
      </c>
      <c r="B5175" s="3">
        <v>169.61000100000001</v>
      </c>
      <c r="C5175" s="3">
        <v>0</v>
      </c>
      <c r="D5175" s="3">
        <f t="shared" si="470"/>
        <v>165.53320009999996</v>
      </c>
      <c r="E5175" s="3">
        <f t="shared" si="465"/>
        <v>154.72145020000005</v>
      </c>
      <c r="F5175" s="3"/>
      <c r="G5175" s="11" t="str">
        <f t="shared" si="466"/>
        <v>HOLD</v>
      </c>
      <c r="H5175" s="5">
        <f t="shared" si="467"/>
        <v>73.169686105189442</v>
      </c>
      <c r="I5175" s="2">
        <f>IF(G5175="SELL",0,IF(G5175="BUY",ROUNDDOWN((H5174-Parameters!$B$3)/B5175,0),IF(I5174=0,0,I5174+ROUNDDOWN((H5174+I5174*C5175)/B5175,0))))</f>
        <v>307</v>
      </c>
      <c r="K5175" s="5">
        <f t="shared" si="468"/>
        <v>0.98597599999976637</v>
      </c>
      <c r="L5175" s="10">
        <f t="shared" si="469"/>
        <v>308</v>
      </c>
    </row>
    <row r="5176" spans="1:12" x14ac:dyDescent="0.25">
      <c r="A5176" s="12">
        <v>41500</v>
      </c>
      <c r="B5176" s="3">
        <v>168.740005</v>
      </c>
      <c r="C5176" s="3">
        <v>0</v>
      </c>
      <c r="D5176" s="3">
        <f t="shared" si="470"/>
        <v>165.63680023999999</v>
      </c>
      <c r="E5176" s="3">
        <f t="shared" si="465"/>
        <v>154.86005020500005</v>
      </c>
      <c r="F5176" s="3"/>
      <c r="G5176" s="11" t="str">
        <f t="shared" si="466"/>
        <v>HOLD</v>
      </c>
      <c r="H5176" s="5">
        <f t="shared" si="467"/>
        <v>73.169686105189442</v>
      </c>
      <c r="I5176" s="2">
        <f>IF(G5176="SELL",0,IF(G5176="BUY",ROUNDDOWN((H5175-Parameters!$B$3)/B5176,0),IF(I5175=0,0,I5175+ROUNDDOWN((H5175+I5175*C5176)/B5176,0))))</f>
        <v>307</v>
      </c>
      <c r="K5176" s="5">
        <f t="shared" si="468"/>
        <v>0.98597599999976637</v>
      </c>
      <c r="L5176" s="10">
        <f t="shared" si="469"/>
        <v>308</v>
      </c>
    </row>
    <row r="5177" spans="1:12" x14ac:dyDescent="0.25">
      <c r="A5177" s="12">
        <v>41501</v>
      </c>
      <c r="B5177" s="3">
        <v>166.38000500000001</v>
      </c>
      <c r="C5177" s="3">
        <v>0</v>
      </c>
      <c r="D5177" s="3">
        <f t="shared" si="470"/>
        <v>165.73900025999995</v>
      </c>
      <c r="E5177" s="3">
        <f t="shared" si="465"/>
        <v>154.98480026500002</v>
      </c>
      <c r="F5177" s="3"/>
      <c r="G5177" s="11" t="str">
        <f t="shared" si="466"/>
        <v>HOLD</v>
      </c>
      <c r="H5177" s="5">
        <f t="shared" si="467"/>
        <v>73.169686105189442</v>
      </c>
      <c r="I5177" s="2">
        <f>IF(G5177="SELL",0,IF(G5177="BUY",ROUNDDOWN((H5176-Parameters!$B$3)/B5177,0),IF(I5176=0,0,I5176+ROUNDDOWN((H5176+I5176*C5177)/B5177,0))))</f>
        <v>307</v>
      </c>
      <c r="K5177" s="5">
        <f t="shared" si="468"/>
        <v>0.98597599999976637</v>
      </c>
      <c r="L5177" s="10">
        <f t="shared" si="469"/>
        <v>308</v>
      </c>
    </row>
    <row r="5178" spans="1:12" x14ac:dyDescent="0.25">
      <c r="A5178" s="12">
        <v>41502</v>
      </c>
      <c r="B5178" s="3">
        <v>165.83000200000001</v>
      </c>
      <c r="C5178" s="3">
        <v>0</v>
      </c>
      <c r="D5178" s="3">
        <f t="shared" si="470"/>
        <v>165.80100037999998</v>
      </c>
      <c r="E5178" s="3">
        <f t="shared" si="465"/>
        <v>155.10720024500003</v>
      </c>
      <c r="F5178" s="3"/>
      <c r="G5178" s="11" t="str">
        <f t="shared" si="466"/>
        <v>HOLD</v>
      </c>
      <c r="H5178" s="5">
        <f t="shared" si="467"/>
        <v>73.169686105189442</v>
      </c>
      <c r="I5178" s="2">
        <f>IF(G5178="SELL",0,IF(G5178="BUY",ROUNDDOWN((H5177-Parameters!$B$3)/B5178,0),IF(I5177=0,0,I5177+ROUNDDOWN((H5177+I5177*C5178)/B5178,0))))</f>
        <v>307</v>
      </c>
      <c r="K5178" s="5">
        <f t="shared" si="468"/>
        <v>0.98597599999976637</v>
      </c>
      <c r="L5178" s="10">
        <f t="shared" si="469"/>
        <v>308</v>
      </c>
    </row>
    <row r="5179" spans="1:12" x14ac:dyDescent="0.25">
      <c r="A5179" s="12">
        <v>41505</v>
      </c>
      <c r="B5179" s="3">
        <v>164.770004</v>
      </c>
      <c r="C5179" s="3">
        <v>0</v>
      </c>
      <c r="D5179" s="3">
        <f t="shared" si="470"/>
        <v>165.80040039999997</v>
      </c>
      <c r="E5179" s="3">
        <f t="shared" si="465"/>
        <v>155.22430023500002</v>
      </c>
      <c r="F5179" s="3"/>
      <c r="G5179" s="11" t="str">
        <f t="shared" si="466"/>
        <v>HOLD</v>
      </c>
      <c r="H5179" s="5">
        <f t="shared" si="467"/>
        <v>73.169686105189442</v>
      </c>
      <c r="I5179" s="2">
        <f>IF(G5179="SELL",0,IF(G5179="BUY",ROUNDDOWN((H5178-Parameters!$B$3)/B5179,0),IF(I5178=0,0,I5178+ROUNDDOWN((H5178+I5178*C5179)/B5179,0))))</f>
        <v>307</v>
      </c>
      <c r="K5179" s="5">
        <f t="shared" si="468"/>
        <v>0.98597599999976637</v>
      </c>
      <c r="L5179" s="10">
        <f t="shared" si="469"/>
        <v>308</v>
      </c>
    </row>
    <row r="5180" spans="1:12" x14ac:dyDescent="0.25">
      <c r="A5180" s="12">
        <v>41506</v>
      </c>
      <c r="B5180" s="3">
        <v>165.58000200000001</v>
      </c>
      <c r="C5180" s="3">
        <v>0</v>
      </c>
      <c r="D5180" s="3">
        <f t="shared" si="470"/>
        <v>165.81600037999993</v>
      </c>
      <c r="E5180" s="3">
        <f t="shared" si="465"/>
        <v>155.338050235</v>
      </c>
      <c r="F5180" s="3"/>
      <c r="G5180" s="11" t="str">
        <f t="shared" si="466"/>
        <v>HOLD</v>
      </c>
      <c r="H5180" s="5">
        <f t="shared" si="467"/>
        <v>73.169686105189442</v>
      </c>
      <c r="I5180" s="2">
        <f>IF(G5180="SELL",0,IF(G5180="BUY",ROUNDDOWN((H5179-Parameters!$B$3)/B5180,0),IF(I5179=0,0,I5179+ROUNDDOWN((H5179+I5179*C5180)/B5180,0))))</f>
        <v>307</v>
      </c>
      <c r="K5180" s="5">
        <f t="shared" si="468"/>
        <v>0.98597599999976637</v>
      </c>
      <c r="L5180" s="10">
        <f t="shared" si="469"/>
        <v>308</v>
      </c>
    </row>
    <row r="5181" spans="1:12" x14ac:dyDescent="0.25">
      <c r="A5181" s="12">
        <v>41507</v>
      </c>
      <c r="B5181" s="3">
        <v>164.55999800000001</v>
      </c>
      <c r="C5181" s="3">
        <v>0</v>
      </c>
      <c r="D5181" s="3">
        <f t="shared" si="470"/>
        <v>165.84520021999992</v>
      </c>
      <c r="E5181" s="3">
        <f t="shared" si="465"/>
        <v>155.45305023500003</v>
      </c>
      <c r="F5181" s="3"/>
      <c r="G5181" s="11" t="str">
        <f t="shared" si="466"/>
        <v>HOLD</v>
      </c>
      <c r="H5181" s="5">
        <f t="shared" si="467"/>
        <v>73.169686105189442</v>
      </c>
      <c r="I5181" s="2">
        <f>IF(G5181="SELL",0,IF(G5181="BUY",ROUNDDOWN((H5180-Parameters!$B$3)/B5181,0),IF(I5180=0,0,I5180+ROUNDDOWN((H5180+I5180*C5181)/B5181,0))))</f>
        <v>307</v>
      </c>
      <c r="K5181" s="5">
        <f t="shared" si="468"/>
        <v>0.98597599999976637</v>
      </c>
      <c r="L5181" s="10">
        <f t="shared" si="469"/>
        <v>308</v>
      </c>
    </row>
    <row r="5182" spans="1:12" x14ac:dyDescent="0.25">
      <c r="A5182" s="12">
        <v>41508</v>
      </c>
      <c r="B5182" s="3">
        <v>166.05999800000001</v>
      </c>
      <c r="C5182" s="3">
        <v>0</v>
      </c>
      <c r="D5182" s="3">
        <f t="shared" si="470"/>
        <v>165.93140017999994</v>
      </c>
      <c r="E5182" s="3">
        <f t="shared" si="465"/>
        <v>155.574100195</v>
      </c>
      <c r="F5182" s="3"/>
      <c r="G5182" s="11" t="str">
        <f t="shared" si="466"/>
        <v>HOLD</v>
      </c>
      <c r="H5182" s="5">
        <f t="shared" si="467"/>
        <v>73.169686105189442</v>
      </c>
      <c r="I5182" s="2">
        <f>IF(G5182="SELL",0,IF(G5182="BUY",ROUNDDOWN((H5181-Parameters!$B$3)/B5182,0),IF(I5181=0,0,I5181+ROUNDDOWN((H5181+I5181*C5182)/B5182,0))))</f>
        <v>307</v>
      </c>
      <c r="K5182" s="5">
        <f t="shared" si="468"/>
        <v>0.98597599999976637</v>
      </c>
      <c r="L5182" s="10">
        <f t="shared" si="469"/>
        <v>308</v>
      </c>
    </row>
    <row r="5183" spans="1:12" x14ac:dyDescent="0.25">
      <c r="A5183" s="12">
        <v>41509</v>
      </c>
      <c r="B5183" s="3">
        <v>166.61999499999999</v>
      </c>
      <c r="C5183" s="3">
        <v>0</v>
      </c>
      <c r="D5183" s="3">
        <f t="shared" si="470"/>
        <v>165.97959993999993</v>
      </c>
      <c r="E5183" s="3">
        <f t="shared" si="465"/>
        <v>155.69240013500001</v>
      </c>
      <c r="F5183" s="3"/>
      <c r="G5183" s="11" t="str">
        <f t="shared" si="466"/>
        <v>HOLD</v>
      </c>
      <c r="H5183" s="5">
        <f t="shared" si="467"/>
        <v>73.169686105189442</v>
      </c>
      <c r="I5183" s="2">
        <f>IF(G5183="SELL",0,IF(G5183="BUY",ROUNDDOWN((H5182-Parameters!$B$3)/B5183,0),IF(I5182=0,0,I5182+ROUNDDOWN((H5182+I5182*C5183)/B5183,0))))</f>
        <v>307</v>
      </c>
      <c r="K5183" s="5">
        <f t="shared" si="468"/>
        <v>0.98597599999976637</v>
      </c>
      <c r="L5183" s="10">
        <f t="shared" si="469"/>
        <v>308</v>
      </c>
    </row>
    <row r="5184" spans="1:12" x14ac:dyDescent="0.25">
      <c r="A5184" s="12">
        <v>41512</v>
      </c>
      <c r="B5184" s="3">
        <v>166</v>
      </c>
      <c r="C5184" s="3">
        <v>0</v>
      </c>
      <c r="D5184" s="3">
        <f t="shared" si="470"/>
        <v>166.03600007999995</v>
      </c>
      <c r="E5184" s="3">
        <f t="shared" si="465"/>
        <v>155.82380013000002</v>
      </c>
      <c r="F5184" s="3"/>
      <c r="G5184" s="11" t="str">
        <f t="shared" si="466"/>
        <v>HOLD</v>
      </c>
      <c r="H5184" s="5">
        <f t="shared" si="467"/>
        <v>73.169686105189442</v>
      </c>
      <c r="I5184" s="2">
        <f>IF(G5184="SELL",0,IF(G5184="BUY",ROUNDDOWN((H5183-Parameters!$B$3)/B5184,0),IF(I5183=0,0,I5183+ROUNDDOWN((H5183+I5183*C5184)/B5184,0))))</f>
        <v>307</v>
      </c>
      <c r="K5184" s="5">
        <f t="shared" si="468"/>
        <v>0.98597599999976637</v>
      </c>
      <c r="L5184" s="10">
        <f t="shared" si="469"/>
        <v>308</v>
      </c>
    </row>
    <row r="5185" spans="1:12" x14ac:dyDescent="0.25">
      <c r="A5185" s="12">
        <v>41513</v>
      </c>
      <c r="B5185" s="3">
        <v>163.33000200000001</v>
      </c>
      <c r="C5185" s="3">
        <v>0</v>
      </c>
      <c r="D5185" s="3">
        <f t="shared" si="470"/>
        <v>166.01380007999992</v>
      </c>
      <c r="E5185" s="3">
        <f t="shared" si="465"/>
        <v>155.95025017500001</v>
      </c>
      <c r="F5185" s="3"/>
      <c r="G5185" s="11" t="str">
        <f t="shared" si="466"/>
        <v>HOLD</v>
      </c>
      <c r="H5185" s="5">
        <f t="shared" si="467"/>
        <v>73.169686105189442</v>
      </c>
      <c r="I5185" s="2">
        <f>IF(G5185="SELL",0,IF(G5185="BUY",ROUNDDOWN((H5184-Parameters!$B$3)/B5185,0),IF(I5184=0,0,I5184+ROUNDDOWN((H5184+I5184*C5185)/B5185,0))))</f>
        <v>307</v>
      </c>
      <c r="K5185" s="5">
        <f t="shared" si="468"/>
        <v>0.98597599999976637</v>
      </c>
      <c r="L5185" s="10">
        <f t="shared" si="469"/>
        <v>308</v>
      </c>
    </row>
    <row r="5186" spans="1:12" x14ac:dyDescent="0.25">
      <c r="A5186" s="12">
        <v>41514</v>
      </c>
      <c r="B5186" s="3">
        <v>163.91000399999999</v>
      </c>
      <c r="C5186" s="3">
        <v>0</v>
      </c>
      <c r="D5186" s="3">
        <f t="shared" si="470"/>
        <v>165.97720005999992</v>
      </c>
      <c r="E5186" s="3">
        <f t="shared" si="465"/>
        <v>156.079000175</v>
      </c>
      <c r="F5186" s="3"/>
      <c r="G5186" s="11" t="str">
        <f t="shared" si="466"/>
        <v>HOLD</v>
      </c>
      <c r="H5186" s="5">
        <f t="shared" si="467"/>
        <v>73.169686105189442</v>
      </c>
      <c r="I5186" s="2">
        <f>IF(G5186="SELL",0,IF(G5186="BUY",ROUNDDOWN((H5185-Parameters!$B$3)/B5186,0),IF(I5185=0,0,I5185+ROUNDDOWN((H5185+I5185*C5186)/B5186,0))))</f>
        <v>307</v>
      </c>
      <c r="K5186" s="5">
        <f t="shared" si="468"/>
        <v>0.98597599999976637</v>
      </c>
      <c r="L5186" s="10">
        <f t="shared" si="469"/>
        <v>308</v>
      </c>
    </row>
    <row r="5187" spans="1:12" x14ac:dyDescent="0.25">
      <c r="A5187" s="12">
        <v>41515</v>
      </c>
      <c r="B5187" s="3">
        <v>164.16999799999999</v>
      </c>
      <c r="C5187" s="3">
        <v>0</v>
      </c>
      <c r="D5187" s="3">
        <f t="shared" si="470"/>
        <v>165.99160007999993</v>
      </c>
      <c r="E5187" s="3">
        <f t="shared" si="465"/>
        <v>156.20850014500002</v>
      </c>
      <c r="F5187" s="3"/>
      <c r="G5187" s="11" t="str">
        <f t="shared" si="466"/>
        <v>HOLD</v>
      </c>
      <c r="H5187" s="5">
        <f t="shared" si="467"/>
        <v>73.169686105189442</v>
      </c>
      <c r="I5187" s="2">
        <f>IF(G5187="SELL",0,IF(G5187="BUY",ROUNDDOWN((H5186-Parameters!$B$3)/B5187,0),IF(I5186=0,0,I5186+ROUNDDOWN((H5186+I5186*C5187)/B5187,0))))</f>
        <v>307</v>
      </c>
      <c r="K5187" s="5">
        <f t="shared" si="468"/>
        <v>0.98597599999976637</v>
      </c>
      <c r="L5187" s="10">
        <f t="shared" si="469"/>
        <v>308</v>
      </c>
    </row>
    <row r="5188" spans="1:12" x14ac:dyDescent="0.25">
      <c r="A5188" s="12">
        <v>41516</v>
      </c>
      <c r="B5188" s="3">
        <v>163.64999399999999</v>
      </c>
      <c r="C5188" s="3">
        <v>0</v>
      </c>
      <c r="D5188" s="3">
        <f t="shared" si="470"/>
        <v>166.07660007999996</v>
      </c>
      <c r="E5188" s="3">
        <f t="shared" si="465"/>
        <v>156.33780015000005</v>
      </c>
      <c r="F5188" s="3"/>
      <c r="G5188" s="11" t="str">
        <f t="shared" si="466"/>
        <v>HOLD</v>
      </c>
      <c r="H5188" s="5">
        <f t="shared" si="467"/>
        <v>73.169686105189442</v>
      </c>
      <c r="I5188" s="2">
        <f>IF(G5188="SELL",0,IF(G5188="BUY",ROUNDDOWN((H5187-Parameters!$B$3)/B5188,0),IF(I5187=0,0,I5187+ROUNDDOWN((H5187+I5187*C5188)/B5188,0))))</f>
        <v>307</v>
      </c>
      <c r="K5188" s="5">
        <f t="shared" si="468"/>
        <v>0.98597599999976637</v>
      </c>
      <c r="L5188" s="10">
        <f t="shared" si="469"/>
        <v>308</v>
      </c>
    </row>
    <row r="5189" spans="1:12" x14ac:dyDescent="0.25">
      <c r="A5189" s="12">
        <v>41520</v>
      </c>
      <c r="B5189" s="3">
        <v>164.38999899999999</v>
      </c>
      <c r="C5189" s="3">
        <v>0</v>
      </c>
      <c r="D5189" s="3">
        <f t="shared" si="470"/>
        <v>166.18299991999993</v>
      </c>
      <c r="E5189" s="3">
        <f t="shared" si="465"/>
        <v>156.48010018000002</v>
      </c>
      <c r="F5189" s="3"/>
      <c r="G5189" s="11" t="str">
        <f t="shared" si="466"/>
        <v>HOLD</v>
      </c>
      <c r="H5189" s="5">
        <f t="shared" si="467"/>
        <v>73.169686105189442</v>
      </c>
      <c r="I5189" s="2">
        <f>IF(G5189="SELL",0,IF(G5189="BUY",ROUNDDOWN((H5188-Parameters!$B$3)/B5189,0),IF(I5188=0,0,I5188+ROUNDDOWN((H5188+I5188*C5189)/B5189,0))))</f>
        <v>307</v>
      </c>
      <c r="K5189" s="5">
        <f t="shared" si="468"/>
        <v>0.98597599999976637</v>
      </c>
      <c r="L5189" s="10">
        <f t="shared" si="469"/>
        <v>308</v>
      </c>
    </row>
    <row r="5190" spans="1:12" x14ac:dyDescent="0.25">
      <c r="A5190" s="12">
        <v>41521</v>
      </c>
      <c r="B5190" s="3">
        <v>165.75</v>
      </c>
      <c r="C5190" s="3">
        <v>0</v>
      </c>
      <c r="D5190" s="3">
        <f t="shared" si="470"/>
        <v>166.35679995999999</v>
      </c>
      <c r="E5190" s="3">
        <f t="shared" si="465"/>
        <v>156.63035019500003</v>
      </c>
      <c r="F5190" s="3"/>
      <c r="G5190" s="11" t="str">
        <f t="shared" si="466"/>
        <v>HOLD</v>
      </c>
      <c r="H5190" s="5">
        <f t="shared" si="467"/>
        <v>73.169686105189442</v>
      </c>
      <c r="I5190" s="2">
        <f>IF(G5190="SELL",0,IF(G5190="BUY",ROUNDDOWN((H5189-Parameters!$B$3)/B5190,0),IF(I5189=0,0,I5189+ROUNDDOWN((H5189+I5189*C5190)/B5190,0))))</f>
        <v>307</v>
      </c>
      <c r="K5190" s="5">
        <f t="shared" si="468"/>
        <v>0.98597599999976637</v>
      </c>
      <c r="L5190" s="10">
        <f t="shared" si="469"/>
        <v>308</v>
      </c>
    </row>
    <row r="5191" spans="1:12" x14ac:dyDescent="0.25">
      <c r="A5191" s="12">
        <v>41522</v>
      </c>
      <c r="B5191" s="3">
        <v>165.96000699999999</v>
      </c>
      <c r="C5191" s="3">
        <v>0</v>
      </c>
      <c r="D5191" s="3">
        <f t="shared" si="470"/>
        <v>166.50459995999998</v>
      </c>
      <c r="E5191" s="3">
        <f t="shared" si="465"/>
        <v>156.77830025500003</v>
      </c>
      <c r="F5191" s="3"/>
      <c r="G5191" s="11" t="str">
        <f t="shared" si="466"/>
        <v>HOLD</v>
      </c>
      <c r="H5191" s="5">
        <f t="shared" si="467"/>
        <v>73.169686105189442</v>
      </c>
      <c r="I5191" s="2">
        <f>IF(G5191="SELL",0,IF(G5191="BUY",ROUNDDOWN((H5190-Parameters!$B$3)/B5191,0),IF(I5190=0,0,I5190+ROUNDDOWN((H5190+I5190*C5191)/B5191,0))))</f>
        <v>307</v>
      </c>
      <c r="K5191" s="5">
        <f t="shared" si="468"/>
        <v>0.98597599999976637</v>
      </c>
      <c r="L5191" s="10">
        <f t="shared" si="469"/>
        <v>308</v>
      </c>
    </row>
    <row r="5192" spans="1:12" x14ac:dyDescent="0.25">
      <c r="A5192" s="12">
        <v>41523</v>
      </c>
      <c r="B5192" s="3">
        <v>166.03999300000001</v>
      </c>
      <c r="C5192" s="3">
        <v>0</v>
      </c>
      <c r="D5192" s="3">
        <f t="shared" si="470"/>
        <v>166.62259983999996</v>
      </c>
      <c r="E5192" s="3">
        <f t="shared" si="465"/>
        <v>156.912850195</v>
      </c>
      <c r="F5192" s="3"/>
      <c r="G5192" s="11" t="str">
        <f t="shared" si="466"/>
        <v>HOLD</v>
      </c>
      <c r="H5192" s="5">
        <f t="shared" si="467"/>
        <v>73.169686105189442</v>
      </c>
      <c r="I5192" s="2">
        <f>IF(G5192="SELL",0,IF(G5192="BUY",ROUNDDOWN((H5191-Parameters!$B$3)/B5192,0),IF(I5191=0,0,I5191+ROUNDDOWN((H5191+I5191*C5192)/B5192,0))))</f>
        <v>307</v>
      </c>
      <c r="K5192" s="5">
        <f t="shared" si="468"/>
        <v>0.98597599999976637</v>
      </c>
      <c r="L5192" s="10">
        <f t="shared" si="469"/>
        <v>308</v>
      </c>
    </row>
    <row r="5193" spans="1:12" x14ac:dyDescent="0.25">
      <c r="A5193" s="12">
        <v>41526</v>
      </c>
      <c r="B5193" s="3">
        <v>167.63000500000001</v>
      </c>
      <c r="C5193" s="3">
        <v>0</v>
      </c>
      <c r="D5193" s="3">
        <f t="shared" si="470"/>
        <v>166.75359989999998</v>
      </c>
      <c r="E5193" s="3">
        <f t="shared" si="465"/>
        <v>157.05505021000002</v>
      </c>
      <c r="F5193" s="3"/>
      <c r="G5193" s="11" t="str">
        <f t="shared" si="466"/>
        <v>HOLD</v>
      </c>
      <c r="H5193" s="5">
        <f t="shared" si="467"/>
        <v>73.169686105189442</v>
      </c>
      <c r="I5193" s="2">
        <f>IF(G5193="SELL",0,IF(G5193="BUY",ROUNDDOWN((H5192-Parameters!$B$3)/B5193,0),IF(I5192=0,0,I5192+ROUNDDOWN((H5192+I5192*C5193)/B5193,0))))</f>
        <v>307</v>
      </c>
      <c r="K5193" s="5">
        <f t="shared" si="468"/>
        <v>0.98597599999976637</v>
      </c>
      <c r="L5193" s="10">
        <f t="shared" si="469"/>
        <v>308</v>
      </c>
    </row>
    <row r="5194" spans="1:12" x14ac:dyDescent="0.25">
      <c r="A5194" s="12">
        <v>41527</v>
      </c>
      <c r="B5194" s="3">
        <v>168.86999499999999</v>
      </c>
      <c r="C5194" s="3">
        <v>0</v>
      </c>
      <c r="D5194" s="3">
        <f t="shared" si="470"/>
        <v>166.92259983999998</v>
      </c>
      <c r="E5194" s="3">
        <f t="shared" ref="E5194:E5257" si="471">AVERAGE(B4995:B5194)</f>
        <v>157.20215020000001</v>
      </c>
      <c r="F5194" s="3"/>
      <c r="G5194" s="11" t="str">
        <f t="shared" si="466"/>
        <v>HOLD</v>
      </c>
      <c r="H5194" s="5">
        <f t="shared" si="467"/>
        <v>73.169686105189442</v>
      </c>
      <c r="I5194" s="2">
        <f>IF(G5194="SELL",0,IF(G5194="BUY",ROUNDDOWN((H5193-Parameters!$B$3)/B5194,0),IF(I5193=0,0,I5193+ROUNDDOWN((H5193+I5193*C5194)/B5194,0))))</f>
        <v>307</v>
      </c>
      <c r="K5194" s="5">
        <f t="shared" si="468"/>
        <v>0.98597599999976637</v>
      </c>
      <c r="L5194" s="10">
        <f t="shared" si="469"/>
        <v>308</v>
      </c>
    </row>
    <row r="5195" spans="1:12" x14ac:dyDescent="0.25">
      <c r="A5195" s="12">
        <v>41528</v>
      </c>
      <c r="B5195" s="3">
        <v>169.39999399999999</v>
      </c>
      <c r="C5195" s="3">
        <v>0</v>
      </c>
      <c r="D5195" s="3">
        <f t="shared" si="470"/>
        <v>167.08339969999997</v>
      </c>
      <c r="E5195" s="3">
        <f t="shared" si="471"/>
        <v>157.34240014000002</v>
      </c>
      <c r="F5195" s="3"/>
      <c r="G5195" s="11" t="str">
        <f t="shared" si="466"/>
        <v>HOLD</v>
      </c>
      <c r="H5195" s="5">
        <f t="shared" si="467"/>
        <v>73.169686105189442</v>
      </c>
      <c r="I5195" s="2">
        <f>IF(G5195="SELL",0,IF(G5195="BUY",ROUNDDOWN((H5194-Parameters!$B$3)/B5195,0),IF(I5194=0,0,I5194+ROUNDDOWN((H5194+I5194*C5195)/B5195,0))))</f>
        <v>307</v>
      </c>
      <c r="K5195" s="5">
        <f t="shared" si="468"/>
        <v>0.98597599999976637</v>
      </c>
      <c r="L5195" s="10">
        <f t="shared" si="469"/>
        <v>308</v>
      </c>
    </row>
    <row r="5196" spans="1:12" x14ac:dyDescent="0.25">
      <c r="A5196" s="12">
        <v>41529</v>
      </c>
      <c r="B5196" s="3">
        <v>168.949997</v>
      </c>
      <c r="C5196" s="3">
        <v>0</v>
      </c>
      <c r="D5196" s="3">
        <f t="shared" si="470"/>
        <v>167.23819949999998</v>
      </c>
      <c r="E5196" s="3">
        <f t="shared" si="471"/>
        <v>157.48190011000003</v>
      </c>
      <c r="F5196" s="3"/>
      <c r="G5196" s="11" t="str">
        <f t="shared" ref="G5196:G5259" si="472">IF(OR(AND(D5196&gt;E5196,D5195&gt;E5195),AND(D5196&lt;E5196,D5195&lt;E5195)),"HOLD",IF(AND(D5196&gt;E5196,D5195&lt;E5195),"BUY","SELL"))</f>
        <v>HOLD</v>
      </c>
      <c r="H5196" s="5">
        <f t="shared" ref="H5196:H5259" si="473">IF(G5196="BUY",H5195/(I5196*B5196),IF(G5196="SELL",H5195+I5195*B5196,(H5195+I5195*C5196)-((I5196-I5195)*B5196)))</f>
        <v>73.169686105189442</v>
      </c>
      <c r="I5196" s="2">
        <f>IF(G5196="SELL",0,IF(G5196="BUY",ROUNDDOWN((H5195-Parameters!$B$3)/B5196,0),IF(I5195=0,0,I5195+ROUNDDOWN((H5195+I5195*C5196)/B5196,0))))</f>
        <v>307</v>
      </c>
      <c r="K5196" s="5">
        <f t="shared" ref="K5196:K5259" si="474">K5195+L5195*C5196-((L5196-L5195)*B5196)</f>
        <v>0.98597599999976637</v>
      </c>
      <c r="L5196" s="10">
        <f t="shared" ref="L5196:L5259" si="475">L5195+ROUNDDOWN((K5195+C5196*L5195)/B5196,0)</f>
        <v>308</v>
      </c>
    </row>
    <row r="5197" spans="1:12" x14ac:dyDescent="0.25">
      <c r="A5197" s="12">
        <v>41530</v>
      </c>
      <c r="B5197" s="3">
        <v>169.33000200000001</v>
      </c>
      <c r="C5197" s="3">
        <v>0</v>
      </c>
      <c r="D5197" s="3">
        <f t="shared" si="470"/>
        <v>167.39919956000003</v>
      </c>
      <c r="E5197" s="3">
        <f t="shared" si="471"/>
        <v>157.62690011000001</v>
      </c>
      <c r="F5197" s="3"/>
      <c r="G5197" s="11" t="str">
        <f t="shared" si="472"/>
        <v>HOLD</v>
      </c>
      <c r="H5197" s="5">
        <f t="shared" si="473"/>
        <v>73.169686105189442</v>
      </c>
      <c r="I5197" s="2">
        <f>IF(G5197="SELL",0,IF(G5197="BUY",ROUNDDOWN((H5196-Parameters!$B$3)/B5197,0),IF(I5196=0,0,I5196+ROUNDDOWN((H5196+I5196*C5197)/B5197,0))))</f>
        <v>307</v>
      </c>
      <c r="K5197" s="5">
        <f t="shared" si="474"/>
        <v>0.98597599999976637</v>
      </c>
      <c r="L5197" s="10">
        <f t="shared" si="475"/>
        <v>308</v>
      </c>
    </row>
    <row r="5198" spans="1:12" x14ac:dyDescent="0.25">
      <c r="A5198" s="12">
        <v>41533</v>
      </c>
      <c r="B5198" s="3">
        <v>170.30999800000001</v>
      </c>
      <c r="C5198" s="3">
        <v>0</v>
      </c>
      <c r="D5198" s="3">
        <f t="shared" si="470"/>
        <v>167.54499944000003</v>
      </c>
      <c r="E5198" s="3">
        <f t="shared" si="471"/>
        <v>157.77115006500003</v>
      </c>
      <c r="F5198" s="3"/>
      <c r="G5198" s="11" t="str">
        <f t="shared" si="472"/>
        <v>HOLD</v>
      </c>
      <c r="H5198" s="5">
        <f t="shared" si="473"/>
        <v>73.169686105189442</v>
      </c>
      <c r="I5198" s="2">
        <f>IF(G5198="SELL",0,IF(G5198="BUY",ROUNDDOWN((H5197-Parameters!$B$3)/B5198,0),IF(I5197=0,0,I5197+ROUNDDOWN((H5197+I5197*C5198)/B5198,0))))</f>
        <v>307</v>
      </c>
      <c r="K5198" s="5">
        <f t="shared" si="474"/>
        <v>0.98597599999976637</v>
      </c>
      <c r="L5198" s="10">
        <f t="shared" si="475"/>
        <v>308</v>
      </c>
    </row>
    <row r="5199" spans="1:12" x14ac:dyDescent="0.25">
      <c r="A5199" s="12">
        <v>41534</v>
      </c>
      <c r="B5199" s="3">
        <v>171.070007</v>
      </c>
      <c r="C5199" s="3">
        <v>0</v>
      </c>
      <c r="D5199" s="3">
        <f t="shared" si="470"/>
        <v>167.68739964</v>
      </c>
      <c r="E5199" s="3">
        <f t="shared" si="471"/>
        <v>157.91590012500004</v>
      </c>
      <c r="F5199" s="3"/>
      <c r="G5199" s="11" t="str">
        <f t="shared" si="472"/>
        <v>HOLD</v>
      </c>
      <c r="H5199" s="5">
        <f t="shared" si="473"/>
        <v>73.169686105189442</v>
      </c>
      <c r="I5199" s="2">
        <f>IF(G5199="SELL",0,IF(G5199="BUY",ROUNDDOWN((H5198-Parameters!$B$3)/B5199,0),IF(I5198=0,0,I5198+ROUNDDOWN((H5198+I5198*C5199)/B5199,0))))</f>
        <v>307</v>
      </c>
      <c r="K5199" s="5">
        <f t="shared" si="474"/>
        <v>0.98597599999976637</v>
      </c>
      <c r="L5199" s="10">
        <f t="shared" si="475"/>
        <v>308</v>
      </c>
    </row>
    <row r="5200" spans="1:12" x14ac:dyDescent="0.25">
      <c r="A5200" s="12">
        <v>41535</v>
      </c>
      <c r="B5200" s="3">
        <v>173.050003</v>
      </c>
      <c r="C5200" s="3">
        <v>0</v>
      </c>
      <c r="D5200" s="3">
        <f t="shared" si="470"/>
        <v>167.84579959999999</v>
      </c>
      <c r="E5200" s="3">
        <f t="shared" si="471"/>
        <v>158.07040017000003</v>
      </c>
      <c r="F5200" s="3"/>
      <c r="G5200" s="11" t="str">
        <f t="shared" si="472"/>
        <v>HOLD</v>
      </c>
      <c r="H5200" s="5">
        <f t="shared" si="473"/>
        <v>73.169686105189442</v>
      </c>
      <c r="I5200" s="2">
        <f>IF(G5200="SELL",0,IF(G5200="BUY",ROUNDDOWN((H5199-Parameters!$B$3)/B5200,0),IF(I5199=0,0,I5199+ROUNDDOWN((H5199+I5199*C5200)/B5200,0))))</f>
        <v>307</v>
      </c>
      <c r="K5200" s="5">
        <f t="shared" si="474"/>
        <v>0.98597599999976637</v>
      </c>
      <c r="L5200" s="10">
        <f t="shared" si="475"/>
        <v>308</v>
      </c>
    </row>
    <row r="5201" spans="1:12" x14ac:dyDescent="0.25">
      <c r="A5201" s="12">
        <v>41536</v>
      </c>
      <c r="B5201" s="3">
        <v>172.759995</v>
      </c>
      <c r="C5201" s="3">
        <v>0</v>
      </c>
      <c r="D5201" s="3">
        <f t="shared" si="470"/>
        <v>167.99719946000002</v>
      </c>
      <c r="E5201" s="3">
        <f t="shared" si="471"/>
        <v>158.22695016000003</v>
      </c>
      <c r="F5201" s="3"/>
      <c r="G5201" s="11" t="str">
        <f t="shared" si="472"/>
        <v>HOLD</v>
      </c>
      <c r="H5201" s="5">
        <f t="shared" si="473"/>
        <v>73.169686105189442</v>
      </c>
      <c r="I5201" s="2">
        <f>IF(G5201="SELL",0,IF(G5201="BUY",ROUNDDOWN((H5200-Parameters!$B$3)/B5201,0),IF(I5200=0,0,I5200+ROUNDDOWN((H5200+I5200*C5201)/B5201,0))))</f>
        <v>307</v>
      </c>
      <c r="K5201" s="5">
        <f t="shared" si="474"/>
        <v>0.98597599999976637</v>
      </c>
      <c r="L5201" s="10">
        <f t="shared" si="475"/>
        <v>308</v>
      </c>
    </row>
    <row r="5202" spans="1:12" x14ac:dyDescent="0.25">
      <c r="A5202" s="12">
        <v>41537</v>
      </c>
      <c r="B5202" s="3">
        <v>170.720001</v>
      </c>
      <c r="C5202" s="3">
        <v>0.83799999999999997</v>
      </c>
      <c r="D5202" s="3">
        <f t="shared" si="470"/>
        <v>168.06279943999999</v>
      </c>
      <c r="E5202" s="3">
        <f t="shared" si="471"/>
        <v>158.37430016500005</v>
      </c>
      <c r="F5202" s="3"/>
      <c r="G5202" s="11" t="str">
        <f t="shared" si="472"/>
        <v>HOLD</v>
      </c>
      <c r="H5202" s="5">
        <f t="shared" si="473"/>
        <v>159.71568510518941</v>
      </c>
      <c r="I5202" s="2">
        <f>IF(G5202="SELL",0,IF(G5202="BUY",ROUNDDOWN((H5201-Parameters!$B$3)/B5202,0),IF(I5201=0,0,I5201+ROUNDDOWN((H5201+I5201*C5202)/B5202,0))))</f>
        <v>308</v>
      </c>
      <c r="K5202" s="5">
        <f t="shared" si="474"/>
        <v>88.369974999999755</v>
      </c>
      <c r="L5202" s="10">
        <f t="shared" si="475"/>
        <v>309</v>
      </c>
    </row>
    <row r="5203" spans="1:12" x14ac:dyDescent="0.25">
      <c r="A5203" s="12">
        <v>41540</v>
      </c>
      <c r="B5203" s="3">
        <v>169.929993</v>
      </c>
      <c r="C5203" s="3">
        <v>0</v>
      </c>
      <c r="D5203" s="3">
        <f t="shared" si="470"/>
        <v>168.1111994</v>
      </c>
      <c r="E5203" s="3">
        <f t="shared" si="471"/>
        <v>158.51645013000004</v>
      </c>
      <c r="F5203" s="3"/>
      <c r="G5203" s="11" t="str">
        <f t="shared" si="472"/>
        <v>HOLD</v>
      </c>
      <c r="H5203" s="5">
        <f t="shared" si="473"/>
        <v>159.71568510518941</v>
      </c>
      <c r="I5203" s="2">
        <f>IF(G5203="SELL",0,IF(G5203="BUY",ROUNDDOWN((H5202-Parameters!$B$3)/B5203,0),IF(I5202=0,0,I5202+ROUNDDOWN((H5202+I5202*C5203)/B5203,0))))</f>
        <v>308</v>
      </c>
      <c r="K5203" s="5">
        <f t="shared" si="474"/>
        <v>88.369974999999755</v>
      </c>
      <c r="L5203" s="10">
        <f t="shared" si="475"/>
        <v>309</v>
      </c>
    </row>
    <row r="5204" spans="1:12" x14ac:dyDescent="0.25">
      <c r="A5204" s="12">
        <v>41541</v>
      </c>
      <c r="B5204" s="3">
        <v>169.529999</v>
      </c>
      <c r="C5204" s="3">
        <v>0</v>
      </c>
      <c r="D5204" s="3">
        <f t="shared" si="470"/>
        <v>168.13879950000003</v>
      </c>
      <c r="E5204" s="3">
        <f t="shared" si="471"/>
        <v>158.65420014500006</v>
      </c>
      <c r="F5204" s="3"/>
      <c r="G5204" s="11" t="str">
        <f t="shared" si="472"/>
        <v>HOLD</v>
      </c>
      <c r="H5204" s="5">
        <f t="shared" si="473"/>
        <v>159.71568510518941</v>
      </c>
      <c r="I5204" s="2">
        <f>IF(G5204="SELL",0,IF(G5204="BUY",ROUNDDOWN((H5203-Parameters!$B$3)/B5204,0),IF(I5203=0,0,I5203+ROUNDDOWN((H5203+I5203*C5204)/B5204,0))))</f>
        <v>308</v>
      </c>
      <c r="K5204" s="5">
        <f t="shared" si="474"/>
        <v>88.369974999999755</v>
      </c>
      <c r="L5204" s="10">
        <f t="shared" si="475"/>
        <v>309</v>
      </c>
    </row>
    <row r="5205" spans="1:12" x14ac:dyDescent="0.25">
      <c r="A5205" s="12">
        <v>41542</v>
      </c>
      <c r="B5205" s="3">
        <v>169.03999300000001</v>
      </c>
      <c r="C5205" s="3">
        <v>0</v>
      </c>
      <c r="D5205" s="3">
        <f t="shared" si="470"/>
        <v>168.16919927999999</v>
      </c>
      <c r="E5205" s="3">
        <f t="shared" si="471"/>
        <v>158.78735009000005</v>
      </c>
      <c r="F5205" s="3"/>
      <c r="G5205" s="11" t="str">
        <f t="shared" si="472"/>
        <v>HOLD</v>
      </c>
      <c r="H5205" s="5">
        <f t="shared" si="473"/>
        <v>159.71568510518941</v>
      </c>
      <c r="I5205" s="2">
        <f>IF(G5205="SELL",0,IF(G5205="BUY",ROUNDDOWN((H5204-Parameters!$B$3)/B5205,0),IF(I5204=0,0,I5204+ROUNDDOWN((H5204+I5204*C5205)/B5205,0))))</f>
        <v>308</v>
      </c>
      <c r="K5205" s="5">
        <f t="shared" si="474"/>
        <v>88.369974999999755</v>
      </c>
      <c r="L5205" s="10">
        <f t="shared" si="475"/>
        <v>309</v>
      </c>
    </row>
    <row r="5206" spans="1:12" x14ac:dyDescent="0.25">
      <c r="A5206" s="12">
        <v>41543</v>
      </c>
      <c r="B5206" s="3">
        <v>169.69000199999999</v>
      </c>
      <c r="C5206" s="3">
        <v>0</v>
      </c>
      <c r="D5206" s="3">
        <f t="shared" si="470"/>
        <v>168.20399938</v>
      </c>
      <c r="E5206" s="3">
        <f t="shared" si="471"/>
        <v>158.92345009500005</v>
      </c>
      <c r="F5206" s="3"/>
      <c r="G5206" s="11" t="str">
        <f t="shared" si="472"/>
        <v>HOLD</v>
      </c>
      <c r="H5206" s="5">
        <f t="shared" si="473"/>
        <v>159.71568510518941</v>
      </c>
      <c r="I5206" s="2">
        <f>IF(G5206="SELL",0,IF(G5206="BUY",ROUNDDOWN((H5205-Parameters!$B$3)/B5206,0),IF(I5205=0,0,I5205+ROUNDDOWN((H5205+I5205*C5206)/B5206,0))))</f>
        <v>308</v>
      </c>
      <c r="K5206" s="5">
        <f t="shared" si="474"/>
        <v>88.369974999999755</v>
      </c>
      <c r="L5206" s="10">
        <f t="shared" si="475"/>
        <v>309</v>
      </c>
    </row>
    <row r="5207" spans="1:12" x14ac:dyDescent="0.25">
      <c r="A5207" s="12">
        <v>41544</v>
      </c>
      <c r="B5207" s="3">
        <v>168.91000399999999</v>
      </c>
      <c r="C5207" s="3">
        <v>0</v>
      </c>
      <c r="D5207" s="3">
        <f t="shared" si="470"/>
        <v>168.20479956000003</v>
      </c>
      <c r="E5207" s="3">
        <f t="shared" si="471"/>
        <v>159.05080010500004</v>
      </c>
      <c r="F5207" s="3"/>
      <c r="G5207" s="11" t="str">
        <f t="shared" si="472"/>
        <v>HOLD</v>
      </c>
      <c r="H5207" s="5">
        <f t="shared" si="473"/>
        <v>159.71568510518941</v>
      </c>
      <c r="I5207" s="2">
        <f>IF(G5207="SELL",0,IF(G5207="BUY",ROUNDDOWN((H5206-Parameters!$B$3)/B5207,0),IF(I5206=0,0,I5206+ROUNDDOWN((H5206+I5206*C5207)/B5207,0))))</f>
        <v>308</v>
      </c>
      <c r="K5207" s="5">
        <f t="shared" si="474"/>
        <v>88.369974999999755</v>
      </c>
      <c r="L5207" s="10">
        <f t="shared" si="475"/>
        <v>309</v>
      </c>
    </row>
    <row r="5208" spans="1:12" x14ac:dyDescent="0.25">
      <c r="A5208" s="12">
        <v>41547</v>
      </c>
      <c r="B5208" s="3">
        <v>168.009995</v>
      </c>
      <c r="C5208" s="3">
        <v>0</v>
      </c>
      <c r="D5208" s="3">
        <f t="shared" si="470"/>
        <v>168.18159950000006</v>
      </c>
      <c r="E5208" s="3">
        <f t="shared" si="471"/>
        <v>159.17330010500007</v>
      </c>
      <c r="F5208" s="3"/>
      <c r="G5208" s="11" t="str">
        <f t="shared" si="472"/>
        <v>HOLD</v>
      </c>
      <c r="H5208" s="5">
        <f t="shared" si="473"/>
        <v>159.71568510518941</v>
      </c>
      <c r="I5208" s="2">
        <f>IF(G5208="SELL",0,IF(G5208="BUY",ROUNDDOWN((H5207-Parameters!$B$3)/B5208,0),IF(I5207=0,0,I5207+ROUNDDOWN((H5207+I5207*C5208)/B5208,0))))</f>
        <v>308</v>
      </c>
      <c r="K5208" s="5">
        <f t="shared" si="474"/>
        <v>88.369974999999755</v>
      </c>
      <c r="L5208" s="10">
        <f t="shared" si="475"/>
        <v>309</v>
      </c>
    </row>
    <row r="5209" spans="1:12" x14ac:dyDescent="0.25">
      <c r="A5209" s="12">
        <v>41548</v>
      </c>
      <c r="B5209" s="3">
        <v>169.33999600000001</v>
      </c>
      <c r="C5209" s="3">
        <v>0</v>
      </c>
      <c r="D5209" s="3">
        <f t="shared" si="470"/>
        <v>168.17839942000006</v>
      </c>
      <c r="E5209" s="3">
        <f t="shared" si="471"/>
        <v>159.30685006000004</v>
      </c>
      <c r="F5209" s="3"/>
      <c r="G5209" s="11" t="str">
        <f t="shared" si="472"/>
        <v>HOLD</v>
      </c>
      <c r="H5209" s="5">
        <f t="shared" si="473"/>
        <v>159.71568510518941</v>
      </c>
      <c r="I5209" s="2">
        <f>IF(G5209="SELL",0,IF(G5209="BUY",ROUNDDOWN((H5208-Parameters!$B$3)/B5209,0),IF(I5208=0,0,I5208+ROUNDDOWN((H5208+I5208*C5209)/B5209,0))))</f>
        <v>308</v>
      </c>
      <c r="K5209" s="5">
        <f t="shared" si="474"/>
        <v>88.369974999999755</v>
      </c>
      <c r="L5209" s="10">
        <f t="shared" si="475"/>
        <v>309</v>
      </c>
    </row>
    <row r="5210" spans="1:12" x14ac:dyDescent="0.25">
      <c r="A5210" s="12">
        <v>41549</v>
      </c>
      <c r="B5210" s="3">
        <v>169.179993</v>
      </c>
      <c r="C5210" s="3">
        <v>0</v>
      </c>
      <c r="D5210" s="3">
        <f t="shared" si="470"/>
        <v>168.17919930000008</v>
      </c>
      <c r="E5210" s="3">
        <f t="shared" si="471"/>
        <v>159.44224999500003</v>
      </c>
      <c r="F5210" s="3"/>
      <c r="G5210" s="11" t="str">
        <f t="shared" si="472"/>
        <v>HOLD</v>
      </c>
      <c r="H5210" s="5">
        <f t="shared" si="473"/>
        <v>159.71568510518941</v>
      </c>
      <c r="I5210" s="2">
        <f>IF(G5210="SELL",0,IF(G5210="BUY",ROUNDDOWN((H5209-Parameters!$B$3)/B5210,0),IF(I5209=0,0,I5209+ROUNDDOWN((H5209+I5209*C5210)/B5210,0))))</f>
        <v>308</v>
      </c>
      <c r="K5210" s="5">
        <f t="shared" si="474"/>
        <v>88.369974999999755</v>
      </c>
      <c r="L5210" s="10">
        <f t="shared" si="475"/>
        <v>309</v>
      </c>
    </row>
    <row r="5211" spans="1:12" x14ac:dyDescent="0.25">
      <c r="A5211" s="12">
        <v>41550</v>
      </c>
      <c r="B5211" s="3">
        <v>167.61999499999999</v>
      </c>
      <c r="C5211" s="3">
        <v>0</v>
      </c>
      <c r="D5211" s="3">
        <f t="shared" si="470"/>
        <v>168.16119912000005</v>
      </c>
      <c r="E5211" s="3">
        <f t="shared" si="471"/>
        <v>159.56149995000004</v>
      </c>
      <c r="F5211" s="3"/>
      <c r="G5211" s="11" t="str">
        <f t="shared" si="472"/>
        <v>HOLD</v>
      </c>
      <c r="H5211" s="5">
        <f t="shared" si="473"/>
        <v>159.71568510518941</v>
      </c>
      <c r="I5211" s="2">
        <f>IF(G5211="SELL",0,IF(G5211="BUY",ROUNDDOWN((H5210-Parameters!$B$3)/B5211,0),IF(I5210=0,0,I5210+ROUNDDOWN((H5210+I5210*C5211)/B5211,0))))</f>
        <v>308</v>
      </c>
      <c r="K5211" s="5">
        <f t="shared" si="474"/>
        <v>88.369974999999755</v>
      </c>
      <c r="L5211" s="10">
        <f t="shared" si="475"/>
        <v>309</v>
      </c>
    </row>
    <row r="5212" spans="1:12" x14ac:dyDescent="0.25">
      <c r="A5212" s="12">
        <v>41551</v>
      </c>
      <c r="B5212" s="3">
        <v>168.88999899999999</v>
      </c>
      <c r="C5212" s="3">
        <v>0</v>
      </c>
      <c r="D5212" s="3">
        <f t="shared" si="470"/>
        <v>168.16039924000003</v>
      </c>
      <c r="E5212" s="3">
        <f t="shared" si="471"/>
        <v>159.67909997000004</v>
      </c>
      <c r="F5212" s="3"/>
      <c r="G5212" s="11" t="str">
        <f t="shared" si="472"/>
        <v>HOLD</v>
      </c>
      <c r="H5212" s="5">
        <f t="shared" si="473"/>
        <v>159.71568510518941</v>
      </c>
      <c r="I5212" s="2">
        <f>IF(G5212="SELL",0,IF(G5212="BUY",ROUNDDOWN((H5211-Parameters!$B$3)/B5212,0),IF(I5211=0,0,I5211+ROUNDDOWN((H5211+I5211*C5212)/B5212,0))))</f>
        <v>308</v>
      </c>
      <c r="K5212" s="5">
        <f t="shared" si="474"/>
        <v>88.369974999999755</v>
      </c>
      <c r="L5212" s="10">
        <f t="shared" si="475"/>
        <v>309</v>
      </c>
    </row>
    <row r="5213" spans="1:12" x14ac:dyDescent="0.25">
      <c r="A5213" s="12">
        <v>41554</v>
      </c>
      <c r="B5213" s="3">
        <v>167.429993</v>
      </c>
      <c r="C5213" s="3">
        <v>0</v>
      </c>
      <c r="D5213" s="3">
        <f t="shared" si="470"/>
        <v>168.12679908000001</v>
      </c>
      <c r="E5213" s="3">
        <f t="shared" si="471"/>
        <v>159.79479997000001</v>
      </c>
      <c r="F5213" s="3"/>
      <c r="G5213" s="11" t="str">
        <f t="shared" si="472"/>
        <v>HOLD</v>
      </c>
      <c r="H5213" s="5">
        <f t="shared" si="473"/>
        <v>159.71568510518941</v>
      </c>
      <c r="I5213" s="2">
        <f>IF(G5213="SELL",0,IF(G5213="BUY",ROUNDDOWN((H5212-Parameters!$B$3)/B5213,0),IF(I5212=0,0,I5212+ROUNDDOWN((H5212+I5212*C5213)/B5213,0))))</f>
        <v>308</v>
      </c>
      <c r="K5213" s="5">
        <f t="shared" si="474"/>
        <v>88.369974999999755</v>
      </c>
      <c r="L5213" s="10">
        <f t="shared" si="475"/>
        <v>309</v>
      </c>
    </row>
    <row r="5214" spans="1:12" x14ac:dyDescent="0.25">
      <c r="A5214" s="12">
        <v>41555</v>
      </c>
      <c r="B5214" s="3">
        <v>165.479996</v>
      </c>
      <c r="C5214" s="3">
        <v>0</v>
      </c>
      <c r="D5214" s="3">
        <f t="shared" si="470"/>
        <v>168.06459907999999</v>
      </c>
      <c r="E5214" s="3">
        <f t="shared" si="471"/>
        <v>159.89659997500002</v>
      </c>
      <c r="F5214" s="3"/>
      <c r="G5214" s="11" t="str">
        <f t="shared" si="472"/>
        <v>HOLD</v>
      </c>
      <c r="H5214" s="5">
        <f t="shared" si="473"/>
        <v>159.71568510518941</v>
      </c>
      <c r="I5214" s="2">
        <f>IF(G5214="SELL",0,IF(G5214="BUY",ROUNDDOWN((H5213-Parameters!$B$3)/B5214,0),IF(I5213=0,0,I5213+ROUNDDOWN((H5213+I5213*C5214)/B5214,0))))</f>
        <v>308</v>
      </c>
      <c r="K5214" s="5">
        <f t="shared" si="474"/>
        <v>88.369974999999755</v>
      </c>
      <c r="L5214" s="10">
        <f t="shared" si="475"/>
        <v>309</v>
      </c>
    </row>
    <row r="5215" spans="1:12" x14ac:dyDescent="0.25">
      <c r="A5215" s="12">
        <v>41556</v>
      </c>
      <c r="B5215" s="3">
        <v>165.60000600000001</v>
      </c>
      <c r="C5215" s="3">
        <v>0</v>
      </c>
      <c r="D5215" s="3">
        <f t="shared" si="470"/>
        <v>168.00479928000001</v>
      </c>
      <c r="E5215" s="3">
        <f t="shared" si="471"/>
        <v>160.01065004000003</v>
      </c>
      <c r="F5215" s="3"/>
      <c r="G5215" s="11" t="str">
        <f t="shared" si="472"/>
        <v>HOLD</v>
      </c>
      <c r="H5215" s="5">
        <f t="shared" si="473"/>
        <v>159.71568510518941</v>
      </c>
      <c r="I5215" s="2">
        <f>IF(G5215="SELL",0,IF(G5215="BUY",ROUNDDOWN((H5214-Parameters!$B$3)/B5215,0),IF(I5214=0,0,I5214+ROUNDDOWN((H5214+I5214*C5215)/B5215,0))))</f>
        <v>308</v>
      </c>
      <c r="K5215" s="5">
        <f t="shared" si="474"/>
        <v>88.369974999999755</v>
      </c>
      <c r="L5215" s="10">
        <f t="shared" si="475"/>
        <v>309</v>
      </c>
    </row>
    <row r="5216" spans="1:12" x14ac:dyDescent="0.25">
      <c r="A5216" s="12">
        <v>41557</v>
      </c>
      <c r="B5216" s="3">
        <v>169.16999799999999</v>
      </c>
      <c r="C5216" s="3">
        <v>0</v>
      </c>
      <c r="D5216" s="3">
        <f t="shared" si="470"/>
        <v>168.01399910000001</v>
      </c>
      <c r="E5216" s="3">
        <f t="shared" si="471"/>
        <v>160.14475000000002</v>
      </c>
      <c r="F5216" s="3"/>
      <c r="G5216" s="11" t="str">
        <f t="shared" si="472"/>
        <v>HOLD</v>
      </c>
      <c r="H5216" s="5">
        <f t="shared" si="473"/>
        <v>159.71568510518941</v>
      </c>
      <c r="I5216" s="2">
        <f>IF(G5216="SELL",0,IF(G5216="BUY",ROUNDDOWN((H5215-Parameters!$B$3)/B5216,0),IF(I5215=0,0,I5215+ROUNDDOWN((H5215+I5215*C5216)/B5216,0))))</f>
        <v>308</v>
      </c>
      <c r="K5216" s="5">
        <f t="shared" si="474"/>
        <v>88.369974999999755</v>
      </c>
      <c r="L5216" s="10">
        <f t="shared" si="475"/>
        <v>309</v>
      </c>
    </row>
    <row r="5217" spans="1:12" x14ac:dyDescent="0.25">
      <c r="A5217" s="12">
        <v>41558</v>
      </c>
      <c r="B5217" s="3">
        <v>170.259995</v>
      </c>
      <c r="C5217" s="3">
        <v>0</v>
      </c>
      <c r="D5217" s="3">
        <f t="shared" si="470"/>
        <v>168.00599892000002</v>
      </c>
      <c r="E5217" s="3">
        <f t="shared" si="471"/>
        <v>160.28729997500002</v>
      </c>
      <c r="F5217" s="3"/>
      <c r="G5217" s="11" t="str">
        <f t="shared" si="472"/>
        <v>HOLD</v>
      </c>
      <c r="H5217" s="5">
        <f t="shared" si="473"/>
        <v>159.71568510518941</v>
      </c>
      <c r="I5217" s="2">
        <f>IF(G5217="SELL",0,IF(G5217="BUY",ROUNDDOWN((H5216-Parameters!$B$3)/B5217,0),IF(I5216=0,0,I5216+ROUNDDOWN((H5216+I5216*C5217)/B5217,0))))</f>
        <v>308</v>
      </c>
      <c r="K5217" s="5">
        <f t="shared" si="474"/>
        <v>88.369974999999755</v>
      </c>
      <c r="L5217" s="10">
        <f t="shared" si="475"/>
        <v>309</v>
      </c>
    </row>
    <row r="5218" spans="1:12" x14ac:dyDescent="0.25">
      <c r="A5218" s="12">
        <v>41561</v>
      </c>
      <c r="B5218" s="3">
        <v>170.94000199999999</v>
      </c>
      <c r="C5218" s="3">
        <v>0</v>
      </c>
      <c r="D5218" s="3">
        <f t="shared" si="470"/>
        <v>168.00579902000001</v>
      </c>
      <c r="E5218" s="3">
        <f t="shared" si="471"/>
        <v>160.43419999500003</v>
      </c>
      <c r="F5218" s="3"/>
      <c r="G5218" s="11" t="str">
        <f t="shared" si="472"/>
        <v>HOLD</v>
      </c>
      <c r="H5218" s="5">
        <f t="shared" si="473"/>
        <v>159.71568510518941</v>
      </c>
      <c r="I5218" s="2">
        <f>IF(G5218="SELL",0,IF(G5218="BUY",ROUNDDOWN((H5217-Parameters!$B$3)/B5218,0),IF(I5217=0,0,I5217+ROUNDDOWN((H5217+I5217*C5218)/B5218,0))))</f>
        <v>308</v>
      </c>
      <c r="K5218" s="5">
        <f t="shared" si="474"/>
        <v>88.369974999999755</v>
      </c>
      <c r="L5218" s="10">
        <f t="shared" si="475"/>
        <v>309</v>
      </c>
    </row>
    <row r="5219" spans="1:12" x14ac:dyDescent="0.25">
      <c r="A5219" s="12">
        <v>41562</v>
      </c>
      <c r="B5219" s="3">
        <v>169.699997</v>
      </c>
      <c r="C5219" s="3">
        <v>0</v>
      </c>
      <c r="D5219" s="3">
        <f t="shared" si="470"/>
        <v>167.98579901999997</v>
      </c>
      <c r="E5219" s="3">
        <f t="shared" si="471"/>
        <v>160.58254998500001</v>
      </c>
      <c r="F5219" s="3"/>
      <c r="G5219" s="11" t="str">
        <f t="shared" si="472"/>
        <v>HOLD</v>
      </c>
      <c r="H5219" s="5">
        <f t="shared" si="473"/>
        <v>159.71568510518941</v>
      </c>
      <c r="I5219" s="2">
        <f>IF(G5219="SELL",0,IF(G5219="BUY",ROUNDDOWN((H5218-Parameters!$B$3)/B5219,0),IF(I5218=0,0,I5218+ROUNDDOWN((H5218+I5218*C5219)/B5219,0))))</f>
        <v>308</v>
      </c>
      <c r="K5219" s="5">
        <f t="shared" si="474"/>
        <v>88.369974999999755</v>
      </c>
      <c r="L5219" s="10">
        <f t="shared" si="475"/>
        <v>309</v>
      </c>
    </row>
    <row r="5220" spans="1:12" x14ac:dyDescent="0.25">
      <c r="A5220" s="12">
        <v>41563</v>
      </c>
      <c r="B5220" s="3">
        <v>172.070007</v>
      </c>
      <c r="C5220" s="3">
        <v>0</v>
      </c>
      <c r="D5220" s="3">
        <f t="shared" si="470"/>
        <v>168.03259924000002</v>
      </c>
      <c r="E5220" s="3">
        <f t="shared" si="471"/>
        <v>160.73085</v>
      </c>
      <c r="F5220" s="3"/>
      <c r="G5220" s="11" t="str">
        <f t="shared" si="472"/>
        <v>HOLD</v>
      </c>
      <c r="H5220" s="5">
        <f t="shared" si="473"/>
        <v>159.71568510518941</v>
      </c>
      <c r="I5220" s="2">
        <f>IF(G5220="SELL",0,IF(G5220="BUY",ROUNDDOWN((H5219-Parameters!$B$3)/B5220,0),IF(I5219=0,0,I5219+ROUNDDOWN((H5219+I5219*C5220)/B5220,0))))</f>
        <v>308</v>
      </c>
      <c r="K5220" s="5">
        <f t="shared" si="474"/>
        <v>88.369974999999755</v>
      </c>
      <c r="L5220" s="10">
        <f t="shared" si="475"/>
        <v>309</v>
      </c>
    </row>
    <row r="5221" spans="1:12" x14ac:dyDescent="0.25">
      <c r="A5221" s="12">
        <v>41564</v>
      </c>
      <c r="B5221" s="3">
        <v>173.220001</v>
      </c>
      <c r="C5221" s="3">
        <v>0</v>
      </c>
      <c r="D5221" s="3">
        <f t="shared" si="470"/>
        <v>168.11339939999999</v>
      </c>
      <c r="E5221" s="3">
        <f t="shared" si="471"/>
        <v>160.866650015</v>
      </c>
      <c r="F5221" s="3"/>
      <c r="G5221" s="11" t="str">
        <f t="shared" si="472"/>
        <v>HOLD</v>
      </c>
      <c r="H5221" s="5">
        <f t="shared" si="473"/>
        <v>159.71568510518941</v>
      </c>
      <c r="I5221" s="2">
        <f>IF(G5221="SELL",0,IF(G5221="BUY",ROUNDDOWN((H5220-Parameters!$B$3)/B5221,0),IF(I5220=0,0,I5220+ROUNDDOWN((H5220+I5220*C5221)/B5221,0))))</f>
        <v>308</v>
      </c>
      <c r="K5221" s="5">
        <f t="shared" si="474"/>
        <v>88.369974999999755</v>
      </c>
      <c r="L5221" s="10">
        <f t="shared" si="475"/>
        <v>309</v>
      </c>
    </row>
    <row r="5222" spans="1:12" x14ac:dyDescent="0.25">
      <c r="A5222" s="12">
        <v>41565</v>
      </c>
      <c r="B5222" s="3">
        <v>174.38999899999999</v>
      </c>
      <c r="C5222" s="3">
        <v>0</v>
      </c>
      <c r="D5222" s="3">
        <f t="shared" si="470"/>
        <v>168.20519932000002</v>
      </c>
      <c r="E5222" s="3">
        <f t="shared" si="471"/>
        <v>161.00995003</v>
      </c>
      <c r="F5222" s="3"/>
      <c r="G5222" s="11" t="str">
        <f t="shared" si="472"/>
        <v>HOLD</v>
      </c>
      <c r="H5222" s="5">
        <f t="shared" si="473"/>
        <v>159.71568510518941</v>
      </c>
      <c r="I5222" s="2">
        <f>IF(G5222="SELL",0,IF(G5222="BUY",ROUNDDOWN((H5221-Parameters!$B$3)/B5222,0),IF(I5221=0,0,I5221+ROUNDDOWN((H5221+I5221*C5222)/B5222,0))))</f>
        <v>308</v>
      </c>
      <c r="K5222" s="5">
        <f t="shared" si="474"/>
        <v>88.369974999999755</v>
      </c>
      <c r="L5222" s="10">
        <f t="shared" si="475"/>
        <v>309</v>
      </c>
    </row>
    <row r="5223" spans="1:12" x14ac:dyDescent="0.25">
      <c r="A5223" s="12">
        <v>41568</v>
      </c>
      <c r="B5223" s="3">
        <v>174.39999399999999</v>
      </c>
      <c r="C5223" s="3">
        <v>0</v>
      </c>
      <c r="D5223" s="3">
        <f t="shared" si="470"/>
        <v>168.30699924000001</v>
      </c>
      <c r="E5223" s="3">
        <f t="shared" si="471"/>
        <v>161.150100025</v>
      </c>
      <c r="F5223" s="3"/>
      <c r="G5223" s="11" t="str">
        <f t="shared" si="472"/>
        <v>HOLD</v>
      </c>
      <c r="H5223" s="5">
        <f t="shared" si="473"/>
        <v>159.71568510518941</v>
      </c>
      <c r="I5223" s="2">
        <f>IF(G5223="SELL",0,IF(G5223="BUY",ROUNDDOWN((H5222-Parameters!$B$3)/B5223,0),IF(I5222=0,0,I5222+ROUNDDOWN((H5222+I5222*C5223)/B5223,0))))</f>
        <v>308</v>
      </c>
      <c r="K5223" s="5">
        <f t="shared" si="474"/>
        <v>88.369974999999755</v>
      </c>
      <c r="L5223" s="10">
        <f t="shared" si="475"/>
        <v>309</v>
      </c>
    </row>
    <row r="5224" spans="1:12" x14ac:dyDescent="0.25">
      <c r="A5224" s="12">
        <v>41569</v>
      </c>
      <c r="B5224" s="3">
        <v>175.41000399999999</v>
      </c>
      <c r="C5224" s="3">
        <v>0</v>
      </c>
      <c r="D5224" s="3">
        <f t="shared" si="470"/>
        <v>168.43299930000001</v>
      </c>
      <c r="E5224" s="3">
        <f t="shared" si="471"/>
        <v>161.29730004000001</v>
      </c>
      <c r="F5224" s="3"/>
      <c r="G5224" s="11" t="str">
        <f t="shared" si="472"/>
        <v>HOLD</v>
      </c>
      <c r="H5224" s="5">
        <f t="shared" si="473"/>
        <v>159.71568510518941</v>
      </c>
      <c r="I5224" s="2">
        <f>IF(G5224="SELL",0,IF(G5224="BUY",ROUNDDOWN((H5223-Parameters!$B$3)/B5224,0),IF(I5223=0,0,I5223+ROUNDDOWN((H5223+I5223*C5224)/B5224,0))))</f>
        <v>308</v>
      </c>
      <c r="K5224" s="5">
        <f t="shared" si="474"/>
        <v>88.369974999999755</v>
      </c>
      <c r="L5224" s="10">
        <f t="shared" si="475"/>
        <v>309</v>
      </c>
    </row>
    <row r="5225" spans="1:12" x14ac:dyDescent="0.25">
      <c r="A5225" s="12">
        <v>41570</v>
      </c>
      <c r="B5225" s="3">
        <v>174.570007</v>
      </c>
      <c r="C5225" s="3">
        <v>0</v>
      </c>
      <c r="D5225" s="3">
        <f t="shared" si="470"/>
        <v>168.53219942000004</v>
      </c>
      <c r="E5225" s="3">
        <f t="shared" si="471"/>
        <v>161.44240006000001</v>
      </c>
      <c r="F5225" s="3"/>
      <c r="G5225" s="11" t="str">
        <f t="shared" si="472"/>
        <v>HOLD</v>
      </c>
      <c r="H5225" s="5">
        <f t="shared" si="473"/>
        <v>159.71568510518941</v>
      </c>
      <c r="I5225" s="2">
        <f>IF(G5225="SELL",0,IF(G5225="BUY",ROUNDDOWN((H5224-Parameters!$B$3)/B5225,0),IF(I5224=0,0,I5224+ROUNDDOWN((H5224+I5224*C5225)/B5225,0))))</f>
        <v>308</v>
      </c>
      <c r="K5225" s="5">
        <f t="shared" si="474"/>
        <v>88.369974999999755</v>
      </c>
      <c r="L5225" s="10">
        <f t="shared" si="475"/>
        <v>309</v>
      </c>
    </row>
    <row r="5226" spans="1:12" x14ac:dyDescent="0.25">
      <c r="A5226" s="12">
        <v>41571</v>
      </c>
      <c r="B5226" s="3">
        <v>175.14999399999999</v>
      </c>
      <c r="C5226" s="3">
        <v>0</v>
      </c>
      <c r="D5226" s="3">
        <f t="shared" si="470"/>
        <v>168.6603992</v>
      </c>
      <c r="E5226" s="3">
        <f t="shared" si="471"/>
        <v>161.58855004</v>
      </c>
      <c r="F5226" s="3"/>
      <c r="G5226" s="11" t="str">
        <f t="shared" si="472"/>
        <v>HOLD</v>
      </c>
      <c r="H5226" s="5">
        <f t="shared" si="473"/>
        <v>159.71568510518941</v>
      </c>
      <c r="I5226" s="2">
        <f>IF(G5226="SELL",0,IF(G5226="BUY",ROUNDDOWN((H5225-Parameters!$B$3)/B5226,0),IF(I5225=0,0,I5225+ROUNDDOWN((H5225+I5225*C5226)/B5226,0))))</f>
        <v>308</v>
      </c>
      <c r="K5226" s="5">
        <f t="shared" si="474"/>
        <v>88.369974999999755</v>
      </c>
      <c r="L5226" s="10">
        <f t="shared" si="475"/>
        <v>309</v>
      </c>
    </row>
    <row r="5227" spans="1:12" x14ac:dyDescent="0.25">
      <c r="A5227" s="12">
        <v>41572</v>
      </c>
      <c r="B5227" s="3">
        <v>175.949997</v>
      </c>
      <c r="C5227" s="3">
        <v>0</v>
      </c>
      <c r="D5227" s="3">
        <f t="shared" si="470"/>
        <v>168.85179904</v>
      </c>
      <c r="E5227" s="3">
        <f t="shared" si="471"/>
        <v>161.73290001500004</v>
      </c>
      <c r="F5227" s="3"/>
      <c r="G5227" s="11" t="str">
        <f t="shared" si="472"/>
        <v>HOLD</v>
      </c>
      <c r="H5227" s="5">
        <f t="shared" si="473"/>
        <v>159.71568510518941</v>
      </c>
      <c r="I5227" s="2">
        <f>IF(G5227="SELL",0,IF(G5227="BUY",ROUNDDOWN((H5226-Parameters!$B$3)/B5227,0),IF(I5226=0,0,I5226+ROUNDDOWN((H5226+I5226*C5227)/B5227,0))))</f>
        <v>308</v>
      </c>
      <c r="K5227" s="5">
        <f t="shared" si="474"/>
        <v>88.369974999999755</v>
      </c>
      <c r="L5227" s="10">
        <f t="shared" si="475"/>
        <v>309</v>
      </c>
    </row>
    <row r="5228" spans="1:12" x14ac:dyDescent="0.25">
      <c r="A5228" s="12">
        <v>41575</v>
      </c>
      <c r="B5228" s="3">
        <v>176.229996</v>
      </c>
      <c r="C5228" s="3">
        <v>0</v>
      </c>
      <c r="D5228" s="3">
        <f t="shared" si="470"/>
        <v>169.05979892000008</v>
      </c>
      <c r="E5228" s="3">
        <f t="shared" si="471"/>
        <v>161.87869996000001</v>
      </c>
      <c r="F5228" s="3"/>
      <c r="G5228" s="11" t="str">
        <f t="shared" si="472"/>
        <v>HOLD</v>
      </c>
      <c r="H5228" s="5">
        <f t="shared" si="473"/>
        <v>159.71568510518941</v>
      </c>
      <c r="I5228" s="2">
        <f>IF(G5228="SELL",0,IF(G5228="BUY",ROUNDDOWN((H5227-Parameters!$B$3)/B5228,0),IF(I5227=0,0,I5227+ROUNDDOWN((H5227+I5227*C5228)/B5228,0))))</f>
        <v>308</v>
      </c>
      <c r="K5228" s="5">
        <f t="shared" si="474"/>
        <v>88.369974999999755</v>
      </c>
      <c r="L5228" s="10">
        <f t="shared" si="475"/>
        <v>309</v>
      </c>
    </row>
    <row r="5229" spans="1:12" x14ac:dyDescent="0.25">
      <c r="A5229" s="12">
        <v>41576</v>
      </c>
      <c r="B5229" s="3">
        <v>177.16999799999999</v>
      </c>
      <c r="C5229" s="3">
        <v>0</v>
      </c>
      <c r="D5229" s="3">
        <f t="shared" si="470"/>
        <v>169.30779880000003</v>
      </c>
      <c r="E5229" s="3">
        <f t="shared" si="471"/>
        <v>162.029699945</v>
      </c>
      <c r="F5229" s="3"/>
      <c r="G5229" s="11" t="str">
        <f t="shared" si="472"/>
        <v>HOLD</v>
      </c>
      <c r="H5229" s="5">
        <f t="shared" si="473"/>
        <v>159.71568510518941</v>
      </c>
      <c r="I5229" s="2">
        <f>IF(G5229="SELL",0,IF(G5229="BUY",ROUNDDOWN((H5228-Parameters!$B$3)/B5229,0),IF(I5228=0,0,I5228+ROUNDDOWN((H5228+I5228*C5229)/B5229,0))))</f>
        <v>308</v>
      </c>
      <c r="K5229" s="5">
        <f t="shared" si="474"/>
        <v>88.369974999999755</v>
      </c>
      <c r="L5229" s="10">
        <f t="shared" si="475"/>
        <v>309</v>
      </c>
    </row>
    <row r="5230" spans="1:12" x14ac:dyDescent="0.25">
      <c r="A5230" s="12">
        <v>41577</v>
      </c>
      <c r="B5230" s="3">
        <v>176.28999300000001</v>
      </c>
      <c r="C5230" s="3">
        <v>0</v>
      </c>
      <c r="D5230" s="3">
        <f t="shared" si="470"/>
        <v>169.52199862000006</v>
      </c>
      <c r="E5230" s="3">
        <f t="shared" si="471"/>
        <v>162.17579987500002</v>
      </c>
      <c r="F5230" s="3"/>
      <c r="G5230" s="11" t="str">
        <f t="shared" si="472"/>
        <v>HOLD</v>
      </c>
      <c r="H5230" s="5">
        <f t="shared" si="473"/>
        <v>159.71568510518941</v>
      </c>
      <c r="I5230" s="2">
        <f>IF(G5230="SELL",0,IF(G5230="BUY",ROUNDDOWN((H5229-Parameters!$B$3)/B5230,0),IF(I5229=0,0,I5229+ROUNDDOWN((H5229+I5229*C5230)/B5230,0))))</f>
        <v>308</v>
      </c>
      <c r="K5230" s="5">
        <f t="shared" si="474"/>
        <v>88.369974999999755</v>
      </c>
      <c r="L5230" s="10">
        <f t="shared" si="475"/>
        <v>309</v>
      </c>
    </row>
    <row r="5231" spans="1:12" x14ac:dyDescent="0.25">
      <c r="A5231" s="12">
        <v>41578</v>
      </c>
      <c r="B5231" s="3">
        <v>175.78999300000001</v>
      </c>
      <c r="C5231" s="3">
        <v>0</v>
      </c>
      <c r="D5231" s="3">
        <f t="shared" si="470"/>
        <v>169.74659852000005</v>
      </c>
      <c r="E5231" s="3">
        <f t="shared" si="471"/>
        <v>162.31949982500001</v>
      </c>
      <c r="F5231" s="3"/>
      <c r="G5231" s="11" t="str">
        <f t="shared" si="472"/>
        <v>HOLD</v>
      </c>
      <c r="H5231" s="5">
        <f t="shared" si="473"/>
        <v>159.71568510518941</v>
      </c>
      <c r="I5231" s="2">
        <f>IF(G5231="SELL",0,IF(G5231="BUY",ROUNDDOWN((H5230-Parameters!$B$3)/B5231,0),IF(I5230=0,0,I5230+ROUNDDOWN((H5230+I5230*C5231)/B5231,0))))</f>
        <v>308</v>
      </c>
      <c r="K5231" s="5">
        <f t="shared" si="474"/>
        <v>88.369974999999755</v>
      </c>
      <c r="L5231" s="10">
        <f t="shared" si="475"/>
        <v>309</v>
      </c>
    </row>
    <row r="5232" spans="1:12" x14ac:dyDescent="0.25">
      <c r="A5232" s="12">
        <v>41579</v>
      </c>
      <c r="B5232" s="3">
        <v>176.21000699999999</v>
      </c>
      <c r="C5232" s="3">
        <v>0</v>
      </c>
      <c r="D5232" s="3">
        <f t="shared" si="470"/>
        <v>169.94959870000002</v>
      </c>
      <c r="E5232" s="3">
        <f t="shared" si="471"/>
        <v>162.46054986000001</v>
      </c>
      <c r="F5232" s="3"/>
      <c r="G5232" s="11" t="str">
        <f t="shared" si="472"/>
        <v>HOLD</v>
      </c>
      <c r="H5232" s="5">
        <f t="shared" si="473"/>
        <v>159.71568510518941</v>
      </c>
      <c r="I5232" s="2">
        <f>IF(G5232="SELL",0,IF(G5232="BUY",ROUNDDOWN((H5231-Parameters!$B$3)/B5232,0),IF(I5231=0,0,I5231+ROUNDDOWN((H5231+I5231*C5232)/B5232,0))))</f>
        <v>308</v>
      </c>
      <c r="K5232" s="5">
        <f t="shared" si="474"/>
        <v>88.369974999999755</v>
      </c>
      <c r="L5232" s="10">
        <f t="shared" si="475"/>
        <v>309</v>
      </c>
    </row>
    <row r="5233" spans="1:12" x14ac:dyDescent="0.25">
      <c r="A5233" s="12">
        <v>41582</v>
      </c>
      <c r="B5233" s="3">
        <v>176.83000200000001</v>
      </c>
      <c r="C5233" s="3">
        <v>0</v>
      </c>
      <c r="D5233" s="3">
        <f t="shared" si="470"/>
        <v>170.15379884000006</v>
      </c>
      <c r="E5233" s="3">
        <f t="shared" si="471"/>
        <v>162.60304986</v>
      </c>
      <c r="F5233" s="3"/>
      <c r="G5233" s="11" t="str">
        <f t="shared" si="472"/>
        <v>HOLD</v>
      </c>
      <c r="H5233" s="5">
        <f t="shared" si="473"/>
        <v>159.71568510518941</v>
      </c>
      <c r="I5233" s="2">
        <f>IF(G5233="SELL",0,IF(G5233="BUY",ROUNDDOWN((H5232-Parameters!$B$3)/B5233,0),IF(I5232=0,0,I5232+ROUNDDOWN((H5232+I5232*C5233)/B5233,0))))</f>
        <v>308</v>
      </c>
      <c r="K5233" s="5">
        <f t="shared" si="474"/>
        <v>88.369974999999755</v>
      </c>
      <c r="L5233" s="10">
        <f t="shared" si="475"/>
        <v>309</v>
      </c>
    </row>
    <row r="5234" spans="1:12" x14ac:dyDescent="0.25">
      <c r="A5234" s="12">
        <v>41583</v>
      </c>
      <c r="B5234" s="3">
        <v>176.270004</v>
      </c>
      <c r="C5234" s="3">
        <v>0</v>
      </c>
      <c r="D5234" s="3">
        <f t="shared" si="470"/>
        <v>170.35919892000001</v>
      </c>
      <c r="E5234" s="3">
        <f t="shared" si="471"/>
        <v>162.73874985500001</v>
      </c>
      <c r="F5234" s="3"/>
      <c r="G5234" s="11" t="str">
        <f t="shared" si="472"/>
        <v>HOLD</v>
      </c>
      <c r="H5234" s="5">
        <f t="shared" si="473"/>
        <v>159.71568510518941</v>
      </c>
      <c r="I5234" s="2">
        <f>IF(G5234="SELL",0,IF(G5234="BUY",ROUNDDOWN((H5233-Parameters!$B$3)/B5234,0),IF(I5233=0,0,I5233+ROUNDDOWN((H5233+I5233*C5234)/B5234,0))))</f>
        <v>308</v>
      </c>
      <c r="K5234" s="5">
        <f t="shared" si="474"/>
        <v>88.369974999999755</v>
      </c>
      <c r="L5234" s="10">
        <f t="shared" si="475"/>
        <v>309</v>
      </c>
    </row>
    <row r="5235" spans="1:12" x14ac:dyDescent="0.25">
      <c r="A5235" s="12">
        <v>41584</v>
      </c>
      <c r="B5235" s="3">
        <v>177.16999799999999</v>
      </c>
      <c r="C5235" s="3">
        <v>0</v>
      </c>
      <c r="D5235" s="3">
        <f t="shared" si="470"/>
        <v>170.63599883999998</v>
      </c>
      <c r="E5235" s="3">
        <f t="shared" si="471"/>
        <v>162.87774987000003</v>
      </c>
      <c r="F5235" s="3"/>
      <c r="G5235" s="11" t="str">
        <f t="shared" si="472"/>
        <v>HOLD</v>
      </c>
      <c r="H5235" s="5">
        <f t="shared" si="473"/>
        <v>159.71568510518941</v>
      </c>
      <c r="I5235" s="2">
        <f>IF(G5235="SELL",0,IF(G5235="BUY",ROUNDDOWN((H5234-Parameters!$B$3)/B5235,0),IF(I5234=0,0,I5234+ROUNDDOWN((H5234+I5234*C5235)/B5235,0))))</f>
        <v>308</v>
      </c>
      <c r="K5235" s="5">
        <f t="shared" si="474"/>
        <v>88.369974999999755</v>
      </c>
      <c r="L5235" s="10">
        <f t="shared" si="475"/>
        <v>309</v>
      </c>
    </row>
    <row r="5236" spans="1:12" x14ac:dyDescent="0.25">
      <c r="A5236" s="12">
        <v>41585</v>
      </c>
      <c r="B5236" s="3">
        <v>174.929993</v>
      </c>
      <c r="C5236" s="3">
        <v>0</v>
      </c>
      <c r="D5236" s="3">
        <f t="shared" si="470"/>
        <v>170.85639861999999</v>
      </c>
      <c r="E5236" s="3">
        <f t="shared" si="471"/>
        <v>163.00534981500002</v>
      </c>
      <c r="F5236" s="3"/>
      <c r="G5236" s="11" t="str">
        <f t="shared" si="472"/>
        <v>HOLD</v>
      </c>
      <c r="H5236" s="5">
        <f t="shared" si="473"/>
        <v>159.71568510518941</v>
      </c>
      <c r="I5236" s="2">
        <f>IF(G5236="SELL",0,IF(G5236="BUY",ROUNDDOWN((H5235-Parameters!$B$3)/B5236,0),IF(I5235=0,0,I5235+ROUNDDOWN((H5235+I5235*C5236)/B5236,0))))</f>
        <v>308</v>
      </c>
      <c r="K5236" s="5">
        <f t="shared" si="474"/>
        <v>88.369974999999755</v>
      </c>
      <c r="L5236" s="10">
        <f t="shared" si="475"/>
        <v>309</v>
      </c>
    </row>
    <row r="5237" spans="1:12" x14ac:dyDescent="0.25">
      <c r="A5237" s="12">
        <v>41586</v>
      </c>
      <c r="B5237" s="3">
        <v>177.28999300000001</v>
      </c>
      <c r="C5237" s="3">
        <v>0</v>
      </c>
      <c r="D5237" s="3">
        <f t="shared" ref="D5237:D5300" si="476">AVERAGE(B5188:B5237)</f>
        <v>171.11879852000001</v>
      </c>
      <c r="E5237" s="3">
        <f t="shared" si="471"/>
        <v>163.14054978000001</v>
      </c>
      <c r="F5237" s="3"/>
      <c r="G5237" s="11" t="str">
        <f t="shared" si="472"/>
        <v>HOLD</v>
      </c>
      <c r="H5237" s="5">
        <f t="shared" si="473"/>
        <v>159.71568510518941</v>
      </c>
      <c r="I5237" s="2">
        <f>IF(G5237="SELL",0,IF(G5237="BUY",ROUNDDOWN((H5236-Parameters!$B$3)/B5237,0),IF(I5236=0,0,I5236+ROUNDDOWN((H5236+I5236*C5237)/B5237,0))))</f>
        <v>308</v>
      </c>
      <c r="K5237" s="5">
        <f t="shared" si="474"/>
        <v>88.369974999999755</v>
      </c>
      <c r="L5237" s="10">
        <f t="shared" si="475"/>
        <v>309</v>
      </c>
    </row>
    <row r="5238" spans="1:12" x14ac:dyDescent="0.25">
      <c r="A5238" s="12">
        <v>41589</v>
      </c>
      <c r="B5238" s="3">
        <v>177.320007</v>
      </c>
      <c r="C5238" s="3">
        <v>0</v>
      </c>
      <c r="D5238" s="3">
        <f t="shared" si="476"/>
        <v>171.39219878000003</v>
      </c>
      <c r="E5238" s="3">
        <f t="shared" si="471"/>
        <v>163.27679978000003</v>
      </c>
      <c r="F5238" s="3"/>
      <c r="G5238" s="11" t="str">
        <f t="shared" si="472"/>
        <v>HOLD</v>
      </c>
      <c r="H5238" s="5">
        <f t="shared" si="473"/>
        <v>159.71568510518941</v>
      </c>
      <c r="I5238" s="2">
        <f>IF(G5238="SELL",0,IF(G5238="BUY",ROUNDDOWN((H5237-Parameters!$B$3)/B5238,0),IF(I5237=0,0,I5237+ROUNDDOWN((H5237+I5237*C5238)/B5238,0))))</f>
        <v>308</v>
      </c>
      <c r="K5238" s="5">
        <f t="shared" si="474"/>
        <v>88.369974999999755</v>
      </c>
      <c r="L5238" s="10">
        <f t="shared" si="475"/>
        <v>309</v>
      </c>
    </row>
    <row r="5239" spans="1:12" x14ac:dyDescent="0.25">
      <c r="A5239" s="12">
        <v>41590</v>
      </c>
      <c r="B5239" s="3">
        <v>176.96000699999999</v>
      </c>
      <c r="C5239" s="3">
        <v>0</v>
      </c>
      <c r="D5239" s="3">
        <f t="shared" si="476"/>
        <v>171.64359894</v>
      </c>
      <c r="E5239" s="3">
        <f t="shared" si="471"/>
        <v>163.40829979500006</v>
      </c>
      <c r="F5239" s="3"/>
      <c r="G5239" s="11" t="str">
        <f t="shared" si="472"/>
        <v>HOLD</v>
      </c>
      <c r="H5239" s="5">
        <f t="shared" si="473"/>
        <v>159.71568510518941</v>
      </c>
      <c r="I5239" s="2">
        <f>IF(G5239="SELL",0,IF(G5239="BUY",ROUNDDOWN((H5238-Parameters!$B$3)/B5239,0),IF(I5238=0,0,I5238+ROUNDDOWN((H5238+I5238*C5239)/B5239,0))))</f>
        <v>308</v>
      </c>
      <c r="K5239" s="5">
        <f t="shared" si="474"/>
        <v>88.369974999999755</v>
      </c>
      <c r="L5239" s="10">
        <f t="shared" si="475"/>
        <v>309</v>
      </c>
    </row>
    <row r="5240" spans="1:12" x14ac:dyDescent="0.25">
      <c r="A5240" s="12">
        <v>41591</v>
      </c>
      <c r="B5240" s="3">
        <v>178.38000500000001</v>
      </c>
      <c r="C5240" s="3">
        <v>0</v>
      </c>
      <c r="D5240" s="3">
        <f t="shared" si="476"/>
        <v>171.89619904000003</v>
      </c>
      <c r="E5240" s="3">
        <f t="shared" si="471"/>
        <v>163.54984978500005</v>
      </c>
      <c r="F5240" s="3"/>
      <c r="G5240" s="11" t="str">
        <f t="shared" si="472"/>
        <v>HOLD</v>
      </c>
      <c r="H5240" s="5">
        <f t="shared" si="473"/>
        <v>159.71568510518941</v>
      </c>
      <c r="I5240" s="2">
        <f>IF(G5240="SELL",0,IF(G5240="BUY",ROUNDDOWN((H5239-Parameters!$B$3)/B5240,0),IF(I5239=0,0,I5239+ROUNDDOWN((H5239+I5239*C5240)/B5240,0))))</f>
        <v>308</v>
      </c>
      <c r="K5240" s="5">
        <f t="shared" si="474"/>
        <v>88.369974999999755</v>
      </c>
      <c r="L5240" s="10">
        <f t="shared" si="475"/>
        <v>309</v>
      </c>
    </row>
    <row r="5241" spans="1:12" x14ac:dyDescent="0.25">
      <c r="A5241" s="12">
        <v>41592</v>
      </c>
      <c r="B5241" s="3">
        <v>179.270004</v>
      </c>
      <c r="C5241" s="3">
        <v>0</v>
      </c>
      <c r="D5241" s="3">
        <f t="shared" si="476"/>
        <v>172.16239898000006</v>
      </c>
      <c r="E5241" s="3">
        <f t="shared" si="471"/>
        <v>163.69769982000005</v>
      </c>
      <c r="F5241" s="3"/>
      <c r="G5241" s="11" t="str">
        <f t="shared" si="472"/>
        <v>HOLD</v>
      </c>
      <c r="H5241" s="5">
        <f t="shared" si="473"/>
        <v>159.71568510518941</v>
      </c>
      <c r="I5241" s="2">
        <f>IF(G5241="SELL",0,IF(G5241="BUY",ROUNDDOWN((H5240-Parameters!$B$3)/B5241,0),IF(I5240=0,0,I5240+ROUNDDOWN((H5240+I5240*C5241)/B5241,0))))</f>
        <v>308</v>
      </c>
      <c r="K5241" s="5">
        <f t="shared" si="474"/>
        <v>88.369974999999755</v>
      </c>
      <c r="L5241" s="10">
        <f t="shared" si="475"/>
        <v>309</v>
      </c>
    </row>
    <row r="5242" spans="1:12" x14ac:dyDescent="0.25">
      <c r="A5242" s="12">
        <v>41593</v>
      </c>
      <c r="B5242" s="3">
        <v>180.050003</v>
      </c>
      <c r="C5242" s="3">
        <v>0</v>
      </c>
      <c r="D5242" s="3">
        <f t="shared" si="476"/>
        <v>172.44259918000006</v>
      </c>
      <c r="E5242" s="3">
        <f t="shared" si="471"/>
        <v>163.84174981000004</v>
      </c>
      <c r="F5242" s="3"/>
      <c r="G5242" s="11" t="str">
        <f t="shared" si="472"/>
        <v>HOLD</v>
      </c>
      <c r="H5242" s="5">
        <f t="shared" si="473"/>
        <v>159.71568510518941</v>
      </c>
      <c r="I5242" s="2">
        <f>IF(G5242="SELL",0,IF(G5242="BUY",ROUNDDOWN((H5241-Parameters!$B$3)/B5242,0),IF(I5241=0,0,I5241+ROUNDDOWN((H5241+I5241*C5242)/B5242,0))))</f>
        <v>308</v>
      </c>
      <c r="K5242" s="5">
        <f t="shared" si="474"/>
        <v>88.369974999999755</v>
      </c>
      <c r="L5242" s="10">
        <f t="shared" si="475"/>
        <v>309</v>
      </c>
    </row>
    <row r="5243" spans="1:12" x14ac:dyDescent="0.25">
      <c r="A5243" s="12">
        <v>41596</v>
      </c>
      <c r="B5243" s="3">
        <v>179.41999799999999</v>
      </c>
      <c r="C5243" s="3">
        <v>0</v>
      </c>
      <c r="D5243" s="3">
        <f t="shared" si="476"/>
        <v>172.67839904000004</v>
      </c>
      <c r="E5243" s="3">
        <f t="shared" si="471"/>
        <v>163.99114983500004</v>
      </c>
      <c r="F5243" s="3"/>
      <c r="G5243" s="11" t="str">
        <f t="shared" si="472"/>
        <v>HOLD</v>
      </c>
      <c r="H5243" s="5">
        <f t="shared" si="473"/>
        <v>159.71568510518941</v>
      </c>
      <c r="I5243" s="2">
        <f>IF(G5243="SELL",0,IF(G5243="BUY",ROUNDDOWN((H5242-Parameters!$B$3)/B5243,0),IF(I5242=0,0,I5242+ROUNDDOWN((H5242+I5242*C5243)/B5243,0))))</f>
        <v>308</v>
      </c>
      <c r="K5243" s="5">
        <f t="shared" si="474"/>
        <v>88.369974999999755</v>
      </c>
      <c r="L5243" s="10">
        <f t="shared" si="475"/>
        <v>309</v>
      </c>
    </row>
    <row r="5244" spans="1:12" x14ac:dyDescent="0.25">
      <c r="A5244" s="12">
        <v>41597</v>
      </c>
      <c r="B5244" s="3">
        <v>179.029999</v>
      </c>
      <c r="C5244" s="3">
        <v>0</v>
      </c>
      <c r="D5244" s="3">
        <f t="shared" si="476"/>
        <v>172.88159912000003</v>
      </c>
      <c r="E5244" s="3">
        <f t="shared" si="471"/>
        <v>164.13104981500004</v>
      </c>
      <c r="F5244" s="3"/>
      <c r="G5244" s="11" t="str">
        <f t="shared" si="472"/>
        <v>HOLD</v>
      </c>
      <c r="H5244" s="5">
        <f t="shared" si="473"/>
        <v>159.71568510518941</v>
      </c>
      <c r="I5244" s="2">
        <f>IF(G5244="SELL",0,IF(G5244="BUY",ROUNDDOWN((H5243-Parameters!$B$3)/B5244,0),IF(I5243=0,0,I5243+ROUNDDOWN((H5243+I5243*C5244)/B5244,0))))</f>
        <v>308</v>
      </c>
      <c r="K5244" s="5">
        <f t="shared" si="474"/>
        <v>88.369974999999755</v>
      </c>
      <c r="L5244" s="10">
        <f t="shared" si="475"/>
        <v>309</v>
      </c>
    </row>
    <row r="5245" spans="1:12" x14ac:dyDescent="0.25">
      <c r="A5245" s="12">
        <v>41598</v>
      </c>
      <c r="B5245" s="3">
        <v>178.470001</v>
      </c>
      <c r="C5245" s="3">
        <v>0</v>
      </c>
      <c r="D5245" s="3">
        <f t="shared" si="476"/>
        <v>173.06299926000003</v>
      </c>
      <c r="E5245" s="3">
        <f t="shared" si="471"/>
        <v>164.26759980000006</v>
      </c>
      <c r="F5245" s="3"/>
      <c r="G5245" s="11" t="str">
        <f t="shared" si="472"/>
        <v>HOLD</v>
      </c>
      <c r="H5245" s="5">
        <f t="shared" si="473"/>
        <v>159.71568510518941</v>
      </c>
      <c r="I5245" s="2">
        <f>IF(G5245="SELL",0,IF(G5245="BUY",ROUNDDOWN((H5244-Parameters!$B$3)/B5245,0),IF(I5244=0,0,I5244+ROUNDDOWN((H5244+I5244*C5245)/B5245,0))))</f>
        <v>308</v>
      </c>
      <c r="K5245" s="5">
        <f t="shared" si="474"/>
        <v>88.369974999999755</v>
      </c>
      <c r="L5245" s="10">
        <f t="shared" si="475"/>
        <v>309</v>
      </c>
    </row>
    <row r="5246" spans="1:12" x14ac:dyDescent="0.25">
      <c r="A5246" s="12">
        <v>41599</v>
      </c>
      <c r="B5246" s="3">
        <v>179.91000399999999</v>
      </c>
      <c r="C5246" s="3">
        <v>0</v>
      </c>
      <c r="D5246" s="3">
        <f t="shared" si="476"/>
        <v>173.28219940000002</v>
      </c>
      <c r="E5246" s="3">
        <f t="shared" si="471"/>
        <v>164.41234978500003</v>
      </c>
      <c r="F5246" s="3"/>
      <c r="G5246" s="11" t="str">
        <f t="shared" si="472"/>
        <v>HOLD</v>
      </c>
      <c r="H5246" s="5">
        <f t="shared" si="473"/>
        <v>159.71568510518941</v>
      </c>
      <c r="I5246" s="2">
        <f>IF(G5246="SELL",0,IF(G5246="BUY",ROUNDDOWN((H5245-Parameters!$B$3)/B5246,0),IF(I5245=0,0,I5245+ROUNDDOWN((H5245+I5245*C5246)/B5246,0))))</f>
        <v>308</v>
      </c>
      <c r="K5246" s="5">
        <f t="shared" si="474"/>
        <v>88.369974999999755</v>
      </c>
      <c r="L5246" s="10">
        <f t="shared" si="475"/>
        <v>309</v>
      </c>
    </row>
    <row r="5247" spans="1:12" x14ac:dyDescent="0.25">
      <c r="A5247" s="12">
        <v>41600</v>
      </c>
      <c r="B5247" s="3">
        <v>180.80999800000001</v>
      </c>
      <c r="C5247" s="3">
        <v>0</v>
      </c>
      <c r="D5247" s="3">
        <f t="shared" si="476"/>
        <v>173.51179932000005</v>
      </c>
      <c r="E5247" s="3">
        <f t="shared" si="471"/>
        <v>164.55739976000004</v>
      </c>
      <c r="F5247" s="3"/>
      <c r="G5247" s="11" t="str">
        <f t="shared" si="472"/>
        <v>HOLD</v>
      </c>
      <c r="H5247" s="5">
        <f t="shared" si="473"/>
        <v>159.71568510518941</v>
      </c>
      <c r="I5247" s="2">
        <f>IF(G5247="SELL",0,IF(G5247="BUY",ROUNDDOWN((H5246-Parameters!$B$3)/B5247,0),IF(I5246=0,0,I5246+ROUNDDOWN((H5246+I5246*C5247)/B5247,0))))</f>
        <v>308</v>
      </c>
      <c r="K5247" s="5">
        <f t="shared" si="474"/>
        <v>88.369974999999755</v>
      </c>
      <c r="L5247" s="10">
        <f t="shared" si="475"/>
        <v>309</v>
      </c>
    </row>
    <row r="5248" spans="1:12" x14ac:dyDescent="0.25">
      <c r="A5248" s="12">
        <v>41603</v>
      </c>
      <c r="B5248" s="3">
        <v>180.63000500000001</v>
      </c>
      <c r="C5248" s="3">
        <v>0</v>
      </c>
      <c r="D5248" s="3">
        <f t="shared" si="476"/>
        <v>173.71819946000008</v>
      </c>
      <c r="E5248" s="3">
        <f t="shared" si="471"/>
        <v>164.70169976500009</v>
      </c>
      <c r="F5248" s="3"/>
      <c r="G5248" s="11" t="str">
        <f t="shared" si="472"/>
        <v>HOLD</v>
      </c>
      <c r="H5248" s="5">
        <f t="shared" si="473"/>
        <v>159.71568510518941</v>
      </c>
      <c r="I5248" s="2">
        <f>IF(G5248="SELL",0,IF(G5248="BUY",ROUNDDOWN((H5247-Parameters!$B$3)/B5248,0),IF(I5247=0,0,I5247+ROUNDDOWN((H5247+I5247*C5248)/B5248,0))))</f>
        <v>308</v>
      </c>
      <c r="K5248" s="5">
        <f t="shared" si="474"/>
        <v>88.369974999999755</v>
      </c>
      <c r="L5248" s="10">
        <f t="shared" si="475"/>
        <v>309</v>
      </c>
    </row>
    <row r="5249" spans="1:12" x14ac:dyDescent="0.25">
      <c r="A5249" s="12">
        <v>41604</v>
      </c>
      <c r="B5249" s="3">
        <v>180.679993</v>
      </c>
      <c r="C5249" s="3">
        <v>0</v>
      </c>
      <c r="D5249" s="3">
        <f t="shared" si="476"/>
        <v>173.91039918000007</v>
      </c>
      <c r="E5249" s="3">
        <f t="shared" si="471"/>
        <v>164.84499971000008</v>
      </c>
      <c r="F5249" s="3"/>
      <c r="G5249" s="11" t="str">
        <f t="shared" si="472"/>
        <v>HOLD</v>
      </c>
      <c r="H5249" s="5">
        <f t="shared" si="473"/>
        <v>159.71568510518941</v>
      </c>
      <c r="I5249" s="2">
        <f>IF(G5249="SELL",0,IF(G5249="BUY",ROUNDDOWN((H5248-Parameters!$B$3)/B5249,0),IF(I5248=0,0,I5248+ROUNDDOWN((H5248+I5248*C5249)/B5249,0))))</f>
        <v>308</v>
      </c>
      <c r="K5249" s="5">
        <f t="shared" si="474"/>
        <v>88.369974999999755</v>
      </c>
      <c r="L5249" s="10">
        <f t="shared" si="475"/>
        <v>309</v>
      </c>
    </row>
    <row r="5250" spans="1:12" x14ac:dyDescent="0.25">
      <c r="A5250" s="12">
        <v>41605</v>
      </c>
      <c r="B5250" s="3">
        <v>181.11999499999999</v>
      </c>
      <c r="C5250" s="3">
        <v>0</v>
      </c>
      <c r="D5250" s="3">
        <f t="shared" si="476"/>
        <v>174.07179901999999</v>
      </c>
      <c r="E5250" s="3">
        <f t="shared" si="471"/>
        <v>164.98984971500005</v>
      </c>
      <c r="F5250" s="3"/>
      <c r="G5250" s="11" t="str">
        <f t="shared" si="472"/>
        <v>HOLD</v>
      </c>
      <c r="H5250" s="5">
        <f t="shared" si="473"/>
        <v>159.71568510518941</v>
      </c>
      <c r="I5250" s="2">
        <f>IF(G5250="SELL",0,IF(G5250="BUY",ROUNDDOWN((H5249-Parameters!$B$3)/B5250,0),IF(I5249=0,0,I5249+ROUNDDOWN((H5249+I5249*C5250)/B5250,0))))</f>
        <v>308</v>
      </c>
      <c r="K5250" s="5">
        <f t="shared" si="474"/>
        <v>88.369974999999755</v>
      </c>
      <c r="L5250" s="10">
        <f t="shared" si="475"/>
        <v>309</v>
      </c>
    </row>
    <row r="5251" spans="1:12" x14ac:dyDescent="0.25">
      <c r="A5251" s="12">
        <v>41607</v>
      </c>
      <c r="B5251" s="3">
        <v>181</v>
      </c>
      <c r="C5251" s="3">
        <v>0</v>
      </c>
      <c r="D5251" s="3">
        <f t="shared" si="476"/>
        <v>174.23659911999999</v>
      </c>
      <c r="E5251" s="3">
        <f t="shared" si="471"/>
        <v>165.13339975000005</v>
      </c>
      <c r="F5251" s="3"/>
      <c r="G5251" s="11" t="str">
        <f t="shared" si="472"/>
        <v>HOLD</v>
      </c>
      <c r="H5251" s="5">
        <f t="shared" si="473"/>
        <v>159.71568510518941</v>
      </c>
      <c r="I5251" s="2">
        <f>IF(G5251="SELL",0,IF(G5251="BUY",ROUNDDOWN((H5250-Parameters!$B$3)/B5251,0),IF(I5250=0,0,I5250+ROUNDDOWN((H5250+I5250*C5251)/B5251,0))))</f>
        <v>308</v>
      </c>
      <c r="K5251" s="5">
        <f t="shared" si="474"/>
        <v>88.369974999999755</v>
      </c>
      <c r="L5251" s="10">
        <f t="shared" si="475"/>
        <v>309</v>
      </c>
    </row>
    <row r="5252" spans="1:12" x14ac:dyDescent="0.25">
      <c r="A5252" s="12">
        <v>41610</v>
      </c>
      <c r="B5252" s="3">
        <v>180.529999</v>
      </c>
      <c r="C5252" s="3">
        <v>0</v>
      </c>
      <c r="D5252" s="3">
        <f t="shared" si="476"/>
        <v>174.43279908</v>
      </c>
      <c r="E5252" s="3">
        <f t="shared" si="471"/>
        <v>165.27549974000004</v>
      </c>
      <c r="F5252" s="3"/>
      <c r="G5252" s="11" t="str">
        <f t="shared" si="472"/>
        <v>HOLD</v>
      </c>
      <c r="H5252" s="5">
        <f t="shared" si="473"/>
        <v>159.71568510518941</v>
      </c>
      <c r="I5252" s="2">
        <f>IF(G5252="SELL",0,IF(G5252="BUY",ROUNDDOWN((H5251-Parameters!$B$3)/B5252,0),IF(I5251=0,0,I5251+ROUNDDOWN((H5251+I5251*C5252)/B5252,0))))</f>
        <v>308</v>
      </c>
      <c r="K5252" s="5">
        <f t="shared" si="474"/>
        <v>88.369974999999755</v>
      </c>
      <c r="L5252" s="10">
        <f t="shared" si="475"/>
        <v>309</v>
      </c>
    </row>
    <row r="5253" spans="1:12" x14ac:dyDescent="0.25">
      <c r="A5253" s="12">
        <v>41611</v>
      </c>
      <c r="B5253" s="3">
        <v>179.75</v>
      </c>
      <c r="C5253" s="3">
        <v>0</v>
      </c>
      <c r="D5253" s="3">
        <f t="shared" si="476"/>
        <v>174.62919922</v>
      </c>
      <c r="E5253" s="3">
        <f t="shared" si="471"/>
        <v>165.40799974000009</v>
      </c>
      <c r="F5253" s="3"/>
      <c r="G5253" s="11" t="str">
        <f t="shared" si="472"/>
        <v>HOLD</v>
      </c>
      <c r="H5253" s="5">
        <f t="shared" si="473"/>
        <v>159.71568510518941</v>
      </c>
      <c r="I5253" s="2">
        <f>IF(G5253="SELL",0,IF(G5253="BUY",ROUNDDOWN((H5252-Parameters!$B$3)/B5253,0),IF(I5252=0,0,I5252+ROUNDDOWN((H5252+I5252*C5253)/B5253,0))))</f>
        <v>308</v>
      </c>
      <c r="K5253" s="5">
        <f t="shared" si="474"/>
        <v>88.369974999999755</v>
      </c>
      <c r="L5253" s="10">
        <f t="shared" si="475"/>
        <v>309</v>
      </c>
    </row>
    <row r="5254" spans="1:12" x14ac:dyDescent="0.25">
      <c r="A5254" s="12">
        <v>41612</v>
      </c>
      <c r="B5254" s="3">
        <v>179.729996</v>
      </c>
      <c r="C5254" s="3">
        <v>0</v>
      </c>
      <c r="D5254" s="3">
        <f t="shared" si="476"/>
        <v>174.83319915999999</v>
      </c>
      <c r="E5254" s="3">
        <f t="shared" si="471"/>
        <v>165.54994974000005</v>
      </c>
      <c r="F5254" s="3"/>
      <c r="G5254" s="11" t="str">
        <f t="shared" si="472"/>
        <v>HOLD</v>
      </c>
      <c r="H5254" s="5">
        <f t="shared" si="473"/>
        <v>159.71568510518941</v>
      </c>
      <c r="I5254" s="2">
        <f>IF(G5254="SELL",0,IF(G5254="BUY",ROUNDDOWN((H5253-Parameters!$B$3)/B5254,0),IF(I5253=0,0,I5253+ROUNDDOWN((H5253+I5253*C5254)/B5254,0))))</f>
        <v>308</v>
      </c>
      <c r="K5254" s="5">
        <f t="shared" si="474"/>
        <v>88.369974999999755</v>
      </c>
      <c r="L5254" s="10">
        <f t="shared" si="475"/>
        <v>309</v>
      </c>
    </row>
    <row r="5255" spans="1:12" x14ac:dyDescent="0.25">
      <c r="A5255" s="12">
        <v>41613</v>
      </c>
      <c r="B5255" s="3">
        <v>178.94000199999999</v>
      </c>
      <c r="C5255" s="3">
        <v>0</v>
      </c>
      <c r="D5255" s="3">
        <f t="shared" si="476"/>
        <v>175.03119933999997</v>
      </c>
      <c r="E5255" s="3">
        <f t="shared" si="471"/>
        <v>165.69254976000008</v>
      </c>
      <c r="F5255" s="3"/>
      <c r="G5255" s="11" t="str">
        <f t="shared" si="472"/>
        <v>HOLD</v>
      </c>
      <c r="H5255" s="5">
        <f t="shared" si="473"/>
        <v>159.71568510518941</v>
      </c>
      <c r="I5255" s="2">
        <f>IF(G5255="SELL",0,IF(G5255="BUY",ROUNDDOWN((H5254-Parameters!$B$3)/B5255,0),IF(I5254=0,0,I5254+ROUNDDOWN((H5254+I5254*C5255)/B5255,0))))</f>
        <v>308</v>
      </c>
      <c r="K5255" s="5">
        <f t="shared" si="474"/>
        <v>88.369974999999755</v>
      </c>
      <c r="L5255" s="10">
        <f t="shared" si="475"/>
        <v>309</v>
      </c>
    </row>
    <row r="5256" spans="1:12" x14ac:dyDescent="0.25">
      <c r="A5256" s="12">
        <v>41614</v>
      </c>
      <c r="B5256" s="3">
        <v>180.94000199999999</v>
      </c>
      <c r="C5256" s="3">
        <v>0</v>
      </c>
      <c r="D5256" s="3">
        <f t="shared" si="476"/>
        <v>175.25619933999999</v>
      </c>
      <c r="E5256" s="3">
        <f t="shared" si="471"/>
        <v>165.83779977500006</v>
      </c>
      <c r="F5256" s="3"/>
      <c r="G5256" s="11" t="str">
        <f t="shared" si="472"/>
        <v>HOLD</v>
      </c>
      <c r="H5256" s="5">
        <f t="shared" si="473"/>
        <v>159.71568510518941</v>
      </c>
      <c r="I5256" s="2">
        <f>IF(G5256="SELL",0,IF(G5256="BUY",ROUNDDOWN((H5255-Parameters!$B$3)/B5256,0),IF(I5255=0,0,I5255+ROUNDDOWN((H5255+I5255*C5256)/B5256,0))))</f>
        <v>308</v>
      </c>
      <c r="K5256" s="5">
        <f t="shared" si="474"/>
        <v>88.369974999999755</v>
      </c>
      <c r="L5256" s="10">
        <f t="shared" si="475"/>
        <v>309</v>
      </c>
    </row>
    <row r="5257" spans="1:12" x14ac:dyDescent="0.25">
      <c r="A5257" s="12">
        <v>41617</v>
      </c>
      <c r="B5257" s="3">
        <v>181.39999399999999</v>
      </c>
      <c r="C5257" s="3">
        <v>0</v>
      </c>
      <c r="D5257" s="3">
        <f t="shared" si="476"/>
        <v>175.50599913999994</v>
      </c>
      <c r="E5257" s="3">
        <f t="shared" si="471"/>
        <v>165.99979974500005</v>
      </c>
      <c r="F5257" s="3"/>
      <c r="G5257" s="11" t="str">
        <f t="shared" si="472"/>
        <v>HOLD</v>
      </c>
      <c r="H5257" s="5">
        <f t="shared" si="473"/>
        <v>159.71568510518941</v>
      </c>
      <c r="I5257" s="2">
        <f>IF(G5257="SELL",0,IF(G5257="BUY",ROUNDDOWN((H5256-Parameters!$B$3)/B5257,0),IF(I5256=0,0,I5256+ROUNDDOWN((H5256+I5256*C5257)/B5257,0))))</f>
        <v>308</v>
      </c>
      <c r="K5257" s="5">
        <f t="shared" si="474"/>
        <v>88.369974999999755</v>
      </c>
      <c r="L5257" s="10">
        <f t="shared" si="475"/>
        <v>309</v>
      </c>
    </row>
    <row r="5258" spans="1:12" x14ac:dyDescent="0.25">
      <c r="A5258" s="12">
        <v>41618</v>
      </c>
      <c r="B5258" s="3">
        <v>180.75</v>
      </c>
      <c r="C5258" s="3">
        <v>0</v>
      </c>
      <c r="D5258" s="3">
        <f t="shared" si="476"/>
        <v>175.76079923999998</v>
      </c>
      <c r="E5258" s="3">
        <f t="shared" ref="E5258:E5321" si="477">AVERAGE(B5059:B5258)</f>
        <v>166.15344972500003</v>
      </c>
      <c r="F5258" s="3"/>
      <c r="G5258" s="11" t="str">
        <f t="shared" si="472"/>
        <v>HOLD</v>
      </c>
      <c r="H5258" s="5">
        <f t="shared" si="473"/>
        <v>159.71568510518941</v>
      </c>
      <c r="I5258" s="2">
        <f>IF(G5258="SELL",0,IF(G5258="BUY",ROUNDDOWN((H5257-Parameters!$B$3)/B5258,0),IF(I5257=0,0,I5257+ROUNDDOWN((H5257+I5257*C5258)/B5258,0))))</f>
        <v>308</v>
      </c>
      <c r="K5258" s="5">
        <f t="shared" si="474"/>
        <v>88.369974999999755</v>
      </c>
      <c r="L5258" s="10">
        <f t="shared" si="475"/>
        <v>309</v>
      </c>
    </row>
    <row r="5259" spans="1:12" x14ac:dyDescent="0.25">
      <c r="A5259" s="12">
        <v>41619</v>
      </c>
      <c r="B5259" s="3">
        <v>178.720001</v>
      </c>
      <c r="C5259" s="3">
        <v>0</v>
      </c>
      <c r="D5259" s="3">
        <f t="shared" si="476"/>
        <v>175.94839934000001</v>
      </c>
      <c r="E5259" s="3">
        <f t="shared" si="477"/>
        <v>166.28749971000005</v>
      </c>
      <c r="F5259" s="3"/>
      <c r="G5259" s="11" t="str">
        <f t="shared" si="472"/>
        <v>HOLD</v>
      </c>
      <c r="H5259" s="5">
        <f t="shared" si="473"/>
        <v>159.71568510518941</v>
      </c>
      <c r="I5259" s="2">
        <f>IF(G5259="SELL",0,IF(G5259="BUY",ROUNDDOWN((H5258-Parameters!$B$3)/B5259,0),IF(I5258=0,0,I5258+ROUNDDOWN((H5258+I5258*C5259)/B5259,0))))</f>
        <v>308</v>
      </c>
      <c r="K5259" s="5">
        <f t="shared" si="474"/>
        <v>88.369974999999755</v>
      </c>
      <c r="L5259" s="10">
        <f t="shared" si="475"/>
        <v>309</v>
      </c>
    </row>
    <row r="5260" spans="1:12" x14ac:dyDescent="0.25">
      <c r="A5260" s="12">
        <v>41620</v>
      </c>
      <c r="B5260" s="3">
        <v>178.13000500000001</v>
      </c>
      <c r="C5260" s="3">
        <v>0</v>
      </c>
      <c r="D5260" s="3">
        <f t="shared" si="476"/>
        <v>176.12739958000003</v>
      </c>
      <c r="E5260" s="3">
        <f t="shared" si="477"/>
        <v>166.42009973</v>
      </c>
      <c r="F5260" s="3"/>
      <c r="G5260" s="11" t="str">
        <f t="shared" ref="G5260:G5323" si="478">IF(OR(AND(D5260&gt;E5260,D5259&gt;E5259),AND(D5260&lt;E5260,D5259&lt;E5259)),"HOLD",IF(AND(D5260&gt;E5260,D5259&lt;E5259),"BUY","SELL"))</f>
        <v>HOLD</v>
      </c>
      <c r="H5260" s="5">
        <f t="shared" ref="H5260:H5323" si="479">IF(G5260="BUY",H5259/(I5260*B5260),IF(G5260="SELL",H5259+I5259*B5260,(H5259+I5259*C5260)-((I5260-I5259)*B5260)))</f>
        <v>159.71568510518941</v>
      </c>
      <c r="I5260" s="2">
        <f>IF(G5260="SELL",0,IF(G5260="BUY",ROUNDDOWN((H5259-Parameters!$B$3)/B5260,0),IF(I5259=0,0,I5259+ROUNDDOWN((H5259+I5259*C5260)/B5260,0))))</f>
        <v>308</v>
      </c>
      <c r="K5260" s="5">
        <f t="shared" ref="K5260:K5323" si="480">K5259+L5259*C5260-((L5260-L5259)*B5260)</f>
        <v>88.369974999999755</v>
      </c>
      <c r="L5260" s="10">
        <f t="shared" ref="L5260:L5323" si="481">L5259+ROUNDDOWN((K5259+C5260*L5259)/B5260,0)</f>
        <v>309</v>
      </c>
    </row>
    <row r="5261" spans="1:12" x14ac:dyDescent="0.25">
      <c r="A5261" s="12">
        <v>41621</v>
      </c>
      <c r="B5261" s="3">
        <v>178.11000100000001</v>
      </c>
      <c r="C5261" s="3">
        <v>0</v>
      </c>
      <c r="D5261" s="3">
        <f t="shared" si="476"/>
        <v>176.33719970000004</v>
      </c>
      <c r="E5261" s="3">
        <f t="shared" si="477"/>
        <v>166.55009973</v>
      </c>
      <c r="F5261" s="3"/>
      <c r="G5261" s="11" t="str">
        <f t="shared" si="478"/>
        <v>HOLD</v>
      </c>
      <c r="H5261" s="5">
        <f t="shared" si="479"/>
        <v>159.71568510518941</v>
      </c>
      <c r="I5261" s="2">
        <f>IF(G5261="SELL",0,IF(G5261="BUY",ROUNDDOWN((H5260-Parameters!$B$3)/B5261,0),IF(I5260=0,0,I5260+ROUNDDOWN((H5260+I5260*C5261)/B5261,0))))</f>
        <v>308</v>
      </c>
      <c r="K5261" s="5">
        <f t="shared" si="480"/>
        <v>88.369974999999755</v>
      </c>
      <c r="L5261" s="10">
        <f t="shared" si="481"/>
        <v>309</v>
      </c>
    </row>
    <row r="5262" spans="1:12" x14ac:dyDescent="0.25">
      <c r="A5262" s="12">
        <v>41624</v>
      </c>
      <c r="B5262" s="3">
        <v>179.220001</v>
      </c>
      <c r="C5262" s="3">
        <v>0</v>
      </c>
      <c r="D5262" s="3">
        <f t="shared" si="476"/>
        <v>176.54379974000005</v>
      </c>
      <c r="E5262" s="3">
        <f t="shared" si="477"/>
        <v>166.68159974500003</v>
      </c>
      <c r="F5262" s="3"/>
      <c r="G5262" s="11" t="str">
        <f t="shared" si="478"/>
        <v>HOLD</v>
      </c>
      <c r="H5262" s="5">
        <f t="shared" si="479"/>
        <v>159.71568510518941</v>
      </c>
      <c r="I5262" s="2">
        <f>IF(G5262="SELL",0,IF(G5262="BUY",ROUNDDOWN((H5261-Parameters!$B$3)/B5262,0),IF(I5261=0,0,I5261+ROUNDDOWN((H5261+I5261*C5262)/B5262,0))))</f>
        <v>308</v>
      </c>
      <c r="K5262" s="5">
        <f t="shared" si="480"/>
        <v>88.369974999999755</v>
      </c>
      <c r="L5262" s="10">
        <f t="shared" si="481"/>
        <v>309</v>
      </c>
    </row>
    <row r="5263" spans="1:12" x14ac:dyDescent="0.25">
      <c r="A5263" s="12">
        <v>41625</v>
      </c>
      <c r="B5263" s="3">
        <v>178.64999399999999</v>
      </c>
      <c r="C5263" s="3">
        <v>0</v>
      </c>
      <c r="D5263" s="3">
        <f t="shared" si="476"/>
        <v>176.76819976000002</v>
      </c>
      <c r="E5263" s="3">
        <f t="shared" si="477"/>
        <v>166.80339975000004</v>
      </c>
      <c r="F5263" s="3"/>
      <c r="G5263" s="11" t="str">
        <f t="shared" si="478"/>
        <v>HOLD</v>
      </c>
      <c r="H5263" s="5">
        <f t="shared" si="479"/>
        <v>159.71568510518941</v>
      </c>
      <c r="I5263" s="2">
        <f>IF(G5263="SELL",0,IF(G5263="BUY",ROUNDDOWN((H5262-Parameters!$B$3)/B5263,0),IF(I5262=0,0,I5262+ROUNDDOWN((H5262+I5262*C5263)/B5263,0))))</f>
        <v>308</v>
      </c>
      <c r="K5263" s="5">
        <f t="shared" si="480"/>
        <v>88.369974999999755</v>
      </c>
      <c r="L5263" s="10">
        <f t="shared" si="481"/>
        <v>309</v>
      </c>
    </row>
    <row r="5264" spans="1:12" x14ac:dyDescent="0.25">
      <c r="A5264" s="12">
        <v>41626</v>
      </c>
      <c r="B5264" s="3">
        <v>181.699997</v>
      </c>
      <c r="C5264" s="3">
        <v>0</v>
      </c>
      <c r="D5264" s="3">
        <f t="shared" si="476"/>
        <v>177.09259977999997</v>
      </c>
      <c r="E5264" s="3">
        <f t="shared" si="477"/>
        <v>166.93939973500005</v>
      </c>
      <c r="F5264" s="3"/>
      <c r="G5264" s="11" t="str">
        <f t="shared" si="478"/>
        <v>HOLD</v>
      </c>
      <c r="H5264" s="5">
        <f t="shared" si="479"/>
        <v>159.71568510518941</v>
      </c>
      <c r="I5264" s="2">
        <f>IF(G5264="SELL",0,IF(G5264="BUY",ROUNDDOWN((H5263-Parameters!$B$3)/B5264,0),IF(I5263=0,0,I5263+ROUNDDOWN((H5263+I5263*C5264)/B5264,0))))</f>
        <v>308</v>
      </c>
      <c r="K5264" s="5">
        <f t="shared" si="480"/>
        <v>88.369974999999755</v>
      </c>
      <c r="L5264" s="10">
        <f t="shared" si="481"/>
        <v>309</v>
      </c>
    </row>
    <row r="5265" spans="1:12" x14ac:dyDescent="0.25">
      <c r="A5265" s="12">
        <v>41627</v>
      </c>
      <c r="B5265" s="3">
        <v>181.490005</v>
      </c>
      <c r="C5265" s="3">
        <v>0</v>
      </c>
      <c r="D5265" s="3">
        <f t="shared" si="476"/>
        <v>177.41039975999999</v>
      </c>
      <c r="E5265" s="3">
        <f t="shared" si="477"/>
        <v>167.072949765</v>
      </c>
      <c r="F5265" s="3"/>
      <c r="G5265" s="11" t="str">
        <f t="shared" si="478"/>
        <v>HOLD</v>
      </c>
      <c r="H5265" s="5">
        <f t="shared" si="479"/>
        <v>159.71568510518941</v>
      </c>
      <c r="I5265" s="2">
        <f>IF(G5265="SELL",0,IF(G5265="BUY",ROUNDDOWN((H5264-Parameters!$B$3)/B5265,0),IF(I5264=0,0,I5264+ROUNDDOWN((H5264+I5264*C5265)/B5265,0))))</f>
        <v>308</v>
      </c>
      <c r="K5265" s="5">
        <f t="shared" si="480"/>
        <v>88.369974999999755</v>
      </c>
      <c r="L5265" s="10">
        <f t="shared" si="481"/>
        <v>309</v>
      </c>
    </row>
    <row r="5266" spans="1:12" x14ac:dyDescent="0.25">
      <c r="A5266" s="12">
        <v>41628</v>
      </c>
      <c r="B5266" s="3">
        <v>181.55999800000001</v>
      </c>
      <c r="C5266" s="3">
        <v>0.98</v>
      </c>
      <c r="D5266" s="3">
        <f t="shared" si="476"/>
        <v>177.65819976000003</v>
      </c>
      <c r="E5266" s="3">
        <f t="shared" si="477"/>
        <v>167.20354974500003</v>
      </c>
      <c r="F5266" s="3"/>
      <c r="G5266" s="11" t="str">
        <f t="shared" si="478"/>
        <v>HOLD</v>
      </c>
      <c r="H5266" s="5">
        <f t="shared" si="479"/>
        <v>98.43568910518934</v>
      </c>
      <c r="I5266" s="2">
        <f>IF(G5266="SELL",0,IF(G5266="BUY",ROUNDDOWN((H5265-Parameters!$B$3)/B5266,0),IF(I5265=0,0,I5265+ROUNDDOWN((H5265+I5265*C5266)/B5266,0))))</f>
        <v>310</v>
      </c>
      <c r="K5266" s="5">
        <f t="shared" si="480"/>
        <v>28.069978999999762</v>
      </c>
      <c r="L5266" s="10">
        <f t="shared" si="481"/>
        <v>311</v>
      </c>
    </row>
    <row r="5267" spans="1:12" x14ac:dyDescent="0.25">
      <c r="A5267" s="12">
        <v>41631</v>
      </c>
      <c r="B5267" s="3">
        <v>182.529999</v>
      </c>
      <c r="C5267" s="3">
        <v>0</v>
      </c>
      <c r="D5267" s="3">
        <f t="shared" si="476"/>
        <v>177.90359984000006</v>
      </c>
      <c r="E5267" s="3">
        <f t="shared" si="477"/>
        <v>167.33604974500003</v>
      </c>
      <c r="F5267" s="3"/>
      <c r="G5267" s="11" t="str">
        <f t="shared" si="478"/>
        <v>HOLD</v>
      </c>
      <c r="H5267" s="5">
        <f t="shared" si="479"/>
        <v>98.43568910518934</v>
      </c>
      <c r="I5267" s="2">
        <f>IF(G5267="SELL",0,IF(G5267="BUY",ROUNDDOWN((H5266-Parameters!$B$3)/B5267,0),IF(I5266=0,0,I5266+ROUNDDOWN((H5266+I5266*C5267)/B5267,0))))</f>
        <v>310</v>
      </c>
      <c r="K5267" s="5">
        <f t="shared" si="480"/>
        <v>28.069978999999762</v>
      </c>
      <c r="L5267" s="10">
        <f t="shared" si="481"/>
        <v>311</v>
      </c>
    </row>
    <row r="5268" spans="1:12" x14ac:dyDescent="0.25">
      <c r="A5268" s="12">
        <v>41632</v>
      </c>
      <c r="B5268" s="3">
        <v>182.929993</v>
      </c>
      <c r="C5268" s="3">
        <v>0</v>
      </c>
      <c r="D5268" s="3">
        <f t="shared" si="476"/>
        <v>178.14339966000003</v>
      </c>
      <c r="E5268" s="3">
        <f t="shared" si="477"/>
        <v>167.47229974499999</v>
      </c>
      <c r="F5268" s="3"/>
      <c r="G5268" s="11" t="str">
        <f t="shared" si="478"/>
        <v>HOLD</v>
      </c>
      <c r="H5268" s="5">
        <f t="shared" si="479"/>
        <v>98.43568910518934</v>
      </c>
      <c r="I5268" s="2">
        <f>IF(G5268="SELL",0,IF(G5268="BUY",ROUNDDOWN((H5267-Parameters!$B$3)/B5268,0),IF(I5267=0,0,I5267+ROUNDDOWN((H5267+I5267*C5268)/B5268,0))))</f>
        <v>310</v>
      </c>
      <c r="K5268" s="5">
        <f t="shared" si="480"/>
        <v>28.069978999999762</v>
      </c>
      <c r="L5268" s="10">
        <f t="shared" si="481"/>
        <v>311</v>
      </c>
    </row>
    <row r="5269" spans="1:12" x14ac:dyDescent="0.25">
      <c r="A5269" s="12">
        <v>41634</v>
      </c>
      <c r="B5269" s="3">
        <v>183.86000100000001</v>
      </c>
      <c r="C5269" s="3">
        <v>0</v>
      </c>
      <c r="D5269" s="3">
        <f t="shared" si="476"/>
        <v>178.42659974000003</v>
      </c>
      <c r="E5269" s="3">
        <f t="shared" si="477"/>
        <v>167.61209977999999</v>
      </c>
      <c r="F5269" s="3"/>
      <c r="G5269" s="11" t="str">
        <f t="shared" si="478"/>
        <v>HOLD</v>
      </c>
      <c r="H5269" s="5">
        <f t="shared" si="479"/>
        <v>98.43568910518934</v>
      </c>
      <c r="I5269" s="2">
        <f>IF(G5269="SELL",0,IF(G5269="BUY",ROUNDDOWN((H5268-Parameters!$B$3)/B5269,0),IF(I5268=0,0,I5268+ROUNDDOWN((H5268+I5268*C5269)/B5269,0))))</f>
        <v>310</v>
      </c>
      <c r="K5269" s="5">
        <f t="shared" si="480"/>
        <v>28.069978999999762</v>
      </c>
      <c r="L5269" s="10">
        <f t="shared" si="481"/>
        <v>311</v>
      </c>
    </row>
    <row r="5270" spans="1:12" x14ac:dyDescent="0.25">
      <c r="A5270" s="12">
        <v>41635</v>
      </c>
      <c r="B5270" s="3">
        <v>183.85000600000001</v>
      </c>
      <c r="C5270" s="3">
        <v>0</v>
      </c>
      <c r="D5270" s="3">
        <f t="shared" si="476"/>
        <v>178.66219971999999</v>
      </c>
      <c r="E5270" s="3">
        <f t="shared" si="477"/>
        <v>167.74769982999999</v>
      </c>
      <c r="F5270" s="3"/>
      <c r="G5270" s="11" t="str">
        <f t="shared" si="478"/>
        <v>HOLD</v>
      </c>
      <c r="H5270" s="5">
        <f t="shared" si="479"/>
        <v>98.43568910518934</v>
      </c>
      <c r="I5270" s="2">
        <f>IF(G5270="SELL",0,IF(G5270="BUY",ROUNDDOWN((H5269-Parameters!$B$3)/B5270,0),IF(I5269=0,0,I5269+ROUNDDOWN((H5269+I5269*C5270)/B5270,0))))</f>
        <v>310</v>
      </c>
      <c r="K5270" s="5">
        <f t="shared" si="480"/>
        <v>28.069978999999762</v>
      </c>
      <c r="L5270" s="10">
        <f t="shared" si="481"/>
        <v>311</v>
      </c>
    </row>
    <row r="5271" spans="1:12" x14ac:dyDescent="0.25">
      <c r="A5271" s="12">
        <v>41638</v>
      </c>
      <c r="B5271" s="3">
        <v>183.820007</v>
      </c>
      <c r="C5271" s="3">
        <v>0</v>
      </c>
      <c r="D5271" s="3">
        <f t="shared" si="476"/>
        <v>178.87419983999996</v>
      </c>
      <c r="E5271" s="3">
        <f t="shared" si="477"/>
        <v>167.88764985500001</v>
      </c>
      <c r="F5271" s="3"/>
      <c r="G5271" s="11" t="str">
        <f t="shared" si="478"/>
        <v>HOLD</v>
      </c>
      <c r="H5271" s="5">
        <f t="shared" si="479"/>
        <v>98.43568910518934</v>
      </c>
      <c r="I5271" s="2">
        <f>IF(G5271="SELL",0,IF(G5271="BUY",ROUNDDOWN((H5270-Parameters!$B$3)/B5271,0),IF(I5270=0,0,I5270+ROUNDDOWN((H5270+I5270*C5271)/B5271,0))))</f>
        <v>310</v>
      </c>
      <c r="K5271" s="5">
        <f t="shared" si="480"/>
        <v>28.069978999999762</v>
      </c>
      <c r="L5271" s="10">
        <f t="shared" si="481"/>
        <v>311</v>
      </c>
    </row>
    <row r="5272" spans="1:12" x14ac:dyDescent="0.25">
      <c r="A5272" s="12">
        <v>41639</v>
      </c>
      <c r="B5272" s="3">
        <v>184.69000199999999</v>
      </c>
      <c r="C5272" s="3">
        <v>0</v>
      </c>
      <c r="D5272" s="3">
        <f t="shared" si="476"/>
        <v>179.08019989999997</v>
      </c>
      <c r="E5272" s="3">
        <f t="shared" si="477"/>
        <v>168.03624986000003</v>
      </c>
      <c r="F5272" s="3"/>
      <c r="G5272" s="11" t="str">
        <f t="shared" si="478"/>
        <v>HOLD</v>
      </c>
      <c r="H5272" s="5">
        <f t="shared" si="479"/>
        <v>98.43568910518934</v>
      </c>
      <c r="I5272" s="2">
        <f>IF(G5272="SELL",0,IF(G5272="BUY",ROUNDDOWN((H5271-Parameters!$B$3)/B5272,0),IF(I5271=0,0,I5271+ROUNDDOWN((H5271+I5271*C5272)/B5272,0))))</f>
        <v>310</v>
      </c>
      <c r="K5272" s="5">
        <f t="shared" si="480"/>
        <v>28.069978999999762</v>
      </c>
      <c r="L5272" s="10">
        <f t="shared" si="481"/>
        <v>311</v>
      </c>
    </row>
    <row r="5273" spans="1:12" x14ac:dyDescent="0.25">
      <c r="A5273" s="12">
        <v>41641</v>
      </c>
      <c r="B5273" s="3">
        <v>182.91999799999999</v>
      </c>
      <c r="C5273" s="3">
        <v>0</v>
      </c>
      <c r="D5273" s="3">
        <f t="shared" si="476"/>
        <v>179.25059997999998</v>
      </c>
      <c r="E5273" s="3">
        <f t="shared" si="477"/>
        <v>168.17779984500001</v>
      </c>
      <c r="F5273" s="3"/>
      <c r="G5273" s="11" t="str">
        <f t="shared" si="478"/>
        <v>HOLD</v>
      </c>
      <c r="H5273" s="5">
        <f t="shared" si="479"/>
        <v>98.43568910518934</v>
      </c>
      <c r="I5273" s="2">
        <f>IF(G5273="SELL",0,IF(G5273="BUY",ROUNDDOWN((H5272-Parameters!$B$3)/B5273,0),IF(I5272=0,0,I5272+ROUNDDOWN((H5272+I5272*C5273)/B5273,0))))</f>
        <v>310</v>
      </c>
      <c r="K5273" s="5">
        <f t="shared" si="480"/>
        <v>28.069978999999762</v>
      </c>
      <c r="L5273" s="10">
        <f t="shared" si="481"/>
        <v>311</v>
      </c>
    </row>
    <row r="5274" spans="1:12" x14ac:dyDescent="0.25">
      <c r="A5274" s="12">
        <v>41642</v>
      </c>
      <c r="B5274" s="3">
        <v>182.88999899999999</v>
      </c>
      <c r="C5274" s="3">
        <v>0</v>
      </c>
      <c r="D5274" s="3">
        <f t="shared" si="476"/>
        <v>179.40019988</v>
      </c>
      <c r="E5274" s="3">
        <f t="shared" si="477"/>
        <v>168.31379982999999</v>
      </c>
      <c r="F5274" s="3"/>
      <c r="G5274" s="11" t="str">
        <f t="shared" si="478"/>
        <v>HOLD</v>
      </c>
      <c r="H5274" s="5">
        <f t="shared" si="479"/>
        <v>98.43568910518934</v>
      </c>
      <c r="I5274" s="2">
        <f>IF(G5274="SELL",0,IF(G5274="BUY",ROUNDDOWN((H5273-Parameters!$B$3)/B5274,0),IF(I5273=0,0,I5273+ROUNDDOWN((H5273+I5273*C5274)/B5274,0))))</f>
        <v>310</v>
      </c>
      <c r="K5274" s="5">
        <f t="shared" si="480"/>
        <v>28.069978999999762</v>
      </c>
      <c r="L5274" s="10">
        <f t="shared" si="481"/>
        <v>311</v>
      </c>
    </row>
    <row r="5275" spans="1:12" x14ac:dyDescent="0.25">
      <c r="A5275" s="12">
        <v>41645</v>
      </c>
      <c r="B5275" s="3">
        <v>182.36000100000001</v>
      </c>
      <c r="C5275" s="3">
        <v>0</v>
      </c>
      <c r="D5275" s="3">
        <f t="shared" si="476"/>
        <v>179.55599975999996</v>
      </c>
      <c r="E5275" s="3">
        <f t="shared" si="477"/>
        <v>168.45379983000004</v>
      </c>
      <c r="F5275" s="3"/>
      <c r="G5275" s="11" t="str">
        <f t="shared" si="478"/>
        <v>HOLD</v>
      </c>
      <c r="H5275" s="5">
        <f t="shared" si="479"/>
        <v>98.43568910518934</v>
      </c>
      <c r="I5275" s="2">
        <f>IF(G5275="SELL",0,IF(G5275="BUY",ROUNDDOWN((H5274-Parameters!$B$3)/B5275,0),IF(I5274=0,0,I5274+ROUNDDOWN((H5274+I5274*C5275)/B5275,0))))</f>
        <v>310</v>
      </c>
      <c r="K5275" s="5">
        <f t="shared" si="480"/>
        <v>28.069978999999762</v>
      </c>
      <c r="L5275" s="10">
        <f t="shared" si="481"/>
        <v>311</v>
      </c>
    </row>
    <row r="5276" spans="1:12" x14ac:dyDescent="0.25">
      <c r="A5276" s="12">
        <v>41646</v>
      </c>
      <c r="B5276" s="3">
        <v>183.479996</v>
      </c>
      <c r="C5276" s="3">
        <v>0</v>
      </c>
      <c r="D5276" s="3">
        <f t="shared" si="476"/>
        <v>179.72259979999998</v>
      </c>
      <c r="E5276" s="3">
        <f t="shared" si="477"/>
        <v>168.59319978000002</v>
      </c>
      <c r="F5276" s="3"/>
      <c r="G5276" s="11" t="str">
        <f t="shared" si="478"/>
        <v>HOLD</v>
      </c>
      <c r="H5276" s="5">
        <f t="shared" si="479"/>
        <v>98.43568910518934</v>
      </c>
      <c r="I5276" s="2">
        <f>IF(G5276="SELL",0,IF(G5276="BUY",ROUNDDOWN((H5275-Parameters!$B$3)/B5276,0),IF(I5275=0,0,I5275+ROUNDDOWN((H5275+I5275*C5276)/B5276,0))))</f>
        <v>310</v>
      </c>
      <c r="K5276" s="5">
        <f t="shared" si="480"/>
        <v>28.069978999999762</v>
      </c>
      <c r="L5276" s="10">
        <f t="shared" si="481"/>
        <v>311</v>
      </c>
    </row>
    <row r="5277" spans="1:12" x14ac:dyDescent="0.25">
      <c r="A5277" s="12">
        <v>41647</v>
      </c>
      <c r="B5277" s="3">
        <v>183.520004</v>
      </c>
      <c r="C5277" s="3">
        <v>0</v>
      </c>
      <c r="D5277" s="3">
        <f t="shared" si="476"/>
        <v>179.87399994</v>
      </c>
      <c r="E5277" s="3">
        <f t="shared" si="477"/>
        <v>168.736049815</v>
      </c>
      <c r="F5277" s="3"/>
      <c r="G5277" s="11" t="str">
        <f t="shared" si="478"/>
        <v>HOLD</v>
      </c>
      <c r="H5277" s="5">
        <f t="shared" si="479"/>
        <v>98.43568910518934</v>
      </c>
      <c r="I5277" s="2">
        <f>IF(G5277="SELL",0,IF(G5277="BUY",ROUNDDOWN((H5276-Parameters!$B$3)/B5277,0),IF(I5276=0,0,I5276+ROUNDDOWN((H5276+I5276*C5277)/B5277,0))))</f>
        <v>310</v>
      </c>
      <c r="K5277" s="5">
        <f t="shared" si="480"/>
        <v>28.069978999999762</v>
      </c>
      <c r="L5277" s="10">
        <f t="shared" si="481"/>
        <v>311</v>
      </c>
    </row>
    <row r="5278" spans="1:12" x14ac:dyDescent="0.25">
      <c r="A5278" s="12">
        <v>41648</v>
      </c>
      <c r="B5278" s="3">
        <v>183.63999899999999</v>
      </c>
      <c r="C5278" s="3">
        <v>0</v>
      </c>
      <c r="D5278" s="3">
        <f t="shared" si="476"/>
        <v>180.0222</v>
      </c>
      <c r="E5278" s="3">
        <f t="shared" si="477"/>
        <v>168.87329979999998</v>
      </c>
      <c r="F5278" s="3"/>
      <c r="G5278" s="11" t="str">
        <f t="shared" si="478"/>
        <v>HOLD</v>
      </c>
      <c r="H5278" s="5">
        <f t="shared" si="479"/>
        <v>98.43568910518934</v>
      </c>
      <c r="I5278" s="2">
        <f>IF(G5278="SELL",0,IF(G5278="BUY",ROUNDDOWN((H5277-Parameters!$B$3)/B5278,0),IF(I5277=0,0,I5277+ROUNDDOWN((H5277+I5277*C5278)/B5278,0))))</f>
        <v>310</v>
      </c>
      <c r="K5278" s="5">
        <f t="shared" si="480"/>
        <v>28.069978999999762</v>
      </c>
      <c r="L5278" s="10">
        <f t="shared" si="481"/>
        <v>311</v>
      </c>
    </row>
    <row r="5279" spans="1:12" x14ac:dyDescent="0.25">
      <c r="A5279" s="12">
        <v>41649</v>
      </c>
      <c r="B5279" s="3">
        <v>184.13999899999999</v>
      </c>
      <c r="C5279" s="3">
        <v>0</v>
      </c>
      <c r="D5279" s="3">
        <f t="shared" si="476"/>
        <v>180.16160001999998</v>
      </c>
      <c r="E5279" s="3">
        <f t="shared" si="477"/>
        <v>169.01304978499999</v>
      </c>
      <c r="F5279" s="3"/>
      <c r="G5279" s="11" t="str">
        <f t="shared" si="478"/>
        <v>HOLD</v>
      </c>
      <c r="H5279" s="5">
        <f t="shared" si="479"/>
        <v>98.43568910518934</v>
      </c>
      <c r="I5279" s="2">
        <f>IF(G5279="SELL",0,IF(G5279="BUY",ROUNDDOWN((H5278-Parameters!$B$3)/B5279,0),IF(I5278=0,0,I5278+ROUNDDOWN((H5278+I5278*C5279)/B5279,0))))</f>
        <v>310</v>
      </c>
      <c r="K5279" s="5">
        <f t="shared" si="480"/>
        <v>28.069978999999762</v>
      </c>
      <c r="L5279" s="10">
        <f t="shared" si="481"/>
        <v>311</v>
      </c>
    </row>
    <row r="5280" spans="1:12" x14ac:dyDescent="0.25">
      <c r="A5280" s="12">
        <v>41652</v>
      </c>
      <c r="B5280" s="3">
        <v>181.69000199999999</v>
      </c>
      <c r="C5280" s="3">
        <v>0</v>
      </c>
      <c r="D5280" s="3">
        <f t="shared" si="476"/>
        <v>180.26960019999999</v>
      </c>
      <c r="E5280" s="3">
        <f t="shared" si="477"/>
        <v>169.13814980500004</v>
      </c>
      <c r="F5280" s="3"/>
      <c r="G5280" s="11" t="str">
        <f t="shared" si="478"/>
        <v>HOLD</v>
      </c>
      <c r="H5280" s="5">
        <f t="shared" si="479"/>
        <v>98.43568910518934</v>
      </c>
      <c r="I5280" s="2">
        <f>IF(G5280="SELL",0,IF(G5280="BUY",ROUNDDOWN((H5279-Parameters!$B$3)/B5280,0),IF(I5279=0,0,I5279+ROUNDDOWN((H5279+I5279*C5280)/B5280,0))))</f>
        <v>310</v>
      </c>
      <c r="K5280" s="5">
        <f t="shared" si="480"/>
        <v>28.069978999999762</v>
      </c>
      <c r="L5280" s="10">
        <f t="shared" si="481"/>
        <v>311</v>
      </c>
    </row>
    <row r="5281" spans="1:12" x14ac:dyDescent="0.25">
      <c r="A5281" s="12">
        <v>41653</v>
      </c>
      <c r="B5281" s="3">
        <v>183.66999799999999</v>
      </c>
      <c r="C5281" s="3">
        <v>0</v>
      </c>
      <c r="D5281" s="3">
        <f t="shared" si="476"/>
        <v>180.42720029999992</v>
      </c>
      <c r="E5281" s="3">
        <f t="shared" si="477"/>
        <v>169.27624978</v>
      </c>
      <c r="F5281" s="3"/>
      <c r="G5281" s="11" t="str">
        <f t="shared" si="478"/>
        <v>HOLD</v>
      </c>
      <c r="H5281" s="5">
        <f t="shared" si="479"/>
        <v>98.43568910518934</v>
      </c>
      <c r="I5281" s="2">
        <f>IF(G5281="SELL",0,IF(G5281="BUY",ROUNDDOWN((H5280-Parameters!$B$3)/B5281,0),IF(I5280=0,0,I5280+ROUNDDOWN((H5280+I5280*C5281)/B5281,0))))</f>
        <v>310</v>
      </c>
      <c r="K5281" s="5">
        <f t="shared" si="480"/>
        <v>28.069978999999762</v>
      </c>
      <c r="L5281" s="10">
        <f t="shared" si="481"/>
        <v>311</v>
      </c>
    </row>
    <row r="5282" spans="1:12" x14ac:dyDescent="0.25">
      <c r="A5282" s="12">
        <v>41654</v>
      </c>
      <c r="B5282" s="3">
        <v>184.66000399999999</v>
      </c>
      <c r="C5282" s="3">
        <v>0</v>
      </c>
      <c r="D5282" s="3">
        <f t="shared" si="476"/>
        <v>180.59620023999997</v>
      </c>
      <c r="E5282" s="3">
        <f t="shared" si="477"/>
        <v>169.41544976499998</v>
      </c>
      <c r="F5282" s="3"/>
      <c r="G5282" s="11" t="str">
        <f t="shared" si="478"/>
        <v>HOLD</v>
      </c>
      <c r="H5282" s="5">
        <f t="shared" si="479"/>
        <v>98.43568910518934</v>
      </c>
      <c r="I5282" s="2">
        <f>IF(G5282="SELL",0,IF(G5282="BUY",ROUNDDOWN((H5281-Parameters!$B$3)/B5282,0),IF(I5281=0,0,I5281+ROUNDDOWN((H5281+I5281*C5282)/B5282,0))))</f>
        <v>310</v>
      </c>
      <c r="K5282" s="5">
        <f t="shared" si="480"/>
        <v>28.069978999999762</v>
      </c>
      <c r="L5282" s="10">
        <f t="shared" si="481"/>
        <v>311</v>
      </c>
    </row>
    <row r="5283" spans="1:12" x14ac:dyDescent="0.25">
      <c r="A5283" s="12">
        <v>41655</v>
      </c>
      <c r="B5283" s="3">
        <v>184.41999799999999</v>
      </c>
      <c r="C5283" s="3">
        <v>0</v>
      </c>
      <c r="D5283" s="3">
        <f t="shared" si="476"/>
        <v>180.74800015999998</v>
      </c>
      <c r="E5283" s="3">
        <f t="shared" si="477"/>
        <v>169.56139977499998</v>
      </c>
      <c r="F5283" s="3"/>
      <c r="G5283" s="11" t="str">
        <f t="shared" si="478"/>
        <v>HOLD</v>
      </c>
      <c r="H5283" s="5">
        <f t="shared" si="479"/>
        <v>98.43568910518934</v>
      </c>
      <c r="I5283" s="2">
        <f>IF(G5283="SELL",0,IF(G5283="BUY",ROUNDDOWN((H5282-Parameters!$B$3)/B5283,0),IF(I5282=0,0,I5282+ROUNDDOWN((H5282+I5282*C5283)/B5283,0))))</f>
        <v>310</v>
      </c>
      <c r="K5283" s="5">
        <f t="shared" si="480"/>
        <v>28.069978999999762</v>
      </c>
      <c r="L5283" s="10">
        <f t="shared" si="481"/>
        <v>311</v>
      </c>
    </row>
    <row r="5284" spans="1:12" x14ac:dyDescent="0.25">
      <c r="A5284" s="12">
        <v>41656</v>
      </c>
      <c r="B5284" s="3">
        <v>183.63999899999999</v>
      </c>
      <c r="C5284" s="3">
        <v>0</v>
      </c>
      <c r="D5284" s="3">
        <f t="shared" si="476"/>
        <v>180.89540005999996</v>
      </c>
      <c r="E5284" s="3">
        <f t="shared" si="477"/>
        <v>169.70029976499998</v>
      </c>
      <c r="F5284" s="3"/>
      <c r="G5284" s="11" t="str">
        <f t="shared" si="478"/>
        <v>HOLD</v>
      </c>
      <c r="H5284" s="5">
        <f t="shared" si="479"/>
        <v>98.43568910518934</v>
      </c>
      <c r="I5284" s="2">
        <f>IF(G5284="SELL",0,IF(G5284="BUY",ROUNDDOWN((H5283-Parameters!$B$3)/B5284,0),IF(I5283=0,0,I5283+ROUNDDOWN((H5283+I5283*C5284)/B5284,0))))</f>
        <v>310</v>
      </c>
      <c r="K5284" s="5">
        <f t="shared" si="480"/>
        <v>28.069978999999762</v>
      </c>
      <c r="L5284" s="10">
        <f t="shared" si="481"/>
        <v>311</v>
      </c>
    </row>
    <row r="5285" spans="1:12" x14ac:dyDescent="0.25">
      <c r="A5285" s="12">
        <v>41660</v>
      </c>
      <c r="B5285" s="3">
        <v>184.179993</v>
      </c>
      <c r="C5285" s="3">
        <v>0</v>
      </c>
      <c r="D5285" s="3">
        <f t="shared" si="476"/>
        <v>181.03559995999993</v>
      </c>
      <c r="E5285" s="3">
        <f t="shared" si="477"/>
        <v>169.84539970999998</v>
      </c>
      <c r="F5285" s="3"/>
      <c r="G5285" s="11" t="str">
        <f t="shared" si="478"/>
        <v>HOLD</v>
      </c>
      <c r="H5285" s="5">
        <f t="shared" si="479"/>
        <v>98.43568910518934</v>
      </c>
      <c r="I5285" s="2">
        <f>IF(G5285="SELL",0,IF(G5285="BUY",ROUNDDOWN((H5284-Parameters!$B$3)/B5285,0),IF(I5284=0,0,I5284+ROUNDDOWN((H5284+I5284*C5285)/B5285,0))))</f>
        <v>310</v>
      </c>
      <c r="K5285" s="5">
        <f t="shared" si="480"/>
        <v>28.069978999999762</v>
      </c>
      <c r="L5285" s="10">
        <f t="shared" si="481"/>
        <v>311</v>
      </c>
    </row>
    <row r="5286" spans="1:12" x14ac:dyDescent="0.25">
      <c r="A5286" s="12">
        <v>41661</v>
      </c>
      <c r="B5286" s="3">
        <v>184.300003</v>
      </c>
      <c r="C5286" s="3">
        <v>0</v>
      </c>
      <c r="D5286" s="3">
        <f t="shared" si="476"/>
        <v>181.22300015999997</v>
      </c>
      <c r="E5286" s="3">
        <f t="shared" si="477"/>
        <v>169.98584968999995</v>
      </c>
      <c r="F5286" s="3"/>
      <c r="G5286" s="11" t="str">
        <f t="shared" si="478"/>
        <v>HOLD</v>
      </c>
      <c r="H5286" s="5">
        <f t="shared" si="479"/>
        <v>98.43568910518934</v>
      </c>
      <c r="I5286" s="2">
        <f>IF(G5286="SELL",0,IF(G5286="BUY",ROUNDDOWN((H5285-Parameters!$B$3)/B5286,0),IF(I5285=0,0,I5285+ROUNDDOWN((H5285+I5285*C5286)/B5286,0))))</f>
        <v>310</v>
      </c>
      <c r="K5286" s="5">
        <f t="shared" si="480"/>
        <v>28.069978999999762</v>
      </c>
      <c r="L5286" s="10">
        <f t="shared" si="481"/>
        <v>311</v>
      </c>
    </row>
    <row r="5287" spans="1:12" x14ac:dyDescent="0.25">
      <c r="A5287" s="12">
        <v>41662</v>
      </c>
      <c r="B5287" s="3">
        <v>182.78999300000001</v>
      </c>
      <c r="C5287" s="3">
        <v>0</v>
      </c>
      <c r="D5287" s="3">
        <f t="shared" si="476"/>
        <v>181.33300016000001</v>
      </c>
      <c r="E5287" s="3">
        <f t="shared" si="477"/>
        <v>170.11604965499993</v>
      </c>
      <c r="F5287" s="3"/>
      <c r="G5287" s="11" t="str">
        <f t="shared" si="478"/>
        <v>HOLD</v>
      </c>
      <c r="H5287" s="5">
        <f t="shared" si="479"/>
        <v>98.43568910518934</v>
      </c>
      <c r="I5287" s="2">
        <f>IF(G5287="SELL",0,IF(G5287="BUY",ROUNDDOWN((H5286-Parameters!$B$3)/B5287,0),IF(I5286=0,0,I5286+ROUNDDOWN((H5286+I5286*C5287)/B5287,0))))</f>
        <v>310</v>
      </c>
      <c r="K5287" s="5">
        <f t="shared" si="480"/>
        <v>28.069978999999762</v>
      </c>
      <c r="L5287" s="10">
        <f t="shared" si="481"/>
        <v>311</v>
      </c>
    </row>
    <row r="5288" spans="1:12" x14ac:dyDescent="0.25">
      <c r="A5288" s="12">
        <v>41663</v>
      </c>
      <c r="B5288" s="3">
        <v>178.88999899999999</v>
      </c>
      <c r="C5288" s="3">
        <v>0</v>
      </c>
      <c r="D5288" s="3">
        <f t="shared" si="476"/>
        <v>181.36440000000002</v>
      </c>
      <c r="E5288" s="3">
        <f t="shared" si="477"/>
        <v>170.21714965999993</v>
      </c>
      <c r="F5288" s="3"/>
      <c r="G5288" s="11" t="str">
        <f t="shared" si="478"/>
        <v>HOLD</v>
      </c>
      <c r="H5288" s="5">
        <f t="shared" si="479"/>
        <v>98.43568910518934</v>
      </c>
      <c r="I5288" s="2">
        <f>IF(G5288="SELL",0,IF(G5288="BUY",ROUNDDOWN((H5287-Parameters!$B$3)/B5288,0),IF(I5287=0,0,I5287+ROUNDDOWN((H5287+I5287*C5288)/B5288,0))))</f>
        <v>310</v>
      </c>
      <c r="K5288" s="5">
        <f t="shared" si="480"/>
        <v>28.069978999999762</v>
      </c>
      <c r="L5288" s="10">
        <f t="shared" si="481"/>
        <v>311</v>
      </c>
    </row>
    <row r="5289" spans="1:12" x14ac:dyDescent="0.25">
      <c r="A5289" s="12">
        <v>41666</v>
      </c>
      <c r="B5289" s="3">
        <v>178.009995</v>
      </c>
      <c r="C5289" s="3">
        <v>0</v>
      </c>
      <c r="D5289" s="3">
        <f t="shared" si="476"/>
        <v>181.38539976000001</v>
      </c>
      <c r="E5289" s="3">
        <f t="shared" si="477"/>
        <v>170.31124962499996</v>
      </c>
      <c r="F5289" s="3"/>
      <c r="G5289" s="11" t="str">
        <f t="shared" si="478"/>
        <v>HOLD</v>
      </c>
      <c r="H5289" s="5">
        <f t="shared" si="479"/>
        <v>98.43568910518934</v>
      </c>
      <c r="I5289" s="2">
        <f>IF(G5289="SELL",0,IF(G5289="BUY",ROUNDDOWN((H5288-Parameters!$B$3)/B5289,0),IF(I5288=0,0,I5288+ROUNDDOWN((H5288+I5288*C5289)/B5289,0))))</f>
        <v>310</v>
      </c>
      <c r="K5289" s="5">
        <f t="shared" si="480"/>
        <v>28.069978999999762</v>
      </c>
      <c r="L5289" s="10">
        <f t="shared" si="481"/>
        <v>311</v>
      </c>
    </row>
    <row r="5290" spans="1:12" x14ac:dyDescent="0.25">
      <c r="A5290" s="12">
        <v>41667</v>
      </c>
      <c r="B5290" s="3">
        <v>179.070007</v>
      </c>
      <c r="C5290" s="3">
        <v>0</v>
      </c>
      <c r="D5290" s="3">
        <f t="shared" si="476"/>
        <v>181.39919980000002</v>
      </c>
      <c r="E5290" s="3">
        <f t="shared" si="477"/>
        <v>170.41259964499997</v>
      </c>
      <c r="F5290" s="3"/>
      <c r="G5290" s="11" t="str">
        <f t="shared" si="478"/>
        <v>HOLD</v>
      </c>
      <c r="H5290" s="5">
        <f t="shared" si="479"/>
        <v>98.43568910518934</v>
      </c>
      <c r="I5290" s="2">
        <f>IF(G5290="SELL",0,IF(G5290="BUY",ROUNDDOWN((H5289-Parameters!$B$3)/B5290,0),IF(I5289=0,0,I5289+ROUNDDOWN((H5289+I5289*C5290)/B5290,0))))</f>
        <v>310</v>
      </c>
      <c r="K5290" s="5">
        <f t="shared" si="480"/>
        <v>28.069978999999762</v>
      </c>
      <c r="L5290" s="10">
        <f t="shared" si="481"/>
        <v>311</v>
      </c>
    </row>
    <row r="5291" spans="1:12" x14ac:dyDescent="0.25">
      <c r="A5291" s="12">
        <v>41668</v>
      </c>
      <c r="B5291" s="3">
        <v>177.35000600000001</v>
      </c>
      <c r="C5291" s="3">
        <v>0</v>
      </c>
      <c r="D5291" s="3">
        <f t="shared" si="476"/>
        <v>181.36079984</v>
      </c>
      <c r="E5291" s="3">
        <f t="shared" si="477"/>
        <v>170.52374969999997</v>
      </c>
      <c r="F5291" s="3"/>
      <c r="G5291" s="11" t="str">
        <f t="shared" si="478"/>
        <v>HOLD</v>
      </c>
      <c r="H5291" s="5">
        <f t="shared" si="479"/>
        <v>98.43568910518934</v>
      </c>
      <c r="I5291" s="2">
        <f>IF(G5291="SELL",0,IF(G5291="BUY",ROUNDDOWN((H5290-Parameters!$B$3)/B5291,0),IF(I5290=0,0,I5290+ROUNDDOWN((H5290+I5290*C5291)/B5291,0))))</f>
        <v>310</v>
      </c>
      <c r="K5291" s="5">
        <f t="shared" si="480"/>
        <v>28.069978999999762</v>
      </c>
      <c r="L5291" s="10">
        <f t="shared" si="481"/>
        <v>311</v>
      </c>
    </row>
    <row r="5292" spans="1:12" x14ac:dyDescent="0.25">
      <c r="A5292" s="12">
        <v>41669</v>
      </c>
      <c r="B5292" s="3">
        <v>179.229996</v>
      </c>
      <c r="C5292" s="3">
        <v>0</v>
      </c>
      <c r="D5292" s="3">
        <f t="shared" si="476"/>
        <v>181.34439970000005</v>
      </c>
      <c r="E5292" s="3">
        <f t="shared" si="477"/>
        <v>170.63284966000001</v>
      </c>
      <c r="F5292" s="3"/>
      <c r="G5292" s="11" t="str">
        <f t="shared" si="478"/>
        <v>HOLD</v>
      </c>
      <c r="H5292" s="5">
        <f t="shared" si="479"/>
        <v>98.43568910518934</v>
      </c>
      <c r="I5292" s="2">
        <f>IF(G5292="SELL",0,IF(G5292="BUY",ROUNDDOWN((H5291-Parameters!$B$3)/B5292,0),IF(I5291=0,0,I5291+ROUNDDOWN((H5291+I5291*C5292)/B5292,0))))</f>
        <v>310</v>
      </c>
      <c r="K5292" s="5">
        <f t="shared" si="480"/>
        <v>28.069978999999762</v>
      </c>
      <c r="L5292" s="10">
        <f t="shared" si="481"/>
        <v>311</v>
      </c>
    </row>
    <row r="5293" spans="1:12" x14ac:dyDescent="0.25">
      <c r="A5293" s="12">
        <v>41670</v>
      </c>
      <c r="B5293" s="3">
        <v>178.179993</v>
      </c>
      <c r="C5293" s="3">
        <v>0</v>
      </c>
      <c r="D5293" s="3">
        <f t="shared" si="476"/>
        <v>181.31959960000003</v>
      </c>
      <c r="E5293" s="3">
        <f t="shared" si="477"/>
        <v>170.74819962000001</v>
      </c>
      <c r="F5293" s="3"/>
      <c r="G5293" s="11" t="str">
        <f t="shared" si="478"/>
        <v>HOLD</v>
      </c>
      <c r="H5293" s="5">
        <f t="shared" si="479"/>
        <v>98.43568910518934</v>
      </c>
      <c r="I5293" s="2">
        <f>IF(G5293="SELL",0,IF(G5293="BUY",ROUNDDOWN((H5292-Parameters!$B$3)/B5293,0),IF(I5292=0,0,I5292+ROUNDDOWN((H5292+I5292*C5293)/B5293,0))))</f>
        <v>310</v>
      </c>
      <c r="K5293" s="5">
        <f t="shared" si="480"/>
        <v>28.069978999999762</v>
      </c>
      <c r="L5293" s="10">
        <f t="shared" si="481"/>
        <v>311</v>
      </c>
    </row>
    <row r="5294" spans="1:12" x14ac:dyDescent="0.25">
      <c r="A5294" s="12">
        <v>41673</v>
      </c>
      <c r="B5294" s="3">
        <v>174.16999799999999</v>
      </c>
      <c r="C5294" s="3">
        <v>0</v>
      </c>
      <c r="D5294" s="3">
        <f t="shared" si="476"/>
        <v>181.22239958000006</v>
      </c>
      <c r="E5294" s="3">
        <f t="shared" si="477"/>
        <v>170.84834961500002</v>
      </c>
      <c r="F5294" s="3"/>
      <c r="G5294" s="11" t="str">
        <f t="shared" si="478"/>
        <v>HOLD</v>
      </c>
      <c r="H5294" s="5">
        <f t="shared" si="479"/>
        <v>98.43568910518934</v>
      </c>
      <c r="I5294" s="2">
        <f>IF(G5294="SELL",0,IF(G5294="BUY",ROUNDDOWN((H5293-Parameters!$B$3)/B5294,0),IF(I5293=0,0,I5293+ROUNDDOWN((H5293+I5293*C5294)/B5294,0))))</f>
        <v>310</v>
      </c>
      <c r="K5294" s="5">
        <f t="shared" si="480"/>
        <v>28.069978999999762</v>
      </c>
      <c r="L5294" s="10">
        <f t="shared" si="481"/>
        <v>311</v>
      </c>
    </row>
    <row r="5295" spans="1:12" x14ac:dyDescent="0.25">
      <c r="A5295" s="12">
        <v>41674</v>
      </c>
      <c r="B5295" s="3">
        <v>175.38999899999999</v>
      </c>
      <c r="C5295" s="3">
        <v>0</v>
      </c>
      <c r="D5295" s="3">
        <f t="shared" si="476"/>
        <v>181.16079954000008</v>
      </c>
      <c r="E5295" s="3">
        <f t="shared" si="477"/>
        <v>170.94789962999999</v>
      </c>
      <c r="F5295" s="3"/>
      <c r="G5295" s="11" t="str">
        <f t="shared" si="478"/>
        <v>HOLD</v>
      </c>
      <c r="H5295" s="5">
        <f t="shared" si="479"/>
        <v>98.43568910518934</v>
      </c>
      <c r="I5295" s="2">
        <f>IF(G5295="SELL",0,IF(G5295="BUY",ROUNDDOWN((H5294-Parameters!$B$3)/B5295,0),IF(I5294=0,0,I5294+ROUNDDOWN((H5294+I5294*C5295)/B5295,0))))</f>
        <v>310</v>
      </c>
      <c r="K5295" s="5">
        <f t="shared" si="480"/>
        <v>28.069978999999762</v>
      </c>
      <c r="L5295" s="10">
        <f t="shared" si="481"/>
        <v>311</v>
      </c>
    </row>
    <row r="5296" spans="1:12" x14ac:dyDescent="0.25">
      <c r="A5296" s="12">
        <v>41675</v>
      </c>
      <c r="B5296" s="3">
        <v>175.16999799999999</v>
      </c>
      <c r="C5296" s="3">
        <v>0</v>
      </c>
      <c r="D5296" s="3">
        <f t="shared" si="476"/>
        <v>181.06599942000005</v>
      </c>
      <c r="E5296" s="3">
        <f t="shared" si="477"/>
        <v>171.04289962999999</v>
      </c>
      <c r="F5296" s="3"/>
      <c r="G5296" s="11" t="str">
        <f t="shared" si="478"/>
        <v>HOLD</v>
      </c>
      <c r="H5296" s="5">
        <f t="shared" si="479"/>
        <v>98.43568910518934</v>
      </c>
      <c r="I5296" s="2">
        <f>IF(G5296="SELL",0,IF(G5296="BUY",ROUNDDOWN((H5295-Parameters!$B$3)/B5296,0),IF(I5295=0,0,I5295+ROUNDDOWN((H5295+I5295*C5296)/B5296,0))))</f>
        <v>310</v>
      </c>
      <c r="K5296" s="5">
        <f t="shared" si="480"/>
        <v>28.069978999999762</v>
      </c>
      <c r="L5296" s="10">
        <f t="shared" si="481"/>
        <v>311</v>
      </c>
    </row>
    <row r="5297" spans="1:12" x14ac:dyDescent="0.25">
      <c r="A5297" s="12">
        <v>41676</v>
      </c>
      <c r="B5297" s="3">
        <v>177.479996</v>
      </c>
      <c r="C5297" s="3">
        <v>0</v>
      </c>
      <c r="D5297" s="3">
        <f t="shared" si="476"/>
        <v>180.99939938000003</v>
      </c>
      <c r="E5297" s="3">
        <f t="shared" si="477"/>
        <v>171.14139961499998</v>
      </c>
      <c r="F5297" s="3"/>
      <c r="G5297" s="11" t="str">
        <f t="shared" si="478"/>
        <v>HOLD</v>
      </c>
      <c r="H5297" s="5">
        <f t="shared" si="479"/>
        <v>98.43568910518934</v>
      </c>
      <c r="I5297" s="2">
        <f>IF(G5297="SELL",0,IF(G5297="BUY",ROUNDDOWN((H5296-Parameters!$B$3)/B5297,0),IF(I5296=0,0,I5296+ROUNDDOWN((H5296+I5296*C5297)/B5297,0))))</f>
        <v>310</v>
      </c>
      <c r="K5297" s="5">
        <f t="shared" si="480"/>
        <v>28.069978999999762</v>
      </c>
      <c r="L5297" s="10">
        <f t="shared" si="481"/>
        <v>311</v>
      </c>
    </row>
    <row r="5298" spans="1:12" x14ac:dyDescent="0.25">
      <c r="A5298" s="12">
        <v>41677</v>
      </c>
      <c r="B5298" s="3">
        <v>179.679993</v>
      </c>
      <c r="C5298" s="3">
        <v>0</v>
      </c>
      <c r="D5298" s="3">
        <f t="shared" si="476"/>
        <v>180.98039914000003</v>
      </c>
      <c r="E5298" s="3">
        <f t="shared" si="477"/>
        <v>171.25039955499997</v>
      </c>
      <c r="F5298" s="3"/>
      <c r="G5298" s="11" t="str">
        <f t="shared" si="478"/>
        <v>HOLD</v>
      </c>
      <c r="H5298" s="5">
        <f t="shared" si="479"/>
        <v>98.43568910518934</v>
      </c>
      <c r="I5298" s="2">
        <f>IF(G5298="SELL",0,IF(G5298="BUY",ROUNDDOWN((H5297-Parameters!$B$3)/B5298,0),IF(I5297=0,0,I5297+ROUNDDOWN((H5297+I5297*C5298)/B5298,0))))</f>
        <v>310</v>
      </c>
      <c r="K5298" s="5">
        <f t="shared" si="480"/>
        <v>28.069978999999762</v>
      </c>
      <c r="L5298" s="10">
        <f t="shared" si="481"/>
        <v>311</v>
      </c>
    </row>
    <row r="5299" spans="1:12" x14ac:dyDescent="0.25">
      <c r="A5299" s="12">
        <v>41680</v>
      </c>
      <c r="B5299" s="3">
        <v>180.009995</v>
      </c>
      <c r="C5299" s="3">
        <v>0</v>
      </c>
      <c r="D5299" s="3">
        <f t="shared" si="476"/>
        <v>180.96699918000002</v>
      </c>
      <c r="E5299" s="3">
        <f t="shared" si="477"/>
        <v>171.35784950999997</v>
      </c>
      <c r="F5299" s="3"/>
      <c r="G5299" s="11" t="str">
        <f t="shared" si="478"/>
        <v>HOLD</v>
      </c>
      <c r="H5299" s="5">
        <f t="shared" si="479"/>
        <v>98.43568910518934</v>
      </c>
      <c r="I5299" s="2">
        <f>IF(G5299="SELL",0,IF(G5299="BUY",ROUNDDOWN((H5298-Parameters!$B$3)/B5299,0),IF(I5298=0,0,I5298+ROUNDDOWN((H5298+I5298*C5299)/B5299,0))))</f>
        <v>310</v>
      </c>
      <c r="K5299" s="5">
        <f t="shared" si="480"/>
        <v>28.069978999999762</v>
      </c>
      <c r="L5299" s="10">
        <f t="shared" si="481"/>
        <v>311</v>
      </c>
    </row>
    <row r="5300" spans="1:12" x14ac:dyDescent="0.25">
      <c r="A5300" s="12">
        <v>41681</v>
      </c>
      <c r="B5300" s="3">
        <v>181.979996</v>
      </c>
      <c r="C5300" s="3">
        <v>0</v>
      </c>
      <c r="D5300" s="3">
        <f t="shared" si="476"/>
        <v>180.98419920000003</v>
      </c>
      <c r="E5300" s="3">
        <f t="shared" si="477"/>
        <v>171.47654946499998</v>
      </c>
      <c r="F5300" s="3"/>
      <c r="G5300" s="11" t="str">
        <f t="shared" si="478"/>
        <v>HOLD</v>
      </c>
      <c r="H5300" s="5">
        <f t="shared" si="479"/>
        <v>98.43568910518934</v>
      </c>
      <c r="I5300" s="2">
        <f>IF(G5300="SELL",0,IF(G5300="BUY",ROUNDDOWN((H5299-Parameters!$B$3)/B5300,0),IF(I5299=0,0,I5299+ROUNDDOWN((H5299+I5299*C5300)/B5300,0))))</f>
        <v>310</v>
      </c>
      <c r="K5300" s="5">
        <f t="shared" si="480"/>
        <v>28.069978999999762</v>
      </c>
      <c r="L5300" s="10">
        <f t="shared" si="481"/>
        <v>311</v>
      </c>
    </row>
    <row r="5301" spans="1:12" x14ac:dyDescent="0.25">
      <c r="A5301" s="12">
        <v>41682</v>
      </c>
      <c r="B5301" s="3">
        <v>182.070007</v>
      </c>
      <c r="C5301" s="3">
        <v>0</v>
      </c>
      <c r="D5301" s="3">
        <f t="shared" ref="D5301:D5364" si="482">AVERAGE(B5252:B5301)</f>
        <v>181.00559934000003</v>
      </c>
      <c r="E5301" s="3">
        <f t="shared" si="477"/>
        <v>171.59039948500001</v>
      </c>
      <c r="F5301" s="3"/>
      <c r="G5301" s="11" t="str">
        <f t="shared" si="478"/>
        <v>HOLD</v>
      </c>
      <c r="H5301" s="5">
        <f t="shared" si="479"/>
        <v>98.43568910518934</v>
      </c>
      <c r="I5301" s="2">
        <f>IF(G5301="SELL",0,IF(G5301="BUY",ROUNDDOWN((H5300-Parameters!$B$3)/B5301,0),IF(I5300=0,0,I5300+ROUNDDOWN((H5300+I5300*C5301)/B5301,0))))</f>
        <v>310</v>
      </c>
      <c r="K5301" s="5">
        <f t="shared" si="480"/>
        <v>28.069978999999762</v>
      </c>
      <c r="L5301" s="10">
        <f t="shared" si="481"/>
        <v>311</v>
      </c>
    </row>
    <row r="5302" spans="1:12" x14ac:dyDescent="0.25">
      <c r="A5302" s="12">
        <v>41683</v>
      </c>
      <c r="B5302" s="3">
        <v>183.009995</v>
      </c>
      <c r="C5302" s="3">
        <v>0</v>
      </c>
      <c r="D5302" s="3">
        <f t="shared" si="482"/>
        <v>181.05519926000005</v>
      </c>
      <c r="E5302" s="3">
        <f t="shared" si="477"/>
        <v>171.70704949500004</v>
      </c>
      <c r="F5302" s="3"/>
      <c r="G5302" s="11" t="str">
        <f t="shared" si="478"/>
        <v>HOLD</v>
      </c>
      <c r="H5302" s="5">
        <f t="shared" si="479"/>
        <v>98.43568910518934</v>
      </c>
      <c r="I5302" s="2">
        <f>IF(G5302="SELL",0,IF(G5302="BUY",ROUNDDOWN((H5301-Parameters!$B$3)/B5302,0),IF(I5301=0,0,I5301+ROUNDDOWN((H5301+I5301*C5302)/B5302,0))))</f>
        <v>310</v>
      </c>
      <c r="K5302" s="5">
        <f t="shared" si="480"/>
        <v>28.069978999999762</v>
      </c>
      <c r="L5302" s="10">
        <f t="shared" si="481"/>
        <v>311</v>
      </c>
    </row>
    <row r="5303" spans="1:12" x14ac:dyDescent="0.25">
      <c r="A5303" s="12">
        <v>41684</v>
      </c>
      <c r="B5303" s="3">
        <v>184.020004</v>
      </c>
      <c r="C5303" s="3">
        <v>0</v>
      </c>
      <c r="D5303" s="3">
        <f t="shared" si="482"/>
        <v>181.14059934000005</v>
      </c>
      <c r="E5303" s="3">
        <f t="shared" si="477"/>
        <v>171.83574952000004</v>
      </c>
      <c r="F5303" s="3"/>
      <c r="G5303" s="11" t="str">
        <f t="shared" si="478"/>
        <v>HOLD</v>
      </c>
      <c r="H5303" s="5">
        <f t="shared" si="479"/>
        <v>98.43568910518934</v>
      </c>
      <c r="I5303" s="2">
        <f>IF(G5303="SELL",0,IF(G5303="BUY",ROUNDDOWN((H5302-Parameters!$B$3)/B5303,0),IF(I5302=0,0,I5302+ROUNDDOWN((H5302+I5302*C5303)/B5303,0))))</f>
        <v>310</v>
      </c>
      <c r="K5303" s="5">
        <f t="shared" si="480"/>
        <v>28.069978999999762</v>
      </c>
      <c r="L5303" s="10">
        <f t="shared" si="481"/>
        <v>311</v>
      </c>
    </row>
    <row r="5304" spans="1:12" x14ac:dyDescent="0.25">
      <c r="A5304" s="12">
        <v>41688</v>
      </c>
      <c r="B5304" s="3">
        <v>184.240005</v>
      </c>
      <c r="C5304" s="3">
        <v>0</v>
      </c>
      <c r="D5304" s="3">
        <f t="shared" si="482"/>
        <v>181.23079952000003</v>
      </c>
      <c r="E5304" s="3">
        <f t="shared" si="477"/>
        <v>171.95819954500001</v>
      </c>
      <c r="F5304" s="3"/>
      <c r="G5304" s="11" t="str">
        <f t="shared" si="478"/>
        <v>HOLD</v>
      </c>
      <c r="H5304" s="5">
        <f t="shared" si="479"/>
        <v>98.43568910518934</v>
      </c>
      <c r="I5304" s="2">
        <f>IF(G5304="SELL",0,IF(G5304="BUY",ROUNDDOWN((H5303-Parameters!$B$3)/B5304,0),IF(I5303=0,0,I5303+ROUNDDOWN((H5303+I5303*C5304)/B5304,0))))</f>
        <v>310</v>
      </c>
      <c r="K5304" s="5">
        <f t="shared" si="480"/>
        <v>28.069978999999762</v>
      </c>
      <c r="L5304" s="10">
        <f t="shared" si="481"/>
        <v>311</v>
      </c>
    </row>
    <row r="5305" spans="1:12" x14ac:dyDescent="0.25">
      <c r="A5305" s="12">
        <v>41689</v>
      </c>
      <c r="B5305" s="3">
        <v>183.020004</v>
      </c>
      <c r="C5305" s="3">
        <v>0</v>
      </c>
      <c r="D5305" s="3">
        <f t="shared" si="482"/>
        <v>181.31239956000002</v>
      </c>
      <c r="E5305" s="3">
        <f t="shared" si="477"/>
        <v>172.06644959000002</v>
      </c>
      <c r="F5305" s="3"/>
      <c r="G5305" s="11" t="str">
        <f t="shared" si="478"/>
        <v>HOLD</v>
      </c>
      <c r="H5305" s="5">
        <f t="shared" si="479"/>
        <v>98.43568910518934</v>
      </c>
      <c r="I5305" s="2">
        <f>IF(G5305="SELL",0,IF(G5305="BUY",ROUNDDOWN((H5304-Parameters!$B$3)/B5305,0),IF(I5304=0,0,I5304+ROUNDDOWN((H5304+I5304*C5305)/B5305,0))))</f>
        <v>310</v>
      </c>
      <c r="K5305" s="5">
        <f t="shared" si="480"/>
        <v>28.069978999999762</v>
      </c>
      <c r="L5305" s="10">
        <f t="shared" si="481"/>
        <v>311</v>
      </c>
    </row>
    <row r="5306" spans="1:12" x14ac:dyDescent="0.25">
      <c r="A5306" s="12">
        <v>41690</v>
      </c>
      <c r="B5306" s="3">
        <v>184.10000600000001</v>
      </c>
      <c r="C5306" s="3">
        <v>0</v>
      </c>
      <c r="D5306" s="3">
        <f t="shared" si="482"/>
        <v>181.37559964000005</v>
      </c>
      <c r="E5306" s="3">
        <f t="shared" si="477"/>
        <v>172.17804962500003</v>
      </c>
      <c r="F5306" s="3"/>
      <c r="G5306" s="11" t="str">
        <f t="shared" si="478"/>
        <v>HOLD</v>
      </c>
      <c r="H5306" s="5">
        <f t="shared" si="479"/>
        <v>98.43568910518934</v>
      </c>
      <c r="I5306" s="2">
        <f>IF(G5306="SELL",0,IF(G5306="BUY",ROUNDDOWN((H5305-Parameters!$B$3)/B5306,0),IF(I5305=0,0,I5305+ROUNDDOWN((H5305+I5305*C5306)/B5306,0))))</f>
        <v>310</v>
      </c>
      <c r="K5306" s="5">
        <f t="shared" si="480"/>
        <v>28.069978999999762</v>
      </c>
      <c r="L5306" s="10">
        <f t="shared" si="481"/>
        <v>311</v>
      </c>
    </row>
    <row r="5307" spans="1:12" x14ac:dyDescent="0.25">
      <c r="A5307" s="12">
        <v>41691</v>
      </c>
      <c r="B5307" s="3">
        <v>183.88999899999999</v>
      </c>
      <c r="C5307" s="3">
        <v>0</v>
      </c>
      <c r="D5307" s="3">
        <f t="shared" si="482"/>
        <v>181.42539974000007</v>
      </c>
      <c r="E5307" s="3">
        <f t="shared" si="477"/>
        <v>172.28449959000002</v>
      </c>
      <c r="F5307" s="3"/>
      <c r="G5307" s="11" t="str">
        <f t="shared" si="478"/>
        <v>HOLD</v>
      </c>
      <c r="H5307" s="5">
        <f t="shared" si="479"/>
        <v>98.43568910518934</v>
      </c>
      <c r="I5307" s="2">
        <f>IF(G5307="SELL",0,IF(G5307="BUY",ROUNDDOWN((H5306-Parameters!$B$3)/B5307,0),IF(I5306=0,0,I5306+ROUNDDOWN((H5306+I5306*C5307)/B5307,0))))</f>
        <v>310</v>
      </c>
      <c r="K5307" s="5">
        <f t="shared" si="480"/>
        <v>28.069978999999762</v>
      </c>
      <c r="L5307" s="10">
        <f t="shared" si="481"/>
        <v>311</v>
      </c>
    </row>
    <row r="5308" spans="1:12" x14ac:dyDescent="0.25">
      <c r="A5308" s="12">
        <v>41694</v>
      </c>
      <c r="B5308" s="3">
        <v>184.91000399999999</v>
      </c>
      <c r="C5308" s="3">
        <v>0</v>
      </c>
      <c r="D5308" s="3">
        <f t="shared" si="482"/>
        <v>181.50859982000006</v>
      </c>
      <c r="E5308" s="3">
        <f t="shared" si="477"/>
        <v>172.39234963000001</v>
      </c>
      <c r="F5308" s="3"/>
      <c r="G5308" s="11" t="str">
        <f t="shared" si="478"/>
        <v>HOLD</v>
      </c>
      <c r="H5308" s="5">
        <f t="shared" si="479"/>
        <v>98.43568910518934</v>
      </c>
      <c r="I5308" s="2">
        <f>IF(G5308="SELL",0,IF(G5308="BUY",ROUNDDOWN((H5307-Parameters!$B$3)/B5308,0),IF(I5307=0,0,I5307+ROUNDDOWN((H5307+I5307*C5308)/B5308,0))))</f>
        <v>310</v>
      </c>
      <c r="K5308" s="5">
        <f t="shared" si="480"/>
        <v>28.069978999999762</v>
      </c>
      <c r="L5308" s="10">
        <f t="shared" si="481"/>
        <v>311</v>
      </c>
    </row>
    <row r="5309" spans="1:12" x14ac:dyDescent="0.25">
      <c r="A5309" s="12">
        <v>41695</v>
      </c>
      <c r="B5309" s="3">
        <v>184.83999600000001</v>
      </c>
      <c r="C5309" s="3">
        <v>0</v>
      </c>
      <c r="D5309" s="3">
        <f t="shared" si="482"/>
        <v>181.63099972000003</v>
      </c>
      <c r="E5309" s="3">
        <f t="shared" si="477"/>
        <v>172.50214958500001</v>
      </c>
      <c r="F5309" s="3"/>
      <c r="G5309" s="11" t="str">
        <f t="shared" si="478"/>
        <v>HOLD</v>
      </c>
      <c r="H5309" s="5">
        <f t="shared" si="479"/>
        <v>98.43568910518934</v>
      </c>
      <c r="I5309" s="2">
        <f>IF(G5309="SELL",0,IF(G5309="BUY",ROUNDDOWN((H5308-Parameters!$B$3)/B5309,0),IF(I5308=0,0,I5308+ROUNDDOWN((H5308+I5308*C5309)/B5309,0))))</f>
        <v>310</v>
      </c>
      <c r="K5309" s="5">
        <f t="shared" si="480"/>
        <v>28.069978999999762</v>
      </c>
      <c r="L5309" s="10">
        <f t="shared" si="481"/>
        <v>311</v>
      </c>
    </row>
    <row r="5310" spans="1:12" x14ac:dyDescent="0.25">
      <c r="A5310" s="12">
        <v>41696</v>
      </c>
      <c r="B5310" s="3">
        <v>184.85000600000001</v>
      </c>
      <c r="C5310" s="3">
        <v>0</v>
      </c>
      <c r="D5310" s="3">
        <f t="shared" si="482"/>
        <v>181.76539974000008</v>
      </c>
      <c r="E5310" s="3">
        <f t="shared" si="477"/>
        <v>172.60934959500003</v>
      </c>
      <c r="F5310" s="3"/>
      <c r="G5310" s="11" t="str">
        <f t="shared" si="478"/>
        <v>HOLD</v>
      </c>
      <c r="H5310" s="5">
        <f t="shared" si="479"/>
        <v>98.43568910518934</v>
      </c>
      <c r="I5310" s="2">
        <f>IF(G5310="SELL",0,IF(G5310="BUY",ROUNDDOWN((H5309-Parameters!$B$3)/B5310,0),IF(I5309=0,0,I5309+ROUNDDOWN((H5309+I5309*C5310)/B5310,0))))</f>
        <v>310</v>
      </c>
      <c r="K5310" s="5">
        <f t="shared" si="480"/>
        <v>28.069978999999762</v>
      </c>
      <c r="L5310" s="10">
        <f t="shared" si="481"/>
        <v>311</v>
      </c>
    </row>
    <row r="5311" spans="1:12" x14ac:dyDescent="0.25">
      <c r="A5311" s="12">
        <v>41697</v>
      </c>
      <c r="B5311" s="3">
        <v>185.820007</v>
      </c>
      <c r="C5311" s="3">
        <v>0</v>
      </c>
      <c r="D5311" s="3">
        <f t="shared" si="482"/>
        <v>181.91959986000006</v>
      </c>
      <c r="E5311" s="3">
        <f t="shared" si="477"/>
        <v>172.720749665</v>
      </c>
      <c r="F5311" s="3"/>
      <c r="G5311" s="11" t="str">
        <f t="shared" si="478"/>
        <v>HOLD</v>
      </c>
      <c r="H5311" s="5">
        <f t="shared" si="479"/>
        <v>98.43568910518934</v>
      </c>
      <c r="I5311" s="2">
        <f>IF(G5311="SELL",0,IF(G5311="BUY",ROUNDDOWN((H5310-Parameters!$B$3)/B5311,0),IF(I5310=0,0,I5310+ROUNDDOWN((H5310+I5310*C5311)/B5311,0))))</f>
        <v>310</v>
      </c>
      <c r="K5311" s="5">
        <f t="shared" si="480"/>
        <v>28.069978999999762</v>
      </c>
      <c r="L5311" s="10">
        <f t="shared" si="481"/>
        <v>311</v>
      </c>
    </row>
    <row r="5312" spans="1:12" x14ac:dyDescent="0.25">
      <c r="A5312" s="12">
        <v>41698</v>
      </c>
      <c r="B5312" s="3">
        <v>186.28999300000001</v>
      </c>
      <c r="C5312" s="3">
        <v>0</v>
      </c>
      <c r="D5312" s="3">
        <f t="shared" si="482"/>
        <v>182.06099970000002</v>
      </c>
      <c r="E5312" s="3">
        <f t="shared" si="477"/>
        <v>172.82604964999999</v>
      </c>
      <c r="F5312" s="3"/>
      <c r="G5312" s="11" t="str">
        <f t="shared" si="478"/>
        <v>HOLD</v>
      </c>
      <c r="H5312" s="5">
        <f t="shared" si="479"/>
        <v>98.43568910518934</v>
      </c>
      <c r="I5312" s="2">
        <f>IF(G5312="SELL",0,IF(G5312="BUY",ROUNDDOWN((H5311-Parameters!$B$3)/B5312,0),IF(I5311=0,0,I5311+ROUNDDOWN((H5311+I5311*C5312)/B5312,0))))</f>
        <v>310</v>
      </c>
      <c r="K5312" s="5">
        <f t="shared" si="480"/>
        <v>28.069978999999762</v>
      </c>
      <c r="L5312" s="10">
        <f t="shared" si="481"/>
        <v>311</v>
      </c>
    </row>
    <row r="5313" spans="1:12" x14ac:dyDescent="0.25">
      <c r="A5313" s="12">
        <v>41701</v>
      </c>
      <c r="B5313" s="3">
        <v>184.979996</v>
      </c>
      <c r="C5313" s="3">
        <v>0</v>
      </c>
      <c r="D5313" s="3">
        <f t="shared" si="482"/>
        <v>182.18759974000005</v>
      </c>
      <c r="E5313" s="3">
        <f t="shared" si="477"/>
        <v>172.92034965500002</v>
      </c>
      <c r="F5313" s="3"/>
      <c r="G5313" s="11" t="str">
        <f t="shared" si="478"/>
        <v>HOLD</v>
      </c>
      <c r="H5313" s="5">
        <f t="shared" si="479"/>
        <v>98.43568910518934</v>
      </c>
      <c r="I5313" s="2">
        <f>IF(G5313="SELL",0,IF(G5313="BUY",ROUNDDOWN((H5312-Parameters!$B$3)/B5313,0),IF(I5312=0,0,I5312+ROUNDDOWN((H5312+I5312*C5313)/B5313,0))))</f>
        <v>310</v>
      </c>
      <c r="K5313" s="5">
        <f t="shared" si="480"/>
        <v>28.069978999999762</v>
      </c>
      <c r="L5313" s="10">
        <f t="shared" si="481"/>
        <v>311</v>
      </c>
    </row>
    <row r="5314" spans="1:12" x14ac:dyDescent="0.25">
      <c r="A5314" s="12">
        <v>41702</v>
      </c>
      <c r="B5314" s="3">
        <v>187.58000200000001</v>
      </c>
      <c r="C5314" s="3">
        <v>0</v>
      </c>
      <c r="D5314" s="3">
        <f t="shared" si="482"/>
        <v>182.30519984000003</v>
      </c>
      <c r="E5314" s="3">
        <f t="shared" si="477"/>
        <v>173.03154968500002</v>
      </c>
      <c r="F5314" s="3"/>
      <c r="G5314" s="11" t="str">
        <f t="shared" si="478"/>
        <v>HOLD</v>
      </c>
      <c r="H5314" s="5">
        <f t="shared" si="479"/>
        <v>98.43568910518934</v>
      </c>
      <c r="I5314" s="2">
        <f>IF(G5314="SELL",0,IF(G5314="BUY",ROUNDDOWN((H5313-Parameters!$B$3)/B5314,0),IF(I5313=0,0,I5313+ROUNDDOWN((H5313+I5313*C5314)/B5314,0))))</f>
        <v>310</v>
      </c>
      <c r="K5314" s="5">
        <f t="shared" si="480"/>
        <v>28.069978999999762</v>
      </c>
      <c r="L5314" s="10">
        <f t="shared" si="481"/>
        <v>311</v>
      </c>
    </row>
    <row r="5315" spans="1:12" x14ac:dyDescent="0.25">
      <c r="A5315" s="12">
        <v>41703</v>
      </c>
      <c r="B5315" s="3">
        <v>187.75</v>
      </c>
      <c r="C5315" s="3">
        <v>0</v>
      </c>
      <c r="D5315" s="3">
        <f t="shared" si="482"/>
        <v>182.43039973999998</v>
      </c>
      <c r="E5315" s="3">
        <f t="shared" si="477"/>
        <v>173.13559967500001</v>
      </c>
      <c r="F5315" s="3"/>
      <c r="G5315" s="11" t="str">
        <f t="shared" si="478"/>
        <v>HOLD</v>
      </c>
      <c r="H5315" s="5">
        <f t="shared" si="479"/>
        <v>98.43568910518934</v>
      </c>
      <c r="I5315" s="2">
        <f>IF(G5315="SELL",0,IF(G5315="BUY",ROUNDDOWN((H5314-Parameters!$B$3)/B5315,0),IF(I5314=0,0,I5314+ROUNDDOWN((H5314+I5314*C5315)/B5315,0))))</f>
        <v>310</v>
      </c>
      <c r="K5315" s="5">
        <f t="shared" si="480"/>
        <v>28.069978999999762</v>
      </c>
      <c r="L5315" s="10">
        <f t="shared" si="481"/>
        <v>311</v>
      </c>
    </row>
    <row r="5316" spans="1:12" x14ac:dyDescent="0.25">
      <c r="A5316" s="12">
        <v>41704</v>
      </c>
      <c r="B5316" s="3">
        <v>188.179993</v>
      </c>
      <c r="C5316" s="3">
        <v>0</v>
      </c>
      <c r="D5316" s="3">
        <f t="shared" si="482"/>
        <v>182.56279964000001</v>
      </c>
      <c r="E5316" s="3">
        <f t="shared" si="477"/>
        <v>173.24184967500003</v>
      </c>
      <c r="F5316" s="3"/>
      <c r="G5316" s="11" t="str">
        <f t="shared" si="478"/>
        <v>HOLD</v>
      </c>
      <c r="H5316" s="5">
        <f t="shared" si="479"/>
        <v>98.43568910518934</v>
      </c>
      <c r="I5316" s="2">
        <f>IF(G5316="SELL",0,IF(G5316="BUY",ROUNDDOWN((H5315-Parameters!$B$3)/B5316,0),IF(I5315=0,0,I5315+ROUNDDOWN((H5315+I5315*C5316)/B5316,0))))</f>
        <v>310</v>
      </c>
      <c r="K5316" s="5">
        <f t="shared" si="480"/>
        <v>28.069978999999762</v>
      </c>
      <c r="L5316" s="10">
        <f t="shared" si="481"/>
        <v>311</v>
      </c>
    </row>
    <row r="5317" spans="1:12" x14ac:dyDescent="0.25">
      <c r="A5317" s="12">
        <v>41705</v>
      </c>
      <c r="B5317" s="3">
        <v>188.259995</v>
      </c>
      <c r="C5317" s="3">
        <v>0</v>
      </c>
      <c r="D5317" s="3">
        <f t="shared" si="482"/>
        <v>182.67739956000003</v>
      </c>
      <c r="E5317" s="3">
        <f t="shared" si="477"/>
        <v>173.34729966000003</v>
      </c>
      <c r="F5317" s="3"/>
      <c r="G5317" s="11" t="str">
        <f t="shared" si="478"/>
        <v>HOLD</v>
      </c>
      <c r="H5317" s="5">
        <f t="shared" si="479"/>
        <v>98.43568910518934</v>
      </c>
      <c r="I5317" s="2">
        <f>IF(G5317="SELL",0,IF(G5317="BUY",ROUNDDOWN((H5316-Parameters!$B$3)/B5317,0),IF(I5316=0,0,I5316+ROUNDDOWN((H5316+I5316*C5317)/B5317,0))))</f>
        <v>310</v>
      </c>
      <c r="K5317" s="5">
        <f t="shared" si="480"/>
        <v>28.069978999999762</v>
      </c>
      <c r="L5317" s="10">
        <f t="shared" si="481"/>
        <v>311</v>
      </c>
    </row>
    <row r="5318" spans="1:12" x14ac:dyDescent="0.25">
      <c r="A5318" s="12">
        <v>41708</v>
      </c>
      <c r="B5318" s="3">
        <v>188.16000399999999</v>
      </c>
      <c r="C5318" s="3">
        <v>0</v>
      </c>
      <c r="D5318" s="3">
        <f t="shared" si="482"/>
        <v>182.78199977999998</v>
      </c>
      <c r="E5318" s="3">
        <f t="shared" si="477"/>
        <v>173.45844971500003</v>
      </c>
      <c r="F5318" s="3"/>
      <c r="G5318" s="11" t="str">
        <f t="shared" si="478"/>
        <v>HOLD</v>
      </c>
      <c r="H5318" s="5">
        <f t="shared" si="479"/>
        <v>98.43568910518934</v>
      </c>
      <c r="I5318" s="2">
        <f>IF(G5318="SELL",0,IF(G5318="BUY",ROUNDDOWN((H5317-Parameters!$B$3)/B5318,0),IF(I5317=0,0,I5317+ROUNDDOWN((H5317+I5317*C5318)/B5318,0))))</f>
        <v>310</v>
      </c>
      <c r="K5318" s="5">
        <f t="shared" si="480"/>
        <v>28.069978999999762</v>
      </c>
      <c r="L5318" s="10">
        <f t="shared" si="481"/>
        <v>311</v>
      </c>
    </row>
    <row r="5319" spans="1:12" x14ac:dyDescent="0.25">
      <c r="A5319" s="12">
        <v>41709</v>
      </c>
      <c r="B5319" s="3">
        <v>187.229996</v>
      </c>
      <c r="C5319" s="3">
        <v>0</v>
      </c>
      <c r="D5319" s="3">
        <f t="shared" si="482"/>
        <v>182.84939967999998</v>
      </c>
      <c r="E5319" s="3">
        <f t="shared" si="477"/>
        <v>173.56734971000006</v>
      </c>
      <c r="F5319" s="3"/>
      <c r="G5319" s="11" t="str">
        <f t="shared" si="478"/>
        <v>HOLD</v>
      </c>
      <c r="H5319" s="5">
        <f t="shared" si="479"/>
        <v>98.43568910518934</v>
      </c>
      <c r="I5319" s="2">
        <f>IF(G5319="SELL",0,IF(G5319="BUY",ROUNDDOWN((H5318-Parameters!$B$3)/B5319,0),IF(I5318=0,0,I5318+ROUNDDOWN((H5318+I5318*C5319)/B5319,0))))</f>
        <v>310</v>
      </c>
      <c r="K5319" s="5">
        <f t="shared" si="480"/>
        <v>28.069978999999762</v>
      </c>
      <c r="L5319" s="10">
        <f t="shared" si="481"/>
        <v>311</v>
      </c>
    </row>
    <row r="5320" spans="1:12" x14ac:dyDescent="0.25">
      <c r="A5320" s="12">
        <v>41710</v>
      </c>
      <c r="B5320" s="3">
        <v>187.279999</v>
      </c>
      <c r="C5320" s="3">
        <v>0</v>
      </c>
      <c r="D5320" s="3">
        <f t="shared" si="482"/>
        <v>182.91799954000001</v>
      </c>
      <c r="E5320" s="3">
        <f t="shared" si="477"/>
        <v>173.67719971500003</v>
      </c>
      <c r="F5320" s="3"/>
      <c r="G5320" s="11" t="str">
        <f t="shared" si="478"/>
        <v>HOLD</v>
      </c>
      <c r="H5320" s="5">
        <f t="shared" si="479"/>
        <v>98.43568910518934</v>
      </c>
      <c r="I5320" s="2">
        <f>IF(G5320="SELL",0,IF(G5320="BUY",ROUNDDOWN((H5319-Parameters!$B$3)/B5320,0),IF(I5319=0,0,I5319+ROUNDDOWN((H5319+I5319*C5320)/B5320,0))))</f>
        <v>310</v>
      </c>
      <c r="K5320" s="5">
        <f t="shared" si="480"/>
        <v>28.069978999999762</v>
      </c>
      <c r="L5320" s="10">
        <f t="shared" si="481"/>
        <v>311</v>
      </c>
    </row>
    <row r="5321" spans="1:12" x14ac:dyDescent="0.25">
      <c r="A5321" s="12">
        <v>41711</v>
      </c>
      <c r="B5321" s="3">
        <v>185.179993</v>
      </c>
      <c r="C5321" s="3">
        <v>0</v>
      </c>
      <c r="D5321" s="3">
        <f t="shared" si="482"/>
        <v>182.94519926000001</v>
      </c>
      <c r="E5321" s="3">
        <f t="shared" si="477"/>
        <v>173.771599665</v>
      </c>
      <c r="F5321" s="3"/>
      <c r="G5321" s="11" t="str">
        <f t="shared" si="478"/>
        <v>HOLD</v>
      </c>
      <c r="H5321" s="5">
        <f t="shared" si="479"/>
        <v>98.43568910518934</v>
      </c>
      <c r="I5321" s="2">
        <f>IF(G5321="SELL",0,IF(G5321="BUY",ROUNDDOWN((H5320-Parameters!$B$3)/B5321,0),IF(I5320=0,0,I5320+ROUNDDOWN((H5320+I5320*C5321)/B5321,0))))</f>
        <v>310</v>
      </c>
      <c r="K5321" s="5">
        <f t="shared" si="480"/>
        <v>28.069978999999762</v>
      </c>
      <c r="L5321" s="10">
        <f t="shared" si="481"/>
        <v>311</v>
      </c>
    </row>
    <row r="5322" spans="1:12" x14ac:dyDescent="0.25">
      <c r="A5322" s="12">
        <v>41712</v>
      </c>
      <c r="B5322" s="3">
        <v>184.66000399999999</v>
      </c>
      <c r="C5322" s="3">
        <v>0</v>
      </c>
      <c r="D5322" s="3">
        <f t="shared" si="482"/>
        <v>182.94459929999996</v>
      </c>
      <c r="E5322" s="3">
        <f t="shared" ref="E5322:E5385" si="483">AVERAGE(B5123:B5322)</f>
        <v>173.86879967999997</v>
      </c>
      <c r="F5322" s="3"/>
      <c r="G5322" s="11" t="str">
        <f t="shared" si="478"/>
        <v>HOLD</v>
      </c>
      <c r="H5322" s="5">
        <f t="shared" si="479"/>
        <v>98.43568910518934</v>
      </c>
      <c r="I5322" s="2">
        <f>IF(G5322="SELL",0,IF(G5322="BUY",ROUNDDOWN((H5321-Parameters!$B$3)/B5322,0),IF(I5321=0,0,I5321+ROUNDDOWN((H5321+I5321*C5322)/B5322,0))))</f>
        <v>310</v>
      </c>
      <c r="K5322" s="5">
        <f t="shared" si="480"/>
        <v>28.069978999999762</v>
      </c>
      <c r="L5322" s="10">
        <f t="shared" si="481"/>
        <v>311</v>
      </c>
    </row>
    <row r="5323" spans="1:12" x14ac:dyDescent="0.25">
      <c r="A5323" s="12">
        <v>41715</v>
      </c>
      <c r="B5323" s="3">
        <v>186.33000200000001</v>
      </c>
      <c r="C5323" s="3">
        <v>0</v>
      </c>
      <c r="D5323" s="3">
        <f t="shared" si="482"/>
        <v>183.01279937999999</v>
      </c>
      <c r="E5323" s="3">
        <f t="shared" si="483"/>
        <v>173.97129967999999</v>
      </c>
      <c r="F5323" s="3"/>
      <c r="G5323" s="11" t="str">
        <f t="shared" si="478"/>
        <v>HOLD</v>
      </c>
      <c r="H5323" s="5">
        <f t="shared" si="479"/>
        <v>98.43568910518934</v>
      </c>
      <c r="I5323" s="2">
        <f>IF(G5323="SELL",0,IF(G5323="BUY",ROUNDDOWN((H5322-Parameters!$B$3)/B5323,0),IF(I5322=0,0,I5322+ROUNDDOWN((H5322+I5322*C5323)/B5323,0))))</f>
        <v>310</v>
      </c>
      <c r="K5323" s="5">
        <f t="shared" si="480"/>
        <v>28.069978999999762</v>
      </c>
      <c r="L5323" s="10">
        <f t="shared" si="481"/>
        <v>311</v>
      </c>
    </row>
    <row r="5324" spans="1:12" x14ac:dyDescent="0.25">
      <c r="A5324" s="12">
        <v>41716</v>
      </c>
      <c r="B5324" s="3">
        <v>187.66000399999999</v>
      </c>
      <c r="C5324" s="3">
        <v>0</v>
      </c>
      <c r="D5324" s="3">
        <f t="shared" si="482"/>
        <v>183.10819947999997</v>
      </c>
      <c r="E5324" s="3">
        <f t="shared" si="483"/>
        <v>174.09234971499995</v>
      </c>
      <c r="F5324" s="3"/>
      <c r="G5324" s="11" t="str">
        <f t="shared" ref="G5324:G5387" si="484">IF(OR(AND(D5324&gt;E5324,D5323&gt;E5323),AND(D5324&lt;E5324,D5323&lt;E5323)),"HOLD",IF(AND(D5324&gt;E5324,D5323&lt;E5323),"BUY","SELL"))</f>
        <v>HOLD</v>
      </c>
      <c r="H5324" s="5">
        <f t="shared" ref="H5324:H5387" si="485">IF(G5324="BUY",H5323/(I5324*B5324),IF(G5324="SELL",H5323+I5323*B5324,(H5323+I5323*C5324)-((I5324-I5323)*B5324)))</f>
        <v>98.43568910518934</v>
      </c>
      <c r="I5324" s="2">
        <f>IF(G5324="SELL",0,IF(G5324="BUY",ROUNDDOWN((H5323-Parameters!$B$3)/B5324,0),IF(I5323=0,0,I5323+ROUNDDOWN((H5323+I5323*C5324)/B5324,0))))</f>
        <v>310</v>
      </c>
      <c r="K5324" s="5">
        <f t="shared" ref="K5324:K5387" si="486">K5323+L5323*C5324-((L5324-L5323)*B5324)</f>
        <v>28.069978999999762</v>
      </c>
      <c r="L5324" s="10">
        <f t="shared" ref="L5324:L5387" si="487">L5323+ROUNDDOWN((K5323+C5324*L5323)/B5324,0)</f>
        <v>311</v>
      </c>
    </row>
    <row r="5325" spans="1:12" x14ac:dyDescent="0.25">
      <c r="A5325" s="12">
        <v>41717</v>
      </c>
      <c r="B5325" s="3">
        <v>186.66000399999999</v>
      </c>
      <c r="C5325" s="3">
        <v>0</v>
      </c>
      <c r="D5325" s="3">
        <f t="shared" si="482"/>
        <v>183.19419953999997</v>
      </c>
      <c r="E5325" s="3">
        <f t="shared" si="483"/>
        <v>174.20389970499994</v>
      </c>
      <c r="F5325" s="3"/>
      <c r="G5325" s="11" t="str">
        <f t="shared" si="484"/>
        <v>HOLD</v>
      </c>
      <c r="H5325" s="5">
        <f t="shared" si="485"/>
        <v>98.43568910518934</v>
      </c>
      <c r="I5325" s="2">
        <f>IF(G5325="SELL",0,IF(G5325="BUY",ROUNDDOWN((H5324-Parameters!$B$3)/B5325,0),IF(I5324=0,0,I5324+ROUNDDOWN((H5324+I5324*C5325)/B5325,0))))</f>
        <v>310</v>
      </c>
      <c r="K5325" s="5">
        <f t="shared" si="486"/>
        <v>28.069978999999762</v>
      </c>
      <c r="L5325" s="10">
        <f t="shared" si="487"/>
        <v>311</v>
      </c>
    </row>
    <row r="5326" spans="1:12" x14ac:dyDescent="0.25">
      <c r="A5326" s="12">
        <v>41718</v>
      </c>
      <c r="B5326" s="3">
        <v>187.75</v>
      </c>
      <c r="C5326" s="3">
        <v>0</v>
      </c>
      <c r="D5326" s="3">
        <f t="shared" si="482"/>
        <v>183.27959962</v>
      </c>
      <c r="E5326" s="3">
        <f t="shared" si="483"/>
        <v>174.32484971499994</v>
      </c>
      <c r="F5326" s="3"/>
      <c r="G5326" s="11" t="str">
        <f t="shared" si="484"/>
        <v>HOLD</v>
      </c>
      <c r="H5326" s="5">
        <f t="shared" si="485"/>
        <v>98.43568910518934</v>
      </c>
      <c r="I5326" s="2">
        <f>IF(G5326="SELL",0,IF(G5326="BUY",ROUNDDOWN((H5325-Parameters!$B$3)/B5326,0),IF(I5325=0,0,I5325+ROUNDDOWN((H5325+I5325*C5326)/B5326,0))))</f>
        <v>310</v>
      </c>
      <c r="K5326" s="5">
        <f t="shared" si="486"/>
        <v>28.069978999999762</v>
      </c>
      <c r="L5326" s="10">
        <f t="shared" si="487"/>
        <v>311</v>
      </c>
    </row>
    <row r="5327" spans="1:12" x14ac:dyDescent="0.25">
      <c r="A5327" s="12">
        <v>41719</v>
      </c>
      <c r="B5327" s="3">
        <v>186.199997</v>
      </c>
      <c r="C5327" s="3">
        <v>0.82499999999999996</v>
      </c>
      <c r="D5327" s="3">
        <f t="shared" si="482"/>
        <v>183.33319947999996</v>
      </c>
      <c r="E5327" s="3">
        <f t="shared" si="483"/>
        <v>174.44949967999995</v>
      </c>
      <c r="F5327" s="3"/>
      <c r="G5327" s="11" t="str">
        <f t="shared" si="484"/>
        <v>HOLD</v>
      </c>
      <c r="H5327" s="5">
        <f t="shared" si="485"/>
        <v>167.98569210518934</v>
      </c>
      <c r="I5327" s="2">
        <f>IF(G5327="SELL",0,IF(G5327="BUY",ROUNDDOWN((H5326-Parameters!$B$3)/B5327,0),IF(I5326=0,0,I5326+ROUNDDOWN((H5326+I5326*C5327)/B5327,0))))</f>
        <v>311</v>
      </c>
      <c r="K5327" s="5">
        <f t="shared" si="486"/>
        <v>98.444981999999754</v>
      </c>
      <c r="L5327" s="10">
        <f t="shared" si="487"/>
        <v>312</v>
      </c>
    </row>
    <row r="5328" spans="1:12" x14ac:dyDescent="0.25">
      <c r="A5328" s="12">
        <v>41722</v>
      </c>
      <c r="B5328" s="3">
        <v>185.429993</v>
      </c>
      <c r="C5328" s="3">
        <v>0</v>
      </c>
      <c r="D5328" s="3">
        <f t="shared" si="482"/>
        <v>183.36899935999998</v>
      </c>
      <c r="E5328" s="3">
        <f t="shared" si="483"/>
        <v>174.56299966499992</v>
      </c>
      <c r="F5328" s="3"/>
      <c r="G5328" s="11" t="str">
        <f t="shared" si="484"/>
        <v>HOLD</v>
      </c>
      <c r="H5328" s="5">
        <f t="shared" si="485"/>
        <v>167.98569210518934</v>
      </c>
      <c r="I5328" s="2">
        <f>IF(G5328="SELL",0,IF(G5328="BUY",ROUNDDOWN((H5327-Parameters!$B$3)/B5328,0),IF(I5327=0,0,I5327+ROUNDDOWN((H5327+I5327*C5328)/B5328,0))))</f>
        <v>311</v>
      </c>
      <c r="K5328" s="5">
        <f t="shared" si="486"/>
        <v>98.444981999999754</v>
      </c>
      <c r="L5328" s="10">
        <f t="shared" si="487"/>
        <v>312</v>
      </c>
    </row>
    <row r="5329" spans="1:12" x14ac:dyDescent="0.25">
      <c r="A5329" s="12">
        <v>41723</v>
      </c>
      <c r="B5329" s="3">
        <v>186.30999800000001</v>
      </c>
      <c r="C5329" s="3">
        <v>0</v>
      </c>
      <c r="D5329" s="3">
        <f t="shared" si="482"/>
        <v>183.41239933999998</v>
      </c>
      <c r="E5329" s="3">
        <f t="shared" si="483"/>
        <v>174.6705496399999</v>
      </c>
      <c r="F5329" s="3"/>
      <c r="G5329" s="11" t="str">
        <f t="shared" si="484"/>
        <v>HOLD</v>
      </c>
      <c r="H5329" s="5">
        <f t="shared" si="485"/>
        <v>167.98569210518934</v>
      </c>
      <c r="I5329" s="2">
        <f>IF(G5329="SELL",0,IF(G5329="BUY",ROUNDDOWN((H5328-Parameters!$B$3)/B5329,0),IF(I5328=0,0,I5328+ROUNDDOWN((H5328+I5328*C5329)/B5329,0))))</f>
        <v>311</v>
      </c>
      <c r="K5329" s="5">
        <f t="shared" si="486"/>
        <v>98.444981999999754</v>
      </c>
      <c r="L5329" s="10">
        <f t="shared" si="487"/>
        <v>312</v>
      </c>
    </row>
    <row r="5330" spans="1:12" x14ac:dyDescent="0.25">
      <c r="A5330" s="12">
        <v>41724</v>
      </c>
      <c r="B5330" s="3">
        <v>184.970001</v>
      </c>
      <c r="C5330" s="3">
        <v>0</v>
      </c>
      <c r="D5330" s="3">
        <f t="shared" si="482"/>
        <v>183.47799931999998</v>
      </c>
      <c r="E5330" s="3">
        <f t="shared" si="483"/>
        <v>174.77139962999993</v>
      </c>
      <c r="F5330" s="3"/>
      <c r="G5330" s="11" t="str">
        <f t="shared" si="484"/>
        <v>HOLD</v>
      </c>
      <c r="H5330" s="5">
        <f t="shared" si="485"/>
        <v>167.98569210518934</v>
      </c>
      <c r="I5330" s="2">
        <f>IF(G5330="SELL",0,IF(G5330="BUY",ROUNDDOWN((H5329-Parameters!$B$3)/B5330,0),IF(I5329=0,0,I5329+ROUNDDOWN((H5329+I5329*C5330)/B5330,0))))</f>
        <v>311</v>
      </c>
      <c r="K5330" s="5">
        <f t="shared" si="486"/>
        <v>98.444981999999754</v>
      </c>
      <c r="L5330" s="10">
        <f t="shared" si="487"/>
        <v>312</v>
      </c>
    </row>
    <row r="5331" spans="1:12" x14ac:dyDescent="0.25">
      <c r="A5331" s="12">
        <v>41725</v>
      </c>
      <c r="B5331" s="3">
        <v>184.58000200000001</v>
      </c>
      <c r="C5331" s="3">
        <v>0</v>
      </c>
      <c r="D5331" s="3">
        <f t="shared" si="482"/>
        <v>183.49619939999999</v>
      </c>
      <c r="E5331" s="3">
        <f t="shared" si="483"/>
        <v>174.87879960999996</v>
      </c>
      <c r="F5331" s="3"/>
      <c r="G5331" s="11" t="str">
        <f t="shared" si="484"/>
        <v>HOLD</v>
      </c>
      <c r="H5331" s="5">
        <f t="shared" si="485"/>
        <v>167.98569210518934</v>
      </c>
      <c r="I5331" s="2">
        <f>IF(G5331="SELL",0,IF(G5331="BUY",ROUNDDOWN((H5330-Parameters!$B$3)/B5331,0),IF(I5330=0,0,I5330+ROUNDDOWN((H5330+I5330*C5331)/B5331,0))))</f>
        <v>311</v>
      </c>
      <c r="K5331" s="5">
        <f t="shared" si="486"/>
        <v>98.444981999999754</v>
      </c>
      <c r="L5331" s="10">
        <f t="shared" si="487"/>
        <v>312</v>
      </c>
    </row>
    <row r="5332" spans="1:12" x14ac:dyDescent="0.25">
      <c r="A5332" s="12">
        <v>41726</v>
      </c>
      <c r="B5332" s="3">
        <v>185.490005</v>
      </c>
      <c r="C5332" s="3">
        <v>0</v>
      </c>
      <c r="D5332" s="3">
        <f t="shared" si="482"/>
        <v>183.51279942000002</v>
      </c>
      <c r="E5332" s="3">
        <f t="shared" si="483"/>
        <v>174.99749963499994</v>
      </c>
      <c r="F5332" s="3"/>
      <c r="G5332" s="11" t="str">
        <f t="shared" si="484"/>
        <v>HOLD</v>
      </c>
      <c r="H5332" s="5">
        <f t="shared" si="485"/>
        <v>167.98569210518934</v>
      </c>
      <c r="I5332" s="2">
        <f>IF(G5332="SELL",0,IF(G5332="BUY",ROUNDDOWN((H5331-Parameters!$B$3)/B5332,0),IF(I5331=0,0,I5331+ROUNDDOWN((H5331+I5331*C5332)/B5332,0))))</f>
        <v>311</v>
      </c>
      <c r="K5332" s="5">
        <f t="shared" si="486"/>
        <v>98.444981999999754</v>
      </c>
      <c r="L5332" s="10">
        <f t="shared" si="487"/>
        <v>312</v>
      </c>
    </row>
    <row r="5333" spans="1:12" x14ac:dyDescent="0.25">
      <c r="A5333" s="12">
        <v>41729</v>
      </c>
      <c r="B5333" s="3">
        <v>187.009995</v>
      </c>
      <c r="C5333" s="3">
        <v>0</v>
      </c>
      <c r="D5333" s="3">
        <f t="shared" si="482"/>
        <v>183.56459936000002</v>
      </c>
      <c r="E5333" s="3">
        <f t="shared" si="483"/>
        <v>175.11149957499995</v>
      </c>
      <c r="F5333" s="3"/>
      <c r="G5333" s="11" t="str">
        <f t="shared" si="484"/>
        <v>HOLD</v>
      </c>
      <c r="H5333" s="5">
        <f t="shared" si="485"/>
        <v>167.98569210518934</v>
      </c>
      <c r="I5333" s="2">
        <f>IF(G5333="SELL",0,IF(G5333="BUY",ROUNDDOWN((H5332-Parameters!$B$3)/B5333,0),IF(I5332=0,0,I5332+ROUNDDOWN((H5332+I5332*C5333)/B5333,0))))</f>
        <v>311</v>
      </c>
      <c r="K5333" s="5">
        <f t="shared" si="486"/>
        <v>98.444981999999754</v>
      </c>
      <c r="L5333" s="10">
        <f t="shared" si="487"/>
        <v>312</v>
      </c>
    </row>
    <row r="5334" spans="1:12" x14ac:dyDescent="0.25">
      <c r="A5334" s="12">
        <v>41730</v>
      </c>
      <c r="B5334" s="3">
        <v>188.25</v>
      </c>
      <c r="C5334" s="3">
        <v>0</v>
      </c>
      <c r="D5334" s="3">
        <f t="shared" si="482"/>
        <v>183.65679938000002</v>
      </c>
      <c r="E5334" s="3">
        <f t="shared" si="483"/>
        <v>175.23684960999998</v>
      </c>
      <c r="F5334" s="3"/>
      <c r="G5334" s="11" t="str">
        <f t="shared" si="484"/>
        <v>HOLD</v>
      </c>
      <c r="H5334" s="5">
        <f t="shared" si="485"/>
        <v>167.98569210518934</v>
      </c>
      <c r="I5334" s="2">
        <f>IF(G5334="SELL",0,IF(G5334="BUY",ROUNDDOWN((H5333-Parameters!$B$3)/B5334,0),IF(I5333=0,0,I5333+ROUNDDOWN((H5333+I5333*C5334)/B5334,0))))</f>
        <v>311</v>
      </c>
      <c r="K5334" s="5">
        <f t="shared" si="486"/>
        <v>98.444981999999754</v>
      </c>
      <c r="L5334" s="10">
        <f t="shared" si="487"/>
        <v>312</v>
      </c>
    </row>
    <row r="5335" spans="1:12" x14ac:dyDescent="0.25">
      <c r="A5335" s="12">
        <v>41731</v>
      </c>
      <c r="B5335" s="3">
        <v>188.88000500000001</v>
      </c>
      <c r="C5335" s="3">
        <v>0</v>
      </c>
      <c r="D5335" s="3">
        <f t="shared" si="482"/>
        <v>183.75079962000004</v>
      </c>
      <c r="E5335" s="3">
        <f t="shared" si="483"/>
        <v>175.35904962499998</v>
      </c>
      <c r="F5335" s="3"/>
      <c r="G5335" s="11" t="str">
        <f t="shared" si="484"/>
        <v>HOLD</v>
      </c>
      <c r="H5335" s="5">
        <f t="shared" si="485"/>
        <v>167.98569210518934</v>
      </c>
      <c r="I5335" s="2">
        <f>IF(G5335="SELL",0,IF(G5335="BUY",ROUNDDOWN((H5334-Parameters!$B$3)/B5335,0),IF(I5334=0,0,I5334+ROUNDDOWN((H5334+I5334*C5335)/B5335,0))))</f>
        <v>311</v>
      </c>
      <c r="K5335" s="5">
        <f t="shared" si="486"/>
        <v>98.444981999999754</v>
      </c>
      <c r="L5335" s="10">
        <f t="shared" si="487"/>
        <v>312</v>
      </c>
    </row>
    <row r="5336" spans="1:12" x14ac:dyDescent="0.25">
      <c r="A5336" s="12">
        <v>41732</v>
      </c>
      <c r="B5336" s="3">
        <v>188.63000500000001</v>
      </c>
      <c r="C5336" s="3">
        <v>0</v>
      </c>
      <c r="D5336" s="3">
        <f t="shared" si="482"/>
        <v>183.83739966000005</v>
      </c>
      <c r="E5336" s="3">
        <f t="shared" si="483"/>
        <v>175.47349962499996</v>
      </c>
      <c r="F5336" s="3"/>
      <c r="G5336" s="11" t="str">
        <f t="shared" si="484"/>
        <v>HOLD</v>
      </c>
      <c r="H5336" s="5">
        <f t="shared" si="485"/>
        <v>167.98569210518934</v>
      </c>
      <c r="I5336" s="2">
        <f>IF(G5336="SELL",0,IF(G5336="BUY",ROUNDDOWN((H5335-Parameters!$B$3)/B5336,0),IF(I5335=0,0,I5335+ROUNDDOWN((H5335+I5335*C5336)/B5336,0))))</f>
        <v>311</v>
      </c>
      <c r="K5336" s="5">
        <f t="shared" si="486"/>
        <v>98.444981999999754</v>
      </c>
      <c r="L5336" s="10">
        <f t="shared" si="487"/>
        <v>312</v>
      </c>
    </row>
    <row r="5337" spans="1:12" x14ac:dyDescent="0.25">
      <c r="A5337" s="12">
        <v>41733</v>
      </c>
      <c r="B5337" s="3">
        <v>186.39999399999999</v>
      </c>
      <c r="C5337" s="3">
        <v>0</v>
      </c>
      <c r="D5337" s="3">
        <f t="shared" si="482"/>
        <v>183.90959968000004</v>
      </c>
      <c r="E5337" s="3">
        <f t="shared" si="483"/>
        <v>175.58824960999993</v>
      </c>
      <c r="F5337" s="3"/>
      <c r="G5337" s="11" t="str">
        <f t="shared" si="484"/>
        <v>HOLD</v>
      </c>
      <c r="H5337" s="5">
        <f t="shared" si="485"/>
        <v>167.98569210518934</v>
      </c>
      <c r="I5337" s="2">
        <f>IF(G5337="SELL",0,IF(G5337="BUY",ROUNDDOWN((H5336-Parameters!$B$3)/B5337,0),IF(I5336=0,0,I5336+ROUNDDOWN((H5336+I5336*C5337)/B5337,0))))</f>
        <v>311</v>
      </c>
      <c r="K5337" s="5">
        <f t="shared" si="486"/>
        <v>98.444981999999754</v>
      </c>
      <c r="L5337" s="10">
        <f t="shared" si="487"/>
        <v>312</v>
      </c>
    </row>
    <row r="5338" spans="1:12" x14ac:dyDescent="0.25">
      <c r="A5338" s="12">
        <v>41736</v>
      </c>
      <c r="B5338" s="3">
        <v>184.33999600000001</v>
      </c>
      <c r="C5338" s="3">
        <v>0</v>
      </c>
      <c r="D5338" s="3">
        <f t="shared" si="482"/>
        <v>184.01859962000003</v>
      </c>
      <c r="E5338" s="3">
        <f t="shared" si="483"/>
        <v>175.71294961999999</v>
      </c>
      <c r="F5338" s="3"/>
      <c r="G5338" s="11" t="str">
        <f t="shared" si="484"/>
        <v>HOLD</v>
      </c>
      <c r="H5338" s="5">
        <f t="shared" si="485"/>
        <v>167.98569210518934</v>
      </c>
      <c r="I5338" s="2">
        <f>IF(G5338="SELL",0,IF(G5338="BUY",ROUNDDOWN((H5337-Parameters!$B$3)/B5338,0),IF(I5337=0,0,I5337+ROUNDDOWN((H5337+I5337*C5338)/B5338,0))))</f>
        <v>311</v>
      </c>
      <c r="K5338" s="5">
        <f t="shared" si="486"/>
        <v>98.444981999999754</v>
      </c>
      <c r="L5338" s="10">
        <f t="shared" si="487"/>
        <v>312</v>
      </c>
    </row>
    <row r="5339" spans="1:12" x14ac:dyDescent="0.25">
      <c r="A5339" s="12">
        <v>41737</v>
      </c>
      <c r="B5339" s="3">
        <v>185.10000600000001</v>
      </c>
      <c r="C5339" s="3">
        <v>0</v>
      </c>
      <c r="D5339" s="3">
        <f t="shared" si="482"/>
        <v>184.16039984000003</v>
      </c>
      <c r="E5339" s="3">
        <f t="shared" si="483"/>
        <v>175.843099615</v>
      </c>
      <c r="F5339" s="3"/>
      <c r="G5339" s="11" t="str">
        <f t="shared" si="484"/>
        <v>HOLD</v>
      </c>
      <c r="H5339" s="5">
        <f t="shared" si="485"/>
        <v>167.98569210518934</v>
      </c>
      <c r="I5339" s="2">
        <f>IF(G5339="SELL",0,IF(G5339="BUY",ROUNDDOWN((H5338-Parameters!$B$3)/B5339,0),IF(I5338=0,0,I5338+ROUNDDOWN((H5338+I5338*C5339)/B5339,0))))</f>
        <v>311</v>
      </c>
      <c r="K5339" s="5">
        <f t="shared" si="486"/>
        <v>98.444981999999754</v>
      </c>
      <c r="L5339" s="10">
        <f t="shared" si="487"/>
        <v>312</v>
      </c>
    </row>
    <row r="5340" spans="1:12" x14ac:dyDescent="0.25">
      <c r="A5340" s="12">
        <v>41738</v>
      </c>
      <c r="B5340" s="3">
        <v>187.08999600000001</v>
      </c>
      <c r="C5340" s="3">
        <v>0</v>
      </c>
      <c r="D5340" s="3">
        <f t="shared" si="482"/>
        <v>184.32079962000003</v>
      </c>
      <c r="E5340" s="3">
        <f t="shared" si="483"/>
        <v>175.99324960500002</v>
      </c>
      <c r="F5340" s="3"/>
      <c r="G5340" s="11" t="str">
        <f t="shared" si="484"/>
        <v>HOLD</v>
      </c>
      <c r="H5340" s="5">
        <f t="shared" si="485"/>
        <v>167.98569210518934</v>
      </c>
      <c r="I5340" s="2">
        <f>IF(G5340="SELL",0,IF(G5340="BUY",ROUNDDOWN((H5339-Parameters!$B$3)/B5340,0),IF(I5339=0,0,I5339+ROUNDDOWN((H5339+I5339*C5340)/B5340,0))))</f>
        <v>311</v>
      </c>
      <c r="K5340" s="5">
        <f t="shared" si="486"/>
        <v>98.444981999999754</v>
      </c>
      <c r="L5340" s="10">
        <f t="shared" si="487"/>
        <v>312</v>
      </c>
    </row>
    <row r="5341" spans="1:12" x14ac:dyDescent="0.25">
      <c r="A5341" s="12">
        <v>41739</v>
      </c>
      <c r="B5341" s="3">
        <v>183.16000399999999</v>
      </c>
      <c r="C5341" s="3">
        <v>0</v>
      </c>
      <c r="D5341" s="3">
        <f t="shared" si="482"/>
        <v>184.43699958000002</v>
      </c>
      <c r="E5341" s="3">
        <f t="shared" si="483"/>
        <v>176.11619959000001</v>
      </c>
      <c r="F5341" s="3"/>
      <c r="G5341" s="11" t="str">
        <f t="shared" si="484"/>
        <v>HOLD</v>
      </c>
      <c r="H5341" s="5">
        <f t="shared" si="485"/>
        <v>167.98569210518934</v>
      </c>
      <c r="I5341" s="2">
        <f>IF(G5341="SELL",0,IF(G5341="BUY",ROUNDDOWN((H5340-Parameters!$B$3)/B5341,0),IF(I5340=0,0,I5340+ROUNDDOWN((H5340+I5340*C5341)/B5341,0))))</f>
        <v>311</v>
      </c>
      <c r="K5341" s="5">
        <f t="shared" si="486"/>
        <v>98.444981999999754</v>
      </c>
      <c r="L5341" s="10">
        <f t="shared" si="487"/>
        <v>312</v>
      </c>
    </row>
    <row r="5342" spans="1:12" x14ac:dyDescent="0.25">
      <c r="A5342" s="12">
        <v>41740</v>
      </c>
      <c r="B5342" s="3">
        <v>181.509995</v>
      </c>
      <c r="C5342" s="3">
        <v>0</v>
      </c>
      <c r="D5342" s="3">
        <f t="shared" si="482"/>
        <v>184.48259956000001</v>
      </c>
      <c r="E5342" s="3">
        <f t="shared" si="483"/>
        <v>176.22304957</v>
      </c>
      <c r="F5342" s="3"/>
      <c r="G5342" s="11" t="str">
        <f t="shared" si="484"/>
        <v>HOLD</v>
      </c>
      <c r="H5342" s="5">
        <f t="shared" si="485"/>
        <v>167.98569210518934</v>
      </c>
      <c r="I5342" s="2">
        <f>IF(G5342="SELL",0,IF(G5342="BUY",ROUNDDOWN((H5341-Parameters!$B$3)/B5342,0),IF(I5341=0,0,I5341+ROUNDDOWN((H5341+I5341*C5342)/B5342,0))))</f>
        <v>311</v>
      </c>
      <c r="K5342" s="5">
        <f t="shared" si="486"/>
        <v>98.444981999999754</v>
      </c>
      <c r="L5342" s="10">
        <f t="shared" si="487"/>
        <v>312</v>
      </c>
    </row>
    <row r="5343" spans="1:12" x14ac:dyDescent="0.25">
      <c r="A5343" s="12">
        <v>41743</v>
      </c>
      <c r="B5343" s="3">
        <v>182.94000199999999</v>
      </c>
      <c r="C5343" s="3">
        <v>0</v>
      </c>
      <c r="D5343" s="3">
        <f t="shared" si="482"/>
        <v>184.57779974000002</v>
      </c>
      <c r="E5343" s="3">
        <f t="shared" si="483"/>
        <v>176.33234957000005</v>
      </c>
      <c r="F5343" s="3"/>
      <c r="G5343" s="11" t="str">
        <f t="shared" si="484"/>
        <v>HOLD</v>
      </c>
      <c r="H5343" s="5">
        <f t="shared" si="485"/>
        <v>167.98569210518934</v>
      </c>
      <c r="I5343" s="2">
        <f>IF(G5343="SELL",0,IF(G5343="BUY",ROUNDDOWN((H5342-Parameters!$B$3)/B5343,0),IF(I5342=0,0,I5342+ROUNDDOWN((H5342+I5342*C5343)/B5343,0))))</f>
        <v>311</v>
      </c>
      <c r="K5343" s="5">
        <f t="shared" si="486"/>
        <v>98.444981999999754</v>
      </c>
      <c r="L5343" s="10">
        <f t="shared" si="487"/>
        <v>312</v>
      </c>
    </row>
    <row r="5344" spans="1:12" x14ac:dyDescent="0.25">
      <c r="A5344" s="12">
        <v>41744</v>
      </c>
      <c r="B5344" s="3">
        <v>184.199997</v>
      </c>
      <c r="C5344" s="3">
        <v>0</v>
      </c>
      <c r="D5344" s="3">
        <f t="shared" si="482"/>
        <v>184.77839971999998</v>
      </c>
      <c r="E5344" s="3">
        <f t="shared" si="483"/>
        <v>176.45124956500004</v>
      </c>
      <c r="F5344" s="3"/>
      <c r="G5344" s="11" t="str">
        <f t="shared" si="484"/>
        <v>HOLD</v>
      </c>
      <c r="H5344" s="5">
        <f t="shared" si="485"/>
        <v>167.98569210518934</v>
      </c>
      <c r="I5344" s="2">
        <f>IF(G5344="SELL",0,IF(G5344="BUY",ROUNDDOWN((H5343-Parameters!$B$3)/B5344,0),IF(I5343=0,0,I5343+ROUNDDOWN((H5343+I5343*C5344)/B5344,0))))</f>
        <v>311</v>
      </c>
      <c r="K5344" s="5">
        <f t="shared" si="486"/>
        <v>98.444981999999754</v>
      </c>
      <c r="L5344" s="10">
        <f t="shared" si="487"/>
        <v>312</v>
      </c>
    </row>
    <row r="5345" spans="1:12" x14ac:dyDescent="0.25">
      <c r="A5345" s="12">
        <v>41745</v>
      </c>
      <c r="B5345" s="3">
        <v>186.13000500000001</v>
      </c>
      <c r="C5345" s="3">
        <v>0</v>
      </c>
      <c r="D5345" s="3">
        <f t="shared" si="482"/>
        <v>184.99319983999999</v>
      </c>
      <c r="E5345" s="3">
        <f t="shared" si="483"/>
        <v>176.57509958500006</v>
      </c>
      <c r="F5345" s="3"/>
      <c r="G5345" s="11" t="str">
        <f t="shared" si="484"/>
        <v>HOLD</v>
      </c>
      <c r="H5345" s="5">
        <f t="shared" si="485"/>
        <v>167.98569210518934</v>
      </c>
      <c r="I5345" s="2">
        <f>IF(G5345="SELL",0,IF(G5345="BUY",ROUNDDOWN((H5344-Parameters!$B$3)/B5345,0),IF(I5344=0,0,I5344+ROUNDDOWN((H5344+I5344*C5345)/B5345,0))))</f>
        <v>311</v>
      </c>
      <c r="K5345" s="5">
        <f t="shared" si="486"/>
        <v>98.444981999999754</v>
      </c>
      <c r="L5345" s="10">
        <f t="shared" si="487"/>
        <v>312</v>
      </c>
    </row>
    <row r="5346" spans="1:12" x14ac:dyDescent="0.25">
      <c r="A5346" s="12">
        <v>41746</v>
      </c>
      <c r="B5346" s="3">
        <v>186.38999899999999</v>
      </c>
      <c r="C5346" s="3">
        <v>0</v>
      </c>
      <c r="D5346" s="3">
        <f t="shared" si="482"/>
        <v>185.21759985999998</v>
      </c>
      <c r="E5346" s="3">
        <f t="shared" si="483"/>
        <v>176.700999545</v>
      </c>
      <c r="F5346" s="3"/>
      <c r="G5346" s="11" t="str">
        <f t="shared" si="484"/>
        <v>HOLD</v>
      </c>
      <c r="H5346" s="5">
        <f t="shared" si="485"/>
        <v>167.98569210518934</v>
      </c>
      <c r="I5346" s="2">
        <f>IF(G5346="SELL",0,IF(G5346="BUY",ROUNDDOWN((H5345-Parameters!$B$3)/B5346,0),IF(I5345=0,0,I5345+ROUNDDOWN((H5345+I5345*C5346)/B5346,0))))</f>
        <v>311</v>
      </c>
      <c r="K5346" s="5">
        <f t="shared" si="486"/>
        <v>98.444981999999754</v>
      </c>
      <c r="L5346" s="10">
        <f t="shared" si="487"/>
        <v>312</v>
      </c>
    </row>
    <row r="5347" spans="1:12" x14ac:dyDescent="0.25">
      <c r="A5347" s="12">
        <v>41750</v>
      </c>
      <c r="B5347" s="3">
        <v>187.03999300000001</v>
      </c>
      <c r="C5347" s="3">
        <v>0</v>
      </c>
      <c r="D5347" s="3">
        <f t="shared" si="482"/>
        <v>185.40879979999994</v>
      </c>
      <c r="E5347" s="3">
        <f t="shared" si="483"/>
        <v>176.82979951500005</v>
      </c>
      <c r="F5347" s="3"/>
      <c r="G5347" s="11" t="str">
        <f t="shared" si="484"/>
        <v>HOLD</v>
      </c>
      <c r="H5347" s="5">
        <f t="shared" si="485"/>
        <v>167.98569210518934</v>
      </c>
      <c r="I5347" s="2">
        <f>IF(G5347="SELL",0,IF(G5347="BUY",ROUNDDOWN((H5346-Parameters!$B$3)/B5347,0),IF(I5346=0,0,I5346+ROUNDDOWN((H5346+I5346*C5347)/B5347,0))))</f>
        <v>311</v>
      </c>
      <c r="K5347" s="5">
        <f t="shared" si="486"/>
        <v>98.444981999999754</v>
      </c>
      <c r="L5347" s="10">
        <f t="shared" si="487"/>
        <v>312</v>
      </c>
    </row>
    <row r="5348" spans="1:12" x14ac:dyDescent="0.25">
      <c r="A5348" s="12">
        <v>41751</v>
      </c>
      <c r="B5348" s="3">
        <v>187.88999899999999</v>
      </c>
      <c r="C5348" s="3">
        <v>0</v>
      </c>
      <c r="D5348" s="3">
        <f t="shared" si="482"/>
        <v>185.57299992</v>
      </c>
      <c r="E5348" s="3">
        <f t="shared" si="483"/>
        <v>176.95414949000002</v>
      </c>
      <c r="F5348" s="3"/>
      <c r="G5348" s="11" t="str">
        <f t="shared" si="484"/>
        <v>HOLD</v>
      </c>
      <c r="H5348" s="5">
        <f t="shared" si="485"/>
        <v>167.98569210518934</v>
      </c>
      <c r="I5348" s="2">
        <f>IF(G5348="SELL",0,IF(G5348="BUY",ROUNDDOWN((H5347-Parameters!$B$3)/B5348,0),IF(I5347=0,0,I5347+ROUNDDOWN((H5347+I5347*C5348)/B5348,0))))</f>
        <v>311</v>
      </c>
      <c r="K5348" s="5">
        <f t="shared" si="486"/>
        <v>98.444981999999754</v>
      </c>
      <c r="L5348" s="10">
        <f t="shared" si="487"/>
        <v>312</v>
      </c>
    </row>
    <row r="5349" spans="1:12" x14ac:dyDescent="0.25">
      <c r="A5349" s="12">
        <v>41752</v>
      </c>
      <c r="B5349" s="3">
        <v>187.449997</v>
      </c>
      <c r="C5349" s="3">
        <v>0</v>
      </c>
      <c r="D5349" s="3">
        <f t="shared" si="482"/>
        <v>185.72179996</v>
      </c>
      <c r="E5349" s="3">
        <f t="shared" si="483"/>
        <v>177.07164949000003</v>
      </c>
      <c r="F5349" s="3"/>
      <c r="G5349" s="11" t="str">
        <f t="shared" si="484"/>
        <v>HOLD</v>
      </c>
      <c r="H5349" s="5">
        <f t="shared" si="485"/>
        <v>167.98569210518934</v>
      </c>
      <c r="I5349" s="2">
        <f>IF(G5349="SELL",0,IF(G5349="BUY",ROUNDDOWN((H5348-Parameters!$B$3)/B5349,0),IF(I5348=0,0,I5348+ROUNDDOWN((H5348+I5348*C5349)/B5349,0))))</f>
        <v>311</v>
      </c>
      <c r="K5349" s="5">
        <f t="shared" si="486"/>
        <v>98.444981999999754</v>
      </c>
      <c r="L5349" s="10">
        <f t="shared" si="487"/>
        <v>312</v>
      </c>
    </row>
    <row r="5350" spans="1:12" x14ac:dyDescent="0.25">
      <c r="A5350" s="12">
        <v>41753</v>
      </c>
      <c r="B5350" s="3">
        <v>187.83000200000001</v>
      </c>
      <c r="C5350" s="3">
        <v>0</v>
      </c>
      <c r="D5350" s="3">
        <f t="shared" si="482"/>
        <v>185.83880008000003</v>
      </c>
      <c r="E5350" s="3">
        <f t="shared" si="483"/>
        <v>177.18514947500003</v>
      </c>
      <c r="F5350" s="3"/>
      <c r="G5350" s="11" t="str">
        <f t="shared" si="484"/>
        <v>HOLD</v>
      </c>
      <c r="H5350" s="5">
        <f t="shared" si="485"/>
        <v>167.98569210518934</v>
      </c>
      <c r="I5350" s="2">
        <f>IF(G5350="SELL",0,IF(G5350="BUY",ROUNDDOWN((H5349-Parameters!$B$3)/B5350,0),IF(I5349=0,0,I5349+ROUNDDOWN((H5349+I5349*C5350)/B5350,0))))</f>
        <v>311</v>
      </c>
      <c r="K5350" s="5">
        <f t="shared" si="486"/>
        <v>98.444981999999754</v>
      </c>
      <c r="L5350" s="10">
        <f t="shared" si="487"/>
        <v>312</v>
      </c>
    </row>
    <row r="5351" spans="1:12" x14ac:dyDescent="0.25">
      <c r="A5351" s="12">
        <v>41754</v>
      </c>
      <c r="B5351" s="3">
        <v>186.28999300000001</v>
      </c>
      <c r="C5351" s="3">
        <v>0</v>
      </c>
      <c r="D5351" s="3">
        <f t="shared" si="482"/>
        <v>185.92319979999999</v>
      </c>
      <c r="E5351" s="3">
        <f t="shared" si="483"/>
        <v>177.29064943000006</v>
      </c>
      <c r="F5351" s="3"/>
      <c r="G5351" s="11" t="str">
        <f t="shared" si="484"/>
        <v>HOLD</v>
      </c>
      <c r="H5351" s="5">
        <f t="shared" si="485"/>
        <v>167.98569210518934</v>
      </c>
      <c r="I5351" s="2">
        <f>IF(G5351="SELL",0,IF(G5351="BUY",ROUNDDOWN((H5350-Parameters!$B$3)/B5351,0),IF(I5350=0,0,I5350+ROUNDDOWN((H5350+I5350*C5351)/B5351,0))))</f>
        <v>311</v>
      </c>
      <c r="K5351" s="5">
        <f t="shared" si="486"/>
        <v>98.444981999999754</v>
      </c>
      <c r="L5351" s="10">
        <f t="shared" si="487"/>
        <v>312</v>
      </c>
    </row>
    <row r="5352" spans="1:12" x14ac:dyDescent="0.25">
      <c r="A5352" s="12">
        <v>41757</v>
      </c>
      <c r="B5352" s="3">
        <v>186.88000500000001</v>
      </c>
      <c r="C5352" s="3">
        <v>0</v>
      </c>
      <c r="D5352" s="3">
        <f t="shared" si="482"/>
        <v>186.00060000000002</v>
      </c>
      <c r="E5352" s="3">
        <f t="shared" si="483"/>
        <v>177.387849445</v>
      </c>
      <c r="F5352" s="3"/>
      <c r="G5352" s="11" t="str">
        <f t="shared" si="484"/>
        <v>HOLD</v>
      </c>
      <c r="H5352" s="5">
        <f t="shared" si="485"/>
        <v>167.98569210518934</v>
      </c>
      <c r="I5352" s="2">
        <f>IF(G5352="SELL",0,IF(G5352="BUY",ROUNDDOWN((H5351-Parameters!$B$3)/B5352,0),IF(I5351=0,0,I5351+ROUNDDOWN((H5351+I5351*C5352)/B5352,0))))</f>
        <v>311</v>
      </c>
      <c r="K5352" s="5">
        <f t="shared" si="486"/>
        <v>98.444981999999754</v>
      </c>
      <c r="L5352" s="10">
        <f t="shared" si="487"/>
        <v>312</v>
      </c>
    </row>
    <row r="5353" spans="1:12" x14ac:dyDescent="0.25">
      <c r="A5353" s="12">
        <v>41758</v>
      </c>
      <c r="B5353" s="3">
        <v>187.75</v>
      </c>
      <c r="C5353" s="3">
        <v>0</v>
      </c>
      <c r="D5353" s="3">
        <f t="shared" si="482"/>
        <v>186.07519991999999</v>
      </c>
      <c r="E5353" s="3">
        <f t="shared" si="483"/>
        <v>177.48904947</v>
      </c>
      <c r="F5353" s="3"/>
      <c r="G5353" s="11" t="str">
        <f t="shared" si="484"/>
        <v>HOLD</v>
      </c>
      <c r="H5353" s="5">
        <f t="shared" si="485"/>
        <v>167.98569210518934</v>
      </c>
      <c r="I5353" s="2">
        <f>IF(G5353="SELL",0,IF(G5353="BUY",ROUNDDOWN((H5352-Parameters!$B$3)/B5353,0),IF(I5352=0,0,I5352+ROUNDDOWN((H5352+I5352*C5353)/B5353,0))))</f>
        <v>311</v>
      </c>
      <c r="K5353" s="5">
        <f t="shared" si="486"/>
        <v>98.444981999999754</v>
      </c>
      <c r="L5353" s="10">
        <f t="shared" si="487"/>
        <v>312</v>
      </c>
    </row>
    <row r="5354" spans="1:12" x14ac:dyDescent="0.25">
      <c r="A5354" s="12">
        <v>41759</v>
      </c>
      <c r="B5354" s="3">
        <v>188.30999800000001</v>
      </c>
      <c r="C5354" s="3">
        <v>0</v>
      </c>
      <c r="D5354" s="3">
        <f t="shared" si="482"/>
        <v>186.15659978000002</v>
      </c>
      <c r="E5354" s="3">
        <f t="shared" si="483"/>
        <v>177.58984948999998</v>
      </c>
      <c r="F5354" s="3"/>
      <c r="G5354" s="11" t="str">
        <f t="shared" si="484"/>
        <v>HOLD</v>
      </c>
      <c r="H5354" s="5">
        <f t="shared" si="485"/>
        <v>167.98569210518934</v>
      </c>
      <c r="I5354" s="2">
        <f>IF(G5354="SELL",0,IF(G5354="BUY",ROUNDDOWN((H5353-Parameters!$B$3)/B5354,0),IF(I5353=0,0,I5353+ROUNDDOWN((H5353+I5353*C5354)/B5354,0))))</f>
        <v>311</v>
      </c>
      <c r="K5354" s="5">
        <f t="shared" si="486"/>
        <v>98.444981999999754</v>
      </c>
      <c r="L5354" s="10">
        <f t="shared" si="487"/>
        <v>312</v>
      </c>
    </row>
    <row r="5355" spans="1:12" x14ac:dyDescent="0.25">
      <c r="A5355" s="12">
        <v>41760</v>
      </c>
      <c r="B5355" s="3">
        <v>188.33000200000001</v>
      </c>
      <c r="C5355" s="3">
        <v>0</v>
      </c>
      <c r="D5355" s="3">
        <f t="shared" si="482"/>
        <v>186.26279974000002</v>
      </c>
      <c r="E5355" s="3">
        <f t="shared" si="483"/>
        <v>177.69389948</v>
      </c>
      <c r="F5355" s="3"/>
      <c r="G5355" s="11" t="str">
        <f t="shared" si="484"/>
        <v>HOLD</v>
      </c>
      <c r="H5355" s="5">
        <f t="shared" si="485"/>
        <v>167.98569210518934</v>
      </c>
      <c r="I5355" s="2">
        <f>IF(G5355="SELL",0,IF(G5355="BUY",ROUNDDOWN((H5354-Parameters!$B$3)/B5355,0),IF(I5354=0,0,I5354+ROUNDDOWN((H5354+I5354*C5355)/B5355,0))))</f>
        <v>311</v>
      </c>
      <c r="K5355" s="5">
        <f t="shared" si="486"/>
        <v>98.444981999999754</v>
      </c>
      <c r="L5355" s="10">
        <f t="shared" si="487"/>
        <v>312</v>
      </c>
    </row>
    <row r="5356" spans="1:12" x14ac:dyDescent="0.25">
      <c r="A5356" s="12">
        <v>41761</v>
      </c>
      <c r="B5356" s="3">
        <v>188.05999800000001</v>
      </c>
      <c r="C5356" s="3">
        <v>0</v>
      </c>
      <c r="D5356" s="3">
        <f t="shared" si="482"/>
        <v>186.34199958000002</v>
      </c>
      <c r="E5356" s="3">
        <f t="shared" si="483"/>
        <v>177.79444948499997</v>
      </c>
      <c r="F5356" s="3"/>
      <c r="G5356" s="11" t="str">
        <f t="shared" si="484"/>
        <v>HOLD</v>
      </c>
      <c r="H5356" s="5">
        <f t="shared" si="485"/>
        <v>167.98569210518934</v>
      </c>
      <c r="I5356" s="2">
        <f>IF(G5356="SELL",0,IF(G5356="BUY",ROUNDDOWN((H5355-Parameters!$B$3)/B5356,0),IF(I5355=0,0,I5355+ROUNDDOWN((H5355+I5355*C5356)/B5356,0))))</f>
        <v>311</v>
      </c>
      <c r="K5356" s="5">
        <f t="shared" si="486"/>
        <v>98.444981999999754</v>
      </c>
      <c r="L5356" s="10">
        <f t="shared" si="487"/>
        <v>312</v>
      </c>
    </row>
    <row r="5357" spans="1:12" x14ac:dyDescent="0.25">
      <c r="A5357" s="12">
        <v>41764</v>
      </c>
      <c r="B5357" s="3">
        <v>188.41999799999999</v>
      </c>
      <c r="C5357" s="3">
        <v>0</v>
      </c>
      <c r="D5357" s="3">
        <f t="shared" si="482"/>
        <v>186.43259956000003</v>
      </c>
      <c r="E5357" s="3">
        <f t="shared" si="483"/>
        <v>177.89219949999998</v>
      </c>
      <c r="F5357" s="3"/>
      <c r="G5357" s="11" t="str">
        <f t="shared" si="484"/>
        <v>HOLD</v>
      </c>
      <c r="H5357" s="5">
        <f t="shared" si="485"/>
        <v>167.98569210518934</v>
      </c>
      <c r="I5357" s="2">
        <f>IF(G5357="SELL",0,IF(G5357="BUY",ROUNDDOWN((H5356-Parameters!$B$3)/B5357,0),IF(I5356=0,0,I5356+ROUNDDOWN((H5356+I5356*C5357)/B5357,0))))</f>
        <v>311</v>
      </c>
      <c r="K5357" s="5">
        <f t="shared" si="486"/>
        <v>98.444981999999754</v>
      </c>
      <c r="L5357" s="10">
        <f t="shared" si="487"/>
        <v>312</v>
      </c>
    </row>
    <row r="5358" spans="1:12" x14ac:dyDescent="0.25">
      <c r="A5358" s="12">
        <v>41765</v>
      </c>
      <c r="B5358" s="3">
        <v>186.779999</v>
      </c>
      <c r="C5358" s="3">
        <v>0</v>
      </c>
      <c r="D5358" s="3">
        <f t="shared" si="482"/>
        <v>186.46999946000003</v>
      </c>
      <c r="E5358" s="3">
        <f t="shared" si="483"/>
        <v>177.98024950499996</v>
      </c>
      <c r="F5358" s="3"/>
      <c r="G5358" s="11" t="str">
        <f t="shared" si="484"/>
        <v>HOLD</v>
      </c>
      <c r="H5358" s="5">
        <f t="shared" si="485"/>
        <v>167.98569210518934</v>
      </c>
      <c r="I5358" s="2">
        <f>IF(G5358="SELL",0,IF(G5358="BUY",ROUNDDOWN((H5357-Parameters!$B$3)/B5358,0),IF(I5357=0,0,I5357+ROUNDDOWN((H5357+I5357*C5358)/B5358,0))))</f>
        <v>311</v>
      </c>
      <c r="K5358" s="5">
        <f t="shared" si="486"/>
        <v>98.444981999999754</v>
      </c>
      <c r="L5358" s="10">
        <f t="shared" si="487"/>
        <v>312</v>
      </c>
    </row>
    <row r="5359" spans="1:12" x14ac:dyDescent="0.25">
      <c r="A5359" s="12">
        <v>41766</v>
      </c>
      <c r="B5359" s="3">
        <v>187.88000500000001</v>
      </c>
      <c r="C5359" s="3">
        <v>0</v>
      </c>
      <c r="D5359" s="3">
        <f t="shared" si="482"/>
        <v>186.53079964000005</v>
      </c>
      <c r="E5359" s="3">
        <f t="shared" si="483"/>
        <v>178.07214952999996</v>
      </c>
      <c r="F5359" s="3"/>
      <c r="G5359" s="11" t="str">
        <f t="shared" si="484"/>
        <v>HOLD</v>
      </c>
      <c r="H5359" s="5">
        <f t="shared" si="485"/>
        <v>167.98569210518934</v>
      </c>
      <c r="I5359" s="2">
        <f>IF(G5359="SELL",0,IF(G5359="BUY",ROUNDDOWN((H5358-Parameters!$B$3)/B5359,0),IF(I5358=0,0,I5358+ROUNDDOWN((H5358+I5358*C5359)/B5359,0))))</f>
        <v>311</v>
      </c>
      <c r="K5359" s="5">
        <f t="shared" si="486"/>
        <v>98.444981999999754</v>
      </c>
      <c r="L5359" s="10">
        <f t="shared" si="487"/>
        <v>312</v>
      </c>
    </row>
    <row r="5360" spans="1:12" x14ac:dyDescent="0.25">
      <c r="A5360" s="12">
        <v>41767</v>
      </c>
      <c r="B5360" s="3">
        <v>187.679993</v>
      </c>
      <c r="C5360" s="3">
        <v>0</v>
      </c>
      <c r="D5360" s="3">
        <f t="shared" si="482"/>
        <v>186.58739938000005</v>
      </c>
      <c r="E5360" s="3">
        <f t="shared" si="483"/>
        <v>178.16484949999995</v>
      </c>
      <c r="F5360" s="3"/>
      <c r="G5360" s="11" t="str">
        <f t="shared" si="484"/>
        <v>HOLD</v>
      </c>
      <c r="H5360" s="5">
        <f t="shared" si="485"/>
        <v>167.98569210518934</v>
      </c>
      <c r="I5360" s="2">
        <f>IF(G5360="SELL",0,IF(G5360="BUY",ROUNDDOWN((H5359-Parameters!$B$3)/B5360,0),IF(I5359=0,0,I5359+ROUNDDOWN((H5359+I5359*C5360)/B5360,0))))</f>
        <v>311</v>
      </c>
      <c r="K5360" s="5">
        <f t="shared" si="486"/>
        <v>98.444981999999754</v>
      </c>
      <c r="L5360" s="10">
        <f t="shared" si="487"/>
        <v>312</v>
      </c>
    </row>
    <row r="5361" spans="1:12" x14ac:dyDescent="0.25">
      <c r="A5361" s="12">
        <v>41768</v>
      </c>
      <c r="B5361" s="3">
        <v>187.96000699999999</v>
      </c>
      <c r="C5361" s="3">
        <v>0</v>
      </c>
      <c r="D5361" s="3">
        <f t="shared" si="482"/>
        <v>186.63019938000005</v>
      </c>
      <c r="E5361" s="3">
        <f t="shared" si="483"/>
        <v>178.26204951499997</v>
      </c>
      <c r="F5361" s="3"/>
      <c r="G5361" s="11" t="str">
        <f t="shared" si="484"/>
        <v>HOLD</v>
      </c>
      <c r="H5361" s="5">
        <f t="shared" si="485"/>
        <v>167.98569210518934</v>
      </c>
      <c r="I5361" s="2">
        <f>IF(G5361="SELL",0,IF(G5361="BUY",ROUNDDOWN((H5360-Parameters!$B$3)/B5361,0),IF(I5360=0,0,I5360+ROUNDDOWN((H5360+I5360*C5361)/B5361,0))))</f>
        <v>311</v>
      </c>
      <c r="K5361" s="5">
        <f t="shared" si="486"/>
        <v>98.444981999999754</v>
      </c>
      <c r="L5361" s="10">
        <f t="shared" si="487"/>
        <v>312</v>
      </c>
    </row>
    <row r="5362" spans="1:12" x14ac:dyDescent="0.25">
      <c r="A5362" s="12">
        <v>41771</v>
      </c>
      <c r="B5362" s="3">
        <v>189.78999300000001</v>
      </c>
      <c r="C5362" s="3">
        <v>0</v>
      </c>
      <c r="D5362" s="3">
        <f t="shared" si="482"/>
        <v>186.70019938000002</v>
      </c>
      <c r="E5362" s="3">
        <f t="shared" si="483"/>
        <v>178.36634951499997</v>
      </c>
      <c r="F5362" s="3"/>
      <c r="G5362" s="11" t="str">
        <f t="shared" si="484"/>
        <v>HOLD</v>
      </c>
      <c r="H5362" s="5">
        <f t="shared" si="485"/>
        <v>167.98569210518934</v>
      </c>
      <c r="I5362" s="2">
        <f>IF(G5362="SELL",0,IF(G5362="BUY",ROUNDDOWN((H5361-Parameters!$B$3)/B5362,0),IF(I5361=0,0,I5361+ROUNDDOWN((H5361+I5361*C5362)/B5362,0))))</f>
        <v>311</v>
      </c>
      <c r="K5362" s="5">
        <f t="shared" si="486"/>
        <v>98.444981999999754</v>
      </c>
      <c r="L5362" s="10">
        <f t="shared" si="487"/>
        <v>312</v>
      </c>
    </row>
    <row r="5363" spans="1:12" x14ac:dyDescent="0.25">
      <c r="A5363" s="12">
        <v>41772</v>
      </c>
      <c r="B5363" s="3">
        <v>189.96000699999999</v>
      </c>
      <c r="C5363" s="3">
        <v>0</v>
      </c>
      <c r="D5363" s="3">
        <f t="shared" si="482"/>
        <v>186.7997996</v>
      </c>
      <c r="E5363" s="3">
        <f t="shared" si="483"/>
        <v>178.47059954499994</v>
      </c>
      <c r="F5363" s="3"/>
      <c r="G5363" s="11" t="str">
        <f t="shared" si="484"/>
        <v>HOLD</v>
      </c>
      <c r="H5363" s="5">
        <f t="shared" si="485"/>
        <v>167.98569210518934</v>
      </c>
      <c r="I5363" s="2">
        <f>IF(G5363="SELL",0,IF(G5363="BUY",ROUNDDOWN((H5362-Parameters!$B$3)/B5363,0),IF(I5362=0,0,I5362+ROUNDDOWN((H5362+I5362*C5363)/B5363,0))))</f>
        <v>311</v>
      </c>
      <c r="K5363" s="5">
        <f t="shared" si="486"/>
        <v>98.444981999999754</v>
      </c>
      <c r="L5363" s="10">
        <f t="shared" si="487"/>
        <v>312</v>
      </c>
    </row>
    <row r="5364" spans="1:12" x14ac:dyDescent="0.25">
      <c r="A5364" s="12">
        <v>41773</v>
      </c>
      <c r="B5364" s="3">
        <v>189.05999800000001</v>
      </c>
      <c r="C5364" s="3">
        <v>0</v>
      </c>
      <c r="D5364" s="3">
        <f t="shared" si="482"/>
        <v>186.82939952000004</v>
      </c>
      <c r="E5364" s="3">
        <f t="shared" si="483"/>
        <v>178.57294955499989</v>
      </c>
      <c r="F5364" s="3"/>
      <c r="G5364" s="11" t="str">
        <f t="shared" si="484"/>
        <v>HOLD</v>
      </c>
      <c r="H5364" s="5">
        <f t="shared" si="485"/>
        <v>167.98569210518934</v>
      </c>
      <c r="I5364" s="2">
        <f>IF(G5364="SELL",0,IF(G5364="BUY",ROUNDDOWN((H5363-Parameters!$B$3)/B5364,0),IF(I5363=0,0,I5363+ROUNDDOWN((H5363+I5363*C5364)/B5364,0))))</f>
        <v>311</v>
      </c>
      <c r="K5364" s="5">
        <f t="shared" si="486"/>
        <v>98.444981999999754</v>
      </c>
      <c r="L5364" s="10">
        <f t="shared" si="487"/>
        <v>312</v>
      </c>
    </row>
    <row r="5365" spans="1:12" x14ac:dyDescent="0.25">
      <c r="A5365" s="12">
        <v>41774</v>
      </c>
      <c r="B5365" s="3">
        <v>187.39999399999999</v>
      </c>
      <c r="C5365" s="3">
        <v>0</v>
      </c>
      <c r="D5365" s="3">
        <f t="shared" ref="D5365:D5428" si="488">AVERAGE(B5316:B5365)</f>
        <v>186.82239939999999</v>
      </c>
      <c r="E5365" s="3">
        <f t="shared" si="483"/>
        <v>178.6669995449999</v>
      </c>
      <c r="F5365" s="3"/>
      <c r="G5365" s="11" t="str">
        <f t="shared" si="484"/>
        <v>HOLD</v>
      </c>
      <c r="H5365" s="5">
        <f t="shared" si="485"/>
        <v>167.98569210518934</v>
      </c>
      <c r="I5365" s="2">
        <f>IF(G5365="SELL",0,IF(G5365="BUY",ROUNDDOWN((H5364-Parameters!$B$3)/B5365,0),IF(I5364=0,0,I5364+ROUNDDOWN((H5364+I5364*C5365)/B5365,0))))</f>
        <v>311</v>
      </c>
      <c r="K5365" s="5">
        <f t="shared" si="486"/>
        <v>98.444981999999754</v>
      </c>
      <c r="L5365" s="10">
        <f t="shared" si="487"/>
        <v>312</v>
      </c>
    </row>
    <row r="5366" spans="1:12" x14ac:dyDescent="0.25">
      <c r="A5366" s="12">
        <v>41775</v>
      </c>
      <c r="B5366" s="3">
        <v>188.050003</v>
      </c>
      <c r="C5366" s="3">
        <v>0</v>
      </c>
      <c r="D5366" s="3">
        <f t="shared" si="488"/>
        <v>186.81979960000001</v>
      </c>
      <c r="E5366" s="3">
        <f t="shared" si="483"/>
        <v>178.76369952499988</v>
      </c>
      <c r="F5366" s="3"/>
      <c r="G5366" s="11" t="str">
        <f t="shared" si="484"/>
        <v>HOLD</v>
      </c>
      <c r="H5366" s="5">
        <f t="shared" si="485"/>
        <v>167.98569210518934</v>
      </c>
      <c r="I5366" s="2">
        <f>IF(G5366="SELL",0,IF(G5366="BUY",ROUNDDOWN((H5365-Parameters!$B$3)/B5366,0),IF(I5365=0,0,I5365+ROUNDDOWN((H5365+I5365*C5366)/B5366,0))))</f>
        <v>311</v>
      </c>
      <c r="K5366" s="5">
        <f t="shared" si="486"/>
        <v>98.444981999999754</v>
      </c>
      <c r="L5366" s="10">
        <f t="shared" si="487"/>
        <v>312</v>
      </c>
    </row>
    <row r="5367" spans="1:12" x14ac:dyDescent="0.25">
      <c r="A5367" s="12">
        <v>41778</v>
      </c>
      <c r="B5367" s="3">
        <v>188.740005</v>
      </c>
      <c r="C5367" s="3">
        <v>0</v>
      </c>
      <c r="D5367" s="3">
        <f t="shared" si="488"/>
        <v>186.8293998</v>
      </c>
      <c r="E5367" s="3">
        <f t="shared" si="483"/>
        <v>178.85409952999987</v>
      </c>
      <c r="F5367" s="3"/>
      <c r="G5367" s="11" t="str">
        <f t="shared" si="484"/>
        <v>HOLD</v>
      </c>
      <c r="H5367" s="5">
        <f t="shared" si="485"/>
        <v>167.98569210518934</v>
      </c>
      <c r="I5367" s="2">
        <f>IF(G5367="SELL",0,IF(G5367="BUY",ROUNDDOWN((H5366-Parameters!$B$3)/B5367,0),IF(I5366=0,0,I5366+ROUNDDOWN((H5366+I5366*C5367)/B5367,0))))</f>
        <v>311</v>
      </c>
      <c r="K5367" s="5">
        <f t="shared" si="486"/>
        <v>98.444981999999754</v>
      </c>
      <c r="L5367" s="10">
        <f t="shared" si="487"/>
        <v>312</v>
      </c>
    </row>
    <row r="5368" spans="1:12" x14ac:dyDescent="0.25">
      <c r="A5368" s="12">
        <v>41779</v>
      </c>
      <c r="B5368" s="3">
        <v>187.550003</v>
      </c>
      <c r="C5368" s="3">
        <v>0</v>
      </c>
      <c r="D5368" s="3">
        <f t="shared" si="488"/>
        <v>186.81719978000001</v>
      </c>
      <c r="E5368" s="3">
        <f t="shared" si="483"/>
        <v>178.93709955999984</v>
      </c>
      <c r="F5368" s="3"/>
      <c r="G5368" s="11" t="str">
        <f t="shared" si="484"/>
        <v>HOLD</v>
      </c>
      <c r="H5368" s="5">
        <f t="shared" si="485"/>
        <v>167.98569210518934</v>
      </c>
      <c r="I5368" s="2">
        <f>IF(G5368="SELL",0,IF(G5368="BUY",ROUNDDOWN((H5367-Parameters!$B$3)/B5368,0),IF(I5367=0,0,I5367+ROUNDDOWN((H5367+I5367*C5368)/B5368,0))))</f>
        <v>311</v>
      </c>
      <c r="K5368" s="5">
        <f t="shared" si="486"/>
        <v>98.444981999999754</v>
      </c>
      <c r="L5368" s="10">
        <f t="shared" si="487"/>
        <v>312</v>
      </c>
    </row>
    <row r="5369" spans="1:12" x14ac:dyDescent="0.25">
      <c r="A5369" s="12">
        <v>41780</v>
      </c>
      <c r="B5369" s="3">
        <v>189.13000500000001</v>
      </c>
      <c r="C5369" s="3">
        <v>0</v>
      </c>
      <c r="D5369" s="3">
        <f t="shared" si="488"/>
        <v>186.85519996000002</v>
      </c>
      <c r="E5369" s="3">
        <f t="shared" si="483"/>
        <v>179.02924959999982</v>
      </c>
      <c r="F5369" s="3"/>
      <c r="G5369" s="11" t="str">
        <f t="shared" si="484"/>
        <v>HOLD</v>
      </c>
      <c r="H5369" s="5">
        <f t="shared" si="485"/>
        <v>167.98569210518934</v>
      </c>
      <c r="I5369" s="2">
        <f>IF(G5369="SELL",0,IF(G5369="BUY",ROUNDDOWN((H5368-Parameters!$B$3)/B5369,0),IF(I5368=0,0,I5368+ROUNDDOWN((H5368+I5368*C5369)/B5369,0))))</f>
        <v>311</v>
      </c>
      <c r="K5369" s="5">
        <f t="shared" si="486"/>
        <v>98.444981999999754</v>
      </c>
      <c r="L5369" s="10">
        <f t="shared" si="487"/>
        <v>312</v>
      </c>
    </row>
    <row r="5370" spans="1:12" x14ac:dyDescent="0.25">
      <c r="A5370" s="12">
        <v>41781</v>
      </c>
      <c r="B5370" s="3">
        <v>189.58999600000001</v>
      </c>
      <c r="C5370" s="3">
        <v>0</v>
      </c>
      <c r="D5370" s="3">
        <f t="shared" si="488"/>
        <v>186.9013999</v>
      </c>
      <c r="E5370" s="3">
        <f t="shared" si="483"/>
        <v>179.12854959999987</v>
      </c>
      <c r="F5370" s="3"/>
      <c r="G5370" s="11" t="str">
        <f t="shared" si="484"/>
        <v>HOLD</v>
      </c>
      <c r="H5370" s="5">
        <f t="shared" si="485"/>
        <v>167.98569210518934</v>
      </c>
      <c r="I5370" s="2">
        <f>IF(G5370="SELL",0,IF(G5370="BUY",ROUNDDOWN((H5369-Parameters!$B$3)/B5370,0),IF(I5369=0,0,I5369+ROUNDDOWN((H5369+I5369*C5370)/B5370,0))))</f>
        <v>311</v>
      </c>
      <c r="K5370" s="5">
        <f t="shared" si="486"/>
        <v>98.444981999999754</v>
      </c>
      <c r="L5370" s="10">
        <f t="shared" si="487"/>
        <v>312</v>
      </c>
    </row>
    <row r="5371" spans="1:12" x14ac:dyDescent="0.25">
      <c r="A5371" s="12">
        <v>41782</v>
      </c>
      <c r="B5371" s="3">
        <v>190.35000600000001</v>
      </c>
      <c r="C5371" s="3">
        <v>0</v>
      </c>
      <c r="D5371" s="3">
        <f t="shared" si="488"/>
        <v>187.00480016</v>
      </c>
      <c r="E5371" s="3">
        <f t="shared" si="483"/>
        <v>179.23439966499984</v>
      </c>
      <c r="F5371" s="3"/>
      <c r="G5371" s="11" t="str">
        <f t="shared" si="484"/>
        <v>HOLD</v>
      </c>
      <c r="H5371" s="5">
        <f t="shared" si="485"/>
        <v>167.98569210518934</v>
      </c>
      <c r="I5371" s="2">
        <f>IF(G5371="SELL",0,IF(G5371="BUY",ROUNDDOWN((H5370-Parameters!$B$3)/B5371,0),IF(I5370=0,0,I5370+ROUNDDOWN((H5370+I5370*C5371)/B5371,0))))</f>
        <v>311</v>
      </c>
      <c r="K5371" s="5">
        <f t="shared" si="486"/>
        <v>98.444981999999754</v>
      </c>
      <c r="L5371" s="10">
        <f t="shared" si="487"/>
        <v>312</v>
      </c>
    </row>
    <row r="5372" spans="1:12" x14ac:dyDescent="0.25">
      <c r="A5372" s="12">
        <v>41786</v>
      </c>
      <c r="B5372" s="3">
        <v>191.520004</v>
      </c>
      <c r="C5372" s="3">
        <v>0</v>
      </c>
      <c r="D5372" s="3">
        <f t="shared" si="488"/>
        <v>187.14200016000004</v>
      </c>
      <c r="E5372" s="3">
        <f t="shared" si="483"/>
        <v>179.34299966999984</v>
      </c>
      <c r="F5372" s="3"/>
      <c r="G5372" s="11" t="str">
        <f t="shared" si="484"/>
        <v>HOLD</v>
      </c>
      <c r="H5372" s="5">
        <f t="shared" si="485"/>
        <v>167.98569210518934</v>
      </c>
      <c r="I5372" s="2">
        <f>IF(G5372="SELL",0,IF(G5372="BUY",ROUNDDOWN((H5371-Parameters!$B$3)/B5372,0),IF(I5371=0,0,I5371+ROUNDDOWN((H5371+I5371*C5372)/B5372,0))))</f>
        <v>311</v>
      </c>
      <c r="K5372" s="5">
        <f t="shared" si="486"/>
        <v>98.444981999999754</v>
      </c>
      <c r="L5372" s="10">
        <f t="shared" si="487"/>
        <v>312</v>
      </c>
    </row>
    <row r="5373" spans="1:12" x14ac:dyDescent="0.25">
      <c r="A5373" s="12">
        <v>41787</v>
      </c>
      <c r="B5373" s="3">
        <v>191.38000500000001</v>
      </c>
      <c r="C5373" s="3">
        <v>0</v>
      </c>
      <c r="D5373" s="3">
        <f t="shared" si="488"/>
        <v>187.24300022000003</v>
      </c>
      <c r="E5373" s="3">
        <f t="shared" si="483"/>
        <v>179.45334970499985</v>
      </c>
      <c r="F5373" s="3"/>
      <c r="G5373" s="11" t="str">
        <f t="shared" si="484"/>
        <v>HOLD</v>
      </c>
      <c r="H5373" s="5">
        <f t="shared" si="485"/>
        <v>167.98569210518934</v>
      </c>
      <c r="I5373" s="2">
        <f>IF(G5373="SELL",0,IF(G5373="BUY",ROUNDDOWN((H5372-Parameters!$B$3)/B5373,0),IF(I5372=0,0,I5372+ROUNDDOWN((H5372+I5372*C5373)/B5373,0))))</f>
        <v>311</v>
      </c>
      <c r="K5373" s="5">
        <f t="shared" si="486"/>
        <v>98.444981999999754</v>
      </c>
      <c r="L5373" s="10">
        <f t="shared" si="487"/>
        <v>312</v>
      </c>
    </row>
    <row r="5374" spans="1:12" x14ac:dyDescent="0.25">
      <c r="A5374" s="12">
        <v>41788</v>
      </c>
      <c r="B5374" s="3">
        <v>192.36999499999999</v>
      </c>
      <c r="C5374" s="3">
        <v>0</v>
      </c>
      <c r="D5374" s="3">
        <f t="shared" si="488"/>
        <v>187.33720004000003</v>
      </c>
      <c r="E5374" s="3">
        <f t="shared" si="483"/>
        <v>179.56964967499988</v>
      </c>
      <c r="F5374" s="3"/>
      <c r="G5374" s="11" t="str">
        <f t="shared" si="484"/>
        <v>HOLD</v>
      </c>
      <c r="H5374" s="5">
        <f t="shared" si="485"/>
        <v>167.98569210518934</v>
      </c>
      <c r="I5374" s="2">
        <f>IF(G5374="SELL",0,IF(G5374="BUY",ROUNDDOWN((H5373-Parameters!$B$3)/B5374,0),IF(I5373=0,0,I5373+ROUNDDOWN((H5373+I5373*C5374)/B5374,0))))</f>
        <v>311</v>
      </c>
      <c r="K5374" s="5">
        <f t="shared" si="486"/>
        <v>98.444981999999754</v>
      </c>
      <c r="L5374" s="10">
        <f t="shared" si="487"/>
        <v>312</v>
      </c>
    </row>
    <row r="5375" spans="1:12" x14ac:dyDescent="0.25">
      <c r="A5375" s="12">
        <v>41789</v>
      </c>
      <c r="B5375" s="3">
        <v>192.679993</v>
      </c>
      <c r="C5375" s="3">
        <v>0</v>
      </c>
      <c r="D5375" s="3">
        <f t="shared" si="488"/>
        <v>187.45759981999998</v>
      </c>
      <c r="E5375" s="3">
        <f t="shared" si="483"/>
        <v>179.68499963499988</v>
      </c>
      <c r="F5375" s="3"/>
      <c r="G5375" s="11" t="str">
        <f t="shared" si="484"/>
        <v>HOLD</v>
      </c>
      <c r="H5375" s="5">
        <f t="shared" si="485"/>
        <v>167.98569210518934</v>
      </c>
      <c r="I5375" s="2">
        <f>IF(G5375="SELL",0,IF(G5375="BUY",ROUNDDOWN((H5374-Parameters!$B$3)/B5375,0),IF(I5374=0,0,I5374+ROUNDDOWN((H5374+I5374*C5375)/B5375,0))))</f>
        <v>311</v>
      </c>
      <c r="K5375" s="5">
        <f t="shared" si="486"/>
        <v>98.444981999999754</v>
      </c>
      <c r="L5375" s="10">
        <f t="shared" si="487"/>
        <v>312</v>
      </c>
    </row>
    <row r="5376" spans="1:12" x14ac:dyDescent="0.25">
      <c r="A5376" s="12">
        <v>41792</v>
      </c>
      <c r="B5376" s="3">
        <v>192.89999399999999</v>
      </c>
      <c r="C5376" s="3">
        <v>0</v>
      </c>
      <c r="D5376" s="3">
        <f t="shared" si="488"/>
        <v>187.56059969999998</v>
      </c>
      <c r="E5376" s="3">
        <f t="shared" si="483"/>
        <v>179.80579957999987</v>
      </c>
      <c r="F5376" s="3"/>
      <c r="G5376" s="11" t="str">
        <f t="shared" si="484"/>
        <v>HOLD</v>
      </c>
      <c r="H5376" s="5">
        <f t="shared" si="485"/>
        <v>167.98569210518934</v>
      </c>
      <c r="I5376" s="2">
        <f>IF(G5376="SELL",0,IF(G5376="BUY",ROUNDDOWN((H5375-Parameters!$B$3)/B5376,0),IF(I5375=0,0,I5375+ROUNDDOWN((H5375+I5375*C5376)/B5376,0))))</f>
        <v>311</v>
      </c>
      <c r="K5376" s="5">
        <f t="shared" si="486"/>
        <v>98.444981999999754</v>
      </c>
      <c r="L5376" s="10">
        <f t="shared" si="487"/>
        <v>312</v>
      </c>
    </row>
    <row r="5377" spans="1:12" x14ac:dyDescent="0.25">
      <c r="A5377" s="12">
        <v>41793</v>
      </c>
      <c r="B5377" s="3">
        <v>192.800003</v>
      </c>
      <c r="C5377" s="3">
        <v>0</v>
      </c>
      <c r="D5377" s="3">
        <f t="shared" si="488"/>
        <v>187.69259982</v>
      </c>
      <c r="E5377" s="3">
        <f t="shared" si="483"/>
        <v>179.93789956999987</v>
      </c>
      <c r="F5377" s="3"/>
      <c r="G5377" s="11" t="str">
        <f t="shared" si="484"/>
        <v>HOLD</v>
      </c>
      <c r="H5377" s="5">
        <f t="shared" si="485"/>
        <v>167.98569210518934</v>
      </c>
      <c r="I5377" s="2">
        <f>IF(G5377="SELL",0,IF(G5377="BUY",ROUNDDOWN((H5376-Parameters!$B$3)/B5377,0),IF(I5376=0,0,I5376+ROUNDDOWN((H5376+I5376*C5377)/B5377,0))))</f>
        <v>311</v>
      </c>
      <c r="K5377" s="5">
        <f t="shared" si="486"/>
        <v>98.444981999999754</v>
      </c>
      <c r="L5377" s="10">
        <f t="shared" si="487"/>
        <v>312</v>
      </c>
    </row>
    <row r="5378" spans="1:12" x14ac:dyDescent="0.25">
      <c r="A5378" s="12">
        <v>41794</v>
      </c>
      <c r="B5378" s="3">
        <v>193.19000199999999</v>
      </c>
      <c r="C5378" s="3">
        <v>0</v>
      </c>
      <c r="D5378" s="3">
        <f t="shared" si="488"/>
        <v>187.84779999999995</v>
      </c>
      <c r="E5378" s="3">
        <f t="shared" si="483"/>
        <v>180.07469956999986</v>
      </c>
      <c r="F5378" s="3"/>
      <c r="G5378" s="11" t="str">
        <f t="shared" si="484"/>
        <v>HOLD</v>
      </c>
      <c r="H5378" s="5">
        <f t="shared" si="485"/>
        <v>167.98569210518934</v>
      </c>
      <c r="I5378" s="2">
        <f>IF(G5378="SELL",0,IF(G5378="BUY",ROUNDDOWN((H5377-Parameters!$B$3)/B5378,0),IF(I5377=0,0,I5377+ROUNDDOWN((H5377+I5377*C5378)/B5378,0))))</f>
        <v>311</v>
      </c>
      <c r="K5378" s="5">
        <f t="shared" si="486"/>
        <v>98.444981999999754</v>
      </c>
      <c r="L5378" s="10">
        <f t="shared" si="487"/>
        <v>312</v>
      </c>
    </row>
    <row r="5379" spans="1:12" x14ac:dyDescent="0.25">
      <c r="A5379" s="12">
        <v>41795</v>
      </c>
      <c r="B5379" s="3">
        <v>194.449997</v>
      </c>
      <c r="C5379" s="3">
        <v>0</v>
      </c>
      <c r="D5379" s="3">
        <f t="shared" si="488"/>
        <v>188.01059997999994</v>
      </c>
      <c r="E5379" s="3">
        <f t="shared" si="483"/>
        <v>180.2230995349999</v>
      </c>
      <c r="F5379" s="3"/>
      <c r="G5379" s="11" t="str">
        <f t="shared" si="484"/>
        <v>HOLD</v>
      </c>
      <c r="H5379" s="5">
        <f t="shared" si="485"/>
        <v>167.98569210518934</v>
      </c>
      <c r="I5379" s="2">
        <f>IF(G5379="SELL",0,IF(G5379="BUY",ROUNDDOWN((H5378-Parameters!$B$3)/B5379,0),IF(I5378=0,0,I5378+ROUNDDOWN((H5378+I5378*C5379)/B5379,0))))</f>
        <v>311</v>
      </c>
      <c r="K5379" s="5">
        <f t="shared" si="486"/>
        <v>98.444981999999754</v>
      </c>
      <c r="L5379" s="10">
        <f t="shared" si="487"/>
        <v>312</v>
      </c>
    </row>
    <row r="5380" spans="1:12" x14ac:dyDescent="0.25">
      <c r="A5380" s="12">
        <v>41796</v>
      </c>
      <c r="B5380" s="3">
        <v>195.38000500000001</v>
      </c>
      <c r="C5380" s="3">
        <v>0</v>
      </c>
      <c r="D5380" s="3">
        <f t="shared" si="488"/>
        <v>188.21880005999995</v>
      </c>
      <c r="E5380" s="3">
        <f t="shared" si="483"/>
        <v>180.37209954999989</v>
      </c>
      <c r="F5380" s="3"/>
      <c r="G5380" s="11" t="str">
        <f t="shared" si="484"/>
        <v>HOLD</v>
      </c>
      <c r="H5380" s="5">
        <f t="shared" si="485"/>
        <v>167.98569210518934</v>
      </c>
      <c r="I5380" s="2">
        <f>IF(G5380="SELL",0,IF(G5380="BUY",ROUNDDOWN((H5379-Parameters!$B$3)/B5380,0),IF(I5379=0,0,I5379+ROUNDDOWN((H5379+I5379*C5380)/B5380,0))))</f>
        <v>311</v>
      </c>
      <c r="K5380" s="5">
        <f t="shared" si="486"/>
        <v>98.444981999999754</v>
      </c>
      <c r="L5380" s="10">
        <f t="shared" si="487"/>
        <v>312</v>
      </c>
    </row>
    <row r="5381" spans="1:12" x14ac:dyDescent="0.25">
      <c r="A5381" s="12">
        <v>41799</v>
      </c>
      <c r="B5381" s="3">
        <v>195.58000200000001</v>
      </c>
      <c r="C5381" s="3">
        <v>0</v>
      </c>
      <c r="D5381" s="3">
        <f t="shared" si="488"/>
        <v>188.43880005999995</v>
      </c>
      <c r="E5381" s="3">
        <f t="shared" si="483"/>
        <v>180.52719956999991</v>
      </c>
      <c r="F5381" s="3"/>
      <c r="G5381" s="11" t="str">
        <f t="shared" si="484"/>
        <v>HOLD</v>
      </c>
      <c r="H5381" s="5">
        <f t="shared" si="485"/>
        <v>167.98569210518934</v>
      </c>
      <c r="I5381" s="2">
        <f>IF(G5381="SELL",0,IF(G5381="BUY",ROUNDDOWN((H5380-Parameters!$B$3)/B5381,0),IF(I5380=0,0,I5380+ROUNDDOWN((H5380+I5380*C5381)/B5381,0))))</f>
        <v>311</v>
      </c>
      <c r="K5381" s="5">
        <f t="shared" si="486"/>
        <v>98.444981999999754</v>
      </c>
      <c r="L5381" s="10">
        <f t="shared" si="487"/>
        <v>312</v>
      </c>
    </row>
    <row r="5382" spans="1:12" x14ac:dyDescent="0.25">
      <c r="A5382" s="12">
        <v>41800</v>
      </c>
      <c r="B5382" s="3">
        <v>195.60000600000001</v>
      </c>
      <c r="C5382" s="3">
        <v>0</v>
      </c>
      <c r="D5382" s="3">
        <f t="shared" si="488"/>
        <v>188.64100008000003</v>
      </c>
      <c r="E5382" s="3">
        <f t="shared" si="483"/>
        <v>180.67489960999993</v>
      </c>
      <c r="F5382" s="3"/>
      <c r="G5382" s="11" t="str">
        <f t="shared" si="484"/>
        <v>HOLD</v>
      </c>
      <c r="H5382" s="5">
        <f t="shared" si="485"/>
        <v>167.98569210518934</v>
      </c>
      <c r="I5382" s="2">
        <f>IF(G5382="SELL",0,IF(G5382="BUY",ROUNDDOWN((H5381-Parameters!$B$3)/B5382,0),IF(I5381=0,0,I5381+ROUNDDOWN((H5381+I5381*C5382)/B5382,0))))</f>
        <v>311</v>
      </c>
      <c r="K5382" s="5">
        <f t="shared" si="486"/>
        <v>98.444981999999754</v>
      </c>
      <c r="L5382" s="10">
        <f t="shared" si="487"/>
        <v>312</v>
      </c>
    </row>
    <row r="5383" spans="1:12" x14ac:dyDescent="0.25">
      <c r="A5383" s="12">
        <v>41801</v>
      </c>
      <c r="B5383" s="3">
        <v>194.91999799999999</v>
      </c>
      <c r="C5383" s="3">
        <v>0</v>
      </c>
      <c r="D5383" s="3">
        <f t="shared" si="488"/>
        <v>188.79920013999998</v>
      </c>
      <c r="E5383" s="3">
        <f t="shared" si="483"/>
        <v>180.81639962499995</v>
      </c>
      <c r="F5383" s="3"/>
      <c r="G5383" s="11" t="str">
        <f t="shared" si="484"/>
        <v>HOLD</v>
      </c>
      <c r="H5383" s="5">
        <f t="shared" si="485"/>
        <v>167.98569210518934</v>
      </c>
      <c r="I5383" s="2">
        <f>IF(G5383="SELL",0,IF(G5383="BUY",ROUNDDOWN((H5382-Parameters!$B$3)/B5383,0),IF(I5382=0,0,I5382+ROUNDDOWN((H5382+I5382*C5383)/B5383,0))))</f>
        <v>311</v>
      </c>
      <c r="K5383" s="5">
        <f t="shared" si="486"/>
        <v>98.444981999999754</v>
      </c>
      <c r="L5383" s="10">
        <f t="shared" si="487"/>
        <v>312</v>
      </c>
    </row>
    <row r="5384" spans="1:12" x14ac:dyDescent="0.25">
      <c r="A5384" s="12">
        <v>41802</v>
      </c>
      <c r="B5384" s="3">
        <v>193.53999300000001</v>
      </c>
      <c r="C5384" s="3">
        <v>0</v>
      </c>
      <c r="D5384" s="3">
        <f t="shared" si="488"/>
        <v>188.90500000000003</v>
      </c>
      <c r="E5384" s="3">
        <f t="shared" si="483"/>
        <v>180.95409958999994</v>
      </c>
      <c r="F5384" s="3"/>
      <c r="G5384" s="11" t="str">
        <f t="shared" si="484"/>
        <v>HOLD</v>
      </c>
      <c r="H5384" s="5">
        <f t="shared" si="485"/>
        <v>167.98569210518934</v>
      </c>
      <c r="I5384" s="2">
        <f>IF(G5384="SELL",0,IF(G5384="BUY",ROUNDDOWN((H5383-Parameters!$B$3)/B5384,0),IF(I5383=0,0,I5383+ROUNDDOWN((H5383+I5383*C5384)/B5384,0))))</f>
        <v>311</v>
      </c>
      <c r="K5384" s="5">
        <f t="shared" si="486"/>
        <v>98.444981999999754</v>
      </c>
      <c r="L5384" s="10">
        <f t="shared" si="487"/>
        <v>312</v>
      </c>
    </row>
    <row r="5385" spans="1:12" x14ac:dyDescent="0.25">
      <c r="A5385" s="12">
        <v>41803</v>
      </c>
      <c r="B5385" s="3">
        <v>194.13000500000001</v>
      </c>
      <c r="C5385" s="3">
        <v>0</v>
      </c>
      <c r="D5385" s="3">
        <f t="shared" si="488"/>
        <v>189.01000000000008</v>
      </c>
      <c r="E5385" s="3">
        <f t="shared" si="483"/>
        <v>181.10809960499992</v>
      </c>
      <c r="F5385" s="3"/>
      <c r="G5385" s="11" t="str">
        <f t="shared" si="484"/>
        <v>HOLD</v>
      </c>
      <c r="H5385" s="5">
        <f t="shared" si="485"/>
        <v>167.98569210518934</v>
      </c>
      <c r="I5385" s="2">
        <f>IF(G5385="SELL",0,IF(G5385="BUY",ROUNDDOWN((H5384-Parameters!$B$3)/B5385,0),IF(I5384=0,0,I5384+ROUNDDOWN((H5384+I5384*C5385)/B5385,0))))</f>
        <v>311</v>
      </c>
      <c r="K5385" s="5">
        <f t="shared" si="486"/>
        <v>98.444981999999754</v>
      </c>
      <c r="L5385" s="10">
        <f t="shared" si="487"/>
        <v>312</v>
      </c>
    </row>
    <row r="5386" spans="1:12" x14ac:dyDescent="0.25">
      <c r="A5386" s="12">
        <v>41806</v>
      </c>
      <c r="B5386" s="3">
        <v>194.28999300000001</v>
      </c>
      <c r="C5386" s="3">
        <v>0</v>
      </c>
      <c r="D5386" s="3">
        <f t="shared" si="488"/>
        <v>189.12319976000006</v>
      </c>
      <c r="E5386" s="3">
        <f t="shared" ref="E5386:E5449" si="489">AVERAGE(B5187:B5386)</f>
        <v>181.25999954999992</v>
      </c>
      <c r="F5386" s="3"/>
      <c r="G5386" s="11" t="str">
        <f t="shared" si="484"/>
        <v>HOLD</v>
      </c>
      <c r="H5386" s="5">
        <f t="shared" si="485"/>
        <v>167.98569210518934</v>
      </c>
      <c r="I5386" s="2">
        <f>IF(G5386="SELL",0,IF(G5386="BUY",ROUNDDOWN((H5385-Parameters!$B$3)/B5386,0),IF(I5385=0,0,I5385+ROUNDDOWN((H5385+I5385*C5386)/B5386,0))))</f>
        <v>311</v>
      </c>
      <c r="K5386" s="5">
        <f t="shared" si="486"/>
        <v>98.444981999999754</v>
      </c>
      <c r="L5386" s="10">
        <f t="shared" si="487"/>
        <v>312</v>
      </c>
    </row>
    <row r="5387" spans="1:12" x14ac:dyDescent="0.25">
      <c r="A5387" s="12">
        <v>41807</v>
      </c>
      <c r="B5387" s="3">
        <v>194.83000200000001</v>
      </c>
      <c r="C5387" s="3">
        <v>0</v>
      </c>
      <c r="D5387" s="3">
        <f t="shared" si="488"/>
        <v>189.29179992000005</v>
      </c>
      <c r="E5387" s="3">
        <f t="shared" si="489"/>
        <v>181.41329956999994</v>
      </c>
      <c r="F5387" s="3"/>
      <c r="G5387" s="11" t="str">
        <f t="shared" si="484"/>
        <v>HOLD</v>
      </c>
      <c r="H5387" s="5">
        <f t="shared" si="485"/>
        <v>167.98569210518934</v>
      </c>
      <c r="I5387" s="2">
        <f>IF(G5387="SELL",0,IF(G5387="BUY",ROUNDDOWN((H5386-Parameters!$B$3)/B5387,0),IF(I5386=0,0,I5386+ROUNDDOWN((H5386+I5386*C5387)/B5387,0))))</f>
        <v>311</v>
      </c>
      <c r="K5387" s="5">
        <f t="shared" si="486"/>
        <v>98.444981999999754</v>
      </c>
      <c r="L5387" s="10">
        <f t="shared" si="487"/>
        <v>312</v>
      </c>
    </row>
    <row r="5388" spans="1:12" x14ac:dyDescent="0.25">
      <c r="A5388" s="12">
        <v>41808</v>
      </c>
      <c r="B5388" s="3">
        <v>196.259995</v>
      </c>
      <c r="C5388" s="3">
        <v>0</v>
      </c>
      <c r="D5388" s="3">
        <f t="shared" si="488"/>
        <v>189.53019990000004</v>
      </c>
      <c r="E5388" s="3">
        <f t="shared" si="489"/>
        <v>181.57634957499991</v>
      </c>
      <c r="F5388" s="3"/>
      <c r="G5388" s="11" t="str">
        <f t="shared" ref="G5388:G5451" si="490">IF(OR(AND(D5388&gt;E5388,D5387&gt;E5387),AND(D5388&lt;E5388,D5387&lt;E5387)),"HOLD",IF(AND(D5388&gt;E5388,D5387&lt;E5387),"BUY","SELL"))</f>
        <v>HOLD</v>
      </c>
      <c r="H5388" s="5">
        <f t="shared" ref="H5388:H5451" si="491">IF(G5388="BUY",H5387/(I5388*B5388),IF(G5388="SELL",H5387+I5387*B5388,(H5387+I5387*C5388)-((I5388-I5387)*B5388)))</f>
        <v>167.98569210518934</v>
      </c>
      <c r="I5388" s="2">
        <f>IF(G5388="SELL",0,IF(G5388="BUY",ROUNDDOWN((H5387-Parameters!$B$3)/B5388,0),IF(I5387=0,0,I5387+ROUNDDOWN((H5387+I5387*C5388)/B5388,0))))</f>
        <v>311</v>
      </c>
      <c r="K5388" s="5">
        <f t="shared" ref="K5388:K5451" si="492">K5387+L5387*C5388-((L5388-L5387)*B5388)</f>
        <v>98.444981999999754</v>
      </c>
      <c r="L5388" s="10">
        <f t="shared" ref="L5388:L5451" si="493">L5387+ROUNDDOWN((K5387+C5388*L5387)/B5388,0)</f>
        <v>312</v>
      </c>
    </row>
    <row r="5389" spans="1:12" x14ac:dyDescent="0.25">
      <c r="A5389" s="12">
        <v>41809</v>
      </c>
      <c r="B5389" s="3">
        <v>196.479996</v>
      </c>
      <c r="C5389" s="3">
        <v>0</v>
      </c>
      <c r="D5389" s="3">
        <f t="shared" si="488"/>
        <v>189.75779970000002</v>
      </c>
      <c r="E5389" s="3">
        <f t="shared" si="489"/>
        <v>181.73679955999989</v>
      </c>
      <c r="F5389" s="3"/>
      <c r="G5389" s="11" t="str">
        <f t="shared" si="490"/>
        <v>HOLD</v>
      </c>
      <c r="H5389" s="5">
        <f t="shared" si="491"/>
        <v>167.98569210518934</v>
      </c>
      <c r="I5389" s="2">
        <f>IF(G5389="SELL",0,IF(G5389="BUY",ROUNDDOWN((H5388-Parameters!$B$3)/B5389,0),IF(I5388=0,0,I5388+ROUNDDOWN((H5388+I5388*C5389)/B5389,0))))</f>
        <v>311</v>
      </c>
      <c r="K5389" s="5">
        <f t="shared" si="492"/>
        <v>98.444981999999754</v>
      </c>
      <c r="L5389" s="10">
        <f t="shared" si="493"/>
        <v>312</v>
      </c>
    </row>
    <row r="5390" spans="1:12" x14ac:dyDescent="0.25">
      <c r="A5390" s="12">
        <v>41810</v>
      </c>
      <c r="B5390" s="3">
        <v>195.94000199999999</v>
      </c>
      <c r="C5390" s="3">
        <v>0.93700000000000006</v>
      </c>
      <c r="D5390" s="3">
        <f t="shared" si="488"/>
        <v>189.93479982000005</v>
      </c>
      <c r="E5390" s="3">
        <f t="shared" si="489"/>
        <v>181.88774956999995</v>
      </c>
      <c r="F5390" s="3"/>
      <c r="G5390" s="11" t="str">
        <f t="shared" si="490"/>
        <v>HOLD</v>
      </c>
      <c r="H5390" s="5">
        <f t="shared" si="491"/>
        <v>67.512688105189397</v>
      </c>
      <c r="I5390" s="2">
        <f>IF(G5390="SELL",0,IF(G5390="BUY",ROUNDDOWN((H5389-Parameters!$B$3)/B5390,0),IF(I5389=0,0,I5389+ROUNDDOWN((H5389+I5389*C5390)/B5390,0))))</f>
        <v>313</v>
      </c>
      <c r="K5390" s="5">
        <f t="shared" si="492"/>
        <v>194.84897999999976</v>
      </c>
      <c r="L5390" s="10">
        <f t="shared" si="493"/>
        <v>313</v>
      </c>
    </row>
    <row r="5391" spans="1:12" x14ac:dyDescent="0.25">
      <c r="A5391" s="12">
        <v>41813</v>
      </c>
      <c r="B5391" s="3">
        <v>195.88000500000001</v>
      </c>
      <c r="C5391" s="3">
        <v>0</v>
      </c>
      <c r="D5391" s="3">
        <f t="shared" si="488"/>
        <v>190.18919984000004</v>
      </c>
      <c r="E5391" s="3">
        <f t="shared" si="489"/>
        <v>182.03734955999997</v>
      </c>
      <c r="F5391" s="3"/>
      <c r="G5391" s="11" t="str">
        <f t="shared" si="490"/>
        <v>HOLD</v>
      </c>
      <c r="H5391" s="5">
        <f t="shared" si="491"/>
        <v>67.512688105189397</v>
      </c>
      <c r="I5391" s="2">
        <f>IF(G5391="SELL",0,IF(G5391="BUY",ROUNDDOWN((H5390-Parameters!$B$3)/B5391,0),IF(I5390=0,0,I5390+ROUNDDOWN((H5390+I5390*C5391)/B5391,0))))</f>
        <v>313</v>
      </c>
      <c r="K5391" s="5">
        <f t="shared" si="492"/>
        <v>194.84897999999976</v>
      </c>
      <c r="L5391" s="10">
        <f t="shared" si="493"/>
        <v>313</v>
      </c>
    </row>
    <row r="5392" spans="1:12" x14ac:dyDescent="0.25">
      <c r="A5392" s="12">
        <v>41814</v>
      </c>
      <c r="B5392" s="3">
        <v>194.699997</v>
      </c>
      <c r="C5392" s="3">
        <v>0</v>
      </c>
      <c r="D5392" s="3">
        <f t="shared" si="488"/>
        <v>190.45299988000002</v>
      </c>
      <c r="E5392" s="3">
        <f t="shared" si="489"/>
        <v>182.18064957999997</v>
      </c>
      <c r="F5392" s="3"/>
      <c r="G5392" s="11" t="str">
        <f t="shared" si="490"/>
        <v>HOLD</v>
      </c>
      <c r="H5392" s="5">
        <f t="shared" si="491"/>
        <v>67.512688105189397</v>
      </c>
      <c r="I5392" s="2">
        <f>IF(G5392="SELL",0,IF(G5392="BUY",ROUNDDOWN((H5391-Parameters!$B$3)/B5392,0),IF(I5391=0,0,I5391+ROUNDDOWN((H5391+I5391*C5392)/B5392,0))))</f>
        <v>313</v>
      </c>
      <c r="K5392" s="5">
        <f t="shared" si="492"/>
        <v>0.14898299999975961</v>
      </c>
      <c r="L5392" s="10">
        <f t="shared" si="493"/>
        <v>314</v>
      </c>
    </row>
    <row r="5393" spans="1:12" x14ac:dyDescent="0.25">
      <c r="A5393" s="12">
        <v>41815</v>
      </c>
      <c r="B5393" s="3">
        <v>195.58000200000001</v>
      </c>
      <c r="C5393" s="3">
        <v>0</v>
      </c>
      <c r="D5393" s="3">
        <f t="shared" si="488"/>
        <v>190.70579988000006</v>
      </c>
      <c r="E5393" s="3">
        <f t="shared" si="489"/>
        <v>182.32039956499997</v>
      </c>
      <c r="F5393" s="3"/>
      <c r="G5393" s="11" t="str">
        <f t="shared" si="490"/>
        <v>HOLD</v>
      </c>
      <c r="H5393" s="5">
        <f t="shared" si="491"/>
        <v>67.512688105189397</v>
      </c>
      <c r="I5393" s="2">
        <f>IF(G5393="SELL",0,IF(G5393="BUY",ROUNDDOWN((H5392-Parameters!$B$3)/B5393,0),IF(I5392=0,0,I5392+ROUNDDOWN((H5392+I5392*C5393)/B5393,0))))</f>
        <v>313</v>
      </c>
      <c r="K5393" s="5">
        <f t="shared" si="492"/>
        <v>0.14898299999975961</v>
      </c>
      <c r="L5393" s="10">
        <f t="shared" si="493"/>
        <v>314</v>
      </c>
    </row>
    <row r="5394" spans="1:12" x14ac:dyDescent="0.25">
      <c r="A5394" s="12">
        <v>41816</v>
      </c>
      <c r="B5394" s="3">
        <v>195.44000199999999</v>
      </c>
      <c r="C5394" s="3">
        <v>0</v>
      </c>
      <c r="D5394" s="3">
        <f t="shared" si="488"/>
        <v>190.93059998000001</v>
      </c>
      <c r="E5394" s="3">
        <f t="shared" si="489"/>
        <v>182.45324959999999</v>
      </c>
      <c r="F5394" s="3"/>
      <c r="G5394" s="11" t="str">
        <f t="shared" si="490"/>
        <v>HOLD</v>
      </c>
      <c r="H5394" s="5">
        <f t="shared" si="491"/>
        <v>67.512688105189397</v>
      </c>
      <c r="I5394" s="2">
        <f>IF(G5394="SELL",0,IF(G5394="BUY",ROUNDDOWN((H5393-Parameters!$B$3)/B5394,0),IF(I5393=0,0,I5393+ROUNDDOWN((H5393+I5393*C5394)/B5394,0))))</f>
        <v>313</v>
      </c>
      <c r="K5394" s="5">
        <f t="shared" si="492"/>
        <v>0.14898299999975961</v>
      </c>
      <c r="L5394" s="10">
        <f t="shared" si="493"/>
        <v>314</v>
      </c>
    </row>
    <row r="5395" spans="1:12" x14ac:dyDescent="0.25">
      <c r="A5395" s="12">
        <v>41817</v>
      </c>
      <c r="B5395" s="3">
        <v>195.820007</v>
      </c>
      <c r="C5395" s="3">
        <v>0</v>
      </c>
      <c r="D5395" s="3">
        <f t="shared" si="488"/>
        <v>191.12440002</v>
      </c>
      <c r="E5395" s="3">
        <f t="shared" si="489"/>
        <v>182.58534966500002</v>
      </c>
      <c r="F5395" s="3"/>
      <c r="G5395" s="11" t="str">
        <f t="shared" si="490"/>
        <v>HOLD</v>
      </c>
      <c r="H5395" s="5">
        <f t="shared" si="491"/>
        <v>67.512688105189397</v>
      </c>
      <c r="I5395" s="2">
        <f>IF(G5395="SELL",0,IF(G5395="BUY",ROUNDDOWN((H5394-Parameters!$B$3)/B5395,0),IF(I5394=0,0,I5394+ROUNDDOWN((H5394+I5394*C5395)/B5395,0))))</f>
        <v>313</v>
      </c>
      <c r="K5395" s="5">
        <f t="shared" si="492"/>
        <v>0.14898299999975961</v>
      </c>
      <c r="L5395" s="10">
        <f t="shared" si="493"/>
        <v>314</v>
      </c>
    </row>
    <row r="5396" spans="1:12" x14ac:dyDescent="0.25">
      <c r="A5396" s="12">
        <v>41820</v>
      </c>
      <c r="B5396" s="3">
        <v>195.720001</v>
      </c>
      <c r="C5396" s="3">
        <v>0</v>
      </c>
      <c r="D5396" s="3">
        <f t="shared" si="488"/>
        <v>191.31100006</v>
      </c>
      <c r="E5396" s="3">
        <f t="shared" si="489"/>
        <v>182.71919968500004</v>
      </c>
      <c r="F5396" s="3"/>
      <c r="G5396" s="11" t="str">
        <f t="shared" si="490"/>
        <v>HOLD</v>
      </c>
      <c r="H5396" s="5">
        <f t="shared" si="491"/>
        <v>67.512688105189397</v>
      </c>
      <c r="I5396" s="2">
        <f>IF(G5396="SELL",0,IF(G5396="BUY",ROUNDDOWN((H5395-Parameters!$B$3)/B5396,0),IF(I5395=0,0,I5395+ROUNDDOWN((H5395+I5395*C5396)/B5396,0))))</f>
        <v>313</v>
      </c>
      <c r="K5396" s="5">
        <f t="shared" si="492"/>
        <v>0.14898299999975961</v>
      </c>
      <c r="L5396" s="10">
        <f t="shared" si="493"/>
        <v>314</v>
      </c>
    </row>
    <row r="5397" spans="1:12" x14ac:dyDescent="0.25">
      <c r="A5397" s="12">
        <v>41821</v>
      </c>
      <c r="B5397" s="3">
        <v>197.029999</v>
      </c>
      <c r="C5397" s="3">
        <v>0</v>
      </c>
      <c r="D5397" s="3">
        <f t="shared" si="488"/>
        <v>191.51080018000002</v>
      </c>
      <c r="E5397" s="3">
        <f t="shared" si="489"/>
        <v>182.85769967000004</v>
      </c>
      <c r="F5397" s="3"/>
      <c r="G5397" s="11" t="str">
        <f t="shared" si="490"/>
        <v>HOLD</v>
      </c>
      <c r="H5397" s="5">
        <f t="shared" si="491"/>
        <v>67.512688105189397</v>
      </c>
      <c r="I5397" s="2">
        <f>IF(G5397="SELL",0,IF(G5397="BUY",ROUNDDOWN((H5396-Parameters!$B$3)/B5397,0),IF(I5396=0,0,I5396+ROUNDDOWN((H5396+I5396*C5397)/B5397,0))))</f>
        <v>313</v>
      </c>
      <c r="K5397" s="5">
        <f t="shared" si="492"/>
        <v>0.14898299999975961</v>
      </c>
      <c r="L5397" s="10">
        <f t="shared" si="493"/>
        <v>314</v>
      </c>
    </row>
    <row r="5398" spans="1:12" x14ac:dyDescent="0.25">
      <c r="A5398" s="12">
        <v>41822</v>
      </c>
      <c r="B5398" s="3">
        <v>197.229996</v>
      </c>
      <c r="C5398" s="3">
        <v>0</v>
      </c>
      <c r="D5398" s="3">
        <f t="shared" si="488"/>
        <v>191.69760012000003</v>
      </c>
      <c r="E5398" s="3">
        <f t="shared" si="489"/>
        <v>182.99229966000001</v>
      </c>
      <c r="F5398" s="3"/>
      <c r="G5398" s="11" t="str">
        <f t="shared" si="490"/>
        <v>HOLD</v>
      </c>
      <c r="H5398" s="5">
        <f t="shared" si="491"/>
        <v>67.512688105189397</v>
      </c>
      <c r="I5398" s="2">
        <f>IF(G5398="SELL",0,IF(G5398="BUY",ROUNDDOWN((H5397-Parameters!$B$3)/B5398,0),IF(I5397=0,0,I5397+ROUNDDOWN((H5397+I5397*C5398)/B5398,0))))</f>
        <v>313</v>
      </c>
      <c r="K5398" s="5">
        <f t="shared" si="492"/>
        <v>0.14898299999975961</v>
      </c>
      <c r="L5398" s="10">
        <f t="shared" si="493"/>
        <v>314</v>
      </c>
    </row>
    <row r="5399" spans="1:12" x14ac:dyDescent="0.25">
      <c r="A5399" s="12">
        <v>41823</v>
      </c>
      <c r="B5399" s="3">
        <v>198.199997</v>
      </c>
      <c r="C5399" s="3">
        <v>0</v>
      </c>
      <c r="D5399" s="3">
        <f t="shared" si="488"/>
        <v>191.91260012000004</v>
      </c>
      <c r="E5399" s="3">
        <f t="shared" si="489"/>
        <v>183.12794961000006</v>
      </c>
      <c r="F5399" s="3"/>
      <c r="G5399" s="11" t="str">
        <f t="shared" si="490"/>
        <v>HOLD</v>
      </c>
      <c r="H5399" s="5">
        <f t="shared" si="491"/>
        <v>67.512688105189397</v>
      </c>
      <c r="I5399" s="2">
        <f>IF(G5399="SELL",0,IF(G5399="BUY",ROUNDDOWN((H5398-Parameters!$B$3)/B5399,0),IF(I5398=0,0,I5398+ROUNDDOWN((H5398+I5398*C5399)/B5399,0))))</f>
        <v>313</v>
      </c>
      <c r="K5399" s="5">
        <f t="shared" si="492"/>
        <v>0.14898299999975961</v>
      </c>
      <c r="L5399" s="10">
        <f t="shared" si="493"/>
        <v>314</v>
      </c>
    </row>
    <row r="5400" spans="1:12" x14ac:dyDescent="0.25">
      <c r="A5400" s="12">
        <v>41827</v>
      </c>
      <c r="B5400" s="3">
        <v>197.509995</v>
      </c>
      <c r="C5400" s="3">
        <v>0</v>
      </c>
      <c r="D5400" s="3">
        <f t="shared" si="488"/>
        <v>192.10619998000001</v>
      </c>
      <c r="E5400" s="3">
        <f t="shared" si="489"/>
        <v>183.25024957000002</v>
      </c>
      <c r="F5400" s="3"/>
      <c r="G5400" s="11" t="str">
        <f t="shared" si="490"/>
        <v>HOLD</v>
      </c>
      <c r="H5400" s="5">
        <f t="shared" si="491"/>
        <v>67.512688105189397</v>
      </c>
      <c r="I5400" s="2">
        <f>IF(G5400="SELL",0,IF(G5400="BUY",ROUNDDOWN((H5399-Parameters!$B$3)/B5400,0),IF(I5399=0,0,I5399+ROUNDDOWN((H5399+I5399*C5400)/B5400,0))))</f>
        <v>313</v>
      </c>
      <c r="K5400" s="5">
        <f t="shared" si="492"/>
        <v>0.14898299999975961</v>
      </c>
      <c r="L5400" s="10">
        <f t="shared" si="493"/>
        <v>314</v>
      </c>
    </row>
    <row r="5401" spans="1:12" x14ac:dyDescent="0.25">
      <c r="A5401" s="12">
        <v>41828</v>
      </c>
      <c r="B5401" s="3">
        <v>196.240005</v>
      </c>
      <c r="C5401" s="3">
        <v>0</v>
      </c>
      <c r="D5401" s="3">
        <f t="shared" si="488"/>
        <v>192.30520022000002</v>
      </c>
      <c r="E5401" s="3">
        <f t="shared" si="489"/>
        <v>183.36764961999998</v>
      </c>
      <c r="F5401" s="3"/>
      <c r="G5401" s="11" t="str">
        <f t="shared" si="490"/>
        <v>HOLD</v>
      </c>
      <c r="H5401" s="5">
        <f t="shared" si="491"/>
        <v>67.512688105189397</v>
      </c>
      <c r="I5401" s="2">
        <f>IF(G5401="SELL",0,IF(G5401="BUY",ROUNDDOWN((H5400-Parameters!$B$3)/B5401,0),IF(I5400=0,0,I5400+ROUNDDOWN((H5400+I5400*C5401)/B5401,0))))</f>
        <v>313</v>
      </c>
      <c r="K5401" s="5">
        <f t="shared" si="492"/>
        <v>0.14898299999975961</v>
      </c>
      <c r="L5401" s="10">
        <f t="shared" si="493"/>
        <v>314</v>
      </c>
    </row>
    <row r="5402" spans="1:12" x14ac:dyDescent="0.25">
      <c r="A5402" s="12">
        <v>41829</v>
      </c>
      <c r="B5402" s="3">
        <v>197.11999499999999</v>
      </c>
      <c r="C5402" s="3">
        <v>0</v>
      </c>
      <c r="D5402" s="3">
        <f t="shared" si="488"/>
        <v>192.51000001999998</v>
      </c>
      <c r="E5402" s="3">
        <f t="shared" si="489"/>
        <v>183.49964959000002</v>
      </c>
      <c r="F5402" s="3"/>
      <c r="G5402" s="11" t="str">
        <f t="shared" si="490"/>
        <v>HOLD</v>
      </c>
      <c r="H5402" s="5">
        <f t="shared" si="491"/>
        <v>67.512688105189397</v>
      </c>
      <c r="I5402" s="2">
        <f>IF(G5402="SELL",0,IF(G5402="BUY",ROUNDDOWN((H5401-Parameters!$B$3)/B5402,0),IF(I5401=0,0,I5401+ROUNDDOWN((H5401+I5401*C5402)/B5402,0))))</f>
        <v>313</v>
      </c>
      <c r="K5402" s="5">
        <f t="shared" si="492"/>
        <v>0.14898299999975961</v>
      </c>
      <c r="L5402" s="10">
        <f t="shared" si="493"/>
        <v>314</v>
      </c>
    </row>
    <row r="5403" spans="1:12" x14ac:dyDescent="0.25">
      <c r="A5403" s="12">
        <v>41830</v>
      </c>
      <c r="B5403" s="3">
        <v>196.33999600000001</v>
      </c>
      <c r="C5403" s="3">
        <v>0</v>
      </c>
      <c r="D5403" s="3">
        <f t="shared" si="488"/>
        <v>192.68179994000002</v>
      </c>
      <c r="E5403" s="3">
        <f t="shared" si="489"/>
        <v>183.63169960500002</v>
      </c>
      <c r="F5403" s="3"/>
      <c r="G5403" s="11" t="str">
        <f t="shared" si="490"/>
        <v>HOLD</v>
      </c>
      <c r="H5403" s="5">
        <f t="shared" si="491"/>
        <v>67.512688105189397</v>
      </c>
      <c r="I5403" s="2">
        <f>IF(G5403="SELL",0,IF(G5403="BUY",ROUNDDOWN((H5402-Parameters!$B$3)/B5403,0),IF(I5402=0,0,I5402+ROUNDDOWN((H5402+I5402*C5403)/B5403,0))))</f>
        <v>313</v>
      </c>
      <c r="K5403" s="5">
        <f t="shared" si="492"/>
        <v>0.14898299999975961</v>
      </c>
      <c r="L5403" s="10">
        <f t="shared" si="493"/>
        <v>314</v>
      </c>
    </row>
    <row r="5404" spans="1:12" x14ac:dyDescent="0.25">
      <c r="A5404" s="12">
        <v>41831</v>
      </c>
      <c r="B5404" s="3">
        <v>196.61000100000001</v>
      </c>
      <c r="C5404" s="3">
        <v>0</v>
      </c>
      <c r="D5404" s="3">
        <f t="shared" si="488"/>
        <v>192.84779999999998</v>
      </c>
      <c r="E5404" s="3">
        <f t="shared" si="489"/>
        <v>183.76709961500003</v>
      </c>
      <c r="F5404" s="3"/>
      <c r="G5404" s="11" t="str">
        <f t="shared" si="490"/>
        <v>HOLD</v>
      </c>
      <c r="H5404" s="5">
        <f t="shared" si="491"/>
        <v>67.512688105189397</v>
      </c>
      <c r="I5404" s="2">
        <f>IF(G5404="SELL",0,IF(G5404="BUY",ROUNDDOWN((H5403-Parameters!$B$3)/B5404,0),IF(I5403=0,0,I5403+ROUNDDOWN((H5403+I5403*C5404)/B5404,0))))</f>
        <v>313</v>
      </c>
      <c r="K5404" s="5">
        <f t="shared" si="492"/>
        <v>0.14898299999975961</v>
      </c>
      <c r="L5404" s="10">
        <f t="shared" si="493"/>
        <v>314</v>
      </c>
    </row>
    <row r="5405" spans="1:12" x14ac:dyDescent="0.25">
      <c r="A5405" s="12">
        <v>41834</v>
      </c>
      <c r="B5405" s="3">
        <v>197.60000600000001</v>
      </c>
      <c r="C5405" s="3">
        <v>0</v>
      </c>
      <c r="D5405" s="3">
        <f t="shared" si="488"/>
        <v>193.03320008000003</v>
      </c>
      <c r="E5405" s="3">
        <f t="shared" si="489"/>
        <v>183.90989968000005</v>
      </c>
      <c r="F5405" s="3"/>
      <c r="G5405" s="11" t="str">
        <f t="shared" si="490"/>
        <v>HOLD</v>
      </c>
      <c r="H5405" s="5">
        <f t="shared" si="491"/>
        <v>67.512688105189397</v>
      </c>
      <c r="I5405" s="2">
        <f>IF(G5405="SELL",0,IF(G5405="BUY",ROUNDDOWN((H5404-Parameters!$B$3)/B5405,0),IF(I5404=0,0,I5404+ROUNDDOWN((H5404+I5404*C5405)/B5405,0))))</f>
        <v>313</v>
      </c>
      <c r="K5405" s="5">
        <f t="shared" si="492"/>
        <v>0.14898299999975961</v>
      </c>
      <c r="L5405" s="10">
        <f t="shared" si="493"/>
        <v>314</v>
      </c>
    </row>
    <row r="5406" spans="1:12" x14ac:dyDescent="0.25">
      <c r="A5406" s="12">
        <v>41835</v>
      </c>
      <c r="B5406" s="3">
        <v>197.229996</v>
      </c>
      <c r="C5406" s="3">
        <v>0</v>
      </c>
      <c r="D5406" s="3">
        <f t="shared" si="488"/>
        <v>193.21660004</v>
      </c>
      <c r="E5406" s="3">
        <f t="shared" si="489"/>
        <v>184.04759965000005</v>
      </c>
      <c r="F5406" s="3"/>
      <c r="G5406" s="11" t="str">
        <f t="shared" si="490"/>
        <v>HOLD</v>
      </c>
      <c r="H5406" s="5">
        <f t="shared" si="491"/>
        <v>67.512688105189397</v>
      </c>
      <c r="I5406" s="2">
        <f>IF(G5406="SELL",0,IF(G5406="BUY",ROUNDDOWN((H5405-Parameters!$B$3)/B5406,0),IF(I5405=0,0,I5405+ROUNDDOWN((H5405+I5405*C5406)/B5406,0))))</f>
        <v>313</v>
      </c>
      <c r="K5406" s="5">
        <f t="shared" si="492"/>
        <v>0.14898299999975961</v>
      </c>
      <c r="L5406" s="10">
        <f t="shared" si="493"/>
        <v>314</v>
      </c>
    </row>
    <row r="5407" spans="1:12" x14ac:dyDescent="0.25">
      <c r="A5407" s="12">
        <v>41836</v>
      </c>
      <c r="B5407" s="3">
        <v>197.96000699999999</v>
      </c>
      <c r="C5407" s="3">
        <v>0</v>
      </c>
      <c r="D5407" s="3">
        <f t="shared" si="488"/>
        <v>193.40740021999997</v>
      </c>
      <c r="E5407" s="3">
        <f t="shared" si="489"/>
        <v>184.19284966500004</v>
      </c>
      <c r="F5407" s="3"/>
      <c r="G5407" s="11" t="str">
        <f t="shared" si="490"/>
        <v>HOLD</v>
      </c>
      <c r="H5407" s="5">
        <f t="shared" si="491"/>
        <v>67.512688105189397</v>
      </c>
      <c r="I5407" s="2">
        <f>IF(G5407="SELL",0,IF(G5407="BUY",ROUNDDOWN((H5406-Parameters!$B$3)/B5407,0),IF(I5406=0,0,I5406+ROUNDDOWN((H5406+I5406*C5407)/B5407,0))))</f>
        <v>313</v>
      </c>
      <c r="K5407" s="5">
        <f t="shared" si="492"/>
        <v>0.14898299999975961</v>
      </c>
      <c r="L5407" s="10">
        <f t="shared" si="493"/>
        <v>314</v>
      </c>
    </row>
    <row r="5408" spans="1:12" x14ac:dyDescent="0.25">
      <c r="A5408" s="12">
        <v>41837</v>
      </c>
      <c r="B5408" s="3">
        <v>195.71000699999999</v>
      </c>
      <c r="C5408" s="3">
        <v>0</v>
      </c>
      <c r="D5408" s="3">
        <f t="shared" si="488"/>
        <v>193.58600038</v>
      </c>
      <c r="E5408" s="3">
        <f t="shared" si="489"/>
        <v>184.33134972500002</v>
      </c>
      <c r="F5408" s="3"/>
      <c r="G5408" s="11" t="str">
        <f t="shared" si="490"/>
        <v>HOLD</v>
      </c>
      <c r="H5408" s="5">
        <f t="shared" si="491"/>
        <v>67.512688105189397</v>
      </c>
      <c r="I5408" s="2">
        <f>IF(G5408="SELL",0,IF(G5408="BUY",ROUNDDOWN((H5407-Parameters!$B$3)/B5408,0),IF(I5407=0,0,I5407+ROUNDDOWN((H5407+I5407*C5408)/B5408,0))))</f>
        <v>313</v>
      </c>
      <c r="K5408" s="5">
        <f t="shared" si="492"/>
        <v>0.14898299999975961</v>
      </c>
      <c r="L5408" s="10">
        <f t="shared" si="493"/>
        <v>314</v>
      </c>
    </row>
    <row r="5409" spans="1:12" x14ac:dyDescent="0.25">
      <c r="A5409" s="12">
        <v>41838</v>
      </c>
      <c r="B5409" s="3">
        <v>197.71000699999999</v>
      </c>
      <c r="C5409" s="3">
        <v>0</v>
      </c>
      <c r="D5409" s="3">
        <f t="shared" si="488"/>
        <v>193.78260042000002</v>
      </c>
      <c r="E5409" s="3">
        <f t="shared" si="489"/>
        <v>184.47319978000007</v>
      </c>
      <c r="F5409" s="3"/>
      <c r="G5409" s="11" t="str">
        <f t="shared" si="490"/>
        <v>HOLD</v>
      </c>
      <c r="H5409" s="5">
        <f t="shared" si="491"/>
        <v>67.512688105189397</v>
      </c>
      <c r="I5409" s="2">
        <f>IF(G5409="SELL",0,IF(G5409="BUY",ROUNDDOWN((H5408-Parameters!$B$3)/B5409,0),IF(I5408=0,0,I5408+ROUNDDOWN((H5408+I5408*C5409)/B5409,0))))</f>
        <v>313</v>
      </c>
      <c r="K5409" s="5">
        <f t="shared" si="492"/>
        <v>0.14898299999975961</v>
      </c>
      <c r="L5409" s="10">
        <f t="shared" si="493"/>
        <v>314</v>
      </c>
    </row>
    <row r="5410" spans="1:12" x14ac:dyDescent="0.25">
      <c r="A5410" s="12">
        <v>41841</v>
      </c>
      <c r="B5410" s="3">
        <v>197.33999600000001</v>
      </c>
      <c r="C5410" s="3">
        <v>0</v>
      </c>
      <c r="D5410" s="3">
        <f t="shared" si="488"/>
        <v>193.97580048</v>
      </c>
      <c r="E5410" s="3">
        <f t="shared" si="489"/>
        <v>184.61399979500004</v>
      </c>
      <c r="F5410" s="3"/>
      <c r="G5410" s="11" t="str">
        <f t="shared" si="490"/>
        <v>HOLD</v>
      </c>
      <c r="H5410" s="5">
        <f t="shared" si="491"/>
        <v>67.512688105189397</v>
      </c>
      <c r="I5410" s="2">
        <f>IF(G5410="SELL",0,IF(G5410="BUY",ROUNDDOWN((H5409-Parameters!$B$3)/B5410,0),IF(I5409=0,0,I5409+ROUNDDOWN((H5409+I5409*C5410)/B5410,0))))</f>
        <v>313</v>
      </c>
      <c r="K5410" s="5">
        <f t="shared" si="492"/>
        <v>0.14898299999975961</v>
      </c>
      <c r="L5410" s="10">
        <f t="shared" si="493"/>
        <v>314</v>
      </c>
    </row>
    <row r="5411" spans="1:12" x14ac:dyDescent="0.25">
      <c r="A5411" s="12">
        <v>41842</v>
      </c>
      <c r="B5411" s="3">
        <v>198.199997</v>
      </c>
      <c r="C5411" s="3">
        <v>0</v>
      </c>
      <c r="D5411" s="3">
        <f t="shared" si="488"/>
        <v>194.18060028000002</v>
      </c>
      <c r="E5411" s="3">
        <f t="shared" si="489"/>
        <v>184.76689980500007</v>
      </c>
      <c r="F5411" s="3"/>
      <c r="G5411" s="11" t="str">
        <f t="shared" si="490"/>
        <v>HOLD</v>
      </c>
      <c r="H5411" s="5">
        <f t="shared" si="491"/>
        <v>67.512688105189397</v>
      </c>
      <c r="I5411" s="2">
        <f>IF(G5411="SELL",0,IF(G5411="BUY",ROUNDDOWN((H5410-Parameters!$B$3)/B5411,0),IF(I5410=0,0,I5410+ROUNDDOWN((H5410+I5410*C5411)/B5411,0))))</f>
        <v>313</v>
      </c>
      <c r="K5411" s="5">
        <f t="shared" si="492"/>
        <v>0.14898299999975961</v>
      </c>
      <c r="L5411" s="10">
        <f t="shared" si="493"/>
        <v>314</v>
      </c>
    </row>
    <row r="5412" spans="1:12" x14ac:dyDescent="0.25">
      <c r="A5412" s="12">
        <v>41843</v>
      </c>
      <c r="B5412" s="3">
        <v>198.63999899999999</v>
      </c>
      <c r="C5412" s="3">
        <v>0</v>
      </c>
      <c r="D5412" s="3">
        <f t="shared" si="488"/>
        <v>194.35760040000002</v>
      </c>
      <c r="E5412" s="3">
        <f t="shared" si="489"/>
        <v>184.91564980500007</v>
      </c>
      <c r="F5412" s="3"/>
      <c r="G5412" s="11" t="str">
        <f t="shared" si="490"/>
        <v>HOLD</v>
      </c>
      <c r="H5412" s="5">
        <f t="shared" si="491"/>
        <v>67.512688105189397</v>
      </c>
      <c r="I5412" s="2">
        <f>IF(G5412="SELL",0,IF(G5412="BUY",ROUNDDOWN((H5411-Parameters!$B$3)/B5412,0),IF(I5411=0,0,I5411+ROUNDDOWN((H5411+I5411*C5412)/B5412,0))))</f>
        <v>313</v>
      </c>
      <c r="K5412" s="5">
        <f t="shared" si="492"/>
        <v>0.14898299999975961</v>
      </c>
      <c r="L5412" s="10">
        <f t="shared" si="493"/>
        <v>314</v>
      </c>
    </row>
    <row r="5413" spans="1:12" x14ac:dyDescent="0.25">
      <c r="A5413" s="12">
        <v>41844</v>
      </c>
      <c r="B5413" s="3">
        <v>198.64999399999999</v>
      </c>
      <c r="C5413" s="3">
        <v>0</v>
      </c>
      <c r="D5413" s="3">
        <f t="shared" si="488"/>
        <v>194.53140013999996</v>
      </c>
      <c r="E5413" s="3">
        <f t="shared" si="489"/>
        <v>185.07174981000003</v>
      </c>
      <c r="F5413" s="3"/>
      <c r="G5413" s="11" t="str">
        <f t="shared" si="490"/>
        <v>HOLD</v>
      </c>
      <c r="H5413" s="5">
        <f t="shared" si="491"/>
        <v>67.512688105189397</v>
      </c>
      <c r="I5413" s="2">
        <f>IF(G5413="SELL",0,IF(G5413="BUY",ROUNDDOWN((H5412-Parameters!$B$3)/B5413,0),IF(I5412=0,0,I5412+ROUNDDOWN((H5412+I5412*C5413)/B5413,0))))</f>
        <v>313</v>
      </c>
      <c r="K5413" s="5">
        <f t="shared" si="492"/>
        <v>0.14898299999975961</v>
      </c>
      <c r="L5413" s="10">
        <f t="shared" si="493"/>
        <v>314</v>
      </c>
    </row>
    <row r="5414" spans="1:12" x14ac:dyDescent="0.25">
      <c r="A5414" s="12">
        <v>41845</v>
      </c>
      <c r="B5414" s="3">
        <v>197.720001</v>
      </c>
      <c r="C5414" s="3">
        <v>0</v>
      </c>
      <c r="D5414" s="3">
        <f t="shared" si="488"/>
        <v>194.70460019999996</v>
      </c>
      <c r="E5414" s="3">
        <f t="shared" si="489"/>
        <v>185.232949835</v>
      </c>
      <c r="F5414" s="3"/>
      <c r="G5414" s="11" t="str">
        <f t="shared" si="490"/>
        <v>HOLD</v>
      </c>
      <c r="H5414" s="5">
        <f t="shared" si="491"/>
        <v>67.512688105189397</v>
      </c>
      <c r="I5414" s="2">
        <f>IF(G5414="SELL",0,IF(G5414="BUY",ROUNDDOWN((H5413-Parameters!$B$3)/B5414,0),IF(I5413=0,0,I5413+ROUNDDOWN((H5413+I5413*C5414)/B5414,0))))</f>
        <v>313</v>
      </c>
      <c r="K5414" s="5">
        <f t="shared" si="492"/>
        <v>0.14898299999975961</v>
      </c>
      <c r="L5414" s="10">
        <f t="shared" si="493"/>
        <v>314</v>
      </c>
    </row>
    <row r="5415" spans="1:12" x14ac:dyDescent="0.25">
      <c r="A5415" s="12">
        <v>41848</v>
      </c>
      <c r="B5415" s="3">
        <v>197.800003</v>
      </c>
      <c r="C5415" s="3">
        <v>0</v>
      </c>
      <c r="D5415" s="3">
        <f t="shared" si="488"/>
        <v>194.91260037999996</v>
      </c>
      <c r="E5415" s="3">
        <f t="shared" si="489"/>
        <v>185.39394982000002</v>
      </c>
      <c r="F5415" s="3"/>
      <c r="G5415" s="11" t="str">
        <f t="shared" si="490"/>
        <v>HOLD</v>
      </c>
      <c r="H5415" s="5">
        <f t="shared" si="491"/>
        <v>67.512688105189397</v>
      </c>
      <c r="I5415" s="2">
        <f>IF(G5415="SELL",0,IF(G5415="BUY",ROUNDDOWN((H5414-Parameters!$B$3)/B5415,0),IF(I5414=0,0,I5414+ROUNDDOWN((H5414+I5414*C5415)/B5415,0))))</f>
        <v>313</v>
      </c>
      <c r="K5415" s="5">
        <f t="shared" si="492"/>
        <v>0.14898299999975961</v>
      </c>
      <c r="L5415" s="10">
        <f t="shared" si="493"/>
        <v>314</v>
      </c>
    </row>
    <row r="5416" spans="1:12" x14ac:dyDescent="0.25">
      <c r="A5416" s="12">
        <v>41849</v>
      </c>
      <c r="B5416" s="3">
        <v>196.949997</v>
      </c>
      <c r="C5416" s="3">
        <v>0</v>
      </c>
      <c r="D5416" s="3">
        <f t="shared" si="488"/>
        <v>195.09060025999995</v>
      </c>
      <c r="E5416" s="3">
        <f t="shared" si="489"/>
        <v>185.53284981500002</v>
      </c>
      <c r="F5416" s="3"/>
      <c r="G5416" s="11" t="str">
        <f t="shared" si="490"/>
        <v>HOLD</v>
      </c>
      <c r="H5416" s="5">
        <f t="shared" si="491"/>
        <v>67.512688105189397</v>
      </c>
      <c r="I5416" s="2">
        <f>IF(G5416="SELL",0,IF(G5416="BUY",ROUNDDOWN((H5415-Parameters!$B$3)/B5416,0),IF(I5415=0,0,I5415+ROUNDDOWN((H5415+I5415*C5416)/B5416,0))))</f>
        <v>313</v>
      </c>
      <c r="K5416" s="5">
        <f t="shared" si="492"/>
        <v>0.14898299999975961</v>
      </c>
      <c r="L5416" s="10">
        <f t="shared" si="493"/>
        <v>314</v>
      </c>
    </row>
    <row r="5417" spans="1:12" x14ac:dyDescent="0.25">
      <c r="A5417" s="12">
        <v>41850</v>
      </c>
      <c r="B5417" s="3">
        <v>196.979996</v>
      </c>
      <c r="C5417" s="3">
        <v>0</v>
      </c>
      <c r="D5417" s="3">
        <f t="shared" si="488"/>
        <v>195.25540007999996</v>
      </c>
      <c r="E5417" s="3">
        <f t="shared" si="489"/>
        <v>185.66644982000003</v>
      </c>
      <c r="F5417" s="3"/>
      <c r="G5417" s="11" t="str">
        <f t="shared" si="490"/>
        <v>HOLD</v>
      </c>
      <c r="H5417" s="5">
        <f t="shared" si="491"/>
        <v>67.512688105189397</v>
      </c>
      <c r="I5417" s="2">
        <f>IF(G5417="SELL",0,IF(G5417="BUY",ROUNDDOWN((H5416-Parameters!$B$3)/B5417,0),IF(I5416=0,0,I5416+ROUNDDOWN((H5416+I5416*C5417)/B5417,0))))</f>
        <v>313</v>
      </c>
      <c r="K5417" s="5">
        <f t="shared" si="492"/>
        <v>0.14898299999975961</v>
      </c>
      <c r="L5417" s="10">
        <f t="shared" si="493"/>
        <v>314</v>
      </c>
    </row>
    <row r="5418" spans="1:12" x14ac:dyDescent="0.25">
      <c r="A5418" s="12">
        <v>41851</v>
      </c>
      <c r="B5418" s="3">
        <v>193.08999600000001</v>
      </c>
      <c r="C5418" s="3">
        <v>0</v>
      </c>
      <c r="D5418" s="3">
        <f t="shared" si="488"/>
        <v>195.36619993999997</v>
      </c>
      <c r="E5418" s="3">
        <f t="shared" si="489"/>
        <v>185.77719979000003</v>
      </c>
      <c r="F5418" s="3"/>
      <c r="G5418" s="11" t="str">
        <f t="shared" si="490"/>
        <v>HOLD</v>
      </c>
      <c r="H5418" s="5">
        <f t="shared" si="491"/>
        <v>67.512688105189397</v>
      </c>
      <c r="I5418" s="2">
        <f>IF(G5418="SELL",0,IF(G5418="BUY",ROUNDDOWN((H5417-Parameters!$B$3)/B5418,0),IF(I5417=0,0,I5417+ROUNDDOWN((H5417+I5417*C5418)/B5418,0))))</f>
        <v>313</v>
      </c>
      <c r="K5418" s="5">
        <f t="shared" si="492"/>
        <v>0.14898299999975961</v>
      </c>
      <c r="L5418" s="10">
        <f t="shared" si="493"/>
        <v>314</v>
      </c>
    </row>
    <row r="5419" spans="1:12" x14ac:dyDescent="0.25">
      <c r="A5419" s="12">
        <v>41852</v>
      </c>
      <c r="B5419" s="3">
        <v>192.5</v>
      </c>
      <c r="C5419" s="3">
        <v>0</v>
      </c>
      <c r="D5419" s="3">
        <f t="shared" si="488"/>
        <v>195.43359984</v>
      </c>
      <c r="E5419" s="3">
        <f t="shared" si="489"/>
        <v>185.89119980500004</v>
      </c>
      <c r="F5419" s="3"/>
      <c r="G5419" s="11" t="str">
        <f t="shared" si="490"/>
        <v>HOLD</v>
      </c>
      <c r="H5419" s="5">
        <f t="shared" si="491"/>
        <v>67.512688105189397</v>
      </c>
      <c r="I5419" s="2">
        <f>IF(G5419="SELL",0,IF(G5419="BUY",ROUNDDOWN((H5418-Parameters!$B$3)/B5419,0),IF(I5418=0,0,I5418+ROUNDDOWN((H5418+I5418*C5419)/B5419,0))))</f>
        <v>313</v>
      </c>
      <c r="K5419" s="5">
        <f t="shared" si="492"/>
        <v>0.14898299999975961</v>
      </c>
      <c r="L5419" s="10">
        <f t="shared" si="493"/>
        <v>314</v>
      </c>
    </row>
    <row r="5420" spans="1:12" x14ac:dyDescent="0.25">
      <c r="A5420" s="12">
        <v>41855</v>
      </c>
      <c r="B5420" s="3">
        <v>193.88999899999999</v>
      </c>
      <c r="C5420" s="3">
        <v>0</v>
      </c>
      <c r="D5420" s="3">
        <f t="shared" si="488"/>
        <v>195.51959989999995</v>
      </c>
      <c r="E5420" s="3">
        <f t="shared" si="489"/>
        <v>186.00029976499999</v>
      </c>
      <c r="F5420" s="3"/>
      <c r="G5420" s="11" t="str">
        <f t="shared" si="490"/>
        <v>HOLD</v>
      </c>
      <c r="H5420" s="5">
        <f t="shared" si="491"/>
        <v>67.512688105189397</v>
      </c>
      <c r="I5420" s="2">
        <f>IF(G5420="SELL",0,IF(G5420="BUY",ROUNDDOWN((H5419-Parameters!$B$3)/B5420,0),IF(I5419=0,0,I5419+ROUNDDOWN((H5419+I5419*C5420)/B5420,0))))</f>
        <v>313</v>
      </c>
      <c r="K5420" s="5">
        <f t="shared" si="492"/>
        <v>0.14898299999975961</v>
      </c>
      <c r="L5420" s="10">
        <f t="shared" si="493"/>
        <v>314</v>
      </c>
    </row>
    <row r="5421" spans="1:12" x14ac:dyDescent="0.25">
      <c r="A5421" s="12">
        <v>41856</v>
      </c>
      <c r="B5421" s="3">
        <v>192.009995</v>
      </c>
      <c r="C5421" s="3">
        <v>0</v>
      </c>
      <c r="D5421" s="3">
        <f t="shared" si="488"/>
        <v>195.55279967999996</v>
      </c>
      <c r="E5421" s="3">
        <f t="shared" si="489"/>
        <v>186.09424973499998</v>
      </c>
      <c r="F5421" s="3"/>
      <c r="G5421" s="11" t="str">
        <f t="shared" si="490"/>
        <v>HOLD</v>
      </c>
      <c r="H5421" s="5">
        <f t="shared" si="491"/>
        <v>67.512688105189397</v>
      </c>
      <c r="I5421" s="2">
        <f>IF(G5421="SELL",0,IF(G5421="BUY",ROUNDDOWN((H5420-Parameters!$B$3)/B5421,0),IF(I5420=0,0,I5420+ROUNDDOWN((H5420+I5420*C5421)/B5421,0))))</f>
        <v>313</v>
      </c>
      <c r="K5421" s="5">
        <f t="shared" si="492"/>
        <v>0.14898299999975961</v>
      </c>
      <c r="L5421" s="10">
        <f t="shared" si="493"/>
        <v>314</v>
      </c>
    </row>
    <row r="5422" spans="1:12" x14ac:dyDescent="0.25">
      <c r="A5422" s="12">
        <v>41857</v>
      </c>
      <c r="B5422" s="3">
        <v>192.070007</v>
      </c>
      <c r="C5422" s="3">
        <v>0</v>
      </c>
      <c r="D5422" s="3">
        <f t="shared" si="488"/>
        <v>195.56379974000001</v>
      </c>
      <c r="E5422" s="3">
        <f t="shared" si="489"/>
        <v>186.18264977499999</v>
      </c>
      <c r="F5422" s="3"/>
      <c r="G5422" s="11" t="str">
        <f t="shared" si="490"/>
        <v>HOLD</v>
      </c>
      <c r="H5422" s="5">
        <f t="shared" si="491"/>
        <v>67.512688105189397</v>
      </c>
      <c r="I5422" s="2">
        <f>IF(G5422="SELL",0,IF(G5422="BUY",ROUNDDOWN((H5421-Parameters!$B$3)/B5422,0),IF(I5421=0,0,I5421+ROUNDDOWN((H5421+I5421*C5422)/B5422,0))))</f>
        <v>313</v>
      </c>
      <c r="K5422" s="5">
        <f t="shared" si="492"/>
        <v>0.14898299999975961</v>
      </c>
      <c r="L5422" s="10">
        <f t="shared" si="493"/>
        <v>314</v>
      </c>
    </row>
    <row r="5423" spans="1:12" x14ac:dyDescent="0.25">
      <c r="A5423" s="12">
        <v>41858</v>
      </c>
      <c r="B5423" s="3">
        <v>191.029999</v>
      </c>
      <c r="C5423" s="3">
        <v>0</v>
      </c>
      <c r="D5423" s="3">
        <f t="shared" si="488"/>
        <v>195.55679961999994</v>
      </c>
      <c r="E5423" s="3">
        <f t="shared" si="489"/>
        <v>186.26579980000002</v>
      </c>
      <c r="F5423" s="3"/>
      <c r="G5423" s="11" t="str">
        <f t="shared" si="490"/>
        <v>HOLD</v>
      </c>
      <c r="H5423" s="5">
        <f t="shared" si="491"/>
        <v>67.512688105189397</v>
      </c>
      <c r="I5423" s="2">
        <f>IF(G5423="SELL",0,IF(G5423="BUY",ROUNDDOWN((H5422-Parameters!$B$3)/B5423,0),IF(I5422=0,0,I5422+ROUNDDOWN((H5422+I5422*C5423)/B5423,0))))</f>
        <v>313</v>
      </c>
      <c r="K5423" s="5">
        <f t="shared" si="492"/>
        <v>0.14898299999975961</v>
      </c>
      <c r="L5423" s="10">
        <f t="shared" si="493"/>
        <v>314</v>
      </c>
    </row>
    <row r="5424" spans="1:12" x14ac:dyDescent="0.25">
      <c r="A5424" s="12">
        <v>41859</v>
      </c>
      <c r="B5424" s="3">
        <v>193.240005</v>
      </c>
      <c r="C5424" s="3">
        <v>0</v>
      </c>
      <c r="D5424" s="3">
        <f t="shared" si="488"/>
        <v>195.57419981999999</v>
      </c>
      <c r="E5424" s="3">
        <f t="shared" si="489"/>
        <v>186.35494980499999</v>
      </c>
      <c r="F5424" s="3"/>
      <c r="G5424" s="11" t="str">
        <f t="shared" si="490"/>
        <v>HOLD</v>
      </c>
      <c r="H5424" s="5">
        <f t="shared" si="491"/>
        <v>67.512688105189397</v>
      </c>
      <c r="I5424" s="2">
        <f>IF(G5424="SELL",0,IF(G5424="BUY",ROUNDDOWN((H5423-Parameters!$B$3)/B5424,0),IF(I5423=0,0,I5423+ROUNDDOWN((H5423+I5423*C5424)/B5424,0))))</f>
        <v>313</v>
      </c>
      <c r="K5424" s="5">
        <f t="shared" si="492"/>
        <v>0.14898299999975961</v>
      </c>
      <c r="L5424" s="10">
        <f t="shared" si="493"/>
        <v>314</v>
      </c>
    </row>
    <row r="5425" spans="1:12" x14ac:dyDescent="0.25">
      <c r="A5425" s="12">
        <v>41862</v>
      </c>
      <c r="B5425" s="3">
        <v>193.800003</v>
      </c>
      <c r="C5425" s="3">
        <v>0</v>
      </c>
      <c r="D5425" s="3">
        <f t="shared" si="488"/>
        <v>195.59660001999998</v>
      </c>
      <c r="E5425" s="3">
        <f t="shared" si="489"/>
        <v>186.45109978499997</v>
      </c>
      <c r="F5425" s="3"/>
      <c r="G5425" s="11" t="str">
        <f t="shared" si="490"/>
        <v>HOLD</v>
      </c>
      <c r="H5425" s="5">
        <f t="shared" si="491"/>
        <v>67.512688105189397</v>
      </c>
      <c r="I5425" s="2">
        <f>IF(G5425="SELL",0,IF(G5425="BUY",ROUNDDOWN((H5424-Parameters!$B$3)/B5425,0),IF(I5424=0,0,I5424+ROUNDDOWN((H5424+I5424*C5425)/B5425,0))))</f>
        <v>313</v>
      </c>
      <c r="K5425" s="5">
        <f t="shared" si="492"/>
        <v>0.14898299999975961</v>
      </c>
      <c r="L5425" s="10">
        <f t="shared" si="493"/>
        <v>314</v>
      </c>
    </row>
    <row r="5426" spans="1:12" x14ac:dyDescent="0.25">
      <c r="A5426" s="12">
        <v>41863</v>
      </c>
      <c r="B5426" s="3">
        <v>193.529999</v>
      </c>
      <c r="C5426" s="3">
        <v>0</v>
      </c>
      <c r="D5426" s="3">
        <f t="shared" si="488"/>
        <v>195.60920012</v>
      </c>
      <c r="E5426" s="3">
        <f t="shared" si="489"/>
        <v>186.54299980999997</v>
      </c>
      <c r="F5426" s="3"/>
      <c r="G5426" s="11" t="str">
        <f t="shared" si="490"/>
        <v>HOLD</v>
      </c>
      <c r="H5426" s="5">
        <f t="shared" si="491"/>
        <v>67.512688105189397</v>
      </c>
      <c r="I5426" s="2">
        <f>IF(G5426="SELL",0,IF(G5426="BUY",ROUNDDOWN((H5425-Parameters!$B$3)/B5426,0),IF(I5425=0,0,I5425+ROUNDDOWN((H5425+I5425*C5426)/B5426,0))))</f>
        <v>313</v>
      </c>
      <c r="K5426" s="5">
        <f t="shared" si="492"/>
        <v>0.14898299999975961</v>
      </c>
      <c r="L5426" s="10">
        <f t="shared" si="493"/>
        <v>314</v>
      </c>
    </row>
    <row r="5427" spans="1:12" x14ac:dyDescent="0.25">
      <c r="A5427" s="12">
        <v>41864</v>
      </c>
      <c r="B5427" s="3">
        <v>194.83999600000001</v>
      </c>
      <c r="C5427" s="3">
        <v>0</v>
      </c>
      <c r="D5427" s="3">
        <f t="shared" si="488"/>
        <v>195.64999997999999</v>
      </c>
      <c r="E5427" s="3">
        <f t="shared" si="489"/>
        <v>186.63744980499996</v>
      </c>
      <c r="F5427" s="3"/>
      <c r="G5427" s="11" t="str">
        <f t="shared" si="490"/>
        <v>HOLD</v>
      </c>
      <c r="H5427" s="5">
        <f t="shared" si="491"/>
        <v>67.512688105189397</v>
      </c>
      <c r="I5427" s="2">
        <f>IF(G5427="SELL",0,IF(G5427="BUY",ROUNDDOWN((H5426-Parameters!$B$3)/B5427,0),IF(I5426=0,0,I5426+ROUNDDOWN((H5426+I5426*C5427)/B5427,0))))</f>
        <v>313</v>
      </c>
      <c r="K5427" s="5">
        <f t="shared" si="492"/>
        <v>0.14898299999975961</v>
      </c>
      <c r="L5427" s="10">
        <f t="shared" si="493"/>
        <v>314</v>
      </c>
    </row>
    <row r="5428" spans="1:12" x14ac:dyDescent="0.25">
      <c r="A5428" s="12">
        <v>41865</v>
      </c>
      <c r="B5428" s="3">
        <v>195.759995</v>
      </c>
      <c r="C5428" s="3">
        <v>0</v>
      </c>
      <c r="D5428" s="3">
        <f t="shared" si="488"/>
        <v>195.70139984000002</v>
      </c>
      <c r="E5428" s="3">
        <f t="shared" si="489"/>
        <v>186.73509979999994</v>
      </c>
      <c r="F5428" s="3"/>
      <c r="G5428" s="11" t="str">
        <f t="shared" si="490"/>
        <v>HOLD</v>
      </c>
      <c r="H5428" s="5">
        <f t="shared" si="491"/>
        <v>67.512688105189397</v>
      </c>
      <c r="I5428" s="2">
        <f>IF(G5428="SELL",0,IF(G5428="BUY",ROUNDDOWN((H5427-Parameters!$B$3)/B5428,0),IF(I5427=0,0,I5427+ROUNDDOWN((H5427+I5427*C5428)/B5428,0))))</f>
        <v>313</v>
      </c>
      <c r="K5428" s="5">
        <f t="shared" si="492"/>
        <v>0.14898299999975961</v>
      </c>
      <c r="L5428" s="10">
        <f t="shared" si="493"/>
        <v>314</v>
      </c>
    </row>
    <row r="5429" spans="1:12" x14ac:dyDescent="0.25">
      <c r="A5429" s="12">
        <v>41866</v>
      </c>
      <c r="B5429" s="3">
        <v>195.720001</v>
      </c>
      <c r="C5429" s="3">
        <v>0</v>
      </c>
      <c r="D5429" s="3">
        <f t="shared" ref="D5429:D5492" si="494">AVERAGE(B5380:B5429)</f>
        <v>195.72679991999996</v>
      </c>
      <c r="E5429" s="3">
        <f t="shared" si="489"/>
        <v>186.82784981499998</v>
      </c>
      <c r="F5429" s="3"/>
      <c r="G5429" s="11" t="str">
        <f t="shared" si="490"/>
        <v>HOLD</v>
      </c>
      <c r="H5429" s="5">
        <f t="shared" si="491"/>
        <v>67.512688105189397</v>
      </c>
      <c r="I5429" s="2">
        <f>IF(G5429="SELL",0,IF(G5429="BUY",ROUNDDOWN((H5428-Parameters!$B$3)/B5429,0),IF(I5428=0,0,I5428+ROUNDDOWN((H5428+I5428*C5429)/B5429,0))))</f>
        <v>313</v>
      </c>
      <c r="K5429" s="5">
        <f t="shared" si="492"/>
        <v>0.14898299999975961</v>
      </c>
      <c r="L5429" s="10">
        <f t="shared" si="493"/>
        <v>314</v>
      </c>
    </row>
    <row r="5430" spans="1:12" x14ac:dyDescent="0.25">
      <c r="A5430" s="12">
        <v>41869</v>
      </c>
      <c r="B5430" s="3">
        <v>197.36000100000001</v>
      </c>
      <c r="C5430" s="3">
        <v>0</v>
      </c>
      <c r="D5430" s="3">
        <f t="shared" si="494"/>
        <v>195.76639984000002</v>
      </c>
      <c r="E5430" s="3">
        <f t="shared" si="489"/>
        <v>186.933199855</v>
      </c>
      <c r="F5430" s="3"/>
      <c r="G5430" s="11" t="str">
        <f t="shared" si="490"/>
        <v>HOLD</v>
      </c>
      <c r="H5430" s="5">
        <f t="shared" si="491"/>
        <v>67.512688105189397</v>
      </c>
      <c r="I5430" s="2">
        <f>IF(G5430="SELL",0,IF(G5430="BUY",ROUNDDOWN((H5429-Parameters!$B$3)/B5430,0),IF(I5429=0,0,I5429+ROUNDDOWN((H5429+I5429*C5430)/B5430,0))))</f>
        <v>313</v>
      </c>
      <c r="K5430" s="5">
        <f t="shared" si="492"/>
        <v>0.14898299999975961</v>
      </c>
      <c r="L5430" s="10">
        <f t="shared" si="493"/>
        <v>314</v>
      </c>
    </row>
    <row r="5431" spans="1:12" x14ac:dyDescent="0.25">
      <c r="A5431" s="12">
        <v>41870</v>
      </c>
      <c r="B5431" s="3">
        <v>198.38999899999999</v>
      </c>
      <c r="C5431" s="3">
        <v>0</v>
      </c>
      <c r="D5431" s="3">
        <f t="shared" si="494"/>
        <v>195.82259977999993</v>
      </c>
      <c r="E5431" s="3">
        <f t="shared" si="489"/>
        <v>187.04619988499996</v>
      </c>
      <c r="F5431" s="3"/>
      <c r="G5431" s="11" t="str">
        <f t="shared" si="490"/>
        <v>HOLD</v>
      </c>
      <c r="H5431" s="5">
        <f t="shared" si="491"/>
        <v>67.512688105189397</v>
      </c>
      <c r="I5431" s="2">
        <f>IF(G5431="SELL",0,IF(G5431="BUY",ROUNDDOWN((H5430-Parameters!$B$3)/B5431,0),IF(I5430=0,0,I5430+ROUNDDOWN((H5430+I5430*C5431)/B5431,0))))</f>
        <v>313</v>
      </c>
      <c r="K5431" s="5">
        <f t="shared" si="492"/>
        <v>0.14898299999975961</v>
      </c>
      <c r="L5431" s="10">
        <f t="shared" si="493"/>
        <v>314</v>
      </c>
    </row>
    <row r="5432" spans="1:12" x14ac:dyDescent="0.25">
      <c r="A5432" s="12">
        <v>41871</v>
      </c>
      <c r="B5432" s="3">
        <v>198.91999799999999</v>
      </c>
      <c r="C5432" s="3">
        <v>0</v>
      </c>
      <c r="D5432" s="3">
        <f t="shared" si="494"/>
        <v>195.88899961999999</v>
      </c>
      <c r="E5432" s="3">
        <f t="shared" si="489"/>
        <v>187.15974983999993</v>
      </c>
      <c r="F5432" s="3"/>
      <c r="G5432" s="11" t="str">
        <f t="shared" si="490"/>
        <v>HOLD</v>
      </c>
      <c r="H5432" s="5">
        <f t="shared" si="491"/>
        <v>67.512688105189397</v>
      </c>
      <c r="I5432" s="2">
        <f>IF(G5432="SELL",0,IF(G5432="BUY",ROUNDDOWN((H5431-Parameters!$B$3)/B5432,0),IF(I5431=0,0,I5431+ROUNDDOWN((H5431+I5431*C5432)/B5432,0))))</f>
        <v>313</v>
      </c>
      <c r="K5432" s="5">
        <f t="shared" si="492"/>
        <v>0.14898299999975961</v>
      </c>
      <c r="L5432" s="10">
        <f t="shared" si="493"/>
        <v>314</v>
      </c>
    </row>
    <row r="5433" spans="1:12" x14ac:dyDescent="0.25">
      <c r="A5433" s="12">
        <v>41872</v>
      </c>
      <c r="B5433" s="3">
        <v>199.5</v>
      </c>
      <c r="C5433" s="3">
        <v>0</v>
      </c>
      <c r="D5433" s="3">
        <f t="shared" si="494"/>
        <v>195.98059965999997</v>
      </c>
      <c r="E5433" s="3">
        <f t="shared" si="489"/>
        <v>187.27309982999995</v>
      </c>
      <c r="F5433" s="3"/>
      <c r="G5433" s="11" t="str">
        <f t="shared" si="490"/>
        <v>HOLD</v>
      </c>
      <c r="H5433" s="5">
        <f t="shared" si="491"/>
        <v>67.512688105189397</v>
      </c>
      <c r="I5433" s="2">
        <f>IF(G5433="SELL",0,IF(G5433="BUY",ROUNDDOWN((H5432-Parameters!$B$3)/B5433,0),IF(I5432=0,0,I5432+ROUNDDOWN((H5432+I5432*C5433)/B5433,0))))</f>
        <v>313</v>
      </c>
      <c r="K5433" s="5">
        <f t="shared" si="492"/>
        <v>0.14898299999975961</v>
      </c>
      <c r="L5433" s="10">
        <f t="shared" si="493"/>
        <v>314</v>
      </c>
    </row>
    <row r="5434" spans="1:12" x14ac:dyDescent="0.25">
      <c r="A5434" s="12">
        <v>41873</v>
      </c>
      <c r="B5434" s="3">
        <v>199.19000199999999</v>
      </c>
      <c r="C5434" s="3">
        <v>0</v>
      </c>
      <c r="D5434" s="3">
        <f t="shared" si="494"/>
        <v>196.09359983999991</v>
      </c>
      <c r="E5434" s="3">
        <f t="shared" si="489"/>
        <v>187.38769981999994</v>
      </c>
      <c r="F5434" s="3"/>
      <c r="G5434" s="11" t="str">
        <f t="shared" si="490"/>
        <v>HOLD</v>
      </c>
      <c r="H5434" s="5">
        <f t="shared" si="491"/>
        <v>67.512688105189397</v>
      </c>
      <c r="I5434" s="2">
        <f>IF(G5434="SELL",0,IF(G5434="BUY",ROUNDDOWN((H5433-Parameters!$B$3)/B5434,0),IF(I5433=0,0,I5433+ROUNDDOWN((H5433+I5433*C5434)/B5434,0))))</f>
        <v>313</v>
      </c>
      <c r="K5434" s="5">
        <f t="shared" si="492"/>
        <v>0.14898299999975961</v>
      </c>
      <c r="L5434" s="10">
        <f t="shared" si="493"/>
        <v>314</v>
      </c>
    </row>
    <row r="5435" spans="1:12" x14ac:dyDescent="0.25">
      <c r="A5435" s="12">
        <v>41876</v>
      </c>
      <c r="B5435" s="3">
        <v>200.199997</v>
      </c>
      <c r="C5435" s="3">
        <v>0</v>
      </c>
      <c r="D5435" s="3">
        <f t="shared" si="494"/>
        <v>196.21499967999992</v>
      </c>
      <c r="E5435" s="3">
        <f t="shared" si="489"/>
        <v>187.50284981499993</v>
      </c>
      <c r="F5435" s="3"/>
      <c r="G5435" s="11" t="str">
        <f t="shared" si="490"/>
        <v>HOLD</v>
      </c>
      <c r="H5435" s="5">
        <f t="shared" si="491"/>
        <v>67.512688105189397</v>
      </c>
      <c r="I5435" s="2">
        <f>IF(G5435="SELL",0,IF(G5435="BUY",ROUNDDOWN((H5434-Parameters!$B$3)/B5435,0),IF(I5434=0,0,I5434+ROUNDDOWN((H5434+I5434*C5435)/B5435,0))))</f>
        <v>313</v>
      </c>
      <c r="K5435" s="5">
        <f t="shared" si="492"/>
        <v>0.14898299999975961</v>
      </c>
      <c r="L5435" s="10">
        <f t="shared" si="493"/>
        <v>314</v>
      </c>
    </row>
    <row r="5436" spans="1:12" x14ac:dyDescent="0.25">
      <c r="A5436" s="12">
        <v>41877</v>
      </c>
      <c r="B5436" s="3">
        <v>200.33000200000001</v>
      </c>
      <c r="C5436" s="3">
        <v>0</v>
      </c>
      <c r="D5436" s="3">
        <f t="shared" si="494"/>
        <v>196.33579985999998</v>
      </c>
      <c r="E5436" s="3">
        <f t="shared" si="489"/>
        <v>187.62984985999995</v>
      </c>
      <c r="F5436" s="3"/>
      <c r="G5436" s="11" t="str">
        <f t="shared" si="490"/>
        <v>HOLD</v>
      </c>
      <c r="H5436" s="5">
        <f t="shared" si="491"/>
        <v>67.512688105189397</v>
      </c>
      <c r="I5436" s="2">
        <f>IF(G5436="SELL",0,IF(G5436="BUY",ROUNDDOWN((H5435-Parameters!$B$3)/B5436,0),IF(I5435=0,0,I5435+ROUNDDOWN((H5435+I5435*C5436)/B5436,0))))</f>
        <v>313</v>
      </c>
      <c r="K5436" s="5">
        <f t="shared" si="492"/>
        <v>0.14898299999975961</v>
      </c>
      <c r="L5436" s="10">
        <f t="shared" si="493"/>
        <v>314</v>
      </c>
    </row>
    <row r="5437" spans="1:12" x14ac:dyDescent="0.25">
      <c r="A5437" s="12">
        <v>41878</v>
      </c>
      <c r="B5437" s="3">
        <v>200.25</v>
      </c>
      <c r="C5437" s="3">
        <v>0</v>
      </c>
      <c r="D5437" s="3">
        <f t="shared" si="494"/>
        <v>196.44419981999999</v>
      </c>
      <c r="E5437" s="3">
        <f t="shared" si="489"/>
        <v>187.74464989499995</v>
      </c>
      <c r="F5437" s="3"/>
      <c r="G5437" s="11" t="str">
        <f t="shared" si="490"/>
        <v>HOLD</v>
      </c>
      <c r="H5437" s="5">
        <f t="shared" si="491"/>
        <v>67.512688105189397</v>
      </c>
      <c r="I5437" s="2">
        <f>IF(G5437="SELL",0,IF(G5437="BUY",ROUNDDOWN((H5436-Parameters!$B$3)/B5437,0),IF(I5436=0,0,I5436+ROUNDDOWN((H5436+I5436*C5437)/B5437,0))))</f>
        <v>313</v>
      </c>
      <c r="K5437" s="5">
        <f t="shared" si="492"/>
        <v>0.14898299999975961</v>
      </c>
      <c r="L5437" s="10">
        <f t="shared" si="493"/>
        <v>314</v>
      </c>
    </row>
    <row r="5438" spans="1:12" x14ac:dyDescent="0.25">
      <c r="A5438" s="12">
        <v>41879</v>
      </c>
      <c r="B5438" s="3">
        <v>200.13999899999999</v>
      </c>
      <c r="C5438" s="3">
        <v>0</v>
      </c>
      <c r="D5438" s="3">
        <f t="shared" si="494"/>
        <v>196.52179989999996</v>
      </c>
      <c r="E5438" s="3">
        <f t="shared" si="489"/>
        <v>187.85874985499996</v>
      </c>
      <c r="F5438" s="3"/>
      <c r="G5438" s="11" t="str">
        <f t="shared" si="490"/>
        <v>HOLD</v>
      </c>
      <c r="H5438" s="5">
        <f t="shared" si="491"/>
        <v>67.512688105189397</v>
      </c>
      <c r="I5438" s="2">
        <f>IF(G5438="SELL",0,IF(G5438="BUY",ROUNDDOWN((H5437-Parameters!$B$3)/B5438,0),IF(I5437=0,0,I5437+ROUNDDOWN((H5437+I5437*C5438)/B5438,0))))</f>
        <v>313</v>
      </c>
      <c r="K5438" s="5">
        <f t="shared" si="492"/>
        <v>0.14898299999975961</v>
      </c>
      <c r="L5438" s="10">
        <f t="shared" si="493"/>
        <v>314</v>
      </c>
    </row>
    <row r="5439" spans="1:12" x14ac:dyDescent="0.25">
      <c r="A5439" s="12">
        <v>41880</v>
      </c>
      <c r="B5439" s="3">
        <v>200.71000699999999</v>
      </c>
      <c r="C5439" s="3">
        <v>0</v>
      </c>
      <c r="D5439" s="3">
        <f t="shared" si="494"/>
        <v>196.60640011999999</v>
      </c>
      <c r="E5439" s="3">
        <f t="shared" si="489"/>
        <v>187.97749985499996</v>
      </c>
      <c r="F5439" s="3"/>
      <c r="G5439" s="11" t="str">
        <f t="shared" si="490"/>
        <v>HOLD</v>
      </c>
      <c r="H5439" s="5">
        <f t="shared" si="491"/>
        <v>67.512688105189397</v>
      </c>
      <c r="I5439" s="2">
        <f>IF(G5439="SELL",0,IF(G5439="BUY",ROUNDDOWN((H5438-Parameters!$B$3)/B5439,0),IF(I5438=0,0,I5438+ROUNDDOWN((H5438+I5438*C5439)/B5439,0))))</f>
        <v>313</v>
      </c>
      <c r="K5439" s="5">
        <f t="shared" si="492"/>
        <v>0.14898299999975961</v>
      </c>
      <c r="L5439" s="10">
        <f t="shared" si="493"/>
        <v>314</v>
      </c>
    </row>
    <row r="5440" spans="1:12" x14ac:dyDescent="0.25">
      <c r="A5440" s="12">
        <v>41884</v>
      </c>
      <c r="B5440" s="3">
        <v>200.61000100000001</v>
      </c>
      <c r="C5440" s="3">
        <v>0</v>
      </c>
      <c r="D5440" s="3">
        <f t="shared" si="494"/>
        <v>196.6998001</v>
      </c>
      <c r="E5440" s="3">
        <f t="shared" si="489"/>
        <v>188.08864983499996</v>
      </c>
      <c r="F5440" s="3"/>
      <c r="G5440" s="11" t="str">
        <f t="shared" si="490"/>
        <v>HOLD</v>
      </c>
      <c r="H5440" s="5">
        <f t="shared" si="491"/>
        <v>67.512688105189397</v>
      </c>
      <c r="I5440" s="2">
        <f>IF(G5440="SELL",0,IF(G5440="BUY",ROUNDDOWN((H5439-Parameters!$B$3)/B5440,0),IF(I5439=0,0,I5439+ROUNDDOWN((H5439+I5439*C5440)/B5440,0))))</f>
        <v>313</v>
      </c>
      <c r="K5440" s="5">
        <f t="shared" si="492"/>
        <v>0.14898299999975961</v>
      </c>
      <c r="L5440" s="10">
        <f t="shared" si="493"/>
        <v>314</v>
      </c>
    </row>
    <row r="5441" spans="1:12" x14ac:dyDescent="0.25">
      <c r="A5441" s="12">
        <v>41885</v>
      </c>
      <c r="B5441" s="3">
        <v>200.5</v>
      </c>
      <c r="C5441" s="3">
        <v>0</v>
      </c>
      <c r="D5441" s="3">
        <f t="shared" si="494"/>
        <v>196.79220000000001</v>
      </c>
      <c r="E5441" s="3">
        <f t="shared" si="489"/>
        <v>188.19479981499993</v>
      </c>
      <c r="F5441" s="3"/>
      <c r="G5441" s="11" t="str">
        <f t="shared" si="490"/>
        <v>HOLD</v>
      </c>
      <c r="H5441" s="5">
        <f t="shared" si="491"/>
        <v>67.512688105189397</v>
      </c>
      <c r="I5441" s="2">
        <f>IF(G5441="SELL",0,IF(G5441="BUY",ROUNDDOWN((H5440-Parameters!$B$3)/B5441,0),IF(I5440=0,0,I5440+ROUNDDOWN((H5440+I5440*C5441)/B5441,0))))</f>
        <v>313</v>
      </c>
      <c r="K5441" s="5">
        <f t="shared" si="492"/>
        <v>0.14898299999975961</v>
      </c>
      <c r="L5441" s="10">
        <f t="shared" si="493"/>
        <v>314</v>
      </c>
    </row>
    <row r="5442" spans="1:12" x14ac:dyDescent="0.25">
      <c r="A5442" s="12">
        <v>41886</v>
      </c>
      <c r="B5442" s="3">
        <v>200.21000699999999</v>
      </c>
      <c r="C5442" s="3">
        <v>0</v>
      </c>
      <c r="D5442" s="3">
        <f t="shared" si="494"/>
        <v>196.90240020000002</v>
      </c>
      <c r="E5442" s="3">
        <f t="shared" si="489"/>
        <v>188.29559983499996</v>
      </c>
      <c r="F5442" s="3"/>
      <c r="G5442" s="11" t="str">
        <f t="shared" si="490"/>
        <v>HOLD</v>
      </c>
      <c r="H5442" s="5">
        <f t="shared" si="491"/>
        <v>67.512688105189397</v>
      </c>
      <c r="I5442" s="2">
        <f>IF(G5442="SELL",0,IF(G5442="BUY",ROUNDDOWN((H5441-Parameters!$B$3)/B5442,0),IF(I5441=0,0,I5441+ROUNDDOWN((H5441+I5441*C5442)/B5442,0))))</f>
        <v>313</v>
      </c>
      <c r="K5442" s="5">
        <f t="shared" si="492"/>
        <v>0.14898299999975961</v>
      </c>
      <c r="L5442" s="10">
        <f t="shared" si="493"/>
        <v>314</v>
      </c>
    </row>
    <row r="5443" spans="1:12" x14ac:dyDescent="0.25">
      <c r="A5443" s="12">
        <v>41887</v>
      </c>
      <c r="B5443" s="3">
        <v>201.11000100000001</v>
      </c>
      <c r="C5443" s="3">
        <v>0</v>
      </c>
      <c r="D5443" s="3">
        <f t="shared" si="494"/>
        <v>197.01300018000001</v>
      </c>
      <c r="E5443" s="3">
        <f t="shared" si="489"/>
        <v>188.40404984999995</v>
      </c>
      <c r="F5443" s="3"/>
      <c r="G5443" s="11" t="str">
        <f t="shared" si="490"/>
        <v>HOLD</v>
      </c>
      <c r="H5443" s="5">
        <f t="shared" si="491"/>
        <v>67.512688105189397</v>
      </c>
      <c r="I5443" s="2">
        <f>IF(G5443="SELL",0,IF(G5443="BUY",ROUNDDOWN((H5442-Parameters!$B$3)/B5443,0),IF(I5442=0,0,I5442+ROUNDDOWN((H5442+I5442*C5443)/B5443,0))))</f>
        <v>313</v>
      </c>
      <c r="K5443" s="5">
        <f t="shared" si="492"/>
        <v>0.14898299999975961</v>
      </c>
      <c r="L5443" s="10">
        <f t="shared" si="493"/>
        <v>314</v>
      </c>
    </row>
    <row r="5444" spans="1:12" x14ac:dyDescent="0.25">
      <c r="A5444" s="12">
        <v>41890</v>
      </c>
      <c r="B5444" s="3">
        <v>200.58999600000001</v>
      </c>
      <c r="C5444" s="3">
        <v>0</v>
      </c>
      <c r="D5444" s="3">
        <f t="shared" si="494"/>
        <v>197.11600005999998</v>
      </c>
      <c r="E5444" s="3">
        <f t="shared" si="489"/>
        <v>188.51184983499996</v>
      </c>
      <c r="F5444" s="3"/>
      <c r="G5444" s="11" t="str">
        <f t="shared" si="490"/>
        <v>HOLD</v>
      </c>
      <c r="H5444" s="5">
        <f t="shared" si="491"/>
        <v>67.512688105189397</v>
      </c>
      <c r="I5444" s="2">
        <f>IF(G5444="SELL",0,IF(G5444="BUY",ROUNDDOWN((H5443-Parameters!$B$3)/B5444,0),IF(I5443=0,0,I5443+ROUNDDOWN((H5443+I5443*C5444)/B5444,0))))</f>
        <v>313</v>
      </c>
      <c r="K5444" s="5">
        <f t="shared" si="492"/>
        <v>0.14898299999975961</v>
      </c>
      <c r="L5444" s="10">
        <f t="shared" si="493"/>
        <v>314</v>
      </c>
    </row>
    <row r="5445" spans="1:12" x14ac:dyDescent="0.25">
      <c r="A5445" s="12">
        <v>41891</v>
      </c>
      <c r="B5445" s="3">
        <v>199.320007</v>
      </c>
      <c r="C5445" s="3">
        <v>0</v>
      </c>
      <c r="D5445" s="3">
        <f t="shared" si="494"/>
        <v>197.18600006</v>
      </c>
      <c r="E5445" s="3">
        <f t="shared" si="489"/>
        <v>188.616099865</v>
      </c>
      <c r="F5445" s="3"/>
      <c r="G5445" s="11" t="str">
        <f t="shared" si="490"/>
        <v>HOLD</v>
      </c>
      <c r="H5445" s="5">
        <f t="shared" si="491"/>
        <v>67.512688105189397</v>
      </c>
      <c r="I5445" s="2">
        <f>IF(G5445="SELL",0,IF(G5445="BUY",ROUNDDOWN((H5444-Parameters!$B$3)/B5445,0),IF(I5444=0,0,I5444+ROUNDDOWN((H5444+I5444*C5445)/B5445,0))))</f>
        <v>313</v>
      </c>
      <c r="K5445" s="5">
        <f t="shared" si="492"/>
        <v>0.14898299999975961</v>
      </c>
      <c r="L5445" s="10">
        <f t="shared" si="493"/>
        <v>314</v>
      </c>
    </row>
    <row r="5446" spans="1:12" x14ac:dyDescent="0.25">
      <c r="A5446" s="12">
        <v>41892</v>
      </c>
      <c r="B5446" s="3">
        <v>200.070007</v>
      </c>
      <c r="C5446" s="3">
        <v>0</v>
      </c>
      <c r="D5446" s="3">
        <f t="shared" si="494"/>
        <v>197.27300017999997</v>
      </c>
      <c r="E5446" s="3">
        <f t="shared" si="489"/>
        <v>188.71689987999997</v>
      </c>
      <c r="F5446" s="3"/>
      <c r="G5446" s="11" t="str">
        <f t="shared" si="490"/>
        <v>HOLD</v>
      </c>
      <c r="H5446" s="5">
        <f t="shared" si="491"/>
        <v>67.512688105189397</v>
      </c>
      <c r="I5446" s="2">
        <f>IF(G5446="SELL",0,IF(G5446="BUY",ROUNDDOWN((H5445-Parameters!$B$3)/B5446,0),IF(I5445=0,0,I5445+ROUNDDOWN((H5445+I5445*C5446)/B5446,0))))</f>
        <v>313</v>
      </c>
      <c r="K5446" s="5">
        <f t="shared" si="492"/>
        <v>0.14898299999975961</v>
      </c>
      <c r="L5446" s="10">
        <f t="shared" si="493"/>
        <v>314</v>
      </c>
    </row>
    <row r="5447" spans="1:12" x14ac:dyDescent="0.25">
      <c r="A5447" s="12">
        <v>41893</v>
      </c>
      <c r="B5447" s="3">
        <v>200.300003</v>
      </c>
      <c r="C5447" s="3">
        <v>0</v>
      </c>
      <c r="D5447" s="3">
        <f t="shared" si="494"/>
        <v>197.33840026000001</v>
      </c>
      <c r="E5447" s="3">
        <f t="shared" si="489"/>
        <v>188.81434990499997</v>
      </c>
      <c r="F5447" s="3"/>
      <c r="G5447" s="11" t="str">
        <f t="shared" si="490"/>
        <v>HOLD</v>
      </c>
      <c r="H5447" s="5">
        <f t="shared" si="491"/>
        <v>67.512688105189397</v>
      </c>
      <c r="I5447" s="2">
        <f>IF(G5447="SELL",0,IF(G5447="BUY",ROUNDDOWN((H5446-Parameters!$B$3)/B5447,0),IF(I5446=0,0,I5446+ROUNDDOWN((H5446+I5446*C5447)/B5447,0))))</f>
        <v>313</v>
      </c>
      <c r="K5447" s="5">
        <f t="shared" si="492"/>
        <v>0.14898299999975961</v>
      </c>
      <c r="L5447" s="10">
        <f t="shared" si="493"/>
        <v>314</v>
      </c>
    </row>
    <row r="5448" spans="1:12" x14ac:dyDescent="0.25">
      <c r="A5448" s="12">
        <v>41894</v>
      </c>
      <c r="B5448" s="3">
        <v>199.13000500000001</v>
      </c>
      <c r="C5448" s="3">
        <v>0</v>
      </c>
      <c r="D5448" s="3">
        <f t="shared" si="494"/>
        <v>197.37640044000008</v>
      </c>
      <c r="E5448" s="3">
        <f t="shared" si="489"/>
        <v>188.90684990499997</v>
      </c>
      <c r="F5448" s="3"/>
      <c r="G5448" s="11" t="str">
        <f t="shared" si="490"/>
        <v>HOLD</v>
      </c>
      <c r="H5448" s="5">
        <f t="shared" si="491"/>
        <v>67.512688105189397</v>
      </c>
      <c r="I5448" s="2">
        <f>IF(G5448="SELL",0,IF(G5448="BUY",ROUNDDOWN((H5447-Parameters!$B$3)/B5448,0),IF(I5447=0,0,I5447+ROUNDDOWN((H5447+I5447*C5448)/B5448,0))))</f>
        <v>313</v>
      </c>
      <c r="K5448" s="5">
        <f t="shared" si="492"/>
        <v>0.14898299999975961</v>
      </c>
      <c r="L5448" s="10">
        <f t="shared" si="493"/>
        <v>314</v>
      </c>
    </row>
    <row r="5449" spans="1:12" x14ac:dyDescent="0.25">
      <c r="A5449" s="12">
        <v>41897</v>
      </c>
      <c r="B5449" s="3">
        <v>198.979996</v>
      </c>
      <c r="C5449" s="3">
        <v>0</v>
      </c>
      <c r="D5449" s="3">
        <f t="shared" si="494"/>
        <v>197.39200042000007</v>
      </c>
      <c r="E5449" s="3">
        <f t="shared" si="489"/>
        <v>188.99834991999995</v>
      </c>
      <c r="F5449" s="3"/>
      <c r="G5449" s="11" t="str">
        <f t="shared" si="490"/>
        <v>HOLD</v>
      </c>
      <c r="H5449" s="5">
        <f t="shared" si="491"/>
        <v>67.512688105189397</v>
      </c>
      <c r="I5449" s="2">
        <f>IF(G5449="SELL",0,IF(G5449="BUY",ROUNDDOWN((H5448-Parameters!$B$3)/B5449,0),IF(I5448=0,0,I5448+ROUNDDOWN((H5448+I5448*C5449)/B5449,0))))</f>
        <v>313</v>
      </c>
      <c r="K5449" s="5">
        <f t="shared" si="492"/>
        <v>0.14898299999975961</v>
      </c>
      <c r="L5449" s="10">
        <f t="shared" si="493"/>
        <v>314</v>
      </c>
    </row>
    <row r="5450" spans="1:12" x14ac:dyDescent="0.25">
      <c r="A5450" s="12">
        <v>41898</v>
      </c>
      <c r="B5450" s="3">
        <v>200.479996</v>
      </c>
      <c r="C5450" s="3">
        <v>0</v>
      </c>
      <c r="D5450" s="3">
        <f t="shared" si="494"/>
        <v>197.45140044000007</v>
      </c>
      <c r="E5450" s="3">
        <f t="shared" ref="E5450:E5513" si="495">AVERAGE(B5251:B5450)</f>
        <v>189.09514992500002</v>
      </c>
      <c r="F5450" s="3"/>
      <c r="G5450" s="11" t="str">
        <f t="shared" si="490"/>
        <v>HOLD</v>
      </c>
      <c r="H5450" s="5">
        <f t="shared" si="491"/>
        <v>67.512688105189397</v>
      </c>
      <c r="I5450" s="2">
        <f>IF(G5450="SELL",0,IF(G5450="BUY",ROUNDDOWN((H5449-Parameters!$B$3)/B5450,0),IF(I5449=0,0,I5449+ROUNDDOWN((H5449+I5449*C5450)/B5450,0))))</f>
        <v>313</v>
      </c>
      <c r="K5450" s="5">
        <f t="shared" si="492"/>
        <v>0.14898299999975961</v>
      </c>
      <c r="L5450" s="10">
        <f t="shared" si="493"/>
        <v>314</v>
      </c>
    </row>
    <row r="5451" spans="1:12" x14ac:dyDescent="0.25">
      <c r="A5451" s="12">
        <v>41899</v>
      </c>
      <c r="B5451" s="3">
        <v>200.75</v>
      </c>
      <c r="C5451" s="3">
        <v>0</v>
      </c>
      <c r="D5451" s="3">
        <f t="shared" si="494"/>
        <v>197.54160034000003</v>
      </c>
      <c r="E5451" s="3">
        <f t="shared" si="495"/>
        <v>189.19389992500001</v>
      </c>
      <c r="F5451" s="3"/>
      <c r="G5451" s="11" t="str">
        <f t="shared" si="490"/>
        <v>HOLD</v>
      </c>
      <c r="H5451" s="5">
        <f t="shared" si="491"/>
        <v>67.512688105189397</v>
      </c>
      <c r="I5451" s="2">
        <f>IF(G5451="SELL",0,IF(G5451="BUY",ROUNDDOWN((H5450-Parameters!$B$3)/B5451,0),IF(I5450=0,0,I5450+ROUNDDOWN((H5450+I5450*C5451)/B5451,0))))</f>
        <v>313</v>
      </c>
      <c r="K5451" s="5">
        <f t="shared" si="492"/>
        <v>0.14898299999975961</v>
      </c>
      <c r="L5451" s="10">
        <f t="shared" si="493"/>
        <v>314</v>
      </c>
    </row>
    <row r="5452" spans="1:12" x14ac:dyDescent="0.25">
      <c r="A5452" s="12">
        <v>41900</v>
      </c>
      <c r="B5452" s="3">
        <v>201.820007</v>
      </c>
      <c r="C5452" s="3">
        <v>0</v>
      </c>
      <c r="D5452" s="3">
        <f t="shared" si="494"/>
        <v>197.63560058000002</v>
      </c>
      <c r="E5452" s="3">
        <f t="shared" si="495"/>
        <v>189.30034996499998</v>
      </c>
      <c r="F5452" s="3"/>
      <c r="G5452" s="11" t="str">
        <f t="shared" ref="G5452:G5515" si="496">IF(OR(AND(D5452&gt;E5452,D5451&gt;E5451),AND(D5452&lt;E5452,D5451&lt;E5451)),"HOLD",IF(AND(D5452&gt;E5452,D5451&lt;E5451),"BUY","SELL"))</f>
        <v>HOLD</v>
      </c>
      <c r="H5452" s="5">
        <f t="shared" ref="H5452:H5515" si="497">IF(G5452="BUY",H5451/(I5452*B5452),IF(G5452="SELL",H5451+I5451*B5452,(H5451+I5451*C5452)-((I5452-I5451)*B5452)))</f>
        <v>67.512688105189397</v>
      </c>
      <c r="I5452" s="2">
        <f>IF(G5452="SELL",0,IF(G5452="BUY",ROUNDDOWN((H5451-Parameters!$B$3)/B5452,0),IF(I5451=0,0,I5451+ROUNDDOWN((H5451+I5451*C5452)/B5452,0))))</f>
        <v>313</v>
      </c>
      <c r="K5452" s="5">
        <f t="shared" ref="K5452:K5515" si="498">K5451+L5451*C5452-((L5452-L5451)*B5452)</f>
        <v>0.14898299999975961</v>
      </c>
      <c r="L5452" s="10">
        <f t="shared" ref="L5452:L5515" si="499">L5451+ROUNDDOWN((K5451+C5452*L5451)/B5452,0)</f>
        <v>314</v>
      </c>
    </row>
    <row r="5453" spans="1:12" x14ac:dyDescent="0.25">
      <c r="A5453" s="12">
        <v>41901</v>
      </c>
      <c r="B5453" s="3">
        <v>200.699997</v>
      </c>
      <c r="C5453" s="3">
        <v>0.93899999999999995</v>
      </c>
      <c r="D5453" s="3">
        <f t="shared" si="494"/>
        <v>197.7228006</v>
      </c>
      <c r="E5453" s="3">
        <f t="shared" si="495"/>
        <v>189.40509994999999</v>
      </c>
      <c r="F5453" s="3"/>
      <c r="G5453" s="11" t="str">
        <f t="shared" si="496"/>
        <v>HOLD</v>
      </c>
      <c r="H5453" s="5">
        <f t="shared" si="497"/>
        <v>160.71969110518938</v>
      </c>
      <c r="I5453" s="2">
        <f>IF(G5453="SELL",0,IF(G5453="BUY",ROUNDDOWN((H5452-Parameters!$B$3)/B5453,0),IF(I5452=0,0,I5452+ROUNDDOWN((H5452+I5452*C5453)/B5453,0))))</f>
        <v>314</v>
      </c>
      <c r="K5453" s="5">
        <f t="shared" si="498"/>
        <v>94.294985999999767</v>
      </c>
      <c r="L5453" s="10">
        <f t="shared" si="499"/>
        <v>315</v>
      </c>
    </row>
    <row r="5454" spans="1:12" x14ac:dyDescent="0.25">
      <c r="A5454" s="12">
        <v>41904</v>
      </c>
      <c r="B5454" s="3">
        <v>199.14999399999999</v>
      </c>
      <c r="C5454" s="3">
        <v>0</v>
      </c>
      <c r="D5454" s="3">
        <f t="shared" si="494"/>
        <v>197.77360045999998</v>
      </c>
      <c r="E5454" s="3">
        <f t="shared" si="495"/>
        <v>189.50219994</v>
      </c>
      <c r="F5454" s="3"/>
      <c r="G5454" s="11" t="str">
        <f t="shared" si="496"/>
        <v>HOLD</v>
      </c>
      <c r="H5454" s="5">
        <f t="shared" si="497"/>
        <v>160.71969110518938</v>
      </c>
      <c r="I5454" s="2">
        <f>IF(G5454="SELL",0,IF(G5454="BUY",ROUNDDOWN((H5453-Parameters!$B$3)/B5454,0),IF(I5453=0,0,I5453+ROUNDDOWN((H5453+I5453*C5454)/B5454,0))))</f>
        <v>314</v>
      </c>
      <c r="K5454" s="5">
        <f t="shared" si="498"/>
        <v>94.294985999999767</v>
      </c>
      <c r="L5454" s="10">
        <f t="shared" si="499"/>
        <v>315</v>
      </c>
    </row>
    <row r="5455" spans="1:12" x14ac:dyDescent="0.25">
      <c r="A5455" s="12">
        <v>41905</v>
      </c>
      <c r="B5455" s="3">
        <v>198.009995</v>
      </c>
      <c r="C5455" s="3">
        <v>0</v>
      </c>
      <c r="D5455" s="3">
        <f t="shared" si="494"/>
        <v>197.78180024000002</v>
      </c>
      <c r="E5455" s="3">
        <f t="shared" si="495"/>
        <v>189.59754990500002</v>
      </c>
      <c r="F5455" s="3"/>
      <c r="G5455" s="11" t="str">
        <f t="shared" si="496"/>
        <v>HOLD</v>
      </c>
      <c r="H5455" s="5">
        <f t="shared" si="497"/>
        <v>160.71969110518938</v>
      </c>
      <c r="I5455" s="2">
        <f>IF(G5455="SELL",0,IF(G5455="BUY",ROUNDDOWN((H5454-Parameters!$B$3)/B5455,0),IF(I5454=0,0,I5454+ROUNDDOWN((H5454+I5454*C5455)/B5455,0))))</f>
        <v>314</v>
      </c>
      <c r="K5455" s="5">
        <f t="shared" si="498"/>
        <v>94.294985999999767</v>
      </c>
      <c r="L5455" s="10">
        <f t="shared" si="499"/>
        <v>315</v>
      </c>
    </row>
    <row r="5456" spans="1:12" x14ac:dyDescent="0.25">
      <c r="A5456" s="12">
        <v>41906</v>
      </c>
      <c r="B5456" s="3">
        <v>199.55999800000001</v>
      </c>
      <c r="C5456" s="3">
        <v>0</v>
      </c>
      <c r="D5456" s="3">
        <f t="shared" si="494"/>
        <v>197.82840027999998</v>
      </c>
      <c r="E5456" s="3">
        <f t="shared" si="495"/>
        <v>189.69064988500003</v>
      </c>
      <c r="F5456" s="3"/>
      <c r="G5456" s="11" t="str">
        <f t="shared" si="496"/>
        <v>HOLD</v>
      </c>
      <c r="H5456" s="5">
        <f t="shared" si="497"/>
        <v>160.71969110518938</v>
      </c>
      <c r="I5456" s="2">
        <f>IF(G5456="SELL",0,IF(G5456="BUY",ROUNDDOWN((H5455-Parameters!$B$3)/B5456,0),IF(I5455=0,0,I5455+ROUNDDOWN((H5455+I5455*C5456)/B5456,0))))</f>
        <v>314</v>
      </c>
      <c r="K5456" s="5">
        <f t="shared" si="498"/>
        <v>94.294985999999767</v>
      </c>
      <c r="L5456" s="10">
        <f t="shared" si="499"/>
        <v>315</v>
      </c>
    </row>
    <row r="5457" spans="1:12" x14ac:dyDescent="0.25">
      <c r="A5457" s="12">
        <v>41907</v>
      </c>
      <c r="B5457" s="3">
        <v>196.33999600000001</v>
      </c>
      <c r="C5457" s="3">
        <v>0</v>
      </c>
      <c r="D5457" s="3">
        <f t="shared" si="494"/>
        <v>197.79600006000001</v>
      </c>
      <c r="E5457" s="3">
        <f t="shared" si="495"/>
        <v>189.76534989500004</v>
      </c>
      <c r="F5457" s="3"/>
      <c r="G5457" s="11" t="str">
        <f t="shared" si="496"/>
        <v>HOLD</v>
      </c>
      <c r="H5457" s="5">
        <f t="shared" si="497"/>
        <v>160.71969110518938</v>
      </c>
      <c r="I5457" s="2">
        <f>IF(G5457="SELL",0,IF(G5457="BUY",ROUNDDOWN((H5456-Parameters!$B$3)/B5457,0),IF(I5456=0,0,I5456+ROUNDDOWN((H5456+I5456*C5457)/B5457,0))))</f>
        <v>314</v>
      </c>
      <c r="K5457" s="5">
        <f t="shared" si="498"/>
        <v>94.294985999999767</v>
      </c>
      <c r="L5457" s="10">
        <f t="shared" si="499"/>
        <v>315</v>
      </c>
    </row>
    <row r="5458" spans="1:12" x14ac:dyDescent="0.25">
      <c r="A5458" s="12">
        <v>41908</v>
      </c>
      <c r="B5458" s="3">
        <v>197.89999399999999</v>
      </c>
      <c r="C5458" s="3">
        <v>0</v>
      </c>
      <c r="D5458" s="3">
        <f t="shared" si="494"/>
        <v>197.83979979999995</v>
      </c>
      <c r="E5458" s="3">
        <f t="shared" si="495"/>
        <v>189.85109986500004</v>
      </c>
      <c r="F5458" s="3"/>
      <c r="G5458" s="11" t="str">
        <f t="shared" si="496"/>
        <v>HOLD</v>
      </c>
      <c r="H5458" s="5">
        <f t="shared" si="497"/>
        <v>160.71969110518938</v>
      </c>
      <c r="I5458" s="2">
        <f>IF(G5458="SELL",0,IF(G5458="BUY",ROUNDDOWN((H5457-Parameters!$B$3)/B5458,0),IF(I5457=0,0,I5457+ROUNDDOWN((H5457+I5457*C5458)/B5458,0))))</f>
        <v>314</v>
      </c>
      <c r="K5458" s="5">
        <f t="shared" si="498"/>
        <v>94.294985999999767</v>
      </c>
      <c r="L5458" s="10">
        <f t="shared" si="499"/>
        <v>315</v>
      </c>
    </row>
    <row r="5459" spans="1:12" x14ac:dyDescent="0.25">
      <c r="A5459" s="12">
        <v>41911</v>
      </c>
      <c r="B5459" s="3">
        <v>197.53999300000001</v>
      </c>
      <c r="C5459" s="3">
        <v>0</v>
      </c>
      <c r="D5459" s="3">
        <f t="shared" si="494"/>
        <v>197.83639952000001</v>
      </c>
      <c r="E5459" s="3">
        <f t="shared" si="495"/>
        <v>189.94519982500006</v>
      </c>
      <c r="F5459" s="3"/>
      <c r="G5459" s="11" t="str">
        <f t="shared" si="496"/>
        <v>HOLD</v>
      </c>
      <c r="H5459" s="5">
        <f t="shared" si="497"/>
        <v>160.71969110518938</v>
      </c>
      <c r="I5459" s="2">
        <f>IF(G5459="SELL",0,IF(G5459="BUY",ROUNDDOWN((H5458-Parameters!$B$3)/B5459,0),IF(I5458=0,0,I5458+ROUNDDOWN((H5458+I5458*C5459)/B5459,0))))</f>
        <v>314</v>
      </c>
      <c r="K5459" s="5">
        <f t="shared" si="498"/>
        <v>94.294985999999767</v>
      </c>
      <c r="L5459" s="10">
        <f t="shared" si="499"/>
        <v>315</v>
      </c>
    </row>
    <row r="5460" spans="1:12" x14ac:dyDescent="0.25">
      <c r="A5460" s="12">
        <v>41912</v>
      </c>
      <c r="B5460" s="3">
        <v>197.020004</v>
      </c>
      <c r="C5460" s="3">
        <v>0</v>
      </c>
      <c r="D5460" s="3">
        <f t="shared" si="494"/>
        <v>197.82999968000001</v>
      </c>
      <c r="E5460" s="3">
        <f t="shared" si="495"/>
        <v>190.03964982000002</v>
      </c>
      <c r="F5460" s="3"/>
      <c r="G5460" s="11" t="str">
        <f t="shared" si="496"/>
        <v>HOLD</v>
      </c>
      <c r="H5460" s="5">
        <f t="shared" si="497"/>
        <v>160.71969110518938</v>
      </c>
      <c r="I5460" s="2">
        <f>IF(G5460="SELL",0,IF(G5460="BUY",ROUNDDOWN((H5459-Parameters!$B$3)/B5460,0),IF(I5459=0,0,I5459+ROUNDDOWN((H5459+I5459*C5460)/B5460,0))))</f>
        <v>314</v>
      </c>
      <c r="K5460" s="5">
        <f t="shared" si="498"/>
        <v>94.294985999999767</v>
      </c>
      <c r="L5460" s="10">
        <f t="shared" si="499"/>
        <v>315</v>
      </c>
    </row>
    <row r="5461" spans="1:12" x14ac:dyDescent="0.25">
      <c r="A5461" s="12">
        <v>41913</v>
      </c>
      <c r="B5461" s="3">
        <v>194.35000600000001</v>
      </c>
      <c r="C5461" s="3">
        <v>0</v>
      </c>
      <c r="D5461" s="3">
        <f t="shared" si="494"/>
        <v>197.75299986000002</v>
      </c>
      <c r="E5461" s="3">
        <f t="shared" si="495"/>
        <v>190.12084984500001</v>
      </c>
      <c r="F5461" s="3"/>
      <c r="G5461" s="11" t="str">
        <f t="shared" si="496"/>
        <v>HOLD</v>
      </c>
      <c r="H5461" s="5">
        <f t="shared" si="497"/>
        <v>160.71969110518938</v>
      </c>
      <c r="I5461" s="2">
        <f>IF(G5461="SELL",0,IF(G5461="BUY",ROUNDDOWN((H5460-Parameters!$B$3)/B5461,0),IF(I5460=0,0,I5460+ROUNDDOWN((H5460+I5460*C5461)/B5461,0))))</f>
        <v>314</v>
      </c>
      <c r="K5461" s="5">
        <f t="shared" si="498"/>
        <v>94.294985999999767</v>
      </c>
      <c r="L5461" s="10">
        <f t="shared" si="499"/>
        <v>315</v>
      </c>
    </row>
    <row r="5462" spans="1:12" x14ac:dyDescent="0.25">
      <c r="A5462" s="12">
        <v>41914</v>
      </c>
      <c r="B5462" s="3">
        <v>194.38000500000001</v>
      </c>
      <c r="C5462" s="3">
        <v>0</v>
      </c>
      <c r="D5462" s="3">
        <f t="shared" si="494"/>
        <v>197.66779998000004</v>
      </c>
      <c r="E5462" s="3">
        <f t="shared" si="495"/>
        <v>190.19664986500001</v>
      </c>
      <c r="F5462" s="3"/>
      <c r="G5462" s="11" t="str">
        <f t="shared" si="496"/>
        <v>HOLD</v>
      </c>
      <c r="H5462" s="5">
        <f t="shared" si="497"/>
        <v>160.71969110518938</v>
      </c>
      <c r="I5462" s="2">
        <f>IF(G5462="SELL",0,IF(G5462="BUY",ROUNDDOWN((H5461-Parameters!$B$3)/B5462,0),IF(I5461=0,0,I5461+ROUNDDOWN((H5461+I5461*C5462)/B5462,0))))</f>
        <v>314</v>
      </c>
      <c r="K5462" s="5">
        <f t="shared" si="498"/>
        <v>94.294985999999767</v>
      </c>
      <c r="L5462" s="10">
        <f t="shared" si="499"/>
        <v>315</v>
      </c>
    </row>
    <row r="5463" spans="1:12" x14ac:dyDescent="0.25">
      <c r="A5463" s="12">
        <v>41915</v>
      </c>
      <c r="B5463" s="3">
        <v>196.520004</v>
      </c>
      <c r="C5463" s="3">
        <v>0</v>
      </c>
      <c r="D5463" s="3">
        <f t="shared" si="494"/>
        <v>197.62520018000004</v>
      </c>
      <c r="E5463" s="3">
        <f t="shared" si="495"/>
        <v>190.28599991499999</v>
      </c>
      <c r="F5463" s="3"/>
      <c r="G5463" s="11" t="str">
        <f t="shared" si="496"/>
        <v>HOLD</v>
      </c>
      <c r="H5463" s="5">
        <f t="shared" si="497"/>
        <v>160.71969110518938</v>
      </c>
      <c r="I5463" s="2">
        <f>IF(G5463="SELL",0,IF(G5463="BUY",ROUNDDOWN((H5462-Parameters!$B$3)/B5463,0),IF(I5462=0,0,I5462+ROUNDDOWN((H5462+I5462*C5463)/B5463,0))))</f>
        <v>314</v>
      </c>
      <c r="K5463" s="5">
        <f t="shared" si="498"/>
        <v>94.294985999999767</v>
      </c>
      <c r="L5463" s="10">
        <f t="shared" si="499"/>
        <v>315</v>
      </c>
    </row>
    <row r="5464" spans="1:12" x14ac:dyDescent="0.25">
      <c r="A5464" s="12">
        <v>41918</v>
      </c>
      <c r="B5464" s="3">
        <v>196.28999300000001</v>
      </c>
      <c r="C5464" s="3">
        <v>0</v>
      </c>
      <c r="D5464" s="3">
        <f t="shared" si="494"/>
        <v>197.59660002000004</v>
      </c>
      <c r="E5464" s="3">
        <f t="shared" si="495"/>
        <v>190.35894989499997</v>
      </c>
      <c r="F5464" s="3"/>
      <c r="G5464" s="11" t="str">
        <f t="shared" si="496"/>
        <v>HOLD</v>
      </c>
      <c r="H5464" s="5">
        <f t="shared" si="497"/>
        <v>160.71969110518938</v>
      </c>
      <c r="I5464" s="2">
        <f>IF(G5464="SELL",0,IF(G5464="BUY",ROUNDDOWN((H5463-Parameters!$B$3)/B5464,0),IF(I5463=0,0,I5463+ROUNDDOWN((H5463+I5463*C5464)/B5464,0))))</f>
        <v>314</v>
      </c>
      <c r="K5464" s="5">
        <f t="shared" si="498"/>
        <v>94.294985999999767</v>
      </c>
      <c r="L5464" s="10">
        <f t="shared" si="499"/>
        <v>315</v>
      </c>
    </row>
    <row r="5465" spans="1:12" x14ac:dyDescent="0.25">
      <c r="A5465" s="12">
        <v>41919</v>
      </c>
      <c r="B5465" s="3">
        <v>193.259995</v>
      </c>
      <c r="C5465" s="3">
        <v>0</v>
      </c>
      <c r="D5465" s="3">
        <f t="shared" si="494"/>
        <v>197.50579986000005</v>
      </c>
      <c r="E5465" s="3">
        <f t="shared" si="495"/>
        <v>190.41779984499993</v>
      </c>
      <c r="F5465" s="3"/>
      <c r="G5465" s="11" t="str">
        <f t="shared" si="496"/>
        <v>HOLD</v>
      </c>
      <c r="H5465" s="5">
        <f t="shared" si="497"/>
        <v>160.71969110518938</v>
      </c>
      <c r="I5465" s="2">
        <f>IF(G5465="SELL",0,IF(G5465="BUY",ROUNDDOWN((H5464-Parameters!$B$3)/B5465,0),IF(I5464=0,0,I5464+ROUNDDOWN((H5464+I5464*C5465)/B5465,0))))</f>
        <v>314</v>
      </c>
      <c r="K5465" s="5">
        <f t="shared" si="498"/>
        <v>94.294985999999767</v>
      </c>
      <c r="L5465" s="10">
        <f t="shared" si="499"/>
        <v>315</v>
      </c>
    </row>
    <row r="5466" spans="1:12" x14ac:dyDescent="0.25">
      <c r="A5466" s="12">
        <v>41920</v>
      </c>
      <c r="B5466" s="3">
        <v>196.63999899999999</v>
      </c>
      <c r="C5466" s="3">
        <v>0</v>
      </c>
      <c r="D5466" s="3">
        <f t="shared" si="494"/>
        <v>197.49959990000002</v>
      </c>
      <c r="E5466" s="3">
        <f t="shared" si="495"/>
        <v>190.49319985</v>
      </c>
      <c r="F5466" s="3"/>
      <c r="G5466" s="11" t="str">
        <f t="shared" si="496"/>
        <v>HOLD</v>
      </c>
      <c r="H5466" s="5">
        <f t="shared" si="497"/>
        <v>160.71969110518938</v>
      </c>
      <c r="I5466" s="2">
        <f>IF(G5466="SELL",0,IF(G5466="BUY",ROUNDDOWN((H5465-Parameters!$B$3)/B5466,0),IF(I5465=0,0,I5465+ROUNDDOWN((H5465+I5465*C5466)/B5466,0))))</f>
        <v>314</v>
      </c>
      <c r="K5466" s="5">
        <f t="shared" si="498"/>
        <v>94.294985999999767</v>
      </c>
      <c r="L5466" s="10">
        <f t="shared" si="499"/>
        <v>315</v>
      </c>
    </row>
    <row r="5467" spans="1:12" x14ac:dyDescent="0.25">
      <c r="A5467" s="12">
        <v>41921</v>
      </c>
      <c r="B5467" s="3">
        <v>192.740005</v>
      </c>
      <c r="C5467" s="3">
        <v>0</v>
      </c>
      <c r="D5467" s="3">
        <f t="shared" si="494"/>
        <v>197.41480008000005</v>
      </c>
      <c r="E5467" s="3">
        <f t="shared" si="495"/>
        <v>190.54424987999994</v>
      </c>
      <c r="F5467" s="3"/>
      <c r="G5467" s="11" t="str">
        <f t="shared" si="496"/>
        <v>HOLD</v>
      </c>
      <c r="H5467" s="5">
        <f t="shared" si="497"/>
        <v>160.71969110518938</v>
      </c>
      <c r="I5467" s="2">
        <f>IF(G5467="SELL",0,IF(G5467="BUY",ROUNDDOWN((H5466-Parameters!$B$3)/B5467,0),IF(I5466=0,0,I5466+ROUNDDOWN((H5466+I5466*C5467)/B5467,0))))</f>
        <v>314</v>
      </c>
      <c r="K5467" s="5">
        <f t="shared" si="498"/>
        <v>94.294985999999767</v>
      </c>
      <c r="L5467" s="10">
        <f t="shared" si="499"/>
        <v>315</v>
      </c>
    </row>
    <row r="5468" spans="1:12" x14ac:dyDescent="0.25">
      <c r="A5468" s="12">
        <v>41922</v>
      </c>
      <c r="B5468" s="3">
        <v>190.53999300000001</v>
      </c>
      <c r="C5468" s="3">
        <v>0</v>
      </c>
      <c r="D5468" s="3">
        <f t="shared" si="494"/>
        <v>197.3638000200001</v>
      </c>
      <c r="E5468" s="3">
        <f t="shared" si="495"/>
        <v>190.58229987999997</v>
      </c>
      <c r="F5468" s="3"/>
      <c r="G5468" s="11" t="str">
        <f t="shared" si="496"/>
        <v>HOLD</v>
      </c>
      <c r="H5468" s="5">
        <f t="shared" si="497"/>
        <v>160.71969110518938</v>
      </c>
      <c r="I5468" s="2">
        <f>IF(G5468="SELL",0,IF(G5468="BUY",ROUNDDOWN((H5467-Parameters!$B$3)/B5468,0),IF(I5467=0,0,I5467+ROUNDDOWN((H5467+I5467*C5468)/B5468,0))))</f>
        <v>314</v>
      </c>
      <c r="K5468" s="5">
        <f t="shared" si="498"/>
        <v>94.294985999999767</v>
      </c>
      <c r="L5468" s="10">
        <f t="shared" si="499"/>
        <v>315</v>
      </c>
    </row>
    <row r="5469" spans="1:12" x14ac:dyDescent="0.25">
      <c r="A5469" s="12">
        <v>41925</v>
      </c>
      <c r="B5469" s="3">
        <v>187.41000399999999</v>
      </c>
      <c r="C5469" s="3">
        <v>0</v>
      </c>
      <c r="D5469" s="3">
        <f t="shared" si="494"/>
        <v>197.26200009999999</v>
      </c>
      <c r="E5469" s="3">
        <f t="shared" si="495"/>
        <v>190.60004989499993</v>
      </c>
      <c r="F5469" s="3"/>
      <c r="G5469" s="11" t="str">
        <f t="shared" si="496"/>
        <v>HOLD</v>
      </c>
      <c r="H5469" s="5">
        <f t="shared" si="497"/>
        <v>160.71969110518938</v>
      </c>
      <c r="I5469" s="2">
        <f>IF(G5469="SELL",0,IF(G5469="BUY",ROUNDDOWN((H5468-Parameters!$B$3)/B5469,0),IF(I5468=0,0,I5468+ROUNDDOWN((H5468+I5468*C5469)/B5469,0))))</f>
        <v>314</v>
      </c>
      <c r="K5469" s="5">
        <f t="shared" si="498"/>
        <v>94.294985999999767</v>
      </c>
      <c r="L5469" s="10">
        <f t="shared" si="499"/>
        <v>315</v>
      </c>
    </row>
    <row r="5470" spans="1:12" x14ac:dyDescent="0.25">
      <c r="A5470" s="12">
        <v>41926</v>
      </c>
      <c r="B5470" s="3">
        <v>187.699997</v>
      </c>
      <c r="C5470" s="3">
        <v>0</v>
      </c>
      <c r="D5470" s="3">
        <f t="shared" si="494"/>
        <v>197.13820006000003</v>
      </c>
      <c r="E5470" s="3">
        <f t="shared" si="495"/>
        <v>190.61929984999995</v>
      </c>
      <c r="F5470" s="3"/>
      <c r="G5470" s="11" t="str">
        <f t="shared" si="496"/>
        <v>HOLD</v>
      </c>
      <c r="H5470" s="5">
        <f t="shared" si="497"/>
        <v>160.71969110518938</v>
      </c>
      <c r="I5470" s="2">
        <f>IF(G5470="SELL",0,IF(G5470="BUY",ROUNDDOWN((H5469-Parameters!$B$3)/B5470,0),IF(I5469=0,0,I5469+ROUNDDOWN((H5469+I5469*C5470)/B5470,0))))</f>
        <v>314</v>
      </c>
      <c r="K5470" s="5">
        <f t="shared" si="498"/>
        <v>94.294985999999767</v>
      </c>
      <c r="L5470" s="10">
        <f t="shared" si="499"/>
        <v>315</v>
      </c>
    </row>
    <row r="5471" spans="1:12" x14ac:dyDescent="0.25">
      <c r="A5471" s="12">
        <v>41927</v>
      </c>
      <c r="B5471" s="3">
        <v>186.429993</v>
      </c>
      <c r="C5471" s="3">
        <v>0</v>
      </c>
      <c r="D5471" s="3">
        <f t="shared" si="494"/>
        <v>197.02660002000002</v>
      </c>
      <c r="E5471" s="3">
        <f t="shared" si="495"/>
        <v>190.63234977999997</v>
      </c>
      <c r="F5471" s="3"/>
      <c r="G5471" s="11" t="str">
        <f t="shared" si="496"/>
        <v>HOLD</v>
      </c>
      <c r="H5471" s="5">
        <f t="shared" si="497"/>
        <v>160.71969110518938</v>
      </c>
      <c r="I5471" s="2">
        <f>IF(G5471="SELL",0,IF(G5471="BUY",ROUNDDOWN((H5470-Parameters!$B$3)/B5471,0),IF(I5470=0,0,I5470+ROUNDDOWN((H5470+I5470*C5471)/B5471,0))))</f>
        <v>314</v>
      </c>
      <c r="K5471" s="5">
        <f t="shared" si="498"/>
        <v>94.294985999999767</v>
      </c>
      <c r="L5471" s="10">
        <f t="shared" si="499"/>
        <v>315</v>
      </c>
    </row>
    <row r="5472" spans="1:12" x14ac:dyDescent="0.25">
      <c r="A5472" s="12">
        <v>41928</v>
      </c>
      <c r="B5472" s="3">
        <v>186.270004</v>
      </c>
      <c r="C5472" s="3">
        <v>0</v>
      </c>
      <c r="D5472" s="3">
        <f t="shared" si="494"/>
        <v>196.91059996000004</v>
      </c>
      <c r="E5472" s="3">
        <f t="shared" si="495"/>
        <v>190.6402497899999</v>
      </c>
      <c r="F5472" s="3"/>
      <c r="G5472" s="11" t="str">
        <f t="shared" si="496"/>
        <v>HOLD</v>
      </c>
      <c r="H5472" s="5">
        <f t="shared" si="497"/>
        <v>160.71969110518938</v>
      </c>
      <c r="I5472" s="2">
        <f>IF(G5472="SELL",0,IF(G5472="BUY",ROUNDDOWN((H5471-Parameters!$B$3)/B5472,0),IF(I5471=0,0,I5471+ROUNDDOWN((H5471+I5471*C5472)/B5472,0))))</f>
        <v>314</v>
      </c>
      <c r="K5472" s="5">
        <f t="shared" si="498"/>
        <v>94.294985999999767</v>
      </c>
      <c r="L5472" s="10">
        <f t="shared" si="499"/>
        <v>315</v>
      </c>
    </row>
    <row r="5473" spans="1:12" x14ac:dyDescent="0.25">
      <c r="A5473" s="12">
        <v>41929</v>
      </c>
      <c r="B5473" s="3">
        <v>188.470001</v>
      </c>
      <c r="C5473" s="3">
        <v>0</v>
      </c>
      <c r="D5473" s="3">
        <f t="shared" si="494"/>
        <v>196.85939999999999</v>
      </c>
      <c r="E5473" s="3">
        <f t="shared" si="495"/>
        <v>190.66799980499994</v>
      </c>
      <c r="F5473" s="3"/>
      <c r="G5473" s="11" t="str">
        <f t="shared" si="496"/>
        <v>HOLD</v>
      </c>
      <c r="H5473" s="5">
        <f t="shared" si="497"/>
        <v>160.71969110518938</v>
      </c>
      <c r="I5473" s="2">
        <f>IF(G5473="SELL",0,IF(G5473="BUY",ROUNDDOWN((H5472-Parameters!$B$3)/B5473,0),IF(I5472=0,0,I5472+ROUNDDOWN((H5472+I5472*C5473)/B5473,0))))</f>
        <v>314</v>
      </c>
      <c r="K5473" s="5">
        <f t="shared" si="498"/>
        <v>94.294985999999767</v>
      </c>
      <c r="L5473" s="10">
        <f t="shared" si="499"/>
        <v>315</v>
      </c>
    </row>
    <row r="5474" spans="1:12" x14ac:dyDescent="0.25">
      <c r="A5474" s="12">
        <v>41932</v>
      </c>
      <c r="B5474" s="3">
        <v>190.300003</v>
      </c>
      <c r="C5474" s="3">
        <v>0</v>
      </c>
      <c r="D5474" s="3">
        <f t="shared" si="494"/>
        <v>196.80059996</v>
      </c>
      <c r="E5474" s="3">
        <f t="shared" si="495"/>
        <v>190.70504982499989</v>
      </c>
      <c r="F5474" s="3"/>
      <c r="G5474" s="11" t="str">
        <f t="shared" si="496"/>
        <v>HOLD</v>
      </c>
      <c r="H5474" s="5">
        <f t="shared" si="497"/>
        <v>160.71969110518938</v>
      </c>
      <c r="I5474" s="2">
        <f>IF(G5474="SELL",0,IF(G5474="BUY",ROUNDDOWN((H5473-Parameters!$B$3)/B5474,0),IF(I5473=0,0,I5473+ROUNDDOWN((H5473+I5473*C5474)/B5474,0))))</f>
        <v>314</v>
      </c>
      <c r="K5474" s="5">
        <f t="shared" si="498"/>
        <v>94.294985999999767</v>
      </c>
      <c r="L5474" s="10">
        <f t="shared" si="499"/>
        <v>315</v>
      </c>
    </row>
    <row r="5475" spans="1:12" x14ac:dyDescent="0.25">
      <c r="A5475" s="12">
        <v>41933</v>
      </c>
      <c r="B5475" s="3">
        <v>194.070007</v>
      </c>
      <c r="C5475" s="3">
        <v>0</v>
      </c>
      <c r="D5475" s="3">
        <f t="shared" si="494"/>
        <v>196.80600004000004</v>
      </c>
      <c r="E5475" s="3">
        <f t="shared" si="495"/>
        <v>190.76359985499991</v>
      </c>
      <c r="F5475" s="3"/>
      <c r="G5475" s="11" t="str">
        <f t="shared" si="496"/>
        <v>HOLD</v>
      </c>
      <c r="H5475" s="5">
        <f t="shared" si="497"/>
        <v>160.71969110518938</v>
      </c>
      <c r="I5475" s="2">
        <f>IF(G5475="SELL",0,IF(G5475="BUY",ROUNDDOWN((H5474-Parameters!$B$3)/B5475,0),IF(I5474=0,0,I5474+ROUNDDOWN((H5474+I5474*C5475)/B5475,0))))</f>
        <v>314</v>
      </c>
      <c r="K5475" s="5">
        <f t="shared" si="498"/>
        <v>94.294985999999767</v>
      </c>
      <c r="L5475" s="10">
        <f t="shared" si="499"/>
        <v>315</v>
      </c>
    </row>
    <row r="5476" spans="1:12" x14ac:dyDescent="0.25">
      <c r="A5476" s="12">
        <v>41934</v>
      </c>
      <c r="B5476" s="3">
        <v>192.69000199999999</v>
      </c>
      <c r="C5476" s="3">
        <v>0</v>
      </c>
      <c r="D5476" s="3">
        <f t="shared" si="494"/>
        <v>196.78920009999999</v>
      </c>
      <c r="E5476" s="3">
        <f t="shared" si="495"/>
        <v>190.80964988499991</v>
      </c>
      <c r="F5476" s="3"/>
      <c r="G5476" s="11" t="str">
        <f t="shared" si="496"/>
        <v>HOLD</v>
      </c>
      <c r="H5476" s="5">
        <f t="shared" si="497"/>
        <v>160.71969110518938</v>
      </c>
      <c r="I5476" s="2">
        <f>IF(G5476="SELL",0,IF(G5476="BUY",ROUNDDOWN((H5475-Parameters!$B$3)/B5476,0),IF(I5475=0,0,I5475+ROUNDDOWN((H5475+I5475*C5476)/B5476,0))))</f>
        <v>314</v>
      </c>
      <c r="K5476" s="5">
        <f t="shared" si="498"/>
        <v>94.294985999999767</v>
      </c>
      <c r="L5476" s="10">
        <f t="shared" si="499"/>
        <v>315</v>
      </c>
    </row>
    <row r="5477" spans="1:12" x14ac:dyDescent="0.25">
      <c r="A5477" s="12">
        <v>41935</v>
      </c>
      <c r="B5477" s="3">
        <v>194.929993</v>
      </c>
      <c r="C5477" s="3">
        <v>0</v>
      </c>
      <c r="D5477" s="3">
        <f t="shared" si="494"/>
        <v>196.79100004</v>
      </c>
      <c r="E5477" s="3">
        <f t="shared" si="495"/>
        <v>190.8666998299999</v>
      </c>
      <c r="F5477" s="3"/>
      <c r="G5477" s="11" t="str">
        <f t="shared" si="496"/>
        <v>HOLD</v>
      </c>
      <c r="H5477" s="5">
        <f t="shared" si="497"/>
        <v>160.71969110518938</v>
      </c>
      <c r="I5477" s="2">
        <f>IF(G5477="SELL",0,IF(G5477="BUY",ROUNDDOWN((H5476-Parameters!$B$3)/B5477,0),IF(I5476=0,0,I5476+ROUNDDOWN((H5476+I5476*C5477)/B5477,0))))</f>
        <v>314</v>
      </c>
      <c r="K5477" s="5">
        <f t="shared" si="498"/>
        <v>94.294985999999767</v>
      </c>
      <c r="L5477" s="10">
        <f t="shared" si="499"/>
        <v>315</v>
      </c>
    </row>
    <row r="5478" spans="1:12" x14ac:dyDescent="0.25">
      <c r="A5478" s="12">
        <v>41936</v>
      </c>
      <c r="B5478" s="3">
        <v>196.429993</v>
      </c>
      <c r="C5478" s="3">
        <v>0</v>
      </c>
      <c r="D5478" s="3">
        <f t="shared" si="494"/>
        <v>196.80439999999999</v>
      </c>
      <c r="E5478" s="3">
        <f t="shared" si="495"/>
        <v>190.93064979999988</v>
      </c>
      <c r="F5478" s="3"/>
      <c r="G5478" s="11" t="str">
        <f t="shared" si="496"/>
        <v>HOLD</v>
      </c>
      <c r="H5478" s="5">
        <f t="shared" si="497"/>
        <v>160.71969110518938</v>
      </c>
      <c r="I5478" s="2">
        <f>IF(G5478="SELL",0,IF(G5478="BUY",ROUNDDOWN((H5477-Parameters!$B$3)/B5478,0),IF(I5477=0,0,I5477+ROUNDDOWN((H5477+I5477*C5478)/B5478,0))))</f>
        <v>314</v>
      </c>
      <c r="K5478" s="5">
        <f t="shared" si="498"/>
        <v>94.294985999999767</v>
      </c>
      <c r="L5478" s="10">
        <f t="shared" si="499"/>
        <v>315</v>
      </c>
    </row>
    <row r="5479" spans="1:12" x14ac:dyDescent="0.25">
      <c r="A5479" s="12">
        <v>41939</v>
      </c>
      <c r="B5479" s="3">
        <v>196.16000399999999</v>
      </c>
      <c r="C5479" s="3">
        <v>0</v>
      </c>
      <c r="D5479" s="3">
        <f t="shared" si="494"/>
        <v>196.81320005999999</v>
      </c>
      <c r="E5479" s="3">
        <f t="shared" si="495"/>
        <v>190.99074982499985</v>
      </c>
      <c r="F5479" s="3"/>
      <c r="G5479" s="11" t="str">
        <f t="shared" si="496"/>
        <v>HOLD</v>
      </c>
      <c r="H5479" s="5">
        <f t="shared" si="497"/>
        <v>160.71969110518938</v>
      </c>
      <c r="I5479" s="2">
        <f>IF(G5479="SELL",0,IF(G5479="BUY",ROUNDDOWN((H5478-Parameters!$B$3)/B5479,0),IF(I5478=0,0,I5478+ROUNDDOWN((H5478+I5478*C5479)/B5479,0))))</f>
        <v>314</v>
      </c>
      <c r="K5479" s="5">
        <f t="shared" si="498"/>
        <v>94.294985999999767</v>
      </c>
      <c r="L5479" s="10">
        <f t="shared" si="499"/>
        <v>315</v>
      </c>
    </row>
    <row r="5480" spans="1:12" x14ac:dyDescent="0.25">
      <c r="A5480" s="12">
        <v>41940</v>
      </c>
      <c r="B5480" s="3">
        <v>198.41000399999999</v>
      </c>
      <c r="C5480" s="3">
        <v>0</v>
      </c>
      <c r="D5480" s="3">
        <f t="shared" si="494"/>
        <v>196.83420011999996</v>
      </c>
      <c r="E5480" s="3">
        <f t="shared" si="495"/>
        <v>191.07434983499985</v>
      </c>
      <c r="F5480" s="3"/>
      <c r="G5480" s="11" t="str">
        <f t="shared" si="496"/>
        <v>HOLD</v>
      </c>
      <c r="H5480" s="5">
        <f t="shared" si="497"/>
        <v>160.71969110518938</v>
      </c>
      <c r="I5480" s="2">
        <f>IF(G5480="SELL",0,IF(G5480="BUY",ROUNDDOWN((H5479-Parameters!$B$3)/B5480,0),IF(I5479=0,0,I5479+ROUNDDOWN((H5479+I5479*C5480)/B5480,0))))</f>
        <v>314</v>
      </c>
      <c r="K5480" s="5">
        <f t="shared" si="498"/>
        <v>94.294985999999767</v>
      </c>
      <c r="L5480" s="10">
        <f t="shared" si="499"/>
        <v>315</v>
      </c>
    </row>
    <row r="5481" spans="1:12" x14ac:dyDescent="0.25">
      <c r="A5481" s="12">
        <v>41941</v>
      </c>
      <c r="B5481" s="3">
        <v>198.11000100000001</v>
      </c>
      <c r="C5481" s="3">
        <v>0</v>
      </c>
      <c r="D5481" s="3">
        <f t="shared" si="494"/>
        <v>196.82860015999998</v>
      </c>
      <c r="E5481" s="3">
        <f t="shared" si="495"/>
        <v>191.14654984999981</v>
      </c>
      <c r="F5481" s="3"/>
      <c r="G5481" s="11" t="str">
        <f t="shared" si="496"/>
        <v>HOLD</v>
      </c>
      <c r="H5481" s="5">
        <f t="shared" si="497"/>
        <v>160.71969110518938</v>
      </c>
      <c r="I5481" s="2">
        <f>IF(G5481="SELL",0,IF(G5481="BUY",ROUNDDOWN((H5480-Parameters!$B$3)/B5481,0),IF(I5480=0,0,I5480+ROUNDDOWN((H5480+I5480*C5481)/B5481,0))))</f>
        <v>314</v>
      </c>
      <c r="K5481" s="5">
        <f t="shared" si="498"/>
        <v>94.294985999999767</v>
      </c>
      <c r="L5481" s="10">
        <f t="shared" si="499"/>
        <v>315</v>
      </c>
    </row>
    <row r="5482" spans="1:12" x14ac:dyDescent="0.25">
      <c r="A5482" s="12">
        <v>41942</v>
      </c>
      <c r="B5482" s="3">
        <v>199.38000500000001</v>
      </c>
      <c r="C5482" s="3">
        <v>0</v>
      </c>
      <c r="D5482" s="3">
        <f t="shared" si="494"/>
        <v>196.83780029999997</v>
      </c>
      <c r="E5482" s="3">
        <f t="shared" si="495"/>
        <v>191.22014985499985</v>
      </c>
      <c r="F5482" s="3"/>
      <c r="G5482" s="11" t="str">
        <f t="shared" si="496"/>
        <v>HOLD</v>
      </c>
      <c r="H5482" s="5">
        <f t="shared" si="497"/>
        <v>160.71969110518938</v>
      </c>
      <c r="I5482" s="2">
        <f>IF(G5482="SELL",0,IF(G5482="BUY",ROUNDDOWN((H5481-Parameters!$B$3)/B5482,0),IF(I5481=0,0,I5481+ROUNDDOWN((H5481+I5481*C5482)/B5482,0))))</f>
        <v>314</v>
      </c>
      <c r="K5482" s="5">
        <f t="shared" si="498"/>
        <v>94.294985999999767</v>
      </c>
      <c r="L5482" s="10">
        <f t="shared" si="499"/>
        <v>315</v>
      </c>
    </row>
    <row r="5483" spans="1:12" x14ac:dyDescent="0.25">
      <c r="A5483" s="12">
        <v>41943</v>
      </c>
      <c r="B5483" s="3">
        <v>201.66000399999999</v>
      </c>
      <c r="C5483" s="3">
        <v>0</v>
      </c>
      <c r="D5483" s="3">
        <f t="shared" si="494"/>
        <v>196.88100037999996</v>
      </c>
      <c r="E5483" s="3">
        <f t="shared" si="495"/>
        <v>191.3063498849998</v>
      </c>
      <c r="F5483" s="3"/>
      <c r="G5483" s="11" t="str">
        <f t="shared" si="496"/>
        <v>HOLD</v>
      </c>
      <c r="H5483" s="5">
        <f t="shared" si="497"/>
        <v>160.71969110518938</v>
      </c>
      <c r="I5483" s="2">
        <f>IF(G5483="SELL",0,IF(G5483="BUY",ROUNDDOWN((H5482-Parameters!$B$3)/B5483,0),IF(I5482=0,0,I5482+ROUNDDOWN((H5482+I5482*C5483)/B5483,0))))</f>
        <v>314</v>
      </c>
      <c r="K5483" s="5">
        <f t="shared" si="498"/>
        <v>94.294985999999767</v>
      </c>
      <c r="L5483" s="10">
        <f t="shared" si="499"/>
        <v>315</v>
      </c>
    </row>
    <row r="5484" spans="1:12" x14ac:dyDescent="0.25">
      <c r="A5484" s="12">
        <v>41946</v>
      </c>
      <c r="B5484" s="3">
        <v>201.770004</v>
      </c>
      <c r="C5484" s="3">
        <v>0</v>
      </c>
      <c r="D5484" s="3">
        <f t="shared" si="494"/>
        <v>196.93260041999997</v>
      </c>
      <c r="E5484" s="3">
        <f t="shared" si="495"/>
        <v>191.39699990999981</v>
      </c>
      <c r="F5484" s="3"/>
      <c r="G5484" s="11" t="str">
        <f t="shared" si="496"/>
        <v>HOLD</v>
      </c>
      <c r="H5484" s="5">
        <f t="shared" si="497"/>
        <v>160.71969110518938</v>
      </c>
      <c r="I5484" s="2">
        <f>IF(G5484="SELL",0,IF(G5484="BUY",ROUNDDOWN((H5483-Parameters!$B$3)/B5484,0),IF(I5483=0,0,I5483+ROUNDDOWN((H5483+I5483*C5484)/B5484,0))))</f>
        <v>314</v>
      </c>
      <c r="K5484" s="5">
        <f t="shared" si="498"/>
        <v>94.294985999999767</v>
      </c>
      <c r="L5484" s="10">
        <f t="shared" si="499"/>
        <v>315</v>
      </c>
    </row>
    <row r="5485" spans="1:12" x14ac:dyDescent="0.25">
      <c r="A5485" s="12">
        <v>41947</v>
      </c>
      <c r="B5485" s="3">
        <v>201.070007</v>
      </c>
      <c r="C5485" s="3">
        <v>0</v>
      </c>
      <c r="D5485" s="3">
        <f t="shared" si="494"/>
        <v>196.95000062</v>
      </c>
      <c r="E5485" s="3">
        <f t="shared" si="495"/>
        <v>191.48144997999981</v>
      </c>
      <c r="F5485" s="3"/>
      <c r="G5485" s="11" t="str">
        <f t="shared" si="496"/>
        <v>HOLD</v>
      </c>
      <c r="H5485" s="5">
        <f t="shared" si="497"/>
        <v>160.71969110518938</v>
      </c>
      <c r="I5485" s="2">
        <f>IF(G5485="SELL",0,IF(G5485="BUY",ROUNDDOWN((H5484-Parameters!$B$3)/B5485,0),IF(I5484=0,0,I5484+ROUNDDOWN((H5484+I5484*C5485)/B5485,0))))</f>
        <v>314</v>
      </c>
      <c r="K5485" s="5">
        <f t="shared" si="498"/>
        <v>94.294985999999767</v>
      </c>
      <c r="L5485" s="10">
        <f t="shared" si="499"/>
        <v>315</v>
      </c>
    </row>
    <row r="5486" spans="1:12" x14ac:dyDescent="0.25">
      <c r="A5486" s="12">
        <v>41948</v>
      </c>
      <c r="B5486" s="3">
        <v>202.33999600000001</v>
      </c>
      <c r="C5486" s="3">
        <v>0</v>
      </c>
      <c r="D5486" s="3">
        <f t="shared" si="494"/>
        <v>196.99020050000001</v>
      </c>
      <c r="E5486" s="3">
        <f t="shared" si="495"/>
        <v>191.57164994499985</v>
      </c>
      <c r="F5486" s="3"/>
      <c r="G5486" s="11" t="str">
        <f t="shared" si="496"/>
        <v>HOLD</v>
      </c>
      <c r="H5486" s="5">
        <f t="shared" si="497"/>
        <v>160.71969110518938</v>
      </c>
      <c r="I5486" s="2">
        <f>IF(G5486="SELL",0,IF(G5486="BUY",ROUNDDOWN((H5485-Parameters!$B$3)/B5486,0),IF(I5485=0,0,I5485+ROUNDDOWN((H5485+I5485*C5486)/B5486,0))))</f>
        <v>314</v>
      </c>
      <c r="K5486" s="5">
        <f t="shared" si="498"/>
        <v>94.294985999999767</v>
      </c>
      <c r="L5486" s="10">
        <f t="shared" si="499"/>
        <v>315</v>
      </c>
    </row>
    <row r="5487" spans="1:12" x14ac:dyDescent="0.25">
      <c r="A5487" s="12">
        <v>41949</v>
      </c>
      <c r="B5487" s="3">
        <v>203.14999399999999</v>
      </c>
      <c r="C5487" s="3">
        <v>0</v>
      </c>
      <c r="D5487" s="3">
        <f t="shared" si="494"/>
        <v>197.04820038000003</v>
      </c>
      <c r="E5487" s="3">
        <f t="shared" si="495"/>
        <v>191.67344994999982</v>
      </c>
      <c r="F5487" s="3"/>
      <c r="G5487" s="11" t="str">
        <f t="shared" si="496"/>
        <v>HOLD</v>
      </c>
      <c r="H5487" s="5">
        <f t="shared" si="497"/>
        <v>160.71969110518938</v>
      </c>
      <c r="I5487" s="2">
        <f>IF(G5487="SELL",0,IF(G5487="BUY",ROUNDDOWN((H5486-Parameters!$B$3)/B5487,0),IF(I5486=0,0,I5486+ROUNDDOWN((H5486+I5486*C5487)/B5487,0))))</f>
        <v>314</v>
      </c>
      <c r="K5487" s="5">
        <f t="shared" si="498"/>
        <v>94.294985999999767</v>
      </c>
      <c r="L5487" s="10">
        <f t="shared" si="499"/>
        <v>315</v>
      </c>
    </row>
    <row r="5488" spans="1:12" x14ac:dyDescent="0.25">
      <c r="A5488" s="12">
        <v>41950</v>
      </c>
      <c r="B5488" s="3">
        <v>203.33999600000001</v>
      </c>
      <c r="C5488" s="3">
        <v>0</v>
      </c>
      <c r="D5488" s="3">
        <f t="shared" si="494"/>
        <v>197.11220032000006</v>
      </c>
      <c r="E5488" s="3">
        <f t="shared" si="495"/>
        <v>191.79569993499982</v>
      </c>
      <c r="F5488" s="3"/>
      <c r="G5488" s="11" t="str">
        <f t="shared" si="496"/>
        <v>HOLD</v>
      </c>
      <c r="H5488" s="5">
        <f t="shared" si="497"/>
        <v>160.71969110518938</v>
      </c>
      <c r="I5488" s="2">
        <f>IF(G5488="SELL",0,IF(G5488="BUY",ROUNDDOWN((H5487-Parameters!$B$3)/B5488,0),IF(I5487=0,0,I5487+ROUNDDOWN((H5487+I5487*C5488)/B5488,0))))</f>
        <v>314</v>
      </c>
      <c r="K5488" s="5">
        <f t="shared" si="498"/>
        <v>94.294985999999767</v>
      </c>
      <c r="L5488" s="10">
        <f t="shared" si="499"/>
        <v>315</v>
      </c>
    </row>
    <row r="5489" spans="1:12" x14ac:dyDescent="0.25">
      <c r="A5489" s="12">
        <v>41953</v>
      </c>
      <c r="B5489" s="3">
        <v>203.979996</v>
      </c>
      <c r="C5489" s="3">
        <v>0</v>
      </c>
      <c r="D5489" s="3">
        <f t="shared" si="494"/>
        <v>197.17760010000001</v>
      </c>
      <c r="E5489" s="3">
        <f t="shared" si="495"/>
        <v>191.92554993999983</v>
      </c>
      <c r="F5489" s="3"/>
      <c r="G5489" s="11" t="str">
        <f t="shared" si="496"/>
        <v>HOLD</v>
      </c>
      <c r="H5489" s="5">
        <f t="shared" si="497"/>
        <v>160.71969110518938</v>
      </c>
      <c r="I5489" s="2">
        <f>IF(G5489="SELL",0,IF(G5489="BUY",ROUNDDOWN((H5488-Parameters!$B$3)/B5489,0),IF(I5488=0,0,I5488+ROUNDDOWN((H5488+I5488*C5489)/B5489,0))))</f>
        <v>314</v>
      </c>
      <c r="K5489" s="5">
        <f t="shared" si="498"/>
        <v>94.294985999999767</v>
      </c>
      <c r="L5489" s="10">
        <f t="shared" si="499"/>
        <v>315</v>
      </c>
    </row>
    <row r="5490" spans="1:12" x14ac:dyDescent="0.25">
      <c r="A5490" s="12">
        <v>41954</v>
      </c>
      <c r="B5490" s="3">
        <v>204.179993</v>
      </c>
      <c r="C5490" s="3">
        <v>0</v>
      </c>
      <c r="D5490" s="3">
        <f t="shared" si="494"/>
        <v>197.24899994000003</v>
      </c>
      <c r="E5490" s="3">
        <f t="shared" si="495"/>
        <v>192.05109986999986</v>
      </c>
      <c r="F5490" s="3"/>
      <c r="G5490" s="11" t="str">
        <f t="shared" si="496"/>
        <v>HOLD</v>
      </c>
      <c r="H5490" s="5">
        <f t="shared" si="497"/>
        <v>160.71969110518938</v>
      </c>
      <c r="I5490" s="2">
        <f>IF(G5490="SELL",0,IF(G5490="BUY",ROUNDDOWN((H5489-Parameters!$B$3)/B5490,0),IF(I5489=0,0,I5489+ROUNDDOWN((H5489+I5489*C5490)/B5490,0))))</f>
        <v>314</v>
      </c>
      <c r="K5490" s="5">
        <f t="shared" si="498"/>
        <v>94.294985999999767</v>
      </c>
      <c r="L5490" s="10">
        <f t="shared" si="499"/>
        <v>315</v>
      </c>
    </row>
    <row r="5491" spans="1:12" x14ac:dyDescent="0.25">
      <c r="A5491" s="12">
        <v>41955</v>
      </c>
      <c r="B5491" s="3">
        <v>203.96000699999999</v>
      </c>
      <c r="C5491" s="3">
        <v>0</v>
      </c>
      <c r="D5491" s="3">
        <f t="shared" si="494"/>
        <v>197.31820008000003</v>
      </c>
      <c r="E5491" s="3">
        <f t="shared" si="495"/>
        <v>192.18414987499986</v>
      </c>
      <c r="F5491" s="3"/>
      <c r="G5491" s="11" t="str">
        <f t="shared" si="496"/>
        <v>HOLD</v>
      </c>
      <c r="H5491" s="5">
        <f t="shared" si="497"/>
        <v>160.71969110518938</v>
      </c>
      <c r="I5491" s="2">
        <f>IF(G5491="SELL",0,IF(G5491="BUY",ROUNDDOWN((H5490-Parameters!$B$3)/B5491,0),IF(I5490=0,0,I5490+ROUNDDOWN((H5490+I5490*C5491)/B5491,0))))</f>
        <v>314</v>
      </c>
      <c r="K5491" s="5">
        <f t="shared" si="498"/>
        <v>94.294985999999767</v>
      </c>
      <c r="L5491" s="10">
        <f t="shared" si="499"/>
        <v>315</v>
      </c>
    </row>
    <row r="5492" spans="1:12" x14ac:dyDescent="0.25">
      <c r="A5492" s="12">
        <v>41956</v>
      </c>
      <c r="B5492" s="3">
        <v>204.19000199999999</v>
      </c>
      <c r="C5492" s="3">
        <v>0</v>
      </c>
      <c r="D5492" s="3">
        <f t="shared" si="494"/>
        <v>197.39779998000003</v>
      </c>
      <c r="E5492" s="3">
        <f t="shared" si="495"/>
        <v>192.30894990499991</v>
      </c>
      <c r="F5492" s="3"/>
      <c r="G5492" s="11" t="str">
        <f t="shared" si="496"/>
        <v>HOLD</v>
      </c>
      <c r="H5492" s="5">
        <f t="shared" si="497"/>
        <v>160.71969110518938</v>
      </c>
      <c r="I5492" s="2">
        <f>IF(G5492="SELL",0,IF(G5492="BUY",ROUNDDOWN((H5491-Parameters!$B$3)/B5492,0),IF(I5491=0,0,I5491+ROUNDDOWN((H5491+I5491*C5492)/B5492,0))))</f>
        <v>314</v>
      </c>
      <c r="K5492" s="5">
        <f t="shared" si="498"/>
        <v>94.294985999999767</v>
      </c>
      <c r="L5492" s="10">
        <f t="shared" si="499"/>
        <v>315</v>
      </c>
    </row>
    <row r="5493" spans="1:12" x14ac:dyDescent="0.25">
      <c r="A5493" s="12">
        <v>41957</v>
      </c>
      <c r="B5493" s="3">
        <v>204.240005</v>
      </c>
      <c r="C5493" s="3">
        <v>0</v>
      </c>
      <c r="D5493" s="3">
        <f t="shared" ref="D5493:D5556" si="500">AVERAGE(B5444:B5493)</f>
        <v>197.46040005999998</v>
      </c>
      <c r="E5493" s="3">
        <f t="shared" si="495"/>
        <v>192.43924996499987</v>
      </c>
      <c r="F5493" s="3"/>
      <c r="G5493" s="11" t="str">
        <f t="shared" si="496"/>
        <v>HOLD</v>
      </c>
      <c r="H5493" s="5">
        <f t="shared" si="497"/>
        <v>160.71969110518938</v>
      </c>
      <c r="I5493" s="2">
        <f>IF(G5493="SELL",0,IF(G5493="BUY",ROUNDDOWN((H5492-Parameters!$B$3)/B5493,0),IF(I5492=0,0,I5492+ROUNDDOWN((H5492+I5492*C5493)/B5493,0))))</f>
        <v>314</v>
      </c>
      <c r="K5493" s="5">
        <f t="shared" si="498"/>
        <v>94.294985999999767</v>
      </c>
      <c r="L5493" s="10">
        <f t="shared" si="499"/>
        <v>315</v>
      </c>
    </row>
    <row r="5494" spans="1:12" x14ac:dyDescent="0.25">
      <c r="A5494" s="12">
        <v>41960</v>
      </c>
      <c r="B5494" s="3">
        <v>204.36999499999999</v>
      </c>
      <c r="C5494" s="3">
        <v>0</v>
      </c>
      <c r="D5494" s="3">
        <f t="shared" si="500"/>
        <v>197.53600003999998</v>
      </c>
      <c r="E5494" s="3">
        <f t="shared" si="495"/>
        <v>192.59024994999984</v>
      </c>
      <c r="F5494" s="3"/>
      <c r="G5494" s="11" t="str">
        <f t="shared" si="496"/>
        <v>HOLD</v>
      </c>
      <c r="H5494" s="5">
        <f t="shared" si="497"/>
        <v>160.71969110518938</v>
      </c>
      <c r="I5494" s="2">
        <f>IF(G5494="SELL",0,IF(G5494="BUY",ROUNDDOWN((H5493-Parameters!$B$3)/B5494,0),IF(I5493=0,0,I5493+ROUNDDOWN((H5493+I5493*C5494)/B5494,0))))</f>
        <v>314</v>
      </c>
      <c r="K5494" s="5">
        <f t="shared" si="498"/>
        <v>94.294985999999767</v>
      </c>
      <c r="L5494" s="10">
        <f t="shared" si="499"/>
        <v>315</v>
      </c>
    </row>
    <row r="5495" spans="1:12" x14ac:dyDescent="0.25">
      <c r="A5495" s="12">
        <v>41961</v>
      </c>
      <c r="B5495" s="3">
        <v>205.550003</v>
      </c>
      <c r="C5495" s="3">
        <v>0</v>
      </c>
      <c r="D5495" s="3">
        <f t="shared" si="500"/>
        <v>197.66059995999996</v>
      </c>
      <c r="E5495" s="3">
        <f t="shared" si="495"/>
        <v>192.74104996999986</v>
      </c>
      <c r="F5495" s="3"/>
      <c r="G5495" s="11" t="str">
        <f t="shared" si="496"/>
        <v>HOLD</v>
      </c>
      <c r="H5495" s="5">
        <f t="shared" si="497"/>
        <v>160.71969110518938</v>
      </c>
      <c r="I5495" s="2">
        <f>IF(G5495="SELL",0,IF(G5495="BUY",ROUNDDOWN((H5494-Parameters!$B$3)/B5495,0),IF(I5494=0,0,I5494+ROUNDDOWN((H5494+I5494*C5495)/B5495,0))))</f>
        <v>314</v>
      </c>
      <c r="K5495" s="5">
        <f t="shared" si="498"/>
        <v>94.294985999999767</v>
      </c>
      <c r="L5495" s="10">
        <f t="shared" si="499"/>
        <v>315</v>
      </c>
    </row>
    <row r="5496" spans="1:12" x14ac:dyDescent="0.25">
      <c r="A5496" s="12">
        <v>41962</v>
      </c>
      <c r="B5496" s="3">
        <v>205.220001</v>
      </c>
      <c r="C5496" s="3">
        <v>0</v>
      </c>
      <c r="D5496" s="3">
        <f t="shared" si="500"/>
        <v>197.76359983999996</v>
      </c>
      <c r="E5496" s="3">
        <f t="shared" si="495"/>
        <v>192.89129998499985</v>
      </c>
      <c r="F5496" s="3"/>
      <c r="G5496" s="11" t="str">
        <f t="shared" si="496"/>
        <v>HOLD</v>
      </c>
      <c r="H5496" s="5">
        <f t="shared" si="497"/>
        <v>160.71969110518938</v>
      </c>
      <c r="I5496" s="2">
        <f>IF(G5496="SELL",0,IF(G5496="BUY",ROUNDDOWN((H5495-Parameters!$B$3)/B5496,0),IF(I5495=0,0,I5495+ROUNDDOWN((H5495+I5495*C5496)/B5496,0))))</f>
        <v>314</v>
      </c>
      <c r="K5496" s="5">
        <f t="shared" si="498"/>
        <v>94.294985999999767</v>
      </c>
      <c r="L5496" s="10">
        <f t="shared" si="499"/>
        <v>315</v>
      </c>
    </row>
    <row r="5497" spans="1:12" x14ac:dyDescent="0.25">
      <c r="A5497" s="12">
        <v>41963</v>
      </c>
      <c r="B5497" s="3">
        <v>205.58000200000001</v>
      </c>
      <c r="C5497" s="3">
        <v>0</v>
      </c>
      <c r="D5497" s="3">
        <f t="shared" si="500"/>
        <v>197.86919981999995</v>
      </c>
      <c r="E5497" s="3">
        <f t="shared" si="495"/>
        <v>193.0318000149999</v>
      </c>
      <c r="F5497" s="3"/>
      <c r="G5497" s="11" t="str">
        <f t="shared" si="496"/>
        <v>HOLD</v>
      </c>
      <c r="H5497" s="5">
        <f t="shared" si="497"/>
        <v>160.71969110518938</v>
      </c>
      <c r="I5497" s="2">
        <f>IF(G5497="SELL",0,IF(G5497="BUY",ROUNDDOWN((H5496-Parameters!$B$3)/B5497,0),IF(I5496=0,0,I5496+ROUNDDOWN((H5496+I5496*C5497)/B5497,0))))</f>
        <v>314</v>
      </c>
      <c r="K5497" s="5">
        <f t="shared" si="498"/>
        <v>94.294985999999767</v>
      </c>
      <c r="L5497" s="10">
        <f t="shared" si="499"/>
        <v>315</v>
      </c>
    </row>
    <row r="5498" spans="1:12" x14ac:dyDescent="0.25">
      <c r="A5498" s="12">
        <v>41964</v>
      </c>
      <c r="B5498" s="3">
        <v>206.679993</v>
      </c>
      <c r="C5498" s="3">
        <v>0</v>
      </c>
      <c r="D5498" s="3">
        <f t="shared" si="500"/>
        <v>198.02019957999997</v>
      </c>
      <c r="E5498" s="3">
        <f t="shared" si="495"/>
        <v>193.16680001499989</v>
      </c>
      <c r="F5498" s="3"/>
      <c r="G5498" s="11" t="str">
        <f t="shared" si="496"/>
        <v>HOLD</v>
      </c>
      <c r="H5498" s="5">
        <f t="shared" si="497"/>
        <v>160.71969110518938</v>
      </c>
      <c r="I5498" s="2">
        <f>IF(G5498="SELL",0,IF(G5498="BUY",ROUNDDOWN((H5497-Parameters!$B$3)/B5498,0),IF(I5497=0,0,I5497+ROUNDDOWN((H5497+I5497*C5498)/B5498,0))))</f>
        <v>314</v>
      </c>
      <c r="K5498" s="5">
        <f t="shared" si="498"/>
        <v>94.294985999999767</v>
      </c>
      <c r="L5498" s="10">
        <f t="shared" si="499"/>
        <v>315</v>
      </c>
    </row>
    <row r="5499" spans="1:12" x14ac:dyDescent="0.25">
      <c r="A5499" s="12">
        <v>41967</v>
      </c>
      <c r="B5499" s="3">
        <v>207.259995</v>
      </c>
      <c r="C5499" s="3">
        <v>0</v>
      </c>
      <c r="D5499" s="3">
        <f t="shared" si="500"/>
        <v>198.18579955999996</v>
      </c>
      <c r="E5499" s="3">
        <f t="shared" si="495"/>
        <v>193.30305001499991</v>
      </c>
      <c r="F5499" s="3"/>
      <c r="G5499" s="11" t="str">
        <f t="shared" si="496"/>
        <v>HOLD</v>
      </c>
      <c r="H5499" s="5">
        <f t="shared" si="497"/>
        <v>160.71969110518938</v>
      </c>
      <c r="I5499" s="2">
        <f>IF(G5499="SELL",0,IF(G5499="BUY",ROUNDDOWN((H5498-Parameters!$B$3)/B5499,0),IF(I5498=0,0,I5498+ROUNDDOWN((H5498+I5498*C5499)/B5499,0))))</f>
        <v>314</v>
      </c>
      <c r="K5499" s="5">
        <f t="shared" si="498"/>
        <v>94.294985999999767</v>
      </c>
      <c r="L5499" s="10">
        <f t="shared" si="499"/>
        <v>315</v>
      </c>
    </row>
    <row r="5500" spans="1:12" x14ac:dyDescent="0.25">
      <c r="A5500" s="12">
        <v>41968</v>
      </c>
      <c r="B5500" s="3">
        <v>207.11000100000001</v>
      </c>
      <c r="C5500" s="3">
        <v>0</v>
      </c>
      <c r="D5500" s="3">
        <f t="shared" si="500"/>
        <v>198.31839965999998</v>
      </c>
      <c r="E5500" s="3">
        <f t="shared" si="495"/>
        <v>193.42870003999994</v>
      </c>
      <c r="F5500" s="3"/>
      <c r="G5500" s="11" t="str">
        <f t="shared" si="496"/>
        <v>HOLD</v>
      </c>
      <c r="H5500" s="5">
        <f t="shared" si="497"/>
        <v>160.71969110518938</v>
      </c>
      <c r="I5500" s="2">
        <f>IF(G5500="SELL",0,IF(G5500="BUY",ROUNDDOWN((H5499-Parameters!$B$3)/B5500,0),IF(I5499=0,0,I5499+ROUNDDOWN((H5499+I5499*C5500)/B5500,0))))</f>
        <v>314</v>
      </c>
      <c r="K5500" s="5">
        <f t="shared" si="498"/>
        <v>94.294985999999767</v>
      </c>
      <c r="L5500" s="10">
        <f t="shared" si="499"/>
        <v>315</v>
      </c>
    </row>
    <row r="5501" spans="1:12" x14ac:dyDescent="0.25">
      <c r="A5501" s="12">
        <v>41969</v>
      </c>
      <c r="B5501" s="3">
        <v>207.63999899999999</v>
      </c>
      <c r="C5501" s="3">
        <v>0</v>
      </c>
      <c r="D5501" s="3">
        <f t="shared" si="500"/>
        <v>198.45619963999997</v>
      </c>
      <c r="E5501" s="3">
        <f t="shared" si="495"/>
        <v>193.5565499999999</v>
      </c>
      <c r="F5501" s="3"/>
      <c r="G5501" s="11" t="str">
        <f t="shared" si="496"/>
        <v>HOLD</v>
      </c>
      <c r="H5501" s="5">
        <f t="shared" si="497"/>
        <v>160.71969110518938</v>
      </c>
      <c r="I5501" s="2">
        <f>IF(G5501="SELL",0,IF(G5501="BUY",ROUNDDOWN((H5500-Parameters!$B$3)/B5501,0),IF(I5500=0,0,I5500+ROUNDDOWN((H5500+I5500*C5501)/B5501,0))))</f>
        <v>314</v>
      </c>
      <c r="K5501" s="5">
        <f t="shared" si="498"/>
        <v>94.294985999999767</v>
      </c>
      <c r="L5501" s="10">
        <f t="shared" si="499"/>
        <v>315</v>
      </c>
    </row>
    <row r="5502" spans="1:12" x14ac:dyDescent="0.25">
      <c r="A5502" s="12">
        <v>41971</v>
      </c>
      <c r="B5502" s="3">
        <v>207.199997</v>
      </c>
      <c r="C5502" s="3">
        <v>0</v>
      </c>
      <c r="D5502" s="3">
        <f t="shared" si="500"/>
        <v>198.56379944</v>
      </c>
      <c r="E5502" s="3">
        <f t="shared" si="495"/>
        <v>193.67750000999996</v>
      </c>
      <c r="F5502" s="3"/>
      <c r="G5502" s="11" t="str">
        <f t="shared" si="496"/>
        <v>HOLD</v>
      </c>
      <c r="H5502" s="5">
        <f t="shared" si="497"/>
        <v>160.71969110518938</v>
      </c>
      <c r="I5502" s="2">
        <f>IF(G5502="SELL",0,IF(G5502="BUY",ROUNDDOWN((H5501-Parameters!$B$3)/B5502,0),IF(I5501=0,0,I5501+ROUNDDOWN((H5501+I5501*C5502)/B5502,0))))</f>
        <v>314</v>
      </c>
      <c r="K5502" s="5">
        <f t="shared" si="498"/>
        <v>94.294985999999767</v>
      </c>
      <c r="L5502" s="10">
        <f t="shared" si="499"/>
        <v>315</v>
      </c>
    </row>
    <row r="5503" spans="1:12" x14ac:dyDescent="0.25">
      <c r="A5503" s="12">
        <v>41974</v>
      </c>
      <c r="B5503" s="3">
        <v>205.759995</v>
      </c>
      <c r="C5503" s="3">
        <v>0</v>
      </c>
      <c r="D5503" s="3">
        <f t="shared" si="500"/>
        <v>198.66499940000003</v>
      </c>
      <c r="E5503" s="3">
        <f t="shared" si="495"/>
        <v>193.78619996499998</v>
      </c>
      <c r="F5503" s="3"/>
      <c r="G5503" s="11" t="str">
        <f t="shared" si="496"/>
        <v>HOLD</v>
      </c>
      <c r="H5503" s="5">
        <f t="shared" si="497"/>
        <v>160.71969110518938</v>
      </c>
      <c r="I5503" s="2">
        <f>IF(G5503="SELL",0,IF(G5503="BUY",ROUNDDOWN((H5502-Parameters!$B$3)/B5503,0),IF(I5502=0,0,I5502+ROUNDDOWN((H5502+I5502*C5503)/B5503,0))))</f>
        <v>314</v>
      </c>
      <c r="K5503" s="5">
        <f t="shared" si="498"/>
        <v>94.294985999999767</v>
      </c>
      <c r="L5503" s="10">
        <f t="shared" si="499"/>
        <v>315</v>
      </c>
    </row>
    <row r="5504" spans="1:12" x14ac:dyDescent="0.25">
      <c r="A5504" s="12">
        <v>41975</v>
      </c>
      <c r="B5504" s="3">
        <v>207.08999600000001</v>
      </c>
      <c r="C5504" s="3">
        <v>0</v>
      </c>
      <c r="D5504" s="3">
        <f t="shared" si="500"/>
        <v>198.82379944000004</v>
      </c>
      <c r="E5504" s="3">
        <f t="shared" si="495"/>
        <v>193.90044992</v>
      </c>
      <c r="F5504" s="3"/>
      <c r="G5504" s="11" t="str">
        <f t="shared" si="496"/>
        <v>HOLD</v>
      </c>
      <c r="H5504" s="5">
        <f t="shared" si="497"/>
        <v>160.71969110518938</v>
      </c>
      <c r="I5504" s="2">
        <f>IF(G5504="SELL",0,IF(G5504="BUY",ROUNDDOWN((H5503-Parameters!$B$3)/B5504,0),IF(I5503=0,0,I5503+ROUNDDOWN((H5503+I5503*C5504)/B5504,0))))</f>
        <v>314</v>
      </c>
      <c r="K5504" s="5">
        <f t="shared" si="498"/>
        <v>94.294985999999767</v>
      </c>
      <c r="L5504" s="10">
        <f t="shared" si="499"/>
        <v>315</v>
      </c>
    </row>
    <row r="5505" spans="1:12" x14ac:dyDescent="0.25">
      <c r="A5505" s="12">
        <v>41976</v>
      </c>
      <c r="B5505" s="3">
        <v>207.88999899999999</v>
      </c>
      <c r="C5505" s="3">
        <v>0</v>
      </c>
      <c r="D5505" s="3">
        <f t="shared" si="500"/>
        <v>199.02139951999999</v>
      </c>
      <c r="E5505" s="3">
        <f t="shared" si="495"/>
        <v>194.02479989499997</v>
      </c>
      <c r="F5505" s="3"/>
      <c r="G5505" s="11" t="str">
        <f t="shared" si="496"/>
        <v>HOLD</v>
      </c>
      <c r="H5505" s="5">
        <f t="shared" si="497"/>
        <v>160.71969110518938</v>
      </c>
      <c r="I5505" s="2">
        <f>IF(G5505="SELL",0,IF(G5505="BUY",ROUNDDOWN((H5504-Parameters!$B$3)/B5505,0),IF(I5504=0,0,I5504+ROUNDDOWN((H5504+I5504*C5505)/B5505,0))))</f>
        <v>314</v>
      </c>
      <c r="K5505" s="5">
        <f t="shared" si="498"/>
        <v>94.294985999999767</v>
      </c>
      <c r="L5505" s="10">
        <f t="shared" si="499"/>
        <v>315</v>
      </c>
    </row>
    <row r="5506" spans="1:12" x14ac:dyDescent="0.25">
      <c r="A5506" s="12">
        <v>41977</v>
      </c>
      <c r="B5506" s="3">
        <v>207.66000399999999</v>
      </c>
      <c r="C5506" s="3">
        <v>0</v>
      </c>
      <c r="D5506" s="3">
        <f t="shared" si="500"/>
        <v>199.18339964000003</v>
      </c>
      <c r="E5506" s="3">
        <f t="shared" si="495"/>
        <v>194.14259988499995</v>
      </c>
      <c r="F5506" s="3"/>
      <c r="G5506" s="11" t="str">
        <f t="shared" si="496"/>
        <v>HOLD</v>
      </c>
      <c r="H5506" s="5">
        <f t="shared" si="497"/>
        <v>160.71969110518938</v>
      </c>
      <c r="I5506" s="2">
        <f>IF(G5506="SELL",0,IF(G5506="BUY",ROUNDDOWN((H5505-Parameters!$B$3)/B5506,0),IF(I5505=0,0,I5505+ROUNDDOWN((H5505+I5505*C5506)/B5506,0))))</f>
        <v>314</v>
      </c>
      <c r="K5506" s="5">
        <f t="shared" si="498"/>
        <v>94.294985999999767</v>
      </c>
      <c r="L5506" s="10">
        <f t="shared" si="499"/>
        <v>315</v>
      </c>
    </row>
    <row r="5507" spans="1:12" x14ac:dyDescent="0.25">
      <c r="A5507" s="12">
        <v>41978</v>
      </c>
      <c r="B5507" s="3">
        <v>208</v>
      </c>
      <c r="C5507" s="3">
        <v>0</v>
      </c>
      <c r="D5507" s="3">
        <f t="shared" si="500"/>
        <v>199.41659971999997</v>
      </c>
      <c r="E5507" s="3">
        <f t="shared" si="495"/>
        <v>194.26314988999999</v>
      </c>
      <c r="F5507" s="3"/>
      <c r="G5507" s="11" t="str">
        <f t="shared" si="496"/>
        <v>HOLD</v>
      </c>
      <c r="H5507" s="5">
        <f t="shared" si="497"/>
        <v>160.71969110518938</v>
      </c>
      <c r="I5507" s="2">
        <f>IF(G5507="SELL",0,IF(G5507="BUY",ROUNDDOWN((H5506-Parameters!$B$3)/B5507,0),IF(I5506=0,0,I5506+ROUNDDOWN((H5506+I5506*C5507)/B5507,0))))</f>
        <v>314</v>
      </c>
      <c r="K5507" s="5">
        <f t="shared" si="498"/>
        <v>94.294985999999767</v>
      </c>
      <c r="L5507" s="10">
        <f t="shared" si="499"/>
        <v>315</v>
      </c>
    </row>
    <row r="5508" spans="1:12" x14ac:dyDescent="0.25">
      <c r="A5508" s="12">
        <v>41981</v>
      </c>
      <c r="B5508" s="3">
        <v>206.61000100000001</v>
      </c>
      <c r="C5508" s="3">
        <v>0</v>
      </c>
      <c r="D5508" s="3">
        <f t="shared" si="500"/>
        <v>199.59079985999998</v>
      </c>
      <c r="E5508" s="3">
        <f t="shared" si="495"/>
        <v>194.371649875</v>
      </c>
      <c r="F5508" s="3"/>
      <c r="G5508" s="11" t="str">
        <f t="shared" si="496"/>
        <v>HOLD</v>
      </c>
      <c r="H5508" s="5">
        <f t="shared" si="497"/>
        <v>160.71969110518938</v>
      </c>
      <c r="I5508" s="2">
        <f>IF(G5508="SELL",0,IF(G5508="BUY",ROUNDDOWN((H5507-Parameters!$B$3)/B5508,0),IF(I5507=0,0,I5507+ROUNDDOWN((H5507+I5507*C5508)/B5508,0))))</f>
        <v>314</v>
      </c>
      <c r="K5508" s="5">
        <f t="shared" si="498"/>
        <v>94.294985999999767</v>
      </c>
      <c r="L5508" s="10">
        <f t="shared" si="499"/>
        <v>315</v>
      </c>
    </row>
    <row r="5509" spans="1:12" x14ac:dyDescent="0.25">
      <c r="A5509" s="12">
        <v>41982</v>
      </c>
      <c r="B5509" s="3">
        <v>206.470001</v>
      </c>
      <c r="C5509" s="3">
        <v>0</v>
      </c>
      <c r="D5509" s="3">
        <f t="shared" si="500"/>
        <v>199.76940002000001</v>
      </c>
      <c r="E5509" s="3">
        <f t="shared" si="495"/>
        <v>194.47979990000005</v>
      </c>
      <c r="F5509" s="3"/>
      <c r="G5509" s="11" t="str">
        <f t="shared" si="496"/>
        <v>HOLD</v>
      </c>
      <c r="H5509" s="5">
        <f t="shared" si="497"/>
        <v>160.71969110518938</v>
      </c>
      <c r="I5509" s="2">
        <f>IF(G5509="SELL",0,IF(G5509="BUY",ROUNDDOWN((H5508-Parameters!$B$3)/B5509,0),IF(I5508=0,0,I5508+ROUNDDOWN((H5508+I5508*C5509)/B5509,0))))</f>
        <v>314</v>
      </c>
      <c r="K5509" s="5">
        <f t="shared" si="498"/>
        <v>94.294985999999767</v>
      </c>
      <c r="L5509" s="10">
        <f t="shared" si="499"/>
        <v>315</v>
      </c>
    </row>
    <row r="5510" spans="1:12" x14ac:dyDescent="0.25">
      <c r="A5510" s="12">
        <v>41983</v>
      </c>
      <c r="B5510" s="3">
        <v>203.16000399999999</v>
      </c>
      <c r="C5510" s="3">
        <v>0</v>
      </c>
      <c r="D5510" s="3">
        <f t="shared" si="500"/>
        <v>199.89220001999993</v>
      </c>
      <c r="E5510" s="3">
        <f t="shared" si="495"/>
        <v>194.57134989000002</v>
      </c>
      <c r="F5510" s="3"/>
      <c r="G5510" s="11" t="str">
        <f t="shared" si="496"/>
        <v>HOLD</v>
      </c>
      <c r="H5510" s="5">
        <f t="shared" si="497"/>
        <v>160.71969110518938</v>
      </c>
      <c r="I5510" s="2">
        <f>IF(G5510="SELL",0,IF(G5510="BUY",ROUNDDOWN((H5509-Parameters!$B$3)/B5510,0),IF(I5509=0,0,I5509+ROUNDDOWN((H5509+I5509*C5510)/B5510,0))))</f>
        <v>314</v>
      </c>
      <c r="K5510" s="5">
        <f t="shared" si="498"/>
        <v>94.294985999999767</v>
      </c>
      <c r="L5510" s="10">
        <f t="shared" si="499"/>
        <v>315</v>
      </c>
    </row>
    <row r="5511" spans="1:12" x14ac:dyDescent="0.25">
      <c r="A5511" s="12">
        <v>41984</v>
      </c>
      <c r="B5511" s="3">
        <v>204.19000199999999</v>
      </c>
      <c r="C5511" s="3">
        <v>0</v>
      </c>
      <c r="D5511" s="3">
        <f t="shared" si="500"/>
        <v>200.08899993999992</v>
      </c>
      <c r="E5511" s="3">
        <f t="shared" si="495"/>
        <v>194.66319986500005</v>
      </c>
      <c r="F5511" s="3"/>
      <c r="G5511" s="11" t="str">
        <f t="shared" si="496"/>
        <v>HOLD</v>
      </c>
      <c r="H5511" s="5">
        <f t="shared" si="497"/>
        <v>160.71969110518938</v>
      </c>
      <c r="I5511" s="2">
        <f>IF(G5511="SELL",0,IF(G5511="BUY",ROUNDDOWN((H5510-Parameters!$B$3)/B5511,0),IF(I5510=0,0,I5510+ROUNDDOWN((H5510+I5510*C5511)/B5511,0))))</f>
        <v>314</v>
      </c>
      <c r="K5511" s="5">
        <f t="shared" si="498"/>
        <v>94.294985999999767</v>
      </c>
      <c r="L5511" s="10">
        <f t="shared" si="499"/>
        <v>315</v>
      </c>
    </row>
    <row r="5512" spans="1:12" x14ac:dyDescent="0.25">
      <c r="A5512" s="12">
        <v>41985</v>
      </c>
      <c r="B5512" s="3">
        <v>200.88999899999999</v>
      </c>
      <c r="C5512" s="3">
        <v>0</v>
      </c>
      <c r="D5512" s="3">
        <f t="shared" si="500"/>
        <v>200.21919981999991</v>
      </c>
      <c r="E5512" s="3">
        <f t="shared" si="495"/>
        <v>194.73619989500006</v>
      </c>
      <c r="F5512" s="3"/>
      <c r="G5512" s="11" t="str">
        <f t="shared" si="496"/>
        <v>HOLD</v>
      </c>
      <c r="H5512" s="5">
        <f t="shared" si="497"/>
        <v>160.71969110518938</v>
      </c>
      <c r="I5512" s="2">
        <f>IF(G5512="SELL",0,IF(G5512="BUY",ROUNDDOWN((H5511-Parameters!$B$3)/B5512,0),IF(I5511=0,0,I5511+ROUNDDOWN((H5511+I5511*C5512)/B5512,0))))</f>
        <v>314</v>
      </c>
      <c r="K5512" s="5">
        <f t="shared" si="498"/>
        <v>94.294985999999767</v>
      </c>
      <c r="L5512" s="10">
        <f t="shared" si="499"/>
        <v>315</v>
      </c>
    </row>
    <row r="5513" spans="1:12" x14ac:dyDescent="0.25">
      <c r="A5513" s="12">
        <v>41988</v>
      </c>
      <c r="B5513" s="3">
        <v>199.509995</v>
      </c>
      <c r="C5513" s="3">
        <v>0</v>
      </c>
      <c r="D5513" s="3">
        <f t="shared" si="500"/>
        <v>200.27899963999988</v>
      </c>
      <c r="E5513" s="3">
        <f t="shared" si="495"/>
        <v>194.80884989000006</v>
      </c>
      <c r="F5513" s="3"/>
      <c r="G5513" s="11" t="str">
        <f t="shared" si="496"/>
        <v>HOLD</v>
      </c>
      <c r="H5513" s="5">
        <f t="shared" si="497"/>
        <v>160.71969110518938</v>
      </c>
      <c r="I5513" s="2">
        <f>IF(G5513="SELL",0,IF(G5513="BUY",ROUNDDOWN((H5512-Parameters!$B$3)/B5513,0),IF(I5512=0,0,I5512+ROUNDDOWN((H5512+I5512*C5513)/B5513,0))))</f>
        <v>314</v>
      </c>
      <c r="K5513" s="5">
        <f t="shared" si="498"/>
        <v>94.294985999999767</v>
      </c>
      <c r="L5513" s="10">
        <f t="shared" si="499"/>
        <v>315</v>
      </c>
    </row>
    <row r="5514" spans="1:12" x14ac:dyDescent="0.25">
      <c r="A5514" s="12">
        <v>41989</v>
      </c>
      <c r="B5514" s="3">
        <v>197.91000399999999</v>
      </c>
      <c r="C5514" s="3">
        <v>0</v>
      </c>
      <c r="D5514" s="3">
        <f t="shared" si="500"/>
        <v>200.31139985999991</v>
      </c>
      <c r="E5514" s="3">
        <f t="shared" ref="E5514:E5577" si="501">AVERAGE(B5315:B5514)</f>
        <v>194.86049990000006</v>
      </c>
      <c r="F5514" s="3"/>
      <c r="G5514" s="11" t="str">
        <f t="shared" si="496"/>
        <v>HOLD</v>
      </c>
      <c r="H5514" s="5">
        <f t="shared" si="497"/>
        <v>160.71969110518938</v>
      </c>
      <c r="I5514" s="2">
        <f>IF(G5514="SELL",0,IF(G5514="BUY",ROUNDDOWN((H5513-Parameters!$B$3)/B5514,0),IF(I5513=0,0,I5513+ROUNDDOWN((H5513+I5513*C5514)/B5514,0))))</f>
        <v>314</v>
      </c>
      <c r="K5514" s="5">
        <f t="shared" si="498"/>
        <v>94.294985999999767</v>
      </c>
      <c r="L5514" s="10">
        <f t="shared" si="499"/>
        <v>315</v>
      </c>
    </row>
    <row r="5515" spans="1:12" x14ac:dyDescent="0.25">
      <c r="A5515" s="12">
        <v>41990</v>
      </c>
      <c r="B5515" s="3">
        <v>201.78999300000001</v>
      </c>
      <c r="C5515" s="3">
        <v>0</v>
      </c>
      <c r="D5515" s="3">
        <f t="shared" si="500"/>
        <v>200.48199981999991</v>
      </c>
      <c r="E5515" s="3">
        <f t="shared" si="501"/>
        <v>194.93069986500007</v>
      </c>
      <c r="F5515" s="3"/>
      <c r="G5515" s="11" t="str">
        <f t="shared" si="496"/>
        <v>HOLD</v>
      </c>
      <c r="H5515" s="5">
        <f t="shared" si="497"/>
        <v>160.71969110518938</v>
      </c>
      <c r="I5515" s="2">
        <f>IF(G5515="SELL",0,IF(G5515="BUY",ROUNDDOWN((H5514-Parameters!$B$3)/B5515,0),IF(I5514=0,0,I5514+ROUNDDOWN((H5514+I5514*C5515)/B5515,0))))</f>
        <v>314</v>
      </c>
      <c r="K5515" s="5">
        <f t="shared" si="498"/>
        <v>94.294985999999767</v>
      </c>
      <c r="L5515" s="10">
        <f t="shared" si="499"/>
        <v>315</v>
      </c>
    </row>
    <row r="5516" spans="1:12" x14ac:dyDescent="0.25">
      <c r="A5516" s="12">
        <v>41991</v>
      </c>
      <c r="B5516" s="3">
        <v>206.779999</v>
      </c>
      <c r="C5516" s="3">
        <v>0</v>
      </c>
      <c r="D5516" s="3">
        <f t="shared" si="500"/>
        <v>200.68479981999994</v>
      </c>
      <c r="E5516" s="3">
        <f t="shared" si="501"/>
        <v>195.02369989500002</v>
      </c>
      <c r="F5516" s="3"/>
      <c r="G5516" s="11" t="str">
        <f t="shared" ref="G5516:G5579" si="502">IF(OR(AND(D5516&gt;E5516,D5515&gt;E5515),AND(D5516&lt;E5516,D5515&lt;E5515)),"HOLD",IF(AND(D5516&gt;E5516,D5515&lt;E5515),"BUY","SELL"))</f>
        <v>HOLD</v>
      </c>
      <c r="H5516" s="5">
        <f t="shared" ref="H5516:H5579" si="503">IF(G5516="BUY",H5515/(I5516*B5516),IF(G5516="SELL",H5515+I5515*B5516,(H5515+I5515*C5516)-((I5516-I5515)*B5516)))</f>
        <v>160.71969110518938</v>
      </c>
      <c r="I5516" s="2">
        <f>IF(G5516="SELL",0,IF(G5516="BUY",ROUNDDOWN((H5515-Parameters!$B$3)/B5516,0),IF(I5515=0,0,I5515+ROUNDDOWN((H5515+I5515*C5516)/B5516,0))))</f>
        <v>314</v>
      </c>
      <c r="K5516" s="5">
        <f t="shared" ref="K5516:K5579" si="504">K5515+L5515*C5516-((L5516-L5515)*B5516)</f>
        <v>94.294985999999767</v>
      </c>
      <c r="L5516" s="10">
        <f t="shared" ref="L5516:L5579" si="505">L5515+ROUNDDOWN((K5515+C5516*L5515)/B5516,0)</f>
        <v>315</v>
      </c>
    </row>
    <row r="5517" spans="1:12" x14ac:dyDescent="0.25">
      <c r="A5517" s="12">
        <v>41992</v>
      </c>
      <c r="B5517" s="3">
        <v>206.520004</v>
      </c>
      <c r="C5517" s="3">
        <v>1.135</v>
      </c>
      <c r="D5517" s="3">
        <f t="shared" si="500"/>
        <v>200.96039979999995</v>
      </c>
      <c r="E5517" s="3">
        <f t="shared" si="501"/>
        <v>195.11499994000002</v>
      </c>
      <c r="F5517" s="3"/>
      <c r="G5517" s="11" t="str">
        <f t="shared" si="502"/>
        <v>HOLD</v>
      </c>
      <c r="H5517" s="5">
        <f t="shared" si="503"/>
        <v>104.06968310518931</v>
      </c>
      <c r="I5517" s="2">
        <f>IF(G5517="SELL",0,IF(G5517="BUY",ROUNDDOWN((H5516-Parameters!$B$3)/B5517,0),IF(I5516=0,0,I5516+ROUNDDOWN((H5516+I5516*C5517)/B5517,0))))</f>
        <v>316</v>
      </c>
      <c r="K5517" s="5">
        <f t="shared" si="504"/>
        <v>38.779977999999744</v>
      </c>
      <c r="L5517" s="10">
        <f t="shared" si="505"/>
        <v>317</v>
      </c>
    </row>
    <row r="5518" spans="1:12" x14ac:dyDescent="0.25">
      <c r="A5518" s="12">
        <v>41995</v>
      </c>
      <c r="B5518" s="3">
        <v>207.470001</v>
      </c>
      <c r="C5518" s="3">
        <v>0</v>
      </c>
      <c r="D5518" s="3">
        <f t="shared" si="500"/>
        <v>201.29899995999997</v>
      </c>
      <c r="E5518" s="3">
        <f t="shared" si="501"/>
        <v>195.21154992499999</v>
      </c>
      <c r="F5518" s="3"/>
      <c r="G5518" s="11" t="str">
        <f t="shared" si="502"/>
        <v>HOLD</v>
      </c>
      <c r="H5518" s="5">
        <f t="shared" si="503"/>
        <v>104.06968310518931</v>
      </c>
      <c r="I5518" s="2">
        <f>IF(G5518="SELL",0,IF(G5518="BUY",ROUNDDOWN((H5517-Parameters!$B$3)/B5518,0),IF(I5517=0,0,I5517+ROUNDDOWN((H5517+I5517*C5518)/B5518,0))))</f>
        <v>316</v>
      </c>
      <c r="K5518" s="5">
        <f t="shared" si="504"/>
        <v>38.779977999999744</v>
      </c>
      <c r="L5518" s="10">
        <f t="shared" si="505"/>
        <v>317</v>
      </c>
    </row>
    <row r="5519" spans="1:12" x14ac:dyDescent="0.25">
      <c r="A5519" s="12">
        <v>41996</v>
      </c>
      <c r="B5519" s="3">
        <v>207.75</v>
      </c>
      <c r="C5519" s="3">
        <v>0</v>
      </c>
      <c r="D5519" s="3">
        <f t="shared" si="500"/>
        <v>201.70579987999994</v>
      </c>
      <c r="E5519" s="3">
        <f t="shared" si="501"/>
        <v>195.314149945</v>
      </c>
      <c r="F5519" s="3"/>
      <c r="G5519" s="11" t="str">
        <f t="shared" si="502"/>
        <v>HOLD</v>
      </c>
      <c r="H5519" s="5">
        <f t="shared" si="503"/>
        <v>104.06968310518931</v>
      </c>
      <c r="I5519" s="2">
        <f>IF(G5519="SELL",0,IF(G5519="BUY",ROUNDDOWN((H5518-Parameters!$B$3)/B5519,0),IF(I5518=0,0,I5518+ROUNDDOWN((H5518+I5518*C5519)/B5519,0))))</f>
        <v>316</v>
      </c>
      <c r="K5519" s="5">
        <f t="shared" si="504"/>
        <v>38.779977999999744</v>
      </c>
      <c r="L5519" s="10">
        <f t="shared" si="505"/>
        <v>317</v>
      </c>
    </row>
    <row r="5520" spans="1:12" x14ac:dyDescent="0.25">
      <c r="A5520" s="12">
        <v>41997</v>
      </c>
      <c r="B5520" s="3">
        <v>207.770004</v>
      </c>
      <c r="C5520" s="3">
        <v>0</v>
      </c>
      <c r="D5520" s="3">
        <f t="shared" si="500"/>
        <v>202.10720002000002</v>
      </c>
      <c r="E5520" s="3">
        <f t="shared" si="501"/>
        <v>195.41659996999996</v>
      </c>
      <c r="F5520" s="3"/>
      <c r="G5520" s="11" t="str">
        <f t="shared" si="502"/>
        <v>HOLD</v>
      </c>
      <c r="H5520" s="5">
        <f t="shared" si="503"/>
        <v>104.06968310518931</v>
      </c>
      <c r="I5520" s="2">
        <f>IF(G5520="SELL",0,IF(G5520="BUY",ROUNDDOWN((H5519-Parameters!$B$3)/B5520,0),IF(I5519=0,0,I5519+ROUNDDOWN((H5519+I5519*C5520)/B5520,0))))</f>
        <v>316</v>
      </c>
      <c r="K5520" s="5">
        <f t="shared" si="504"/>
        <v>38.779977999999744</v>
      </c>
      <c r="L5520" s="10">
        <f t="shared" si="505"/>
        <v>317</v>
      </c>
    </row>
    <row r="5521" spans="1:12" x14ac:dyDescent="0.25">
      <c r="A5521" s="12">
        <v>41999</v>
      </c>
      <c r="B5521" s="3">
        <v>208.44000199999999</v>
      </c>
      <c r="C5521" s="3">
        <v>0</v>
      </c>
      <c r="D5521" s="3">
        <f t="shared" si="500"/>
        <v>202.54740019999997</v>
      </c>
      <c r="E5521" s="3">
        <f t="shared" si="501"/>
        <v>195.53290001499997</v>
      </c>
      <c r="F5521" s="3"/>
      <c r="G5521" s="11" t="str">
        <f t="shared" si="502"/>
        <v>HOLD</v>
      </c>
      <c r="H5521" s="5">
        <f t="shared" si="503"/>
        <v>104.06968310518931</v>
      </c>
      <c r="I5521" s="2">
        <f>IF(G5521="SELL",0,IF(G5521="BUY",ROUNDDOWN((H5520-Parameters!$B$3)/B5521,0),IF(I5520=0,0,I5520+ROUNDDOWN((H5520+I5520*C5521)/B5521,0))))</f>
        <v>316</v>
      </c>
      <c r="K5521" s="5">
        <f t="shared" si="504"/>
        <v>38.779977999999744</v>
      </c>
      <c r="L5521" s="10">
        <f t="shared" si="505"/>
        <v>317</v>
      </c>
    </row>
    <row r="5522" spans="1:12" x14ac:dyDescent="0.25">
      <c r="A5522" s="12">
        <v>42002</v>
      </c>
      <c r="B5522" s="3">
        <v>208.720001</v>
      </c>
      <c r="C5522" s="3">
        <v>0</v>
      </c>
      <c r="D5522" s="3">
        <f t="shared" si="500"/>
        <v>202.99640013999996</v>
      </c>
      <c r="E5522" s="3">
        <f t="shared" si="501"/>
        <v>195.6532</v>
      </c>
      <c r="F5522" s="3"/>
      <c r="G5522" s="11" t="str">
        <f t="shared" si="502"/>
        <v>HOLD</v>
      </c>
      <c r="H5522" s="5">
        <f t="shared" si="503"/>
        <v>104.06968310518931</v>
      </c>
      <c r="I5522" s="2">
        <f>IF(G5522="SELL",0,IF(G5522="BUY",ROUNDDOWN((H5521-Parameters!$B$3)/B5522,0),IF(I5521=0,0,I5521+ROUNDDOWN((H5521+I5521*C5522)/B5522,0))))</f>
        <v>316</v>
      </c>
      <c r="K5522" s="5">
        <f t="shared" si="504"/>
        <v>38.779977999999744</v>
      </c>
      <c r="L5522" s="10">
        <f t="shared" si="505"/>
        <v>317</v>
      </c>
    </row>
    <row r="5523" spans="1:12" x14ac:dyDescent="0.25">
      <c r="A5523" s="12">
        <v>42003</v>
      </c>
      <c r="B5523" s="3">
        <v>207.60000600000001</v>
      </c>
      <c r="C5523" s="3">
        <v>0</v>
      </c>
      <c r="D5523" s="3">
        <f t="shared" si="500"/>
        <v>203.37900024000001</v>
      </c>
      <c r="E5523" s="3">
        <f t="shared" si="501"/>
        <v>195.75955001999998</v>
      </c>
      <c r="F5523" s="3"/>
      <c r="G5523" s="11" t="str">
        <f t="shared" si="502"/>
        <v>HOLD</v>
      </c>
      <c r="H5523" s="5">
        <f t="shared" si="503"/>
        <v>104.06968310518931</v>
      </c>
      <c r="I5523" s="2">
        <f>IF(G5523="SELL",0,IF(G5523="BUY",ROUNDDOWN((H5522-Parameters!$B$3)/B5523,0),IF(I5522=0,0,I5522+ROUNDDOWN((H5522+I5522*C5523)/B5523,0))))</f>
        <v>316</v>
      </c>
      <c r="K5523" s="5">
        <f t="shared" si="504"/>
        <v>38.779977999999744</v>
      </c>
      <c r="L5523" s="10">
        <f t="shared" si="505"/>
        <v>317</v>
      </c>
    </row>
    <row r="5524" spans="1:12" x14ac:dyDescent="0.25">
      <c r="A5524" s="12">
        <v>42004</v>
      </c>
      <c r="B5524" s="3">
        <v>205.53999300000001</v>
      </c>
      <c r="C5524" s="3">
        <v>0</v>
      </c>
      <c r="D5524" s="3">
        <f t="shared" si="500"/>
        <v>203.68380004000002</v>
      </c>
      <c r="E5524" s="3">
        <f t="shared" si="501"/>
        <v>195.84894996499995</v>
      </c>
      <c r="F5524" s="3"/>
      <c r="G5524" s="11" t="str">
        <f t="shared" si="502"/>
        <v>HOLD</v>
      </c>
      <c r="H5524" s="5">
        <f t="shared" si="503"/>
        <v>104.06968310518931</v>
      </c>
      <c r="I5524" s="2">
        <f>IF(G5524="SELL",0,IF(G5524="BUY",ROUNDDOWN((H5523-Parameters!$B$3)/B5524,0),IF(I5523=0,0,I5523+ROUNDDOWN((H5523+I5523*C5524)/B5524,0))))</f>
        <v>316</v>
      </c>
      <c r="K5524" s="5">
        <f t="shared" si="504"/>
        <v>38.779977999999744</v>
      </c>
      <c r="L5524" s="10">
        <f t="shared" si="505"/>
        <v>317</v>
      </c>
    </row>
    <row r="5525" spans="1:12" x14ac:dyDescent="0.25">
      <c r="A5525" s="12">
        <v>42006</v>
      </c>
      <c r="B5525" s="3">
        <v>205.429993</v>
      </c>
      <c r="C5525" s="3">
        <v>0</v>
      </c>
      <c r="D5525" s="3">
        <f t="shared" si="500"/>
        <v>203.91099976000001</v>
      </c>
      <c r="E5525" s="3">
        <f t="shared" si="501"/>
        <v>195.94279990999996</v>
      </c>
      <c r="F5525" s="3"/>
      <c r="G5525" s="11" t="str">
        <f t="shared" si="502"/>
        <v>HOLD</v>
      </c>
      <c r="H5525" s="5">
        <f t="shared" si="503"/>
        <v>104.06968310518931</v>
      </c>
      <c r="I5525" s="2">
        <f>IF(G5525="SELL",0,IF(G5525="BUY",ROUNDDOWN((H5524-Parameters!$B$3)/B5525,0),IF(I5524=0,0,I5524+ROUNDDOWN((H5524+I5524*C5525)/B5525,0))))</f>
        <v>316</v>
      </c>
      <c r="K5525" s="5">
        <f t="shared" si="504"/>
        <v>38.779977999999744</v>
      </c>
      <c r="L5525" s="10">
        <f t="shared" si="505"/>
        <v>317</v>
      </c>
    </row>
    <row r="5526" spans="1:12" x14ac:dyDescent="0.25">
      <c r="A5526" s="12">
        <v>42009</v>
      </c>
      <c r="B5526" s="3">
        <v>201.720001</v>
      </c>
      <c r="C5526" s="3">
        <v>0</v>
      </c>
      <c r="D5526" s="3">
        <f t="shared" si="500"/>
        <v>204.09159974000002</v>
      </c>
      <c r="E5526" s="3">
        <f t="shared" si="501"/>
        <v>196.01264991499997</v>
      </c>
      <c r="F5526" s="3"/>
      <c r="G5526" s="11" t="str">
        <f t="shared" si="502"/>
        <v>HOLD</v>
      </c>
      <c r="H5526" s="5">
        <f t="shared" si="503"/>
        <v>104.06968310518931</v>
      </c>
      <c r="I5526" s="2">
        <f>IF(G5526="SELL",0,IF(G5526="BUY",ROUNDDOWN((H5525-Parameters!$B$3)/B5526,0),IF(I5525=0,0,I5525+ROUNDDOWN((H5525+I5525*C5526)/B5526,0))))</f>
        <v>316</v>
      </c>
      <c r="K5526" s="5">
        <f t="shared" si="504"/>
        <v>38.779977999999744</v>
      </c>
      <c r="L5526" s="10">
        <f t="shared" si="505"/>
        <v>317</v>
      </c>
    </row>
    <row r="5527" spans="1:12" x14ac:dyDescent="0.25">
      <c r="A5527" s="12">
        <v>42010</v>
      </c>
      <c r="B5527" s="3">
        <v>199.820007</v>
      </c>
      <c r="C5527" s="3">
        <v>0</v>
      </c>
      <c r="D5527" s="3">
        <f t="shared" si="500"/>
        <v>204.18940002000002</v>
      </c>
      <c r="E5527" s="3">
        <f t="shared" si="501"/>
        <v>196.080749965</v>
      </c>
      <c r="F5527" s="3"/>
      <c r="G5527" s="11" t="str">
        <f t="shared" si="502"/>
        <v>HOLD</v>
      </c>
      <c r="H5527" s="5">
        <f t="shared" si="503"/>
        <v>104.06968310518931</v>
      </c>
      <c r="I5527" s="2">
        <f>IF(G5527="SELL",0,IF(G5527="BUY",ROUNDDOWN((H5526-Parameters!$B$3)/B5527,0),IF(I5526=0,0,I5526+ROUNDDOWN((H5526+I5526*C5527)/B5527,0))))</f>
        <v>316</v>
      </c>
      <c r="K5527" s="5">
        <f t="shared" si="504"/>
        <v>38.779977999999744</v>
      </c>
      <c r="L5527" s="10">
        <f t="shared" si="505"/>
        <v>317</v>
      </c>
    </row>
    <row r="5528" spans="1:12" x14ac:dyDescent="0.25">
      <c r="A5528" s="12">
        <v>42011</v>
      </c>
      <c r="B5528" s="3">
        <v>202.30999800000001</v>
      </c>
      <c r="C5528" s="3">
        <v>0</v>
      </c>
      <c r="D5528" s="3">
        <f t="shared" si="500"/>
        <v>204.30700012</v>
      </c>
      <c r="E5528" s="3">
        <f t="shared" si="501"/>
        <v>196.16514998999995</v>
      </c>
      <c r="F5528" s="3"/>
      <c r="G5528" s="11" t="str">
        <f t="shared" si="502"/>
        <v>HOLD</v>
      </c>
      <c r="H5528" s="5">
        <f t="shared" si="503"/>
        <v>104.06968310518931</v>
      </c>
      <c r="I5528" s="2">
        <f>IF(G5528="SELL",0,IF(G5528="BUY",ROUNDDOWN((H5527-Parameters!$B$3)/B5528,0),IF(I5527=0,0,I5527+ROUNDDOWN((H5527+I5527*C5528)/B5528,0))))</f>
        <v>316</v>
      </c>
      <c r="K5528" s="5">
        <f t="shared" si="504"/>
        <v>38.779977999999744</v>
      </c>
      <c r="L5528" s="10">
        <f t="shared" si="505"/>
        <v>317</v>
      </c>
    </row>
    <row r="5529" spans="1:12" x14ac:dyDescent="0.25">
      <c r="A5529" s="12">
        <v>42012</v>
      </c>
      <c r="B5529" s="3">
        <v>205.89999399999999</v>
      </c>
      <c r="C5529" s="3">
        <v>0</v>
      </c>
      <c r="D5529" s="3">
        <f t="shared" si="500"/>
        <v>204.50179992000005</v>
      </c>
      <c r="E5529" s="3">
        <f t="shared" si="501"/>
        <v>196.26309996999993</v>
      </c>
      <c r="F5529" s="3"/>
      <c r="G5529" s="11" t="str">
        <f t="shared" si="502"/>
        <v>HOLD</v>
      </c>
      <c r="H5529" s="5">
        <f t="shared" si="503"/>
        <v>104.06968310518931</v>
      </c>
      <c r="I5529" s="2">
        <f>IF(G5529="SELL",0,IF(G5529="BUY",ROUNDDOWN((H5528-Parameters!$B$3)/B5529,0),IF(I5528=0,0,I5528+ROUNDDOWN((H5528+I5528*C5529)/B5529,0))))</f>
        <v>316</v>
      </c>
      <c r="K5529" s="5">
        <f t="shared" si="504"/>
        <v>38.779977999999744</v>
      </c>
      <c r="L5529" s="10">
        <f t="shared" si="505"/>
        <v>317</v>
      </c>
    </row>
    <row r="5530" spans="1:12" x14ac:dyDescent="0.25">
      <c r="A5530" s="12">
        <v>42013</v>
      </c>
      <c r="B5530" s="3">
        <v>204.25</v>
      </c>
      <c r="C5530" s="3">
        <v>0</v>
      </c>
      <c r="D5530" s="3">
        <f t="shared" si="500"/>
        <v>204.61859984000003</v>
      </c>
      <c r="E5530" s="3">
        <f t="shared" si="501"/>
        <v>196.35949996499997</v>
      </c>
      <c r="F5530" s="3"/>
      <c r="G5530" s="11" t="str">
        <f t="shared" si="502"/>
        <v>HOLD</v>
      </c>
      <c r="H5530" s="5">
        <f t="shared" si="503"/>
        <v>104.06968310518931</v>
      </c>
      <c r="I5530" s="2">
        <f>IF(G5530="SELL",0,IF(G5530="BUY",ROUNDDOWN((H5529-Parameters!$B$3)/B5530,0),IF(I5529=0,0,I5529+ROUNDDOWN((H5529+I5529*C5530)/B5530,0))))</f>
        <v>316</v>
      </c>
      <c r="K5530" s="5">
        <f t="shared" si="504"/>
        <v>38.779977999999744</v>
      </c>
      <c r="L5530" s="10">
        <f t="shared" si="505"/>
        <v>317</v>
      </c>
    </row>
    <row r="5531" spans="1:12" x14ac:dyDescent="0.25">
      <c r="A5531" s="12">
        <v>42016</v>
      </c>
      <c r="B5531" s="3">
        <v>202.64999399999999</v>
      </c>
      <c r="C5531" s="3">
        <v>0</v>
      </c>
      <c r="D5531" s="3">
        <f t="shared" si="500"/>
        <v>204.70939970000003</v>
      </c>
      <c r="E5531" s="3">
        <f t="shared" si="501"/>
        <v>196.44984992499994</v>
      </c>
      <c r="F5531" s="3"/>
      <c r="G5531" s="11" t="str">
        <f t="shared" si="502"/>
        <v>HOLD</v>
      </c>
      <c r="H5531" s="5">
        <f t="shared" si="503"/>
        <v>104.06968310518931</v>
      </c>
      <c r="I5531" s="2">
        <f>IF(G5531="SELL",0,IF(G5531="BUY",ROUNDDOWN((H5530-Parameters!$B$3)/B5531,0),IF(I5530=0,0,I5530+ROUNDDOWN((H5530+I5530*C5531)/B5531,0))))</f>
        <v>316</v>
      </c>
      <c r="K5531" s="5">
        <f t="shared" si="504"/>
        <v>38.779977999999744</v>
      </c>
      <c r="L5531" s="10">
        <f t="shared" si="505"/>
        <v>317</v>
      </c>
    </row>
    <row r="5532" spans="1:12" x14ac:dyDescent="0.25">
      <c r="A5532" s="12">
        <v>42017</v>
      </c>
      <c r="B5532" s="3">
        <v>202.08000200000001</v>
      </c>
      <c r="C5532" s="3">
        <v>0</v>
      </c>
      <c r="D5532" s="3">
        <f t="shared" si="500"/>
        <v>204.76339964000007</v>
      </c>
      <c r="E5532" s="3">
        <f t="shared" si="501"/>
        <v>196.53279990999999</v>
      </c>
      <c r="F5532" s="3"/>
      <c r="G5532" s="11" t="str">
        <f t="shared" si="502"/>
        <v>HOLD</v>
      </c>
      <c r="H5532" s="5">
        <f t="shared" si="503"/>
        <v>104.06968310518931</v>
      </c>
      <c r="I5532" s="2">
        <f>IF(G5532="SELL",0,IF(G5532="BUY",ROUNDDOWN((H5531-Parameters!$B$3)/B5532,0),IF(I5531=0,0,I5531+ROUNDDOWN((H5531+I5531*C5532)/B5532,0))))</f>
        <v>316</v>
      </c>
      <c r="K5532" s="5">
        <f t="shared" si="504"/>
        <v>38.779977999999744</v>
      </c>
      <c r="L5532" s="10">
        <f t="shared" si="505"/>
        <v>317</v>
      </c>
    </row>
    <row r="5533" spans="1:12" x14ac:dyDescent="0.25">
      <c r="A5533" s="12">
        <v>42018</v>
      </c>
      <c r="B5533" s="3">
        <v>200.86000100000001</v>
      </c>
      <c r="C5533" s="3">
        <v>0</v>
      </c>
      <c r="D5533" s="3">
        <f t="shared" si="500"/>
        <v>204.74739958000006</v>
      </c>
      <c r="E5533" s="3">
        <f t="shared" si="501"/>
        <v>196.60204994</v>
      </c>
      <c r="F5533" s="3"/>
      <c r="G5533" s="11" t="str">
        <f t="shared" si="502"/>
        <v>HOLD</v>
      </c>
      <c r="H5533" s="5">
        <f t="shared" si="503"/>
        <v>104.06968310518931</v>
      </c>
      <c r="I5533" s="2">
        <f>IF(G5533="SELL",0,IF(G5533="BUY",ROUNDDOWN((H5532-Parameters!$B$3)/B5533,0),IF(I5532=0,0,I5532+ROUNDDOWN((H5532+I5532*C5533)/B5533,0))))</f>
        <v>316</v>
      </c>
      <c r="K5533" s="5">
        <f t="shared" si="504"/>
        <v>38.779977999999744</v>
      </c>
      <c r="L5533" s="10">
        <f t="shared" si="505"/>
        <v>317</v>
      </c>
    </row>
    <row r="5534" spans="1:12" x14ac:dyDescent="0.25">
      <c r="A5534" s="12">
        <v>42019</v>
      </c>
      <c r="B5534" s="3">
        <v>199.020004</v>
      </c>
      <c r="C5534" s="3">
        <v>0</v>
      </c>
      <c r="D5534" s="3">
        <f t="shared" si="500"/>
        <v>204.69239958000003</v>
      </c>
      <c r="E5534" s="3">
        <f t="shared" si="501"/>
        <v>196.65589996</v>
      </c>
      <c r="F5534" s="3"/>
      <c r="G5534" s="11" t="str">
        <f t="shared" si="502"/>
        <v>HOLD</v>
      </c>
      <c r="H5534" s="5">
        <f t="shared" si="503"/>
        <v>104.06968310518931</v>
      </c>
      <c r="I5534" s="2">
        <f>IF(G5534="SELL",0,IF(G5534="BUY",ROUNDDOWN((H5533-Parameters!$B$3)/B5534,0),IF(I5533=0,0,I5533+ROUNDDOWN((H5533+I5533*C5534)/B5534,0))))</f>
        <v>316</v>
      </c>
      <c r="K5534" s="5">
        <f t="shared" si="504"/>
        <v>38.779977999999744</v>
      </c>
      <c r="L5534" s="10">
        <f t="shared" si="505"/>
        <v>317</v>
      </c>
    </row>
    <row r="5535" spans="1:12" x14ac:dyDescent="0.25">
      <c r="A5535" s="12">
        <v>42020</v>
      </c>
      <c r="B5535" s="3">
        <v>201.63000500000001</v>
      </c>
      <c r="C5535" s="3">
        <v>0</v>
      </c>
      <c r="D5535" s="3">
        <f t="shared" si="500"/>
        <v>204.70359954000006</v>
      </c>
      <c r="E5535" s="3">
        <f t="shared" si="501"/>
        <v>196.71964996</v>
      </c>
      <c r="F5535" s="3"/>
      <c r="G5535" s="11" t="str">
        <f t="shared" si="502"/>
        <v>HOLD</v>
      </c>
      <c r="H5535" s="5">
        <f t="shared" si="503"/>
        <v>104.06968310518931</v>
      </c>
      <c r="I5535" s="2">
        <f>IF(G5535="SELL",0,IF(G5535="BUY",ROUNDDOWN((H5534-Parameters!$B$3)/B5535,0),IF(I5534=0,0,I5534+ROUNDDOWN((H5534+I5534*C5535)/B5535,0))))</f>
        <v>316</v>
      </c>
      <c r="K5535" s="5">
        <f t="shared" si="504"/>
        <v>38.779977999999744</v>
      </c>
      <c r="L5535" s="10">
        <f t="shared" si="505"/>
        <v>317</v>
      </c>
    </row>
    <row r="5536" spans="1:12" x14ac:dyDescent="0.25">
      <c r="A5536" s="12">
        <v>42024</v>
      </c>
      <c r="B5536" s="3">
        <v>202.05999800000001</v>
      </c>
      <c r="C5536" s="3">
        <v>0</v>
      </c>
      <c r="D5536" s="3">
        <f t="shared" si="500"/>
        <v>204.69799958000004</v>
      </c>
      <c r="E5536" s="3">
        <f t="shared" si="501"/>
        <v>196.78679992499997</v>
      </c>
      <c r="F5536" s="3"/>
      <c r="G5536" s="11" t="str">
        <f t="shared" si="502"/>
        <v>HOLD</v>
      </c>
      <c r="H5536" s="5">
        <f t="shared" si="503"/>
        <v>104.06968310518931</v>
      </c>
      <c r="I5536" s="2">
        <f>IF(G5536="SELL",0,IF(G5536="BUY",ROUNDDOWN((H5535-Parameters!$B$3)/B5536,0),IF(I5535=0,0,I5535+ROUNDDOWN((H5535+I5535*C5536)/B5536,0))))</f>
        <v>316</v>
      </c>
      <c r="K5536" s="5">
        <f t="shared" si="504"/>
        <v>38.779977999999744</v>
      </c>
      <c r="L5536" s="10">
        <f t="shared" si="505"/>
        <v>317</v>
      </c>
    </row>
    <row r="5537" spans="1:12" x14ac:dyDescent="0.25">
      <c r="A5537" s="12">
        <v>42025</v>
      </c>
      <c r="B5537" s="3">
        <v>203.08000200000001</v>
      </c>
      <c r="C5537" s="3">
        <v>0</v>
      </c>
      <c r="D5537" s="3">
        <f t="shared" si="500"/>
        <v>204.69659974000007</v>
      </c>
      <c r="E5537" s="3">
        <f t="shared" si="501"/>
        <v>196.87019996499998</v>
      </c>
      <c r="F5537" s="3"/>
      <c r="G5537" s="11" t="str">
        <f t="shared" si="502"/>
        <v>HOLD</v>
      </c>
      <c r="H5537" s="5">
        <f t="shared" si="503"/>
        <v>104.06968310518931</v>
      </c>
      <c r="I5537" s="2">
        <f>IF(G5537="SELL",0,IF(G5537="BUY",ROUNDDOWN((H5536-Parameters!$B$3)/B5537,0),IF(I5536=0,0,I5536+ROUNDDOWN((H5536+I5536*C5537)/B5537,0))))</f>
        <v>316</v>
      </c>
      <c r="K5537" s="5">
        <f t="shared" si="504"/>
        <v>38.779977999999744</v>
      </c>
      <c r="L5537" s="10">
        <f t="shared" si="505"/>
        <v>317</v>
      </c>
    </row>
    <row r="5538" spans="1:12" x14ac:dyDescent="0.25">
      <c r="A5538" s="12">
        <v>42026</v>
      </c>
      <c r="B5538" s="3">
        <v>206.10000600000001</v>
      </c>
      <c r="C5538" s="3">
        <v>0</v>
      </c>
      <c r="D5538" s="3">
        <f t="shared" si="500"/>
        <v>204.7517999400001</v>
      </c>
      <c r="E5538" s="3">
        <f t="shared" si="501"/>
        <v>196.979000015</v>
      </c>
      <c r="F5538" s="3"/>
      <c r="G5538" s="11" t="str">
        <f t="shared" si="502"/>
        <v>HOLD</v>
      </c>
      <c r="H5538" s="5">
        <f t="shared" si="503"/>
        <v>104.06968310518931</v>
      </c>
      <c r="I5538" s="2">
        <f>IF(G5538="SELL",0,IF(G5538="BUY",ROUNDDOWN((H5537-Parameters!$B$3)/B5538,0),IF(I5537=0,0,I5537+ROUNDDOWN((H5537+I5537*C5538)/B5538,0))))</f>
        <v>316</v>
      </c>
      <c r="K5538" s="5">
        <f t="shared" si="504"/>
        <v>38.779977999999744</v>
      </c>
      <c r="L5538" s="10">
        <f t="shared" si="505"/>
        <v>317</v>
      </c>
    </row>
    <row r="5539" spans="1:12" x14ac:dyDescent="0.25">
      <c r="A5539" s="12">
        <v>42027</v>
      </c>
      <c r="B5539" s="3">
        <v>204.970001</v>
      </c>
      <c r="C5539" s="3">
        <v>0</v>
      </c>
      <c r="D5539" s="3">
        <f t="shared" si="500"/>
        <v>204.77160004000004</v>
      </c>
      <c r="E5539" s="3">
        <f t="shared" si="501"/>
        <v>197.07834998999999</v>
      </c>
      <c r="F5539" s="3"/>
      <c r="G5539" s="11" t="str">
        <f t="shared" si="502"/>
        <v>HOLD</v>
      </c>
      <c r="H5539" s="5">
        <f t="shared" si="503"/>
        <v>104.06968310518931</v>
      </c>
      <c r="I5539" s="2">
        <f>IF(G5539="SELL",0,IF(G5539="BUY",ROUNDDOWN((H5538-Parameters!$B$3)/B5539,0),IF(I5538=0,0,I5538+ROUNDDOWN((H5538+I5538*C5539)/B5539,0))))</f>
        <v>316</v>
      </c>
      <c r="K5539" s="5">
        <f t="shared" si="504"/>
        <v>38.779977999999744</v>
      </c>
      <c r="L5539" s="10">
        <f t="shared" si="505"/>
        <v>317</v>
      </c>
    </row>
    <row r="5540" spans="1:12" x14ac:dyDescent="0.25">
      <c r="A5540" s="12">
        <v>42030</v>
      </c>
      <c r="B5540" s="3">
        <v>205.449997</v>
      </c>
      <c r="C5540" s="3">
        <v>0</v>
      </c>
      <c r="D5540" s="3">
        <f t="shared" si="500"/>
        <v>204.79700012000009</v>
      </c>
      <c r="E5540" s="3">
        <f t="shared" si="501"/>
        <v>197.17014999500003</v>
      </c>
      <c r="F5540" s="3"/>
      <c r="G5540" s="11" t="str">
        <f t="shared" si="502"/>
        <v>HOLD</v>
      </c>
      <c r="H5540" s="5">
        <f t="shared" si="503"/>
        <v>104.06968310518931</v>
      </c>
      <c r="I5540" s="2">
        <f>IF(G5540="SELL",0,IF(G5540="BUY",ROUNDDOWN((H5539-Parameters!$B$3)/B5540,0),IF(I5539=0,0,I5539+ROUNDDOWN((H5539+I5539*C5540)/B5540,0))))</f>
        <v>316</v>
      </c>
      <c r="K5540" s="5">
        <f t="shared" si="504"/>
        <v>38.779977999999744</v>
      </c>
      <c r="L5540" s="10">
        <f t="shared" si="505"/>
        <v>317</v>
      </c>
    </row>
    <row r="5541" spans="1:12" x14ac:dyDescent="0.25">
      <c r="A5541" s="12">
        <v>42031</v>
      </c>
      <c r="B5541" s="3">
        <v>202.740005</v>
      </c>
      <c r="C5541" s="3">
        <v>0</v>
      </c>
      <c r="D5541" s="3">
        <f t="shared" si="500"/>
        <v>204.77260008000005</v>
      </c>
      <c r="E5541" s="3">
        <f t="shared" si="501"/>
        <v>197.26805000000004</v>
      </c>
      <c r="F5541" s="3"/>
      <c r="G5541" s="11" t="str">
        <f t="shared" si="502"/>
        <v>HOLD</v>
      </c>
      <c r="H5541" s="5">
        <f t="shared" si="503"/>
        <v>104.06968310518931</v>
      </c>
      <c r="I5541" s="2">
        <f>IF(G5541="SELL",0,IF(G5541="BUY",ROUNDDOWN((H5540-Parameters!$B$3)/B5541,0),IF(I5540=0,0,I5540+ROUNDDOWN((H5540+I5540*C5541)/B5541,0))))</f>
        <v>316</v>
      </c>
      <c r="K5541" s="5">
        <f t="shared" si="504"/>
        <v>38.779977999999744</v>
      </c>
      <c r="L5541" s="10">
        <f t="shared" si="505"/>
        <v>317</v>
      </c>
    </row>
    <row r="5542" spans="1:12" x14ac:dyDescent="0.25">
      <c r="A5542" s="12">
        <v>42032</v>
      </c>
      <c r="B5542" s="3">
        <v>200.13999899999999</v>
      </c>
      <c r="C5542" s="3">
        <v>0</v>
      </c>
      <c r="D5542" s="3">
        <f t="shared" si="500"/>
        <v>204.69160002000004</v>
      </c>
      <c r="E5542" s="3">
        <f t="shared" si="501"/>
        <v>197.36120002000004</v>
      </c>
      <c r="F5542" s="3"/>
      <c r="G5542" s="11" t="str">
        <f t="shared" si="502"/>
        <v>HOLD</v>
      </c>
      <c r="H5542" s="5">
        <f t="shared" si="503"/>
        <v>104.06968310518931</v>
      </c>
      <c r="I5542" s="2">
        <f>IF(G5542="SELL",0,IF(G5542="BUY",ROUNDDOWN((H5541-Parameters!$B$3)/B5542,0),IF(I5541=0,0,I5541+ROUNDDOWN((H5541+I5541*C5542)/B5542,0))))</f>
        <v>316</v>
      </c>
      <c r="K5542" s="5">
        <f t="shared" si="504"/>
        <v>38.779977999999744</v>
      </c>
      <c r="L5542" s="10">
        <f t="shared" si="505"/>
        <v>317</v>
      </c>
    </row>
    <row r="5543" spans="1:12" x14ac:dyDescent="0.25">
      <c r="A5543" s="12">
        <v>42033</v>
      </c>
      <c r="B5543" s="3">
        <v>201.990005</v>
      </c>
      <c r="C5543" s="3">
        <v>0</v>
      </c>
      <c r="D5543" s="3">
        <f t="shared" si="500"/>
        <v>204.64660002000005</v>
      </c>
      <c r="E5543" s="3">
        <f t="shared" si="501"/>
        <v>197.45645003500005</v>
      </c>
      <c r="F5543" s="3"/>
      <c r="G5543" s="11" t="str">
        <f t="shared" si="502"/>
        <v>HOLD</v>
      </c>
      <c r="H5543" s="5">
        <f t="shared" si="503"/>
        <v>104.06968310518931</v>
      </c>
      <c r="I5543" s="2">
        <f>IF(G5543="SELL",0,IF(G5543="BUY",ROUNDDOWN((H5542-Parameters!$B$3)/B5543,0),IF(I5542=0,0,I5542+ROUNDDOWN((H5542+I5542*C5543)/B5543,0))))</f>
        <v>316</v>
      </c>
      <c r="K5543" s="5">
        <f t="shared" si="504"/>
        <v>38.779977999999744</v>
      </c>
      <c r="L5543" s="10">
        <f t="shared" si="505"/>
        <v>317</v>
      </c>
    </row>
    <row r="5544" spans="1:12" x14ac:dyDescent="0.25">
      <c r="A5544" s="12">
        <v>42034</v>
      </c>
      <c r="B5544" s="3">
        <v>199.449997</v>
      </c>
      <c r="C5544" s="3">
        <v>0</v>
      </c>
      <c r="D5544" s="3">
        <f t="shared" si="500"/>
        <v>204.54820006000003</v>
      </c>
      <c r="E5544" s="3">
        <f t="shared" si="501"/>
        <v>197.53270003500006</v>
      </c>
      <c r="F5544" s="3"/>
      <c r="G5544" s="11" t="str">
        <f t="shared" si="502"/>
        <v>HOLD</v>
      </c>
      <c r="H5544" s="5">
        <f t="shared" si="503"/>
        <v>104.06968310518931</v>
      </c>
      <c r="I5544" s="2">
        <f>IF(G5544="SELL",0,IF(G5544="BUY",ROUNDDOWN((H5543-Parameters!$B$3)/B5544,0),IF(I5543=0,0,I5543+ROUNDDOWN((H5543+I5543*C5544)/B5544,0))))</f>
        <v>316</v>
      </c>
      <c r="K5544" s="5">
        <f t="shared" si="504"/>
        <v>38.779977999999744</v>
      </c>
      <c r="L5544" s="10">
        <f t="shared" si="505"/>
        <v>317</v>
      </c>
    </row>
    <row r="5545" spans="1:12" x14ac:dyDescent="0.25">
      <c r="A5545" s="12">
        <v>42037</v>
      </c>
      <c r="B5545" s="3">
        <v>201.91999799999999</v>
      </c>
      <c r="C5545" s="3">
        <v>0</v>
      </c>
      <c r="D5545" s="3">
        <f t="shared" si="500"/>
        <v>204.47559996000001</v>
      </c>
      <c r="E5545" s="3">
        <f t="shared" si="501"/>
        <v>197.61165</v>
      </c>
      <c r="F5545" s="3"/>
      <c r="G5545" s="11" t="str">
        <f t="shared" si="502"/>
        <v>HOLD</v>
      </c>
      <c r="H5545" s="5">
        <f t="shared" si="503"/>
        <v>104.06968310518931</v>
      </c>
      <c r="I5545" s="2">
        <f>IF(G5545="SELL",0,IF(G5545="BUY",ROUNDDOWN((H5544-Parameters!$B$3)/B5545,0),IF(I5544=0,0,I5544+ROUNDDOWN((H5544+I5544*C5545)/B5545,0))))</f>
        <v>316</v>
      </c>
      <c r="K5545" s="5">
        <f t="shared" si="504"/>
        <v>38.779977999999744</v>
      </c>
      <c r="L5545" s="10">
        <f t="shared" si="505"/>
        <v>317</v>
      </c>
    </row>
    <row r="5546" spans="1:12" x14ac:dyDescent="0.25">
      <c r="A5546" s="12">
        <v>42038</v>
      </c>
      <c r="B5546" s="3">
        <v>204.83999600000001</v>
      </c>
      <c r="C5546" s="3">
        <v>0</v>
      </c>
      <c r="D5546" s="3">
        <f t="shared" si="500"/>
        <v>204.46799985999999</v>
      </c>
      <c r="E5546" s="3">
        <f t="shared" si="501"/>
        <v>197.70389998500002</v>
      </c>
      <c r="F5546" s="3"/>
      <c r="G5546" s="11" t="str">
        <f t="shared" si="502"/>
        <v>HOLD</v>
      </c>
      <c r="H5546" s="5">
        <f t="shared" si="503"/>
        <v>104.06968310518931</v>
      </c>
      <c r="I5546" s="2">
        <f>IF(G5546="SELL",0,IF(G5546="BUY",ROUNDDOWN((H5545-Parameters!$B$3)/B5546,0),IF(I5545=0,0,I5545+ROUNDDOWN((H5545+I5545*C5546)/B5546,0))))</f>
        <v>316</v>
      </c>
      <c r="K5546" s="5">
        <f t="shared" si="504"/>
        <v>38.779977999999744</v>
      </c>
      <c r="L5546" s="10">
        <f t="shared" si="505"/>
        <v>317</v>
      </c>
    </row>
    <row r="5547" spans="1:12" x14ac:dyDescent="0.25">
      <c r="A5547" s="12">
        <v>42039</v>
      </c>
      <c r="B5547" s="3">
        <v>204.05999800000001</v>
      </c>
      <c r="C5547" s="3">
        <v>0</v>
      </c>
      <c r="D5547" s="3">
        <f t="shared" si="500"/>
        <v>204.43759977999994</v>
      </c>
      <c r="E5547" s="3">
        <f t="shared" si="501"/>
        <v>197.78900001000002</v>
      </c>
      <c r="F5547" s="3"/>
      <c r="G5547" s="11" t="str">
        <f t="shared" si="502"/>
        <v>HOLD</v>
      </c>
      <c r="H5547" s="5">
        <f t="shared" si="503"/>
        <v>104.06968310518931</v>
      </c>
      <c r="I5547" s="2">
        <f>IF(G5547="SELL",0,IF(G5547="BUY",ROUNDDOWN((H5546-Parameters!$B$3)/B5547,0),IF(I5546=0,0,I5546+ROUNDDOWN((H5546+I5546*C5547)/B5547,0))))</f>
        <v>316</v>
      </c>
      <c r="K5547" s="5">
        <f t="shared" si="504"/>
        <v>38.779977999999744</v>
      </c>
      <c r="L5547" s="10">
        <f t="shared" si="505"/>
        <v>317</v>
      </c>
    </row>
    <row r="5548" spans="1:12" x14ac:dyDescent="0.25">
      <c r="A5548" s="12">
        <v>42040</v>
      </c>
      <c r="B5548" s="3">
        <v>206.11999499999999</v>
      </c>
      <c r="C5548" s="3">
        <v>0</v>
      </c>
      <c r="D5548" s="3">
        <f t="shared" si="500"/>
        <v>204.42639981999989</v>
      </c>
      <c r="E5548" s="3">
        <f t="shared" si="501"/>
        <v>197.88014999000004</v>
      </c>
      <c r="F5548" s="3"/>
      <c r="G5548" s="11" t="str">
        <f t="shared" si="502"/>
        <v>HOLD</v>
      </c>
      <c r="H5548" s="5">
        <f t="shared" si="503"/>
        <v>104.06968310518931</v>
      </c>
      <c r="I5548" s="2">
        <f>IF(G5548="SELL",0,IF(G5548="BUY",ROUNDDOWN((H5547-Parameters!$B$3)/B5548,0),IF(I5547=0,0,I5547+ROUNDDOWN((H5547+I5547*C5548)/B5548,0))))</f>
        <v>316</v>
      </c>
      <c r="K5548" s="5">
        <f t="shared" si="504"/>
        <v>38.779977999999744</v>
      </c>
      <c r="L5548" s="10">
        <f t="shared" si="505"/>
        <v>317</v>
      </c>
    </row>
    <row r="5549" spans="1:12" x14ac:dyDescent="0.25">
      <c r="A5549" s="12">
        <v>42041</v>
      </c>
      <c r="B5549" s="3">
        <v>205.550003</v>
      </c>
      <c r="C5549" s="3">
        <v>0</v>
      </c>
      <c r="D5549" s="3">
        <f t="shared" si="500"/>
        <v>204.39219997999996</v>
      </c>
      <c r="E5549" s="3">
        <f t="shared" si="501"/>
        <v>197.97065002000002</v>
      </c>
      <c r="F5549" s="3"/>
      <c r="G5549" s="11" t="str">
        <f t="shared" si="502"/>
        <v>HOLD</v>
      </c>
      <c r="H5549" s="5">
        <f t="shared" si="503"/>
        <v>104.06968310518931</v>
      </c>
      <c r="I5549" s="2">
        <f>IF(G5549="SELL",0,IF(G5549="BUY",ROUNDDOWN((H5548-Parameters!$B$3)/B5549,0),IF(I5548=0,0,I5548+ROUNDDOWN((H5548+I5548*C5549)/B5549,0))))</f>
        <v>316</v>
      </c>
      <c r="K5549" s="5">
        <f t="shared" si="504"/>
        <v>38.779977999999744</v>
      </c>
      <c r="L5549" s="10">
        <f t="shared" si="505"/>
        <v>317</v>
      </c>
    </row>
    <row r="5550" spans="1:12" x14ac:dyDescent="0.25">
      <c r="A5550" s="12">
        <v>42044</v>
      </c>
      <c r="B5550" s="3">
        <v>204.63000500000001</v>
      </c>
      <c r="C5550" s="3">
        <v>0</v>
      </c>
      <c r="D5550" s="3">
        <f t="shared" si="500"/>
        <v>204.34260005999997</v>
      </c>
      <c r="E5550" s="3">
        <f t="shared" si="501"/>
        <v>198.05465003500001</v>
      </c>
      <c r="F5550" s="3"/>
      <c r="G5550" s="11" t="str">
        <f t="shared" si="502"/>
        <v>HOLD</v>
      </c>
      <c r="H5550" s="5">
        <f t="shared" si="503"/>
        <v>104.06968310518931</v>
      </c>
      <c r="I5550" s="2">
        <f>IF(G5550="SELL",0,IF(G5550="BUY",ROUNDDOWN((H5549-Parameters!$B$3)/B5550,0),IF(I5549=0,0,I5549+ROUNDDOWN((H5549+I5549*C5550)/B5550,0))))</f>
        <v>316</v>
      </c>
      <c r="K5550" s="5">
        <f t="shared" si="504"/>
        <v>38.779977999999744</v>
      </c>
      <c r="L5550" s="10">
        <f t="shared" si="505"/>
        <v>317</v>
      </c>
    </row>
    <row r="5551" spans="1:12" x14ac:dyDescent="0.25">
      <c r="A5551" s="12">
        <v>42045</v>
      </c>
      <c r="B5551" s="3">
        <v>206.80999800000001</v>
      </c>
      <c r="C5551" s="3">
        <v>0</v>
      </c>
      <c r="D5551" s="3">
        <f t="shared" si="500"/>
        <v>204.32600003999997</v>
      </c>
      <c r="E5551" s="3">
        <f t="shared" si="501"/>
        <v>198.15725006</v>
      </c>
      <c r="F5551" s="3"/>
      <c r="G5551" s="11" t="str">
        <f t="shared" si="502"/>
        <v>HOLD</v>
      </c>
      <c r="H5551" s="5">
        <f t="shared" si="503"/>
        <v>104.06968310518931</v>
      </c>
      <c r="I5551" s="2">
        <f>IF(G5551="SELL",0,IF(G5551="BUY",ROUNDDOWN((H5550-Parameters!$B$3)/B5551,0),IF(I5550=0,0,I5550+ROUNDDOWN((H5550+I5550*C5551)/B5551,0))))</f>
        <v>316</v>
      </c>
      <c r="K5551" s="5">
        <f t="shared" si="504"/>
        <v>38.779977999999744</v>
      </c>
      <c r="L5551" s="10">
        <f t="shared" si="505"/>
        <v>317</v>
      </c>
    </row>
    <row r="5552" spans="1:12" x14ac:dyDescent="0.25">
      <c r="A5552" s="12">
        <v>42046</v>
      </c>
      <c r="B5552" s="3">
        <v>206.929993</v>
      </c>
      <c r="C5552" s="3">
        <v>0</v>
      </c>
      <c r="D5552" s="3">
        <f t="shared" si="500"/>
        <v>204.32059995999995</v>
      </c>
      <c r="E5552" s="3">
        <f t="shared" si="501"/>
        <v>198.25749999999999</v>
      </c>
      <c r="F5552" s="3"/>
      <c r="G5552" s="11" t="str">
        <f t="shared" si="502"/>
        <v>HOLD</v>
      </c>
      <c r="H5552" s="5">
        <f t="shared" si="503"/>
        <v>104.06968310518931</v>
      </c>
      <c r="I5552" s="2">
        <f>IF(G5552="SELL",0,IF(G5552="BUY",ROUNDDOWN((H5551-Parameters!$B$3)/B5552,0),IF(I5551=0,0,I5551+ROUNDDOWN((H5551+I5551*C5552)/B5552,0))))</f>
        <v>316</v>
      </c>
      <c r="K5552" s="5">
        <f t="shared" si="504"/>
        <v>38.779977999999744</v>
      </c>
      <c r="L5552" s="10">
        <f t="shared" si="505"/>
        <v>317</v>
      </c>
    </row>
    <row r="5553" spans="1:12" x14ac:dyDescent="0.25">
      <c r="A5553" s="12">
        <v>42047</v>
      </c>
      <c r="B5553" s="3">
        <v>208.91999799999999</v>
      </c>
      <c r="C5553" s="3">
        <v>0</v>
      </c>
      <c r="D5553" s="3">
        <f t="shared" si="500"/>
        <v>204.38380001999997</v>
      </c>
      <c r="E5553" s="3">
        <f t="shared" si="501"/>
        <v>198.36334998999999</v>
      </c>
      <c r="F5553" s="3"/>
      <c r="G5553" s="11" t="str">
        <f t="shared" si="502"/>
        <v>HOLD</v>
      </c>
      <c r="H5553" s="5">
        <f t="shared" si="503"/>
        <v>104.06968310518931</v>
      </c>
      <c r="I5553" s="2">
        <f>IF(G5553="SELL",0,IF(G5553="BUY",ROUNDDOWN((H5552-Parameters!$B$3)/B5553,0),IF(I5552=0,0,I5552+ROUNDDOWN((H5552+I5552*C5553)/B5553,0))))</f>
        <v>316</v>
      </c>
      <c r="K5553" s="5">
        <f t="shared" si="504"/>
        <v>38.779977999999744</v>
      </c>
      <c r="L5553" s="10">
        <f t="shared" si="505"/>
        <v>317</v>
      </c>
    </row>
    <row r="5554" spans="1:12" x14ac:dyDescent="0.25">
      <c r="A5554" s="12">
        <v>42048</v>
      </c>
      <c r="B5554" s="3">
        <v>209.779999</v>
      </c>
      <c r="C5554" s="3">
        <v>0</v>
      </c>
      <c r="D5554" s="3">
        <f t="shared" si="500"/>
        <v>204.43760007999998</v>
      </c>
      <c r="E5554" s="3">
        <f t="shared" si="501"/>
        <v>198.47069999499999</v>
      </c>
      <c r="F5554" s="3"/>
      <c r="G5554" s="11" t="str">
        <f t="shared" si="502"/>
        <v>HOLD</v>
      </c>
      <c r="H5554" s="5">
        <f t="shared" si="503"/>
        <v>104.06968310518931</v>
      </c>
      <c r="I5554" s="2">
        <f>IF(G5554="SELL",0,IF(G5554="BUY",ROUNDDOWN((H5553-Parameters!$B$3)/B5554,0),IF(I5553=0,0,I5553+ROUNDDOWN((H5553+I5553*C5554)/B5554,0))))</f>
        <v>316</v>
      </c>
      <c r="K5554" s="5">
        <f t="shared" si="504"/>
        <v>38.779977999999744</v>
      </c>
      <c r="L5554" s="10">
        <f t="shared" si="505"/>
        <v>317</v>
      </c>
    </row>
    <row r="5555" spans="1:12" x14ac:dyDescent="0.25">
      <c r="A5555" s="12">
        <v>42052</v>
      </c>
      <c r="B5555" s="3">
        <v>210.11000100000001</v>
      </c>
      <c r="C5555" s="3">
        <v>0</v>
      </c>
      <c r="D5555" s="3">
        <f t="shared" si="500"/>
        <v>204.48200012000001</v>
      </c>
      <c r="E5555" s="3">
        <f t="shared" si="501"/>
        <v>198.57959998999999</v>
      </c>
      <c r="F5555" s="3"/>
      <c r="G5555" s="11" t="str">
        <f t="shared" si="502"/>
        <v>HOLD</v>
      </c>
      <c r="H5555" s="5">
        <f t="shared" si="503"/>
        <v>104.06968310518931</v>
      </c>
      <c r="I5555" s="2">
        <f>IF(G5555="SELL",0,IF(G5555="BUY",ROUNDDOWN((H5554-Parameters!$B$3)/B5555,0),IF(I5554=0,0,I5554+ROUNDDOWN((H5554+I5554*C5555)/B5555,0))))</f>
        <v>316</v>
      </c>
      <c r="K5555" s="5">
        <f t="shared" si="504"/>
        <v>38.779977999999744</v>
      </c>
      <c r="L5555" s="10">
        <f t="shared" si="505"/>
        <v>317</v>
      </c>
    </row>
    <row r="5556" spans="1:12" x14ac:dyDescent="0.25">
      <c r="A5556" s="12">
        <v>42053</v>
      </c>
      <c r="B5556" s="3">
        <v>210.13000500000001</v>
      </c>
      <c r="C5556" s="3">
        <v>0</v>
      </c>
      <c r="D5556" s="3">
        <f t="shared" si="500"/>
        <v>204.53140014000002</v>
      </c>
      <c r="E5556" s="3">
        <f t="shared" si="501"/>
        <v>198.68995002499997</v>
      </c>
      <c r="F5556" s="3"/>
      <c r="G5556" s="11" t="str">
        <f t="shared" si="502"/>
        <v>HOLD</v>
      </c>
      <c r="H5556" s="5">
        <f t="shared" si="503"/>
        <v>104.06968310518931</v>
      </c>
      <c r="I5556" s="2">
        <f>IF(G5556="SELL",0,IF(G5556="BUY",ROUNDDOWN((H5555-Parameters!$B$3)/B5556,0),IF(I5555=0,0,I5555+ROUNDDOWN((H5555+I5555*C5556)/B5556,0))))</f>
        <v>316</v>
      </c>
      <c r="K5556" s="5">
        <f t="shared" si="504"/>
        <v>38.779977999999744</v>
      </c>
      <c r="L5556" s="10">
        <f t="shared" si="505"/>
        <v>317</v>
      </c>
    </row>
    <row r="5557" spans="1:12" x14ac:dyDescent="0.25">
      <c r="A5557" s="12">
        <v>42054</v>
      </c>
      <c r="B5557" s="3">
        <v>209.979996</v>
      </c>
      <c r="C5557" s="3">
        <v>0</v>
      </c>
      <c r="D5557" s="3">
        <f t="shared" ref="D5557:D5620" si="506">AVERAGE(B5508:B5557)</f>
        <v>204.57100006000002</v>
      </c>
      <c r="E5557" s="3">
        <f t="shared" si="501"/>
        <v>198.79775001499993</v>
      </c>
      <c r="F5557" s="3"/>
      <c r="G5557" s="11" t="str">
        <f t="shared" si="502"/>
        <v>HOLD</v>
      </c>
      <c r="H5557" s="5">
        <f t="shared" si="503"/>
        <v>104.06968310518931</v>
      </c>
      <c r="I5557" s="2">
        <f>IF(G5557="SELL",0,IF(G5557="BUY",ROUNDDOWN((H5556-Parameters!$B$3)/B5557,0),IF(I5556=0,0,I5556+ROUNDDOWN((H5556+I5556*C5557)/B5557,0))))</f>
        <v>316</v>
      </c>
      <c r="K5557" s="5">
        <f t="shared" si="504"/>
        <v>38.779977999999744</v>
      </c>
      <c r="L5557" s="10">
        <f t="shared" si="505"/>
        <v>317</v>
      </c>
    </row>
    <row r="5558" spans="1:12" x14ac:dyDescent="0.25">
      <c r="A5558" s="12">
        <v>42055</v>
      </c>
      <c r="B5558" s="3">
        <v>211.240005</v>
      </c>
      <c r="C5558" s="3">
        <v>0</v>
      </c>
      <c r="D5558" s="3">
        <f t="shared" si="506"/>
        <v>204.66360013999997</v>
      </c>
      <c r="E5558" s="3">
        <f t="shared" si="501"/>
        <v>198.92005004499995</v>
      </c>
      <c r="F5558" s="3"/>
      <c r="G5558" s="11" t="str">
        <f t="shared" si="502"/>
        <v>HOLD</v>
      </c>
      <c r="H5558" s="5">
        <f t="shared" si="503"/>
        <v>104.06968310518931</v>
      </c>
      <c r="I5558" s="2">
        <f>IF(G5558="SELL",0,IF(G5558="BUY",ROUNDDOWN((H5557-Parameters!$B$3)/B5558,0),IF(I5557=0,0,I5557+ROUNDDOWN((H5557+I5557*C5558)/B5558,0))))</f>
        <v>316</v>
      </c>
      <c r="K5558" s="5">
        <f t="shared" si="504"/>
        <v>38.779977999999744</v>
      </c>
      <c r="L5558" s="10">
        <f t="shared" si="505"/>
        <v>317</v>
      </c>
    </row>
    <row r="5559" spans="1:12" x14ac:dyDescent="0.25">
      <c r="A5559" s="12">
        <v>42058</v>
      </c>
      <c r="B5559" s="3">
        <v>211.21000699999999</v>
      </c>
      <c r="C5559" s="3">
        <v>0</v>
      </c>
      <c r="D5559" s="3">
        <f t="shared" si="506"/>
        <v>204.75840025999995</v>
      </c>
      <c r="E5559" s="3">
        <f t="shared" si="501"/>
        <v>199.03670005499995</v>
      </c>
      <c r="F5559" s="3"/>
      <c r="G5559" s="11" t="str">
        <f t="shared" si="502"/>
        <v>HOLD</v>
      </c>
      <c r="H5559" s="5">
        <f t="shared" si="503"/>
        <v>104.06968310518931</v>
      </c>
      <c r="I5559" s="2">
        <f>IF(G5559="SELL",0,IF(G5559="BUY",ROUNDDOWN((H5558-Parameters!$B$3)/B5559,0),IF(I5558=0,0,I5558+ROUNDDOWN((H5558+I5558*C5559)/B5559,0))))</f>
        <v>316</v>
      </c>
      <c r="K5559" s="5">
        <f t="shared" si="504"/>
        <v>38.779977999999744</v>
      </c>
      <c r="L5559" s="10">
        <f t="shared" si="505"/>
        <v>317</v>
      </c>
    </row>
    <row r="5560" spans="1:12" x14ac:dyDescent="0.25">
      <c r="A5560" s="12">
        <v>42059</v>
      </c>
      <c r="B5560" s="3">
        <v>211.80999800000001</v>
      </c>
      <c r="C5560" s="3">
        <v>0</v>
      </c>
      <c r="D5560" s="3">
        <f t="shared" si="506"/>
        <v>204.93140013999994</v>
      </c>
      <c r="E5560" s="3">
        <f t="shared" si="501"/>
        <v>199.15735007999996</v>
      </c>
      <c r="F5560" s="3"/>
      <c r="G5560" s="11" t="str">
        <f t="shared" si="502"/>
        <v>HOLD</v>
      </c>
      <c r="H5560" s="5">
        <f t="shared" si="503"/>
        <v>104.06968310518931</v>
      </c>
      <c r="I5560" s="2">
        <f>IF(G5560="SELL",0,IF(G5560="BUY",ROUNDDOWN((H5559-Parameters!$B$3)/B5560,0),IF(I5559=0,0,I5559+ROUNDDOWN((H5559+I5559*C5560)/B5560,0))))</f>
        <v>316</v>
      </c>
      <c r="K5560" s="5">
        <f t="shared" si="504"/>
        <v>38.779977999999744</v>
      </c>
      <c r="L5560" s="10">
        <f t="shared" si="505"/>
        <v>317</v>
      </c>
    </row>
    <row r="5561" spans="1:12" x14ac:dyDescent="0.25">
      <c r="A5561" s="12">
        <v>42060</v>
      </c>
      <c r="B5561" s="3">
        <v>211.63000500000001</v>
      </c>
      <c r="C5561" s="3">
        <v>0</v>
      </c>
      <c r="D5561" s="3">
        <f t="shared" si="506"/>
        <v>205.08020019999995</v>
      </c>
      <c r="E5561" s="3">
        <f t="shared" si="501"/>
        <v>199.27570006999997</v>
      </c>
      <c r="F5561" s="3"/>
      <c r="G5561" s="11" t="str">
        <f t="shared" si="502"/>
        <v>HOLD</v>
      </c>
      <c r="H5561" s="5">
        <f t="shared" si="503"/>
        <v>104.06968310518931</v>
      </c>
      <c r="I5561" s="2">
        <f>IF(G5561="SELL",0,IF(G5561="BUY",ROUNDDOWN((H5560-Parameters!$B$3)/B5561,0),IF(I5560=0,0,I5560+ROUNDDOWN((H5560+I5560*C5561)/B5561,0))))</f>
        <v>316</v>
      </c>
      <c r="K5561" s="5">
        <f t="shared" si="504"/>
        <v>38.779977999999744</v>
      </c>
      <c r="L5561" s="10">
        <f t="shared" si="505"/>
        <v>317</v>
      </c>
    </row>
    <row r="5562" spans="1:12" x14ac:dyDescent="0.25">
      <c r="A5562" s="12">
        <v>42061</v>
      </c>
      <c r="B5562" s="3">
        <v>211.38000500000001</v>
      </c>
      <c r="C5562" s="3">
        <v>0</v>
      </c>
      <c r="D5562" s="3">
        <f t="shared" si="506"/>
        <v>205.29000031999999</v>
      </c>
      <c r="E5562" s="3">
        <f t="shared" si="501"/>
        <v>199.38365012999995</v>
      </c>
      <c r="F5562" s="3"/>
      <c r="G5562" s="11" t="str">
        <f t="shared" si="502"/>
        <v>HOLD</v>
      </c>
      <c r="H5562" s="5">
        <f t="shared" si="503"/>
        <v>104.06968310518931</v>
      </c>
      <c r="I5562" s="2">
        <f>IF(G5562="SELL",0,IF(G5562="BUY",ROUNDDOWN((H5561-Parameters!$B$3)/B5562,0),IF(I5561=0,0,I5561+ROUNDDOWN((H5561+I5561*C5562)/B5562,0))))</f>
        <v>316</v>
      </c>
      <c r="K5562" s="5">
        <f t="shared" si="504"/>
        <v>38.779977999999744</v>
      </c>
      <c r="L5562" s="10">
        <f t="shared" si="505"/>
        <v>317</v>
      </c>
    </row>
    <row r="5563" spans="1:12" x14ac:dyDescent="0.25">
      <c r="A5563" s="12">
        <v>42062</v>
      </c>
      <c r="B5563" s="3">
        <v>210.66000399999999</v>
      </c>
      <c r="C5563" s="3">
        <v>0</v>
      </c>
      <c r="D5563" s="3">
        <f t="shared" si="506"/>
        <v>205.51300049999998</v>
      </c>
      <c r="E5563" s="3">
        <f t="shared" si="501"/>
        <v>199.48715011499996</v>
      </c>
      <c r="F5563" s="3"/>
      <c r="G5563" s="11" t="str">
        <f t="shared" si="502"/>
        <v>HOLD</v>
      </c>
      <c r="H5563" s="5">
        <f t="shared" si="503"/>
        <v>104.06968310518931</v>
      </c>
      <c r="I5563" s="2">
        <f>IF(G5563="SELL",0,IF(G5563="BUY",ROUNDDOWN((H5562-Parameters!$B$3)/B5563,0),IF(I5562=0,0,I5562+ROUNDDOWN((H5562+I5562*C5563)/B5563,0))))</f>
        <v>316</v>
      </c>
      <c r="K5563" s="5">
        <f t="shared" si="504"/>
        <v>38.779977999999744</v>
      </c>
      <c r="L5563" s="10">
        <f t="shared" si="505"/>
        <v>317</v>
      </c>
    </row>
    <row r="5564" spans="1:12" x14ac:dyDescent="0.25">
      <c r="A5564" s="12">
        <v>42065</v>
      </c>
      <c r="B5564" s="3">
        <v>211.990005</v>
      </c>
      <c r="C5564" s="3">
        <v>0</v>
      </c>
      <c r="D5564" s="3">
        <f t="shared" si="506"/>
        <v>205.79460051999999</v>
      </c>
      <c r="E5564" s="3">
        <f t="shared" si="501"/>
        <v>199.60180014999995</v>
      </c>
      <c r="F5564" s="3"/>
      <c r="G5564" s="11" t="str">
        <f t="shared" si="502"/>
        <v>HOLD</v>
      </c>
      <c r="H5564" s="5">
        <f t="shared" si="503"/>
        <v>104.06968310518931</v>
      </c>
      <c r="I5564" s="2">
        <f>IF(G5564="SELL",0,IF(G5564="BUY",ROUNDDOWN((H5563-Parameters!$B$3)/B5564,0),IF(I5563=0,0,I5563+ROUNDDOWN((H5563+I5563*C5564)/B5564,0))))</f>
        <v>316</v>
      </c>
      <c r="K5564" s="5">
        <f t="shared" si="504"/>
        <v>38.779977999999744</v>
      </c>
      <c r="L5564" s="10">
        <f t="shared" si="505"/>
        <v>317</v>
      </c>
    </row>
    <row r="5565" spans="1:12" x14ac:dyDescent="0.25">
      <c r="A5565" s="12">
        <v>42066</v>
      </c>
      <c r="B5565" s="3">
        <v>211.11999499999999</v>
      </c>
      <c r="C5565" s="3">
        <v>0</v>
      </c>
      <c r="D5565" s="3">
        <f t="shared" si="506"/>
        <v>205.98120055999996</v>
      </c>
      <c r="E5565" s="3">
        <f t="shared" si="501"/>
        <v>199.72040015499999</v>
      </c>
      <c r="F5565" s="3"/>
      <c r="G5565" s="11" t="str">
        <f t="shared" si="502"/>
        <v>HOLD</v>
      </c>
      <c r="H5565" s="5">
        <f t="shared" si="503"/>
        <v>104.06968310518931</v>
      </c>
      <c r="I5565" s="2">
        <f>IF(G5565="SELL",0,IF(G5565="BUY",ROUNDDOWN((H5564-Parameters!$B$3)/B5565,0),IF(I5564=0,0,I5564+ROUNDDOWN((H5564+I5564*C5565)/B5565,0))))</f>
        <v>316</v>
      </c>
      <c r="K5565" s="5">
        <f t="shared" si="504"/>
        <v>38.779977999999744</v>
      </c>
      <c r="L5565" s="10">
        <f t="shared" si="505"/>
        <v>317</v>
      </c>
    </row>
    <row r="5566" spans="1:12" x14ac:dyDescent="0.25">
      <c r="A5566" s="12">
        <v>42067</v>
      </c>
      <c r="B5566" s="3">
        <v>210.229996</v>
      </c>
      <c r="C5566" s="3">
        <v>0</v>
      </c>
      <c r="D5566" s="3">
        <f t="shared" si="506"/>
        <v>206.05020049999996</v>
      </c>
      <c r="E5566" s="3">
        <f t="shared" si="501"/>
        <v>199.83130011999998</v>
      </c>
      <c r="F5566" s="3"/>
      <c r="G5566" s="11" t="str">
        <f t="shared" si="502"/>
        <v>HOLD</v>
      </c>
      <c r="H5566" s="5">
        <f t="shared" si="503"/>
        <v>104.06968310518931</v>
      </c>
      <c r="I5566" s="2">
        <f>IF(G5566="SELL",0,IF(G5566="BUY",ROUNDDOWN((H5565-Parameters!$B$3)/B5566,0),IF(I5565=0,0,I5565+ROUNDDOWN((H5565+I5565*C5566)/B5566,0))))</f>
        <v>316</v>
      </c>
      <c r="K5566" s="5">
        <f t="shared" si="504"/>
        <v>38.779977999999744</v>
      </c>
      <c r="L5566" s="10">
        <f t="shared" si="505"/>
        <v>317</v>
      </c>
    </row>
    <row r="5567" spans="1:12" x14ac:dyDescent="0.25">
      <c r="A5567" s="12">
        <v>42068</v>
      </c>
      <c r="B5567" s="3">
        <v>210.46000699999999</v>
      </c>
      <c r="C5567" s="3">
        <v>0</v>
      </c>
      <c r="D5567" s="3">
        <f t="shared" si="506"/>
        <v>206.12900055999995</v>
      </c>
      <c r="E5567" s="3">
        <f t="shared" si="501"/>
        <v>199.93990012999998</v>
      </c>
      <c r="F5567" s="3"/>
      <c r="G5567" s="11" t="str">
        <f t="shared" si="502"/>
        <v>HOLD</v>
      </c>
      <c r="H5567" s="5">
        <f t="shared" si="503"/>
        <v>104.06968310518931</v>
      </c>
      <c r="I5567" s="2">
        <f>IF(G5567="SELL",0,IF(G5567="BUY",ROUNDDOWN((H5566-Parameters!$B$3)/B5567,0),IF(I5566=0,0,I5566+ROUNDDOWN((H5566+I5566*C5567)/B5567,0))))</f>
        <v>316</v>
      </c>
      <c r="K5567" s="5">
        <f t="shared" si="504"/>
        <v>38.779977999999744</v>
      </c>
      <c r="L5567" s="10">
        <f t="shared" si="505"/>
        <v>317</v>
      </c>
    </row>
    <row r="5568" spans="1:12" x14ac:dyDescent="0.25">
      <c r="A5568" s="12">
        <v>42069</v>
      </c>
      <c r="B5568" s="3">
        <v>207.5</v>
      </c>
      <c r="C5568" s="3">
        <v>0</v>
      </c>
      <c r="D5568" s="3">
        <f t="shared" si="506"/>
        <v>206.12960053999998</v>
      </c>
      <c r="E5568" s="3">
        <f t="shared" si="501"/>
        <v>200.03965011499997</v>
      </c>
      <c r="F5568" s="3"/>
      <c r="G5568" s="11" t="str">
        <f t="shared" si="502"/>
        <v>HOLD</v>
      </c>
      <c r="H5568" s="5">
        <f t="shared" si="503"/>
        <v>104.06968310518931</v>
      </c>
      <c r="I5568" s="2">
        <f>IF(G5568="SELL",0,IF(G5568="BUY",ROUNDDOWN((H5567-Parameters!$B$3)/B5568,0),IF(I5567=0,0,I5567+ROUNDDOWN((H5567+I5567*C5568)/B5568,0))))</f>
        <v>316</v>
      </c>
      <c r="K5568" s="5">
        <f t="shared" si="504"/>
        <v>38.779977999999744</v>
      </c>
      <c r="L5568" s="10">
        <f t="shared" si="505"/>
        <v>317</v>
      </c>
    </row>
    <row r="5569" spans="1:12" x14ac:dyDescent="0.25">
      <c r="A5569" s="12">
        <v>42072</v>
      </c>
      <c r="B5569" s="3">
        <v>208.36000100000001</v>
      </c>
      <c r="C5569" s="3">
        <v>0</v>
      </c>
      <c r="D5569" s="3">
        <f t="shared" si="506"/>
        <v>206.14180055999998</v>
      </c>
      <c r="E5569" s="3">
        <f t="shared" si="501"/>
        <v>200.13580009500001</v>
      </c>
      <c r="F5569" s="3"/>
      <c r="G5569" s="11" t="str">
        <f t="shared" si="502"/>
        <v>HOLD</v>
      </c>
      <c r="H5569" s="5">
        <f t="shared" si="503"/>
        <v>104.06968310518931</v>
      </c>
      <c r="I5569" s="2">
        <f>IF(G5569="SELL",0,IF(G5569="BUY",ROUNDDOWN((H5568-Parameters!$B$3)/B5569,0),IF(I5568=0,0,I5568+ROUNDDOWN((H5568+I5568*C5569)/B5569,0))))</f>
        <v>316</v>
      </c>
      <c r="K5569" s="5">
        <f t="shared" si="504"/>
        <v>38.779977999999744</v>
      </c>
      <c r="L5569" s="10">
        <f t="shared" si="505"/>
        <v>317</v>
      </c>
    </row>
    <row r="5570" spans="1:12" x14ac:dyDescent="0.25">
      <c r="A5570" s="12">
        <v>42073</v>
      </c>
      <c r="B5570" s="3">
        <v>204.979996</v>
      </c>
      <c r="C5570" s="3">
        <v>0</v>
      </c>
      <c r="D5570" s="3">
        <f t="shared" si="506"/>
        <v>206.08600040000002</v>
      </c>
      <c r="E5570" s="3">
        <f t="shared" si="501"/>
        <v>200.21275009500005</v>
      </c>
      <c r="F5570" s="3"/>
      <c r="G5570" s="11" t="str">
        <f t="shared" si="502"/>
        <v>HOLD</v>
      </c>
      <c r="H5570" s="5">
        <f t="shared" si="503"/>
        <v>104.06968310518931</v>
      </c>
      <c r="I5570" s="2">
        <f>IF(G5570="SELL",0,IF(G5570="BUY",ROUNDDOWN((H5569-Parameters!$B$3)/B5570,0),IF(I5569=0,0,I5569+ROUNDDOWN((H5569+I5569*C5570)/B5570,0))))</f>
        <v>316</v>
      </c>
      <c r="K5570" s="5">
        <f t="shared" si="504"/>
        <v>38.779977999999744</v>
      </c>
      <c r="L5570" s="10">
        <f t="shared" si="505"/>
        <v>317</v>
      </c>
    </row>
    <row r="5571" spans="1:12" x14ac:dyDescent="0.25">
      <c r="A5571" s="12">
        <v>42074</v>
      </c>
      <c r="B5571" s="3">
        <v>204.5</v>
      </c>
      <c r="C5571" s="3">
        <v>0</v>
      </c>
      <c r="D5571" s="3">
        <f t="shared" si="506"/>
        <v>206.00720035999996</v>
      </c>
      <c r="E5571" s="3">
        <f t="shared" si="501"/>
        <v>200.283500065</v>
      </c>
      <c r="F5571" s="3"/>
      <c r="G5571" s="11" t="str">
        <f t="shared" si="502"/>
        <v>HOLD</v>
      </c>
      <c r="H5571" s="5">
        <f t="shared" si="503"/>
        <v>104.06968310518931</v>
      </c>
      <c r="I5571" s="2">
        <f>IF(G5571="SELL",0,IF(G5571="BUY",ROUNDDOWN((H5570-Parameters!$B$3)/B5571,0),IF(I5570=0,0,I5570+ROUNDDOWN((H5570+I5570*C5571)/B5571,0))))</f>
        <v>316</v>
      </c>
      <c r="K5571" s="5">
        <f t="shared" si="504"/>
        <v>38.779977999999744</v>
      </c>
      <c r="L5571" s="10">
        <f t="shared" si="505"/>
        <v>317</v>
      </c>
    </row>
    <row r="5572" spans="1:12" x14ac:dyDescent="0.25">
      <c r="A5572" s="12">
        <v>42075</v>
      </c>
      <c r="B5572" s="3">
        <v>207.10000600000001</v>
      </c>
      <c r="C5572" s="3">
        <v>0</v>
      </c>
      <c r="D5572" s="3">
        <f t="shared" si="506"/>
        <v>205.97480045999993</v>
      </c>
      <c r="E5572" s="3">
        <f t="shared" si="501"/>
        <v>200.36140007500001</v>
      </c>
      <c r="F5572" s="3"/>
      <c r="G5572" s="11" t="str">
        <f t="shared" si="502"/>
        <v>HOLD</v>
      </c>
      <c r="H5572" s="5">
        <f t="shared" si="503"/>
        <v>104.06968310518931</v>
      </c>
      <c r="I5572" s="2">
        <f>IF(G5572="SELL",0,IF(G5572="BUY",ROUNDDOWN((H5571-Parameters!$B$3)/B5572,0),IF(I5571=0,0,I5571+ROUNDDOWN((H5571+I5571*C5572)/B5572,0))))</f>
        <v>316</v>
      </c>
      <c r="K5572" s="5">
        <f t="shared" si="504"/>
        <v>38.779977999999744</v>
      </c>
      <c r="L5572" s="10">
        <f t="shared" si="505"/>
        <v>317</v>
      </c>
    </row>
    <row r="5573" spans="1:12" x14ac:dyDescent="0.25">
      <c r="A5573" s="12">
        <v>42076</v>
      </c>
      <c r="B5573" s="3">
        <v>205.83000200000001</v>
      </c>
      <c r="C5573" s="3">
        <v>0</v>
      </c>
      <c r="D5573" s="3">
        <f t="shared" si="506"/>
        <v>205.93940038</v>
      </c>
      <c r="E5573" s="3">
        <f t="shared" si="501"/>
        <v>200.43365006000005</v>
      </c>
      <c r="F5573" s="3"/>
      <c r="G5573" s="11" t="str">
        <f t="shared" si="502"/>
        <v>HOLD</v>
      </c>
      <c r="H5573" s="5">
        <f t="shared" si="503"/>
        <v>104.06968310518931</v>
      </c>
      <c r="I5573" s="2">
        <f>IF(G5573="SELL",0,IF(G5573="BUY",ROUNDDOWN((H5572-Parameters!$B$3)/B5573,0),IF(I5572=0,0,I5572+ROUNDDOWN((H5572+I5572*C5573)/B5573,0))))</f>
        <v>316</v>
      </c>
      <c r="K5573" s="5">
        <f t="shared" si="504"/>
        <v>38.779977999999744</v>
      </c>
      <c r="L5573" s="10">
        <f t="shared" si="505"/>
        <v>317</v>
      </c>
    </row>
    <row r="5574" spans="1:12" x14ac:dyDescent="0.25">
      <c r="A5574" s="12">
        <v>42079</v>
      </c>
      <c r="B5574" s="3">
        <v>208.58000200000001</v>
      </c>
      <c r="C5574" s="3">
        <v>0</v>
      </c>
      <c r="D5574" s="3">
        <f t="shared" si="506"/>
        <v>206.00020056000005</v>
      </c>
      <c r="E5574" s="3">
        <f t="shared" si="501"/>
        <v>200.51470009500005</v>
      </c>
      <c r="F5574" s="3"/>
      <c r="G5574" s="11" t="str">
        <f t="shared" si="502"/>
        <v>HOLD</v>
      </c>
      <c r="H5574" s="5">
        <f t="shared" si="503"/>
        <v>104.06968310518931</v>
      </c>
      <c r="I5574" s="2">
        <f>IF(G5574="SELL",0,IF(G5574="BUY",ROUNDDOWN((H5573-Parameters!$B$3)/B5574,0),IF(I5573=0,0,I5573+ROUNDDOWN((H5573+I5573*C5574)/B5574,0))))</f>
        <v>316</v>
      </c>
      <c r="K5574" s="5">
        <f t="shared" si="504"/>
        <v>38.779977999999744</v>
      </c>
      <c r="L5574" s="10">
        <f t="shared" si="505"/>
        <v>317</v>
      </c>
    </row>
    <row r="5575" spans="1:12" x14ac:dyDescent="0.25">
      <c r="A5575" s="12">
        <v>42080</v>
      </c>
      <c r="B5575" s="3">
        <v>207.96000699999999</v>
      </c>
      <c r="C5575" s="3">
        <v>0</v>
      </c>
      <c r="D5575" s="3">
        <f t="shared" si="506"/>
        <v>206.05080084000002</v>
      </c>
      <c r="E5575" s="3">
        <f t="shared" si="501"/>
        <v>200.59110016500006</v>
      </c>
      <c r="F5575" s="3"/>
      <c r="G5575" s="11" t="str">
        <f t="shared" si="502"/>
        <v>HOLD</v>
      </c>
      <c r="H5575" s="5">
        <f t="shared" si="503"/>
        <v>104.06968310518931</v>
      </c>
      <c r="I5575" s="2">
        <f>IF(G5575="SELL",0,IF(G5575="BUY",ROUNDDOWN((H5574-Parameters!$B$3)/B5575,0),IF(I5574=0,0,I5574+ROUNDDOWN((H5574+I5574*C5575)/B5575,0))))</f>
        <v>316</v>
      </c>
      <c r="K5575" s="5">
        <f t="shared" si="504"/>
        <v>38.779977999999744</v>
      </c>
      <c r="L5575" s="10">
        <f t="shared" si="505"/>
        <v>317</v>
      </c>
    </row>
    <row r="5576" spans="1:12" x14ac:dyDescent="0.25">
      <c r="A5576" s="12">
        <v>42081</v>
      </c>
      <c r="B5576" s="3">
        <v>210.46000699999999</v>
      </c>
      <c r="C5576" s="3">
        <v>0</v>
      </c>
      <c r="D5576" s="3">
        <f t="shared" si="506"/>
        <v>206.22560095999998</v>
      </c>
      <c r="E5576" s="3">
        <f t="shared" si="501"/>
        <v>200.67890023000007</v>
      </c>
      <c r="F5576" s="3"/>
      <c r="G5576" s="11" t="str">
        <f t="shared" si="502"/>
        <v>HOLD</v>
      </c>
      <c r="H5576" s="5">
        <f t="shared" si="503"/>
        <v>104.06968310518931</v>
      </c>
      <c r="I5576" s="2">
        <f>IF(G5576="SELL",0,IF(G5576="BUY",ROUNDDOWN((H5575-Parameters!$B$3)/B5576,0),IF(I5575=0,0,I5575+ROUNDDOWN((H5575+I5575*C5576)/B5576,0))))</f>
        <v>316</v>
      </c>
      <c r="K5576" s="5">
        <f t="shared" si="504"/>
        <v>38.779977999999744</v>
      </c>
      <c r="L5576" s="10">
        <f t="shared" si="505"/>
        <v>317</v>
      </c>
    </row>
    <row r="5577" spans="1:12" x14ac:dyDescent="0.25">
      <c r="A5577" s="12">
        <v>42082</v>
      </c>
      <c r="B5577" s="3">
        <v>209.5</v>
      </c>
      <c r="C5577" s="3">
        <v>0</v>
      </c>
      <c r="D5577" s="3">
        <f t="shared" si="506"/>
        <v>206.41920082000001</v>
      </c>
      <c r="E5577" s="3">
        <f t="shared" si="501"/>
        <v>200.76240021500004</v>
      </c>
      <c r="F5577" s="3"/>
      <c r="G5577" s="11" t="str">
        <f t="shared" si="502"/>
        <v>HOLD</v>
      </c>
      <c r="H5577" s="5">
        <f t="shared" si="503"/>
        <v>104.06968310518931</v>
      </c>
      <c r="I5577" s="2">
        <f>IF(G5577="SELL",0,IF(G5577="BUY",ROUNDDOWN((H5576-Parameters!$B$3)/B5577,0),IF(I5576=0,0,I5576+ROUNDDOWN((H5576+I5576*C5577)/B5577,0))))</f>
        <v>316</v>
      </c>
      <c r="K5577" s="5">
        <f t="shared" si="504"/>
        <v>38.779977999999744</v>
      </c>
      <c r="L5577" s="10">
        <f t="shared" si="505"/>
        <v>317</v>
      </c>
    </row>
    <row r="5578" spans="1:12" x14ac:dyDescent="0.25">
      <c r="A5578" s="12">
        <v>42083</v>
      </c>
      <c r="B5578" s="3">
        <v>210.41000399999999</v>
      </c>
      <c r="C5578" s="3">
        <v>0.93100000000000005</v>
      </c>
      <c r="D5578" s="3">
        <f t="shared" si="506"/>
        <v>206.58120093999997</v>
      </c>
      <c r="E5578" s="3">
        <f t="shared" ref="E5578:E5641" si="507">AVERAGE(B5379:B5578)</f>
        <v>200.84850022500007</v>
      </c>
      <c r="F5578" s="3"/>
      <c r="G5578" s="11" t="str">
        <f t="shared" si="502"/>
        <v>HOLD</v>
      </c>
      <c r="H5578" s="5">
        <f t="shared" si="503"/>
        <v>187.85567910518935</v>
      </c>
      <c r="I5578" s="2">
        <f>IF(G5578="SELL",0,IF(G5578="BUY",ROUNDDOWN((H5577-Parameters!$B$3)/B5578,0),IF(I5577=0,0,I5577+ROUNDDOWN((H5577+I5577*C5578)/B5578,0))))</f>
        <v>317</v>
      </c>
      <c r="K5578" s="5">
        <f t="shared" si="504"/>
        <v>123.49697399999977</v>
      </c>
      <c r="L5578" s="10">
        <f t="shared" si="505"/>
        <v>318</v>
      </c>
    </row>
    <row r="5579" spans="1:12" x14ac:dyDescent="0.25">
      <c r="A5579" s="12">
        <v>42086</v>
      </c>
      <c r="B5579" s="3">
        <v>210</v>
      </c>
      <c r="C5579" s="3">
        <v>0</v>
      </c>
      <c r="D5579" s="3">
        <f t="shared" si="506"/>
        <v>206.66320106000001</v>
      </c>
      <c r="E5579" s="3">
        <f t="shared" si="507"/>
        <v>200.92625024000006</v>
      </c>
      <c r="F5579" s="3"/>
      <c r="G5579" s="11" t="str">
        <f t="shared" si="502"/>
        <v>HOLD</v>
      </c>
      <c r="H5579" s="5">
        <f t="shared" si="503"/>
        <v>187.85567910518935</v>
      </c>
      <c r="I5579" s="2">
        <f>IF(G5579="SELL",0,IF(G5579="BUY",ROUNDDOWN((H5578-Parameters!$B$3)/B5579,0),IF(I5578=0,0,I5578+ROUNDDOWN((H5578+I5578*C5579)/B5579,0))))</f>
        <v>317</v>
      </c>
      <c r="K5579" s="5">
        <f t="shared" si="504"/>
        <v>123.49697399999977</v>
      </c>
      <c r="L5579" s="10">
        <f t="shared" si="505"/>
        <v>318</v>
      </c>
    </row>
    <row r="5580" spans="1:12" x14ac:dyDescent="0.25">
      <c r="A5580" s="12">
        <v>42087</v>
      </c>
      <c r="B5580" s="3">
        <v>208.820007</v>
      </c>
      <c r="C5580" s="3">
        <v>0</v>
      </c>
      <c r="D5580" s="3">
        <f t="shared" si="506"/>
        <v>206.7546012</v>
      </c>
      <c r="E5580" s="3">
        <f t="shared" si="507"/>
        <v>200.99345025000005</v>
      </c>
      <c r="F5580" s="3"/>
      <c r="G5580" s="11" t="str">
        <f t="shared" ref="G5580:G5643" si="508">IF(OR(AND(D5580&gt;E5580,D5579&gt;E5579),AND(D5580&lt;E5580,D5579&lt;E5579)),"HOLD",IF(AND(D5580&gt;E5580,D5579&lt;E5579),"BUY","SELL"))</f>
        <v>HOLD</v>
      </c>
      <c r="H5580" s="5">
        <f t="shared" ref="H5580:H5643" si="509">IF(G5580="BUY",H5579/(I5580*B5580),IF(G5580="SELL",H5579+I5579*B5580,(H5579+I5579*C5580)-((I5580-I5579)*B5580)))</f>
        <v>187.85567910518935</v>
      </c>
      <c r="I5580" s="2">
        <f>IF(G5580="SELL",0,IF(G5580="BUY",ROUNDDOWN((H5579-Parameters!$B$3)/B5580,0),IF(I5579=0,0,I5579+ROUNDDOWN((H5579+I5579*C5580)/B5580,0))))</f>
        <v>317</v>
      </c>
      <c r="K5580" s="5">
        <f t="shared" ref="K5580:K5643" si="510">K5579+L5579*C5580-((L5580-L5579)*B5580)</f>
        <v>123.49697399999977</v>
      </c>
      <c r="L5580" s="10">
        <f t="shared" ref="L5580:L5643" si="511">L5579+ROUNDDOWN((K5579+C5580*L5579)/B5580,0)</f>
        <v>318</v>
      </c>
    </row>
    <row r="5581" spans="1:12" x14ac:dyDescent="0.25">
      <c r="A5581" s="12">
        <v>42088</v>
      </c>
      <c r="B5581" s="3">
        <v>205.759995</v>
      </c>
      <c r="C5581" s="3">
        <v>0</v>
      </c>
      <c r="D5581" s="3">
        <f t="shared" si="506"/>
        <v>206.81680122</v>
      </c>
      <c r="E5581" s="3">
        <f t="shared" si="507"/>
        <v>201.04435021500004</v>
      </c>
      <c r="F5581" s="3"/>
      <c r="G5581" s="11" t="str">
        <f t="shared" si="508"/>
        <v>HOLD</v>
      </c>
      <c r="H5581" s="5">
        <f t="shared" si="509"/>
        <v>187.85567910518935</v>
      </c>
      <c r="I5581" s="2">
        <f>IF(G5581="SELL",0,IF(G5581="BUY",ROUNDDOWN((H5580-Parameters!$B$3)/B5581,0),IF(I5580=0,0,I5580+ROUNDDOWN((H5580+I5580*C5581)/B5581,0))))</f>
        <v>317</v>
      </c>
      <c r="K5581" s="5">
        <f t="shared" si="510"/>
        <v>123.49697399999977</v>
      </c>
      <c r="L5581" s="10">
        <f t="shared" si="511"/>
        <v>318</v>
      </c>
    </row>
    <row r="5582" spans="1:12" x14ac:dyDescent="0.25">
      <c r="A5582" s="12">
        <v>42089</v>
      </c>
      <c r="B5582" s="3">
        <v>205.270004</v>
      </c>
      <c r="C5582" s="3">
        <v>0</v>
      </c>
      <c r="D5582" s="3">
        <f t="shared" si="506"/>
        <v>206.88060125999999</v>
      </c>
      <c r="E5582" s="3">
        <f t="shared" si="507"/>
        <v>201.09270020500009</v>
      </c>
      <c r="F5582" s="3"/>
      <c r="G5582" s="11" t="str">
        <f t="shared" si="508"/>
        <v>HOLD</v>
      </c>
      <c r="H5582" s="5">
        <f t="shared" si="509"/>
        <v>187.85567910518935</v>
      </c>
      <c r="I5582" s="2">
        <f>IF(G5582="SELL",0,IF(G5582="BUY",ROUNDDOWN((H5581-Parameters!$B$3)/B5582,0),IF(I5581=0,0,I5581+ROUNDDOWN((H5581+I5581*C5582)/B5582,0))))</f>
        <v>317</v>
      </c>
      <c r="K5582" s="5">
        <f t="shared" si="510"/>
        <v>123.49697399999977</v>
      </c>
      <c r="L5582" s="10">
        <f t="shared" si="511"/>
        <v>318</v>
      </c>
    </row>
    <row r="5583" spans="1:12" x14ac:dyDescent="0.25">
      <c r="A5583" s="12">
        <v>42090</v>
      </c>
      <c r="B5583" s="3">
        <v>205.740005</v>
      </c>
      <c r="C5583" s="3">
        <v>0</v>
      </c>
      <c r="D5583" s="3">
        <f t="shared" si="506"/>
        <v>206.97820133999997</v>
      </c>
      <c r="E5583" s="3">
        <f t="shared" si="507"/>
        <v>201.14680024000006</v>
      </c>
      <c r="F5583" s="3"/>
      <c r="G5583" s="11" t="str">
        <f t="shared" si="508"/>
        <v>HOLD</v>
      </c>
      <c r="H5583" s="5">
        <f t="shared" si="509"/>
        <v>187.85567910518935</v>
      </c>
      <c r="I5583" s="2">
        <f>IF(G5583="SELL",0,IF(G5583="BUY",ROUNDDOWN((H5582-Parameters!$B$3)/B5583,0),IF(I5582=0,0,I5582+ROUNDDOWN((H5582+I5582*C5583)/B5583,0))))</f>
        <v>317</v>
      </c>
      <c r="K5583" s="5">
        <f t="shared" si="510"/>
        <v>123.49697399999977</v>
      </c>
      <c r="L5583" s="10">
        <f t="shared" si="511"/>
        <v>318</v>
      </c>
    </row>
    <row r="5584" spans="1:12" x14ac:dyDescent="0.25">
      <c r="A5584" s="12">
        <v>42093</v>
      </c>
      <c r="B5584" s="3">
        <v>208.25</v>
      </c>
      <c r="C5584" s="3">
        <v>0</v>
      </c>
      <c r="D5584" s="3">
        <f t="shared" si="506"/>
        <v>207.16280125999995</v>
      </c>
      <c r="E5584" s="3">
        <f t="shared" si="507"/>
        <v>201.22035027500004</v>
      </c>
      <c r="F5584" s="3"/>
      <c r="G5584" s="11" t="str">
        <f t="shared" si="508"/>
        <v>HOLD</v>
      </c>
      <c r="H5584" s="5">
        <f t="shared" si="509"/>
        <v>187.85567910518935</v>
      </c>
      <c r="I5584" s="2">
        <f>IF(G5584="SELL",0,IF(G5584="BUY",ROUNDDOWN((H5583-Parameters!$B$3)/B5584,0),IF(I5583=0,0,I5583+ROUNDDOWN((H5583+I5583*C5584)/B5584,0))))</f>
        <v>317</v>
      </c>
      <c r="K5584" s="5">
        <f t="shared" si="510"/>
        <v>123.49697399999977</v>
      </c>
      <c r="L5584" s="10">
        <f t="shared" si="511"/>
        <v>318</v>
      </c>
    </row>
    <row r="5585" spans="1:12" x14ac:dyDescent="0.25">
      <c r="A5585" s="12">
        <v>42094</v>
      </c>
      <c r="B5585" s="3">
        <v>206.429993</v>
      </c>
      <c r="C5585" s="3">
        <v>0</v>
      </c>
      <c r="D5585" s="3">
        <f t="shared" si="506"/>
        <v>207.25880101999996</v>
      </c>
      <c r="E5585" s="3">
        <f t="shared" si="507"/>
        <v>201.28185021500008</v>
      </c>
      <c r="F5585" s="3"/>
      <c r="G5585" s="11" t="str">
        <f t="shared" si="508"/>
        <v>HOLD</v>
      </c>
      <c r="H5585" s="5">
        <f t="shared" si="509"/>
        <v>187.85567910518935</v>
      </c>
      <c r="I5585" s="2">
        <f>IF(G5585="SELL",0,IF(G5585="BUY",ROUNDDOWN((H5584-Parameters!$B$3)/B5585,0),IF(I5584=0,0,I5584+ROUNDDOWN((H5584+I5584*C5585)/B5585,0))))</f>
        <v>317</v>
      </c>
      <c r="K5585" s="5">
        <f t="shared" si="510"/>
        <v>123.49697399999977</v>
      </c>
      <c r="L5585" s="10">
        <f t="shared" si="511"/>
        <v>318</v>
      </c>
    </row>
    <row r="5586" spans="1:12" x14ac:dyDescent="0.25">
      <c r="A5586" s="12">
        <v>42095</v>
      </c>
      <c r="B5586" s="3">
        <v>205.699997</v>
      </c>
      <c r="C5586" s="3">
        <v>0</v>
      </c>
      <c r="D5586" s="3">
        <f t="shared" si="506"/>
        <v>207.33160099999995</v>
      </c>
      <c r="E5586" s="3">
        <f t="shared" si="507"/>
        <v>201.3389002350001</v>
      </c>
      <c r="F5586" s="3"/>
      <c r="G5586" s="11" t="str">
        <f t="shared" si="508"/>
        <v>HOLD</v>
      </c>
      <c r="H5586" s="5">
        <f t="shared" si="509"/>
        <v>187.85567910518935</v>
      </c>
      <c r="I5586" s="2">
        <f>IF(G5586="SELL",0,IF(G5586="BUY",ROUNDDOWN((H5585-Parameters!$B$3)/B5586,0),IF(I5585=0,0,I5585+ROUNDDOWN((H5585+I5585*C5586)/B5586,0))))</f>
        <v>317</v>
      </c>
      <c r="K5586" s="5">
        <f t="shared" si="510"/>
        <v>123.49697399999977</v>
      </c>
      <c r="L5586" s="10">
        <f t="shared" si="511"/>
        <v>318</v>
      </c>
    </row>
    <row r="5587" spans="1:12" x14ac:dyDescent="0.25">
      <c r="A5587" s="12">
        <v>42096</v>
      </c>
      <c r="B5587" s="3">
        <v>206.44000199999999</v>
      </c>
      <c r="C5587" s="3">
        <v>0</v>
      </c>
      <c r="D5587" s="3">
        <f t="shared" si="506"/>
        <v>207.39880099999988</v>
      </c>
      <c r="E5587" s="3">
        <f t="shared" si="507"/>
        <v>201.39695023500016</v>
      </c>
      <c r="F5587" s="3"/>
      <c r="G5587" s="11" t="str">
        <f t="shared" si="508"/>
        <v>HOLD</v>
      </c>
      <c r="H5587" s="5">
        <f t="shared" si="509"/>
        <v>187.85567910518935</v>
      </c>
      <c r="I5587" s="2">
        <f>IF(G5587="SELL",0,IF(G5587="BUY",ROUNDDOWN((H5586-Parameters!$B$3)/B5587,0),IF(I5586=0,0,I5586+ROUNDDOWN((H5586+I5586*C5587)/B5587,0))))</f>
        <v>317</v>
      </c>
      <c r="K5587" s="5">
        <f t="shared" si="510"/>
        <v>123.49697399999977</v>
      </c>
      <c r="L5587" s="10">
        <f t="shared" si="511"/>
        <v>318</v>
      </c>
    </row>
    <row r="5588" spans="1:12" x14ac:dyDescent="0.25">
      <c r="A5588" s="12">
        <v>42100</v>
      </c>
      <c r="B5588" s="3">
        <v>207.83000200000001</v>
      </c>
      <c r="C5588" s="3">
        <v>0</v>
      </c>
      <c r="D5588" s="3">
        <f t="shared" si="506"/>
        <v>207.43340091999994</v>
      </c>
      <c r="E5588" s="3">
        <f t="shared" si="507"/>
        <v>201.45480027000013</v>
      </c>
      <c r="F5588" s="3"/>
      <c r="G5588" s="11" t="str">
        <f t="shared" si="508"/>
        <v>HOLD</v>
      </c>
      <c r="H5588" s="5">
        <f t="shared" si="509"/>
        <v>187.85567910518935</v>
      </c>
      <c r="I5588" s="2">
        <f>IF(G5588="SELL",0,IF(G5588="BUY",ROUNDDOWN((H5587-Parameters!$B$3)/B5588,0),IF(I5587=0,0,I5587+ROUNDDOWN((H5587+I5587*C5588)/B5588,0))))</f>
        <v>317</v>
      </c>
      <c r="K5588" s="5">
        <f t="shared" si="510"/>
        <v>123.49697399999977</v>
      </c>
      <c r="L5588" s="10">
        <f t="shared" si="511"/>
        <v>318</v>
      </c>
    </row>
    <row r="5589" spans="1:12" x14ac:dyDescent="0.25">
      <c r="A5589" s="12">
        <v>42101</v>
      </c>
      <c r="B5589" s="3">
        <v>207.279999</v>
      </c>
      <c r="C5589" s="3">
        <v>0</v>
      </c>
      <c r="D5589" s="3">
        <f t="shared" si="506"/>
        <v>207.47960087999996</v>
      </c>
      <c r="E5589" s="3">
        <f t="shared" si="507"/>
        <v>201.50880028500015</v>
      </c>
      <c r="F5589" s="3"/>
      <c r="G5589" s="11" t="str">
        <f t="shared" si="508"/>
        <v>HOLD</v>
      </c>
      <c r="H5589" s="5">
        <f t="shared" si="509"/>
        <v>187.85567910518935</v>
      </c>
      <c r="I5589" s="2">
        <f>IF(G5589="SELL",0,IF(G5589="BUY",ROUNDDOWN((H5588-Parameters!$B$3)/B5589,0),IF(I5588=0,0,I5588+ROUNDDOWN((H5588+I5588*C5589)/B5589,0))))</f>
        <v>317</v>
      </c>
      <c r="K5589" s="5">
        <f t="shared" si="510"/>
        <v>123.49697399999977</v>
      </c>
      <c r="L5589" s="10">
        <f t="shared" si="511"/>
        <v>318</v>
      </c>
    </row>
    <row r="5590" spans="1:12" x14ac:dyDescent="0.25">
      <c r="A5590" s="12">
        <v>42102</v>
      </c>
      <c r="B5590" s="3">
        <v>207.979996</v>
      </c>
      <c r="C5590" s="3">
        <v>0</v>
      </c>
      <c r="D5590" s="3">
        <f t="shared" si="506"/>
        <v>207.53020085999998</v>
      </c>
      <c r="E5590" s="3">
        <f t="shared" si="507"/>
        <v>201.56900025500016</v>
      </c>
      <c r="F5590" s="3"/>
      <c r="G5590" s="11" t="str">
        <f t="shared" si="508"/>
        <v>HOLD</v>
      </c>
      <c r="H5590" s="5">
        <f t="shared" si="509"/>
        <v>187.85567910518935</v>
      </c>
      <c r="I5590" s="2">
        <f>IF(G5590="SELL",0,IF(G5590="BUY",ROUNDDOWN((H5589-Parameters!$B$3)/B5590,0),IF(I5589=0,0,I5589+ROUNDDOWN((H5589+I5589*C5590)/B5590,0))))</f>
        <v>317</v>
      </c>
      <c r="K5590" s="5">
        <f t="shared" si="510"/>
        <v>123.49697399999977</v>
      </c>
      <c r="L5590" s="10">
        <f t="shared" si="511"/>
        <v>318</v>
      </c>
    </row>
    <row r="5591" spans="1:12" x14ac:dyDescent="0.25">
      <c r="A5591" s="12">
        <v>42103</v>
      </c>
      <c r="B5591" s="3">
        <v>208.89999399999999</v>
      </c>
      <c r="C5591" s="3">
        <v>0</v>
      </c>
      <c r="D5591" s="3">
        <f t="shared" si="506"/>
        <v>207.65340063999997</v>
      </c>
      <c r="E5591" s="3">
        <f t="shared" si="507"/>
        <v>201.63410020000018</v>
      </c>
      <c r="F5591" s="3"/>
      <c r="G5591" s="11" t="str">
        <f t="shared" si="508"/>
        <v>HOLD</v>
      </c>
      <c r="H5591" s="5">
        <f t="shared" si="509"/>
        <v>187.85567910518935</v>
      </c>
      <c r="I5591" s="2">
        <f>IF(G5591="SELL",0,IF(G5591="BUY",ROUNDDOWN((H5590-Parameters!$B$3)/B5591,0),IF(I5590=0,0,I5590+ROUNDDOWN((H5590+I5590*C5591)/B5591,0))))</f>
        <v>317</v>
      </c>
      <c r="K5591" s="5">
        <f t="shared" si="510"/>
        <v>123.49697399999977</v>
      </c>
      <c r="L5591" s="10">
        <f t="shared" si="511"/>
        <v>318</v>
      </c>
    </row>
    <row r="5592" spans="1:12" x14ac:dyDescent="0.25">
      <c r="A5592" s="12">
        <v>42104</v>
      </c>
      <c r="B5592" s="3">
        <v>210.03999300000001</v>
      </c>
      <c r="C5592" s="3">
        <v>0</v>
      </c>
      <c r="D5592" s="3">
        <f t="shared" si="506"/>
        <v>207.85140052</v>
      </c>
      <c r="E5592" s="3">
        <f t="shared" si="507"/>
        <v>201.71080018000018</v>
      </c>
      <c r="F5592" s="3"/>
      <c r="G5592" s="11" t="str">
        <f t="shared" si="508"/>
        <v>HOLD</v>
      </c>
      <c r="H5592" s="5">
        <f t="shared" si="509"/>
        <v>187.85567910518935</v>
      </c>
      <c r="I5592" s="2">
        <f>IF(G5592="SELL",0,IF(G5592="BUY",ROUNDDOWN((H5591-Parameters!$B$3)/B5592,0),IF(I5591=0,0,I5591+ROUNDDOWN((H5591+I5591*C5592)/B5592,0))))</f>
        <v>317</v>
      </c>
      <c r="K5592" s="5">
        <f t="shared" si="510"/>
        <v>123.49697399999977</v>
      </c>
      <c r="L5592" s="10">
        <f t="shared" si="511"/>
        <v>318</v>
      </c>
    </row>
    <row r="5593" spans="1:12" x14ac:dyDescent="0.25">
      <c r="A5593" s="12">
        <v>42107</v>
      </c>
      <c r="B5593" s="3">
        <v>209.08999600000001</v>
      </c>
      <c r="C5593" s="3">
        <v>0</v>
      </c>
      <c r="D5593" s="3">
        <f t="shared" si="506"/>
        <v>207.99340033999997</v>
      </c>
      <c r="E5593" s="3">
        <f t="shared" si="507"/>
        <v>201.77835015000019</v>
      </c>
      <c r="F5593" s="3"/>
      <c r="G5593" s="11" t="str">
        <f t="shared" si="508"/>
        <v>HOLD</v>
      </c>
      <c r="H5593" s="5">
        <f t="shared" si="509"/>
        <v>187.85567910518935</v>
      </c>
      <c r="I5593" s="2">
        <f>IF(G5593="SELL",0,IF(G5593="BUY",ROUNDDOWN((H5592-Parameters!$B$3)/B5593,0),IF(I5592=0,0,I5592+ROUNDDOWN((H5592+I5592*C5593)/B5593,0))))</f>
        <v>317</v>
      </c>
      <c r="K5593" s="5">
        <f t="shared" si="510"/>
        <v>123.49697399999977</v>
      </c>
      <c r="L5593" s="10">
        <f t="shared" si="511"/>
        <v>318</v>
      </c>
    </row>
    <row r="5594" spans="1:12" x14ac:dyDescent="0.25">
      <c r="A5594" s="12">
        <v>42108</v>
      </c>
      <c r="B5594" s="3">
        <v>209.490005</v>
      </c>
      <c r="C5594" s="3">
        <v>0</v>
      </c>
      <c r="D5594" s="3">
        <f t="shared" si="506"/>
        <v>208.19420049999997</v>
      </c>
      <c r="E5594" s="3">
        <f t="shared" si="507"/>
        <v>201.84860016500014</v>
      </c>
      <c r="F5594" s="3"/>
      <c r="G5594" s="11" t="str">
        <f t="shared" si="508"/>
        <v>HOLD</v>
      </c>
      <c r="H5594" s="5">
        <f t="shared" si="509"/>
        <v>187.85567910518935</v>
      </c>
      <c r="I5594" s="2">
        <f>IF(G5594="SELL",0,IF(G5594="BUY",ROUNDDOWN((H5593-Parameters!$B$3)/B5594,0),IF(I5593=0,0,I5593+ROUNDDOWN((H5593+I5593*C5594)/B5594,0))))</f>
        <v>317</v>
      </c>
      <c r="K5594" s="5">
        <f t="shared" si="510"/>
        <v>123.49697399999977</v>
      </c>
      <c r="L5594" s="10">
        <f t="shared" si="511"/>
        <v>318</v>
      </c>
    </row>
    <row r="5595" spans="1:12" x14ac:dyDescent="0.25">
      <c r="A5595" s="12">
        <v>42109</v>
      </c>
      <c r="B5595" s="3">
        <v>210.429993</v>
      </c>
      <c r="C5595" s="3">
        <v>0</v>
      </c>
      <c r="D5595" s="3">
        <f t="shared" si="506"/>
        <v>208.36440039999997</v>
      </c>
      <c r="E5595" s="3">
        <f t="shared" si="507"/>
        <v>201.9216500950001</v>
      </c>
      <c r="F5595" s="3"/>
      <c r="G5595" s="11" t="str">
        <f t="shared" si="508"/>
        <v>HOLD</v>
      </c>
      <c r="H5595" s="5">
        <f t="shared" si="509"/>
        <v>187.85567910518935</v>
      </c>
      <c r="I5595" s="2">
        <f>IF(G5595="SELL",0,IF(G5595="BUY",ROUNDDOWN((H5594-Parameters!$B$3)/B5595,0),IF(I5594=0,0,I5594+ROUNDDOWN((H5594+I5594*C5595)/B5595,0))))</f>
        <v>317</v>
      </c>
      <c r="K5595" s="5">
        <f t="shared" si="510"/>
        <v>123.49697399999977</v>
      </c>
      <c r="L5595" s="10">
        <f t="shared" si="511"/>
        <v>318</v>
      </c>
    </row>
    <row r="5596" spans="1:12" x14ac:dyDescent="0.25">
      <c r="A5596" s="12">
        <v>42110</v>
      </c>
      <c r="B5596" s="3">
        <v>210.36999499999999</v>
      </c>
      <c r="C5596" s="3">
        <v>0</v>
      </c>
      <c r="D5596" s="3">
        <f t="shared" si="506"/>
        <v>208.47500037999995</v>
      </c>
      <c r="E5596" s="3">
        <f t="shared" si="507"/>
        <v>201.99490006500011</v>
      </c>
      <c r="F5596" s="3"/>
      <c r="G5596" s="11" t="str">
        <f t="shared" si="508"/>
        <v>HOLD</v>
      </c>
      <c r="H5596" s="5">
        <f t="shared" si="509"/>
        <v>187.85567910518935</v>
      </c>
      <c r="I5596" s="2">
        <f>IF(G5596="SELL",0,IF(G5596="BUY",ROUNDDOWN((H5595-Parameters!$B$3)/B5596,0),IF(I5595=0,0,I5595+ROUNDDOWN((H5595+I5595*C5596)/B5596,0))))</f>
        <v>317</v>
      </c>
      <c r="K5596" s="5">
        <f t="shared" si="510"/>
        <v>123.49697399999977</v>
      </c>
      <c r="L5596" s="10">
        <f t="shared" si="511"/>
        <v>318</v>
      </c>
    </row>
    <row r="5597" spans="1:12" x14ac:dyDescent="0.25">
      <c r="A5597" s="12">
        <v>42111</v>
      </c>
      <c r="B5597" s="3">
        <v>207.949997</v>
      </c>
      <c r="C5597" s="3">
        <v>0</v>
      </c>
      <c r="D5597" s="3">
        <f t="shared" si="506"/>
        <v>208.55280035999996</v>
      </c>
      <c r="E5597" s="3">
        <f t="shared" si="507"/>
        <v>202.04950005500018</v>
      </c>
      <c r="F5597" s="3"/>
      <c r="G5597" s="11" t="str">
        <f t="shared" si="508"/>
        <v>HOLD</v>
      </c>
      <c r="H5597" s="5">
        <f t="shared" si="509"/>
        <v>187.85567910518935</v>
      </c>
      <c r="I5597" s="2">
        <f>IF(G5597="SELL",0,IF(G5597="BUY",ROUNDDOWN((H5596-Parameters!$B$3)/B5597,0),IF(I5596=0,0,I5596+ROUNDDOWN((H5596+I5596*C5597)/B5597,0))))</f>
        <v>317</v>
      </c>
      <c r="K5597" s="5">
        <f t="shared" si="510"/>
        <v>123.49697399999977</v>
      </c>
      <c r="L5597" s="10">
        <f t="shared" si="511"/>
        <v>318</v>
      </c>
    </row>
    <row r="5598" spans="1:12" x14ac:dyDescent="0.25">
      <c r="A5598" s="12">
        <v>42114</v>
      </c>
      <c r="B5598" s="3">
        <v>209.85000600000001</v>
      </c>
      <c r="C5598" s="3">
        <v>0</v>
      </c>
      <c r="D5598" s="3">
        <f t="shared" si="506"/>
        <v>208.62740058</v>
      </c>
      <c r="E5598" s="3">
        <f t="shared" si="507"/>
        <v>202.11260010500015</v>
      </c>
      <c r="F5598" s="3"/>
      <c r="G5598" s="11" t="str">
        <f t="shared" si="508"/>
        <v>HOLD</v>
      </c>
      <c r="H5598" s="5">
        <f t="shared" si="509"/>
        <v>187.85567910518935</v>
      </c>
      <c r="I5598" s="2">
        <f>IF(G5598="SELL",0,IF(G5598="BUY",ROUNDDOWN((H5597-Parameters!$B$3)/B5598,0),IF(I5597=0,0,I5597+ROUNDDOWN((H5597+I5597*C5598)/B5598,0))))</f>
        <v>317</v>
      </c>
      <c r="K5598" s="5">
        <f t="shared" si="510"/>
        <v>123.49697399999977</v>
      </c>
      <c r="L5598" s="10">
        <f t="shared" si="511"/>
        <v>318</v>
      </c>
    </row>
    <row r="5599" spans="1:12" x14ac:dyDescent="0.25">
      <c r="A5599" s="12">
        <v>42115</v>
      </c>
      <c r="B5599" s="3">
        <v>209.60000600000001</v>
      </c>
      <c r="C5599" s="3">
        <v>0</v>
      </c>
      <c r="D5599" s="3">
        <f t="shared" si="506"/>
        <v>208.70840063999995</v>
      </c>
      <c r="E5599" s="3">
        <f t="shared" si="507"/>
        <v>202.16960015000018</v>
      </c>
      <c r="F5599" s="3"/>
      <c r="G5599" s="11" t="str">
        <f t="shared" si="508"/>
        <v>HOLD</v>
      </c>
      <c r="H5599" s="5">
        <f t="shared" si="509"/>
        <v>187.85567910518935</v>
      </c>
      <c r="I5599" s="2">
        <f>IF(G5599="SELL",0,IF(G5599="BUY",ROUNDDOWN((H5598-Parameters!$B$3)/B5599,0),IF(I5598=0,0,I5598+ROUNDDOWN((H5598+I5598*C5599)/B5599,0))))</f>
        <v>317</v>
      </c>
      <c r="K5599" s="5">
        <f t="shared" si="510"/>
        <v>123.49697399999977</v>
      </c>
      <c r="L5599" s="10">
        <f t="shared" si="511"/>
        <v>318</v>
      </c>
    </row>
    <row r="5600" spans="1:12" x14ac:dyDescent="0.25">
      <c r="A5600" s="12">
        <v>42116</v>
      </c>
      <c r="B5600" s="3">
        <v>210.63000500000001</v>
      </c>
      <c r="C5600" s="3">
        <v>0</v>
      </c>
      <c r="D5600" s="3">
        <f t="shared" si="506"/>
        <v>208.82840063999996</v>
      </c>
      <c r="E5600" s="3">
        <f t="shared" si="507"/>
        <v>202.23520020000018</v>
      </c>
      <c r="F5600" s="3"/>
      <c r="G5600" s="11" t="str">
        <f t="shared" si="508"/>
        <v>HOLD</v>
      </c>
      <c r="H5600" s="5">
        <f t="shared" si="509"/>
        <v>187.85567910518935</v>
      </c>
      <c r="I5600" s="2">
        <f>IF(G5600="SELL",0,IF(G5600="BUY",ROUNDDOWN((H5599-Parameters!$B$3)/B5600,0),IF(I5599=0,0,I5599+ROUNDDOWN((H5599+I5599*C5600)/B5600,0))))</f>
        <v>317</v>
      </c>
      <c r="K5600" s="5">
        <f t="shared" si="510"/>
        <v>123.49697399999977</v>
      </c>
      <c r="L5600" s="10">
        <f t="shared" si="511"/>
        <v>318</v>
      </c>
    </row>
    <row r="5601" spans="1:12" x14ac:dyDescent="0.25">
      <c r="A5601" s="12">
        <v>42117</v>
      </c>
      <c r="B5601" s="3">
        <v>211.16000399999999</v>
      </c>
      <c r="C5601" s="3">
        <v>0</v>
      </c>
      <c r="D5601" s="3">
        <f t="shared" si="506"/>
        <v>208.91540075999998</v>
      </c>
      <c r="E5601" s="3">
        <f t="shared" si="507"/>
        <v>202.30980019500012</v>
      </c>
      <c r="F5601" s="3"/>
      <c r="G5601" s="11" t="str">
        <f t="shared" si="508"/>
        <v>HOLD</v>
      </c>
      <c r="H5601" s="5">
        <f t="shared" si="509"/>
        <v>187.85567910518935</v>
      </c>
      <c r="I5601" s="2">
        <f>IF(G5601="SELL",0,IF(G5601="BUY",ROUNDDOWN((H5600-Parameters!$B$3)/B5601,0),IF(I5600=0,0,I5600+ROUNDDOWN((H5600+I5600*C5601)/B5601,0))))</f>
        <v>317</v>
      </c>
      <c r="K5601" s="5">
        <f t="shared" si="510"/>
        <v>123.49697399999977</v>
      </c>
      <c r="L5601" s="10">
        <f t="shared" si="511"/>
        <v>318</v>
      </c>
    </row>
    <row r="5602" spans="1:12" x14ac:dyDescent="0.25">
      <c r="A5602" s="12">
        <v>42118</v>
      </c>
      <c r="B5602" s="3">
        <v>211.64999399999999</v>
      </c>
      <c r="C5602" s="3">
        <v>0</v>
      </c>
      <c r="D5602" s="3">
        <f t="shared" si="506"/>
        <v>209.00980077999998</v>
      </c>
      <c r="E5602" s="3">
        <f t="shared" si="507"/>
        <v>202.38245019000013</v>
      </c>
      <c r="F5602" s="3"/>
      <c r="G5602" s="11" t="str">
        <f t="shared" si="508"/>
        <v>HOLD</v>
      </c>
      <c r="H5602" s="5">
        <f t="shared" si="509"/>
        <v>187.85567910518935</v>
      </c>
      <c r="I5602" s="2">
        <f>IF(G5602="SELL",0,IF(G5602="BUY",ROUNDDOWN((H5601-Parameters!$B$3)/B5602,0),IF(I5601=0,0,I5601+ROUNDDOWN((H5601+I5601*C5602)/B5602,0))))</f>
        <v>317</v>
      </c>
      <c r="K5602" s="5">
        <f t="shared" si="510"/>
        <v>123.49697399999977</v>
      </c>
      <c r="L5602" s="10">
        <f t="shared" si="511"/>
        <v>318</v>
      </c>
    </row>
    <row r="5603" spans="1:12" x14ac:dyDescent="0.25">
      <c r="A5603" s="12">
        <v>42121</v>
      </c>
      <c r="B5603" s="3">
        <v>210.770004</v>
      </c>
      <c r="C5603" s="3">
        <v>0</v>
      </c>
      <c r="D5603" s="3">
        <f t="shared" si="506"/>
        <v>209.04680089999999</v>
      </c>
      <c r="E5603" s="3">
        <f t="shared" si="507"/>
        <v>202.45460023000015</v>
      </c>
      <c r="F5603" s="3"/>
      <c r="G5603" s="11" t="str">
        <f t="shared" si="508"/>
        <v>HOLD</v>
      </c>
      <c r="H5603" s="5">
        <f t="shared" si="509"/>
        <v>187.85567910518935</v>
      </c>
      <c r="I5603" s="2">
        <f>IF(G5603="SELL",0,IF(G5603="BUY",ROUNDDOWN((H5602-Parameters!$B$3)/B5603,0),IF(I5602=0,0,I5602+ROUNDDOWN((H5602+I5602*C5603)/B5603,0))))</f>
        <v>317</v>
      </c>
      <c r="K5603" s="5">
        <f t="shared" si="510"/>
        <v>123.49697399999977</v>
      </c>
      <c r="L5603" s="10">
        <f t="shared" si="511"/>
        <v>318</v>
      </c>
    </row>
    <row r="5604" spans="1:12" x14ac:dyDescent="0.25">
      <c r="A5604" s="12">
        <v>42122</v>
      </c>
      <c r="B5604" s="3">
        <v>211.44000199999999</v>
      </c>
      <c r="C5604" s="3">
        <v>0</v>
      </c>
      <c r="D5604" s="3">
        <f t="shared" si="506"/>
        <v>209.08000096000001</v>
      </c>
      <c r="E5604" s="3">
        <f t="shared" si="507"/>
        <v>202.52875023500016</v>
      </c>
      <c r="F5604" s="3"/>
      <c r="G5604" s="11" t="str">
        <f t="shared" si="508"/>
        <v>HOLD</v>
      </c>
      <c r="H5604" s="5">
        <f t="shared" si="509"/>
        <v>187.85567910518935</v>
      </c>
      <c r="I5604" s="2">
        <f>IF(G5604="SELL",0,IF(G5604="BUY",ROUNDDOWN((H5603-Parameters!$B$3)/B5604,0),IF(I5603=0,0,I5603+ROUNDDOWN((H5603+I5603*C5604)/B5604,0))))</f>
        <v>317</v>
      </c>
      <c r="K5604" s="5">
        <f t="shared" si="510"/>
        <v>123.49697399999977</v>
      </c>
      <c r="L5604" s="10">
        <f t="shared" si="511"/>
        <v>318</v>
      </c>
    </row>
    <row r="5605" spans="1:12" x14ac:dyDescent="0.25">
      <c r="A5605" s="12">
        <v>42123</v>
      </c>
      <c r="B5605" s="3">
        <v>210.570007</v>
      </c>
      <c r="C5605" s="3">
        <v>0</v>
      </c>
      <c r="D5605" s="3">
        <f t="shared" si="506"/>
        <v>209.08920107999998</v>
      </c>
      <c r="E5605" s="3">
        <f t="shared" si="507"/>
        <v>202.59360024000017</v>
      </c>
      <c r="F5605" s="3"/>
      <c r="G5605" s="11" t="str">
        <f t="shared" si="508"/>
        <v>HOLD</v>
      </c>
      <c r="H5605" s="5">
        <f t="shared" si="509"/>
        <v>187.85567910518935</v>
      </c>
      <c r="I5605" s="2">
        <f>IF(G5605="SELL",0,IF(G5605="BUY",ROUNDDOWN((H5604-Parameters!$B$3)/B5605,0),IF(I5604=0,0,I5604+ROUNDDOWN((H5604+I5604*C5605)/B5605,0))))</f>
        <v>317</v>
      </c>
      <c r="K5605" s="5">
        <f t="shared" si="510"/>
        <v>123.49697399999977</v>
      </c>
      <c r="L5605" s="10">
        <f t="shared" si="511"/>
        <v>318</v>
      </c>
    </row>
    <row r="5606" spans="1:12" x14ac:dyDescent="0.25">
      <c r="A5606" s="12">
        <v>42124</v>
      </c>
      <c r="B5606" s="3">
        <v>208.46000699999999</v>
      </c>
      <c r="C5606" s="3">
        <v>0</v>
      </c>
      <c r="D5606" s="3">
        <f t="shared" si="506"/>
        <v>209.05580111999998</v>
      </c>
      <c r="E5606" s="3">
        <f t="shared" si="507"/>
        <v>202.64975029500016</v>
      </c>
      <c r="F5606" s="3"/>
      <c r="G5606" s="11" t="str">
        <f t="shared" si="508"/>
        <v>HOLD</v>
      </c>
      <c r="H5606" s="5">
        <f t="shared" si="509"/>
        <v>187.85567910518935</v>
      </c>
      <c r="I5606" s="2">
        <f>IF(G5606="SELL",0,IF(G5606="BUY",ROUNDDOWN((H5605-Parameters!$B$3)/B5606,0),IF(I5605=0,0,I5605+ROUNDDOWN((H5605+I5605*C5606)/B5606,0))))</f>
        <v>317</v>
      </c>
      <c r="K5606" s="5">
        <f t="shared" si="510"/>
        <v>123.49697399999977</v>
      </c>
      <c r="L5606" s="10">
        <f t="shared" si="511"/>
        <v>318</v>
      </c>
    </row>
    <row r="5607" spans="1:12" x14ac:dyDescent="0.25">
      <c r="A5607" s="12">
        <v>42125</v>
      </c>
      <c r="B5607" s="3">
        <v>210.720001</v>
      </c>
      <c r="C5607" s="3">
        <v>0</v>
      </c>
      <c r="D5607" s="3">
        <f t="shared" si="506"/>
        <v>209.07060122000001</v>
      </c>
      <c r="E5607" s="3">
        <f t="shared" si="507"/>
        <v>202.71355026500015</v>
      </c>
      <c r="F5607" s="3"/>
      <c r="G5607" s="11" t="str">
        <f t="shared" si="508"/>
        <v>HOLD</v>
      </c>
      <c r="H5607" s="5">
        <f t="shared" si="509"/>
        <v>187.85567910518935</v>
      </c>
      <c r="I5607" s="2">
        <f>IF(G5607="SELL",0,IF(G5607="BUY",ROUNDDOWN((H5606-Parameters!$B$3)/B5607,0),IF(I5606=0,0,I5606+ROUNDDOWN((H5606+I5606*C5607)/B5607,0))))</f>
        <v>317</v>
      </c>
      <c r="K5607" s="5">
        <f t="shared" si="510"/>
        <v>123.49697399999977</v>
      </c>
      <c r="L5607" s="10">
        <f t="shared" si="511"/>
        <v>318</v>
      </c>
    </row>
    <row r="5608" spans="1:12" x14ac:dyDescent="0.25">
      <c r="A5608" s="12">
        <v>42128</v>
      </c>
      <c r="B5608" s="3">
        <v>211.320007</v>
      </c>
      <c r="C5608" s="3">
        <v>0</v>
      </c>
      <c r="D5608" s="3">
        <f t="shared" si="506"/>
        <v>209.07220126000001</v>
      </c>
      <c r="E5608" s="3">
        <f t="shared" si="507"/>
        <v>202.79160026500017</v>
      </c>
      <c r="F5608" s="3"/>
      <c r="G5608" s="11" t="str">
        <f t="shared" si="508"/>
        <v>HOLD</v>
      </c>
      <c r="H5608" s="5">
        <f t="shared" si="509"/>
        <v>187.85567910518935</v>
      </c>
      <c r="I5608" s="2">
        <f>IF(G5608="SELL",0,IF(G5608="BUY",ROUNDDOWN((H5607-Parameters!$B$3)/B5608,0),IF(I5607=0,0,I5607+ROUNDDOWN((H5607+I5607*C5608)/B5608,0))))</f>
        <v>317</v>
      </c>
      <c r="K5608" s="5">
        <f t="shared" si="510"/>
        <v>123.49697399999977</v>
      </c>
      <c r="L5608" s="10">
        <f t="shared" si="511"/>
        <v>318</v>
      </c>
    </row>
    <row r="5609" spans="1:12" x14ac:dyDescent="0.25">
      <c r="A5609" s="12">
        <v>42129</v>
      </c>
      <c r="B5609" s="3">
        <v>208.89999399999999</v>
      </c>
      <c r="C5609" s="3">
        <v>0</v>
      </c>
      <c r="D5609" s="3">
        <f t="shared" si="506"/>
        <v>209.02600099999995</v>
      </c>
      <c r="E5609" s="3">
        <f t="shared" si="507"/>
        <v>202.84755020000014</v>
      </c>
      <c r="F5609" s="3"/>
      <c r="G5609" s="11" t="str">
        <f t="shared" si="508"/>
        <v>HOLD</v>
      </c>
      <c r="H5609" s="5">
        <f t="shared" si="509"/>
        <v>187.85567910518935</v>
      </c>
      <c r="I5609" s="2">
        <f>IF(G5609="SELL",0,IF(G5609="BUY",ROUNDDOWN((H5608-Parameters!$B$3)/B5609,0),IF(I5608=0,0,I5608+ROUNDDOWN((H5608+I5608*C5609)/B5609,0))))</f>
        <v>317</v>
      </c>
      <c r="K5609" s="5">
        <f t="shared" si="510"/>
        <v>123.49697399999977</v>
      </c>
      <c r="L5609" s="10">
        <f t="shared" si="511"/>
        <v>318</v>
      </c>
    </row>
    <row r="5610" spans="1:12" x14ac:dyDescent="0.25">
      <c r="A5610" s="12">
        <v>42130</v>
      </c>
      <c r="B5610" s="3">
        <v>208.03999300000001</v>
      </c>
      <c r="C5610" s="3">
        <v>0</v>
      </c>
      <c r="D5610" s="3">
        <f t="shared" si="506"/>
        <v>208.95060089999996</v>
      </c>
      <c r="E5610" s="3">
        <f t="shared" si="507"/>
        <v>202.90105018500014</v>
      </c>
      <c r="F5610" s="3"/>
      <c r="G5610" s="11" t="str">
        <f t="shared" si="508"/>
        <v>HOLD</v>
      </c>
      <c r="H5610" s="5">
        <f t="shared" si="509"/>
        <v>187.85567910518935</v>
      </c>
      <c r="I5610" s="2">
        <f>IF(G5610="SELL",0,IF(G5610="BUY",ROUNDDOWN((H5609-Parameters!$B$3)/B5610,0),IF(I5609=0,0,I5609+ROUNDDOWN((H5609+I5609*C5610)/B5610,0))))</f>
        <v>317</v>
      </c>
      <c r="K5610" s="5">
        <f t="shared" si="510"/>
        <v>123.49697399999977</v>
      </c>
      <c r="L5610" s="10">
        <f t="shared" si="511"/>
        <v>318</v>
      </c>
    </row>
    <row r="5611" spans="1:12" x14ac:dyDescent="0.25">
      <c r="A5611" s="12">
        <v>42131</v>
      </c>
      <c r="B5611" s="3">
        <v>208.86999499999999</v>
      </c>
      <c r="C5611" s="3">
        <v>0</v>
      </c>
      <c r="D5611" s="3">
        <f t="shared" si="506"/>
        <v>208.89540069999993</v>
      </c>
      <c r="E5611" s="3">
        <f t="shared" si="507"/>
        <v>202.95440017500013</v>
      </c>
      <c r="F5611" s="3"/>
      <c r="G5611" s="11" t="str">
        <f t="shared" si="508"/>
        <v>HOLD</v>
      </c>
      <c r="H5611" s="5">
        <f t="shared" si="509"/>
        <v>187.85567910518935</v>
      </c>
      <c r="I5611" s="2">
        <f>IF(G5611="SELL",0,IF(G5611="BUY",ROUNDDOWN((H5610-Parameters!$B$3)/B5611,0),IF(I5610=0,0,I5610+ROUNDDOWN((H5610+I5610*C5611)/B5611,0))))</f>
        <v>317</v>
      </c>
      <c r="K5611" s="5">
        <f t="shared" si="510"/>
        <v>123.49697399999977</v>
      </c>
      <c r="L5611" s="10">
        <f t="shared" si="511"/>
        <v>318</v>
      </c>
    </row>
    <row r="5612" spans="1:12" x14ac:dyDescent="0.25">
      <c r="A5612" s="12">
        <v>42132</v>
      </c>
      <c r="B5612" s="3">
        <v>211.61999499999999</v>
      </c>
      <c r="C5612" s="3">
        <v>0</v>
      </c>
      <c r="D5612" s="3">
        <f t="shared" si="506"/>
        <v>208.90020049999993</v>
      </c>
      <c r="E5612" s="3">
        <f t="shared" si="507"/>
        <v>203.01930015500008</v>
      </c>
      <c r="F5612" s="3"/>
      <c r="G5612" s="11" t="str">
        <f t="shared" si="508"/>
        <v>HOLD</v>
      </c>
      <c r="H5612" s="5">
        <f t="shared" si="509"/>
        <v>187.85567910518935</v>
      </c>
      <c r="I5612" s="2">
        <f>IF(G5612="SELL",0,IF(G5612="BUY",ROUNDDOWN((H5611-Parameters!$B$3)/B5612,0),IF(I5611=0,0,I5611+ROUNDDOWN((H5611+I5611*C5612)/B5612,0))))</f>
        <v>317</v>
      </c>
      <c r="K5612" s="5">
        <f t="shared" si="510"/>
        <v>123.49697399999977</v>
      </c>
      <c r="L5612" s="10">
        <f t="shared" si="511"/>
        <v>318</v>
      </c>
    </row>
    <row r="5613" spans="1:12" x14ac:dyDescent="0.25">
      <c r="A5613" s="12">
        <v>42135</v>
      </c>
      <c r="B5613" s="3">
        <v>210.61000100000001</v>
      </c>
      <c r="C5613" s="3">
        <v>0</v>
      </c>
      <c r="D5613" s="3">
        <f t="shared" si="506"/>
        <v>208.8992004399999</v>
      </c>
      <c r="E5613" s="3">
        <f t="shared" si="507"/>
        <v>203.0791001900001</v>
      </c>
      <c r="F5613" s="3"/>
      <c r="G5613" s="11" t="str">
        <f t="shared" si="508"/>
        <v>HOLD</v>
      </c>
      <c r="H5613" s="5">
        <f t="shared" si="509"/>
        <v>187.85567910518935</v>
      </c>
      <c r="I5613" s="2">
        <f>IF(G5613="SELL",0,IF(G5613="BUY",ROUNDDOWN((H5612-Parameters!$B$3)/B5613,0),IF(I5612=0,0,I5612+ROUNDDOWN((H5612+I5612*C5613)/B5613,0))))</f>
        <v>317</v>
      </c>
      <c r="K5613" s="5">
        <f t="shared" si="510"/>
        <v>123.49697399999977</v>
      </c>
      <c r="L5613" s="10">
        <f t="shared" si="511"/>
        <v>318</v>
      </c>
    </row>
    <row r="5614" spans="1:12" x14ac:dyDescent="0.25">
      <c r="A5614" s="12">
        <v>42136</v>
      </c>
      <c r="B5614" s="3">
        <v>209.979996</v>
      </c>
      <c r="C5614" s="3">
        <v>0</v>
      </c>
      <c r="D5614" s="3">
        <f t="shared" si="506"/>
        <v>208.85900025999993</v>
      </c>
      <c r="E5614" s="3">
        <f t="shared" si="507"/>
        <v>203.14040016500013</v>
      </c>
      <c r="F5614" s="3"/>
      <c r="G5614" s="11" t="str">
        <f t="shared" si="508"/>
        <v>HOLD</v>
      </c>
      <c r="H5614" s="5">
        <f t="shared" si="509"/>
        <v>187.85567910518935</v>
      </c>
      <c r="I5614" s="2">
        <f>IF(G5614="SELL",0,IF(G5614="BUY",ROUNDDOWN((H5613-Parameters!$B$3)/B5614,0),IF(I5613=0,0,I5613+ROUNDDOWN((H5613+I5613*C5614)/B5614,0))))</f>
        <v>317</v>
      </c>
      <c r="K5614" s="5">
        <f t="shared" si="510"/>
        <v>123.49697399999977</v>
      </c>
      <c r="L5614" s="10">
        <f t="shared" si="511"/>
        <v>318</v>
      </c>
    </row>
    <row r="5615" spans="1:12" x14ac:dyDescent="0.25">
      <c r="A5615" s="12">
        <v>42137</v>
      </c>
      <c r="B5615" s="3">
        <v>210.020004</v>
      </c>
      <c r="C5615" s="3">
        <v>0</v>
      </c>
      <c r="D5615" s="3">
        <f t="shared" si="506"/>
        <v>208.83700043999991</v>
      </c>
      <c r="E5615" s="3">
        <f t="shared" si="507"/>
        <v>203.20150017000012</v>
      </c>
      <c r="F5615" s="3"/>
      <c r="G5615" s="11" t="str">
        <f t="shared" si="508"/>
        <v>HOLD</v>
      </c>
      <c r="H5615" s="5">
        <f t="shared" si="509"/>
        <v>187.85567910518935</v>
      </c>
      <c r="I5615" s="2">
        <f>IF(G5615="SELL",0,IF(G5615="BUY",ROUNDDOWN((H5614-Parameters!$B$3)/B5615,0),IF(I5614=0,0,I5614+ROUNDDOWN((H5614+I5614*C5615)/B5615,0))))</f>
        <v>317</v>
      </c>
      <c r="K5615" s="5">
        <f t="shared" si="510"/>
        <v>123.49697399999977</v>
      </c>
      <c r="L5615" s="10">
        <f t="shared" si="511"/>
        <v>318</v>
      </c>
    </row>
    <row r="5616" spans="1:12" x14ac:dyDescent="0.25">
      <c r="A5616" s="12">
        <v>42138</v>
      </c>
      <c r="B5616" s="3">
        <v>212.21000699999999</v>
      </c>
      <c r="C5616" s="3">
        <v>0</v>
      </c>
      <c r="D5616" s="3">
        <f t="shared" si="506"/>
        <v>208.87660065999992</v>
      </c>
      <c r="E5616" s="3">
        <f t="shared" si="507"/>
        <v>203.2778002200001</v>
      </c>
      <c r="F5616" s="3"/>
      <c r="G5616" s="11" t="str">
        <f t="shared" si="508"/>
        <v>HOLD</v>
      </c>
      <c r="H5616" s="5">
        <f t="shared" si="509"/>
        <v>187.85567910518935</v>
      </c>
      <c r="I5616" s="2">
        <f>IF(G5616="SELL",0,IF(G5616="BUY",ROUNDDOWN((H5615-Parameters!$B$3)/B5616,0),IF(I5615=0,0,I5615+ROUNDDOWN((H5615+I5615*C5616)/B5616,0))))</f>
        <v>317</v>
      </c>
      <c r="K5616" s="5">
        <f t="shared" si="510"/>
        <v>123.49697399999977</v>
      </c>
      <c r="L5616" s="10">
        <f t="shared" si="511"/>
        <v>318</v>
      </c>
    </row>
    <row r="5617" spans="1:12" x14ac:dyDescent="0.25">
      <c r="A5617" s="12">
        <v>42139</v>
      </c>
      <c r="B5617" s="3">
        <v>212.44000199999999</v>
      </c>
      <c r="C5617" s="3">
        <v>0</v>
      </c>
      <c r="D5617" s="3">
        <f t="shared" si="506"/>
        <v>208.91620055999996</v>
      </c>
      <c r="E5617" s="3">
        <f t="shared" si="507"/>
        <v>203.35510025000013</v>
      </c>
      <c r="F5617" s="3"/>
      <c r="G5617" s="11" t="str">
        <f t="shared" si="508"/>
        <v>HOLD</v>
      </c>
      <c r="H5617" s="5">
        <f t="shared" si="509"/>
        <v>187.85567910518935</v>
      </c>
      <c r="I5617" s="2">
        <f>IF(G5617="SELL",0,IF(G5617="BUY",ROUNDDOWN((H5616-Parameters!$B$3)/B5617,0),IF(I5616=0,0,I5616+ROUNDDOWN((H5616+I5616*C5617)/B5617,0))))</f>
        <v>317</v>
      </c>
      <c r="K5617" s="5">
        <f t="shared" si="510"/>
        <v>123.49697399999977</v>
      </c>
      <c r="L5617" s="10">
        <f t="shared" si="511"/>
        <v>318</v>
      </c>
    </row>
    <row r="5618" spans="1:12" x14ac:dyDescent="0.25">
      <c r="A5618" s="12">
        <v>42142</v>
      </c>
      <c r="B5618" s="3">
        <v>213.10000600000001</v>
      </c>
      <c r="C5618" s="3">
        <v>0</v>
      </c>
      <c r="D5618" s="3">
        <f t="shared" si="506"/>
        <v>209.02820067999991</v>
      </c>
      <c r="E5618" s="3">
        <f t="shared" si="507"/>
        <v>203.45515030000013</v>
      </c>
      <c r="F5618" s="3"/>
      <c r="G5618" s="11" t="str">
        <f t="shared" si="508"/>
        <v>HOLD</v>
      </c>
      <c r="H5618" s="5">
        <f t="shared" si="509"/>
        <v>187.85567910518935</v>
      </c>
      <c r="I5618" s="2">
        <f>IF(G5618="SELL",0,IF(G5618="BUY",ROUNDDOWN((H5617-Parameters!$B$3)/B5618,0),IF(I5617=0,0,I5617+ROUNDDOWN((H5617+I5617*C5618)/B5618,0))))</f>
        <v>317</v>
      </c>
      <c r="K5618" s="5">
        <f t="shared" si="510"/>
        <v>123.49697399999977</v>
      </c>
      <c r="L5618" s="10">
        <f t="shared" si="511"/>
        <v>318</v>
      </c>
    </row>
    <row r="5619" spans="1:12" x14ac:dyDescent="0.25">
      <c r="A5619" s="12">
        <v>42143</v>
      </c>
      <c r="B5619" s="3">
        <v>213.029999</v>
      </c>
      <c r="C5619" s="3">
        <v>0</v>
      </c>
      <c r="D5619" s="3">
        <f t="shared" si="506"/>
        <v>209.12160063999997</v>
      </c>
      <c r="E5619" s="3">
        <f t="shared" si="507"/>
        <v>203.55780029500013</v>
      </c>
      <c r="F5619" s="3"/>
      <c r="G5619" s="11" t="str">
        <f t="shared" si="508"/>
        <v>HOLD</v>
      </c>
      <c r="H5619" s="5">
        <f t="shared" si="509"/>
        <v>187.85567910518935</v>
      </c>
      <c r="I5619" s="2">
        <f>IF(G5619="SELL",0,IF(G5619="BUY",ROUNDDOWN((H5618-Parameters!$B$3)/B5619,0),IF(I5618=0,0,I5618+ROUNDDOWN((H5618+I5618*C5619)/B5619,0))))</f>
        <v>317</v>
      </c>
      <c r="K5619" s="5">
        <f t="shared" si="510"/>
        <v>123.49697399999977</v>
      </c>
      <c r="L5619" s="10">
        <f t="shared" si="511"/>
        <v>318</v>
      </c>
    </row>
    <row r="5620" spans="1:12" x14ac:dyDescent="0.25">
      <c r="A5620" s="12">
        <v>42144</v>
      </c>
      <c r="B5620" s="3">
        <v>212.88000500000001</v>
      </c>
      <c r="C5620" s="3">
        <v>0</v>
      </c>
      <c r="D5620" s="3">
        <f t="shared" si="506"/>
        <v>209.27960081999993</v>
      </c>
      <c r="E5620" s="3">
        <f t="shared" si="507"/>
        <v>203.65275032500011</v>
      </c>
      <c r="F5620" s="3"/>
      <c r="G5620" s="11" t="str">
        <f t="shared" si="508"/>
        <v>HOLD</v>
      </c>
      <c r="H5620" s="5">
        <f t="shared" si="509"/>
        <v>187.85567910518935</v>
      </c>
      <c r="I5620" s="2">
        <f>IF(G5620="SELL",0,IF(G5620="BUY",ROUNDDOWN((H5619-Parameters!$B$3)/B5620,0),IF(I5619=0,0,I5619+ROUNDDOWN((H5619+I5619*C5620)/B5620,0))))</f>
        <v>317</v>
      </c>
      <c r="K5620" s="5">
        <f t="shared" si="510"/>
        <v>123.49697399999977</v>
      </c>
      <c r="L5620" s="10">
        <f t="shared" si="511"/>
        <v>318</v>
      </c>
    </row>
    <row r="5621" spans="1:12" x14ac:dyDescent="0.25">
      <c r="A5621" s="12">
        <v>42145</v>
      </c>
      <c r="B5621" s="3">
        <v>213.5</v>
      </c>
      <c r="C5621" s="3">
        <v>0</v>
      </c>
      <c r="D5621" s="3">
        <f t="shared" ref="D5621:D5684" si="512">AVERAGE(B5572:B5621)</f>
        <v>209.45960082000002</v>
      </c>
      <c r="E5621" s="3">
        <f t="shared" si="507"/>
        <v>203.76020035000013</v>
      </c>
      <c r="F5621" s="3"/>
      <c r="G5621" s="11" t="str">
        <f t="shared" si="508"/>
        <v>HOLD</v>
      </c>
      <c r="H5621" s="5">
        <f t="shared" si="509"/>
        <v>187.85567910518935</v>
      </c>
      <c r="I5621" s="2">
        <f>IF(G5621="SELL",0,IF(G5621="BUY",ROUNDDOWN((H5620-Parameters!$B$3)/B5621,0),IF(I5620=0,0,I5620+ROUNDDOWN((H5620+I5620*C5621)/B5621,0))))</f>
        <v>317</v>
      </c>
      <c r="K5621" s="5">
        <f t="shared" si="510"/>
        <v>123.49697399999977</v>
      </c>
      <c r="L5621" s="10">
        <f t="shared" si="511"/>
        <v>318</v>
      </c>
    </row>
    <row r="5622" spans="1:12" x14ac:dyDescent="0.25">
      <c r="A5622" s="12">
        <v>42146</v>
      </c>
      <c r="B5622" s="3">
        <v>212.990005</v>
      </c>
      <c r="C5622" s="3">
        <v>0</v>
      </c>
      <c r="D5622" s="3">
        <f t="shared" si="512"/>
        <v>209.57740079999999</v>
      </c>
      <c r="E5622" s="3">
        <f t="shared" si="507"/>
        <v>203.86480034000016</v>
      </c>
      <c r="F5622" s="3"/>
      <c r="G5622" s="11" t="str">
        <f t="shared" si="508"/>
        <v>HOLD</v>
      </c>
      <c r="H5622" s="5">
        <f t="shared" si="509"/>
        <v>187.85567910518935</v>
      </c>
      <c r="I5622" s="2">
        <f>IF(G5622="SELL",0,IF(G5622="BUY",ROUNDDOWN((H5621-Parameters!$B$3)/B5622,0),IF(I5621=0,0,I5621+ROUNDDOWN((H5621+I5621*C5622)/B5622,0))))</f>
        <v>317</v>
      </c>
      <c r="K5622" s="5">
        <f t="shared" si="510"/>
        <v>123.49697399999977</v>
      </c>
      <c r="L5622" s="10">
        <f t="shared" si="511"/>
        <v>318</v>
      </c>
    </row>
    <row r="5623" spans="1:12" x14ac:dyDescent="0.25">
      <c r="A5623" s="12">
        <v>42150</v>
      </c>
      <c r="B5623" s="3">
        <v>210.699997</v>
      </c>
      <c r="C5623" s="3">
        <v>0</v>
      </c>
      <c r="D5623" s="3">
        <f t="shared" si="512"/>
        <v>209.67480070000002</v>
      </c>
      <c r="E5623" s="3">
        <f t="shared" si="507"/>
        <v>203.96315033000016</v>
      </c>
      <c r="F5623" s="3"/>
      <c r="G5623" s="11" t="str">
        <f t="shared" si="508"/>
        <v>HOLD</v>
      </c>
      <c r="H5623" s="5">
        <f t="shared" si="509"/>
        <v>187.85567910518935</v>
      </c>
      <c r="I5623" s="2">
        <f>IF(G5623="SELL",0,IF(G5623="BUY",ROUNDDOWN((H5622-Parameters!$B$3)/B5623,0),IF(I5622=0,0,I5622+ROUNDDOWN((H5622+I5622*C5623)/B5623,0))))</f>
        <v>317</v>
      </c>
      <c r="K5623" s="5">
        <f t="shared" si="510"/>
        <v>123.49697399999977</v>
      </c>
      <c r="L5623" s="10">
        <f t="shared" si="511"/>
        <v>318</v>
      </c>
    </row>
    <row r="5624" spans="1:12" x14ac:dyDescent="0.25">
      <c r="A5624" s="12">
        <v>42151</v>
      </c>
      <c r="B5624" s="3">
        <v>212.699997</v>
      </c>
      <c r="C5624" s="3">
        <v>0</v>
      </c>
      <c r="D5624" s="3">
        <f t="shared" si="512"/>
        <v>209.7572006</v>
      </c>
      <c r="E5624" s="3">
        <f t="shared" si="507"/>
        <v>204.06045029000015</v>
      </c>
      <c r="F5624" s="3"/>
      <c r="G5624" s="11" t="str">
        <f t="shared" si="508"/>
        <v>HOLD</v>
      </c>
      <c r="H5624" s="5">
        <f t="shared" si="509"/>
        <v>187.85567910518935</v>
      </c>
      <c r="I5624" s="2">
        <f>IF(G5624="SELL",0,IF(G5624="BUY",ROUNDDOWN((H5623-Parameters!$B$3)/B5624,0),IF(I5623=0,0,I5623+ROUNDDOWN((H5623+I5623*C5624)/B5624,0))))</f>
        <v>317</v>
      </c>
      <c r="K5624" s="5">
        <f t="shared" si="510"/>
        <v>123.49697399999977</v>
      </c>
      <c r="L5624" s="10">
        <f t="shared" si="511"/>
        <v>318</v>
      </c>
    </row>
    <row r="5625" spans="1:12" x14ac:dyDescent="0.25">
      <c r="A5625" s="12">
        <v>42152</v>
      </c>
      <c r="B5625" s="3">
        <v>212.46000699999999</v>
      </c>
      <c r="C5625" s="3">
        <v>0</v>
      </c>
      <c r="D5625" s="3">
        <f t="shared" si="512"/>
        <v>209.84720060000004</v>
      </c>
      <c r="E5625" s="3">
        <f t="shared" si="507"/>
        <v>204.15375031000013</v>
      </c>
      <c r="F5625" s="3"/>
      <c r="G5625" s="11" t="str">
        <f t="shared" si="508"/>
        <v>HOLD</v>
      </c>
      <c r="H5625" s="5">
        <f t="shared" si="509"/>
        <v>187.85567910518935</v>
      </c>
      <c r="I5625" s="2">
        <f>IF(G5625="SELL",0,IF(G5625="BUY",ROUNDDOWN((H5624-Parameters!$B$3)/B5625,0),IF(I5624=0,0,I5624+ROUNDDOWN((H5624+I5624*C5625)/B5625,0))))</f>
        <v>317</v>
      </c>
      <c r="K5625" s="5">
        <f t="shared" si="510"/>
        <v>123.49697399999977</v>
      </c>
      <c r="L5625" s="10">
        <f t="shared" si="511"/>
        <v>318</v>
      </c>
    </row>
    <row r="5626" spans="1:12" x14ac:dyDescent="0.25">
      <c r="A5626" s="12">
        <v>42153</v>
      </c>
      <c r="B5626" s="3">
        <v>211.13999899999999</v>
      </c>
      <c r="C5626" s="3">
        <v>0</v>
      </c>
      <c r="D5626" s="3">
        <f t="shared" si="512"/>
        <v>209.86080044000002</v>
      </c>
      <c r="E5626" s="3">
        <f t="shared" si="507"/>
        <v>204.24180031000012</v>
      </c>
      <c r="F5626" s="3"/>
      <c r="G5626" s="11" t="str">
        <f t="shared" si="508"/>
        <v>HOLD</v>
      </c>
      <c r="H5626" s="5">
        <f t="shared" si="509"/>
        <v>187.85567910518935</v>
      </c>
      <c r="I5626" s="2">
        <f>IF(G5626="SELL",0,IF(G5626="BUY",ROUNDDOWN((H5625-Parameters!$B$3)/B5626,0),IF(I5625=0,0,I5625+ROUNDDOWN((H5625+I5625*C5626)/B5626,0))))</f>
        <v>317</v>
      </c>
      <c r="K5626" s="5">
        <f t="shared" si="510"/>
        <v>123.49697399999977</v>
      </c>
      <c r="L5626" s="10">
        <f t="shared" si="511"/>
        <v>318</v>
      </c>
    </row>
    <row r="5627" spans="1:12" x14ac:dyDescent="0.25">
      <c r="A5627" s="12">
        <v>42156</v>
      </c>
      <c r="B5627" s="3">
        <v>211.570007</v>
      </c>
      <c r="C5627" s="3">
        <v>0</v>
      </c>
      <c r="D5627" s="3">
        <f t="shared" si="512"/>
        <v>209.90220058000003</v>
      </c>
      <c r="E5627" s="3">
        <f t="shared" si="507"/>
        <v>204.32545036500011</v>
      </c>
      <c r="F5627" s="3"/>
      <c r="G5627" s="11" t="str">
        <f t="shared" si="508"/>
        <v>HOLD</v>
      </c>
      <c r="H5627" s="5">
        <f t="shared" si="509"/>
        <v>187.85567910518935</v>
      </c>
      <c r="I5627" s="2">
        <f>IF(G5627="SELL",0,IF(G5627="BUY",ROUNDDOWN((H5626-Parameters!$B$3)/B5627,0),IF(I5626=0,0,I5626+ROUNDDOWN((H5626+I5626*C5627)/B5627,0))))</f>
        <v>317</v>
      </c>
      <c r="K5627" s="5">
        <f t="shared" si="510"/>
        <v>123.49697399999977</v>
      </c>
      <c r="L5627" s="10">
        <f t="shared" si="511"/>
        <v>318</v>
      </c>
    </row>
    <row r="5628" spans="1:12" x14ac:dyDescent="0.25">
      <c r="A5628" s="12">
        <v>42157</v>
      </c>
      <c r="B5628" s="3">
        <v>211.36000100000001</v>
      </c>
      <c r="C5628" s="3">
        <v>0</v>
      </c>
      <c r="D5628" s="3">
        <f t="shared" si="512"/>
        <v>209.92120051999999</v>
      </c>
      <c r="E5628" s="3">
        <f t="shared" si="507"/>
        <v>204.40345039500011</v>
      </c>
      <c r="F5628" s="3"/>
      <c r="G5628" s="11" t="str">
        <f t="shared" si="508"/>
        <v>HOLD</v>
      </c>
      <c r="H5628" s="5">
        <f t="shared" si="509"/>
        <v>187.85567910518935</v>
      </c>
      <c r="I5628" s="2">
        <f>IF(G5628="SELL",0,IF(G5628="BUY",ROUNDDOWN((H5627-Parameters!$B$3)/B5628,0),IF(I5627=0,0,I5627+ROUNDDOWN((H5627+I5627*C5628)/B5628,0))))</f>
        <v>317</v>
      </c>
      <c r="K5628" s="5">
        <f t="shared" si="510"/>
        <v>123.49697399999977</v>
      </c>
      <c r="L5628" s="10">
        <f t="shared" si="511"/>
        <v>318</v>
      </c>
    </row>
    <row r="5629" spans="1:12" x14ac:dyDescent="0.25">
      <c r="A5629" s="12">
        <v>42158</v>
      </c>
      <c r="B5629" s="3">
        <v>211.91999799999999</v>
      </c>
      <c r="C5629" s="3">
        <v>0</v>
      </c>
      <c r="D5629" s="3">
        <f t="shared" si="512"/>
        <v>209.95960047999998</v>
      </c>
      <c r="E5629" s="3">
        <f t="shared" si="507"/>
        <v>204.48445038000008</v>
      </c>
      <c r="F5629" s="3"/>
      <c r="G5629" s="11" t="str">
        <f t="shared" si="508"/>
        <v>HOLD</v>
      </c>
      <c r="H5629" s="5">
        <f t="shared" si="509"/>
        <v>187.85567910518935</v>
      </c>
      <c r="I5629" s="2">
        <f>IF(G5629="SELL",0,IF(G5629="BUY",ROUNDDOWN((H5628-Parameters!$B$3)/B5629,0),IF(I5628=0,0,I5628+ROUNDDOWN((H5628+I5628*C5629)/B5629,0))))</f>
        <v>317</v>
      </c>
      <c r="K5629" s="5">
        <f t="shared" si="510"/>
        <v>123.49697399999977</v>
      </c>
      <c r="L5629" s="10">
        <f t="shared" si="511"/>
        <v>318</v>
      </c>
    </row>
    <row r="5630" spans="1:12" x14ac:dyDescent="0.25">
      <c r="A5630" s="12">
        <v>42159</v>
      </c>
      <c r="B5630" s="3">
        <v>210.13000500000001</v>
      </c>
      <c r="C5630" s="3">
        <v>0</v>
      </c>
      <c r="D5630" s="3">
        <f t="shared" si="512"/>
        <v>209.98580044000002</v>
      </c>
      <c r="E5630" s="3">
        <f t="shared" si="507"/>
        <v>204.54830040000007</v>
      </c>
      <c r="F5630" s="3"/>
      <c r="G5630" s="11" t="str">
        <f t="shared" si="508"/>
        <v>HOLD</v>
      </c>
      <c r="H5630" s="5">
        <f t="shared" si="509"/>
        <v>187.85567910518935</v>
      </c>
      <c r="I5630" s="2">
        <f>IF(G5630="SELL",0,IF(G5630="BUY",ROUNDDOWN((H5629-Parameters!$B$3)/B5630,0),IF(I5629=0,0,I5629+ROUNDDOWN((H5629+I5629*C5630)/B5630,0))))</f>
        <v>317</v>
      </c>
      <c r="K5630" s="5">
        <f t="shared" si="510"/>
        <v>123.49697399999977</v>
      </c>
      <c r="L5630" s="10">
        <f t="shared" si="511"/>
        <v>318</v>
      </c>
    </row>
    <row r="5631" spans="1:12" x14ac:dyDescent="0.25">
      <c r="A5631" s="12">
        <v>42160</v>
      </c>
      <c r="B5631" s="3">
        <v>209.770004</v>
      </c>
      <c r="C5631" s="3">
        <v>0</v>
      </c>
      <c r="D5631" s="3">
        <f t="shared" si="512"/>
        <v>210.06600062000001</v>
      </c>
      <c r="E5631" s="3">
        <f t="shared" si="507"/>
        <v>204.60520042500008</v>
      </c>
      <c r="F5631" s="3"/>
      <c r="G5631" s="11" t="str">
        <f t="shared" si="508"/>
        <v>HOLD</v>
      </c>
      <c r="H5631" s="5">
        <f t="shared" si="509"/>
        <v>187.85567910518935</v>
      </c>
      <c r="I5631" s="2">
        <f>IF(G5631="SELL",0,IF(G5631="BUY",ROUNDDOWN((H5630-Parameters!$B$3)/B5631,0),IF(I5630=0,0,I5630+ROUNDDOWN((H5630+I5630*C5631)/B5631,0))))</f>
        <v>317</v>
      </c>
      <c r="K5631" s="5">
        <f t="shared" si="510"/>
        <v>123.49697399999977</v>
      </c>
      <c r="L5631" s="10">
        <f t="shared" si="511"/>
        <v>318</v>
      </c>
    </row>
    <row r="5632" spans="1:12" x14ac:dyDescent="0.25">
      <c r="A5632" s="12">
        <v>42163</v>
      </c>
      <c r="B5632" s="3">
        <v>208.479996</v>
      </c>
      <c r="C5632" s="3">
        <v>0</v>
      </c>
      <c r="D5632" s="3">
        <f t="shared" si="512"/>
        <v>210.13020045999997</v>
      </c>
      <c r="E5632" s="3">
        <f t="shared" si="507"/>
        <v>204.65300041500007</v>
      </c>
      <c r="F5632" s="3"/>
      <c r="G5632" s="11" t="str">
        <f t="shared" si="508"/>
        <v>HOLD</v>
      </c>
      <c r="H5632" s="5">
        <f t="shared" si="509"/>
        <v>187.85567910518935</v>
      </c>
      <c r="I5632" s="2">
        <f>IF(G5632="SELL",0,IF(G5632="BUY",ROUNDDOWN((H5631-Parameters!$B$3)/B5632,0),IF(I5631=0,0,I5631+ROUNDDOWN((H5631+I5631*C5632)/B5632,0))))</f>
        <v>317</v>
      </c>
      <c r="K5632" s="5">
        <f t="shared" si="510"/>
        <v>123.49697399999977</v>
      </c>
      <c r="L5632" s="10">
        <f t="shared" si="511"/>
        <v>318</v>
      </c>
    </row>
    <row r="5633" spans="1:12" x14ac:dyDescent="0.25">
      <c r="A5633" s="12">
        <v>42164</v>
      </c>
      <c r="B5633" s="3">
        <v>208.449997</v>
      </c>
      <c r="C5633" s="3">
        <v>0</v>
      </c>
      <c r="D5633" s="3">
        <f t="shared" si="512"/>
        <v>210.18440029999999</v>
      </c>
      <c r="E5633" s="3">
        <f t="shared" si="507"/>
        <v>204.69775040000007</v>
      </c>
      <c r="F5633" s="3"/>
      <c r="G5633" s="11" t="str">
        <f t="shared" si="508"/>
        <v>HOLD</v>
      </c>
      <c r="H5633" s="5">
        <f t="shared" si="509"/>
        <v>187.85567910518935</v>
      </c>
      <c r="I5633" s="2">
        <f>IF(G5633="SELL",0,IF(G5633="BUY",ROUNDDOWN((H5632-Parameters!$B$3)/B5633,0),IF(I5632=0,0,I5632+ROUNDDOWN((H5632+I5632*C5633)/B5633,0))))</f>
        <v>317</v>
      </c>
      <c r="K5633" s="5">
        <f t="shared" si="510"/>
        <v>123.49697399999977</v>
      </c>
      <c r="L5633" s="10">
        <f t="shared" si="511"/>
        <v>318</v>
      </c>
    </row>
    <row r="5634" spans="1:12" x14ac:dyDescent="0.25">
      <c r="A5634" s="12">
        <v>42165</v>
      </c>
      <c r="B5634" s="3">
        <v>210.96000699999999</v>
      </c>
      <c r="C5634" s="3">
        <v>0</v>
      </c>
      <c r="D5634" s="3">
        <f t="shared" si="512"/>
        <v>210.23860043999997</v>
      </c>
      <c r="E5634" s="3">
        <f t="shared" si="507"/>
        <v>204.7566004250001</v>
      </c>
      <c r="F5634" s="3"/>
      <c r="G5634" s="11" t="str">
        <f t="shared" si="508"/>
        <v>HOLD</v>
      </c>
      <c r="H5634" s="5">
        <f t="shared" si="509"/>
        <v>187.85567910518935</v>
      </c>
      <c r="I5634" s="2">
        <f>IF(G5634="SELL",0,IF(G5634="BUY",ROUNDDOWN((H5633-Parameters!$B$3)/B5634,0),IF(I5633=0,0,I5633+ROUNDDOWN((H5633+I5633*C5634)/B5634,0))))</f>
        <v>317</v>
      </c>
      <c r="K5634" s="5">
        <f t="shared" si="510"/>
        <v>123.49697399999977</v>
      </c>
      <c r="L5634" s="10">
        <f t="shared" si="511"/>
        <v>318</v>
      </c>
    </row>
    <row r="5635" spans="1:12" x14ac:dyDescent="0.25">
      <c r="A5635" s="12">
        <v>42166</v>
      </c>
      <c r="B5635" s="3">
        <v>211.63000500000001</v>
      </c>
      <c r="C5635" s="3">
        <v>0</v>
      </c>
      <c r="D5635" s="3">
        <f t="shared" si="512"/>
        <v>210.34260067999995</v>
      </c>
      <c r="E5635" s="3">
        <f t="shared" si="507"/>
        <v>204.81375046500008</v>
      </c>
      <c r="F5635" s="3"/>
      <c r="G5635" s="11" t="str">
        <f t="shared" si="508"/>
        <v>HOLD</v>
      </c>
      <c r="H5635" s="5">
        <f t="shared" si="509"/>
        <v>187.85567910518935</v>
      </c>
      <c r="I5635" s="2">
        <f>IF(G5635="SELL",0,IF(G5635="BUY",ROUNDDOWN((H5634-Parameters!$B$3)/B5635,0),IF(I5634=0,0,I5634+ROUNDDOWN((H5634+I5634*C5635)/B5635,0))))</f>
        <v>317</v>
      </c>
      <c r="K5635" s="5">
        <f t="shared" si="510"/>
        <v>123.49697399999977</v>
      </c>
      <c r="L5635" s="10">
        <f t="shared" si="511"/>
        <v>318</v>
      </c>
    </row>
    <row r="5636" spans="1:12" x14ac:dyDescent="0.25">
      <c r="A5636" s="12">
        <v>42167</v>
      </c>
      <c r="B5636" s="3">
        <v>210.009995</v>
      </c>
      <c r="C5636" s="3">
        <v>0</v>
      </c>
      <c r="D5636" s="3">
        <f t="shared" si="512"/>
        <v>210.42880063999996</v>
      </c>
      <c r="E5636" s="3">
        <f t="shared" si="507"/>
        <v>204.86215043000007</v>
      </c>
      <c r="F5636" s="3"/>
      <c r="G5636" s="11" t="str">
        <f t="shared" si="508"/>
        <v>HOLD</v>
      </c>
      <c r="H5636" s="5">
        <f t="shared" si="509"/>
        <v>187.85567910518935</v>
      </c>
      <c r="I5636" s="2">
        <f>IF(G5636="SELL",0,IF(G5636="BUY",ROUNDDOWN((H5635-Parameters!$B$3)/B5636,0),IF(I5635=0,0,I5635+ROUNDDOWN((H5635+I5635*C5636)/B5636,0))))</f>
        <v>317</v>
      </c>
      <c r="K5636" s="5">
        <f t="shared" si="510"/>
        <v>123.49697399999977</v>
      </c>
      <c r="L5636" s="10">
        <f t="shared" si="511"/>
        <v>318</v>
      </c>
    </row>
    <row r="5637" spans="1:12" x14ac:dyDescent="0.25">
      <c r="A5637" s="12">
        <v>42170</v>
      </c>
      <c r="B5637" s="3">
        <v>209.10000600000001</v>
      </c>
      <c r="C5637" s="3">
        <v>0</v>
      </c>
      <c r="D5637" s="3">
        <f t="shared" si="512"/>
        <v>210.48200072</v>
      </c>
      <c r="E5637" s="3">
        <f t="shared" si="507"/>
        <v>204.90640046000007</v>
      </c>
      <c r="F5637" s="3"/>
      <c r="G5637" s="11" t="str">
        <f t="shared" si="508"/>
        <v>HOLD</v>
      </c>
      <c r="H5637" s="5">
        <f t="shared" si="509"/>
        <v>187.85567910518935</v>
      </c>
      <c r="I5637" s="2">
        <f>IF(G5637="SELL",0,IF(G5637="BUY",ROUNDDOWN((H5636-Parameters!$B$3)/B5637,0),IF(I5636=0,0,I5636+ROUNDDOWN((H5636+I5636*C5637)/B5637,0))))</f>
        <v>317</v>
      </c>
      <c r="K5637" s="5">
        <f t="shared" si="510"/>
        <v>123.49697399999977</v>
      </c>
      <c r="L5637" s="10">
        <f t="shared" si="511"/>
        <v>318</v>
      </c>
    </row>
    <row r="5638" spans="1:12" x14ac:dyDescent="0.25">
      <c r="A5638" s="12">
        <v>42171</v>
      </c>
      <c r="B5638" s="3">
        <v>210.25</v>
      </c>
      <c r="C5638" s="3">
        <v>0</v>
      </c>
      <c r="D5638" s="3">
        <f t="shared" si="512"/>
        <v>210.53040068000001</v>
      </c>
      <c r="E5638" s="3">
        <f t="shared" si="507"/>
        <v>204.95695046500009</v>
      </c>
      <c r="F5638" s="3"/>
      <c r="G5638" s="11" t="str">
        <f t="shared" si="508"/>
        <v>HOLD</v>
      </c>
      <c r="H5638" s="5">
        <f t="shared" si="509"/>
        <v>187.85567910518935</v>
      </c>
      <c r="I5638" s="2">
        <f>IF(G5638="SELL",0,IF(G5638="BUY",ROUNDDOWN((H5637-Parameters!$B$3)/B5638,0),IF(I5637=0,0,I5637+ROUNDDOWN((H5637+I5637*C5638)/B5638,0))))</f>
        <v>317</v>
      </c>
      <c r="K5638" s="5">
        <f t="shared" si="510"/>
        <v>123.49697399999977</v>
      </c>
      <c r="L5638" s="10">
        <f t="shared" si="511"/>
        <v>318</v>
      </c>
    </row>
    <row r="5639" spans="1:12" x14ac:dyDescent="0.25">
      <c r="A5639" s="12">
        <v>42172</v>
      </c>
      <c r="B5639" s="3">
        <v>210.58999600000001</v>
      </c>
      <c r="C5639" s="3">
        <v>0</v>
      </c>
      <c r="D5639" s="3">
        <f t="shared" si="512"/>
        <v>210.59660062000003</v>
      </c>
      <c r="E5639" s="3">
        <f t="shared" si="507"/>
        <v>205.0063504100001</v>
      </c>
      <c r="F5639" s="3"/>
      <c r="G5639" s="11" t="str">
        <f t="shared" si="508"/>
        <v>HOLD</v>
      </c>
      <c r="H5639" s="5">
        <f t="shared" si="509"/>
        <v>187.85567910518935</v>
      </c>
      <c r="I5639" s="2">
        <f>IF(G5639="SELL",0,IF(G5639="BUY",ROUNDDOWN((H5638-Parameters!$B$3)/B5639,0),IF(I5638=0,0,I5638+ROUNDDOWN((H5638+I5638*C5639)/B5639,0))))</f>
        <v>317</v>
      </c>
      <c r="K5639" s="5">
        <f t="shared" si="510"/>
        <v>123.49697399999977</v>
      </c>
      <c r="L5639" s="10">
        <f t="shared" si="511"/>
        <v>318</v>
      </c>
    </row>
    <row r="5640" spans="1:12" x14ac:dyDescent="0.25">
      <c r="A5640" s="12">
        <v>42173</v>
      </c>
      <c r="B5640" s="3">
        <v>212.779999</v>
      </c>
      <c r="C5640" s="3">
        <v>0</v>
      </c>
      <c r="D5640" s="3">
        <f t="shared" si="512"/>
        <v>210.69260068000003</v>
      </c>
      <c r="E5640" s="3">
        <f t="shared" si="507"/>
        <v>205.0672004000001</v>
      </c>
      <c r="F5640" s="3"/>
      <c r="G5640" s="11" t="str">
        <f t="shared" si="508"/>
        <v>HOLD</v>
      </c>
      <c r="H5640" s="5">
        <f t="shared" si="509"/>
        <v>187.85567910518935</v>
      </c>
      <c r="I5640" s="2">
        <f>IF(G5640="SELL",0,IF(G5640="BUY",ROUNDDOWN((H5639-Parameters!$B$3)/B5640,0),IF(I5639=0,0,I5639+ROUNDDOWN((H5639+I5639*C5640)/B5640,0))))</f>
        <v>317</v>
      </c>
      <c r="K5640" s="5">
        <f t="shared" si="510"/>
        <v>123.49697399999977</v>
      </c>
      <c r="L5640" s="10">
        <f t="shared" si="511"/>
        <v>318</v>
      </c>
    </row>
    <row r="5641" spans="1:12" x14ac:dyDescent="0.25">
      <c r="A5641" s="12">
        <v>42174</v>
      </c>
      <c r="B5641" s="3">
        <v>210.80999800000001</v>
      </c>
      <c r="C5641" s="3">
        <v>1.03</v>
      </c>
      <c r="D5641" s="3">
        <f t="shared" si="512"/>
        <v>210.73080076000002</v>
      </c>
      <c r="E5641" s="3">
        <f t="shared" si="507"/>
        <v>205.11875039000009</v>
      </c>
      <c r="F5641" s="3"/>
      <c r="G5641" s="11" t="str">
        <f t="shared" si="508"/>
        <v>HOLD</v>
      </c>
      <c r="H5641" s="5">
        <f t="shared" si="509"/>
        <v>92.7456831051893</v>
      </c>
      <c r="I5641" s="2">
        <f>IF(G5641="SELL",0,IF(G5641="BUY",ROUNDDOWN((H5640-Parameters!$B$3)/B5641,0),IF(I5640=0,0,I5640+ROUNDDOWN((H5640+I5640*C5641)/B5641,0))))</f>
        <v>319</v>
      </c>
      <c r="K5641" s="5">
        <f t="shared" si="510"/>
        <v>29.416977999999744</v>
      </c>
      <c r="L5641" s="10">
        <f t="shared" si="511"/>
        <v>320</v>
      </c>
    </row>
    <row r="5642" spans="1:12" x14ac:dyDescent="0.25">
      <c r="A5642" s="12">
        <v>42177</v>
      </c>
      <c r="B5642" s="3">
        <v>211.88999899999999</v>
      </c>
      <c r="C5642" s="3">
        <v>0</v>
      </c>
      <c r="D5642" s="3">
        <f t="shared" si="512"/>
        <v>210.76780088000007</v>
      </c>
      <c r="E5642" s="3">
        <f t="shared" ref="E5642:E5705" si="513">AVERAGE(B5443:B5642)</f>
        <v>205.17715035000009</v>
      </c>
      <c r="F5642" s="3"/>
      <c r="G5642" s="11" t="str">
        <f t="shared" si="508"/>
        <v>HOLD</v>
      </c>
      <c r="H5642" s="5">
        <f t="shared" si="509"/>
        <v>92.7456831051893</v>
      </c>
      <c r="I5642" s="2">
        <f>IF(G5642="SELL",0,IF(G5642="BUY",ROUNDDOWN((H5641-Parameters!$B$3)/B5642,0),IF(I5641=0,0,I5641+ROUNDDOWN((H5641+I5641*C5642)/B5642,0))))</f>
        <v>319</v>
      </c>
      <c r="K5642" s="5">
        <f t="shared" si="510"/>
        <v>29.416977999999744</v>
      </c>
      <c r="L5642" s="10">
        <f t="shared" si="511"/>
        <v>320</v>
      </c>
    </row>
    <row r="5643" spans="1:12" x14ac:dyDescent="0.25">
      <c r="A5643" s="12">
        <v>42178</v>
      </c>
      <c r="B5643" s="3">
        <v>212.050003</v>
      </c>
      <c r="C5643" s="3">
        <v>0</v>
      </c>
      <c r="D5643" s="3">
        <f t="shared" si="512"/>
        <v>210.82700102000001</v>
      </c>
      <c r="E5643" s="3">
        <f t="shared" si="513"/>
        <v>205.23185036000007</v>
      </c>
      <c r="F5643" s="3"/>
      <c r="G5643" s="11" t="str">
        <f t="shared" si="508"/>
        <v>HOLD</v>
      </c>
      <c r="H5643" s="5">
        <f t="shared" si="509"/>
        <v>92.7456831051893</v>
      </c>
      <c r="I5643" s="2">
        <f>IF(G5643="SELL",0,IF(G5643="BUY",ROUNDDOWN((H5642-Parameters!$B$3)/B5643,0),IF(I5642=0,0,I5642+ROUNDDOWN((H5642+I5642*C5643)/B5643,0))))</f>
        <v>319</v>
      </c>
      <c r="K5643" s="5">
        <f t="shared" si="510"/>
        <v>29.416977999999744</v>
      </c>
      <c r="L5643" s="10">
        <f t="shared" si="511"/>
        <v>320</v>
      </c>
    </row>
    <row r="5644" spans="1:12" x14ac:dyDescent="0.25">
      <c r="A5644" s="12">
        <v>42179</v>
      </c>
      <c r="B5644" s="3">
        <v>210.509995</v>
      </c>
      <c r="C5644" s="3">
        <v>0</v>
      </c>
      <c r="D5644" s="3">
        <f t="shared" si="512"/>
        <v>210.84740082000005</v>
      </c>
      <c r="E5644" s="3">
        <f t="shared" si="513"/>
        <v>205.28145035500006</v>
      </c>
      <c r="F5644" s="3"/>
      <c r="G5644" s="11" t="str">
        <f t="shared" ref="G5644:G5707" si="514">IF(OR(AND(D5644&gt;E5644,D5643&gt;E5643),AND(D5644&lt;E5644,D5643&lt;E5643)),"HOLD",IF(AND(D5644&gt;E5644,D5643&lt;E5643),"BUY","SELL"))</f>
        <v>HOLD</v>
      </c>
      <c r="H5644" s="5">
        <f t="shared" ref="H5644:H5707" si="515">IF(G5644="BUY",H5643/(I5644*B5644),IF(G5644="SELL",H5643+I5643*B5644,(H5643+I5643*C5644)-((I5644-I5643)*B5644)))</f>
        <v>92.7456831051893</v>
      </c>
      <c r="I5644" s="2">
        <f>IF(G5644="SELL",0,IF(G5644="BUY",ROUNDDOWN((H5643-Parameters!$B$3)/B5644,0),IF(I5643=0,0,I5643+ROUNDDOWN((H5643+I5643*C5644)/B5644,0))))</f>
        <v>319</v>
      </c>
      <c r="K5644" s="5">
        <f t="shared" ref="K5644:K5707" si="516">K5643+L5643*C5644-((L5644-L5643)*B5644)</f>
        <v>29.416977999999744</v>
      </c>
      <c r="L5644" s="10">
        <f t="shared" ref="L5644:L5707" si="517">L5643+ROUNDDOWN((K5643+C5644*L5643)/B5644,0)</f>
        <v>320</v>
      </c>
    </row>
    <row r="5645" spans="1:12" x14ac:dyDescent="0.25">
      <c r="A5645" s="12">
        <v>42180</v>
      </c>
      <c r="B5645" s="3">
        <v>209.86000100000001</v>
      </c>
      <c r="C5645" s="3">
        <v>0</v>
      </c>
      <c r="D5645" s="3">
        <f t="shared" si="512"/>
        <v>210.83600098000011</v>
      </c>
      <c r="E5645" s="3">
        <f t="shared" si="513"/>
        <v>205.334150325</v>
      </c>
      <c r="F5645" s="3"/>
      <c r="G5645" s="11" t="str">
        <f t="shared" si="514"/>
        <v>HOLD</v>
      </c>
      <c r="H5645" s="5">
        <f t="shared" si="515"/>
        <v>92.7456831051893</v>
      </c>
      <c r="I5645" s="2">
        <f>IF(G5645="SELL",0,IF(G5645="BUY",ROUNDDOWN((H5644-Parameters!$B$3)/B5645,0),IF(I5644=0,0,I5644+ROUNDDOWN((H5644+I5644*C5645)/B5645,0))))</f>
        <v>319</v>
      </c>
      <c r="K5645" s="5">
        <f t="shared" si="516"/>
        <v>29.416977999999744</v>
      </c>
      <c r="L5645" s="10">
        <f t="shared" si="517"/>
        <v>320</v>
      </c>
    </row>
    <row r="5646" spans="1:12" x14ac:dyDescent="0.25">
      <c r="A5646" s="12">
        <v>42181</v>
      </c>
      <c r="B5646" s="3">
        <v>209.820007</v>
      </c>
      <c r="C5646" s="3">
        <v>0</v>
      </c>
      <c r="D5646" s="3">
        <f t="shared" si="512"/>
        <v>210.82500122000008</v>
      </c>
      <c r="E5646" s="3">
        <f t="shared" si="513"/>
        <v>205.38290032500004</v>
      </c>
      <c r="F5646" s="3"/>
      <c r="G5646" s="11" t="str">
        <f t="shared" si="514"/>
        <v>HOLD</v>
      </c>
      <c r="H5646" s="5">
        <f t="shared" si="515"/>
        <v>92.7456831051893</v>
      </c>
      <c r="I5646" s="2">
        <f>IF(G5646="SELL",0,IF(G5646="BUY",ROUNDDOWN((H5645-Parameters!$B$3)/B5646,0),IF(I5645=0,0,I5645+ROUNDDOWN((H5645+I5645*C5646)/B5646,0))))</f>
        <v>319</v>
      </c>
      <c r="K5646" s="5">
        <f t="shared" si="516"/>
        <v>29.416977999999744</v>
      </c>
      <c r="L5646" s="10">
        <f t="shared" si="517"/>
        <v>320</v>
      </c>
    </row>
    <row r="5647" spans="1:12" x14ac:dyDescent="0.25">
      <c r="A5647" s="12">
        <v>42184</v>
      </c>
      <c r="B5647" s="3">
        <v>205.41999799999999</v>
      </c>
      <c r="C5647" s="3">
        <v>0</v>
      </c>
      <c r="D5647" s="3">
        <f t="shared" si="512"/>
        <v>210.77440124</v>
      </c>
      <c r="E5647" s="3">
        <f t="shared" si="513"/>
        <v>205.40850030000004</v>
      </c>
      <c r="F5647" s="3"/>
      <c r="G5647" s="11" t="str">
        <f t="shared" si="514"/>
        <v>HOLD</v>
      </c>
      <c r="H5647" s="5">
        <f t="shared" si="515"/>
        <v>92.7456831051893</v>
      </c>
      <c r="I5647" s="2">
        <f>IF(G5647="SELL",0,IF(G5647="BUY",ROUNDDOWN((H5646-Parameters!$B$3)/B5647,0),IF(I5646=0,0,I5646+ROUNDDOWN((H5646+I5646*C5647)/B5647,0))))</f>
        <v>319</v>
      </c>
      <c r="K5647" s="5">
        <f t="shared" si="516"/>
        <v>29.416977999999744</v>
      </c>
      <c r="L5647" s="10">
        <f t="shared" si="517"/>
        <v>320</v>
      </c>
    </row>
    <row r="5648" spans="1:12" x14ac:dyDescent="0.25">
      <c r="A5648" s="12">
        <v>42185</v>
      </c>
      <c r="B5648" s="3">
        <v>205.85000600000001</v>
      </c>
      <c r="C5648" s="3">
        <v>0</v>
      </c>
      <c r="D5648" s="3">
        <f t="shared" si="512"/>
        <v>210.69440124000008</v>
      </c>
      <c r="E5648" s="3">
        <f t="shared" si="513"/>
        <v>205.44210030500003</v>
      </c>
      <c r="F5648" s="3"/>
      <c r="G5648" s="11" t="str">
        <f t="shared" si="514"/>
        <v>HOLD</v>
      </c>
      <c r="H5648" s="5">
        <f t="shared" si="515"/>
        <v>92.7456831051893</v>
      </c>
      <c r="I5648" s="2">
        <f>IF(G5648="SELL",0,IF(G5648="BUY",ROUNDDOWN((H5647-Parameters!$B$3)/B5648,0),IF(I5647=0,0,I5647+ROUNDDOWN((H5647+I5647*C5648)/B5648,0))))</f>
        <v>319</v>
      </c>
      <c r="K5648" s="5">
        <f t="shared" si="516"/>
        <v>29.416977999999744</v>
      </c>
      <c r="L5648" s="10">
        <f t="shared" si="517"/>
        <v>320</v>
      </c>
    </row>
    <row r="5649" spans="1:12" x14ac:dyDescent="0.25">
      <c r="A5649" s="12">
        <v>42186</v>
      </c>
      <c r="B5649" s="3">
        <v>207.5</v>
      </c>
      <c r="C5649" s="3">
        <v>0</v>
      </c>
      <c r="D5649" s="3">
        <f t="shared" si="512"/>
        <v>210.65240112000001</v>
      </c>
      <c r="E5649" s="3">
        <f t="shared" si="513"/>
        <v>205.48470032500006</v>
      </c>
      <c r="F5649" s="3"/>
      <c r="G5649" s="11" t="str">
        <f t="shared" si="514"/>
        <v>HOLD</v>
      </c>
      <c r="H5649" s="5">
        <f t="shared" si="515"/>
        <v>92.7456831051893</v>
      </c>
      <c r="I5649" s="2">
        <f>IF(G5649="SELL",0,IF(G5649="BUY",ROUNDDOWN((H5648-Parameters!$B$3)/B5649,0),IF(I5648=0,0,I5648+ROUNDDOWN((H5648+I5648*C5649)/B5649,0))))</f>
        <v>319</v>
      </c>
      <c r="K5649" s="5">
        <f t="shared" si="516"/>
        <v>29.416977999999744</v>
      </c>
      <c r="L5649" s="10">
        <f t="shared" si="517"/>
        <v>320</v>
      </c>
    </row>
    <row r="5650" spans="1:12" x14ac:dyDescent="0.25">
      <c r="A5650" s="12">
        <v>42187</v>
      </c>
      <c r="B5650" s="3">
        <v>207.320007</v>
      </c>
      <c r="C5650" s="3">
        <v>0</v>
      </c>
      <c r="D5650" s="3">
        <f t="shared" si="512"/>
        <v>210.58620116000003</v>
      </c>
      <c r="E5650" s="3">
        <f t="shared" si="513"/>
        <v>205.51890038000005</v>
      </c>
      <c r="F5650" s="3"/>
      <c r="G5650" s="11" t="str">
        <f t="shared" si="514"/>
        <v>HOLD</v>
      </c>
      <c r="H5650" s="5">
        <f t="shared" si="515"/>
        <v>92.7456831051893</v>
      </c>
      <c r="I5650" s="2">
        <f>IF(G5650="SELL",0,IF(G5650="BUY",ROUNDDOWN((H5649-Parameters!$B$3)/B5650,0),IF(I5649=0,0,I5649+ROUNDDOWN((H5649+I5649*C5650)/B5650,0))))</f>
        <v>319</v>
      </c>
      <c r="K5650" s="5">
        <f t="shared" si="516"/>
        <v>29.416977999999744</v>
      </c>
      <c r="L5650" s="10">
        <f t="shared" si="517"/>
        <v>320</v>
      </c>
    </row>
    <row r="5651" spans="1:12" x14ac:dyDescent="0.25">
      <c r="A5651" s="12">
        <v>42191</v>
      </c>
      <c r="B5651" s="3">
        <v>206.720001</v>
      </c>
      <c r="C5651" s="3">
        <v>0</v>
      </c>
      <c r="D5651" s="3">
        <f t="shared" si="512"/>
        <v>210.49740109999999</v>
      </c>
      <c r="E5651" s="3">
        <f t="shared" si="513"/>
        <v>205.54875038500006</v>
      </c>
      <c r="F5651" s="3"/>
      <c r="G5651" s="11" t="str">
        <f t="shared" si="514"/>
        <v>HOLD</v>
      </c>
      <c r="H5651" s="5">
        <f t="shared" si="515"/>
        <v>92.7456831051893</v>
      </c>
      <c r="I5651" s="2">
        <f>IF(G5651="SELL",0,IF(G5651="BUY",ROUNDDOWN((H5650-Parameters!$B$3)/B5651,0),IF(I5650=0,0,I5650+ROUNDDOWN((H5650+I5650*C5651)/B5651,0))))</f>
        <v>319</v>
      </c>
      <c r="K5651" s="5">
        <f t="shared" si="516"/>
        <v>29.416977999999744</v>
      </c>
      <c r="L5651" s="10">
        <f t="shared" si="517"/>
        <v>320</v>
      </c>
    </row>
    <row r="5652" spans="1:12" x14ac:dyDescent="0.25">
      <c r="A5652" s="12">
        <v>42192</v>
      </c>
      <c r="B5652" s="3">
        <v>208.009995</v>
      </c>
      <c r="C5652" s="3">
        <v>0</v>
      </c>
      <c r="D5652" s="3">
        <f t="shared" si="512"/>
        <v>210.42460112000001</v>
      </c>
      <c r="E5652" s="3">
        <f t="shared" si="513"/>
        <v>205.57970032500006</v>
      </c>
      <c r="F5652" s="3"/>
      <c r="G5652" s="11" t="str">
        <f t="shared" si="514"/>
        <v>HOLD</v>
      </c>
      <c r="H5652" s="5">
        <f t="shared" si="515"/>
        <v>92.7456831051893</v>
      </c>
      <c r="I5652" s="2">
        <f>IF(G5652="SELL",0,IF(G5652="BUY",ROUNDDOWN((H5651-Parameters!$B$3)/B5652,0),IF(I5651=0,0,I5651+ROUNDDOWN((H5651+I5651*C5652)/B5652,0))))</f>
        <v>319</v>
      </c>
      <c r="K5652" s="5">
        <f t="shared" si="516"/>
        <v>29.416977999999744</v>
      </c>
      <c r="L5652" s="10">
        <f t="shared" si="517"/>
        <v>320</v>
      </c>
    </row>
    <row r="5653" spans="1:12" x14ac:dyDescent="0.25">
      <c r="A5653" s="12">
        <v>42193</v>
      </c>
      <c r="B5653" s="3">
        <v>204.529999</v>
      </c>
      <c r="C5653" s="3">
        <v>0</v>
      </c>
      <c r="D5653" s="3">
        <f t="shared" si="512"/>
        <v>210.29980102000005</v>
      </c>
      <c r="E5653" s="3">
        <f t="shared" si="513"/>
        <v>205.59885033500007</v>
      </c>
      <c r="F5653" s="3"/>
      <c r="G5653" s="11" t="str">
        <f t="shared" si="514"/>
        <v>HOLD</v>
      </c>
      <c r="H5653" s="5">
        <f t="shared" si="515"/>
        <v>92.7456831051893</v>
      </c>
      <c r="I5653" s="2">
        <f>IF(G5653="SELL",0,IF(G5653="BUY",ROUNDDOWN((H5652-Parameters!$B$3)/B5653,0),IF(I5652=0,0,I5652+ROUNDDOWN((H5652+I5652*C5653)/B5653,0))))</f>
        <v>319</v>
      </c>
      <c r="K5653" s="5">
        <f t="shared" si="516"/>
        <v>29.416977999999744</v>
      </c>
      <c r="L5653" s="10">
        <f t="shared" si="517"/>
        <v>320</v>
      </c>
    </row>
    <row r="5654" spans="1:12" x14ac:dyDescent="0.25">
      <c r="A5654" s="12">
        <v>42194</v>
      </c>
      <c r="B5654" s="3">
        <v>204.89999399999999</v>
      </c>
      <c r="C5654" s="3">
        <v>0</v>
      </c>
      <c r="D5654" s="3">
        <f t="shared" si="512"/>
        <v>210.16900085999998</v>
      </c>
      <c r="E5654" s="3">
        <f t="shared" si="513"/>
        <v>205.62760033500007</v>
      </c>
      <c r="F5654" s="3"/>
      <c r="G5654" s="11" t="str">
        <f t="shared" si="514"/>
        <v>HOLD</v>
      </c>
      <c r="H5654" s="5">
        <f t="shared" si="515"/>
        <v>92.7456831051893</v>
      </c>
      <c r="I5654" s="2">
        <f>IF(G5654="SELL",0,IF(G5654="BUY",ROUNDDOWN((H5653-Parameters!$B$3)/B5654,0),IF(I5653=0,0,I5653+ROUNDDOWN((H5653+I5653*C5654)/B5654,0))))</f>
        <v>319</v>
      </c>
      <c r="K5654" s="5">
        <f t="shared" si="516"/>
        <v>29.416977999999744</v>
      </c>
      <c r="L5654" s="10">
        <f t="shared" si="517"/>
        <v>320</v>
      </c>
    </row>
    <row r="5655" spans="1:12" x14ac:dyDescent="0.25">
      <c r="A5655" s="12">
        <v>42195</v>
      </c>
      <c r="B5655" s="3">
        <v>207.479996</v>
      </c>
      <c r="C5655" s="3">
        <v>0</v>
      </c>
      <c r="D5655" s="3">
        <f t="shared" si="512"/>
        <v>210.10720064</v>
      </c>
      <c r="E5655" s="3">
        <f t="shared" si="513"/>
        <v>205.67495034000004</v>
      </c>
      <c r="F5655" s="3"/>
      <c r="G5655" s="11" t="str">
        <f t="shared" si="514"/>
        <v>HOLD</v>
      </c>
      <c r="H5655" s="5">
        <f t="shared" si="515"/>
        <v>92.7456831051893</v>
      </c>
      <c r="I5655" s="2">
        <f>IF(G5655="SELL",0,IF(G5655="BUY",ROUNDDOWN((H5654-Parameters!$B$3)/B5655,0),IF(I5654=0,0,I5654+ROUNDDOWN((H5654+I5654*C5655)/B5655,0))))</f>
        <v>319</v>
      </c>
      <c r="K5655" s="5">
        <f t="shared" si="516"/>
        <v>29.416977999999744</v>
      </c>
      <c r="L5655" s="10">
        <f t="shared" si="517"/>
        <v>320</v>
      </c>
    </row>
    <row r="5656" spans="1:12" x14ac:dyDescent="0.25">
      <c r="A5656" s="12">
        <v>42198</v>
      </c>
      <c r="B5656" s="3">
        <v>209.759995</v>
      </c>
      <c r="C5656" s="3">
        <v>0</v>
      </c>
      <c r="D5656" s="3">
        <f t="shared" si="512"/>
        <v>210.13320040000002</v>
      </c>
      <c r="E5656" s="3">
        <f t="shared" si="513"/>
        <v>205.72595032500004</v>
      </c>
      <c r="F5656" s="3"/>
      <c r="G5656" s="11" t="str">
        <f t="shared" si="514"/>
        <v>HOLD</v>
      </c>
      <c r="H5656" s="5">
        <f t="shared" si="515"/>
        <v>92.7456831051893</v>
      </c>
      <c r="I5656" s="2">
        <f>IF(G5656="SELL",0,IF(G5656="BUY",ROUNDDOWN((H5655-Parameters!$B$3)/B5656,0),IF(I5655=0,0,I5655+ROUNDDOWN((H5655+I5655*C5656)/B5656,0))))</f>
        <v>319</v>
      </c>
      <c r="K5656" s="5">
        <f t="shared" si="516"/>
        <v>29.416977999999744</v>
      </c>
      <c r="L5656" s="10">
        <f t="shared" si="517"/>
        <v>320</v>
      </c>
    </row>
    <row r="5657" spans="1:12" x14ac:dyDescent="0.25">
      <c r="A5657" s="12">
        <v>42199</v>
      </c>
      <c r="B5657" s="3">
        <v>210.679993</v>
      </c>
      <c r="C5657" s="3">
        <v>0</v>
      </c>
      <c r="D5657" s="3">
        <f t="shared" si="512"/>
        <v>210.13240024000004</v>
      </c>
      <c r="E5657" s="3">
        <f t="shared" si="513"/>
        <v>205.79765031000002</v>
      </c>
      <c r="F5657" s="3"/>
      <c r="G5657" s="11" t="str">
        <f t="shared" si="514"/>
        <v>HOLD</v>
      </c>
      <c r="H5657" s="5">
        <f t="shared" si="515"/>
        <v>92.7456831051893</v>
      </c>
      <c r="I5657" s="2">
        <f>IF(G5657="SELL",0,IF(G5657="BUY",ROUNDDOWN((H5656-Parameters!$B$3)/B5657,0),IF(I5656=0,0,I5656+ROUNDDOWN((H5656+I5656*C5657)/B5657,0))))</f>
        <v>319</v>
      </c>
      <c r="K5657" s="5">
        <f t="shared" si="516"/>
        <v>29.416977999999744</v>
      </c>
      <c r="L5657" s="10">
        <f t="shared" si="517"/>
        <v>320</v>
      </c>
    </row>
    <row r="5658" spans="1:12" x14ac:dyDescent="0.25">
      <c r="A5658" s="12">
        <v>42200</v>
      </c>
      <c r="B5658" s="3">
        <v>210.61000100000001</v>
      </c>
      <c r="C5658" s="3">
        <v>0</v>
      </c>
      <c r="D5658" s="3">
        <f t="shared" si="512"/>
        <v>210.11820012000004</v>
      </c>
      <c r="E5658" s="3">
        <f t="shared" si="513"/>
        <v>205.86120034500004</v>
      </c>
      <c r="F5658" s="3"/>
      <c r="G5658" s="11" t="str">
        <f t="shared" si="514"/>
        <v>HOLD</v>
      </c>
      <c r="H5658" s="5">
        <f t="shared" si="515"/>
        <v>92.7456831051893</v>
      </c>
      <c r="I5658" s="2">
        <f>IF(G5658="SELL",0,IF(G5658="BUY",ROUNDDOWN((H5657-Parameters!$B$3)/B5658,0),IF(I5657=0,0,I5657+ROUNDDOWN((H5657+I5657*C5658)/B5658,0))))</f>
        <v>319</v>
      </c>
      <c r="K5658" s="5">
        <f t="shared" si="516"/>
        <v>29.416977999999744</v>
      </c>
      <c r="L5658" s="10">
        <f t="shared" si="517"/>
        <v>320</v>
      </c>
    </row>
    <row r="5659" spans="1:12" x14ac:dyDescent="0.25">
      <c r="A5659" s="12">
        <v>42201</v>
      </c>
      <c r="B5659" s="3">
        <v>212.300003</v>
      </c>
      <c r="C5659" s="3">
        <v>0</v>
      </c>
      <c r="D5659" s="3">
        <f t="shared" si="512"/>
        <v>210.18620030000005</v>
      </c>
      <c r="E5659" s="3">
        <f t="shared" si="513"/>
        <v>205.93500039500003</v>
      </c>
      <c r="F5659" s="3"/>
      <c r="G5659" s="11" t="str">
        <f t="shared" si="514"/>
        <v>HOLD</v>
      </c>
      <c r="H5659" s="5">
        <f t="shared" si="515"/>
        <v>92.7456831051893</v>
      </c>
      <c r="I5659" s="2">
        <f>IF(G5659="SELL",0,IF(G5659="BUY",ROUNDDOWN((H5658-Parameters!$B$3)/B5659,0),IF(I5658=0,0,I5658+ROUNDDOWN((H5658+I5658*C5659)/B5659,0))))</f>
        <v>319</v>
      </c>
      <c r="K5659" s="5">
        <f t="shared" si="516"/>
        <v>29.416977999999744</v>
      </c>
      <c r="L5659" s="10">
        <f t="shared" si="517"/>
        <v>320</v>
      </c>
    </row>
    <row r="5660" spans="1:12" x14ac:dyDescent="0.25">
      <c r="A5660" s="12">
        <v>42202</v>
      </c>
      <c r="B5660" s="3">
        <v>212.470001</v>
      </c>
      <c r="C5660" s="3">
        <v>0</v>
      </c>
      <c r="D5660" s="3">
        <f t="shared" si="512"/>
        <v>210.27480045999999</v>
      </c>
      <c r="E5660" s="3">
        <f t="shared" si="513"/>
        <v>206.01225038000004</v>
      </c>
      <c r="F5660" s="3"/>
      <c r="G5660" s="11" t="str">
        <f t="shared" si="514"/>
        <v>HOLD</v>
      </c>
      <c r="H5660" s="5">
        <f t="shared" si="515"/>
        <v>92.7456831051893</v>
      </c>
      <c r="I5660" s="2">
        <f>IF(G5660="SELL",0,IF(G5660="BUY",ROUNDDOWN((H5659-Parameters!$B$3)/B5660,0),IF(I5659=0,0,I5659+ROUNDDOWN((H5659+I5659*C5660)/B5660,0))))</f>
        <v>319</v>
      </c>
      <c r="K5660" s="5">
        <f t="shared" si="516"/>
        <v>29.416977999999744</v>
      </c>
      <c r="L5660" s="10">
        <f t="shared" si="517"/>
        <v>320</v>
      </c>
    </row>
    <row r="5661" spans="1:12" x14ac:dyDescent="0.25">
      <c r="A5661" s="12">
        <v>42205</v>
      </c>
      <c r="B5661" s="3">
        <v>212.58999600000001</v>
      </c>
      <c r="C5661" s="3">
        <v>0</v>
      </c>
      <c r="D5661" s="3">
        <f t="shared" si="512"/>
        <v>210.34920048000001</v>
      </c>
      <c r="E5661" s="3">
        <f t="shared" si="513"/>
        <v>206.10345033000002</v>
      </c>
      <c r="F5661" s="3"/>
      <c r="G5661" s="11" t="str">
        <f t="shared" si="514"/>
        <v>HOLD</v>
      </c>
      <c r="H5661" s="5">
        <f t="shared" si="515"/>
        <v>92.7456831051893</v>
      </c>
      <c r="I5661" s="2">
        <f>IF(G5661="SELL",0,IF(G5661="BUY",ROUNDDOWN((H5660-Parameters!$B$3)/B5661,0),IF(I5660=0,0,I5660+ROUNDDOWN((H5660+I5660*C5661)/B5661,0))))</f>
        <v>319</v>
      </c>
      <c r="K5661" s="5">
        <f t="shared" si="516"/>
        <v>29.416977999999744</v>
      </c>
      <c r="L5661" s="10">
        <f t="shared" si="517"/>
        <v>320</v>
      </c>
    </row>
    <row r="5662" spans="1:12" x14ac:dyDescent="0.25">
      <c r="A5662" s="12">
        <v>42206</v>
      </c>
      <c r="B5662" s="3">
        <v>211.759995</v>
      </c>
      <c r="C5662" s="3">
        <v>0</v>
      </c>
      <c r="D5662" s="3">
        <f t="shared" si="512"/>
        <v>210.35200048000007</v>
      </c>
      <c r="E5662" s="3">
        <f t="shared" si="513"/>
        <v>206.19035028000005</v>
      </c>
      <c r="F5662" s="3"/>
      <c r="G5662" s="11" t="str">
        <f t="shared" si="514"/>
        <v>HOLD</v>
      </c>
      <c r="H5662" s="5">
        <f t="shared" si="515"/>
        <v>92.7456831051893</v>
      </c>
      <c r="I5662" s="2">
        <f>IF(G5662="SELL",0,IF(G5662="BUY",ROUNDDOWN((H5661-Parameters!$B$3)/B5662,0),IF(I5661=0,0,I5661+ROUNDDOWN((H5661+I5661*C5662)/B5662,0))))</f>
        <v>319</v>
      </c>
      <c r="K5662" s="5">
        <f t="shared" si="516"/>
        <v>29.416977999999744</v>
      </c>
      <c r="L5662" s="10">
        <f t="shared" si="517"/>
        <v>320</v>
      </c>
    </row>
    <row r="5663" spans="1:12" x14ac:dyDescent="0.25">
      <c r="A5663" s="12">
        <v>42207</v>
      </c>
      <c r="B5663" s="3">
        <v>211.36999499999999</v>
      </c>
      <c r="C5663" s="3">
        <v>0</v>
      </c>
      <c r="D5663" s="3">
        <f t="shared" si="512"/>
        <v>210.36720036000003</v>
      </c>
      <c r="E5663" s="3">
        <f t="shared" si="513"/>
        <v>206.26460023500005</v>
      </c>
      <c r="F5663" s="3"/>
      <c r="G5663" s="11" t="str">
        <f t="shared" si="514"/>
        <v>HOLD</v>
      </c>
      <c r="H5663" s="5">
        <f t="shared" si="515"/>
        <v>92.7456831051893</v>
      </c>
      <c r="I5663" s="2">
        <f>IF(G5663="SELL",0,IF(G5663="BUY",ROUNDDOWN((H5662-Parameters!$B$3)/B5663,0),IF(I5662=0,0,I5662+ROUNDDOWN((H5662+I5662*C5663)/B5663,0))))</f>
        <v>319</v>
      </c>
      <c r="K5663" s="5">
        <f t="shared" si="516"/>
        <v>29.416977999999744</v>
      </c>
      <c r="L5663" s="10">
        <f t="shared" si="517"/>
        <v>320</v>
      </c>
    </row>
    <row r="5664" spans="1:12" x14ac:dyDescent="0.25">
      <c r="A5664" s="12">
        <v>42208</v>
      </c>
      <c r="B5664" s="3">
        <v>210.179993</v>
      </c>
      <c r="C5664" s="3">
        <v>0</v>
      </c>
      <c r="D5664" s="3">
        <f t="shared" si="512"/>
        <v>210.37120029999997</v>
      </c>
      <c r="E5664" s="3">
        <f t="shared" si="513"/>
        <v>206.33405023500001</v>
      </c>
      <c r="F5664" s="3"/>
      <c r="G5664" s="11" t="str">
        <f t="shared" si="514"/>
        <v>HOLD</v>
      </c>
      <c r="H5664" s="5">
        <f t="shared" si="515"/>
        <v>92.7456831051893</v>
      </c>
      <c r="I5664" s="2">
        <f>IF(G5664="SELL",0,IF(G5664="BUY",ROUNDDOWN((H5663-Parameters!$B$3)/B5664,0),IF(I5663=0,0,I5663+ROUNDDOWN((H5663+I5663*C5664)/B5664,0))))</f>
        <v>319</v>
      </c>
      <c r="K5664" s="5">
        <f t="shared" si="516"/>
        <v>29.416977999999744</v>
      </c>
      <c r="L5664" s="10">
        <f t="shared" si="517"/>
        <v>320</v>
      </c>
    </row>
    <row r="5665" spans="1:12" x14ac:dyDescent="0.25">
      <c r="A5665" s="12">
        <v>42209</v>
      </c>
      <c r="B5665" s="3">
        <v>208</v>
      </c>
      <c r="C5665" s="3">
        <v>0</v>
      </c>
      <c r="D5665" s="3">
        <f t="shared" si="512"/>
        <v>210.33080022000001</v>
      </c>
      <c r="E5665" s="3">
        <f t="shared" si="513"/>
        <v>206.40775026</v>
      </c>
      <c r="F5665" s="3"/>
      <c r="G5665" s="11" t="str">
        <f t="shared" si="514"/>
        <v>HOLD</v>
      </c>
      <c r="H5665" s="5">
        <f t="shared" si="515"/>
        <v>92.7456831051893</v>
      </c>
      <c r="I5665" s="2">
        <f>IF(G5665="SELL",0,IF(G5665="BUY",ROUNDDOWN((H5664-Parameters!$B$3)/B5665,0),IF(I5664=0,0,I5664+ROUNDDOWN((H5664+I5664*C5665)/B5665,0))))</f>
        <v>319</v>
      </c>
      <c r="K5665" s="5">
        <f t="shared" si="516"/>
        <v>29.416977999999744</v>
      </c>
      <c r="L5665" s="10">
        <f t="shared" si="517"/>
        <v>320</v>
      </c>
    </row>
    <row r="5666" spans="1:12" x14ac:dyDescent="0.25">
      <c r="A5666" s="12">
        <v>42212</v>
      </c>
      <c r="B5666" s="3">
        <v>206.78999300000001</v>
      </c>
      <c r="C5666" s="3">
        <v>0</v>
      </c>
      <c r="D5666" s="3">
        <f t="shared" si="512"/>
        <v>210.22239994</v>
      </c>
      <c r="E5666" s="3">
        <f t="shared" si="513"/>
        <v>206.45850023</v>
      </c>
      <c r="F5666" s="3"/>
      <c r="G5666" s="11" t="str">
        <f t="shared" si="514"/>
        <v>HOLD</v>
      </c>
      <c r="H5666" s="5">
        <f t="shared" si="515"/>
        <v>92.7456831051893</v>
      </c>
      <c r="I5666" s="2">
        <f>IF(G5666="SELL",0,IF(G5666="BUY",ROUNDDOWN((H5665-Parameters!$B$3)/B5666,0),IF(I5665=0,0,I5665+ROUNDDOWN((H5665+I5665*C5666)/B5666,0))))</f>
        <v>319</v>
      </c>
      <c r="K5666" s="5">
        <f t="shared" si="516"/>
        <v>29.416977999999744</v>
      </c>
      <c r="L5666" s="10">
        <f t="shared" si="517"/>
        <v>320</v>
      </c>
    </row>
    <row r="5667" spans="1:12" x14ac:dyDescent="0.25">
      <c r="A5667" s="12">
        <v>42213</v>
      </c>
      <c r="B5667" s="3">
        <v>209.33000200000001</v>
      </c>
      <c r="C5667" s="3">
        <v>0</v>
      </c>
      <c r="D5667" s="3">
        <f t="shared" si="512"/>
        <v>210.16019994000001</v>
      </c>
      <c r="E5667" s="3">
        <f t="shared" si="513"/>
        <v>206.54145021499997</v>
      </c>
      <c r="F5667" s="3"/>
      <c r="G5667" s="11" t="str">
        <f t="shared" si="514"/>
        <v>HOLD</v>
      </c>
      <c r="H5667" s="5">
        <f t="shared" si="515"/>
        <v>92.7456831051893</v>
      </c>
      <c r="I5667" s="2">
        <f>IF(G5667="SELL",0,IF(G5667="BUY",ROUNDDOWN((H5666-Parameters!$B$3)/B5667,0),IF(I5666=0,0,I5666+ROUNDDOWN((H5666+I5666*C5667)/B5667,0))))</f>
        <v>319</v>
      </c>
      <c r="K5667" s="5">
        <f t="shared" si="516"/>
        <v>29.416977999999744</v>
      </c>
      <c r="L5667" s="10">
        <f t="shared" si="517"/>
        <v>320</v>
      </c>
    </row>
    <row r="5668" spans="1:12" x14ac:dyDescent="0.25">
      <c r="A5668" s="12">
        <v>42214</v>
      </c>
      <c r="B5668" s="3">
        <v>210.770004</v>
      </c>
      <c r="C5668" s="3">
        <v>0</v>
      </c>
      <c r="D5668" s="3">
        <f t="shared" si="512"/>
        <v>210.11359990000005</v>
      </c>
      <c r="E5668" s="3">
        <f t="shared" si="513"/>
        <v>206.64260026999997</v>
      </c>
      <c r="F5668" s="3"/>
      <c r="G5668" s="11" t="str">
        <f t="shared" si="514"/>
        <v>HOLD</v>
      </c>
      <c r="H5668" s="5">
        <f t="shared" si="515"/>
        <v>92.7456831051893</v>
      </c>
      <c r="I5668" s="2">
        <f>IF(G5668="SELL",0,IF(G5668="BUY",ROUNDDOWN((H5667-Parameters!$B$3)/B5668,0),IF(I5667=0,0,I5667+ROUNDDOWN((H5667+I5667*C5668)/B5668,0))))</f>
        <v>319</v>
      </c>
      <c r="K5668" s="5">
        <f t="shared" si="516"/>
        <v>29.416977999999744</v>
      </c>
      <c r="L5668" s="10">
        <f t="shared" si="517"/>
        <v>320</v>
      </c>
    </row>
    <row r="5669" spans="1:12" x14ac:dyDescent="0.25">
      <c r="A5669" s="12">
        <v>42215</v>
      </c>
      <c r="B5669" s="3">
        <v>210.820007</v>
      </c>
      <c r="C5669" s="3">
        <v>0</v>
      </c>
      <c r="D5669" s="3">
        <f t="shared" si="512"/>
        <v>210.06940006000005</v>
      </c>
      <c r="E5669" s="3">
        <f t="shared" si="513"/>
        <v>206.75965028499999</v>
      </c>
      <c r="F5669" s="3"/>
      <c r="G5669" s="11" t="str">
        <f t="shared" si="514"/>
        <v>HOLD</v>
      </c>
      <c r="H5669" s="5">
        <f t="shared" si="515"/>
        <v>92.7456831051893</v>
      </c>
      <c r="I5669" s="2">
        <f>IF(G5669="SELL",0,IF(G5669="BUY",ROUNDDOWN((H5668-Parameters!$B$3)/B5669,0),IF(I5668=0,0,I5668+ROUNDDOWN((H5668+I5668*C5669)/B5669,0))))</f>
        <v>319</v>
      </c>
      <c r="K5669" s="5">
        <f t="shared" si="516"/>
        <v>29.416977999999744</v>
      </c>
      <c r="L5669" s="10">
        <f t="shared" si="517"/>
        <v>320</v>
      </c>
    </row>
    <row r="5670" spans="1:12" x14ac:dyDescent="0.25">
      <c r="A5670" s="12">
        <v>42216</v>
      </c>
      <c r="B5670" s="3">
        <v>210.5</v>
      </c>
      <c r="C5670" s="3">
        <v>0</v>
      </c>
      <c r="D5670" s="3">
        <f t="shared" si="512"/>
        <v>210.02179996000007</v>
      </c>
      <c r="E5670" s="3">
        <f t="shared" si="513"/>
        <v>206.87365030000001</v>
      </c>
      <c r="F5670" s="3"/>
      <c r="G5670" s="11" t="str">
        <f t="shared" si="514"/>
        <v>HOLD</v>
      </c>
      <c r="H5670" s="5">
        <f t="shared" si="515"/>
        <v>92.7456831051893</v>
      </c>
      <c r="I5670" s="2">
        <f>IF(G5670="SELL",0,IF(G5670="BUY",ROUNDDOWN((H5669-Parameters!$B$3)/B5670,0),IF(I5669=0,0,I5669+ROUNDDOWN((H5669+I5669*C5670)/B5670,0))))</f>
        <v>319</v>
      </c>
      <c r="K5670" s="5">
        <f t="shared" si="516"/>
        <v>29.416977999999744</v>
      </c>
      <c r="L5670" s="10">
        <f t="shared" si="517"/>
        <v>320</v>
      </c>
    </row>
    <row r="5671" spans="1:12" x14ac:dyDescent="0.25">
      <c r="A5671" s="12">
        <v>42219</v>
      </c>
      <c r="B5671" s="3">
        <v>209.78999300000001</v>
      </c>
      <c r="C5671" s="3">
        <v>0</v>
      </c>
      <c r="D5671" s="3">
        <f t="shared" si="512"/>
        <v>209.94759982000008</v>
      </c>
      <c r="E5671" s="3">
        <f t="shared" si="513"/>
        <v>206.99045030000002</v>
      </c>
      <c r="F5671" s="3"/>
      <c r="G5671" s="11" t="str">
        <f t="shared" si="514"/>
        <v>HOLD</v>
      </c>
      <c r="H5671" s="5">
        <f t="shared" si="515"/>
        <v>92.7456831051893</v>
      </c>
      <c r="I5671" s="2">
        <f>IF(G5671="SELL",0,IF(G5671="BUY",ROUNDDOWN((H5670-Parameters!$B$3)/B5671,0),IF(I5670=0,0,I5670+ROUNDDOWN((H5670+I5670*C5671)/B5671,0))))</f>
        <v>319</v>
      </c>
      <c r="K5671" s="5">
        <f t="shared" si="516"/>
        <v>29.416977999999744</v>
      </c>
      <c r="L5671" s="10">
        <f t="shared" si="517"/>
        <v>320</v>
      </c>
    </row>
    <row r="5672" spans="1:12" x14ac:dyDescent="0.25">
      <c r="A5672" s="12">
        <v>42220</v>
      </c>
      <c r="B5672" s="3">
        <v>209.38000500000001</v>
      </c>
      <c r="C5672" s="3">
        <v>0</v>
      </c>
      <c r="D5672" s="3">
        <f t="shared" si="512"/>
        <v>209.87539982000007</v>
      </c>
      <c r="E5672" s="3">
        <f t="shared" si="513"/>
        <v>207.10600030499998</v>
      </c>
      <c r="F5672" s="3"/>
      <c r="G5672" s="11" t="str">
        <f t="shared" si="514"/>
        <v>HOLD</v>
      </c>
      <c r="H5672" s="5">
        <f t="shared" si="515"/>
        <v>92.7456831051893</v>
      </c>
      <c r="I5672" s="2">
        <f>IF(G5672="SELL",0,IF(G5672="BUY",ROUNDDOWN((H5671-Parameters!$B$3)/B5672,0),IF(I5671=0,0,I5671+ROUNDDOWN((H5671+I5671*C5672)/B5672,0))))</f>
        <v>319</v>
      </c>
      <c r="K5672" s="5">
        <f t="shared" si="516"/>
        <v>29.416977999999744</v>
      </c>
      <c r="L5672" s="10">
        <f t="shared" si="517"/>
        <v>320</v>
      </c>
    </row>
    <row r="5673" spans="1:12" x14ac:dyDescent="0.25">
      <c r="A5673" s="12">
        <v>42221</v>
      </c>
      <c r="B5673" s="3">
        <v>210.070007</v>
      </c>
      <c r="C5673" s="3">
        <v>0</v>
      </c>
      <c r="D5673" s="3">
        <f t="shared" si="512"/>
        <v>209.86280002000007</v>
      </c>
      <c r="E5673" s="3">
        <f t="shared" si="513"/>
        <v>207.21400033500001</v>
      </c>
      <c r="F5673" s="3"/>
      <c r="G5673" s="11" t="str">
        <f t="shared" si="514"/>
        <v>HOLD</v>
      </c>
      <c r="H5673" s="5">
        <f t="shared" si="515"/>
        <v>92.7456831051893</v>
      </c>
      <c r="I5673" s="2">
        <f>IF(G5673="SELL",0,IF(G5673="BUY",ROUNDDOWN((H5672-Parameters!$B$3)/B5673,0),IF(I5672=0,0,I5672+ROUNDDOWN((H5672+I5672*C5673)/B5673,0))))</f>
        <v>319</v>
      </c>
      <c r="K5673" s="5">
        <f t="shared" si="516"/>
        <v>29.416977999999744</v>
      </c>
      <c r="L5673" s="10">
        <f t="shared" si="517"/>
        <v>320</v>
      </c>
    </row>
    <row r="5674" spans="1:12" x14ac:dyDescent="0.25">
      <c r="A5674" s="12">
        <v>42222</v>
      </c>
      <c r="B5674" s="3">
        <v>208.35000600000001</v>
      </c>
      <c r="C5674" s="3">
        <v>0</v>
      </c>
      <c r="D5674" s="3">
        <f t="shared" si="512"/>
        <v>209.77580020000008</v>
      </c>
      <c r="E5674" s="3">
        <f t="shared" si="513"/>
        <v>207.30425034999999</v>
      </c>
      <c r="F5674" s="3"/>
      <c r="G5674" s="11" t="str">
        <f t="shared" si="514"/>
        <v>HOLD</v>
      </c>
      <c r="H5674" s="5">
        <f t="shared" si="515"/>
        <v>92.7456831051893</v>
      </c>
      <c r="I5674" s="2">
        <f>IF(G5674="SELL",0,IF(G5674="BUY",ROUNDDOWN((H5673-Parameters!$B$3)/B5674,0),IF(I5673=0,0,I5673+ROUNDDOWN((H5673+I5673*C5674)/B5674,0))))</f>
        <v>319</v>
      </c>
      <c r="K5674" s="5">
        <f t="shared" si="516"/>
        <v>29.416977999999744</v>
      </c>
      <c r="L5674" s="10">
        <f t="shared" si="517"/>
        <v>320</v>
      </c>
    </row>
    <row r="5675" spans="1:12" x14ac:dyDescent="0.25">
      <c r="A5675" s="12">
        <v>42223</v>
      </c>
      <c r="B5675" s="3">
        <v>207.949997</v>
      </c>
      <c r="C5675" s="3">
        <v>0</v>
      </c>
      <c r="D5675" s="3">
        <f t="shared" si="512"/>
        <v>209.68560000000008</v>
      </c>
      <c r="E5675" s="3">
        <f t="shared" si="513"/>
        <v>207.37365030000001</v>
      </c>
      <c r="F5675" s="3"/>
      <c r="G5675" s="11" t="str">
        <f t="shared" si="514"/>
        <v>HOLD</v>
      </c>
      <c r="H5675" s="5">
        <f t="shared" si="515"/>
        <v>92.7456831051893</v>
      </c>
      <c r="I5675" s="2">
        <f>IF(G5675="SELL",0,IF(G5675="BUY",ROUNDDOWN((H5674-Parameters!$B$3)/B5675,0),IF(I5674=0,0,I5674+ROUNDDOWN((H5674+I5674*C5675)/B5675,0))))</f>
        <v>319</v>
      </c>
      <c r="K5675" s="5">
        <f t="shared" si="516"/>
        <v>29.416977999999744</v>
      </c>
      <c r="L5675" s="10">
        <f t="shared" si="517"/>
        <v>320</v>
      </c>
    </row>
    <row r="5676" spans="1:12" x14ac:dyDescent="0.25">
      <c r="A5676" s="12">
        <v>42226</v>
      </c>
      <c r="B5676" s="3">
        <v>210.570007</v>
      </c>
      <c r="C5676" s="3">
        <v>0</v>
      </c>
      <c r="D5676" s="3">
        <f t="shared" si="512"/>
        <v>209.67420016000008</v>
      </c>
      <c r="E5676" s="3">
        <f t="shared" si="513"/>
        <v>207.46305032500004</v>
      </c>
      <c r="F5676" s="3"/>
      <c r="G5676" s="11" t="str">
        <f t="shared" si="514"/>
        <v>HOLD</v>
      </c>
      <c r="H5676" s="5">
        <f t="shared" si="515"/>
        <v>92.7456831051893</v>
      </c>
      <c r="I5676" s="2">
        <f>IF(G5676="SELL",0,IF(G5676="BUY",ROUNDDOWN((H5675-Parameters!$B$3)/B5676,0),IF(I5675=0,0,I5675+ROUNDDOWN((H5675+I5675*C5676)/B5676,0))))</f>
        <v>319</v>
      </c>
      <c r="K5676" s="5">
        <f t="shared" si="516"/>
        <v>29.416977999999744</v>
      </c>
      <c r="L5676" s="10">
        <f t="shared" si="517"/>
        <v>320</v>
      </c>
    </row>
    <row r="5677" spans="1:12" x14ac:dyDescent="0.25">
      <c r="A5677" s="12">
        <v>42227</v>
      </c>
      <c r="B5677" s="3">
        <v>208.66000399999999</v>
      </c>
      <c r="C5677" s="3">
        <v>0</v>
      </c>
      <c r="D5677" s="3">
        <f t="shared" si="512"/>
        <v>209.61600010000006</v>
      </c>
      <c r="E5677" s="3">
        <f t="shared" si="513"/>
        <v>207.53170037999999</v>
      </c>
      <c r="F5677" s="3"/>
      <c r="G5677" s="11" t="str">
        <f t="shared" si="514"/>
        <v>HOLD</v>
      </c>
      <c r="H5677" s="5">
        <f t="shared" si="515"/>
        <v>92.7456831051893</v>
      </c>
      <c r="I5677" s="2">
        <f>IF(G5677="SELL",0,IF(G5677="BUY",ROUNDDOWN((H5676-Parameters!$B$3)/B5677,0),IF(I5676=0,0,I5676+ROUNDDOWN((H5676+I5676*C5677)/B5677,0))))</f>
        <v>319</v>
      </c>
      <c r="K5677" s="5">
        <f t="shared" si="516"/>
        <v>29.416977999999744</v>
      </c>
      <c r="L5677" s="10">
        <f t="shared" si="517"/>
        <v>320</v>
      </c>
    </row>
    <row r="5678" spans="1:12" x14ac:dyDescent="0.25">
      <c r="A5678" s="12">
        <v>42228</v>
      </c>
      <c r="B5678" s="3">
        <v>208.91999799999999</v>
      </c>
      <c r="C5678" s="3">
        <v>0</v>
      </c>
      <c r="D5678" s="3">
        <f t="shared" si="512"/>
        <v>209.56720004000002</v>
      </c>
      <c r="E5678" s="3">
        <f t="shared" si="513"/>
        <v>207.59415040499999</v>
      </c>
      <c r="F5678" s="3"/>
      <c r="G5678" s="11" t="str">
        <f t="shared" si="514"/>
        <v>HOLD</v>
      </c>
      <c r="H5678" s="5">
        <f t="shared" si="515"/>
        <v>92.7456831051893</v>
      </c>
      <c r="I5678" s="2">
        <f>IF(G5678="SELL",0,IF(G5678="BUY",ROUNDDOWN((H5677-Parameters!$B$3)/B5678,0),IF(I5677=0,0,I5677+ROUNDDOWN((H5677+I5677*C5678)/B5678,0))))</f>
        <v>319</v>
      </c>
      <c r="K5678" s="5">
        <f t="shared" si="516"/>
        <v>29.416977999999744</v>
      </c>
      <c r="L5678" s="10">
        <f t="shared" si="517"/>
        <v>320</v>
      </c>
    </row>
    <row r="5679" spans="1:12" x14ac:dyDescent="0.25">
      <c r="A5679" s="12">
        <v>42229</v>
      </c>
      <c r="B5679" s="3">
        <v>208.66000399999999</v>
      </c>
      <c r="C5679" s="3">
        <v>0</v>
      </c>
      <c r="D5679" s="3">
        <f t="shared" si="512"/>
        <v>209.50200015999999</v>
      </c>
      <c r="E5679" s="3">
        <f t="shared" si="513"/>
        <v>207.65665040499997</v>
      </c>
      <c r="F5679" s="3"/>
      <c r="G5679" s="11" t="str">
        <f t="shared" si="514"/>
        <v>HOLD</v>
      </c>
      <c r="H5679" s="5">
        <f t="shared" si="515"/>
        <v>92.7456831051893</v>
      </c>
      <c r="I5679" s="2">
        <f>IF(G5679="SELL",0,IF(G5679="BUY",ROUNDDOWN((H5678-Parameters!$B$3)/B5679,0),IF(I5678=0,0,I5678+ROUNDDOWN((H5678+I5678*C5679)/B5679,0))))</f>
        <v>319</v>
      </c>
      <c r="K5679" s="5">
        <f t="shared" si="516"/>
        <v>29.416977999999744</v>
      </c>
      <c r="L5679" s="10">
        <f t="shared" si="517"/>
        <v>320</v>
      </c>
    </row>
    <row r="5680" spans="1:12" x14ac:dyDescent="0.25">
      <c r="A5680" s="12">
        <v>42230</v>
      </c>
      <c r="B5680" s="3">
        <v>209.41999799999999</v>
      </c>
      <c r="C5680" s="3">
        <v>0</v>
      </c>
      <c r="D5680" s="3">
        <f t="shared" si="512"/>
        <v>209.48780002000001</v>
      </c>
      <c r="E5680" s="3">
        <f t="shared" si="513"/>
        <v>207.71170037499996</v>
      </c>
      <c r="F5680" s="3"/>
      <c r="G5680" s="11" t="str">
        <f t="shared" si="514"/>
        <v>HOLD</v>
      </c>
      <c r="H5680" s="5">
        <f t="shared" si="515"/>
        <v>92.7456831051893</v>
      </c>
      <c r="I5680" s="2">
        <f>IF(G5680="SELL",0,IF(G5680="BUY",ROUNDDOWN((H5679-Parameters!$B$3)/B5680,0),IF(I5679=0,0,I5679+ROUNDDOWN((H5679+I5679*C5680)/B5680,0))))</f>
        <v>319</v>
      </c>
      <c r="K5680" s="5">
        <f t="shared" si="516"/>
        <v>29.416977999999744</v>
      </c>
      <c r="L5680" s="10">
        <f t="shared" si="517"/>
        <v>320</v>
      </c>
    </row>
    <row r="5681" spans="1:18" x14ac:dyDescent="0.25">
      <c r="A5681" s="12">
        <v>42233</v>
      </c>
      <c r="B5681" s="3">
        <v>210.58999600000001</v>
      </c>
      <c r="C5681" s="3">
        <v>0</v>
      </c>
      <c r="D5681" s="3">
        <f t="shared" si="512"/>
        <v>209.50419986</v>
      </c>
      <c r="E5681" s="3">
        <f t="shared" si="513"/>
        <v>207.77410035</v>
      </c>
      <c r="F5681" s="3"/>
      <c r="G5681" s="11" t="str">
        <f t="shared" si="514"/>
        <v>HOLD</v>
      </c>
      <c r="H5681" s="5">
        <f t="shared" si="515"/>
        <v>92.7456831051893</v>
      </c>
      <c r="I5681" s="2">
        <f>IF(G5681="SELL",0,IF(G5681="BUY",ROUNDDOWN((H5680-Parameters!$B$3)/B5681,0),IF(I5680=0,0,I5680+ROUNDDOWN((H5680+I5680*C5681)/B5681,0))))</f>
        <v>319</v>
      </c>
      <c r="K5681" s="5">
        <f t="shared" si="516"/>
        <v>29.416977999999744</v>
      </c>
      <c r="L5681" s="10">
        <f t="shared" si="517"/>
        <v>320</v>
      </c>
    </row>
    <row r="5682" spans="1:18" x14ac:dyDescent="0.25">
      <c r="A5682" s="12">
        <v>42234</v>
      </c>
      <c r="B5682" s="3">
        <v>209.979996</v>
      </c>
      <c r="C5682" s="3">
        <v>0</v>
      </c>
      <c r="D5682" s="3">
        <f t="shared" si="512"/>
        <v>209.53419986</v>
      </c>
      <c r="E5682" s="3">
        <f t="shared" si="513"/>
        <v>207.82710030500002</v>
      </c>
      <c r="F5682" s="3"/>
      <c r="G5682" s="11" t="str">
        <f t="shared" si="514"/>
        <v>HOLD</v>
      </c>
      <c r="H5682" s="5">
        <f t="shared" si="515"/>
        <v>92.7456831051893</v>
      </c>
      <c r="I5682" s="2">
        <f>IF(G5682="SELL",0,IF(G5682="BUY",ROUNDDOWN((H5681-Parameters!$B$3)/B5682,0),IF(I5681=0,0,I5681+ROUNDDOWN((H5681+I5681*C5682)/B5682,0))))</f>
        <v>319</v>
      </c>
      <c r="K5682" s="5">
        <f t="shared" si="516"/>
        <v>29.416977999999744</v>
      </c>
      <c r="L5682" s="10">
        <f t="shared" si="517"/>
        <v>320</v>
      </c>
    </row>
    <row r="5683" spans="1:18" x14ac:dyDescent="0.25">
      <c r="A5683" s="12">
        <v>42235</v>
      </c>
      <c r="B5683" s="3">
        <v>208.320007</v>
      </c>
      <c r="C5683" s="3">
        <v>0</v>
      </c>
      <c r="D5683" s="3">
        <f t="shared" si="512"/>
        <v>209.53160005999999</v>
      </c>
      <c r="E5683" s="3">
        <f t="shared" si="513"/>
        <v>207.86040032</v>
      </c>
      <c r="F5683" s="3"/>
      <c r="G5683" s="11" t="str">
        <f t="shared" si="514"/>
        <v>HOLD</v>
      </c>
      <c r="H5683" s="5">
        <f t="shared" si="515"/>
        <v>92.7456831051893</v>
      </c>
      <c r="I5683" s="2">
        <f>IF(G5683="SELL",0,IF(G5683="BUY",ROUNDDOWN((H5682-Parameters!$B$3)/B5683,0),IF(I5682=0,0,I5682+ROUNDDOWN((H5682+I5682*C5683)/B5683,0))))</f>
        <v>319</v>
      </c>
      <c r="K5683" s="5">
        <f t="shared" si="516"/>
        <v>29.416977999999744</v>
      </c>
      <c r="L5683" s="10">
        <f t="shared" si="517"/>
        <v>320</v>
      </c>
    </row>
    <row r="5684" spans="1:18" x14ac:dyDescent="0.25">
      <c r="A5684" s="12">
        <v>42236</v>
      </c>
      <c r="B5684" s="3">
        <v>203.970001</v>
      </c>
      <c r="C5684" s="3">
        <v>0</v>
      </c>
      <c r="D5684" s="3">
        <f t="shared" si="512"/>
        <v>209.39179993999997</v>
      </c>
      <c r="E5684" s="3">
        <f t="shared" si="513"/>
        <v>207.87140030500004</v>
      </c>
      <c r="F5684" s="3"/>
      <c r="G5684" s="11" t="str">
        <f t="shared" si="514"/>
        <v>HOLD</v>
      </c>
      <c r="H5684" s="5">
        <f t="shared" si="515"/>
        <v>92.7456831051893</v>
      </c>
      <c r="I5684" s="2">
        <f>IF(G5684="SELL",0,IF(G5684="BUY",ROUNDDOWN((H5683-Parameters!$B$3)/B5684,0),IF(I5683=0,0,I5683+ROUNDDOWN((H5683+I5683*C5684)/B5684,0))))</f>
        <v>319</v>
      </c>
      <c r="K5684" s="5">
        <f t="shared" si="516"/>
        <v>29.416977999999744</v>
      </c>
      <c r="L5684" s="10">
        <f t="shared" si="517"/>
        <v>320</v>
      </c>
    </row>
    <row r="5685" spans="1:18" x14ac:dyDescent="0.25">
      <c r="A5685" s="12">
        <v>42237</v>
      </c>
      <c r="B5685" s="3">
        <v>197.83000200000001</v>
      </c>
      <c r="C5685" s="3">
        <v>0</v>
      </c>
      <c r="D5685" s="3">
        <f t="shared" ref="D5685:D5748" si="518">AVERAGE(B5636:B5685)</f>
        <v>209.11579987999997</v>
      </c>
      <c r="E5685" s="3">
        <f t="shared" si="513"/>
        <v>207.85520028000008</v>
      </c>
      <c r="F5685" s="3"/>
      <c r="G5685" s="11" t="str">
        <f t="shared" si="514"/>
        <v>HOLD</v>
      </c>
      <c r="H5685" s="5">
        <f t="shared" si="515"/>
        <v>92.7456831051893</v>
      </c>
      <c r="I5685" s="2">
        <f>IF(G5685="SELL",0,IF(G5685="BUY",ROUNDDOWN((H5684-Parameters!$B$3)/B5685,0),IF(I5684=0,0,I5684+ROUNDDOWN((H5684+I5684*C5685)/B5685,0))))</f>
        <v>319</v>
      </c>
      <c r="K5685" s="5">
        <f t="shared" si="516"/>
        <v>29.416977999999744</v>
      </c>
      <c r="L5685" s="10">
        <f t="shared" si="517"/>
        <v>320</v>
      </c>
    </row>
    <row r="5686" spans="1:18" x14ac:dyDescent="0.25">
      <c r="A5686" s="12">
        <v>42240</v>
      </c>
      <c r="B5686" s="3">
        <v>189.5</v>
      </c>
      <c r="C5686" s="3">
        <v>0</v>
      </c>
      <c r="D5686" s="3">
        <f t="shared" si="518"/>
        <v>208.70559997999996</v>
      </c>
      <c r="E5686" s="3">
        <f t="shared" si="513"/>
        <v>207.79100030000006</v>
      </c>
      <c r="F5686" s="3"/>
      <c r="G5686" s="11" t="str">
        <f t="shared" si="514"/>
        <v>HOLD</v>
      </c>
      <c r="H5686" s="5">
        <f t="shared" si="515"/>
        <v>92.7456831051893</v>
      </c>
      <c r="I5686" s="2">
        <f>IF(G5686="SELL",0,IF(G5686="BUY",ROUNDDOWN((H5685-Parameters!$B$3)/B5686,0),IF(I5685=0,0,I5685+ROUNDDOWN((H5685+I5685*C5686)/B5686,0))))</f>
        <v>319</v>
      </c>
      <c r="K5686" s="5">
        <f t="shared" si="516"/>
        <v>29.416977999999744</v>
      </c>
      <c r="L5686" s="10">
        <f t="shared" si="517"/>
        <v>320</v>
      </c>
    </row>
    <row r="5687" spans="1:18" x14ac:dyDescent="0.25">
      <c r="A5687" s="12">
        <v>42241</v>
      </c>
      <c r="B5687" s="3">
        <v>187.270004</v>
      </c>
      <c r="C5687" s="3">
        <v>0</v>
      </c>
      <c r="D5687" s="3">
        <f t="shared" si="518"/>
        <v>208.26899993999999</v>
      </c>
      <c r="E5687" s="3">
        <f t="shared" si="513"/>
        <v>207.71160035000005</v>
      </c>
      <c r="F5687" s="3"/>
      <c r="G5687" s="11" t="str">
        <f t="shared" si="514"/>
        <v>HOLD</v>
      </c>
      <c r="H5687" s="5">
        <f t="shared" si="515"/>
        <v>92.7456831051893</v>
      </c>
      <c r="I5687" s="2">
        <f>IF(G5687="SELL",0,IF(G5687="BUY",ROUNDDOWN((H5686-Parameters!$B$3)/B5687,0),IF(I5686=0,0,I5686+ROUNDDOWN((H5686+I5686*C5687)/B5687,0))))</f>
        <v>319</v>
      </c>
      <c r="K5687" s="5">
        <f t="shared" si="516"/>
        <v>29.416977999999744</v>
      </c>
      <c r="L5687" s="10">
        <f t="shared" si="517"/>
        <v>320</v>
      </c>
    </row>
    <row r="5688" spans="1:18" x14ac:dyDescent="0.25">
      <c r="A5688" s="12">
        <v>42242</v>
      </c>
      <c r="B5688" s="3">
        <v>194.46000699999999</v>
      </c>
      <c r="C5688" s="3">
        <v>0</v>
      </c>
      <c r="D5688" s="3">
        <f t="shared" si="518"/>
        <v>207.95320007999999</v>
      </c>
      <c r="E5688" s="3">
        <f t="shared" si="513"/>
        <v>207.66720040500005</v>
      </c>
      <c r="F5688" s="3"/>
      <c r="G5688" s="11" t="str">
        <f t="shared" si="514"/>
        <v>HOLD</v>
      </c>
      <c r="H5688" s="5">
        <f t="shared" si="515"/>
        <v>92.7456831051893</v>
      </c>
      <c r="I5688" s="2">
        <f>IF(G5688="SELL",0,IF(G5688="BUY",ROUNDDOWN((H5687-Parameters!$B$3)/B5688,0),IF(I5687=0,0,I5687+ROUNDDOWN((H5687+I5687*C5688)/B5688,0))))</f>
        <v>319</v>
      </c>
      <c r="K5688" s="5">
        <f t="shared" si="516"/>
        <v>29.416977999999744</v>
      </c>
      <c r="L5688" s="10">
        <f t="shared" si="517"/>
        <v>320</v>
      </c>
    </row>
    <row r="5689" spans="1:18" x14ac:dyDescent="0.25">
      <c r="A5689" s="12">
        <v>42243</v>
      </c>
      <c r="B5689" s="3">
        <v>199.270004</v>
      </c>
      <c r="C5689" s="3">
        <v>0</v>
      </c>
      <c r="D5689" s="3">
        <f t="shared" si="518"/>
        <v>207.72680024000002</v>
      </c>
      <c r="E5689" s="3">
        <f t="shared" si="513"/>
        <v>207.64365044500002</v>
      </c>
      <c r="F5689" s="3"/>
      <c r="G5689" s="11" t="str">
        <f t="shared" si="514"/>
        <v>HOLD</v>
      </c>
      <c r="H5689" s="5">
        <f t="shared" si="515"/>
        <v>92.7456831051893</v>
      </c>
      <c r="I5689" s="2">
        <f>IF(G5689="SELL",0,IF(G5689="BUY",ROUNDDOWN((H5688-Parameters!$B$3)/B5689,0),IF(I5688=0,0,I5688+ROUNDDOWN((H5688+I5688*C5689)/B5689,0))))</f>
        <v>319</v>
      </c>
      <c r="K5689" s="5">
        <f t="shared" si="516"/>
        <v>29.416977999999744</v>
      </c>
      <c r="L5689" s="10">
        <f t="shared" si="517"/>
        <v>320</v>
      </c>
    </row>
    <row r="5690" spans="1:18" x14ac:dyDescent="0.25">
      <c r="A5690" s="12">
        <v>42244</v>
      </c>
      <c r="B5690" s="3">
        <v>199.279999</v>
      </c>
      <c r="C5690" s="3">
        <v>0</v>
      </c>
      <c r="D5690" s="3">
        <f t="shared" si="518"/>
        <v>207.45680024000004</v>
      </c>
      <c r="E5690" s="3">
        <f t="shared" si="513"/>
        <v>207.61915047500003</v>
      </c>
      <c r="F5690" s="3"/>
      <c r="G5690" s="11" t="str">
        <f t="shared" si="514"/>
        <v>SELL</v>
      </c>
      <c r="H5690" s="5">
        <f>(I5689*B5690-H4673)*0.85+H4673</f>
        <v>59908.76826214559</v>
      </c>
      <c r="I5690" s="2">
        <f>IF(G5690="SELL",0,IF(G5690="BUY",ROUNDDOWN((H5689-Parameters!$B$3)/B5690,0),IF(I5689=0,0,I5689+ROUNDDOWN((H5689+I5689*C5690)/B5690,0))))</f>
        <v>0</v>
      </c>
      <c r="K5690" s="5">
        <f t="shared" si="516"/>
        <v>29.416977999999744</v>
      </c>
      <c r="L5690" s="10">
        <f t="shared" si="517"/>
        <v>320</v>
      </c>
      <c r="O5690" s="5"/>
      <c r="P5690" s="18"/>
      <c r="Q5690" s="13"/>
      <c r="R5690" s="13"/>
    </row>
    <row r="5691" spans="1:18" x14ac:dyDescent="0.25">
      <c r="A5691" s="12">
        <v>42247</v>
      </c>
      <c r="B5691" s="3">
        <v>197.66999799999999</v>
      </c>
      <c r="C5691" s="3">
        <v>0</v>
      </c>
      <c r="D5691" s="3">
        <f t="shared" si="518"/>
        <v>207.19400024000004</v>
      </c>
      <c r="E5691" s="3">
        <f t="shared" si="513"/>
        <v>207.58770043000001</v>
      </c>
      <c r="F5691" s="3"/>
      <c r="G5691" s="11" t="str">
        <f t="shared" si="514"/>
        <v>HOLD</v>
      </c>
      <c r="H5691" s="5">
        <f t="shared" si="515"/>
        <v>59908.76826214559</v>
      </c>
      <c r="I5691" s="2">
        <f>IF(G5691="SELL",0,IF(G5691="BUY",ROUNDDOWN((H5690-Parameters!$B$3)/B5691,0),IF(I5690=0,0,I5690+ROUNDDOWN((H5690+I5690*C5691)/B5691,0))))</f>
        <v>0</v>
      </c>
      <c r="K5691" s="5">
        <f t="shared" si="516"/>
        <v>29.416977999999744</v>
      </c>
      <c r="L5691" s="10">
        <f t="shared" si="517"/>
        <v>320</v>
      </c>
    </row>
    <row r="5692" spans="1:18" x14ac:dyDescent="0.25">
      <c r="A5692" s="12">
        <v>42248</v>
      </c>
      <c r="B5692" s="3">
        <v>191.770004</v>
      </c>
      <c r="C5692" s="3">
        <v>0</v>
      </c>
      <c r="D5692" s="3">
        <f t="shared" si="518"/>
        <v>206.79160034</v>
      </c>
      <c r="E5692" s="3">
        <f t="shared" si="513"/>
        <v>207.52560043999998</v>
      </c>
      <c r="F5692" s="3"/>
      <c r="G5692" s="11" t="str">
        <f t="shared" si="514"/>
        <v>HOLD</v>
      </c>
      <c r="H5692" s="5">
        <f t="shared" si="515"/>
        <v>59908.76826214559</v>
      </c>
      <c r="I5692" s="2">
        <f>IF(G5692="SELL",0,IF(G5692="BUY",ROUNDDOWN((H5691-Parameters!$B$3)/B5692,0),IF(I5691=0,0,I5691+ROUNDDOWN((H5691+I5691*C5692)/B5692,0))))</f>
        <v>0</v>
      </c>
      <c r="K5692" s="5">
        <f t="shared" si="516"/>
        <v>29.416977999999744</v>
      </c>
      <c r="L5692" s="10">
        <f t="shared" si="517"/>
        <v>320</v>
      </c>
    </row>
    <row r="5693" spans="1:18" x14ac:dyDescent="0.25">
      <c r="A5693" s="12">
        <v>42249</v>
      </c>
      <c r="B5693" s="3">
        <v>195.41000399999999</v>
      </c>
      <c r="C5693" s="3">
        <v>0</v>
      </c>
      <c r="D5693" s="3">
        <f t="shared" si="518"/>
        <v>206.45880036</v>
      </c>
      <c r="E5693" s="3">
        <f t="shared" si="513"/>
        <v>207.48145043499997</v>
      </c>
      <c r="F5693" s="3"/>
      <c r="G5693" s="11" t="str">
        <f t="shared" si="514"/>
        <v>HOLD</v>
      </c>
      <c r="H5693" s="5">
        <f t="shared" si="515"/>
        <v>59908.76826214559</v>
      </c>
      <c r="I5693" s="2">
        <f>IF(G5693="SELL",0,IF(G5693="BUY",ROUNDDOWN((H5692-Parameters!$B$3)/B5693,0),IF(I5692=0,0,I5692+ROUNDDOWN((H5692+I5692*C5693)/B5693,0))))</f>
        <v>0</v>
      </c>
      <c r="K5693" s="5">
        <f t="shared" si="516"/>
        <v>29.416977999999744</v>
      </c>
      <c r="L5693" s="10">
        <f t="shared" si="517"/>
        <v>320</v>
      </c>
    </row>
    <row r="5694" spans="1:18" x14ac:dyDescent="0.25">
      <c r="A5694" s="12">
        <v>42250</v>
      </c>
      <c r="B5694" s="3">
        <v>195.550003</v>
      </c>
      <c r="C5694" s="3">
        <v>0</v>
      </c>
      <c r="D5694" s="3">
        <f t="shared" si="518"/>
        <v>206.15960052000003</v>
      </c>
      <c r="E5694" s="3">
        <f t="shared" si="513"/>
        <v>207.43735047499996</v>
      </c>
      <c r="F5694" s="3"/>
      <c r="G5694" s="11" t="str">
        <f t="shared" si="514"/>
        <v>HOLD</v>
      </c>
      <c r="H5694" s="5">
        <f t="shared" si="515"/>
        <v>59908.76826214559</v>
      </c>
      <c r="I5694" s="2">
        <f>IF(G5694="SELL",0,IF(G5694="BUY",ROUNDDOWN((H5693-Parameters!$B$3)/B5694,0),IF(I5693=0,0,I5693+ROUNDDOWN((H5693+I5693*C5694)/B5694,0))))</f>
        <v>0</v>
      </c>
      <c r="K5694" s="5">
        <f t="shared" si="516"/>
        <v>29.416977999999744</v>
      </c>
      <c r="L5694" s="10">
        <f t="shared" si="517"/>
        <v>320</v>
      </c>
    </row>
    <row r="5695" spans="1:18" x14ac:dyDescent="0.25">
      <c r="A5695" s="12">
        <v>42251</v>
      </c>
      <c r="B5695" s="3">
        <v>192.58999600000001</v>
      </c>
      <c r="C5695" s="3">
        <v>0</v>
      </c>
      <c r="D5695" s="3">
        <f t="shared" si="518"/>
        <v>205.81420042000005</v>
      </c>
      <c r="E5695" s="3">
        <f t="shared" si="513"/>
        <v>207.37255043999997</v>
      </c>
      <c r="F5695" s="3"/>
      <c r="G5695" s="11" t="str">
        <f t="shared" si="514"/>
        <v>HOLD</v>
      </c>
      <c r="H5695" s="5">
        <f t="shared" si="515"/>
        <v>59908.76826214559</v>
      </c>
      <c r="I5695" s="2">
        <f>IF(G5695="SELL",0,IF(G5695="BUY",ROUNDDOWN((H5694-Parameters!$B$3)/B5695,0),IF(I5694=0,0,I5694+ROUNDDOWN((H5694+I5694*C5695)/B5695,0))))</f>
        <v>0</v>
      </c>
      <c r="K5695" s="5">
        <f t="shared" si="516"/>
        <v>29.416977999999744</v>
      </c>
      <c r="L5695" s="10">
        <f t="shared" si="517"/>
        <v>320</v>
      </c>
    </row>
    <row r="5696" spans="1:18" x14ac:dyDescent="0.25">
      <c r="A5696" s="12">
        <v>42255</v>
      </c>
      <c r="B5696" s="3">
        <v>197.429993</v>
      </c>
      <c r="C5696" s="3">
        <v>0</v>
      </c>
      <c r="D5696" s="3">
        <f t="shared" si="518"/>
        <v>205.56640014000001</v>
      </c>
      <c r="E5696" s="3">
        <f t="shared" si="513"/>
        <v>207.33360039999997</v>
      </c>
      <c r="F5696" s="3"/>
      <c r="G5696" s="11" t="str">
        <f t="shared" si="514"/>
        <v>HOLD</v>
      </c>
      <c r="H5696" s="5">
        <f t="shared" si="515"/>
        <v>59908.76826214559</v>
      </c>
      <c r="I5696" s="2">
        <f>IF(G5696="SELL",0,IF(G5696="BUY",ROUNDDOWN((H5695-Parameters!$B$3)/B5696,0),IF(I5695=0,0,I5695+ROUNDDOWN((H5695+I5695*C5696)/B5696,0))))</f>
        <v>0</v>
      </c>
      <c r="K5696" s="5">
        <f t="shared" si="516"/>
        <v>29.416977999999744</v>
      </c>
      <c r="L5696" s="10">
        <f t="shared" si="517"/>
        <v>320</v>
      </c>
    </row>
    <row r="5697" spans="1:12" x14ac:dyDescent="0.25">
      <c r="A5697" s="12">
        <v>42256</v>
      </c>
      <c r="B5697" s="3">
        <v>194.78999300000001</v>
      </c>
      <c r="C5697" s="3">
        <v>0</v>
      </c>
      <c r="D5697" s="3">
        <f t="shared" si="518"/>
        <v>205.35380004000001</v>
      </c>
      <c r="E5697" s="3">
        <f t="shared" si="513"/>
        <v>207.27965035499994</v>
      </c>
      <c r="F5697" s="3"/>
      <c r="G5697" s="11" t="str">
        <f t="shared" si="514"/>
        <v>HOLD</v>
      </c>
      <c r="H5697" s="5">
        <f t="shared" si="515"/>
        <v>59908.76826214559</v>
      </c>
      <c r="I5697" s="2">
        <f>IF(G5697="SELL",0,IF(G5697="BUY",ROUNDDOWN((H5696-Parameters!$B$3)/B5697,0),IF(I5696=0,0,I5696+ROUNDDOWN((H5696+I5696*C5697)/B5697,0))))</f>
        <v>0</v>
      </c>
      <c r="K5697" s="5">
        <f t="shared" si="516"/>
        <v>29.416977999999744</v>
      </c>
      <c r="L5697" s="10">
        <f t="shared" si="517"/>
        <v>320</v>
      </c>
    </row>
    <row r="5698" spans="1:12" x14ac:dyDescent="0.25">
      <c r="A5698" s="12">
        <v>42257</v>
      </c>
      <c r="B5698" s="3">
        <v>195.85000600000001</v>
      </c>
      <c r="C5698" s="3">
        <v>0</v>
      </c>
      <c r="D5698" s="3">
        <f t="shared" si="518"/>
        <v>205.15380004000005</v>
      </c>
      <c r="E5698" s="3">
        <f t="shared" si="513"/>
        <v>207.22550041999989</v>
      </c>
      <c r="F5698" s="3"/>
      <c r="G5698" s="11" t="str">
        <f t="shared" si="514"/>
        <v>HOLD</v>
      </c>
      <c r="H5698" s="5">
        <f t="shared" si="515"/>
        <v>59908.76826214559</v>
      </c>
      <c r="I5698" s="2">
        <f>IF(G5698="SELL",0,IF(G5698="BUY",ROUNDDOWN((H5697-Parameters!$B$3)/B5698,0),IF(I5697=0,0,I5697+ROUNDDOWN((H5697+I5697*C5698)/B5698,0))))</f>
        <v>0</v>
      </c>
      <c r="K5698" s="5">
        <f t="shared" si="516"/>
        <v>29.416977999999744</v>
      </c>
      <c r="L5698" s="10">
        <f t="shared" si="517"/>
        <v>320</v>
      </c>
    </row>
    <row r="5699" spans="1:12" x14ac:dyDescent="0.25">
      <c r="A5699" s="12">
        <v>42258</v>
      </c>
      <c r="B5699" s="3">
        <v>196.740005</v>
      </c>
      <c r="C5699" s="3">
        <v>0</v>
      </c>
      <c r="D5699" s="3">
        <f t="shared" si="518"/>
        <v>204.93860014000001</v>
      </c>
      <c r="E5699" s="3">
        <f t="shared" si="513"/>
        <v>207.17290046999992</v>
      </c>
      <c r="F5699" s="3"/>
      <c r="G5699" s="11" t="str">
        <f t="shared" si="514"/>
        <v>HOLD</v>
      </c>
      <c r="H5699" s="5">
        <f t="shared" si="515"/>
        <v>59908.76826214559</v>
      </c>
      <c r="I5699" s="2">
        <f>IF(G5699="SELL",0,IF(G5699="BUY",ROUNDDOWN((H5698-Parameters!$B$3)/B5699,0),IF(I5698=0,0,I5698+ROUNDDOWN((H5698+I5698*C5699)/B5699,0))))</f>
        <v>0</v>
      </c>
      <c r="K5699" s="5">
        <f t="shared" si="516"/>
        <v>29.416977999999744</v>
      </c>
      <c r="L5699" s="10">
        <f t="shared" si="517"/>
        <v>320</v>
      </c>
    </row>
    <row r="5700" spans="1:12" x14ac:dyDescent="0.25">
      <c r="A5700" s="12">
        <v>42261</v>
      </c>
      <c r="B5700" s="3">
        <v>196.009995</v>
      </c>
      <c r="C5700" s="3">
        <v>0</v>
      </c>
      <c r="D5700" s="3">
        <f t="shared" si="518"/>
        <v>204.71239990000001</v>
      </c>
      <c r="E5700" s="3">
        <f t="shared" si="513"/>
        <v>207.1174004399999</v>
      </c>
      <c r="F5700" s="3"/>
      <c r="G5700" s="11" t="str">
        <f t="shared" si="514"/>
        <v>HOLD</v>
      </c>
      <c r="H5700" s="5">
        <f t="shared" si="515"/>
        <v>59908.76826214559</v>
      </c>
      <c r="I5700" s="2">
        <f>IF(G5700="SELL",0,IF(G5700="BUY",ROUNDDOWN((H5699-Parameters!$B$3)/B5700,0),IF(I5699=0,0,I5699+ROUNDDOWN((H5699+I5699*C5700)/B5700,0))))</f>
        <v>0</v>
      </c>
      <c r="K5700" s="5">
        <f t="shared" si="516"/>
        <v>29.416977999999744</v>
      </c>
      <c r="L5700" s="10">
        <f t="shared" si="517"/>
        <v>320</v>
      </c>
    </row>
    <row r="5701" spans="1:12" x14ac:dyDescent="0.25">
      <c r="A5701" s="12">
        <v>42262</v>
      </c>
      <c r="B5701" s="3">
        <v>198.449997</v>
      </c>
      <c r="C5701" s="3">
        <v>0</v>
      </c>
      <c r="D5701" s="3">
        <f t="shared" si="518"/>
        <v>204.54699982000002</v>
      </c>
      <c r="E5701" s="3">
        <f t="shared" si="513"/>
        <v>207.07145042999997</v>
      </c>
      <c r="F5701" s="3"/>
      <c r="G5701" s="11" t="str">
        <f t="shared" si="514"/>
        <v>HOLD</v>
      </c>
      <c r="H5701" s="5">
        <f t="shared" si="515"/>
        <v>59908.76826214559</v>
      </c>
      <c r="I5701" s="2">
        <f>IF(G5701="SELL",0,IF(G5701="BUY",ROUNDDOWN((H5700-Parameters!$B$3)/B5701,0),IF(I5700=0,0,I5700+ROUNDDOWN((H5700+I5700*C5701)/B5701,0))))</f>
        <v>0</v>
      </c>
      <c r="K5701" s="5">
        <f t="shared" si="516"/>
        <v>29.416977999999744</v>
      </c>
      <c r="L5701" s="10">
        <f t="shared" si="517"/>
        <v>320</v>
      </c>
    </row>
    <row r="5702" spans="1:12" x14ac:dyDescent="0.25">
      <c r="A5702" s="12">
        <v>42263</v>
      </c>
      <c r="B5702" s="3">
        <v>200.179993</v>
      </c>
      <c r="C5702" s="3">
        <v>0</v>
      </c>
      <c r="D5702" s="3">
        <f t="shared" si="518"/>
        <v>204.39039978000005</v>
      </c>
      <c r="E5702" s="3">
        <f t="shared" si="513"/>
        <v>207.03635040999995</v>
      </c>
      <c r="F5702" s="3"/>
      <c r="G5702" s="11" t="str">
        <f t="shared" si="514"/>
        <v>HOLD</v>
      </c>
      <c r="H5702" s="5">
        <f t="shared" si="515"/>
        <v>59908.76826214559</v>
      </c>
      <c r="I5702" s="2">
        <f>IF(G5702="SELL",0,IF(G5702="BUY",ROUNDDOWN((H5701-Parameters!$B$3)/B5702,0),IF(I5701=0,0,I5701+ROUNDDOWN((H5701+I5701*C5702)/B5702,0))))</f>
        <v>0</v>
      </c>
      <c r="K5702" s="5">
        <f t="shared" si="516"/>
        <v>29.416977999999744</v>
      </c>
      <c r="L5702" s="10">
        <f t="shared" si="517"/>
        <v>320</v>
      </c>
    </row>
    <row r="5703" spans="1:12" x14ac:dyDescent="0.25">
      <c r="A5703" s="12">
        <v>42264</v>
      </c>
      <c r="B5703" s="3">
        <v>199.729996</v>
      </c>
      <c r="C5703" s="3">
        <v>0</v>
      </c>
      <c r="D5703" s="3">
        <f t="shared" si="518"/>
        <v>204.29439972000003</v>
      </c>
      <c r="E5703" s="3">
        <f t="shared" si="513"/>
        <v>207.00620041499994</v>
      </c>
      <c r="F5703" s="3"/>
      <c r="G5703" s="11" t="str">
        <f t="shared" si="514"/>
        <v>HOLD</v>
      </c>
      <c r="H5703" s="5">
        <f t="shared" si="515"/>
        <v>59908.76826214559</v>
      </c>
      <c r="I5703" s="2">
        <f>IF(G5703="SELL",0,IF(G5703="BUY",ROUNDDOWN((H5702-Parameters!$B$3)/B5703,0),IF(I5702=0,0,I5702+ROUNDDOWN((H5702+I5702*C5703)/B5703,0))))</f>
        <v>0</v>
      </c>
      <c r="K5703" s="5">
        <f t="shared" si="516"/>
        <v>29.416977999999744</v>
      </c>
      <c r="L5703" s="10">
        <f t="shared" si="517"/>
        <v>320</v>
      </c>
    </row>
    <row r="5704" spans="1:12" x14ac:dyDescent="0.25">
      <c r="A5704" s="12">
        <v>42265</v>
      </c>
      <c r="B5704" s="3">
        <v>195.449997</v>
      </c>
      <c r="C5704" s="3">
        <v>1.0329999999999999</v>
      </c>
      <c r="D5704" s="3">
        <f t="shared" si="518"/>
        <v>204.10539978</v>
      </c>
      <c r="E5704" s="3">
        <f t="shared" si="513"/>
        <v>206.94800041999994</v>
      </c>
      <c r="F5704" s="3"/>
      <c r="G5704" s="11" t="str">
        <f t="shared" si="514"/>
        <v>HOLD</v>
      </c>
      <c r="H5704" s="5">
        <f t="shared" si="515"/>
        <v>59908.76826214559</v>
      </c>
      <c r="I5704" s="2">
        <f>IF(G5704="SELL",0,IF(G5704="BUY",ROUNDDOWN((H5703-Parameters!$B$3)/B5704,0),IF(I5703=0,0,I5703+ROUNDDOWN((H5703+I5703*C5704)/B5704,0))))</f>
        <v>0</v>
      </c>
      <c r="K5704" s="5">
        <f t="shared" si="516"/>
        <v>164.52698099999969</v>
      </c>
      <c r="L5704" s="10">
        <f t="shared" si="517"/>
        <v>321</v>
      </c>
    </row>
    <row r="5705" spans="1:12" x14ac:dyDescent="0.25">
      <c r="A5705" s="12">
        <v>42268</v>
      </c>
      <c r="B5705" s="3">
        <v>196.46000699999999</v>
      </c>
      <c r="C5705" s="3">
        <v>0</v>
      </c>
      <c r="D5705" s="3">
        <f t="shared" si="518"/>
        <v>203.88499999999999</v>
      </c>
      <c r="E5705" s="3">
        <f t="shared" si="513"/>
        <v>206.89085045999997</v>
      </c>
      <c r="F5705" s="3"/>
      <c r="G5705" s="11" t="str">
        <f t="shared" si="514"/>
        <v>HOLD</v>
      </c>
      <c r="H5705" s="5">
        <f t="shared" si="515"/>
        <v>59908.76826214559</v>
      </c>
      <c r="I5705" s="2">
        <f>IF(G5705="SELL",0,IF(G5705="BUY",ROUNDDOWN((H5704-Parameters!$B$3)/B5705,0),IF(I5704=0,0,I5704+ROUNDDOWN((H5704+I5704*C5705)/B5705,0))))</f>
        <v>0</v>
      </c>
      <c r="K5705" s="5">
        <f t="shared" si="516"/>
        <v>164.52698099999969</v>
      </c>
      <c r="L5705" s="10">
        <f t="shared" si="517"/>
        <v>321</v>
      </c>
    </row>
    <row r="5706" spans="1:12" x14ac:dyDescent="0.25">
      <c r="A5706" s="12">
        <v>42269</v>
      </c>
      <c r="B5706" s="3">
        <v>193.89999399999999</v>
      </c>
      <c r="C5706" s="3">
        <v>0</v>
      </c>
      <c r="D5706" s="3">
        <f t="shared" si="518"/>
        <v>203.56779998000002</v>
      </c>
      <c r="E5706" s="3">
        <f t="shared" ref="E5706:E5769" si="519">AVERAGE(B5507:B5706)</f>
        <v>206.82205040999997</v>
      </c>
      <c r="F5706" s="3"/>
      <c r="G5706" s="11" t="str">
        <f t="shared" si="514"/>
        <v>HOLD</v>
      </c>
      <c r="H5706" s="5">
        <f t="shared" si="515"/>
        <v>59908.76826214559</v>
      </c>
      <c r="I5706" s="2">
        <f>IF(G5706="SELL",0,IF(G5706="BUY",ROUNDDOWN((H5705-Parameters!$B$3)/B5706,0),IF(I5705=0,0,I5705+ROUNDDOWN((H5705+I5705*C5706)/B5706,0))))</f>
        <v>0</v>
      </c>
      <c r="K5706" s="5">
        <f t="shared" si="516"/>
        <v>164.52698099999969</v>
      </c>
      <c r="L5706" s="10">
        <f t="shared" si="517"/>
        <v>321</v>
      </c>
    </row>
    <row r="5707" spans="1:12" x14ac:dyDescent="0.25">
      <c r="A5707" s="12">
        <v>42270</v>
      </c>
      <c r="B5707" s="3">
        <v>193.60000600000001</v>
      </c>
      <c r="C5707" s="3">
        <v>0</v>
      </c>
      <c r="D5707" s="3">
        <f t="shared" si="518"/>
        <v>203.22620024</v>
      </c>
      <c r="E5707" s="3">
        <f t="shared" si="519"/>
        <v>206.75005044000002</v>
      </c>
      <c r="F5707" s="3"/>
      <c r="G5707" s="11" t="str">
        <f t="shared" si="514"/>
        <v>HOLD</v>
      </c>
      <c r="H5707" s="5">
        <f t="shared" si="515"/>
        <v>59908.76826214559</v>
      </c>
      <c r="I5707" s="2">
        <f>IF(G5707="SELL",0,IF(G5707="BUY",ROUNDDOWN((H5706-Parameters!$B$3)/B5707,0),IF(I5706=0,0,I5706+ROUNDDOWN((H5706+I5706*C5707)/B5707,0))))</f>
        <v>0</v>
      </c>
      <c r="K5707" s="5">
        <f t="shared" si="516"/>
        <v>164.52698099999969</v>
      </c>
      <c r="L5707" s="10">
        <f t="shared" si="517"/>
        <v>321</v>
      </c>
    </row>
    <row r="5708" spans="1:12" x14ac:dyDescent="0.25">
      <c r="A5708" s="12">
        <v>42271</v>
      </c>
      <c r="B5708" s="3">
        <v>192.89999399999999</v>
      </c>
      <c r="C5708" s="3">
        <v>0</v>
      </c>
      <c r="D5708" s="3">
        <f t="shared" si="518"/>
        <v>202.87200009999998</v>
      </c>
      <c r="E5708" s="3">
        <f t="shared" si="519"/>
        <v>206.68150040500001</v>
      </c>
      <c r="F5708" s="3"/>
      <c r="G5708" s="11" t="str">
        <f t="shared" ref="G5708:G5771" si="520">IF(OR(AND(D5708&gt;E5708,D5707&gt;E5707),AND(D5708&lt;E5708,D5707&lt;E5707)),"HOLD",IF(AND(D5708&gt;E5708,D5707&lt;E5707),"BUY","SELL"))</f>
        <v>HOLD</v>
      </c>
      <c r="H5708" s="5">
        <f t="shared" ref="H5708:H5771" si="521">IF(G5708="BUY",H5707/(I5708*B5708),IF(G5708="SELL",H5707+I5707*B5708,(H5707+I5707*C5708)-((I5708-I5707)*B5708)))</f>
        <v>59908.76826214559</v>
      </c>
      <c r="I5708" s="2">
        <f>IF(G5708="SELL",0,IF(G5708="BUY",ROUNDDOWN((H5707-Parameters!$B$3)/B5708,0),IF(I5707=0,0,I5707+ROUNDDOWN((H5707+I5707*C5708)/B5708,0))))</f>
        <v>0</v>
      </c>
      <c r="K5708" s="5">
        <f t="shared" ref="K5708:K5771" si="522">K5707+L5707*C5708-((L5708-L5707)*B5708)</f>
        <v>164.52698099999969</v>
      </c>
      <c r="L5708" s="10">
        <f t="shared" ref="L5708:L5771" si="523">L5707+ROUNDDOWN((K5707+C5708*L5707)/B5708,0)</f>
        <v>321</v>
      </c>
    </row>
    <row r="5709" spans="1:12" x14ac:dyDescent="0.25">
      <c r="A5709" s="12">
        <v>42272</v>
      </c>
      <c r="B5709" s="3">
        <v>192.86999499999999</v>
      </c>
      <c r="C5709" s="3">
        <v>0</v>
      </c>
      <c r="D5709" s="3">
        <f t="shared" si="518"/>
        <v>202.48339993999991</v>
      </c>
      <c r="E5709" s="3">
        <f t="shared" si="519"/>
        <v>206.61350037499997</v>
      </c>
      <c r="F5709" s="3"/>
      <c r="G5709" s="11" t="str">
        <f t="shared" si="520"/>
        <v>HOLD</v>
      </c>
      <c r="H5709" s="5">
        <f t="shared" si="521"/>
        <v>59908.76826214559</v>
      </c>
      <c r="I5709" s="2">
        <f>IF(G5709="SELL",0,IF(G5709="BUY",ROUNDDOWN((H5708-Parameters!$B$3)/B5709,0),IF(I5708=0,0,I5708+ROUNDDOWN((H5708+I5708*C5709)/B5709,0))))</f>
        <v>0</v>
      </c>
      <c r="K5709" s="5">
        <f t="shared" si="522"/>
        <v>164.52698099999969</v>
      </c>
      <c r="L5709" s="10">
        <f t="shared" si="523"/>
        <v>321</v>
      </c>
    </row>
    <row r="5710" spans="1:12" x14ac:dyDescent="0.25">
      <c r="A5710" s="12">
        <v>42275</v>
      </c>
      <c r="B5710" s="3">
        <v>188.009995</v>
      </c>
      <c r="C5710" s="3">
        <v>0</v>
      </c>
      <c r="D5710" s="3">
        <f t="shared" si="518"/>
        <v>201.99419981999995</v>
      </c>
      <c r="E5710" s="3">
        <f t="shared" si="519"/>
        <v>206.53775032999999</v>
      </c>
      <c r="F5710" s="3"/>
      <c r="G5710" s="11" t="str">
        <f t="shared" si="520"/>
        <v>HOLD</v>
      </c>
      <c r="H5710" s="5">
        <f t="shared" si="521"/>
        <v>59908.76826214559</v>
      </c>
      <c r="I5710" s="2">
        <f>IF(G5710="SELL",0,IF(G5710="BUY",ROUNDDOWN((H5709-Parameters!$B$3)/B5710,0),IF(I5709=0,0,I5709+ROUNDDOWN((H5709+I5709*C5710)/B5710,0))))</f>
        <v>0</v>
      </c>
      <c r="K5710" s="5">
        <f t="shared" si="522"/>
        <v>164.52698099999969</v>
      </c>
      <c r="L5710" s="10">
        <f t="shared" si="523"/>
        <v>321</v>
      </c>
    </row>
    <row r="5711" spans="1:12" x14ac:dyDescent="0.25">
      <c r="A5711" s="12">
        <v>42276</v>
      </c>
      <c r="B5711" s="3">
        <v>188.11999499999999</v>
      </c>
      <c r="C5711" s="3">
        <v>0</v>
      </c>
      <c r="D5711" s="3">
        <f t="shared" si="518"/>
        <v>201.50479979999992</v>
      </c>
      <c r="E5711" s="3">
        <f t="shared" si="519"/>
        <v>206.45740029500001</v>
      </c>
      <c r="F5711" s="3"/>
      <c r="G5711" s="11" t="str">
        <f t="shared" si="520"/>
        <v>HOLD</v>
      </c>
      <c r="H5711" s="5">
        <f t="shared" si="521"/>
        <v>59908.76826214559</v>
      </c>
      <c r="I5711" s="2">
        <f>IF(G5711="SELL",0,IF(G5711="BUY",ROUNDDOWN((H5710-Parameters!$B$3)/B5711,0),IF(I5710=0,0,I5710+ROUNDDOWN((H5710+I5710*C5711)/B5711,0))))</f>
        <v>0</v>
      </c>
      <c r="K5711" s="5">
        <f t="shared" si="522"/>
        <v>164.52698099999969</v>
      </c>
      <c r="L5711" s="10">
        <f t="shared" si="523"/>
        <v>321</v>
      </c>
    </row>
    <row r="5712" spans="1:12" x14ac:dyDescent="0.25">
      <c r="A5712" s="12">
        <v>42277</v>
      </c>
      <c r="B5712" s="3">
        <v>191.63000500000001</v>
      </c>
      <c r="C5712" s="3">
        <v>0</v>
      </c>
      <c r="D5712" s="3">
        <f t="shared" si="518"/>
        <v>201.10219999999993</v>
      </c>
      <c r="E5712" s="3">
        <f t="shared" si="519"/>
        <v>206.41110032499998</v>
      </c>
      <c r="F5712" s="3"/>
      <c r="G5712" s="11" t="str">
        <f t="shared" si="520"/>
        <v>HOLD</v>
      </c>
      <c r="H5712" s="5">
        <f t="shared" si="521"/>
        <v>59908.76826214559</v>
      </c>
      <c r="I5712" s="2">
        <f>IF(G5712="SELL",0,IF(G5712="BUY",ROUNDDOWN((H5711-Parameters!$B$3)/B5712,0),IF(I5711=0,0,I5711+ROUNDDOWN((H5711+I5711*C5712)/B5712,0))))</f>
        <v>0</v>
      </c>
      <c r="K5712" s="5">
        <f t="shared" si="522"/>
        <v>164.52698099999969</v>
      </c>
      <c r="L5712" s="10">
        <f t="shared" si="523"/>
        <v>321</v>
      </c>
    </row>
    <row r="5713" spans="1:12" x14ac:dyDescent="0.25">
      <c r="A5713" s="12">
        <v>42278</v>
      </c>
      <c r="B5713" s="3">
        <v>192.13000500000001</v>
      </c>
      <c r="C5713" s="3">
        <v>0</v>
      </c>
      <c r="D5713" s="3">
        <f t="shared" si="518"/>
        <v>200.71740019999999</v>
      </c>
      <c r="E5713" s="3">
        <f t="shared" si="519"/>
        <v>206.37420037499999</v>
      </c>
      <c r="F5713" s="3"/>
      <c r="G5713" s="11" t="str">
        <f t="shared" si="520"/>
        <v>HOLD</v>
      </c>
      <c r="H5713" s="5">
        <f t="shared" si="521"/>
        <v>59908.76826214559</v>
      </c>
      <c r="I5713" s="2">
        <f>IF(G5713="SELL",0,IF(G5713="BUY",ROUNDDOWN((H5712-Parameters!$B$3)/B5713,0),IF(I5712=0,0,I5712+ROUNDDOWN((H5712+I5712*C5713)/B5713,0))))</f>
        <v>0</v>
      </c>
      <c r="K5713" s="5">
        <f t="shared" si="522"/>
        <v>164.52698099999969</v>
      </c>
      <c r="L5713" s="10">
        <f t="shared" si="523"/>
        <v>321</v>
      </c>
    </row>
    <row r="5714" spans="1:12" x14ac:dyDescent="0.25">
      <c r="A5714" s="12">
        <v>42279</v>
      </c>
      <c r="B5714" s="3">
        <v>195</v>
      </c>
      <c r="C5714" s="3">
        <v>0</v>
      </c>
      <c r="D5714" s="3">
        <f t="shared" si="518"/>
        <v>200.41380033999997</v>
      </c>
      <c r="E5714" s="3">
        <f t="shared" si="519"/>
        <v>206.35965035500001</v>
      </c>
      <c r="F5714" s="3"/>
      <c r="G5714" s="11" t="str">
        <f t="shared" si="520"/>
        <v>HOLD</v>
      </c>
      <c r="H5714" s="5">
        <f t="shared" si="521"/>
        <v>59908.76826214559</v>
      </c>
      <c r="I5714" s="2">
        <f>IF(G5714="SELL",0,IF(G5714="BUY",ROUNDDOWN((H5713-Parameters!$B$3)/B5714,0),IF(I5713=0,0,I5713+ROUNDDOWN((H5713+I5713*C5714)/B5714,0))))</f>
        <v>0</v>
      </c>
      <c r="K5714" s="5">
        <f t="shared" si="522"/>
        <v>164.52698099999969</v>
      </c>
      <c r="L5714" s="10">
        <f t="shared" si="523"/>
        <v>321</v>
      </c>
    </row>
    <row r="5715" spans="1:12" x14ac:dyDescent="0.25">
      <c r="A5715" s="12">
        <v>42282</v>
      </c>
      <c r="B5715" s="3">
        <v>198.470001</v>
      </c>
      <c r="C5715" s="3">
        <v>0</v>
      </c>
      <c r="D5715" s="3">
        <f t="shared" si="518"/>
        <v>200.22320035999996</v>
      </c>
      <c r="E5715" s="3">
        <f t="shared" si="519"/>
        <v>206.34305039499998</v>
      </c>
      <c r="F5715" s="3"/>
      <c r="G5715" s="11" t="str">
        <f t="shared" si="520"/>
        <v>HOLD</v>
      </c>
      <c r="H5715" s="5">
        <f t="shared" si="521"/>
        <v>59908.76826214559</v>
      </c>
      <c r="I5715" s="2">
        <f>IF(G5715="SELL",0,IF(G5715="BUY",ROUNDDOWN((H5714-Parameters!$B$3)/B5715,0),IF(I5714=0,0,I5714+ROUNDDOWN((H5714+I5714*C5715)/B5715,0))))</f>
        <v>0</v>
      </c>
      <c r="K5715" s="5">
        <f t="shared" si="522"/>
        <v>164.52698099999969</v>
      </c>
      <c r="L5715" s="10">
        <f t="shared" si="523"/>
        <v>321</v>
      </c>
    </row>
    <row r="5716" spans="1:12" x14ac:dyDescent="0.25">
      <c r="A5716" s="12">
        <v>42283</v>
      </c>
      <c r="B5716" s="3">
        <v>197.78999300000001</v>
      </c>
      <c r="C5716" s="3">
        <v>0</v>
      </c>
      <c r="D5716" s="3">
        <f t="shared" si="518"/>
        <v>200.04320035999999</v>
      </c>
      <c r="E5716" s="3">
        <f t="shared" si="519"/>
        <v>206.29810036499995</v>
      </c>
      <c r="F5716" s="3"/>
      <c r="G5716" s="11" t="str">
        <f t="shared" si="520"/>
        <v>HOLD</v>
      </c>
      <c r="H5716" s="5">
        <f t="shared" si="521"/>
        <v>59908.76826214559</v>
      </c>
      <c r="I5716" s="2">
        <f>IF(G5716="SELL",0,IF(G5716="BUY",ROUNDDOWN((H5715-Parameters!$B$3)/B5716,0),IF(I5715=0,0,I5715+ROUNDDOWN((H5715+I5715*C5716)/B5716,0))))</f>
        <v>0</v>
      </c>
      <c r="K5716" s="5">
        <f t="shared" si="522"/>
        <v>164.52698099999969</v>
      </c>
      <c r="L5716" s="10">
        <f t="shared" si="523"/>
        <v>321</v>
      </c>
    </row>
    <row r="5717" spans="1:12" x14ac:dyDescent="0.25">
      <c r="A5717" s="12">
        <v>42284</v>
      </c>
      <c r="B5717" s="3">
        <v>199.41000399999999</v>
      </c>
      <c r="C5717" s="3">
        <v>0</v>
      </c>
      <c r="D5717" s="3">
        <f t="shared" si="518"/>
        <v>199.8448004</v>
      </c>
      <c r="E5717" s="3">
        <f t="shared" si="519"/>
        <v>206.26255036499995</v>
      </c>
      <c r="F5717" s="3"/>
      <c r="G5717" s="11" t="str">
        <f t="shared" si="520"/>
        <v>HOLD</v>
      </c>
      <c r="H5717" s="5">
        <f t="shared" si="521"/>
        <v>59908.76826214559</v>
      </c>
      <c r="I5717" s="2">
        <f>IF(G5717="SELL",0,IF(G5717="BUY",ROUNDDOWN((H5716-Parameters!$B$3)/B5717,0),IF(I5716=0,0,I5716+ROUNDDOWN((H5716+I5716*C5717)/B5717,0))))</f>
        <v>0</v>
      </c>
      <c r="K5717" s="5">
        <f t="shared" si="522"/>
        <v>164.52698099999969</v>
      </c>
      <c r="L5717" s="10">
        <f t="shared" si="523"/>
        <v>321</v>
      </c>
    </row>
    <row r="5718" spans="1:12" x14ac:dyDescent="0.25">
      <c r="A5718" s="12">
        <v>42285</v>
      </c>
      <c r="B5718" s="3">
        <v>201.21000699999999</v>
      </c>
      <c r="C5718" s="3">
        <v>0</v>
      </c>
      <c r="D5718" s="3">
        <f t="shared" si="518"/>
        <v>199.65360045999998</v>
      </c>
      <c r="E5718" s="3">
        <f t="shared" si="519"/>
        <v>206.23125039499996</v>
      </c>
      <c r="F5718" s="3"/>
      <c r="G5718" s="11" t="str">
        <f t="shared" si="520"/>
        <v>HOLD</v>
      </c>
      <c r="H5718" s="5">
        <f t="shared" si="521"/>
        <v>59908.76826214559</v>
      </c>
      <c r="I5718" s="2">
        <f>IF(G5718="SELL",0,IF(G5718="BUY",ROUNDDOWN((H5717-Parameters!$B$3)/B5718,0),IF(I5717=0,0,I5717+ROUNDDOWN((H5717+I5717*C5718)/B5718,0))))</f>
        <v>0</v>
      </c>
      <c r="K5718" s="5">
        <f t="shared" si="522"/>
        <v>164.52698099999969</v>
      </c>
      <c r="L5718" s="10">
        <f t="shared" si="523"/>
        <v>321</v>
      </c>
    </row>
    <row r="5719" spans="1:12" x14ac:dyDescent="0.25">
      <c r="A5719" s="12">
        <v>42286</v>
      </c>
      <c r="B5719" s="3">
        <v>201.33000200000001</v>
      </c>
      <c r="C5719" s="3">
        <v>0</v>
      </c>
      <c r="D5719" s="3">
        <f t="shared" si="518"/>
        <v>199.46380036000002</v>
      </c>
      <c r="E5719" s="3">
        <f t="shared" si="519"/>
        <v>206.19915040499995</v>
      </c>
      <c r="F5719" s="3"/>
      <c r="G5719" s="11" t="str">
        <f t="shared" si="520"/>
        <v>HOLD</v>
      </c>
      <c r="H5719" s="5">
        <f t="shared" si="521"/>
        <v>59908.76826214559</v>
      </c>
      <c r="I5719" s="2">
        <f>IF(G5719="SELL",0,IF(G5719="BUY",ROUNDDOWN((H5718-Parameters!$B$3)/B5719,0),IF(I5718=0,0,I5718+ROUNDDOWN((H5718+I5718*C5719)/B5719,0))))</f>
        <v>0</v>
      </c>
      <c r="K5719" s="5">
        <f t="shared" si="522"/>
        <v>164.52698099999969</v>
      </c>
      <c r="L5719" s="10">
        <f t="shared" si="523"/>
        <v>321</v>
      </c>
    </row>
    <row r="5720" spans="1:12" x14ac:dyDescent="0.25">
      <c r="A5720" s="12">
        <v>42289</v>
      </c>
      <c r="B5720" s="3">
        <v>201.520004</v>
      </c>
      <c r="C5720" s="3">
        <v>0</v>
      </c>
      <c r="D5720" s="3">
        <f t="shared" si="518"/>
        <v>199.28420044000003</v>
      </c>
      <c r="E5720" s="3">
        <f t="shared" si="519"/>
        <v>206.16790040499995</v>
      </c>
      <c r="F5720" s="3"/>
      <c r="G5720" s="11" t="str">
        <f t="shared" si="520"/>
        <v>HOLD</v>
      </c>
      <c r="H5720" s="5">
        <f t="shared" si="521"/>
        <v>59908.76826214559</v>
      </c>
      <c r="I5720" s="2">
        <f>IF(G5720="SELL",0,IF(G5720="BUY",ROUNDDOWN((H5719-Parameters!$B$3)/B5720,0),IF(I5719=0,0,I5719+ROUNDDOWN((H5719+I5719*C5720)/B5720,0))))</f>
        <v>0</v>
      </c>
      <c r="K5720" s="5">
        <f t="shared" si="522"/>
        <v>164.52698099999969</v>
      </c>
      <c r="L5720" s="10">
        <f t="shared" si="523"/>
        <v>321</v>
      </c>
    </row>
    <row r="5721" spans="1:12" x14ac:dyDescent="0.25">
      <c r="A5721" s="12">
        <v>42290</v>
      </c>
      <c r="B5721" s="3">
        <v>200.25</v>
      </c>
      <c r="C5721" s="3">
        <v>0</v>
      </c>
      <c r="D5721" s="3">
        <f t="shared" si="518"/>
        <v>199.09340058000001</v>
      </c>
      <c r="E5721" s="3">
        <f t="shared" si="519"/>
        <v>206.12695039499999</v>
      </c>
      <c r="F5721" s="3"/>
      <c r="G5721" s="11" t="str">
        <f t="shared" si="520"/>
        <v>HOLD</v>
      </c>
      <c r="H5721" s="5">
        <f t="shared" si="521"/>
        <v>59908.76826214559</v>
      </c>
      <c r="I5721" s="2">
        <f>IF(G5721="SELL",0,IF(G5721="BUY",ROUNDDOWN((H5720-Parameters!$B$3)/B5721,0),IF(I5720=0,0,I5720+ROUNDDOWN((H5720+I5720*C5721)/B5721,0))))</f>
        <v>0</v>
      </c>
      <c r="K5721" s="5">
        <f t="shared" si="522"/>
        <v>164.52698099999969</v>
      </c>
      <c r="L5721" s="10">
        <f t="shared" si="523"/>
        <v>321</v>
      </c>
    </row>
    <row r="5722" spans="1:12" x14ac:dyDescent="0.25">
      <c r="A5722" s="12">
        <v>42291</v>
      </c>
      <c r="B5722" s="3">
        <v>199.28999300000001</v>
      </c>
      <c r="C5722" s="3">
        <v>0</v>
      </c>
      <c r="D5722" s="3">
        <f t="shared" si="518"/>
        <v>198.89160033999997</v>
      </c>
      <c r="E5722" s="3">
        <f t="shared" si="519"/>
        <v>206.07980035499997</v>
      </c>
      <c r="F5722" s="3"/>
      <c r="G5722" s="11" t="str">
        <f t="shared" si="520"/>
        <v>HOLD</v>
      </c>
      <c r="H5722" s="5">
        <f t="shared" si="521"/>
        <v>59908.76826214559</v>
      </c>
      <c r="I5722" s="2">
        <f>IF(G5722="SELL",0,IF(G5722="BUY",ROUNDDOWN((H5721-Parameters!$B$3)/B5722,0),IF(I5721=0,0,I5721+ROUNDDOWN((H5721+I5721*C5722)/B5722,0))))</f>
        <v>0</v>
      </c>
      <c r="K5722" s="5">
        <f t="shared" si="522"/>
        <v>164.52698099999969</v>
      </c>
      <c r="L5722" s="10">
        <f t="shared" si="523"/>
        <v>321</v>
      </c>
    </row>
    <row r="5723" spans="1:12" x14ac:dyDescent="0.25">
      <c r="A5723" s="12">
        <v>42292</v>
      </c>
      <c r="B5723" s="3">
        <v>202.35000600000001</v>
      </c>
      <c r="C5723" s="3">
        <v>0</v>
      </c>
      <c r="D5723" s="3">
        <f t="shared" si="518"/>
        <v>198.73720032</v>
      </c>
      <c r="E5723" s="3">
        <f t="shared" si="519"/>
        <v>206.053550355</v>
      </c>
      <c r="F5723" s="3"/>
      <c r="G5723" s="11" t="str">
        <f t="shared" si="520"/>
        <v>HOLD</v>
      </c>
      <c r="H5723" s="5">
        <f t="shared" si="521"/>
        <v>59908.76826214559</v>
      </c>
      <c r="I5723" s="2">
        <f>IF(G5723="SELL",0,IF(G5723="BUY",ROUNDDOWN((H5722-Parameters!$B$3)/B5723,0),IF(I5722=0,0,I5722+ROUNDDOWN((H5722+I5722*C5723)/B5723,0))))</f>
        <v>0</v>
      </c>
      <c r="K5723" s="5">
        <f t="shared" si="522"/>
        <v>164.52698099999969</v>
      </c>
      <c r="L5723" s="10">
        <f t="shared" si="523"/>
        <v>321</v>
      </c>
    </row>
    <row r="5724" spans="1:12" x14ac:dyDescent="0.25">
      <c r="A5724" s="12">
        <v>42293</v>
      </c>
      <c r="B5724" s="3">
        <v>203.270004</v>
      </c>
      <c r="C5724" s="3">
        <v>0</v>
      </c>
      <c r="D5724" s="3">
        <f t="shared" si="518"/>
        <v>198.63560027999995</v>
      </c>
      <c r="E5724" s="3">
        <f t="shared" si="519"/>
        <v>206.04220040999996</v>
      </c>
      <c r="F5724" s="3"/>
      <c r="G5724" s="11" t="str">
        <f t="shared" si="520"/>
        <v>HOLD</v>
      </c>
      <c r="H5724" s="5">
        <f t="shared" si="521"/>
        <v>59908.76826214559</v>
      </c>
      <c r="I5724" s="2">
        <f>IF(G5724="SELL",0,IF(G5724="BUY",ROUNDDOWN((H5723-Parameters!$B$3)/B5724,0),IF(I5723=0,0,I5723+ROUNDDOWN((H5723+I5723*C5724)/B5724,0))))</f>
        <v>0</v>
      </c>
      <c r="K5724" s="5">
        <f t="shared" si="522"/>
        <v>164.52698099999969</v>
      </c>
      <c r="L5724" s="10">
        <f t="shared" si="523"/>
        <v>321</v>
      </c>
    </row>
    <row r="5725" spans="1:12" x14ac:dyDescent="0.25">
      <c r="A5725" s="12">
        <v>42296</v>
      </c>
      <c r="B5725" s="3">
        <v>203.36999499999999</v>
      </c>
      <c r="C5725" s="3">
        <v>0</v>
      </c>
      <c r="D5725" s="3">
        <f t="shared" si="518"/>
        <v>198.54400023999997</v>
      </c>
      <c r="E5725" s="3">
        <f t="shared" si="519"/>
        <v>206.03190041999994</v>
      </c>
      <c r="F5725" s="3"/>
      <c r="G5725" s="11" t="str">
        <f t="shared" si="520"/>
        <v>HOLD</v>
      </c>
      <c r="H5725" s="5">
        <f t="shared" si="521"/>
        <v>59908.76826214559</v>
      </c>
      <c r="I5725" s="2">
        <f>IF(G5725="SELL",0,IF(G5725="BUY",ROUNDDOWN((H5724-Parameters!$B$3)/B5725,0),IF(I5724=0,0,I5724+ROUNDDOWN((H5724+I5724*C5725)/B5725,0))))</f>
        <v>0</v>
      </c>
      <c r="K5725" s="5">
        <f t="shared" si="522"/>
        <v>164.52698099999969</v>
      </c>
      <c r="L5725" s="10">
        <f t="shared" si="523"/>
        <v>321</v>
      </c>
    </row>
    <row r="5726" spans="1:12" x14ac:dyDescent="0.25">
      <c r="A5726" s="12">
        <v>42297</v>
      </c>
      <c r="B5726" s="3">
        <v>203.11000100000001</v>
      </c>
      <c r="C5726" s="3">
        <v>0</v>
      </c>
      <c r="D5726" s="3">
        <f t="shared" si="518"/>
        <v>198.39480012000001</v>
      </c>
      <c r="E5726" s="3">
        <f t="shared" si="519"/>
        <v>206.03885041999993</v>
      </c>
      <c r="F5726" s="3"/>
      <c r="G5726" s="11" t="str">
        <f t="shared" si="520"/>
        <v>HOLD</v>
      </c>
      <c r="H5726" s="5">
        <f t="shared" si="521"/>
        <v>59908.76826214559</v>
      </c>
      <c r="I5726" s="2">
        <f>IF(G5726="SELL",0,IF(G5726="BUY",ROUNDDOWN((H5725-Parameters!$B$3)/B5726,0),IF(I5725=0,0,I5725+ROUNDDOWN((H5725+I5725*C5726)/B5726,0))))</f>
        <v>0</v>
      </c>
      <c r="K5726" s="5">
        <f t="shared" si="522"/>
        <v>164.52698099999969</v>
      </c>
      <c r="L5726" s="10">
        <f t="shared" si="523"/>
        <v>321</v>
      </c>
    </row>
    <row r="5727" spans="1:12" x14ac:dyDescent="0.25">
      <c r="A5727" s="12">
        <v>42298</v>
      </c>
      <c r="B5727" s="3">
        <v>201.85000600000001</v>
      </c>
      <c r="C5727" s="3">
        <v>0</v>
      </c>
      <c r="D5727" s="3">
        <f t="shared" si="518"/>
        <v>198.25860015999999</v>
      </c>
      <c r="E5727" s="3">
        <f t="shared" si="519"/>
        <v>206.04900041499994</v>
      </c>
      <c r="F5727" s="3"/>
      <c r="G5727" s="11" t="str">
        <f t="shared" si="520"/>
        <v>HOLD</v>
      </c>
      <c r="H5727" s="5">
        <f t="shared" si="521"/>
        <v>59908.76826214559</v>
      </c>
      <c r="I5727" s="2">
        <f>IF(G5727="SELL",0,IF(G5727="BUY",ROUNDDOWN((H5726-Parameters!$B$3)/B5727,0),IF(I5726=0,0,I5726+ROUNDDOWN((H5726+I5726*C5727)/B5727,0))))</f>
        <v>0</v>
      </c>
      <c r="K5727" s="5">
        <f t="shared" si="522"/>
        <v>164.52698099999969</v>
      </c>
      <c r="L5727" s="10">
        <f t="shared" si="523"/>
        <v>321</v>
      </c>
    </row>
    <row r="5728" spans="1:12" x14ac:dyDescent="0.25">
      <c r="A5728" s="12">
        <v>42299</v>
      </c>
      <c r="B5728" s="3">
        <v>205.259995</v>
      </c>
      <c r="C5728" s="3">
        <v>0</v>
      </c>
      <c r="D5728" s="3">
        <f t="shared" si="518"/>
        <v>198.18540009999998</v>
      </c>
      <c r="E5728" s="3">
        <f t="shared" si="519"/>
        <v>206.06375039999992</v>
      </c>
      <c r="F5728" s="3"/>
      <c r="G5728" s="11" t="str">
        <f t="shared" si="520"/>
        <v>HOLD</v>
      </c>
      <c r="H5728" s="5">
        <f t="shared" si="521"/>
        <v>59908.76826214559</v>
      </c>
      <c r="I5728" s="2">
        <f>IF(G5728="SELL",0,IF(G5728="BUY",ROUNDDOWN((H5727-Parameters!$B$3)/B5728,0),IF(I5727=0,0,I5727+ROUNDDOWN((H5727+I5727*C5728)/B5728,0))))</f>
        <v>0</v>
      </c>
      <c r="K5728" s="5">
        <f t="shared" si="522"/>
        <v>164.52698099999969</v>
      </c>
      <c r="L5728" s="10">
        <f t="shared" si="523"/>
        <v>321</v>
      </c>
    </row>
    <row r="5729" spans="1:12" x14ac:dyDescent="0.25">
      <c r="A5729" s="12">
        <v>42300</v>
      </c>
      <c r="B5729" s="3">
        <v>207.509995</v>
      </c>
      <c r="C5729" s="3">
        <v>0</v>
      </c>
      <c r="D5729" s="3">
        <f t="shared" si="518"/>
        <v>198.16239992000001</v>
      </c>
      <c r="E5729" s="3">
        <f t="shared" si="519"/>
        <v>206.07180040499992</v>
      </c>
      <c r="F5729" s="3"/>
      <c r="G5729" s="11" t="str">
        <f t="shared" si="520"/>
        <v>HOLD</v>
      </c>
      <c r="H5729" s="5">
        <f t="shared" si="521"/>
        <v>59908.76826214559</v>
      </c>
      <c r="I5729" s="2">
        <f>IF(G5729="SELL",0,IF(G5729="BUY",ROUNDDOWN((H5728-Parameters!$B$3)/B5729,0),IF(I5728=0,0,I5728+ROUNDDOWN((H5728+I5728*C5729)/B5729,0))))</f>
        <v>0</v>
      </c>
      <c r="K5729" s="5">
        <f t="shared" si="522"/>
        <v>164.52698099999969</v>
      </c>
      <c r="L5729" s="10">
        <f t="shared" si="523"/>
        <v>321</v>
      </c>
    </row>
    <row r="5730" spans="1:12" x14ac:dyDescent="0.25">
      <c r="A5730" s="12">
        <v>42303</v>
      </c>
      <c r="B5730" s="3">
        <v>207</v>
      </c>
      <c r="C5730" s="3">
        <v>0</v>
      </c>
      <c r="D5730" s="3">
        <f t="shared" si="518"/>
        <v>198.11399996</v>
      </c>
      <c r="E5730" s="3">
        <f t="shared" si="519"/>
        <v>206.08555040499996</v>
      </c>
      <c r="F5730" s="3"/>
      <c r="G5730" s="11" t="str">
        <f t="shared" si="520"/>
        <v>HOLD</v>
      </c>
      <c r="H5730" s="5">
        <f t="shared" si="521"/>
        <v>59908.76826214559</v>
      </c>
      <c r="I5730" s="2">
        <f>IF(G5730="SELL",0,IF(G5730="BUY",ROUNDDOWN((H5729-Parameters!$B$3)/B5730,0),IF(I5729=0,0,I5729+ROUNDDOWN((H5729+I5729*C5730)/B5730,0))))</f>
        <v>0</v>
      </c>
      <c r="K5730" s="5">
        <f t="shared" si="522"/>
        <v>164.52698099999969</v>
      </c>
      <c r="L5730" s="10">
        <f t="shared" si="523"/>
        <v>321</v>
      </c>
    </row>
    <row r="5731" spans="1:12" x14ac:dyDescent="0.25">
      <c r="A5731" s="12">
        <v>42304</v>
      </c>
      <c r="B5731" s="3">
        <v>206.60000600000001</v>
      </c>
      <c r="C5731" s="3">
        <v>0</v>
      </c>
      <c r="D5731" s="3">
        <f t="shared" si="518"/>
        <v>198.03420016000004</v>
      </c>
      <c r="E5731" s="3">
        <f t="shared" si="519"/>
        <v>206.10530046499997</v>
      </c>
      <c r="F5731" s="3"/>
      <c r="G5731" s="11" t="str">
        <f t="shared" si="520"/>
        <v>HOLD</v>
      </c>
      <c r="H5731" s="5">
        <f t="shared" si="521"/>
        <v>59908.76826214559</v>
      </c>
      <c r="I5731" s="2">
        <f>IF(G5731="SELL",0,IF(G5731="BUY",ROUNDDOWN((H5730-Parameters!$B$3)/B5731,0),IF(I5730=0,0,I5730+ROUNDDOWN((H5730+I5730*C5731)/B5731,0))))</f>
        <v>0</v>
      </c>
      <c r="K5731" s="5">
        <f t="shared" si="522"/>
        <v>164.52698099999969</v>
      </c>
      <c r="L5731" s="10">
        <f t="shared" si="523"/>
        <v>321</v>
      </c>
    </row>
    <row r="5732" spans="1:12" x14ac:dyDescent="0.25">
      <c r="A5732" s="12">
        <v>42305</v>
      </c>
      <c r="B5732" s="3">
        <v>208.949997</v>
      </c>
      <c r="C5732" s="3">
        <v>0</v>
      </c>
      <c r="D5732" s="3">
        <f t="shared" si="518"/>
        <v>198.01360018</v>
      </c>
      <c r="E5732" s="3">
        <f t="shared" si="519"/>
        <v>206.13965044</v>
      </c>
      <c r="F5732" s="3"/>
      <c r="G5732" s="11" t="str">
        <f t="shared" si="520"/>
        <v>HOLD</v>
      </c>
      <c r="H5732" s="5">
        <f t="shared" si="521"/>
        <v>59908.76826214559</v>
      </c>
      <c r="I5732" s="2">
        <f>IF(G5732="SELL",0,IF(G5732="BUY",ROUNDDOWN((H5731-Parameters!$B$3)/B5732,0),IF(I5731=0,0,I5731+ROUNDDOWN((H5731+I5731*C5732)/B5732,0))))</f>
        <v>0</v>
      </c>
      <c r="K5732" s="5">
        <f t="shared" si="522"/>
        <v>164.52698099999969</v>
      </c>
      <c r="L5732" s="10">
        <f t="shared" si="523"/>
        <v>321</v>
      </c>
    </row>
    <row r="5733" spans="1:12" x14ac:dyDescent="0.25">
      <c r="A5733" s="12">
        <v>42306</v>
      </c>
      <c r="B5733" s="3">
        <v>208.83000200000001</v>
      </c>
      <c r="C5733" s="3">
        <v>0</v>
      </c>
      <c r="D5733" s="3">
        <f t="shared" si="518"/>
        <v>198.02380008000003</v>
      </c>
      <c r="E5733" s="3">
        <f t="shared" si="519"/>
        <v>206.179500445</v>
      </c>
      <c r="F5733" s="3"/>
      <c r="G5733" s="11" t="str">
        <f t="shared" si="520"/>
        <v>HOLD</v>
      </c>
      <c r="H5733" s="5">
        <f t="shared" si="521"/>
        <v>59908.76826214559</v>
      </c>
      <c r="I5733" s="2">
        <f>IF(G5733="SELL",0,IF(G5733="BUY",ROUNDDOWN((H5732-Parameters!$B$3)/B5733,0),IF(I5732=0,0,I5732+ROUNDDOWN((H5732+I5732*C5733)/B5733,0))))</f>
        <v>0</v>
      </c>
      <c r="K5733" s="5">
        <f t="shared" si="522"/>
        <v>164.52698099999969</v>
      </c>
      <c r="L5733" s="10">
        <f t="shared" si="523"/>
        <v>321</v>
      </c>
    </row>
    <row r="5734" spans="1:12" x14ac:dyDescent="0.25">
      <c r="A5734" s="12">
        <v>42307</v>
      </c>
      <c r="B5734" s="3">
        <v>207.929993</v>
      </c>
      <c r="C5734" s="3">
        <v>0</v>
      </c>
      <c r="D5734" s="3">
        <f t="shared" si="518"/>
        <v>198.10299992000009</v>
      </c>
      <c r="E5734" s="3">
        <f t="shared" si="519"/>
        <v>206.22405038999997</v>
      </c>
      <c r="F5734" s="3"/>
      <c r="G5734" s="11" t="str">
        <f t="shared" si="520"/>
        <v>HOLD</v>
      </c>
      <c r="H5734" s="5">
        <f t="shared" si="521"/>
        <v>59908.76826214559</v>
      </c>
      <c r="I5734" s="2">
        <f>IF(G5734="SELL",0,IF(G5734="BUY",ROUNDDOWN((H5733-Parameters!$B$3)/B5734,0),IF(I5733=0,0,I5733+ROUNDDOWN((H5733+I5733*C5734)/B5734,0))))</f>
        <v>0</v>
      </c>
      <c r="K5734" s="5">
        <f t="shared" si="522"/>
        <v>164.52698099999969</v>
      </c>
      <c r="L5734" s="10">
        <f t="shared" si="523"/>
        <v>321</v>
      </c>
    </row>
    <row r="5735" spans="1:12" x14ac:dyDescent="0.25">
      <c r="A5735" s="12">
        <v>42310</v>
      </c>
      <c r="B5735" s="3">
        <v>210.38999899999999</v>
      </c>
      <c r="C5735" s="3">
        <v>0</v>
      </c>
      <c r="D5735" s="3">
        <f t="shared" si="518"/>
        <v>198.35419986000008</v>
      </c>
      <c r="E5735" s="3">
        <f t="shared" si="519"/>
        <v>206.26785036000001</v>
      </c>
      <c r="F5735" s="3"/>
      <c r="G5735" s="11" t="str">
        <f t="shared" si="520"/>
        <v>HOLD</v>
      </c>
      <c r="H5735" s="5">
        <f t="shared" si="521"/>
        <v>59908.76826214559</v>
      </c>
      <c r="I5735" s="2">
        <f>IF(G5735="SELL",0,IF(G5735="BUY",ROUNDDOWN((H5734-Parameters!$B$3)/B5735,0),IF(I5734=0,0,I5734+ROUNDDOWN((H5734+I5734*C5735)/B5735,0))))</f>
        <v>0</v>
      </c>
      <c r="K5735" s="5">
        <f t="shared" si="522"/>
        <v>164.52698099999969</v>
      </c>
      <c r="L5735" s="10">
        <f t="shared" si="523"/>
        <v>321</v>
      </c>
    </row>
    <row r="5736" spans="1:12" x14ac:dyDescent="0.25">
      <c r="A5736" s="12">
        <v>42311</v>
      </c>
      <c r="B5736" s="3">
        <v>211</v>
      </c>
      <c r="C5736" s="3">
        <v>0</v>
      </c>
      <c r="D5736" s="3">
        <f t="shared" si="518"/>
        <v>198.78419986</v>
      </c>
      <c r="E5736" s="3">
        <f t="shared" si="519"/>
        <v>206.31255037000003</v>
      </c>
      <c r="F5736" s="3"/>
      <c r="G5736" s="11" t="str">
        <f t="shared" si="520"/>
        <v>HOLD</v>
      </c>
      <c r="H5736" s="5">
        <f t="shared" si="521"/>
        <v>59908.76826214559</v>
      </c>
      <c r="I5736" s="2">
        <f>IF(G5736="SELL",0,IF(G5736="BUY",ROUNDDOWN((H5735-Parameters!$B$3)/B5736,0),IF(I5735=0,0,I5735+ROUNDDOWN((H5735+I5735*C5736)/B5736,0))))</f>
        <v>0</v>
      </c>
      <c r="K5736" s="5">
        <f t="shared" si="522"/>
        <v>164.52698099999969</v>
      </c>
      <c r="L5736" s="10">
        <f t="shared" si="523"/>
        <v>321</v>
      </c>
    </row>
    <row r="5737" spans="1:12" x14ac:dyDescent="0.25">
      <c r="A5737" s="12">
        <v>42312</v>
      </c>
      <c r="B5737" s="3">
        <v>210.36000100000001</v>
      </c>
      <c r="C5737" s="3">
        <v>0</v>
      </c>
      <c r="D5737" s="3">
        <f t="shared" si="518"/>
        <v>199.24599980000005</v>
      </c>
      <c r="E5737" s="3">
        <f t="shared" si="519"/>
        <v>206.34895036500001</v>
      </c>
      <c r="F5737" s="3"/>
      <c r="G5737" s="11" t="str">
        <f t="shared" si="520"/>
        <v>HOLD</v>
      </c>
      <c r="H5737" s="5">
        <f t="shared" si="521"/>
        <v>59908.76826214559</v>
      </c>
      <c r="I5737" s="2">
        <f>IF(G5737="SELL",0,IF(G5737="BUY",ROUNDDOWN((H5736-Parameters!$B$3)/B5737,0),IF(I5736=0,0,I5736+ROUNDDOWN((H5736+I5736*C5737)/B5737,0))))</f>
        <v>0</v>
      </c>
      <c r="K5737" s="5">
        <f t="shared" si="522"/>
        <v>164.52698099999969</v>
      </c>
      <c r="L5737" s="10">
        <f t="shared" si="523"/>
        <v>321</v>
      </c>
    </row>
    <row r="5738" spans="1:12" x14ac:dyDescent="0.25">
      <c r="A5738" s="12">
        <v>42313</v>
      </c>
      <c r="B5738" s="3">
        <v>210.14999399999999</v>
      </c>
      <c r="C5738" s="3">
        <v>0</v>
      </c>
      <c r="D5738" s="3">
        <f t="shared" si="518"/>
        <v>199.55979954000003</v>
      </c>
      <c r="E5738" s="3">
        <f t="shared" si="519"/>
        <v>206.36920030500002</v>
      </c>
      <c r="F5738" s="3"/>
      <c r="G5738" s="11" t="str">
        <f t="shared" si="520"/>
        <v>HOLD</v>
      </c>
      <c r="H5738" s="5">
        <f t="shared" si="521"/>
        <v>59908.76826214559</v>
      </c>
      <c r="I5738" s="2">
        <f>IF(G5738="SELL",0,IF(G5738="BUY",ROUNDDOWN((H5737-Parameters!$B$3)/B5738,0),IF(I5737=0,0,I5737+ROUNDDOWN((H5737+I5737*C5738)/B5738,0))))</f>
        <v>0</v>
      </c>
      <c r="K5738" s="5">
        <f t="shared" si="522"/>
        <v>164.52698099999969</v>
      </c>
      <c r="L5738" s="10">
        <f t="shared" si="523"/>
        <v>321</v>
      </c>
    </row>
    <row r="5739" spans="1:12" x14ac:dyDescent="0.25">
      <c r="A5739" s="12">
        <v>42314</v>
      </c>
      <c r="B5739" s="3">
        <v>210.03999300000001</v>
      </c>
      <c r="C5739" s="3">
        <v>0</v>
      </c>
      <c r="D5739" s="3">
        <f t="shared" si="518"/>
        <v>199.77519932000007</v>
      </c>
      <c r="E5739" s="3">
        <f t="shared" si="519"/>
        <v>206.39455026500002</v>
      </c>
      <c r="F5739" s="3"/>
      <c r="G5739" s="11" t="str">
        <f t="shared" si="520"/>
        <v>HOLD</v>
      </c>
      <c r="H5739" s="5">
        <f t="shared" si="521"/>
        <v>59908.76826214559</v>
      </c>
      <c r="I5739" s="2">
        <f>IF(G5739="SELL",0,IF(G5739="BUY",ROUNDDOWN((H5738-Parameters!$B$3)/B5739,0),IF(I5738=0,0,I5738+ROUNDDOWN((H5738+I5738*C5739)/B5739,0))))</f>
        <v>0</v>
      </c>
      <c r="K5739" s="5">
        <f t="shared" si="522"/>
        <v>164.52698099999969</v>
      </c>
      <c r="L5739" s="10">
        <f t="shared" si="523"/>
        <v>321</v>
      </c>
    </row>
    <row r="5740" spans="1:12" x14ac:dyDescent="0.25">
      <c r="A5740" s="12">
        <v>42317</v>
      </c>
      <c r="B5740" s="3">
        <v>208.08000200000001</v>
      </c>
      <c r="C5740" s="3">
        <v>0</v>
      </c>
      <c r="D5740" s="3">
        <f t="shared" si="518"/>
        <v>199.95119938000005</v>
      </c>
      <c r="E5740" s="3">
        <f t="shared" si="519"/>
        <v>206.40770029000004</v>
      </c>
      <c r="F5740" s="3"/>
      <c r="G5740" s="11" t="str">
        <f t="shared" si="520"/>
        <v>HOLD</v>
      </c>
      <c r="H5740" s="5">
        <f t="shared" si="521"/>
        <v>59908.76826214559</v>
      </c>
      <c r="I5740" s="2">
        <f>IF(G5740="SELL",0,IF(G5740="BUY",ROUNDDOWN((H5739-Parameters!$B$3)/B5740,0),IF(I5739=0,0,I5739+ROUNDDOWN((H5739+I5739*C5740)/B5740,0))))</f>
        <v>0</v>
      </c>
      <c r="K5740" s="5">
        <f t="shared" si="522"/>
        <v>164.52698099999969</v>
      </c>
      <c r="L5740" s="10">
        <f t="shared" si="523"/>
        <v>321</v>
      </c>
    </row>
    <row r="5741" spans="1:12" x14ac:dyDescent="0.25">
      <c r="A5741" s="12">
        <v>42318</v>
      </c>
      <c r="B5741" s="3">
        <v>208.55999800000001</v>
      </c>
      <c r="C5741" s="3">
        <v>0</v>
      </c>
      <c r="D5741" s="3">
        <f t="shared" si="518"/>
        <v>200.16899938000003</v>
      </c>
      <c r="E5741" s="3">
        <f t="shared" si="519"/>
        <v>206.43680025500007</v>
      </c>
      <c r="F5741" s="3"/>
      <c r="G5741" s="11" t="str">
        <f t="shared" si="520"/>
        <v>HOLD</v>
      </c>
      <c r="H5741" s="5">
        <f t="shared" si="521"/>
        <v>59908.76826214559</v>
      </c>
      <c r="I5741" s="2">
        <f>IF(G5741="SELL",0,IF(G5741="BUY",ROUNDDOWN((H5740-Parameters!$B$3)/B5741,0),IF(I5740=0,0,I5740+ROUNDDOWN((H5740+I5740*C5741)/B5741,0))))</f>
        <v>0</v>
      </c>
      <c r="K5741" s="5">
        <f t="shared" si="522"/>
        <v>164.52698099999969</v>
      </c>
      <c r="L5741" s="10">
        <f t="shared" si="523"/>
        <v>321</v>
      </c>
    </row>
    <row r="5742" spans="1:12" x14ac:dyDescent="0.25">
      <c r="A5742" s="12">
        <v>42319</v>
      </c>
      <c r="B5742" s="3">
        <v>207.740005</v>
      </c>
      <c r="C5742" s="3">
        <v>0</v>
      </c>
      <c r="D5742" s="3">
        <f t="shared" si="518"/>
        <v>200.48839939999999</v>
      </c>
      <c r="E5742" s="3">
        <f t="shared" si="519"/>
        <v>206.47480028500004</v>
      </c>
      <c r="F5742" s="3"/>
      <c r="G5742" s="11" t="str">
        <f t="shared" si="520"/>
        <v>HOLD</v>
      </c>
      <c r="H5742" s="5">
        <f t="shared" si="521"/>
        <v>59908.76826214559</v>
      </c>
      <c r="I5742" s="2">
        <f>IF(G5742="SELL",0,IF(G5742="BUY",ROUNDDOWN((H5741-Parameters!$B$3)/B5742,0),IF(I5741=0,0,I5741+ROUNDDOWN((H5741+I5741*C5742)/B5742,0))))</f>
        <v>0</v>
      </c>
      <c r="K5742" s="5">
        <f t="shared" si="522"/>
        <v>164.52698099999969</v>
      </c>
      <c r="L5742" s="10">
        <f t="shared" si="523"/>
        <v>321</v>
      </c>
    </row>
    <row r="5743" spans="1:12" x14ac:dyDescent="0.25">
      <c r="A5743" s="12">
        <v>42320</v>
      </c>
      <c r="B5743" s="3">
        <v>204.83999600000001</v>
      </c>
      <c r="C5743" s="3">
        <v>0</v>
      </c>
      <c r="D5743" s="3">
        <f t="shared" si="518"/>
        <v>200.67699924000004</v>
      </c>
      <c r="E5743" s="3">
        <f t="shared" si="519"/>
        <v>206.48905024000004</v>
      </c>
      <c r="F5743" s="3"/>
      <c r="G5743" s="11" t="str">
        <f t="shared" si="520"/>
        <v>HOLD</v>
      </c>
      <c r="H5743" s="5">
        <f t="shared" si="521"/>
        <v>59908.76826214559</v>
      </c>
      <c r="I5743" s="2">
        <f>IF(G5743="SELL",0,IF(G5743="BUY",ROUNDDOWN((H5742-Parameters!$B$3)/B5743,0),IF(I5742=0,0,I5742+ROUNDDOWN((H5742+I5742*C5743)/B5743,0))))</f>
        <v>0</v>
      </c>
      <c r="K5743" s="5">
        <f t="shared" si="522"/>
        <v>164.52698099999969</v>
      </c>
      <c r="L5743" s="10">
        <f t="shared" si="523"/>
        <v>321</v>
      </c>
    </row>
    <row r="5744" spans="1:12" x14ac:dyDescent="0.25">
      <c r="A5744" s="12">
        <v>42321</v>
      </c>
      <c r="B5744" s="3">
        <v>202.53999300000001</v>
      </c>
      <c r="C5744" s="3">
        <v>0</v>
      </c>
      <c r="D5744" s="3">
        <f t="shared" si="518"/>
        <v>200.81679904000003</v>
      </c>
      <c r="E5744" s="3">
        <f t="shared" si="519"/>
        <v>206.50450022000004</v>
      </c>
      <c r="F5744" s="3"/>
      <c r="G5744" s="11" t="str">
        <f t="shared" si="520"/>
        <v>HOLD</v>
      </c>
      <c r="H5744" s="5">
        <f t="shared" si="521"/>
        <v>59908.76826214559</v>
      </c>
      <c r="I5744" s="2">
        <f>IF(G5744="SELL",0,IF(G5744="BUY",ROUNDDOWN((H5743-Parameters!$B$3)/B5744,0),IF(I5743=0,0,I5743+ROUNDDOWN((H5743+I5743*C5744)/B5744,0))))</f>
        <v>0</v>
      </c>
      <c r="K5744" s="5">
        <f t="shared" si="522"/>
        <v>164.52698099999969</v>
      </c>
      <c r="L5744" s="10">
        <f t="shared" si="523"/>
        <v>321</v>
      </c>
    </row>
    <row r="5745" spans="1:12" x14ac:dyDescent="0.25">
      <c r="A5745" s="12">
        <v>42324</v>
      </c>
      <c r="B5745" s="3">
        <v>205.61999499999999</v>
      </c>
      <c r="C5745" s="3">
        <v>0</v>
      </c>
      <c r="D5745" s="3">
        <f t="shared" si="518"/>
        <v>201.07739901999997</v>
      </c>
      <c r="E5745" s="3">
        <f t="shared" si="519"/>
        <v>206.52300020500007</v>
      </c>
      <c r="F5745" s="3"/>
      <c r="G5745" s="11" t="str">
        <f t="shared" si="520"/>
        <v>HOLD</v>
      </c>
      <c r="H5745" s="5">
        <f t="shared" si="521"/>
        <v>59908.76826214559</v>
      </c>
      <c r="I5745" s="2">
        <f>IF(G5745="SELL",0,IF(G5745="BUY",ROUNDDOWN((H5744-Parameters!$B$3)/B5745,0),IF(I5744=0,0,I5744+ROUNDDOWN((H5744+I5744*C5745)/B5745,0))))</f>
        <v>0</v>
      </c>
      <c r="K5745" s="5">
        <f t="shared" si="522"/>
        <v>164.52698099999969</v>
      </c>
      <c r="L5745" s="10">
        <f t="shared" si="523"/>
        <v>321</v>
      </c>
    </row>
    <row r="5746" spans="1:12" x14ac:dyDescent="0.25">
      <c r="A5746" s="12">
        <v>42325</v>
      </c>
      <c r="B5746" s="3">
        <v>205.470001</v>
      </c>
      <c r="C5746" s="3">
        <v>0</v>
      </c>
      <c r="D5746" s="3">
        <f t="shared" si="518"/>
        <v>201.23819917999998</v>
      </c>
      <c r="E5746" s="3">
        <f t="shared" si="519"/>
        <v>206.52615023000001</v>
      </c>
      <c r="F5746" s="3"/>
      <c r="G5746" s="11" t="str">
        <f t="shared" si="520"/>
        <v>HOLD</v>
      </c>
      <c r="H5746" s="5">
        <f t="shared" si="521"/>
        <v>59908.76826214559</v>
      </c>
      <c r="I5746" s="2">
        <f>IF(G5746="SELL",0,IF(G5746="BUY",ROUNDDOWN((H5745-Parameters!$B$3)/B5746,0),IF(I5745=0,0,I5745+ROUNDDOWN((H5745+I5745*C5746)/B5746,0))))</f>
        <v>0</v>
      </c>
      <c r="K5746" s="5">
        <f t="shared" si="522"/>
        <v>164.52698099999969</v>
      </c>
      <c r="L5746" s="10">
        <f t="shared" si="523"/>
        <v>321</v>
      </c>
    </row>
    <row r="5747" spans="1:12" x14ac:dyDescent="0.25">
      <c r="A5747" s="12">
        <v>42326</v>
      </c>
      <c r="B5747" s="3">
        <v>208.729996</v>
      </c>
      <c r="C5747" s="3">
        <v>0</v>
      </c>
      <c r="D5747" s="3">
        <f t="shared" si="518"/>
        <v>201.51699923999996</v>
      </c>
      <c r="E5747" s="3">
        <f t="shared" si="519"/>
        <v>206.54950022</v>
      </c>
      <c r="F5747" s="3"/>
      <c r="G5747" s="11" t="str">
        <f t="shared" si="520"/>
        <v>HOLD</v>
      </c>
      <c r="H5747" s="5">
        <f t="shared" si="521"/>
        <v>59908.76826214559</v>
      </c>
      <c r="I5747" s="2">
        <f>IF(G5747="SELL",0,IF(G5747="BUY",ROUNDDOWN((H5746-Parameters!$B$3)/B5747,0),IF(I5746=0,0,I5746+ROUNDDOWN((H5746+I5746*C5747)/B5747,0))))</f>
        <v>0</v>
      </c>
      <c r="K5747" s="5">
        <f t="shared" si="522"/>
        <v>164.52698099999969</v>
      </c>
      <c r="L5747" s="10">
        <f t="shared" si="523"/>
        <v>321</v>
      </c>
    </row>
    <row r="5748" spans="1:12" x14ac:dyDescent="0.25">
      <c r="A5748" s="12">
        <v>42327</v>
      </c>
      <c r="B5748" s="3">
        <v>208.550003</v>
      </c>
      <c r="C5748" s="3">
        <v>0</v>
      </c>
      <c r="D5748" s="3">
        <f t="shared" si="518"/>
        <v>201.77099917999999</v>
      </c>
      <c r="E5748" s="3">
        <f t="shared" si="519"/>
        <v>206.56165026000002</v>
      </c>
      <c r="F5748" s="3"/>
      <c r="G5748" s="11" t="str">
        <f t="shared" si="520"/>
        <v>HOLD</v>
      </c>
      <c r="H5748" s="5">
        <f t="shared" si="521"/>
        <v>59908.76826214559</v>
      </c>
      <c r="I5748" s="2">
        <f>IF(G5748="SELL",0,IF(G5748="BUY",ROUNDDOWN((H5747-Parameters!$B$3)/B5748,0),IF(I5747=0,0,I5747+ROUNDDOWN((H5747+I5747*C5748)/B5748,0))))</f>
        <v>0</v>
      </c>
      <c r="K5748" s="5">
        <f t="shared" si="522"/>
        <v>164.52698099999969</v>
      </c>
      <c r="L5748" s="10">
        <f t="shared" si="523"/>
        <v>321</v>
      </c>
    </row>
    <row r="5749" spans="1:12" x14ac:dyDescent="0.25">
      <c r="A5749" s="12">
        <v>42328</v>
      </c>
      <c r="B5749" s="3">
        <v>209.30999800000001</v>
      </c>
      <c r="C5749" s="3">
        <v>0</v>
      </c>
      <c r="D5749" s="3">
        <f t="shared" ref="D5749:D5805" si="524">AVERAGE(B5700:B5749)</f>
        <v>202.02239904000001</v>
      </c>
      <c r="E5749" s="3">
        <f t="shared" si="519"/>
        <v>206.580450235</v>
      </c>
      <c r="F5749" s="3"/>
      <c r="G5749" s="11" t="str">
        <f t="shared" si="520"/>
        <v>HOLD</v>
      </c>
      <c r="H5749" s="5">
        <f t="shared" si="521"/>
        <v>59908.76826214559</v>
      </c>
      <c r="I5749" s="2">
        <f>IF(G5749="SELL",0,IF(G5749="BUY",ROUNDDOWN((H5748-Parameters!$B$3)/B5749,0),IF(I5748=0,0,I5748+ROUNDDOWN((H5748+I5748*C5749)/B5749,0))))</f>
        <v>0</v>
      </c>
      <c r="K5749" s="5">
        <f t="shared" si="522"/>
        <v>164.52698099999969</v>
      </c>
      <c r="L5749" s="10">
        <f t="shared" si="523"/>
        <v>321</v>
      </c>
    </row>
    <row r="5750" spans="1:12" x14ac:dyDescent="0.25">
      <c r="A5750" s="12">
        <v>42331</v>
      </c>
      <c r="B5750" s="3">
        <v>209.070007</v>
      </c>
      <c r="C5750" s="3">
        <v>0</v>
      </c>
      <c r="D5750" s="3">
        <f t="shared" si="524"/>
        <v>202.28359928</v>
      </c>
      <c r="E5750" s="3">
        <f t="shared" si="519"/>
        <v>206.60265024500001</v>
      </c>
      <c r="F5750" s="3"/>
      <c r="G5750" s="11" t="str">
        <f t="shared" si="520"/>
        <v>HOLD</v>
      </c>
      <c r="H5750" s="5">
        <f t="shared" si="521"/>
        <v>59908.76826214559</v>
      </c>
      <c r="I5750" s="2">
        <f>IF(G5750="SELL",0,IF(G5750="BUY",ROUNDDOWN((H5749-Parameters!$B$3)/B5750,0),IF(I5749=0,0,I5749+ROUNDDOWN((H5749+I5749*C5750)/B5750,0))))</f>
        <v>0</v>
      </c>
      <c r="K5750" s="5">
        <f t="shared" si="522"/>
        <v>164.52698099999969</v>
      </c>
      <c r="L5750" s="10">
        <f t="shared" si="523"/>
        <v>321</v>
      </c>
    </row>
    <row r="5751" spans="1:12" x14ac:dyDescent="0.25">
      <c r="A5751" s="12">
        <v>42332</v>
      </c>
      <c r="B5751" s="3">
        <v>209.35000600000001</v>
      </c>
      <c r="C5751" s="3">
        <v>0</v>
      </c>
      <c r="D5751" s="3">
        <f t="shared" si="524"/>
        <v>202.50159945999999</v>
      </c>
      <c r="E5751" s="3">
        <f t="shared" si="519"/>
        <v>206.61535028499998</v>
      </c>
      <c r="F5751" s="3"/>
      <c r="G5751" s="11" t="str">
        <f t="shared" si="520"/>
        <v>HOLD</v>
      </c>
      <c r="H5751" s="5">
        <f t="shared" si="521"/>
        <v>59908.76826214559</v>
      </c>
      <c r="I5751" s="2">
        <f>IF(G5751="SELL",0,IF(G5751="BUY",ROUNDDOWN((H5750-Parameters!$B$3)/B5751,0),IF(I5750=0,0,I5750+ROUNDDOWN((H5750+I5750*C5751)/B5751,0))))</f>
        <v>0</v>
      </c>
      <c r="K5751" s="5">
        <f t="shared" si="522"/>
        <v>164.52698099999969</v>
      </c>
      <c r="L5751" s="10">
        <f t="shared" si="523"/>
        <v>321</v>
      </c>
    </row>
    <row r="5752" spans="1:12" x14ac:dyDescent="0.25">
      <c r="A5752" s="12">
        <v>42333</v>
      </c>
      <c r="B5752" s="3">
        <v>209.320007</v>
      </c>
      <c r="C5752" s="3">
        <v>0</v>
      </c>
      <c r="D5752" s="3">
        <f t="shared" si="524"/>
        <v>202.68439974</v>
      </c>
      <c r="E5752" s="3">
        <f t="shared" si="519"/>
        <v>206.62730035500002</v>
      </c>
      <c r="F5752" s="3"/>
      <c r="G5752" s="11" t="str">
        <f t="shared" si="520"/>
        <v>HOLD</v>
      </c>
      <c r="H5752" s="5">
        <f t="shared" si="521"/>
        <v>59908.76826214559</v>
      </c>
      <c r="I5752" s="2">
        <f>IF(G5752="SELL",0,IF(G5752="BUY",ROUNDDOWN((H5751-Parameters!$B$3)/B5752,0),IF(I5751=0,0,I5751+ROUNDDOWN((H5751+I5751*C5752)/B5752,0))))</f>
        <v>0</v>
      </c>
      <c r="K5752" s="5">
        <f t="shared" si="522"/>
        <v>164.52698099999969</v>
      </c>
      <c r="L5752" s="10">
        <f t="shared" si="523"/>
        <v>321</v>
      </c>
    </row>
    <row r="5753" spans="1:12" x14ac:dyDescent="0.25">
      <c r="A5753" s="12">
        <v>42335</v>
      </c>
      <c r="B5753" s="3">
        <v>209.55999800000001</v>
      </c>
      <c r="C5753" s="3">
        <v>0</v>
      </c>
      <c r="D5753" s="3">
        <f t="shared" si="524"/>
        <v>202.88099978000002</v>
      </c>
      <c r="E5753" s="3">
        <f t="shared" si="519"/>
        <v>206.63050035500001</v>
      </c>
      <c r="F5753" s="3"/>
      <c r="G5753" s="11" t="str">
        <f t="shared" si="520"/>
        <v>HOLD</v>
      </c>
      <c r="H5753" s="5">
        <f t="shared" si="521"/>
        <v>59908.76826214559</v>
      </c>
      <c r="I5753" s="2">
        <f>IF(G5753="SELL",0,IF(G5753="BUY",ROUNDDOWN((H5752-Parameters!$B$3)/B5753,0),IF(I5752=0,0,I5752+ROUNDDOWN((H5752+I5752*C5753)/B5753,0))))</f>
        <v>0</v>
      </c>
      <c r="K5753" s="5">
        <f t="shared" si="522"/>
        <v>164.52698099999969</v>
      </c>
      <c r="L5753" s="10">
        <f t="shared" si="523"/>
        <v>321</v>
      </c>
    </row>
    <row r="5754" spans="1:12" x14ac:dyDescent="0.25">
      <c r="A5754" s="12">
        <v>42338</v>
      </c>
      <c r="B5754" s="3">
        <v>208.69000199999999</v>
      </c>
      <c r="C5754" s="3">
        <v>0</v>
      </c>
      <c r="D5754" s="3">
        <f t="shared" si="524"/>
        <v>203.14579988000003</v>
      </c>
      <c r="E5754" s="3">
        <f t="shared" si="519"/>
        <v>206.62505037000003</v>
      </c>
      <c r="F5754" s="3"/>
      <c r="G5754" s="11" t="str">
        <f t="shared" si="520"/>
        <v>HOLD</v>
      </c>
      <c r="H5754" s="5">
        <f t="shared" si="521"/>
        <v>59908.76826214559</v>
      </c>
      <c r="I5754" s="2">
        <f>IF(G5754="SELL",0,IF(G5754="BUY",ROUNDDOWN((H5753-Parameters!$B$3)/B5754,0),IF(I5753=0,0,I5753+ROUNDDOWN((H5753+I5753*C5754)/B5754,0))))</f>
        <v>0</v>
      </c>
      <c r="K5754" s="5">
        <f t="shared" si="522"/>
        <v>164.52698099999969</v>
      </c>
      <c r="L5754" s="10">
        <f t="shared" si="523"/>
        <v>321</v>
      </c>
    </row>
    <row r="5755" spans="1:12" x14ac:dyDescent="0.25">
      <c r="A5755" s="12">
        <v>42339</v>
      </c>
      <c r="B5755" s="3">
        <v>210.679993</v>
      </c>
      <c r="C5755" s="3">
        <v>0</v>
      </c>
      <c r="D5755" s="3">
        <f t="shared" si="524"/>
        <v>203.43019960000001</v>
      </c>
      <c r="E5755" s="3">
        <f t="shared" si="519"/>
        <v>206.62790033000002</v>
      </c>
      <c r="F5755" s="3"/>
      <c r="G5755" s="11" t="str">
        <f t="shared" si="520"/>
        <v>HOLD</v>
      </c>
      <c r="H5755" s="5">
        <f t="shared" si="521"/>
        <v>59908.76826214559</v>
      </c>
      <c r="I5755" s="2">
        <f>IF(G5755="SELL",0,IF(G5755="BUY",ROUNDDOWN((H5754-Parameters!$B$3)/B5755,0),IF(I5754=0,0,I5754+ROUNDDOWN((H5754+I5754*C5755)/B5755,0))))</f>
        <v>0</v>
      </c>
      <c r="K5755" s="5">
        <f t="shared" si="522"/>
        <v>164.52698099999969</v>
      </c>
      <c r="L5755" s="10">
        <f t="shared" si="523"/>
        <v>321</v>
      </c>
    </row>
    <row r="5756" spans="1:12" x14ac:dyDescent="0.25">
      <c r="A5756" s="12">
        <v>42340</v>
      </c>
      <c r="B5756" s="3">
        <v>208.529999</v>
      </c>
      <c r="C5756" s="3">
        <v>0</v>
      </c>
      <c r="D5756" s="3">
        <f t="shared" si="524"/>
        <v>203.72279970000002</v>
      </c>
      <c r="E5756" s="3">
        <f t="shared" si="519"/>
        <v>206.61990030000001</v>
      </c>
      <c r="F5756" s="3"/>
      <c r="G5756" s="11" t="str">
        <f t="shared" si="520"/>
        <v>HOLD</v>
      </c>
      <c r="H5756" s="5">
        <f t="shared" si="521"/>
        <v>59908.76826214559</v>
      </c>
      <c r="I5756" s="2">
        <f>IF(G5756="SELL",0,IF(G5756="BUY",ROUNDDOWN((H5755-Parameters!$B$3)/B5756,0),IF(I5755=0,0,I5755+ROUNDDOWN((H5755+I5755*C5756)/B5756,0))))</f>
        <v>0</v>
      </c>
      <c r="K5756" s="5">
        <f t="shared" si="522"/>
        <v>164.52698099999969</v>
      </c>
      <c r="L5756" s="10">
        <f t="shared" si="523"/>
        <v>321</v>
      </c>
    </row>
    <row r="5757" spans="1:12" x14ac:dyDescent="0.25">
      <c r="A5757" s="12">
        <v>42341</v>
      </c>
      <c r="B5757" s="3">
        <v>205.61000100000001</v>
      </c>
      <c r="C5757" s="3">
        <v>0</v>
      </c>
      <c r="D5757" s="3">
        <f t="shared" si="524"/>
        <v>203.96299960000005</v>
      </c>
      <c r="E5757" s="3">
        <f t="shared" si="519"/>
        <v>206.59805032500003</v>
      </c>
      <c r="F5757" s="3"/>
      <c r="G5757" s="11" t="str">
        <f t="shared" si="520"/>
        <v>HOLD</v>
      </c>
      <c r="H5757" s="5">
        <f t="shared" si="521"/>
        <v>59908.76826214559</v>
      </c>
      <c r="I5757" s="2">
        <f>IF(G5757="SELL",0,IF(G5757="BUY",ROUNDDOWN((H5756-Parameters!$B$3)/B5757,0),IF(I5756=0,0,I5756+ROUNDDOWN((H5756+I5756*C5757)/B5757,0))))</f>
        <v>0</v>
      </c>
      <c r="K5757" s="5">
        <f t="shared" si="522"/>
        <v>164.52698099999969</v>
      </c>
      <c r="L5757" s="10">
        <f t="shared" si="523"/>
        <v>321</v>
      </c>
    </row>
    <row r="5758" spans="1:12" x14ac:dyDescent="0.25">
      <c r="A5758" s="12">
        <v>42342</v>
      </c>
      <c r="B5758" s="3">
        <v>209.61999499999999</v>
      </c>
      <c r="C5758" s="3">
        <v>0</v>
      </c>
      <c r="D5758" s="3">
        <f t="shared" si="524"/>
        <v>204.29739961999996</v>
      </c>
      <c r="E5758" s="3">
        <f t="shared" si="519"/>
        <v>206.58995027500001</v>
      </c>
      <c r="F5758" s="3"/>
      <c r="G5758" s="11" t="str">
        <f t="shared" si="520"/>
        <v>HOLD</v>
      </c>
      <c r="H5758" s="5">
        <f t="shared" si="521"/>
        <v>59908.76826214559</v>
      </c>
      <c r="I5758" s="2">
        <f>IF(G5758="SELL",0,IF(G5758="BUY",ROUNDDOWN((H5757-Parameters!$B$3)/B5758,0),IF(I5757=0,0,I5757+ROUNDDOWN((H5757+I5757*C5758)/B5758,0))))</f>
        <v>0</v>
      </c>
      <c r="K5758" s="5">
        <f t="shared" si="522"/>
        <v>164.52698099999969</v>
      </c>
      <c r="L5758" s="10">
        <f t="shared" si="523"/>
        <v>321</v>
      </c>
    </row>
    <row r="5759" spans="1:12" x14ac:dyDescent="0.25">
      <c r="A5759" s="12">
        <v>42345</v>
      </c>
      <c r="B5759" s="3">
        <v>208.35000600000001</v>
      </c>
      <c r="C5759" s="3">
        <v>0</v>
      </c>
      <c r="D5759" s="3">
        <f t="shared" si="524"/>
        <v>204.60699983999996</v>
      </c>
      <c r="E5759" s="3">
        <f t="shared" si="519"/>
        <v>206.57565027000001</v>
      </c>
      <c r="F5759" s="3"/>
      <c r="G5759" s="11" t="str">
        <f t="shared" si="520"/>
        <v>HOLD</v>
      </c>
      <c r="H5759" s="5">
        <f t="shared" si="521"/>
        <v>59908.76826214559</v>
      </c>
      <c r="I5759" s="2">
        <f>IF(G5759="SELL",0,IF(G5759="BUY",ROUNDDOWN((H5758-Parameters!$B$3)/B5759,0),IF(I5758=0,0,I5758+ROUNDDOWN((H5758+I5758*C5759)/B5759,0))))</f>
        <v>0</v>
      </c>
      <c r="K5759" s="5">
        <f t="shared" si="522"/>
        <v>164.52698099999969</v>
      </c>
      <c r="L5759" s="10">
        <f t="shared" si="523"/>
        <v>321</v>
      </c>
    </row>
    <row r="5760" spans="1:12" x14ac:dyDescent="0.25">
      <c r="A5760" s="12">
        <v>42346</v>
      </c>
      <c r="B5760" s="3">
        <v>206.949997</v>
      </c>
      <c r="C5760" s="3">
        <v>0</v>
      </c>
      <c r="D5760" s="3">
        <f t="shared" si="524"/>
        <v>204.98579987999995</v>
      </c>
      <c r="E5760" s="3">
        <f t="shared" si="519"/>
        <v>206.55135026500002</v>
      </c>
      <c r="F5760" s="3"/>
      <c r="G5760" s="11" t="str">
        <f t="shared" si="520"/>
        <v>HOLD</v>
      </c>
      <c r="H5760" s="5">
        <f t="shared" si="521"/>
        <v>59908.76826214559</v>
      </c>
      <c r="I5760" s="2">
        <f>IF(G5760="SELL",0,IF(G5760="BUY",ROUNDDOWN((H5759-Parameters!$B$3)/B5760,0),IF(I5759=0,0,I5759+ROUNDDOWN((H5759+I5759*C5760)/B5760,0))))</f>
        <v>0</v>
      </c>
      <c r="K5760" s="5">
        <f t="shared" si="522"/>
        <v>164.52698099999969</v>
      </c>
      <c r="L5760" s="10">
        <f t="shared" si="523"/>
        <v>321</v>
      </c>
    </row>
    <row r="5761" spans="1:12" x14ac:dyDescent="0.25">
      <c r="A5761" s="12">
        <v>42347</v>
      </c>
      <c r="B5761" s="3">
        <v>205.33999600000001</v>
      </c>
      <c r="C5761" s="3">
        <v>0</v>
      </c>
      <c r="D5761" s="3">
        <f t="shared" si="524"/>
        <v>205.3301999</v>
      </c>
      <c r="E5761" s="3">
        <f t="shared" si="519"/>
        <v>206.51990022000007</v>
      </c>
      <c r="F5761" s="3"/>
      <c r="G5761" s="11" t="str">
        <f t="shared" si="520"/>
        <v>HOLD</v>
      </c>
      <c r="H5761" s="5">
        <f t="shared" si="521"/>
        <v>59908.76826214559</v>
      </c>
      <c r="I5761" s="2">
        <f>IF(G5761="SELL",0,IF(G5761="BUY",ROUNDDOWN((H5760-Parameters!$B$3)/B5761,0),IF(I5760=0,0,I5760+ROUNDDOWN((H5760+I5760*C5761)/B5761,0))))</f>
        <v>0</v>
      </c>
      <c r="K5761" s="5">
        <f t="shared" si="522"/>
        <v>164.52698099999969</v>
      </c>
      <c r="L5761" s="10">
        <f t="shared" si="523"/>
        <v>321</v>
      </c>
    </row>
    <row r="5762" spans="1:12" x14ac:dyDescent="0.25">
      <c r="A5762" s="12">
        <v>42348</v>
      </c>
      <c r="B5762" s="3">
        <v>205.86999499999999</v>
      </c>
      <c r="C5762" s="3">
        <v>0</v>
      </c>
      <c r="D5762" s="3">
        <f t="shared" si="524"/>
        <v>205.61499969999994</v>
      </c>
      <c r="E5762" s="3">
        <f t="shared" si="519"/>
        <v>206.49235017000007</v>
      </c>
      <c r="F5762" s="3"/>
      <c r="G5762" s="11" t="str">
        <f t="shared" si="520"/>
        <v>HOLD</v>
      </c>
      <c r="H5762" s="5">
        <f t="shared" si="521"/>
        <v>59908.76826214559</v>
      </c>
      <c r="I5762" s="2">
        <f>IF(G5762="SELL",0,IF(G5762="BUY",ROUNDDOWN((H5761-Parameters!$B$3)/B5762,0),IF(I5761=0,0,I5761+ROUNDDOWN((H5761+I5761*C5762)/B5762,0))))</f>
        <v>0</v>
      </c>
      <c r="K5762" s="5">
        <f t="shared" si="522"/>
        <v>164.52698099999969</v>
      </c>
      <c r="L5762" s="10">
        <f t="shared" si="523"/>
        <v>321</v>
      </c>
    </row>
    <row r="5763" spans="1:12" x14ac:dyDescent="0.25">
      <c r="A5763" s="12">
        <v>42349</v>
      </c>
      <c r="B5763" s="3">
        <v>201.88000500000001</v>
      </c>
      <c r="C5763" s="3">
        <v>0</v>
      </c>
      <c r="D5763" s="3">
        <f t="shared" si="524"/>
        <v>205.80999969999996</v>
      </c>
      <c r="E5763" s="3">
        <f t="shared" si="519"/>
        <v>206.44845017500006</v>
      </c>
      <c r="F5763" s="3"/>
      <c r="G5763" s="11" t="str">
        <f t="shared" si="520"/>
        <v>HOLD</v>
      </c>
      <c r="H5763" s="5">
        <f t="shared" si="521"/>
        <v>59908.76826214559</v>
      </c>
      <c r="I5763" s="2">
        <f>IF(G5763="SELL",0,IF(G5763="BUY",ROUNDDOWN((H5762-Parameters!$B$3)/B5763,0),IF(I5762=0,0,I5762+ROUNDDOWN((H5762+I5762*C5763)/B5763,0))))</f>
        <v>0</v>
      </c>
      <c r="K5763" s="5">
        <f t="shared" si="522"/>
        <v>164.52698099999969</v>
      </c>
      <c r="L5763" s="10">
        <f t="shared" si="523"/>
        <v>321</v>
      </c>
    </row>
    <row r="5764" spans="1:12" x14ac:dyDescent="0.25">
      <c r="A5764" s="12">
        <v>42352</v>
      </c>
      <c r="B5764" s="3">
        <v>202.89999399999999</v>
      </c>
      <c r="C5764" s="3">
        <v>0</v>
      </c>
      <c r="D5764" s="3">
        <f t="shared" si="524"/>
        <v>205.96799957999997</v>
      </c>
      <c r="E5764" s="3">
        <f t="shared" si="519"/>
        <v>206.40300012000006</v>
      </c>
      <c r="F5764" s="3"/>
      <c r="G5764" s="11" t="str">
        <f t="shared" si="520"/>
        <v>HOLD</v>
      </c>
      <c r="H5764" s="5">
        <f t="shared" si="521"/>
        <v>59908.76826214559</v>
      </c>
      <c r="I5764" s="2">
        <f>IF(G5764="SELL",0,IF(G5764="BUY",ROUNDDOWN((H5763-Parameters!$B$3)/B5764,0),IF(I5763=0,0,I5763+ROUNDDOWN((H5763+I5763*C5764)/B5764,0))))</f>
        <v>0</v>
      </c>
      <c r="K5764" s="5">
        <f t="shared" si="522"/>
        <v>164.52698099999969</v>
      </c>
      <c r="L5764" s="10">
        <f t="shared" si="523"/>
        <v>321</v>
      </c>
    </row>
    <row r="5765" spans="1:12" x14ac:dyDescent="0.25">
      <c r="A5765" s="12">
        <v>42353</v>
      </c>
      <c r="B5765" s="3">
        <v>205.029999</v>
      </c>
      <c r="C5765" s="3">
        <v>0</v>
      </c>
      <c r="D5765" s="3">
        <f t="shared" si="524"/>
        <v>206.09919954</v>
      </c>
      <c r="E5765" s="3">
        <f t="shared" si="519"/>
        <v>206.37255014000004</v>
      </c>
      <c r="F5765" s="3"/>
      <c r="G5765" s="11" t="str">
        <f t="shared" si="520"/>
        <v>HOLD</v>
      </c>
      <c r="H5765" s="5">
        <f t="shared" si="521"/>
        <v>59908.76826214559</v>
      </c>
      <c r="I5765" s="2">
        <f>IF(G5765="SELL",0,IF(G5765="BUY",ROUNDDOWN((H5764-Parameters!$B$3)/B5765,0),IF(I5764=0,0,I5764+ROUNDDOWN((H5764+I5764*C5765)/B5765,0))))</f>
        <v>0</v>
      </c>
      <c r="K5765" s="5">
        <f t="shared" si="522"/>
        <v>164.52698099999969</v>
      </c>
      <c r="L5765" s="10">
        <f t="shared" si="523"/>
        <v>321</v>
      </c>
    </row>
    <row r="5766" spans="1:12" x14ac:dyDescent="0.25">
      <c r="A5766" s="12">
        <v>42354</v>
      </c>
      <c r="B5766" s="3">
        <v>208.029999</v>
      </c>
      <c r="C5766" s="3">
        <v>0</v>
      </c>
      <c r="D5766" s="3">
        <f t="shared" si="524"/>
        <v>206.30399965999996</v>
      </c>
      <c r="E5766" s="3">
        <f t="shared" si="519"/>
        <v>206.36155015500009</v>
      </c>
      <c r="F5766" s="3"/>
      <c r="G5766" s="11" t="str">
        <f t="shared" si="520"/>
        <v>HOLD</v>
      </c>
      <c r="H5766" s="5">
        <f t="shared" si="521"/>
        <v>59908.76826214559</v>
      </c>
      <c r="I5766" s="2">
        <f>IF(G5766="SELL",0,IF(G5766="BUY",ROUNDDOWN((H5765-Parameters!$B$3)/B5766,0),IF(I5765=0,0,I5765+ROUNDDOWN((H5765+I5765*C5766)/B5766,0))))</f>
        <v>0</v>
      </c>
      <c r="K5766" s="5">
        <f t="shared" si="522"/>
        <v>164.52698099999969</v>
      </c>
      <c r="L5766" s="10">
        <f t="shared" si="523"/>
        <v>321</v>
      </c>
    </row>
    <row r="5767" spans="1:12" x14ac:dyDescent="0.25">
      <c r="A5767" s="12">
        <v>42355</v>
      </c>
      <c r="B5767" s="3">
        <v>204.86000100000001</v>
      </c>
      <c r="C5767" s="3">
        <v>0</v>
      </c>
      <c r="D5767" s="3">
        <f t="shared" si="524"/>
        <v>206.41299960000003</v>
      </c>
      <c r="E5767" s="3">
        <f t="shared" si="519"/>
        <v>206.33355012500007</v>
      </c>
      <c r="F5767" s="3"/>
      <c r="G5767" s="11" t="str">
        <f t="shared" si="520"/>
        <v>BUY</v>
      </c>
      <c r="H5767" s="5">
        <f t="shared" si="521"/>
        <v>1.0014986507609602</v>
      </c>
      <c r="I5767" s="2">
        <f>IF(G5767="SELL",0,IF(G5767="BUY",ROUNDDOWN((H5766-Parameters!$B$3)/B5767,0),IF(I5766=0,0,I5766+ROUNDDOWN((H5766+I5766*C5767)/B5767,0))))</f>
        <v>292</v>
      </c>
      <c r="K5767" s="5">
        <f t="shared" si="522"/>
        <v>164.52698099999969</v>
      </c>
      <c r="L5767" s="10">
        <f t="shared" si="523"/>
        <v>321</v>
      </c>
    </row>
    <row r="5768" spans="1:12" x14ac:dyDescent="0.25">
      <c r="A5768" s="12">
        <v>42356</v>
      </c>
      <c r="B5768" s="3">
        <v>200.020004</v>
      </c>
      <c r="C5768" s="3">
        <v>1.212</v>
      </c>
      <c r="D5768" s="3">
        <f t="shared" si="524"/>
        <v>206.38919954000002</v>
      </c>
      <c r="E5768" s="3">
        <f t="shared" si="519"/>
        <v>206.29615014500007</v>
      </c>
      <c r="F5768" s="3"/>
      <c r="G5768" s="11" t="str">
        <f t="shared" si="520"/>
        <v>HOLD</v>
      </c>
      <c r="H5768" s="5">
        <f t="shared" si="521"/>
        <v>154.88549465076093</v>
      </c>
      <c r="I5768" s="2">
        <f>IF(G5768="SELL",0,IF(G5768="BUY",ROUNDDOWN((H5767-Parameters!$B$3)/B5768,0),IF(I5767=0,0,I5767+ROUNDDOWN((H5767+I5767*C5768)/B5768,0))))</f>
        <v>293</v>
      </c>
      <c r="K5768" s="5">
        <f t="shared" si="522"/>
        <v>153.53897299999966</v>
      </c>
      <c r="L5768" s="10">
        <f t="shared" si="523"/>
        <v>323</v>
      </c>
    </row>
    <row r="5769" spans="1:12" x14ac:dyDescent="0.25">
      <c r="A5769" s="12">
        <v>42359</v>
      </c>
      <c r="B5769" s="3">
        <v>201.66999799999999</v>
      </c>
      <c r="C5769" s="3">
        <v>0</v>
      </c>
      <c r="D5769" s="3">
        <f t="shared" si="524"/>
        <v>206.39599946000001</v>
      </c>
      <c r="E5769" s="3">
        <f t="shared" si="519"/>
        <v>206.26270013000004</v>
      </c>
      <c r="F5769" s="3"/>
      <c r="G5769" s="11" t="str">
        <f t="shared" si="520"/>
        <v>HOLD</v>
      </c>
      <c r="H5769" s="5">
        <f t="shared" si="521"/>
        <v>154.88549465076093</v>
      </c>
      <c r="I5769" s="2">
        <f>IF(G5769="SELL",0,IF(G5769="BUY",ROUNDDOWN((H5768-Parameters!$B$3)/B5769,0),IF(I5768=0,0,I5768+ROUNDDOWN((H5768+I5768*C5769)/B5769,0))))</f>
        <v>293</v>
      </c>
      <c r="K5769" s="5">
        <f t="shared" si="522"/>
        <v>153.53897299999966</v>
      </c>
      <c r="L5769" s="10">
        <f t="shared" si="523"/>
        <v>323</v>
      </c>
    </row>
    <row r="5770" spans="1:12" x14ac:dyDescent="0.25">
      <c r="A5770" s="12">
        <v>42360</v>
      </c>
      <c r="B5770" s="3">
        <v>203.5</v>
      </c>
      <c r="C5770" s="3">
        <v>0</v>
      </c>
      <c r="D5770" s="3">
        <f t="shared" si="524"/>
        <v>206.43559937999999</v>
      </c>
      <c r="E5770" s="3">
        <f t="shared" ref="E5770:E5805" si="525">AVERAGE(B5571:B5770)</f>
        <v>206.25530015000007</v>
      </c>
      <c r="F5770" s="3"/>
      <c r="G5770" s="11" t="str">
        <f t="shared" si="520"/>
        <v>HOLD</v>
      </c>
      <c r="H5770" s="5">
        <f t="shared" si="521"/>
        <v>154.88549465076093</v>
      </c>
      <c r="I5770" s="2">
        <f>IF(G5770="SELL",0,IF(G5770="BUY",ROUNDDOWN((H5769-Parameters!$B$3)/B5770,0),IF(I5769=0,0,I5769+ROUNDDOWN((H5769+I5769*C5770)/B5770,0))))</f>
        <v>293</v>
      </c>
      <c r="K5770" s="5">
        <f t="shared" si="522"/>
        <v>153.53897299999966</v>
      </c>
      <c r="L5770" s="10">
        <f t="shared" si="523"/>
        <v>323</v>
      </c>
    </row>
    <row r="5771" spans="1:12" x14ac:dyDescent="0.25">
      <c r="A5771" s="12">
        <v>42361</v>
      </c>
      <c r="B5771" s="3">
        <v>206.020004</v>
      </c>
      <c r="C5771" s="3">
        <v>0</v>
      </c>
      <c r="D5771" s="3">
        <f t="shared" si="524"/>
        <v>206.55099945999999</v>
      </c>
      <c r="E5771" s="3">
        <f t="shared" si="525"/>
        <v>206.26290017000008</v>
      </c>
      <c r="F5771" s="3"/>
      <c r="G5771" s="11" t="str">
        <f t="shared" si="520"/>
        <v>HOLD</v>
      </c>
      <c r="H5771" s="5">
        <f t="shared" si="521"/>
        <v>154.88549465076093</v>
      </c>
      <c r="I5771" s="2">
        <f>IF(G5771="SELL",0,IF(G5771="BUY",ROUNDDOWN((H5770-Parameters!$B$3)/B5771,0),IF(I5770=0,0,I5770+ROUNDDOWN((H5770+I5770*C5771)/B5771,0))))</f>
        <v>293</v>
      </c>
      <c r="K5771" s="5">
        <f t="shared" si="522"/>
        <v>153.53897299999966</v>
      </c>
      <c r="L5771" s="10">
        <f t="shared" si="523"/>
        <v>323</v>
      </c>
    </row>
    <row r="5772" spans="1:12" x14ac:dyDescent="0.25">
      <c r="A5772" s="12">
        <v>42362</v>
      </c>
      <c r="B5772" s="3">
        <v>205.679993</v>
      </c>
      <c r="C5772" s="3">
        <v>0</v>
      </c>
      <c r="D5772" s="3">
        <f t="shared" si="524"/>
        <v>206.67879946000002</v>
      </c>
      <c r="E5772" s="3">
        <f t="shared" si="525"/>
        <v>206.25580010500005</v>
      </c>
      <c r="F5772" s="3"/>
      <c r="G5772" s="11" t="str">
        <f t="shared" ref="G5772:G5805" si="526">IF(OR(AND(D5772&gt;E5772,D5771&gt;E5771),AND(D5772&lt;E5772,D5771&lt;E5771)),"HOLD",IF(AND(D5772&gt;E5772,D5771&lt;E5771),"BUY","SELL"))</f>
        <v>HOLD</v>
      </c>
      <c r="H5772" s="5">
        <f t="shared" ref="H5772:H5805" si="527">IF(G5772="BUY",H5771/(I5772*B5772),IF(G5772="SELL",H5771+I5771*B5772,(H5771+I5771*C5772)-((I5772-I5771)*B5772)))</f>
        <v>154.88549465076093</v>
      </c>
      <c r="I5772" s="2">
        <f>IF(G5772="SELL",0,IF(G5772="BUY",ROUNDDOWN((H5771-Parameters!$B$3)/B5772,0),IF(I5771=0,0,I5771+ROUNDDOWN((H5771+I5771*C5772)/B5772,0))))</f>
        <v>293</v>
      </c>
      <c r="K5772" s="5">
        <f t="shared" ref="K5772:K5805" si="528">K5771+L5771*C5772-((L5772-L5771)*B5772)</f>
        <v>153.53897299999966</v>
      </c>
      <c r="L5772" s="10">
        <f t="shared" ref="L5772:L5805" si="529">L5771+ROUNDDOWN((K5771+C5772*L5771)/B5772,0)</f>
        <v>323</v>
      </c>
    </row>
    <row r="5773" spans="1:12" x14ac:dyDescent="0.25">
      <c r="A5773" s="12">
        <v>42366</v>
      </c>
      <c r="B5773" s="3">
        <v>205.21000699999999</v>
      </c>
      <c r="C5773" s="3">
        <v>0</v>
      </c>
      <c r="D5773" s="3">
        <f t="shared" si="524"/>
        <v>206.73599948</v>
      </c>
      <c r="E5773" s="3">
        <f t="shared" si="525"/>
        <v>206.25270013000005</v>
      </c>
      <c r="F5773" s="3"/>
      <c r="G5773" s="11" t="str">
        <f t="shared" si="526"/>
        <v>HOLD</v>
      </c>
      <c r="H5773" s="5">
        <f t="shared" si="527"/>
        <v>154.88549465076093</v>
      </c>
      <c r="I5773" s="2">
        <f>IF(G5773="SELL",0,IF(G5773="BUY",ROUNDDOWN((H5772-Parameters!$B$3)/B5773,0),IF(I5772=0,0,I5772+ROUNDDOWN((H5772+I5772*C5773)/B5773,0))))</f>
        <v>293</v>
      </c>
      <c r="K5773" s="5">
        <f t="shared" si="528"/>
        <v>153.53897299999966</v>
      </c>
      <c r="L5773" s="10">
        <f t="shared" si="529"/>
        <v>323</v>
      </c>
    </row>
    <row r="5774" spans="1:12" x14ac:dyDescent="0.25">
      <c r="A5774" s="12">
        <v>42367</v>
      </c>
      <c r="B5774" s="3">
        <v>207.39999399999999</v>
      </c>
      <c r="C5774" s="3">
        <v>0</v>
      </c>
      <c r="D5774" s="3">
        <f t="shared" si="524"/>
        <v>206.81859927999994</v>
      </c>
      <c r="E5774" s="3">
        <f t="shared" si="525"/>
        <v>206.24680009000002</v>
      </c>
      <c r="F5774" s="3"/>
      <c r="G5774" s="11" t="str">
        <f t="shared" si="526"/>
        <v>HOLD</v>
      </c>
      <c r="H5774" s="5">
        <f t="shared" si="527"/>
        <v>154.88549465076093</v>
      </c>
      <c r="I5774" s="2">
        <f>IF(G5774="SELL",0,IF(G5774="BUY",ROUNDDOWN((H5773-Parameters!$B$3)/B5774,0),IF(I5773=0,0,I5773+ROUNDDOWN((H5773+I5773*C5774)/B5774,0))))</f>
        <v>293</v>
      </c>
      <c r="K5774" s="5">
        <f t="shared" si="528"/>
        <v>153.53897299999966</v>
      </c>
      <c r="L5774" s="10">
        <f t="shared" si="529"/>
        <v>323</v>
      </c>
    </row>
    <row r="5775" spans="1:12" x14ac:dyDescent="0.25">
      <c r="A5775" s="12">
        <v>42368</v>
      </c>
      <c r="B5775" s="3">
        <v>205.929993</v>
      </c>
      <c r="C5775" s="3">
        <v>0</v>
      </c>
      <c r="D5775" s="3">
        <f t="shared" si="524"/>
        <v>206.86979923999991</v>
      </c>
      <c r="E5775" s="3">
        <f t="shared" si="525"/>
        <v>206.2366500200001</v>
      </c>
      <c r="F5775" s="3"/>
      <c r="G5775" s="11" t="str">
        <f t="shared" si="526"/>
        <v>HOLD</v>
      </c>
      <c r="H5775" s="5">
        <f t="shared" si="527"/>
        <v>154.88549465076093</v>
      </c>
      <c r="I5775" s="2">
        <f>IF(G5775="SELL",0,IF(G5775="BUY",ROUNDDOWN((H5774-Parameters!$B$3)/B5775,0),IF(I5774=0,0,I5774+ROUNDDOWN((H5774+I5774*C5775)/B5775,0))))</f>
        <v>293</v>
      </c>
      <c r="K5775" s="5">
        <f t="shared" si="528"/>
        <v>153.53897299999966</v>
      </c>
      <c r="L5775" s="10">
        <f t="shared" si="529"/>
        <v>323</v>
      </c>
    </row>
    <row r="5776" spans="1:12" x14ac:dyDescent="0.25">
      <c r="A5776" s="12">
        <v>42369</v>
      </c>
      <c r="B5776" s="3">
        <v>203.86999499999999</v>
      </c>
      <c r="C5776" s="3">
        <v>0</v>
      </c>
      <c r="D5776" s="3">
        <f t="shared" si="524"/>
        <v>206.88499911999995</v>
      </c>
      <c r="E5776" s="3">
        <f t="shared" si="525"/>
        <v>206.20369996000005</v>
      </c>
      <c r="F5776" s="3"/>
      <c r="G5776" s="11" t="str">
        <f t="shared" si="526"/>
        <v>HOLD</v>
      </c>
      <c r="H5776" s="5">
        <f t="shared" si="527"/>
        <v>154.88549465076093</v>
      </c>
      <c r="I5776" s="2">
        <f>IF(G5776="SELL",0,IF(G5776="BUY",ROUNDDOWN((H5775-Parameters!$B$3)/B5776,0),IF(I5775=0,0,I5775+ROUNDDOWN((H5775+I5775*C5776)/B5776,0))))</f>
        <v>293</v>
      </c>
      <c r="K5776" s="5">
        <f t="shared" si="528"/>
        <v>153.53897299999966</v>
      </c>
      <c r="L5776" s="10">
        <f t="shared" si="529"/>
        <v>323</v>
      </c>
    </row>
    <row r="5777" spans="1:12" x14ac:dyDescent="0.25">
      <c r="A5777" s="12">
        <v>42373</v>
      </c>
      <c r="B5777" s="3">
        <v>201.020004</v>
      </c>
      <c r="C5777" s="3">
        <v>0</v>
      </c>
      <c r="D5777" s="3">
        <f t="shared" si="524"/>
        <v>206.86839907999993</v>
      </c>
      <c r="E5777" s="3">
        <f t="shared" si="525"/>
        <v>206.16129998000005</v>
      </c>
      <c r="F5777" s="3"/>
      <c r="G5777" s="11" t="str">
        <f t="shared" si="526"/>
        <v>HOLD</v>
      </c>
      <c r="H5777" s="5">
        <f t="shared" si="527"/>
        <v>154.88549465076093</v>
      </c>
      <c r="I5777" s="2">
        <f>IF(G5777="SELL",0,IF(G5777="BUY",ROUNDDOWN((H5776-Parameters!$B$3)/B5777,0),IF(I5776=0,0,I5776+ROUNDDOWN((H5776+I5776*C5777)/B5777,0))))</f>
        <v>293</v>
      </c>
      <c r="K5777" s="5">
        <f t="shared" si="528"/>
        <v>153.53897299999966</v>
      </c>
      <c r="L5777" s="10">
        <f t="shared" si="529"/>
        <v>323</v>
      </c>
    </row>
    <row r="5778" spans="1:12" x14ac:dyDescent="0.25">
      <c r="A5778" s="12">
        <v>42374</v>
      </c>
      <c r="B5778" s="3">
        <v>201.36000100000001</v>
      </c>
      <c r="C5778" s="3">
        <v>0</v>
      </c>
      <c r="D5778" s="3">
        <f t="shared" si="524"/>
        <v>206.79039919999997</v>
      </c>
      <c r="E5778" s="3">
        <f t="shared" si="525"/>
        <v>206.11604996500006</v>
      </c>
      <c r="F5778" s="3"/>
      <c r="G5778" s="11" t="str">
        <f t="shared" si="526"/>
        <v>HOLD</v>
      </c>
      <c r="H5778" s="5">
        <f t="shared" si="527"/>
        <v>154.88549465076093</v>
      </c>
      <c r="I5778" s="2">
        <f>IF(G5778="SELL",0,IF(G5778="BUY",ROUNDDOWN((H5777-Parameters!$B$3)/B5778,0),IF(I5777=0,0,I5777+ROUNDDOWN((H5777+I5777*C5778)/B5778,0))))</f>
        <v>293</v>
      </c>
      <c r="K5778" s="5">
        <f t="shared" si="528"/>
        <v>153.53897299999966</v>
      </c>
      <c r="L5778" s="10">
        <f t="shared" si="529"/>
        <v>323</v>
      </c>
    </row>
    <row r="5779" spans="1:12" x14ac:dyDescent="0.25">
      <c r="A5779" s="12">
        <v>42375</v>
      </c>
      <c r="B5779" s="3">
        <v>198.820007</v>
      </c>
      <c r="C5779" s="3">
        <v>0</v>
      </c>
      <c r="D5779" s="3">
        <f t="shared" si="524"/>
        <v>206.61659943999996</v>
      </c>
      <c r="E5779" s="3">
        <f t="shared" si="525"/>
        <v>206.06015000000008</v>
      </c>
      <c r="F5779" s="3"/>
      <c r="G5779" s="11" t="str">
        <f t="shared" si="526"/>
        <v>HOLD</v>
      </c>
      <c r="H5779" s="5">
        <f t="shared" si="527"/>
        <v>154.88549465076093</v>
      </c>
      <c r="I5779" s="2">
        <f>IF(G5779="SELL",0,IF(G5779="BUY",ROUNDDOWN((H5778-Parameters!$B$3)/B5779,0),IF(I5778=0,0,I5778+ROUNDDOWN((H5778+I5778*C5779)/B5779,0))))</f>
        <v>293</v>
      </c>
      <c r="K5779" s="5">
        <f t="shared" si="528"/>
        <v>153.53897299999966</v>
      </c>
      <c r="L5779" s="10">
        <f t="shared" si="529"/>
        <v>323</v>
      </c>
    </row>
    <row r="5780" spans="1:12" x14ac:dyDescent="0.25">
      <c r="A5780" s="12">
        <v>42376</v>
      </c>
      <c r="B5780" s="3">
        <v>194.050003</v>
      </c>
      <c r="C5780" s="3">
        <v>0</v>
      </c>
      <c r="D5780" s="3">
        <f t="shared" si="524"/>
        <v>206.35759949999996</v>
      </c>
      <c r="E5780" s="3">
        <f t="shared" si="525"/>
        <v>205.98629998000004</v>
      </c>
      <c r="F5780" s="3"/>
      <c r="G5780" s="11" t="str">
        <f t="shared" si="526"/>
        <v>HOLD</v>
      </c>
      <c r="H5780" s="5">
        <f t="shared" si="527"/>
        <v>154.88549465076093</v>
      </c>
      <c r="I5780" s="2">
        <f>IF(G5780="SELL",0,IF(G5780="BUY",ROUNDDOWN((H5779-Parameters!$B$3)/B5780,0),IF(I5779=0,0,I5779+ROUNDDOWN((H5779+I5779*C5780)/B5780,0))))</f>
        <v>293</v>
      </c>
      <c r="K5780" s="5">
        <f t="shared" si="528"/>
        <v>153.53897299999966</v>
      </c>
      <c r="L5780" s="10">
        <f t="shared" si="529"/>
        <v>323</v>
      </c>
    </row>
    <row r="5781" spans="1:12" x14ac:dyDescent="0.25">
      <c r="A5781" s="12">
        <v>42377</v>
      </c>
      <c r="B5781" s="3">
        <v>191.91999799999999</v>
      </c>
      <c r="C5781" s="3">
        <v>0</v>
      </c>
      <c r="D5781" s="3">
        <f t="shared" si="524"/>
        <v>206.06399934000001</v>
      </c>
      <c r="E5781" s="3">
        <f t="shared" si="525"/>
        <v>205.91709999500003</v>
      </c>
      <c r="F5781" s="3"/>
      <c r="G5781" s="11" t="str">
        <f t="shared" si="526"/>
        <v>HOLD</v>
      </c>
      <c r="H5781" s="5">
        <f t="shared" si="527"/>
        <v>154.88549465076093</v>
      </c>
      <c r="I5781" s="2">
        <f>IF(G5781="SELL",0,IF(G5781="BUY",ROUNDDOWN((H5780-Parameters!$B$3)/B5781,0),IF(I5780=0,0,I5780+ROUNDDOWN((H5780+I5780*C5781)/B5781,0))))</f>
        <v>293</v>
      </c>
      <c r="K5781" s="5">
        <f t="shared" si="528"/>
        <v>153.53897299999966</v>
      </c>
      <c r="L5781" s="10">
        <f t="shared" si="529"/>
        <v>323</v>
      </c>
    </row>
    <row r="5782" spans="1:12" x14ac:dyDescent="0.25">
      <c r="A5782" s="12">
        <v>42380</v>
      </c>
      <c r="B5782" s="3">
        <v>192.11000100000001</v>
      </c>
      <c r="C5782" s="3">
        <v>0</v>
      </c>
      <c r="D5782" s="3">
        <f t="shared" si="524"/>
        <v>205.72719941999995</v>
      </c>
      <c r="E5782" s="3">
        <f t="shared" si="525"/>
        <v>205.85129997999999</v>
      </c>
      <c r="F5782" s="3"/>
      <c r="G5782" s="11" t="str">
        <f t="shared" si="526"/>
        <v>SELL</v>
      </c>
      <c r="H5782" s="5">
        <f>I5781*B5782</f>
        <v>56288.230293000001</v>
      </c>
      <c r="I5782" s="2">
        <f>IF(G5782="SELL",0,IF(G5782="BUY",ROUNDDOWN((H5781-Parameters!$B$3)/B5782,0),IF(I5781=0,0,I5781+ROUNDDOWN((H5781+I5781*C5782)/B5782,0))))</f>
        <v>0</v>
      </c>
      <c r="K5782" s="5">
        <f t="shared" si="528"/>
        <v>153.53897299999966</v>
      </c>
      <c r="L5782" s="10">
        <f t="shared" si="529"/>
        <v>323</v>
      </c>
    </row>
    <row r="5783" spans="1:12" x14ac:dyDescent="0.25">
      <c r="A5783" s="12">
        <v>42381</v>
      </c>
      <c r="B5783" s="3">
        <v>193.66000399999999</v>
      </c>
      <c r="C5783" s="3">
        <v>0</v>
      </c>
      <c r="D5783" s="3">
        <f t="shared" si="524"/>
        <v>205.42379945999997</v>
      </c>
      <c r="E5783" s="3">
        <f t="shared" si="525"/>
        <v>205.79089997500003</v>
      </c>
      <c r="F5783" s="3"/>
      <c r="G5783" s="11" t="str">
        <f t="shared" si="526"/>
        <v>HOLD</v>
      </c>
      <c r="H5783" s="5">
        <f t="shared" si="527"/>
        <v>56288.230293000001</v>
      </c>
      <c r="I5783" s="2">
        <f>IF(G5783="SELL",0,IF(G5783="BUY",ROUNDDOWN((H5782-Parameters!$B$3)/B5783,0),IF(I5782=0,0,I5782+ROUNDDOWN((H5782+I5782*C5783)/B5783,0))))</f>
        <v>0</v>
      </c>
      <c r="K5783" s="5">
        <f t="shared" si="528"/>
        <v>153.53897299999966</v>
      </c>
      <c r="L5783" s="10">
        <f t="shared" si="529"/>
        <v>323</v>
      </c>
    </row>
    <row r="5784" spans="1:12" x14ac:dyDescent="0.25">
      <c r="A5784" s="12">
        <v>42382</v>
      </c>
      <c r="B5784" s="3">
        <v>188.83000200000001</v>
      </c>
      <c r="C5784" s="3">
        <v>0</v>
      </c>
      <c r="D5784" s="3">
        <f t="shared" si="524"/>
        <v>205.04179963999997</v>
      </c>
      <c r="E5784" s="3">
        <f t="shared" si="525"/>
        <v>205.693799985</v>
      </c>
      <c r="F5784" s="3"/>
      <c r="G5784" s="11" t="str">
        <f t="shared" si="526"/>
        <v>HOLD</v>
      </c>
      <c r="H5784" s="5">
        <f t="shared" si="527"/>
        <v>56288.230293000001</v>
      </c>
      <c r="I5784" s="2">
        <f>IF(G5784="SELL",0,IF(G5784="BUY",ROUNDDOWN((H5783-Parameters!$B$3)/B5784,0),IF(I5783=0,0,I5783+ROUNDDOWN((H5783+I5783*C5784)/B5784,0))))</f>
        <v>0</v>
      </c>
      <c r="K5784" s="5">
        <f t="shared" si="528"/>
        <v>153.53897299999966</v>
      </c>
      <c r="L5784" s="10">
        <f t="shared" si="529"/>
        <v>323</v>
      </c>
    </row>
    <row r="5785" spans="1:12" x14ac:dyDescent="0.25">
      <c r="A5785" s="12">
        <v>42383</v>
      </c>
      <c r="B5785" s="3">
        <v>191.929993</v>
      </c>
      <c r="C5785" s="3">
        <v>0</v>
      </c>
      <c r="D5785" s="3">
        <f t="shared" si="524"/>
        <v>204.67259951999998</v>
      </c>
      <c r="E5785" s="3">
        <f t="shared" si="525"/>
        <v>205.62129998499998</v>
      </c>
      <c r="F5785" s="3"/>
      <c r="G5785" s="11" t="str">
        <f t="shared" si="526"/>
        <v>HOLD</v>
      </c>
      <c r="H5785" s="5">
        <f t="shared" si="527"/>
        <v>56288.230293000001</v>
      </c>
      <c r="I5785" s="2">
        <f>IF(G5785="SELL",0,IF(G5785="BUY",ROUNDDOWN((H5784-Parameters!$B$3)/B5785,0),IF(I5784=0,0,I5784+ROUNDDOWN((H5784+I5784*C5785)/B5785,0))))</f>
        <v>0</v>
      </c>
      <c r="K5785" s="5">
        <f t="shared" si="528"/>
        <v>153.53897299999966</v>
      </c>
      <c r="L5785" s="10">
        <f t="shared" si="529"/>
        <v>323</v>
      </c>
    </row>
    <row r="5786" spans="1:12" x14ac:dyDescent="0.25">
      <c r="A5786" s="12">
        <v>42384</v>
      </c>
      <c r="B5786" s="3">
        <v>187.80999800000001</v>
      </c>
      <c r="C5786" s="3">
        <v>0</v>
      </c>
      <c r="D5786" s="3">
        <f t="shared" si="524"/>
        <v>204.20879948000004</v>
      </c>
      <c r="E5786" s="3">
        <f t="shared" si="525"/>
        <v>205.53184998999993</v>
      </c>
      <c r="F5786" s="3"/>
      <c r="G5786" s="11" t="str">
        <f t="shared" si="526"/>
        <v>HOLD</v>
      </c>
      <c r="H5786" s="5">
        <f t="shared" si="527"/>
        <v>56288.230293000001</v>
      </c>
      <c r="I5786" s="2">
        <f>IF(G5786="SELL",0,IF(G5786="BUY",ROUNDDOWN((H5785-Parameters!$B$3)/B5786,0),IF(I5785=0,0,I5785+ROUNDDOWN((H5785+I5785*C5786)/B5786,0))))</f>
        <v>0</v>
      </c>
      <c r="K5786" s="5">
        <f t="shared" si="528"/>
        <v>153.53897299999966</v>
      </c>
      <c r="L5786" s="10">
        <f t="shared" si="529"/>
        <v>323</v>
      </c>
    </row>
    <row r="5787" spans="1:12" x14ac:dyDescent="0.25">
      <c r="A5787" s="12">
        <v>42388</v>
      </c>
      <c r="B5787" s="3">
        <v>188.05999800000001</v>
      </c>
      <c r="C5787" s="3">
        <v>0</v>
      </c>
      <c r="D5787" s="3">
        <f t="shared" si="524"/>
        <v>203.76279942000005</v>
      </c>
      <c r="E5787" s="3">
        <f t="shared" si="525"/>
        <v>205.43994996999993</v>
      </c>
      <c r="F5787" s="3"/>
      <c r="G5787" s="11" t="str">
        <f t="shared" si="526"/>
        <v>HOLD</v>
      </c>
      <c r="H5787" s="5">
        <f t="shared" si="527"/>
        <v>56288.230293000001</v>
      </c>
      <c r="I5787" s="2">
        <f>IF(G5787="SELL",0,IF(G5787="BUY",ROUNDDOWN((H5786-Parameters!$B$3)/B5787,0),IF(I5786=0,0,I5786+ROUNDDOWN((H5786+I5786*C5787)/B5787,0))))</f>
        <v>0</v>
      </c>
      <c r="K5787" s="5">
        <f t="shared" si="528"/>
        <v>153.53897299999966</v>
      </c>
      <c r="L5787" s="10">
        <f t="shared" si="529"/>
        <v>323</v>
      </c>
    </row>
    <row r="5788" spans="1:12" x14ac:dyDescent="0.25">
      <c r="A5788" s="12">
        <v>42389</v>
      </c>
      <c r="B5788" s="3">
        <v>185.64999399999999</v>
      </c>
      <c r="C5788" s="3">
        <v>0</v>
      </c>
      <c r="D5788" s="3">
        <f t="shared" si="524"/>
        <v>203.27279941999998</v>
      </c>
      <c r="E5788" s="3">
        <f t="shared" si="525"/>
        <v>205.32904992999994</v>
      </c>
      <c r="F5788" s="3"/>
      <c r="G5788" s="11" t="str">
        <f t="shared" si="526"/>
        <v>HOLD</v>
      </c>
      <c r="H5788" s="5">
        <f t="shared" si="527"/>
        <v>56288.230293000001</v>
      </c>
      <c r="I5788" s="2">
        <f>IF(G5788="SELL",0,IF(G5788="BUY",ROUNDDOWN((H5787-Parameters!$B$3)/B5788,0),IF(I5787=0,0,I5787+ROUNDDOWN((H5787+I5787*C5788)/B5788,0))))</f>
        <v>0</v>
      </c>
      <c r="K5788" s="5">
        <f t="shared" si="528"/>
        <v>153.53897299999966</v>
      </c>
      <c r="L5788" s="10">
        <f t="shared" si="529"/>
        <v>323</v>
      </c>
    </row>
    <row r="5789" spans="1:12" x14ac:dyDescent="0.25">
      <c r="A5789" s="12">
        <v>42390</v>
      </c>
      <c r="B5789" s="3">
        <v>186.69000199999999</v>
      </c>
      <c r="C5789" s="3">
        <v>0</v>
      </c>
      <c r="D5789" s="3">
        <f t="shared" si="524"/>
        <v>202.8057996</v>
      </c>
      <c r="E5789" s="3">
        <f t="shared" si="525"/>
        <v>205.22609994499999</v>
      </c>
      <c r="F5789" s="3"/>
      <c r="G5789" s="11" t="str">
        <f t="shared" si="526"/>
        <v>HOLD</v>
      </c>
      <c r="H5789" s="5">
        <f t="shared" si="527"/>
        <v>56288.230293000001</v>
      </c>
      <c r="I5789" s="2">
        <f>IF(G5789="SELL",0,IF(G5789="BUY",ROUNDDOWN((H5788-Parameters!$B$3)/B5789,0),IF(I5788=0,0,I5788+ROUNDDOWN((H5788+I5788*C5789)/B5789,0))))</f>
        <v>0</v>
      </c>
      <c r="K5789" s="5">
        <f t="shared" si="528"/>
        <v>153.53897299999966</v>
      </c>
      <c r="L5789" s="10">
        <f t="shared" si="529"/>
        <v>323</v>
      </c>
    </row>
    <row r="5790" spans="1:12" x14ac:dyDescent="0.25">
      <c r="A5790" s="12">
        <v>42391</v>
      </c>
      <c r="B5790" s="3">
        <v>190.520004</v>
      </c>
      <c r="C5790" s="3">
        <v>0</v>
      </c>
      <c r="D5790" s="3">
        <f t="shared" si="524"/>
        <v>202.45459964000003</v>
      </c>
      <c r="E5790" s="3">
        <f t="shared" si="525"/>
        <v>205.13879998499996</v>
      </c>
      <c r="F5790" s="3"/>
      <c r="G5790" s="11" t="str">
        <f t="shared" si="526"/>
        <v>HOLD</v>
      </c>
      <c r="H5790" s="5">
        <f t="shared" si="527"/>
        <v>56288.230293000001</v>
      </c>
      <c r="I5790" s="2">
        <f>IF(G5790="SELL",0,IF(G5790="BUY",ROUNDDOWN((H5789-Parameters!$B$3)/B5790,0),IF(I5789=0,0,I5789+ROUNDDOWN((H5789+I5789*C5790)/B5790,0))))</f>
        <v>0</v>
      </c>
      <c r="K5790" s="5">
        <f t="shared" si="528"/>
        <v>153.53897299999966</v>
      </c>
      <c r="L5790" s="10">
        <f t="shared" si="529"/>
        <v>323</v>
      </c>
    </row>
    <row r="5791" spans="1:12" x14ac:dyDescent="0.25">
      <c r="A5791" s="12">
        <v>42394</v>
      </c>
      <c r="B5791" s="3">
        <v>187.63999899999999</v>
      </c>
      <c r="C5791" s="3">
        <v>0</v>
      </c>
      <c r="D5791" s="3">
        <f t="shared" si="524"/>
        <v>202.03619965999999</v>
      </c>
      <c r="E5791" s="3">
        <f t="shared" si="525"/>
        <v>205.03250000999998</v>
      </c>
      <c r="F5791" s="3"/>
      <c r="G5791" s="11" t="str">
        <f t="shared" si="526"/>
        <v>HOLD</v>
      </c>
      <c r="H5791" s="5">
        <f t="shared" si="527"/>
        <v>56288.230293000001</v>
      </c>
      <c r="I5791" s="2">
        <f>IF(G5791="SELL",0,IF(G5791="BUY",ROUNDDOWN((H5790-Parameters!$B$3)/B5791,0),IF(I5790=0,0,I5790+ROUNDDOWN((H5790+I5790*C5791)/B5791,0))))</f>
        <v>0</v>
      </c>
      <c r="K5791" s="5">
        <f t="shared" si="528"/>
        <v>153.53897299999966</v>
      </c>
      <c r="L5791" s="10">
        <f t="shared" si="529"/>
        <v>323</v>
      </c>
    </row>
    <row r="5792" spans="1:12" x14ac:dyDescent="0.25">
      <c r="A5792" s="12">
        <v>42395</v>
      </c>
      <c r="B5792" s="3">
        <v>190.199997</v>
      </c>
      <c r="C5792" s="3">
        <v>0</v>
      </c>
      <c r="D5792" s="3">
        <f t="shared" si="524"/>
        <v>201.68539949999999</v>
      </c>
      <c r="E5792" s="3">
        <f t="shared" si="525"/>
        <v>204.93330003</v>
      </c>
      <c r="F5792" s="3"/>
      <c r="G5792" s="11" t="str">
        <f t="shared" si="526"/>
        <v>HOLD</v>
      </c>
      <c r="H5792" s="5">
        <f t="shared" si="527"/>
        <v>56288.230293000001</v>
      </c>
      <c r="I5792" s="2">
        <f>IF(G5792="SELL",0,IF(G5792="BUY",ROUNDDOWN((H5791-Parameters!$B$3)/B5792,0),IF(I5791=0,0,I5791+ROUNDDOWN((H5791+I5791*C5792)/B5792,0))))</f>
        <v>0</v>
      </c>
      <c r="K5792" s="5">
        <f t="shared" si="528"/>
        <v>153.53897299999966</v>
      </c>
      <c r="L5792" s="10">
        <f t="shared" si="529"/>
        <v>323</v>
      </c>
    </row>
    <row r="5793" spans="1:12" x14ac:dyDescent="0.25">
      <c r="A5793" s="12">
        <v>42396</v>
      </c>
      <c r="B5793" s="3">
        <v>188.13000500000001</v>
      </c>
      <c r="C5793" s="3">
        <v>0</v>
      </c>
      <c r="D5793" s="3">
        <f t="shared" si="524"/>
        <v>201.35119968000004</v>
      </c>
      <c r="E5793" s="3">
        <f t="shared" si="525"/>
        <v>204.82850007499997</v>
      </c>
      <c r="F5793" s="3"/>
      <c r="G5793" s="11" t="str">
        <f t="shared" si="526"/>
        <v>HOLD</v>
      </c>
      <c r="H5793" s="5">
        <f t="shared" si="527"/>
        <v>56288.230293000001</v>
      </c>
      <c r="I5793" s="2">
        <f>IF(G5793="SELL",0,IF(G5793="BUY",ROUNDDOWN((H5792-Parameters!$B$3)/B5793,0),IF(I5792=0,0,I5792+ROUNDDOWN((H5792+I5792*C5793)/B5793,0))))</f>
        <v>0</v>
      </c>
      <c r="K5793" s="5">
        <f t="shared" si="528"/>
        <v>153.53897299999966</v>
      </c>
      <c r="L5793" s="10">
        <f t="shared" si="529"/>
        <v>323</v>
      </c>
    </row>
    <row r="5794" spans="1:12" x14ac:dyDescent="0.25">
      <c r="A5794" s="12">
        <v>42397</v>
      </c>
      <c r="B5794" s="3">
        <v>189.11000100000001</v>
      </c>
      <c r="C5794" s="3">
        <v>0</v>
      </c>
      <c r="D5794" s="3">
        <f t="shared" si="524"/>
        <v>201.08259984000003</v>
      </c>
      <c r="E5794" s="3">
        <f t="shared" si="525"/>
        <v>204.72660005499998</v>
      </c>
      <c r="F5794" s="3"/>
      <c r="G5794" s="11" t="str">
        <f t="shared" si="526"/>
        <v>HOLD</v>
      </c>
      <c r="H5794" s="5">
        <f t="shared" si="527"/>
        <v>56288.230293000001</v>
      </c>
      <c r="I5794" s="2">
        <f>IF(G5794="SELL",0,IF(G5794="BUY",ROUNDDOWN((H5793-Parameters!$B$3)/B5794,0),IF(I5793=0,0,I5793+ROUNDDOWN((H5793+I5793*C5794)/B5794,0))))</f>
        <v>0</v>
      </c>
      <c r="K5794" s="5">
        <f t="shared" si="528"/>
        <v>153.53897299999966</v>
      </c>
      <c r="L5794" s="10">
        <f t="shared" si="529"/>
        <v>323</v>
      </c>
    </row>
    <row r="5795" spans="1:12" x14ac:dyDescent="0.25">
      <c r="A5795" s="12">
        <v>42398</v>
      </c>
      <c r="B5795" s="3">
        <v>193.720001</v>
      </c>
      <c r="C5795" s="3">
        <v>0</v>
      </c>
      <c r="D5795" s="3">
        <f t="shared" si="524"/>
        <v>200.84459996000001</v>
      </c>
      <c r="E5795" s="3">
        <f t="shared" si="525"/>
        <v>204.64305009500001</v>
      </c>
      <c r="F5795" s="3"/>
      <c r="G5795" s="11" t="str">
        <f t="shared" si="526"/>
        <v>HOLD</v>
      </c>
      <c r="H5795" s="5">
        <f t="shared" si="527"/>
        <v>56288.230293000001</v>
      </c>
      <c r="I5795" s="2">
        <f>IF(G5795="SELL",0,IF(G5795="BUY",ROUNDDOWN((H5794-Parameters!$B$3)/B5795,0),IF(I5794=0,0,I5794+ROUNDDOWN((H5794+I5794*C5795)/B5795,0))))</f>
        <v>0</v>
      </c>
      <c r="K5795" s="5">
        <f t="shared" si="528"/>
        <v>153.53897299999966</v>
      </c>
      <c r="L5795" s="10">
        <f t="shared" si="529"/>
        <v>323</v>
      </c>
    </row>
    <row r="5796" spans="1:12" x14ac:dyDescent="0.25">
      <c r="A5796" s="12">
        <v>42401</v>
      </c>
      <c r="B5796" s="3">
        <v>193.64999399999999</v>
      </c>
      <c r="C5796" s="3">
        <v>0</v>
      </c>
      <c r="D5796" s="3">
        <f t="shared" si="524"/>
        <v>200.60819981999998</v>
      </c>
      <c r="E5796" s="3">
        <f t="shared" si="525"/>
        <v>204.55945009000004</v>
      </c>
      <c r="F5796" s="3"/>
      <c r="G5796" s="11" t="str">
        <f t="shared" si="526"/>
        <v>HOLD</v>
      </c>
      <c r="H5796" s="5">
        <f t="shared" si="527"/>
        <v>56288.230293000001</v>
      </c>
      <c r="I5796" s="2">
        <f>IF(G5796="SELL",0,IF(G5796="BUY",ROUNDDOWN((H5795-Parameters!$B$3)/B5796,0),IF(I5795=0,0,I5795+ROUNDDOWN((H5795+I5795*C5796)/B5796,0))))</f>
        <v>0</v>
      </c>
      <c r="K5796" s="5">
        <f t="shared" si="528"/>
        <v>153.53897299999966</v>
      </c>
      <c r="L5796" s="10">
        <f t="shared" si="529"/>
        <v>323</v>
      </c>
    </row>
    <row r="5797" spans="1:12" x14ac:dyDescent="0.25">
      <c r="A5797" s="12">
        <v>42402</v>
      </c>
      <c r="B5797" s="3">
        <v>190.16000399999999</v>
      </c>
      <c r="C5797" s="3">
        <v>0</v>
      </c>
      <c r="D5797" s="3">
        <f t="shared" si="524"/>
        <v>200.23679997999992</v>
      </c>
      <c r="E5797" s="3">
        <f t="shared" si="525"/>
        <v>204.470500125</v>
      </c>
      <c r="F5797" s="3"/>
      <c r="G5797" s="11" t="str">
        <f t="shared" si="526"/>
        <v>HOLD</v>
      </c>
      <c r="H5797" s="5">
        <f t="shared" si="527"/>
        <v>56288.230293000001</v>
      </c>
      <c r="I5797" s="2">
        <f>IF(G5797="SELL",0,IF(G5797="BUY",ROUNDDOWN((H5796-Parameters!$B$3)/B5797,0),IF(I5796=0,0,I5796+ROUNDDOWN((H5796+I5796*C5797)/B5797,0))))</f>
        <v>0</v>
      </c>
      <c r="K5797" s="5">
        <f t="shared" si="528"/>
        <v>153.53897299999966</v>
      </c>
      <c r="L5797" s="10">
        <f t="shared" si="529"/>
        <v>323</v>
      </c>
    </row>
    <row r="5798" spans="1:12" x14ac:dyDescent="0.25">
      <c r="A5798" s="12">
        <v>42403</v>
      </c>
      <c r="B5798" s="3">
        <v>191.300003</v>
      </c>
      <c r="C5798" s="3">
        <v>0</v>
      </c>
      <c r="D5798" s="3">
        <f t="shared" si="524"/>
        <v>199.89179998</v>
      </c>
      <c r="E5798" s="3">
        <f t="shared" si="525"/>
        <v>204.37775010999997</v>
      </c>
      <c r="F5798" s="3"/>
      <c r="G5798" s="11" t="str">
        <f t="shared" si="526"/>
        <v>HOLD</v>
      </c>
      <c r="H5798" s="5">
        <f t="shared" si="527"/>
        <v>56288.230293000001</v>
      </c>
      <c r="I5798" s="2">
        <f>IF(G5798="SELL",0,IF(G5798="BUY",ROUNDDOWN((H5797-Parameters!$B$3)/B5798,0),IF(I5797=0,0,I5797+ROUNDDOWN((H5797+I5797*C5798)/B5798,0))))</f>
        <v>0</v>
      </c>
      <c r="K5798" s="5">
        <f t="shared" si="528"/>
        <v>153.53897299999966</v>
      </c>
      <c r="L5798" s="10">
        <f t="shared" si="529"/>
        <v>323</v>
      </c>
    </row>
    <row r="5799" spans="1:12" x14ac:dyDescent="0.25">
      <c r="A5799" s="12">
        <v>42404</v>
      </c>
      <c r="B5799" s="3">
        <v>191.60000600000001</v>
      </c>
      <c r="C5799" s="3">
        <v>0</v>
      </c>
      <c r="D5799" s="3">
        <f t="shared" si="524"/>
        <v>199.53760014</v>
      </c>
      <c r="E5799" s="3">
        <f t="shared" si="525"/>
        <v>204.28775010999999</v>
      </c>
      <c r="F5799" s="3"/>
      <c r="G5799" s="11" t="str">
        <f t="shared" si="526"/>
        <v>HOLD</v>
      </c>
      <c r="H5799" s="5">
        <f t="shared" si="527"/>
        <v>56288.230293000001</v>
      </c>
      <c r="I5799" s="2">
        <f>IF(G5799="SELL",0,IF(G5799="BUY",ROUNDDOWN((H5798-Parameters!$B$3)/B5799,0),IF(I5798=0,0,I5798+ROUNDDOWN((H5798+I5798*C5799)/B5799,0))))</f>
        <v>0</v>
      </c>
      <c r="K5799" s="5">
        <f t="shared" si="528"/>
        <v>153.53897299999966</v>
      </c>
      <c r="L5799" s="10">
        <f t="shared" si="529"/>
        <v>323</v>
      </c>
    </row>
    <row r="5800" spans="1:12" x14ac:dyDescent="0.25">
      <c r="A5800" s="12">
        <v>42405</v>
      </c>
      <c r="B5800" s="3">
        <v>187.949997</v>
      </c>
      <c r="C5800" s="3">
        <v>0</v>
      </c>
      <c r="D5800" s="3">
        <f t="shared" si="524"/>
        <v>199.11519994000002</v>
      </c>
      <c r="E5800" s="3">
        <f t="shared" si="525"/>
        <v>204.17435006999997</v>
      </c>
      <c r="F5800" s="3"/>
      <c r="G5800" s="11" t="str">
        <f t="shared" si="526"/>
        <v>HOLD</v>
      </c>
      <c r="H5800" s="5">
        <f t="shared" si="527"/>
        <v>56288.230293000001</v>
      </c>
      <c r="I5800" s="2">
        <f>IF(G5800="SELL",0,IF(G5800="BUY",ROUNDDOWN((H5799-Parameters!$B$3)/B5800,0),IF(I5799=0,0,I5799+ROUNDDOWN((H5799+I5799*C5800)/B5800,0))))</f>
        <v>0</v>
      </c>
      <c r="K5800" s="5">
        <f t="shared" si="528"/>
        <v>153.53897299999966</v>
      </c>
      <c r="L5800" s="10">
        <f t="shared" si="529"/>
        <v>323</v>
      </c>
    </row>
    <row r="5801" spans="1:12" x14ac:dyDescent="0.25">
      <c r="A5801" s="12">
        <v>42408</v>
      </c>
      <c r="B5801" s="3">
        <v>185.41999799999999</v>
      </c>
      <c r="C5801" s="3">
        <v>0</v>
      </c>
      <c r="D5801" s="3">
        <f t="shared" si="524"/>
        <v>198.63659977999998</v>
      </c>
      <c r="E5801" s="3">
        <f t="shared" si="525"/>
        <v>204.04565003999994</v>
      </c>
      <c r="F5801" s="3"/>
      <c r="G5801" s="11" t="str">
        <f t="shared" si="526"/>
        <v>HOLD</v>
      </c>
      <c r="H5801" s="5">
        <f t="shared" si="527"/>
        <v>56288.230293000001</v>
      </c>
      <c r="I5801" s="2">
        <f>IF(G5801="SELL",0,IF(G5801="BUY",ROUNDDOWN((H5800-Parameters!$B$3)/B5801,0),IF(I5800=0,0,I5800+ROUNDDOWN((H5800+I5800*C5801)/B5801,0))))</f>
        <v>0</v>
      </c>
      <c r="K5801" s="5">
        <f t="shared" si="528"/>
        <v>153.53897299999966</v>
      </c>
      <c r="L5801" s="10">
        <f t="shared" si="529"/>
        <v>323</v>
      </c>
    </row>
    <row r="5802" spans="1:12" x14ac:dyDescent="0.25">
      <c r="A5802" s="12">
        <v>42409</v>
      </c>
      <c r="B5802" s="3">
        <v>185.429993</v>
      </c>
      <c r="C5802" s="3">
        <v>0</v>
      </c>
      <c r="D5802" s="3">
        <f t="shared" si="524"/>
        <v>198.15879949999996</v>
      </c>
      <c r="E5802" s="3">
        <f t="shared" si="525"/>
        <v>203.91455003499988</v>
      </c>
      <c r="F5802" s="3"/>
      <c r="G5802" s="11" t="str">
        <f t="shared" si="526"/>
        <v>HOLD</v>
      </c>
      <c r="H5802" s="5">
        <f t="shared" si="527"/>
        <v>56288.230293000001</v>
      </c>
      <c r="I5802" s="2">
        <f>IF(G5802="SELL",0,IF(G5802="BUY",ROUNDDOWN((H5801-Parameters!$B$3)/B5802,0),IF(I5801=0,0,I5801+ROUNDDOWN((H5801+I5801*C5802)/B5802,0))))</f>
        <v>0</v>
      </c>
      <c r="K5802" s="5">
        <f t="shared" si="528"/>
        <v>153.53897299999966</v>
      </c>
      <c r="L5802" s="10">
        <f t="shared" si="529"/>
        <v>323</v>
      </c>
    </row>
    <row r="5803" spans="1:12" x14ac:dyDescent="0.25">
      <c r="A5803" s="12">
        <v>42410</v>
      </c>
      <c r="B5803" s="3">
        <v>185.270004</v>
      </c>
      <c r="C5803" s="3">
        <v>0</v>
      </c>
      <c r="D5803" s="3">
        <f t="shared" si="524"/>
        <v>197.67299961999998</v>
      </c>
      <c r="E5803" s="3">
        <f t="shared" si="525"/>
        <v>203.78705003499991</v>
      </c>
      <c r="F5803" s="3"/>
      <c r="G5803" s="11" t="str">
        <f t="shared" si="526"/>
        <v>HOLD</v>
      </c>
      <c r="H5803" s="5">
        <f t="shared" si="527"/>
        <v>56288.230293000001</v>
      </c>
      <c r="I5803" s="2">
        <f>IF(G5803="SELL",0,IF(G5803="BUY",ROUNDDOWN((H5802-Parameters!$B$3)/B5803,0),IF(I5802=0,0,I5802+ROUNDDOWN((H5802+I5802*C5803)/B5803,0))))</f>
        <v>0</v>
      </c>
      <c r="K5803" s="5">
        <f t="shared" si="528"/>
        <v>153.53897299999966</v>
      </c>
      <c r="L5803" s="10">
        <f t="shared" si="529"/>
        <v>323</v>
      </c>
    </row>
    <row r="5804" spans="1:12" x14ac:dyDescent="0.25">
      <c r="A5804" s="12">
        <v>42411</v>
      </c>
      <c r="B5804" s="3">
        <v>182.86000100000001</v>
      </c>
      <c r="C5804" s="3">
        <v>0</v>
      </c>
      <c r="D5804" s="3">
        <f t="shared" si="524"/>
        <v>197.15639960000001</v>
      </c>
      <c r="E5804" s="3">
        <f t="shared" si="525"/>
        <v>203.64415002999991</v>
      </c>
      <c r="F5804" s="3"/>
      <c r="G5804" s="11" t="str">
        <f t="shared" si="526"/>
        <v>HOLD</v>
      </c>
      <c r="H5804" s="5">
        <f t="shared" si="527"/>
        <v>56288.230293000001</v>
      </c>
      <c r="I5804" s="2">
        <f>IF(G5804="SELL",0,IF(G5804="BUY",ROUNDDOWN((H5803-Parameters!$B$3)/B5804,0),IF(I5803=0,0,I5803+ROUNDDOWN((H5803+I5803*C5804)/B5804,0))))</f>
        <v>0</v>
      </c>
      <c r="K5804" s="5">
        <f t="shared" si="528"/>
        <v>153.53897299999966</v>
      </c>
      <c r="L5804" s="10">
        <f t="shared" si="529"/>
        <v>323</v>
      </c>
    </row>
    <row r="5805" spans="1:12" x14ac:dyDescent="0.25">
      <c r="A5805" s="12">
        <v>42412</v>
      </c>
      <c r="B5805" s="3">
        <v>186.63000500000001</v>
      </c>
      <c r="C5805" s="3">
        <v>0</v>
      </c>
      <c r="D5805" s="3">
        <f t="shared" si="524"/>
        <v>196.67539983999998</v>
      </c>
      <c r="E5805" s="3">
        <f t="shared" si="525"/>
        <v>203.52445001999993</v>
      </c>
      <c r="F5805" s="3"/>
      <c r="G5805" s="11" t="str">
        <f t="shared" si="526"/>
        <v>HOLD</v>
      </c>
      <c r="H5805" s="5">
        <f t="shared" si="527"/>
        <v>56288.230293000001</v>
      </c>
      <c r="I5805" s="2">
        <f>IF(G5805="SELL",0,IF(G5805="BUY",ROUNDDOWN((H5804-Parameters!$B$3)/B5805,0),IF(I5804=0,0,I5804+ROUNDDOWN((H5804+I5804*C5805)/B5805,0))))</f>
        <v>0</v>
      </c>
      <c r="K5805" s="5">
        <f t="shared" si="528"/>
        <v>153.53897299999966</v>
      </c>
      <c r="L5805" s="10">
        <f t="shared" si="529"/>
        <v>323</v>
      </c>
    </row>
    <row r="5808" spans="1:12" x14ac:dyDescent="0.25">
      <c r="F5808" s="11" t="s">
        <v>14</v>
      </c>
      <c r="H5808" s="17">
        <f>I5805*B5805+H5805</f>
        <v>56288.230293000001</v>
      </c>
      <c r="K5808" s="17">
        <f>(L5805*B5805+K5805)*0.85</f>
        <v>51369.775999800004</v>
      </c>
    </row>
    <row r="5810" spans="6:11" x14ac:dyDescent="0.25">
      <c r="F5810" s="9"/>
      <c r="H5810" s="18"/>
      <c r="K5810" s="18"/>
    </row>
    <row r="5812" spans="6:11" x14ac:dyDescent="0.25">
      <c r="F5812" s="9"/>
      <c r="K5812" s="18"/>
    </row>
  </sheetData>
  <mergeCells count="2">
    <mergeCell ref="G1:I1"/>
    <mergeCell ref="K1:L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activeCell="B1" sqref="B1"/>
    </sheetView>
  </sheetViews>
  <sheetFormatPr defaultRowHeight="15" x14ac:dyDescent="0.25"/>
  <cols>
    <col min="1" max="1" width="21.7109375" style="9" bestFit="1" customWidth="1"/>
    <col min="2" max="2" width="11.5703125" bestFit="1" customWidth="1"/>
  </cols>
  <sheetData>
    <row r="1" spans="1:2" x14ac:dyDescent="0.25">
      <c r="A1" s="9" t="s">
        <v>8</v>
      </c>
      <c r="B1" s="5">
        <v>10000</v>
      </c>
    </row>
    <row r="2" spans="1:2" x14ac:dyDescent="0.25">
      <c r="A2" s="9" t="s">
        <v>9</v>
      </c>
      <c r="B2">
        <v>0</v>
      </c>
    </row>
    <row r="3" spans="1:2" x14ac:dyDescent="0.25">
      <c r="A3" s="9" t="s">
        <v>10</v>
      </c>
      <c r="B3" s="4"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Analysis</vt:lpstr>
      <vt:lpstr>Tax Analysis</vt:lpstr>
      <vt:lpstr>Analysis (CG Tax Not Deferred)</vt:lpstr>
      <vt:lpstr>Parameters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Michael</cp:lastModifiedBy>
  <dcterms:created xsi:type="dcterms:W3CDTF">2016-02-13T17:33:36Z</dcterms:created>
  <dcterms:modified xsi:type="dcterms:W3CDTF">2016-02-16T23:04:54Z</dcterms:modified>
</cp:coreProperties>
</file>